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5540" tabRatio="500" activeTab="2"/>
  </bookViews>
  <sheets>
    <sheet name="dataOrig" sheetId="1" r:id="rId1"/>
    <sheet name="pivot" sheetId="5" r:id="rId2"/>
    <sheet name="dataRevised" sheetId="4" r:id="rId3"/>
    <sheet name="readme" sheetId="3" r:id="rId4"/>
  </sheets>
  <definedNames>
    <definedName name="_xlnm._FilterDatabase" localSheetId="0" hidden="1">dataOrig!$A$1:$AC$1591</definedName>
    <definedName name="_xlnm._FilterDatabase" localSheetId="2" hidden="1">dataRevised!$A$1:$AB$1591</definedName>
  </definedNames>
  <calcPr calcId="140000" concurrentCalc="0"/>
  <pivotCaches>
    <pivotCache cacheId="0" r:id="rId5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90" i="1" l="1"/>
  <c r="F1590" i="1"/>
  <c r="G1590" i="1"/>
  <c r="H1590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E1243" i="1"/>
  <c r="F1243" i="1"/>
  <c r="G1243" i="1"/>
  <c r="H1243" i="1"/>
  <c r="E1244" i="1"/>
  <c r="F1244" i="1"/>
  <c r="G1244" i="1"/>
  <c r="H1244" i="1"/>
  <c r="E1245" i="1"/>
  <c r="F1245" i="1"/>
  <c r="G1245" i="1"/>
  <c r="H1245" i="1"/>
  <c r="E1246" i="1"/>
  <c r="F1246" i="1"/>
  <c r="G1246" i="1"/>
  <c r="H1246" i="1"/>
  <c r="E1247" i="1"/>
  <c r="F1247" i="1"/>
  <c r="G1247" i="1"/>
  <c r="H1247" i="1"/>
  <c r="E1248" i="1"/>
  <c r="F1248" i="1"/>
  <c r="G1248" i="1"/>
  <c r="H1248" i="1"/>
  <c r="E1249" i="1"/>
  <c r="F1249" i="1"/>
  <c r="G1249" i="1"/>
  <c r="H1249" i="1"/>
  <c r="E1250" i="1"/>
  <c r="F1250" i="1"/>
  <c r="G1250" i="1"/>
  <c r="H1250" i="1"/>
  <c r="E1251" i="1"/>
  <c r="F1251" i="1"/>
  <c r="G1251" i="1"/>
  <c r="H1251" i="1"/>
  <c r="E1252" i="1"/>
  <c r="F1252" i="1"/>
  <c r="G1252" i="1"/>
  <c r="H1252" i="1"/>
  <c r="E1253" i="1"/>
  <c r="F1253" i="1"/>
  <c r="G1253" i="1"/>
  <c r="H1253" i="1"/>
  <c r="E1254" i="1"/>
  <c r="F1254" i="1"/>
  <c r="G1254" i="1"/>
  <c r="H1254" i="1"/>
  <c r="E1255" i="1"/>
  <c r="F1255" i="1"/>
  <c r="G1255" i="1"/>
  <c r="H1255" i="1"/>
  <c r="E1256" i="1"/>
  <c r="F1256" i="1"/>
  <c r="G1256" i="1"/>
  <c r="H1256" i="1"/>
  <c r="E1257" i="1"/>
  <c r="F1257" i="1"/>
  <c r="G1257" i="1"/>
  <c r="H1257" i="1"/>
  <c r="E1258" i="1"/>
  <c r="F1258" i="1"/>
  <c r="G1258" i="1"/>
  <c r="H1258" i="1"/>
  <c r="E1259" i="1"/>
  <c r="F1259" i="1"/>
  <c r="G1259" i="1"/>
  <c r="H1259" i="1"/>
  <c r="E1260" i="1"/>
  <c r="F1260" i="1"/>
  <c r="G1260" i="1"/>
  <c r="H1260" i="1"/>
  <c r="E1261" i="1"/>
  <c r="F1261" i="1"/>
  <c r="G1261" i="1"/>
  <c r="H1261" i="1"/>
  <c r="E1262" i="1"/>
  <c r="F1262" i="1"/>
  <c r="G1262" i="1"/>
  <c r="H1262" i="1"/>
  <c r="E1263" i="1"/>
  <c r="F1263" i="1"/>
  <c r="G1263" i="1"/>
  <c r="H1263" i="1"/>
  <c r="E1264" i="1"/>
  <c r="F1264" i="1"/>
  <c r="G1264" i="1"/>
  <c r="H1264" i="1"/>
  <c r="E1265" i="1"/>
  <c r="F1265" i="1"/>
  <c r="G1265" i="1"/>
  <c r="H1265" i="1"/>
  <c r="E1266" i="1"/>
  <c r="F1266" i="1"/>
  <c r="G1266" i="1"/>
  <c r="H1266" i="1"/>
  <c r="E1267" i="1"/>
  <c r="F1267" i="1"/>
  <c r="G1267" i="1"/>
  <c r="H1267" i="1"/>
  <c r="E1268" i="1"/>
  <c r="F1268" i="1"/>
  <c r="G1268" i="1"/>
  <c r="H1268" i="1"/>
  <c r="E1269" i="1"/>
  <c r="F1269" i="1"/>
  <c r="G1269" i="1"/>
  <c r="H1269" i="1"/>
  <c r="E1270" i="1"/>
  <c r="F1270" i="1"/>
  <c r="G1270" i="1"/>
  <c r="H1270" i="1"/>
  <c r="E1271" i="1"/>
  <c r="F1271" i="1"/>
  <c r="G1271" i="1"/>
  <c r="H1271" i="1"/>
  <c r="E1272" i="1"/>
  <c r="F1272" i="1"/>
  <c r="G1272" i="1"/>
  <c r="H1272" i="1"/>
  <c r="E1273" i="1"/>
  <c r="F1273" i="1"/>
  <c r="G1273" i="1"/>
  <c r="H1273" i="1"/>
  <c r="E1274" i="1"/>
  <c r="F1274" i="1"/>
  <c r="G1274" i="1"/>
  <c r="H1274" i="1"/>
  <c r="E1275" i="1"/>
  <c r="F1275" i="1"/>
  <c r="G1275" i="1"/>
  <c r="H1275" i="1"/>
  <c r="E1276" i="1"/>
  <c r="F1276" i="1"/>
  <c r="G1276" i="1"/>
  <c r="H1276" i="1"/>
  <c r="E1277" i="1"/>
  <c r="F1277" i="1"/>
  <c r="G1277" i="1"/>
  <c r="H1277" i="1"/>
  <c r="E1278" i="1"/>
  <c r="F1278" i="1"/>
  <c r="G1278" i="1"/>
  <c r="H1278" i="1"/>
  <c r="E1279" i="1"/>
  <c r="F1279" i="1"/>
  <c r="G1279" i="1"/>
  <c r="H1279" i="1"/>
  <c r="E1280" i="1"/>
  <c r="F1280" i="1"/>
  <c r="G1280" i="1"/>
  <c r="H1280" i="1"/>
  <c r="E1281" i="1"/>
  <c r="F1281" i="1"/>
  <c r="G1281" i="1"/>
  <c r="H1281" i="1"/>
  <c r="E1282" i="1"/>
  <c r="F1282" i="1"/>
  <c r="G1282" i="1"/>
  <c r="H1282" i="1"/>
  <c r="E1283" i="1"/>
  <c r="F1283" i="1"/>
  <c r="G1283" i="1"/>
  <c r="H1283" i="1"/>
  <c r="E1284" i="1"/>
  <c r="F1284" i="1"/>
  <c r="G1284" i="1"/>
  <c r="H1284" i="1"/>
  <c r="E1285" i="1"/>
  <c r="F1285" i="1"/>
  <c r="G1285" i="1"/>
  <c r="H1285" i="1"/>
  <c r="E1286" i="1"/>
  <c r="F1286" i="1"/>
  <c r="G1286" i="1"/>
  <c r="H1286" i="1"/>
  <c r="E1287" i="1"/>
  <c r="F1287" i="1"/>
  <c r="G1287" i="1"/>
  <c r="H1287" i="1"/>
  <c r="E1288" i="1"/>
  <c r="F1288" i="1"/>
  <c r="G1288" i="1"/>
  <c r="H1288" i="1"/>
  <c r="E1289" i="1"/>
  <c r="F1289" i="1"/>
  <c r="G1289" i="1"/>
  <c r="H1289" i="1"/>
  <c r="E1290" i="1"/>
  <c r="F1290" i="1"/>
  <c r="G1290" i="1"/>
  <c r="H1290" i="1"/>
  <c r="E1291" i="1"/>
  <c r="F1291" i="1"/>
  <c r="G1291" i="1"/>
  <c r="H1291" i="1"/>
  <c r="E1292" i="1"/>
  <c r="F1292" i="1"/>
  <c r="G1292" i="1"/>
  <c r="H1292" i="1"/>
  <c r="E1293" i="1"/>
  <c r="F1293" i="1"/>
  <c r="G1293" i="1"/>
  <c r="H1293" i="1"/>
  <c r="E1294" i="1"/>
  <c r="F1294" i="1"/>
  <c r="G1294" i="1"/>
  <c r="H1294" i="1"/>
  <c r="E1295" i="1"/>
  <c r="F1295" i="1"/>
  <c r="G1295" i="1"/>
  <c r="H1295" i="1"/>
  <c r="E1296" i="1"/>
  <c r="F1296" i="1"/>
  <c r="G1296" i="1"/>
  <c r="H1296" i="1"/>
  <c r="E1297" i="1"/>
  <c r="F1297" i="1"/>
  <c r="G1297" i="1"/>
  <c r="H1297" i="1"/>
  <c r="E1298" i="1"/>
  <c r="F1298" i="1"/>
  <c r="G1298" i="1"/>
  <c r="H1298" i="1"/>
  <c r="E1299" i="1"/>
  <c r="F1299" i="1"/>
  <c r="G1299" i="1"/>
  <c r="H1299" i="1"/>
  <c r="E1300" i="1"/>
  <c r="F1300" i="1"/>
  <c r="G1300" i="1"/>
  <c r="H1300" i="1"/>
  <c r="E1301" i="1"/>
  <c r="F1301" i="1"/>
  <c r="G1301" i="1"/>
  <c r="H1301" i="1"/>
  <c r="E1302" i="1"/>
  <c r="F1302" i="1"/>
  <c r="G1302" i="1"/>
  <c r="H1302" i="1"/>
  <c r="E1303" i="1"/>
  <c r="F1303" i="1"/>
  <c r="G1303" i="1"/>
  <c r="H1303" i="1"/>
  <c r="E1304" i="1"/>
  <c r="F1304" i="1"/>
  <c r="G1304" i="1"/>
  <c r="H1304" i="1"/>
  <c r="E1305" i="1"/>
  <c r="F1305" i="1"/>
  <c r="G1305" i="1"/>
  <c r="H1305" i="1"/>
  <c r="E1306" i="1"/>
  <c r="F1306" i="1"/>
  <c r="G1306" i="1"/>
  <c r="H1306" i="1"/>
  <c r="E1307" i="1"/>
  <c r="F1307" i="1"/>
  <c r="G1307" i="1"/>
  <c r="H1307" i="1"/>
  <c r="E1308" i="1"/>
  <c r="F1308" i="1"/>
  <c r="G1308" i="1"/>
  <c r="H1308" i="1"/>
  <c r="E1309" i="1"/>
  <c r="F1309" i="1"/>
  <c r="G1309" i="1"/>
  <c r="H1309" i="1"/>
  <c r="E1310" i="1"/>
  <c r="F1310" i="1"/>
  <c r="G1310" i="1"/>
  <c r="H1310" i="1"/>
  <c r="E1311" i="1"/>
  <c r="F1311" i="1"/>
  <c r="G1311" i="1"/>
  <c r="H1311" i="1"/>
  <c r="E1312" i="1"/>
  <c r="F1312" i="1"/>
  <c r="G1312" i="1"/>
  <c r="H1312" i="1"/>
  <c r="E1313" i="1"/>
  <c r="F1313" i="1"/>
  <c r="G1313" i="1"/>
  <c r="H1313" i="1"/>
  <c r="E1314" i="1"/>
  <c r="F1314" i="1"/>
  <c r="G1314" i="1"/>
  <c r="H1314" i="1"/>
  <c r="E1315" i="1"/>
  <c r="F1315" i="1"/>
  <c r="G1315" i="1"/>
  <c r="H1315" i="1"/>
  <c r="E1316" i="1"/>
  <c r="F1316" i="1"/>
  <c r="G1316" i="1"/>
  <c r="H1316" i="1"/>
  <c r="E1317" i="1"/>
  <c r="F1317" i="1"/>
  <c r="G1317" i="1"/>
  <c r="H1317" i="1"/>
  <c r="E1318" i="1"/>
  <c r="F1318" i="1"/>
  <c r="G1318" i="1"/>
  <c r="H1318" i="1"/>
  <c r="E1319" i="1"/>
  <c r="F1319" i="1"/>
  <c r="G1319" i="1"/>
  <c r="H1319" i="1"/>
  <c r="E1320" i="1"/>
  <c r="F1320" i="1"/>
  <c r="G1320" i="1"/>
  <c r="H1320" i="1"/>
  <c r="E1321" i="1"/>
  <c r="F1321" i="1"/>
  <c r="G1321" i="1"/>
  <c r="H1321" i="1"/>
  <c r="E1322" i="1"/>
  <c r="F1322" i="1"/>
  <c r="G1322" i="1"/>
  <c r="H1322" i="1"/>
  <c r="E1323" i="1"/>
  <c r="F1323" i="1"/>
  <c r="G1323" i="1"/>
  <c r="H1323" i="1"/>
  <c r="E1324" i="1"/>
  <c r="F1324" i="1"/>
  <c r="G1324" i="1"/>
  <c r="H1324" i="1"/>
  <c r="E1325" i="1"/>
  <c r="F1325" i="1"/>
  <c r="G1325" i="1"/>
  <c r="H1325" i="1"/>
  <c r="E1326" i="1"/>
  <c r="F1326" i="1"/>
  <c r="G1326" i="1"/>
  <c r="H1326" i="1"/>
  <c r="E1327" i="1"/>
  <c r="F1327" i="1"/>
  <c r="G1327" i="1"/>
  <c r="H1327" i="1"/>
  <c r="E1328" i="1"/>
  <c r="F1328" i="1"/>
  <c r="G1328" i="1"/>
  <c r="H1328" i="1"/>
  <c r="E1329" i="1"/>
  <c r="F1329" i="1"/>
  <c r="G1329" i="1"/>
  <c r="H1329" i="1"/>
  <c r="E1330" i="1"/>
  <c r="F1330" i="1"/>
  <c r="G1330" i="1"/>
  <c r="H1330" i="1"/>
  <c r="E1331" i="1"/>
  <c r="F1331" i="1"/>
  <c r="G1331" i="1"/>
  <c r="H1331" i="1"/>
  <c r="E1332" i="1"/>
  <c r="F1332" i="1"/>
  <c r="G1332" i="1"/>
  <c r="H1332" i="1"/>
  <c r="E1333" i="1"/>
  <c r="F1333" i="1"/>
  <c r="G1333" i="1"/>
  <c r="H1333" i="1"/>
  <c r="E1334" i="1"/>
  <c r="F1334" i="1"/>
  <c r="G1334" i="1"/>
  <c r="H1334" i="1"/>
  <c r="E1335" i="1"/>
  <c r="F1335" i="1"/>
  <c r="G1335" i="1"/>
  <c r="H1335" i="1"/>
  <c r="E1336" i="1"/>
  <c r="F1336" i="1"/>
  <c r="G1336" i="1"/>
  <c r="H1336" i="1"/>
  <c r="E1337" i="1"/>
  <c r="F1337" i="1"/>
  <c r="G1337" i="1"/>
  <c r="H1337" i="1"/>
  <c r="E1338" i="1"/>
  <c r="F1338" i="1"/>
  <c r="G1338" i="1"/>
  <c r="H1338" i="1"/>
  <c r="E1339" i="1"/>
  <c r="F1339" i="1"/>
  <c r="G1339" i="1"/>
  <c r="H1339" i="1"/>
  <c r="E1340" i="1"/>
  <c r="F1340" i="1"/>
  <c r="G1340" i="1"/>
  <c r="H1340" i="1"/>
  <c r="E1341" i="1"/>
  <c r="F1341" i="1"/>
  <c r="G1341" i="1"/>
  <c r="H1341" i="1"/>
  <c r="E1342" i="1"/>
  <c r="F1342" i="1"/>
  <c r="G1342" i="1"/>
  <c r="H1342" i="1"/>
  <c r="E1343" i="1"/>
  <c r="F1343" i="1"/>
  <c r="G1343" i="1"/>
  <c r="H1343" i="1"/>
  <c r="E1344" i="1"/>
  <c r="F1344" i="1"/>
  <c r="G1344" i="1"/>
  <c r="H1344" i="1"/>
  <c r="E1345" i="1"/>
  <c r="F1345" i="1"/>
  <c r="G1345" i="1"/>
  <c r="H1345" i="1"/>
  <c r="E1346" i="1"/>
  <c r="F1346" i="1"/>
  <c r="G1346" i="1"/>
  <c r="H1346" i="1"/>
  <c r="E1347" i="1"/>
  <c r="F1347" i="1"/>
  <c r="G1347" i="1"/>
  <c r="H1347" i="1"/>
  <c r="E1348" i="1"/>
  <c r="F1348" i="1"/>
  <c r="G1348" i="1"/>
  <c r="H1348" i="1"/>
  <c r="E1349" i="1"/>
  <c r="F1349" i="1"/>
  <c r="G1349" i="1"/>
  <c r="H1349" i="1"/>
  <c r="E1350" i="1"/>
  <c r="F1350" i="1"/>
  <c r="G1350" i="1"/>
  <c r="H1350" i="1"/>
  <c r="E1351" i="1"/>
  <c r="F1351" i="1"/>
  <c r="G1351" i="1"/>
  <c r="H1351" i="1"/>
  <c r="E1352" i="1"/>
  <c r="F1352" i="1"/>
  <c r="G1352" i="1"/>
  <c r="H1352" i="1"/>
  <c r="E1353" i="1"/>
  <c r="F1353" i="1"/>
  <c r="G1353" i="1"/>
  <c r="H1353" i="1"/>
  <c r="E1354" i="1"/>
  <c r="F1354" i="1"/>
  <c r="G1354" i="1"/>
  <c r="H1354" i="1"/>
  <c r="E1355" i="1"/>
  <c r="F1355" i="1"/>
  <c r="G1355" i="1"/>
  <c r="H1355" i="1"/>
  <c r="E1356" i="1"/>
  <c r="F1356" i="1"/>
  <c r="G1356" i="1"/>
  <c r="H1356" i="1"/>
  <c r="E1357" i="1"/>
  <c r="F1357" i="1"/>
  <c r="G1357" i="1"/>
  <c r="H1357" i="1"/>
  <c r="E1358" i="1"/>
  <c r="F1358" i="1"/>
  <c r="G1358" i="1"/>
  <c r="H1358" i="1"/>
  <c r="E1359" i="1"/>
  <c r="F1359" i="1"/>
  <c r="G1359" i="1"/>
  <c r="H1359" i="1"/>
  <c r="E1360" i="1"/>
  <c r="F1360" i="1"/>
  <c r="G1360" i="1"/>
  <c r="H1360" i="1"/>
  <c r="E1361" i="1"/>
  <c r="F1361" i="1"/>
  <c r="G1361" i="1"/>
  <c r="H1361" i="1"/>
  <c r="E1362" i="1"/>
  <c r="F1362" i="1"/>
  <c r="G1362" i="1"/>
  <c r="H1362" i="1"/>
  <c r="E1363" i="1"/>
  <c r="F1363" i="1"/>
  <c r="G1363" i="1"/>
  <c r="H1363" i="1"/>
  <c r="E1364" i="1"/>
  <c r="F1364" i="1"/>
  <c r="G1364" i="1"/>
  <c r="H1364" i="1"/>
  <c r="E1365" i="1"/>
  <c r="F1365" i="1"/>
  <c r="G1365" i="1"/>
  <c r="H1365" i="1"/>
  <c r="E1366" i="1"/>
  <c r="F1366" i="1"/>
  <c r="G1366" i="1"/>
  <c r="H1366" i="1"/>
  <c r="E1367" i="1"/>
  <c r="F1367" i="1"/>
  <c r="G1367" i="1"/>
  <c r="H1367" i="1"/>
  <c r="E1368" i="1"/>
  <c r="F1368" i="1"/>
  <c r="G1368" i="1"/>
  <c r="H1368" i="1"/>
  <c r="E1369" i="1"/>
  <c r="F1369" i="1"/>
  <c r="G1369" i="1"/>
  <c r="H1369" i="1"/>
  <c r="E1370" i="1"/>
  <c r="F1370" i="1"/>
  <c r="G1370" i="1"/>
  <c r="H1370" i="1"/>
  <c r="E1371" i="1"/>
  <c r="F1371" i="1"/>
  <c r="G1371" i="1"/>
  <c r="H1371" i="1"/>
  <c r="E1372" i="1"/>
  <c r="F1372" i="1"/>
  <c r="G1372" i="1"/>
  <c r="H1372" i="1"/>
  <c r="E1373" i="1"/>
  <c r="F1373" i="1"/>
  <c r="G1373" i="1"/>
  <c r="H1373" i="1"/>
  <c r="E1374" i="1"/>
  <c r="F1374" i="1"/>
  <c r="G1374" i="1"/>
  <c r="H1374" i="1"/>
  <c r="E1375" i="1"/>
  <c r="F1375" i="1"/>
  <c r="G1375" i="1"/>
  <c r="H1375" i="1"/>
  <c r="E1376" i="1"/>
  <c r="F1376" i="1"/>
  <c r="G1376" i="1"/>
  <c r="H1376" i="1"/>
  <c r="E1377" i="1"/>
  <c r="F1377" i="1"/>
  <c r="G1377" i="1"/>
  <c r="H1377" i="1"/>
  <c r="E1378" i="1"/>
  <c r="F1378" i="1"/>
  <c r="G1378" i="1"/>
  <c r="H1378" i="1"/>
  <c r="E1379" i="1"/>
  <c r="F1379" i="1"/>
  <c r="G1379" i="1"/>
  <c r="H1379" i="1"/>
  <c r="E1380" i="1"/>
  <c r="F1380" i="1"/>
  <c r="G1380" i="1"/>
  <c r="H1380" i="1"/>
  <c r="E1381" i="1"/>
  <c r="F1381" i="1"/>
  <c r="G1381" i="1"/>
  <c r="H1381" i="1"/>
  <c r="E1382" i="1"/>
  <c r="F1382" i="1"/>
  <c r="G1382" i="1"/>
  <c r="H1382" i="1"/>
  <c r="E1383" i="1"/>
  <c r="F1383" i="1"/>
  <c r="G1383" i="1"/>
  <c r="H1383" i="1"/>
  <c r="E1384" i="1"/>
  <c r="F1384" i="1"/>
  <c r="G1384" i="1"/>
  <c r="H1384" i="1"/>
  <c r="E1385" i="1"/>
  <c r="F1385" i="1"/>
  <c r="G1385" i="1"/>
  <c r="H1385" i="1"/>
  <c r="E1386" i="1"/>
  <c r="F1386" i="1"/>
  <c r="G1386" i="1"/>
  <c r="H1386" i="1"/>
  <c r="E1387" i="1"/>
  <c r="F1387" i="1"/>
  <c r="G1387" i="1"/>
  <c r="H1387" i="1"/>
  <c r="E1388" i="1"/>
  <c r="F1388" i="1"/>
  <c r="G1388" i="1"/>
  <c r="H1388" i="1"/>
  <c r="E1389" i="1"/>
  <c r="F1389" i="1"/>
  <c r="G1389" i="1"/>
  <c r="H1389" i="1"/>
  <c r="E1390" i="1"/>
  <c r="F1390" i="1"/>
  <c r="G1390" i="1"/>
  <c r="H1390" i="1"/>
  <c r="E1391" i="1"/>
  <c r="F1391" i="1"/>
  <c r="G1391" i="1"/>
  <c r="H1391" i="1"/>
  <c r="E1392" i="1"/>
  <c r="F1392" i="1"/>
  <c r="G1392" i="1"/>
  <c r="H1392" i="1"/>
  <c r="E1393" i="1"/>
  <c r="F1393" i="1"/>
  <c r="G1393" i="1"/>
  <c r="H1393" i="1"/>
  <c r="E1394" i="1"/>
  <c r="F1394" i="1"/>
  <c r="G1394" i="1"/>
  <c r="H1394" i="1"/>
  <c r="E1395" i="1"/>
  <c r="F1395" i="1"/>
  <c r="G1395" i="1"/>
  <c r="H1395" i="1"/>
  <c r="E1396" i="1"/>
  <c r="F1396" i="1"/>
  <c r="G1396" i="1"/>
  <c r="H1396" i="1"/>
  <c r="E1397" i="1"/>
  <c r="F1397" i="1"/>
  <c r="G1397" i="1"/>
  <c r="H1397" i="1"/>
  <c r="E1398" i="1"/>
  <c r="F1398" i="1"/>
  <c r="G1398" i="1"/>
  <c r="H1398" i="1"/>
  <c r="E1399" i="1"/>
  <c r="F1399" i="1"/>
  <c r="G1399" i="1"/>
  <c r="H1399" i="1"/>
  <c r="E1400" i="1"/>
  <c r="F1400" i="1"/>
  <c r="G1400" i="1"/>
  <c r="H1400" i="1"/>
  <c r="E1401" i="1"/>
  <c r="F1401" i="1"/>
  <c r="G1401" i="1"/>
  <c r="H1401" i="1"/>
  <c r="E1402" i="1"/>
  <c r="F1402" i="1"/>
  <c r="G1402" i="1"/>
  <c r="H1402" i="1"/>
  <c r="E1403" i="1"/>
  <c r="F1403" i="1"/>
  <c r="G1403" i="1"/>
  <c r="H1403" i="1"/>
  <c r="E1404" i="1"/>
  <c r="F1404" i="1"/>
  <c r="G1404" i="1"/>
  <c r="H1404" i="1"/>
  <c r="E1405" i="1"/>
  <c r="F1405" i="1"/>
  <c r="G1405" i="1"/>
  <c r="H1405" i="1"/>
  <c r="E1406" i="1"/>
  <c r="F1406" i="1"/>
  <c r="G1406" i="1"/>
  <c r="H1406" i="1"/>
  <c r="E1407" i="1"/>
  <c r="F1407" i="1"/>
  <c r="G1407" i="1"/>
  <c r="H1407" i="1"/>
  <c r="E1408" i="1"/>
  <c r="F1408" i="1"/>
  <c r="G1408" i="1"/>
  <c r="H1408" i="1"/>
  <c r="E1409" i="1"/>
  <c r="F1409" i="1"/>
  <c r="G1409" i="1"/>
  <c r="H1409" i="1"/>
  <c r="E1410" i="1"/>
  <c r="F1410" i="1"/>
  <c r="G1410" i="1"/>
  <c r="H1410" i="1"/>
  <c r="E1411" i="1"/>
  <c r="F1411" i="1"/>
  <c r="G1411" i="1"/>
  <c r="H1411" i="1"/>
  <c r="E1412" i="1"/>
  <c r="F1412" i="1"/>
  <c r="G1412" i="1"/>
  <c r="H1412" i="1"/>
  <c r="E1413" i="1"/>
  <c r="F1413" i="1"/>
  <c r="G1413" i="1"/>
  <c r="H1413" i="1"/>
  <c r="E1414" i="1"/>
  <c r="F1414" i="1"/>
  <c r="G1414" i="1"/>
  <c r="H1414" i="1"/>
  <c r="E1415" i="1"/>
  <c r="F1415" i="1"/>
  <c r="G1415" i="1"/>
  <c r="H1415" i="1"/>
  <c r="E1416" i="1"/>
  <c r="F1416" i="1"/>
  <c r="G1416" i="1"/>
  <c r="H1416" i="1"/>
  <c r="E1417" i="1"/>
  <c r="F1417" i="1"/>
  <c r="G1417" i="1"/>
  <c r="H1417" i="1"/>
  <c r="E1418" i="1"/>
  <c r="F1418" i="1"/>
  <c r="G1418" i="1"/>
  <c r="H1418" i="1"/>
  <c r="E1419" i="1"/>
  <c r="F1419" i="1"/>
  <c r="G1419" i="1"/>
  <c r="H1419" i="1"/>
  <c r="E1420" i="1"/>
  <c r="F1420" i="1"/>
  <c r="G1420" i="1"/>
  <c r="H1420" i="1"/>
  <c r="E1421" i="1"/>
  <c r="F1421" i="1"/>
  <c r="G1421" i="1"/>
  <c r="H1421" i="1"/>
  <c r="E1422" i="1"/>
  <c r="F1422" i="1"/>
  <c r="G1422" i="1"/>
  <c r="H1422" i="1"/>
  <c r="E1423" i="1"/>
  <c r="F1423" i="1"/>
  <c r="G1423" i="1"/>
  <c r="H1423" i="1"/>
  <c r="E1424" i="1"/>
  <c r="F1424" i="1"/>
  <c r="G1424" i="1"/>
  <c r="H1424" i="1"/>
  <c r="E1425" i="1"/>
  <c r="F1425" i="1"/>
  <c r="G1425" i="1"/>
  <c r="H1425" i="1"/>
  <c r="E1426" i="1"/>
  <c r="F1426" i="1"/>
  <c r="G1426" i="1"/>
  <c r="H1426" i="1"/>
  <c r="E1427" i="1"/>
  <c r="F1427" i="1"/>
  <c r="G1427" i="1"/>
  <c r="H1427" i="1"/>
  <c r="E1428" i="1"/>
  <c r="F1428" i="1"/>
  <c r="G1428" i="1"/>
  <c r="H1428" i="1"/>
  <c r="E1429" i="1"/>
  <c r="F1429" i="1"/>
  <c r="G1429" i="1"/>
  <c r="H1429" i="1"/>
  <c r="E1430" i="1"/>
  <c r="F1430" i="1"/>
  <c r="G1430" i="1"/>
  <c r="H1430" i="1"/>
  <c r="E1431" i="1"/>
  <c r="F1431" i="1"/>
  <c r="G1431" i="1"/>
  <c r="H1431" i="1"/>
  <c r="E1432" i="1"/>
  <c r="F1432" i="1"/>
  <c r="G1432" i="1"/>
  <c r="H1432" i="1"/>
  <c r="E1433" i="1"/>
  <c r="F1433" i="1"/>
  <c r="G1433" i="1"/>
  <c r="H1433" i="1"/>
  <c r="E1434" i="1"/>
  <c r="F1434" i="1"/>
  <c r="G1434" i="1"/>
  <c r="H1434" i="1"/>
  <c r="E1435" i="1"/>
  <c r="F1435" i="1"/>
  <c r="G1435" i="1"/>
  <c r="H1435" i="1"/>
  <c r="E1436" i="1"/>
  <c r="F1436" i="1"/>
  <c r="G1436" i="1"/>
  <c r="H1436" i="1"/>
  <c r="E1437" i="1"/>
  <c r="F1437" i="1"/>
  <c r="G1437" i="1"/>
  <c r="H1437" i="1"/>
  <c r="E1438" i="1"/>
  <c r="F1438" i="1"/>
  <c r="G1438" i="1"/>
  <c r="H1438" i="1"/>
  <c r="E1439" i="1"/>
  <c r="F1439" i="1"/>
  <c r="G1439" i="1"/>
  <c r="H1439" i="1"/>
  <c r="E1440" i="1"/>
  <c r="F1440" i="1"/>
  <c r="G1440" i="1"/>
  <c r="H1440" i="1"/>
  <c r="E1441" i="1"/>
  <c r="F1441" i="1"/>
  <c r="G1441" i="1"/>
  <c r="H1441" i="1"/>
  <c r="E1442" i="1"/>
  <c r="F1442" i="1"/>
  <c r="G1442" i="1"/>
  <c r="H1442" i="1"/>
  <c r="E1443" i="1"/>
  <c r="F1443" i="1"/>
  <c r="G1443" i="1"/>
  <c r="H1443" i="1"/>
  <c r="E1444" i="1"/>
  <c r="F1444" i="1"/>
  <c r="G1444" i="1"/>
  <c r="H1444" i="1"/>
  <c r="E1445" i="1"/>
  <c r="F1445" i="1"/>
  <c r="G1445" i="1"/>
  <c r="H1445" i="1"/>
  <c r="E1446" i="1"/>
  <c r="F1446" i="1"/>
  <c r="G1446" i="1"/>
  <c r="H1446" i="1"/>
  <c r="E1447" i="1"/>
  <c r="F1447" i="1"/>
  <c r="G1447" i="1"/>
  <c r="H1447" i="1"/>
  <c r="E1448" i="1"/>
  <c r="F1448" i="1"/>
  <c r="G1448" i="1"/>
  <c r="H1448" i="1"/>
  <c r="E1449" i="1"/>
  <c r="F1449" i="1"/>
  <c r="G1449" i="1"/>
  <c r="H1449" i="1"/>
  <c r="E1450" i="1"/>
  <c r="F1450" i="1"/>
  <c r="G1450" i="1"/>
  <c r="H1450" i="1"/>
  <c r="E1451" i="1"/>
  <c r="F1451" i="1"/>
  <c r="G1451" i="1"/>
  <c r="H1451" i="1"/>
  <c r="E1452" i="1"/>
  <c r="F1452" i="1"/>
  <c r="G1452" i="1"/>
  <c r="H1452" i="1"/>
  <c r="E1453" i="1"/>
  <c r="F1453" i="1"/>
  <c r="G1453" i="1"/>
  <c r="H1453" i="1"/>
  <c r="E1454" i="1"/>
  <c r="F1454" i="1"/>
  <c r="G1454" i="1"/>
  <c r="H1454" i="1"/>
  <c r="E1455" i="1"/>
  <c r="F1455" i="1"/>
  <c r="G1455" i="1"/>
  <c r="H1455" i="1"/>
  <c r="E1456" i="1"/>
  <c r="F1456" i="1"/>
  <c r="G1456" i="1"/>
  <c r="H1456" i="1"/>
  <c r="E1457" i="1"/>
  <c r="F1457" i="1"/>
  <c r="G1457" i="1"/>
  <c r="H1457" i="1"/>
  <c r="E1458" i="1"/>
  <c r="F1458" i="1"/>
  <c r="G1458" i="1"/>
  <c r="H1458" i="1"/>
  <c r="E1459" i="1"/>
  <c r="F1459" i="1"/>
  <c r="G1459" i="1"/>
  <c r="H1459" i="1"/>
  <c r="E1460" i="1"/>
  <c r="F1460" i="1"/>
  <c r="G1460" i="1"/>
  <c r="H1460" i="1"/>
  <c r="E1461" i="1"/>
  <c r="F1461" i="1"/>
  <c r="G1461" i="1"/>
  <c r="H1461" i="1"/>
  <c r="E1462" i="1"/>
  <c r="F1462" i="1"/>
  <c r="G1462" i="1"/>
  <c r="H1462" i="1"/>
  <c r="E1463" i="1"/>
  <c r="F1463" i="1"/>
  <c r="G1463" i="1"/>
  <c r="H1463" i="1"/>
  <c r="E1464" i="1"/>
  <c r="F1464" i="1"/>
  <c r="G1464" i="1"/>
  <c r="H1464" i="1"/>
  <c r="E1465" i="1"/>
  <c r="F1465" i="1"/>
  <c r="G1465" i="1"/>
  <c r="H1465" i="1"/>
  <c r="E1466" i="1"/>
  <c r="F1466" i="1"/>
  <c r="G1466" i="1"/>
  <c r="H1466" i="1"/>
  <c r="E1467" i="1"/>
  <c r="F1467" i="1"/>
  <c r="G1467" i="1"/>
  <c r="H1467" i="1"/>
  <c r="E1468" i="1"/>
  <c r="F1468" i="1"/>
  <c r="G1468" i="1"/>
  <c r="H1468" i="1"/>
  <c r="E1469" i="1"/>
  <c r="F1469" i="1"/>
  <c r="G1469" i="1"/>
  <c r="H1469" i="1"/>
  <c r="E1470" i="1"/>
  <c r="F1470" i="1"/>
  <c r="G1470" i="1"/>
  <c r="H1470" i="1"/>
  <c r="E1471" i="1"/>
  <c r="F1471" i="1"/>
  <c r="G1471" i="1"/>
  <c r="H1471" i="1"/>
  <c r="E1472" i="1"/>
  <c r="F1472" i="1"/>
  <c r="G1472" i="1"/>
  <c r="H1472" i="1"/>
  <c r="E1473" i="1"/>
  <c r="F1473" i="1"/>
  <c r="G1473" i="1"/>
  <c r="H1473" i="1"/>
  <c r="E1474" i="1"/>
  <c r="F1474" i="1"/>
  <c r="G1474" i="1"/>
  <c r="H1474" i="1"/>
  <c r="E1475" i="1"/>
  <c r="F1475" i="1"/>
  <c r="G1475" i="1"/>
  <c r="H1475" i="1"/>
  <c r="E1476" i="1"/>
  <c r="F1476" i="1"/>
  <c r="G1476" i="1"/>
  <c r="H1476" i="1"/>
  <c r="E1477" i="1"/>
  <c r="F1477" i="1"/>
  <c r="G1477" i="1"/>
  <c r="H1477" i="1"/>
  <c r="E1478" i="1"/>
  <c r="F1478" i="1"/>
  <c r="G1478" i="1"/>
  <c r="H1478" i="1"/>
  <c r="E1479" i="1"/>
  <c r="F1479" i="1"/>
  <c r="G1479" i="1"/>
  <c r="H1479" i="1"/>
  <c r="E1480" i="1"/>
  <c r="F1480" i="1"/>
  <c r="G1480" i="1"/>
  <c r="H1480" i="1"/>
  <c r="E1481" i="1"/>
  <c r="F1481" i="1"/>
  <c r="G1481" i="1"/>
  <c r="H1481" i="1"/>
  <c r="E1482" i="1"/>
  <c r="F1482" i="1"/>
  <c r="G1482" i="1"/>
  <c r="H1482" i="1"/>
  <c r="E1483" i="1"/>
  <c r="F1483" i="1"/>
  <c r="G1483" i="1"/>
  <c r="H1483" i="1"/>
  <c r="E1484" i="1"/>
  <c r="F1484" i="1"/>
  <c r="G1484" i="1"/>
  <c r="H1484" i="1"/>
  <c r="E1485" i="1"/>
  <c r="F1485" i="1"/>
  <c r="G1485" i="1"/>
  <c r="H1485" i="1"/>
  <c r="E1486" i="1"/>
  <c r="F1486" i="1"/>
  <c r="G1486" i="1"/>
  <c r="H1486" i="1"/>
  <c r="E1487" i="1"/>
  <c r="F1487" i="1"/>
  <c r="G1487" i="1"/>
  <c r="H1487" i="1"/>
  <c r="E1488" i="1"/>
  <c r="F1488" i="1"/>
  <c r="G1488" i="1"/>
  <c r="H1488" i="1"/>
  <c r="E1489" i="1"/>
  <c r="F1489" i="1"/>
  <c r="G1489" i="1"/>
  <c r="H1489" i="1"/>
  <c r="E1490" i="1"/>
  <c r="F1490" i="1"/>
  <c r="G1490" i="1"/>
  <c r="H1490" i="1"/>
  <c r="E1491" i="1"/>
  <c r="F1491" i="1"/>
  <c r="G1491" i="1"/>
  <c r="H1491" i="1"/>
  <c r="E1492" i="1"/>
  <c r="F1492" i="1"/>
  <c r="G1492" i="1"/>
  <c r="H1492" i="1"/>
  <c r="E1493" i="1"/>
  <c r="F1493" i="1"/>
  <c r="G1493" i="1"/>
  <c r="H1493" i="1"/>
  <c r="E1494" i="1"/>
  <c r="F1494" i="1"/>
  <c r="G1494" i="1"/>
  <c r="H1494" i="1"/>
  <c r="E1495" i="1"/>
  <c r="F1495" i="1"/>
  <c r="G1495" i="1"/>
  <c r="H1495" i="1"/>
  <c r="E1496" i="1"/>
  <c r="F1496" i="1"/>
  <c r="G1496" i="1"/>
  <c r="H1496" i="1"/>
  <c r="E1497" i="1"/>
  <c r="F1497" i="1"/>
  <c r="G1497" i="1"/>
  <c r="H1497" i="1"/>
  <c r="E1498" i="1"/>
  <c r="F1498" i="1"/>
  <c r="G1498" i="1"/>
  <c r="H1498" i="1"/>
  <c r="E1499" i="1"/>
  <c r="F1499" i="1"/>
  <c r="G1499" i="1"/>
  <c r="H1499" i="1"/>
  <c r="E1500" i="1"/>
  <c r="F1500" i="1"/>
  <c r="G1500" i="1"/>
  <c r="H1500" i="1"/>
  <c r="E1501" i="1"/>
  <c r="F1501" i="1"/>
  <c r="G1501" i="1"/>
  <c r="H1501" i="1"/>
  <c r="E1502" i="1"/>
  <c r="F1502" i="1"/>
  <c r="G1502" i="1"/>
  <c r="H1502" i="1"/>
  <c r="E1503" i="1"/>
  <c r="F1503" i="1"/>
  <c r="G1503" i="1"/>
  <c r="H1503" i="1"/>
  <c r="E1504" i="1"/>
  <c r="F1504" i="1"/>
  <c r="G1504" i="1"/>
  <c r="H1504" i="1"/>
  <c r="E1505" i="1"/>
  <c r="F1505" i="1"/>
  <c r="G1505" i="1"/>
  <c r="H1505" i="1"/>
  <c r="E1506" i="1"/>
  <c r="F1506" i="1"/>
  <c r="G1506" i="1"/>
  <c r="H1506" i="1"/>
  <c r="E1507" i="1"/>
  <c r="F1507" i="1"/>
  <c r="G1507" i="1"/>
  <c r="H1507" i="1"/>
  <c r="E1508" i="1"/>
  <c r="F1508" i="1"/>
  <c r="G1508" i="1"/>
  <c r="H1508" i="1"/>
  <c r="E1509" i="1"/>
  <c r="F1509" i="1"/>
  <c r="G1509" i="1"/>
  <c r="H1509" i="1"/>
  <c r="E1510" i="1"/>
  <c r="F1510" i="1"/>
  <c r="G1510" i="1"/>
  <c r="H1510" i="1"/>
  <c r="E1511" i="1"/>
  <c r="F1511" i="1"/>
  <c r="G1511" i="1"/>
  <c r="H1511" i="1"/>
  <c r="E1512" i="1"/>
  <c r="F1512" i="1"/>
  <c r="G1512" i="1"/>
  <c r="H1512" i="1"/>
  <c r="E1513" i="1"/>
  <c r="F1513" i="1"/>
  <c r="G1513" i="1"/>
  <c r="H1513" i="1"/>
  <c r="E1514" i="1"/>
  <c r="F1514" i="1"/>
  <c r="G1514" i="1"/>
  <c r="H1514" i="1"/>
  <c r="E1515" i="1"/>
  <c r="F1515" i="1"/>
  <c r="G1515" i="1"/>
  <c r="H1515" i="1"/>
  <c r="E1516" i="1"/>
  <c r="F1516" i="1"/>
  <c r="G1516" i="1"/>
  <c r="H1516" i="1"/>
  <c r="E1517" i="1"/>
  <c r="F1517" i="1"/>
  <c r="G1517" i="1"/>
  <c r="H1517" i="1"/>
  <c r="E1518" i="1"/>
  <c r="F1518" i="1"/>
  <c r="G1518" i="1"/>
  <c r="H1518" i="1"/>
  <c r="E1519" i="1"/>
  <c r="F1519" i="1"/>
  <c r="G1519" i="1"/>
  <c r="H1519" i="1"/>
  <c r="E1520" i="1"/>
  <c r="F1520" i="1"/>
  <c r="G1520" i="1"/>
  <c r="H1520" i="1"/>
  <c r="E1521" i="1"/>
  <c r="F1521" i="1"/>
  <c r="G1521" i="1"/>
  <c r="H1521" i="1"/>
  <c r="E1522" i="1"/>
  <c r="F1522" i="1"/>
  <c r="G1522" i="1"/>
  <c r="H1522" i="1"/>
  <c r="E1523" i="1"/>
  <c r="F1523" i="1"/>
  <c r="G1523" i="1"/>
  <c r="H1523" i="1"/>
  <c r="E1524" i="1"/>
  <c r="F1524" i="1"/>
  <c r="G1524" i="1"/>
  <c r="H1524" i="1"/>
  <c r="E1525" i="1"/>
  <c r="F1525" i="1"/>
  <c r="G1525" i="1"/>
  <c r="H1525" i="1"/>
  <c r="E1526" i="1"/>
  <c r="F1526" i="1"/>
  <c r="G1526" i="1"/>
  <c r="H1526" i="1"/>
  <c r="E1527" i="1"/>
  <c r="F1527" i="1"/>
  <c r="G1527" i="1"/>
  <c r="H1527" i="1"/>
  <c r="E1528" i="1"/>
  <c r="F1528" i="1"/>
  <c r="G1528" i="1"/>
  <c r="H1528" i="1"/>
  <c r="E1529" i="1"/>
  <c r="F1529" i="1"/>
  <c r="G1529" i="1"/>
  <c r="H1529" i="1"/>
  <c r="E1530" i="1"/>
  <c r="F1530" i="1"/>
  <c r="G1530" i="1"/>
  <c r="H1530" i="1"/>
  <c r="E1531" i="1"/>
  <c r="F1531" i="1"/>
  <c r="G1531" i="1"/>
  <c r="H1531" i="1"/>
  <c r="E1532" i="1"/>
  <c r="F1532" i="1"/>
  <c r="G1532" i="1"/>
  <c r="H1532" i="1"/>
  <c r="E1533" i="1"/>
  <c r="F1533" i="1"/>
  <c r="G1533" i="1"/>
  <c r="H1533" i="1"/>
  <c r="E1534" i="1"/>
  <c r="F1534" i="1"/>
  <c r="G1534" i="1"/>
  <c r="H1534" i="1"/>
  <c r="E1535" i="1"/>
  <c r="F1535" i="1"/>
  <c r="G1535" i="1"/>
  <c r="H1535" i="1"/>
  <c r="E1536" i="1"/>
  <c r="F1536" i="1"/>
  <c r="G1536" i="1"/>
  <c r="H1536" i="1"/>
  <c r="E1537" i="1"/>
  <c r="F1537" i="1"/>
  <c r="G1537" i="1"/>
  <c r="H1537" i="1"/>
  <c r="E1538" i="1"/>
  <c r="F1538" i="1"/>
  <c r="G1538" i="1"/>
  <c r="H1538" i="1"/>
  <c r="E1539" i="1"/>
  <c r="F1539" i="1"/>
  <c r="G1539" i="1"/>
  <c r="H1539" i="1"/>
  <c r="E1540" i="1"/>
  <c r="F1540" i="1"/>
  <c r="G1540" i="1"/>
  <c r="H1540" i="1"/>
  <c r="E1541" i="1"/>
  <c r="F1541" i="1"/>
  <c r="G1541" i="1"/>
  <c r="H1541" i="1"/>
  <c r="E1542" i="1"/>
  <c r="F1542" i="1"/>
  <c r="G1542" i="1"/>
  <c r="H1542" i="1"/>
  <c r="E1543" i="1"/>
  <c r="F1543" i="1"/>
  <c r="G1543" i="1"/>
  <c r="H1543" i="1"/>
  <c r="E1544" i="1"/>
  <c r="F1544" i="1"/>
  <c r="G1544" i="1"/>
  <c r="H1544" i="1"/>
  <c r="E1545" i="1"/>
  <c r="F1545" i="1"/>
  <c r="G1545" i="1"/>
  <c r="H1545" i="1"/>
  <c r="E1546" i="1"/>
  <c r="F1546" i="1"/>
  <c r="G1546" i="1"/>
  <c r="H1546" i="1"/>
  <c r="E1547" i="1"/>
  <c r="F1547" i="1"/>
  <c r="G1547" i="1"/>
  <c r="H1547" i="1"/>
  <c r="E1548" i="1"/>
  <c r="F1548" i="1"/>
  <c r="G1548" i="1"/>
  <c r="H1548" i="1"/>
  <c r="E1549" i="1"/>
  <c r="F1549" i="1"/>
  <c r="G1549" i="1"/>
  <c r="H1549" i="1"/>
  <c r="E1550" i="1"/>
  <c r="F1550" i="1"/>
  <c r="G1550" i="1"/>
  <c r="H1550" i="1"/>
  <c r="E1551" i="1"/>
  <c r="F1551" i="1"/>
  <c r="G1551" i="1"/>
  <c r="H1551" i="1"/>
  <c r="E1552" i="1"/>
  <c r="F1552" i="1"/>
  <c r="G1552" i="1"/>
  <c r="H1552" i="1"/>
  <c r="E1553" i="1"/>
  <c r="F1553" i="1"/>
  <c r="G1553" i="1"/>
  <c r="H1553" i="1"/>
  <c r="E1554" i="1"/>
  <c r="F1554" i="1"/>
  <c r="G1554" i="1"/>
  <c r="H1554" i="1"/>
  <c r="E1555" i="1"/>
  <c r="F1555" i="1"/>
  <c r="G1555" i="1"/>
  <c r="H1555" i="1"/>
  <c r="E1556" i="1"/>
  <c r="F1556" i="1"/>
  <c r="G1556" i="1"/>
  <c r="H1556" i="1"/>
  <c r="E1557" i="1"/>
  <c r="F1557" i="1"/>
  <c r="G1557" i="1"/>
  <c r="H1557" i="1"/>
  <c r="E1558" i="1"/>
  <c r="F1558" i="1"/>
  <c r="G1558" i="1"/>
  <c r="H1558" i="1"/>
  <c r="E1559" i="1"/>
  <c r="F1559" i="1"/>
  <c r="G1559" i="1"/>
  <c r="H1559" i="1"/>
  <c r="E1560" i="1"/>
  <c r="F1560" i="1"/>
  <c r="G1560" i="1"/>
  <c r="H1560" i="1"/>
  <c r="E1561" i="1"/>
  <c r="F1561" i="1"/>
  <c r="G1561" i="1"/>
  <c r="H1561" i="1"/>
  <c r="E1562" i="1"/>
  <c r="F1562" i="1"/>
  <c r="G1562" i="1"/>
  <c r="H1562" i="1"/>
  <c r="E1563" i="1"/>
  <c r="F1563" i="1"/>
  <c r="G1563" i="1"/>
  <c r="H1563" i="1"/>
  <c r="E1564" i="1"/>
  <c r="F1564" i="1"/>
  <c r="G1564" i="1"/>
  <c r="H1564" i="1"/>
  <c r="E1565" i="1"/>
  <c r="F1565" i="1"/>
  <c r="G1565" i="1"/>
  <c r="H1565" i="1"/>
  <c r="E1566" i="1"/>
  <c r="F1566" i="1"/>
  <c r="G1566" i="1"/>
  <c r="H1566" i="1"/>
  <c r="E1567" i="1"/>
  <c r="F1567" i="1"/>
  <c r="G1567" i="1"/>
  <c r="H1567" i="1"/>
  <c r="E1568" i="1"/>
  <c r="F1568" i="1"/>
  <c r="G1568" i="1"/>
  <c r="H1568" i="1"/>
  <c r="E1569" i="1"/>
  <c r="F1569" i="1"/>
  <c r="G1569" i="1"/>
  <c r="H1569" i="1"/>
  <c r="E1570" i="1"/>
  <c r="F1570" i="1"/>
  <c r="G1570" i="1"/>
  <c r="H1570" i="1"/>
  <c r="E1571" i="1"/>
  <c r="F1571" i="1"/>
  <c r="G1571" i="1"/>
  <c r="H1571" i="1"/>
  <c r="E1572" i="1"/>
  <c r="F1572" i="1"/>
  <c r="G1572" i="1"/>
  <c r="H1572" i="1"/>
  <c r="E1573" i="1"/>
  <c r="F1573" i="1"/>
  <c r="G1573" i="1"/>
  <c r="H1573" i="1"/>
  <c r="E1574" i="1"/>
  <c r="F1574" i="1"/>
  <c r="G1574" i="1"/>
  <c r="H1574" i="1"/>
  <c r="E1575" i="1"/>
  <c r="F1575" i="1"/>
  <c r="G1575" i="1"/>
  <c r="H1575" i="1"/>
  <c r="E1576" i="1"/>
  <c r="F1576" i="1"/>
  <c r="G1576" i="1"/>
  <c r="H1576" i="1"/>
  <c r="E1577" i="1"/>
  <c r="F1577" i="1"/>
  <c r="G1577" i="1"/>
  <c r="H1577" i="1"/>
  <c r="E1578" i="1"/>
  <c r="F1578" i="1"/>
  <c r="G1578" i="1"/>
  <c r="H1578" i="1"/>
  <c r="E1579" i="1"/>
  <c r="F1579" i="1"/>
  <c r="G1579" i="1"/>
  <c r="H1579" i="1"/>
  <c r="E1580" i="1"/>
  <c r="F1580" i="1"/>
  <c r="G1580" i="1"/>
  <c r="H1580" i="1"/>
  <c r="E1581" i="1"/>
  <c r="F1581" i="1"/>
  <c r="G1581" i="1"/>
  <c r="H1581" i="1"/>
  <c r="E1582" i="1"/>
  <c r="F1582" i="1"/>
  <c r="G1582" i="1"/>
  <c r="H1582" i="1"/>
  <c r="E1583" i="1"/>
  <c r="F1583" i="1"/>
  <c r="G1583" i="1"/>
  <c r="H1583" i="1"/>
  <c r="E1584" i="1"/>
  <c r="F1584" i="1"/>
  <c r="G1584" i="1"/>
  <c r="H1584" i="1"/>
  <c r="E1585" i="1"/>
  <c r="F1585" i="1"/>
  <c r="G1585" i="1"/>
  <c r="H1585" i="1"/>
  <c r="E1586" i="1"/>
  <c r="F1586" i="1"/>
  <c r="G1586" i="1"/>
  <c r="H1586" i="1"/>
  <c r="E1587" i="1"/>
  <c r="F1587" i="1"/>
  <c r="G1587" i="1"/>
  <c r="H1587" i="1"/>
  <c r="E1588" i="1"/>
  <c r="F1588" i="1"/>
  <c r="G1588" i="1"/>
  <c r="H1588" i="1"/>
  <c r="E1589" i="1"/>
  <c r="F1589" i="1"/>
  <c r="G1589" i="1"/>
  <c r="H1589" i="1"/>
  <c r="F2" i="1"/>
  <c r="G2" i="1"/>
  <c r="H2" i="1"/>
  <c r="E2" i="1"/>
  <c r="AC3" i="4"/>
  <c r="Y3" i="4"/>
  <c r="Z3" i="4"/>
  <c r="AA3" i="4"/>
  <c r="AB3" i="4"/>
  <c r="AC4" i="4"/>
  <c r="Y4" i="4"/>
  <c r="Z4" i="4"/>
  <c r="AA4" i="4"/>
  <c r="AB4" i="4"/>
  <c r="AC5" i="4"/>
  <c r="Y5" i="4"/>
  <c r="Z5" i="4"/>
  <c r="AA5" i="4"/>
  <c r="AB5" i="4"/>
  <c r="AC6" i="4"/>
  <c r="Y6" i="4"/>
  <c r="Z6" i="4"/>
  <c r="AA6" i="4"/>
  <c r="AB6" i="4"/>
  <c r="AC7" i="4"/>
  <c r="Y7" i="4"/>
  <c r="Z7" i="4"/>
  <c r="AA7" i="4"/>
  <c r="AB7" i="4"/>
  <c r="AC8" i="4"/>
  <c r="Y8" i="4"/>
  <c r="Z8" i="4"/>
  <c r="AA8" i="4"/>
  <c r="AB8" i="4"/>
  <c r="AC9" i="4"/>
  <c r="Y9" i="4"/>
  <c r="Z9" i="4"/>
  <c r="AA9" i="4"/>
  <c r="AB9" i="4"/>
  <c r="AC10" i="4"/>
  <c r="Y10" i="4"/>
  <c r="Z10" i="4"/>
  <c r="AA10" i="4"/>
  <c r="AB10" i="4"/>
  <c r="AC11" i="4"/>
  <c r="Y11" i="4"/>
  <c r="Z11" i="4"/>
  <c r="AA11" i="4"/>
  <c r="AB11" i="4"/>
  <c r="AC12" i="4"/>
  <c r="Y12" i="4"/>
  <c r="Z12" i="4"/>
  <c r="AA12" i="4"/>
  <c r="AB12" i="4"/>
  <c r="AC13" i="4"/>
  <c r="Y13" i="4"/>
  <c r="Z13" i="4"/>
  <c r="AA13" i="4"/>
  <c r="AB13" i="4"/>
  <c r="AC14" i="4"/>
  <c r="Y14" i="4"/>
  <c r="Z14" i="4"/>
  <c r="AA14" i="4"/>
  <c r="AB14" i="4"/>
  <c r="AC15" i="4"/>
  <c r="Y15" i="4"/>
  <c r="Z15" i="4"/>
  <c r="AA15" i="4"/>
  <c r="AB15" i="4"/>
  <c r="AC16" i="4"/>
  <c r="Y16" i="4"/>
  <c r="Z16" i="4"/>
  <c r="AA16" i="4"/>
  <c r="AB16" i="4"/>
  <c r="AC17" i="4"/>
  <c r="Y17" i="4"/>
  <c r="Z17" i="4"/>
  <c r="AA17" i="4"/>
  <c r="AB17" i="4"/>
  <c r="AC18" i="4"/>
  <c r="Y18" i="4"/>
  <c r="Z18" i="4"/>
  <c r="AA18" i="4"/>
  <c r="AB18" i="4"/>
  <c r="AC19" i="4"/>
  <c r="Y19" i="4"/>
  <c r="Z19" i="4"/>
  <c r="AA19" i="4"/>
  <c r="AB19" i="4"/>
  <c r="AC20" i="4"/>
  <c r="Y20" i="4"/>
  <c r="Z20" i="4"/>
  <c r="AA20" i="4"/>
  <c r="AB20" i="4"/>
  <c r="AC21" i="4"/>
  <c r="Y21" i="4"/>
  <c r="Z21" i="4"/>
  <c r="AA21" i="4"/>
  <c r="AB21" i="4"/>
  <c r="AC22" i="4"/>
  <c r="Y22" i="4"/>
  <c r="Z22" i="4"/>
  <c r="AA22" i="4"/>
  <c r="AB22" i="4"/>
  <c r="AC23" i="4"/>
  <c r="Y23" i="4"/>
  <c r="Z23" i="4"/>
  <c r="AA23" i="4"/>
  <c r="AB23" i="4"/>
  <c r="AC24" i="4"/>
  <c r="Y24" i="4"/>
  <c r="Z24" i="4"/>
  <c r="AA24" i="4"/>
  <c r="AB24" i="4"/>
  <c r="AC25" i="4"/>
  <c r="Y25" i="4"/>
  <c r="Z25" i="4"/>
  <c r="AA25" i="4"/>
  <c r="AB25" i="4"/>
  <c r="AC26" i="4"/>
  <c r="Y26" i="4"/>
  <c r="Z26" i="4"/>
  <c r="AA26" i="4"/>
  <c r="AB26" i="4"/>
  <c r="AC27" i="4"/>
  <c r="Y27" i="4"/>
  <c r="Z27" i="4"/>
  <c r="AA27" i="4"/>
  <c r="AB27" i="4"/>
  <c r="AC28" i="4"/>
  <c r="Y28" i="4"/>
  <c r="Z28" i="4"/>
  <c r="AA28" i="4"/>
  <c r="AB28" i="4"/>
  <c r="AC29" i="4"/>
  <c r="Y29" i="4"/>
  <c r="Z29" i="4"/>
  <c r="AA29" i="4"/>
  <c r="AB29" i="4"/>
  <c r="AC30" i="4"/>
  <c r="Y30" i="4"/>
  <c r="Z30" i="4"/>
  <c r="AA30" i="4"/>
  <c r="AB30" i="4"/>
  <c r="AC31" i="4"/>
  <c r="Y31" i="4"/>
  <c r="Z31" i="4"/>
  <c r="AA31" i="4"/>
  <c r="AB31" i="4"/>
  <c r="AC32" i="4"/>
  <c r="Y32" i="4"/>
  <c r="Z32" i="4"/>
  <c r="AA32" i="4"/>
  <c r="AB32" i="4"/>
  <c r="AC33" i="4"/>
  <c r="Y33" i="4"/>
  <c r="Z33" i="4"/>
  <c r="AA33" i="4"/>
  <c r="AB33" i="4"/>
  <c r="AC34" i="4"/>
  <c r="Y34" i="4"/>
  <c r="Z34" i="4"/>
  <c r="AA34" i="4"/>
  <c r="AB34" i="4"/>
  <c r="AC35" i="4"/>
  <c r="Y35" i="4"/>
  <c r="Z35" i="4"/>
  <c r="AA35" i="4"/>
  <c r="AB35" i="4"/>
  <c r="AC36" i="4"/>
  <c r="Y36" i="4"/>
  <c r="Z36" i="4"/>
  <c r="AA36" i="4"/>
  <c r="AB36" i="4"/>
  <c r="AC37" i="4"/>
  <c r="Y37" i="4"/>
  <c r="Z37" i="4"/>
  <c r="AA37" i="4"/>
  <c r="AB37" i="4"/>
  <c r="AC38" i="4"/>
  <c r="Y38" i="4"/>
  <c r="Z38" i="4"/>
  <c r="AA38" i="4"/>
  <c r="AB38" i="4"/>
  <c r="AC39" i="4"/>
  <c r="Y39" i="4"/>
  <c r="Z39" i="4"/>
  <c r="AA39" i="4"/>
  <c r="AB39" i="4"/>
  <c r="AC40" i="4"/>
  <c r="Y40" i="4"/>
  <c r="Z40" i="4"/>
  <c r="AA40" i="4"/>
  <c r="AB40" i="4"/>
  <c r="AC41" i="4"/>
  <c r="Y41" i="4"/>
  <c r="Z41" i="4"/>
  <c r="AA41" i="4"/>
  <c r="AB41" i="4"/>
  <c r="AC42" i="4"/>
  <c r="Y42" i="4"/>
  <c r="Z42" i="4"/>
  <c r="AA42" i="4"/>
  <c r="AB42" i="4"/>
  <c r="AC43" i="4"/>
  <c r="Y43" i="4"/>
  <c r="Z43" i="4"/>
  <c r="AA43" i="4"/>
  <c r="AB43" i="4"/>
  <c r="AC44" i="4"/>
  <c r="Y44" i="4"/>
  <c r="Z44" i="4"/>
  <c r="AA44" i="4"/>
  <c r="AB44" i="4"/>
  <c r="AC45" i="4"/>
  <c r="Y45" i="4"/>
  <c r="Z45" i="4"/>
  <c r="AA45" i="4"/>
  <c r="AB45" i="4"/>
  <c r="AC46" i="4"/>
  <c r="Y46" i="4"/>
  <c r="Z46" i="4"/>
  <c r="AA46" i="4"/>
  <c r="AB46" i="4"/>
  <c r="AC47" i="4"/>
  <c r="Y47" i="4"/>
  <c r="Z47" i="4"/>
  <c r="AA47" i="4"/>
  <c r="AB47" i="4"/>
  <c r="AC48" i="4"/>
  <c r="Y48" i="4"/>
  <c r="Z48" i="4"/>
  <c r="AA48" i="4"/>
  <c r="AB48" i="4"/>
  <c r="AC49" i="4"/>
  <c r="Y49" i="4"/>
  <c r="Z49" i="4"/>
  <c r="AA49" i="4"/>
  <c r="AB49" i="4"/>
  <c r="AC50" i="4"/>
  <c r="Y50" i="4"/>
  <c r="Z50" i="4"/>
  <c r="AA50" i="4"/>
  <c r="AB50" i="4"/>
  <c r="AC51" i="4"/>
  <c r="Y51" i="4"/>
  <c r="Z51" i="4"/>
  <c r="AA51" i="4"/>
  <c r="AB51" i="4"/>
  <c r="AC52" i="4"/>
  <c r="Y52" i="4"/>
  <c r="Z52" i="4"/>
  <c r="AA52" i="4"/>
  <c r="AB52" i="4"/>
  <c r="AC53" i="4"/>
  <c r="Y53" i="4"/>
  <c r="Z53" i="4"/>
  <c r="AA53" i="4"/>
  <c r="AB53" i="4"/>
  <c r="AC54" i="4"/>
  <c r="Y54" i="4"/>
  <c r="Z54" i="4"/>
  <c r="AA54" i="4"/>
  <c r="AB54" i="4"/>
  <c r="AC55" i="4"/>
  <c r="Y55" i="4"/>
  <c r="Z55" i="4"/>
  <c r="AA55" i="4"/>
  <c r="AB55" i="4"/>
  <c r="AC56" i="4"/>
  <c r="Y56" i="4"/>
  <c r="Z56" i="4"/>
  <c r="AA56" i="4"/>
  <c r="AB56" i="4"/>
  <c r="AC57" i="4"/>
  <c r="Y57" i="4"/>
  <c r="Z57" i="4"/>
  <c r="AA57" i="4"/>
  <c r="AB57" i="4"/>
  <c r="AC58" i="4"/>
  <c r="Y58" i="4"/>
  <c r="Z58" i="4"/>
  <c r="AA58" i="4"/>
  <c r="AB58" i="4"/>
  <c r="AC59" i="4"/>
  <c r="Y59" i="4"/>
  <c r="Z59" i="4"/>
  <c r="AA59" i="4"/>
  <c r="AB59" i="4"/>
  <c r="AC60" i="4"/>
  <c r="Y60" i="4"/>
  <c r="Z60" i="4"/>
  <c r="AA60" i="4"/>
  <c r="AB60" i="4"/>
  <c r="AC61" i="4"/>
  <c r="Y61" i="4"/>
  <c r="Z61" i="4"/>
  <c r="AA61" i="4"/>
  <c r="AB61" i="4"/>
  <c r="AC62" i="4"/>
  <c r="Y62" i="4"/>
  <c r="Z62" i="4"/>
  <c r="AA62" i="4"/>
  <c r="AB62" i="4"/>
  <c r="AC63" i="4"/>
  <c r="Y63" i="4"/>
  <c r="Z63" i="4"/>
  <c r="AA63" i="4"/>
  <c r="AB63" i="4"/>
  <c r="AC64" i="4"/>
  <c r="Y64" i="4"/>
  <c r="Z64" i="4"/>
  <c r="AA64" i="4"/>
  <c r="AB64" i="4"/>
  <c r="AC65" i="4"/>
  <c r="Y65" i="4"/>
  <c r="Z65" i="4"/>
  <c r="AA65" i="4"/>
  <c r="AB65" i="4"/>
  <c r="AC66" i="4"/>
  <c r="Y66" i="4"/>
  <c r="Z66" i="4"/>
  <c r="AA66" i="4"/>
  <c r="AB66" i="4"/>
  <c r="AC67" i="4"/>
  <c r="Y67" i="4"/>
  <c r="Z67" i="4"/>
  <c r="AA67" i="4"/>
  <c r="AB67" i="4"/>
  <c r="AC68" i="4"/>
  <c r="Y68" i="4"/>
  <c r="Z68" i="4"/>
  <c r="AA68" i="4"/>
  <c r="AB68" i="4"/>
  <c r="AC69" i="4"/>
  <c r="Y69" i="4"/>
  <c r="Z69" i="4"/>
  <c r="AA69" i="4"/>
  <c r="AB69" i="4"/>
  <c r="AC70" i="4"/>
  <c r="Y70" i="4"/>
  <c r="Z70" i="4"/>
  <c r="AA70" i="4"/>
  <c r="AB70" i="4"/>
  <c r="AC71" i="4"/>
  <c r="Y71" i="4"/>
  <c r="Z71" i="4"/>
  <c r="AA71" i="4"/>
  <c r="AB71" i="4"/>
  <c r="AC72" i="4"/>
  <c r="Y72" i="4"/>
  <c r="Z72" i="4"/>
  <c r="AA72" i="4"/>
  <c r="AB72" i="4"/>
  <c r="AC73" i="4"/>
  <c r="Y73" i="4"/>
  <c r="Z73" i="4"/>
  <c r="AA73" i="4"/>
  <c r="AB73" i="4"/>
  <c r="AC74" i="4"/>
  <c r="Y74" i="4"/>
  <c r="Z74" i="4"/>
  <c r="AA74" i="4"/>
  <c r="AB74" i="4"/>
  <c r="AC75" i="4"/>
  <c r="Y75" i="4"/>
  <c r="Z75" i="4"/>
  <c r="AA75" i="4"/>
  <c r="AB75" i="4"/>
  <c r="AC76" i="4"/>
  <c r="Y76" i="4"/>
  <c r="Z76" i="4"/>
  <c r="AA76" i="4"/>
  <c r="AB76" i="4"/>
  <c r="AC77" i="4"/>
  <c r="Y77" i="4"/>
  <c r="Z77" i="4"/>
  <c r="AA77" i="4"/>
  <c r="AB77" i="4"/>
  <c r="AC78" i="4"/>
  <c r="Y78" i="4"/>
  <c r="Z78" i="4"/>
  <c r="AA78" i="4"/>
  <c r="AB78" i="4"/>
  <c r="AC79" i="4"/>
  <c r="Y79" i="4"/>
  <c r="Z79" i="4"/>
  <c r="AA79" i="4"/>
  <c r="AB79" i="4"/>
  <c r="AC80" i="4"/>
  <c r="Y80" i="4"/>
  <c r="Z80" i="4"/>
  <c r="AA80" i="4"/>
  <c r="AB80" i="4"/>
  <c r="AC81" i="4"/>
  <c r="Y81" i="4"/>
  <c r="Z81" i="4"/>
  <c r="AA81" i="4"/>
  <c r="AB81" i="4"/>
  <c r="AC82" i="4"/>
  <c r="Y82" i="4"/>
  <c r="Z82" i="4"/>
  <c r="AA82" i="4"/>
  <c r="AB82" i="4"/>
  <c r="AC83" i="4"/>
  <c r="Y83" i="4"/>
  <c r="Z83" i="4"/>
  <c r="AA83" i="4"/>
  <c r="AB83" i="4"/>
  <c r="AC84" i="4"/>
  <c r="Y84" i="4"/>
  <c r="Z84" i="4"/>
  <c r="AA84" i="4"/>
  <c r="AB84" i="4"/>
  <c r="AC85" i="4"/>
  <c r="Y85" i="4"/>
  <c r="Z85" i="4"/>
  <c r="AA85" i="4"/>
  <c r="AB85" i="4"/>
  <c r="AC86" i="4"/>
  <c r="Y86" i="4"/>
  <c r="Z86" i="4"/>
  <c r="AA86" i="4"/>
  <c r="AB86" i="4"/>
  <c r="AC87" i="4"/>
  <c r="Y87" i="4"/>
  <c r="Z87" i="4"/>
  <c r="AA87" i="4"/>
  <c r="AB87" i="4"/>
  <c r="AC88" i="4"/>
  <c r="Y88" i="4"/>
  <c r="Z88" i="4"/>
  <c r="AA88" i="4"/>
  <c r="AB88" i="4"/>
  <c r="AC89" i="4"/>
  <c r="Y89" i="4"/>
  <c r="Z89" i="4"/>
  <c r="AA89" i="4"/>
  <c r="AB89" i="4"/>
  <c r="AC90" i="4"/>
  <c r="Y90" i="4"/>
  <c r="Z90" i="4"/>
  <c r="AA90" i="4"/>
  <c r="AB90" i="4"/>
  <c r="AC91" i="4"/>
  <c r="Y91" i="4"/>
  <c r="Z91" i="4"/>
  <c r="AA91" i="4"/>
  <c r="AB91" i="4"/>
  <c r="AC92" i="4"/>
  <c r="Y92" i="4"/>
  <c r="Z92" i="4"/>
  <c r="AA92" i="4"/>
  <c r="AB92" i="4"/>
  <c r="AC93" i="4"/>
  <c r="Y93" i="4"/>
  <c r="Z93" i="4"/>
  <c r="AA93" i="4"/>
  <c r="AB93" i="4"/>
  <c r="AC94" i="4"/>
  <c r="Y94" i="4"/>
  <c r="Z94" i="4"/>
  <c r="AA94" i="4"/>
  <c r="AB94" i="4"/>
  <c r="AC95" i="4"/>
  <c r="Y95" i="4"/>
  <c r="Z95" i="4"/>
  <c r="AA95" i="4"/>
  <c r="AB95" i="4"/>
  <c r="AC96" i="4"/>
  <c r="Y96" i="4"/>
  <c r="Z96" i="4"/>
  <c r="AA96" i="4"/>
  <c r="AB96" i="4"/>
  <c r="AC97" i="4"/>
  <c r="Y97" i="4"/>
  <c r="Z97" i="4"/>
  <c r="AA97" i="4"/>
  <c r="AB97" i="4"/>
  <c r="AC98" i="4"/>
  <c r="Y98" i="4"/>
  <c r="Z98" i="4"/>
  <c r="AA98" i="4"/>
  <c r="AB98" i="4"/>
  <c r="AC99" i="4"/>
  <c r="Y99" i="4"/>
  <c r="Z99" i="4"/>
  <c r="AA99" i="4"/>
  <c r="AB99" i="4"/>
  <c r="AC100" i="4"/>
  <c r="Y100" i="4"/>
  <c r="Z100" i="4"/>
  <c r="AA100" i="4"/>
  <c r="AB100" i="4"/>
  <c r="AC101" i="4"/>
  <c r="Y101" i="4"/>
  <c r="Z101" i="4"/>
  <c r="AA101" i="4"/>
  <c r="AB101" i="4"/>
  <c r="AC102" i="4"/>
  <c r="Y102" i="4"/>
  <c r="Z102" i="4"/>
  <c r="AA102" i="4"/>
  <c r="AB102" i="4"/>
  <c r="AC103" i="4"/>
  <c r="Y103" i="4"/>
  <c r="Z103" i="4"/>
  <c r="AA103" i="4"/>
  <c r="AB103" i="4"/>
  <c r="AC104" i="4"/>
  <c r="Y104" i="4"/>
  <c r="Z104" i="4"/>
  <c r="AA104" i="4"/>
  <c r="AB104" i="4"/>
  <c r="AC105" i="4"/>
  <c r="Y105" i="4"/>
  <c r="Z105" i="4"/>
  <c r="AA105" i="4"/>
  <c r="AB105" i="4"/>
  <c r="AC106" i="4"/>
  <c r="Y106" i="4"/>
  <c r="Z106" i="4"/>
  <c r="AA106" i="4"/>
  <c r="AB106" i="4"/>
  <c r="AC107" i="4"/>
  <c r="Y107" i="4"/>
  <c r="Z107" i="4"/>
  <c r="AA107" i="4"/>
  <c r="AB107" i="4"/>
  <c r="AC108" i="4"/>
  <c r="Y108" i="4"/>
  <c r="Z108" i="4"/>
  <c r="AA108" i="4"/>
  <c r="AB108" i="4"/>
  <c r="AC109" i="4"/>
  <c r="Y109" i="4"/>
  <c r="Z109" i="4"/>
  <c r="AA109" i="4"/>
  <c r="AB109" i="4"/>
  <c r="AC110" i="4"/>
  <c r="Y110" i="4"/>
  <c r="Z110" i="4"/>
  <c r="AA110" i="4"/>
  <c r="AB110" i="4"/>
  <c r="AC111" i="4"/>
  <c r="Y111" i="4"/>
  <c r="Z111" i="4"/>
  <c r="AA111" i="4"/>
  <c r="AB111" i="4"/>
  <c r="AC112" i="4"/>
  <c r="Y112" i="4"/>
  <c r="Z112" i="4"/>
  <c r="AA112" i="4"/>
  <c r="AB112" i="4"/>
  <c r="AC113" i="4"/>
  <c r="Y113" i="4"/>
  <c r="Z113" i="4"/>
  <c r="AA113" i="4"/>
  <c r="AB113" i="4"/>
  <c r="AC114" i="4"/>
  <c r="Y114" i="4"/>
  <c r="Z114" i="4"/>
  <c r="AA114" i="4"/>
  <c r="AB114" i="4"/>
  <c r="AC115" i="4"/>
  <c r="Y115" i="4"/>
  <c r="Z115" i="4"/>
  <c r="AA115" i="4"/>
  <c r="AB115" i="4"/>
  <c r="AC116" i="4"/>
  <c r="Y116" i="4"/>
  <c r="Z116" i="4"/>
  <c r="AA116" i="4"/>
  <c r="AB116" i="4"/>
  <c r="AC117" i="4"/>
  <c r="Y117" i="4"/>
  <c r="Z117" i="4"/>
  <c r="AA117" i="4"/>
  <c r="AB117" i="4"/>
  <c r="AC118" i="4"/>
  <c r="Y118" i="4"/>
  <c r="Z118" i="4"/>
  <c r="AA118" i="4"/>
  <c r="AB118" i="4"/>
  <c r="AC119" i="4"/>
  <c r="Y119" i="4"/>
  <c r="Z119" i="4"/>
  <c r="AA119" i="4"/>
  <c r="AB119" i="4"/>
  <c r="AC120" i="4"/>
  <c r="Y120" i="4"/>
  <c r="Z120" i="4"/>
  <c r="AA120" i="4"/>
  <c r="AB120" i="4"/>
  <c r="AC121" i="4"/>
  <c r="Y121" i="4"/>
  <c r="Z121" i="4"/>
  <c r="AA121" i="4"/>
  <c r="AB121" i="4"/>
  <c r="AC122" i="4"/>
  <c r="Y122" i="4"/>
  <c r="Z122" i="4"/>
  <c r="AA122" i="4"/>
  <c r="AB122" i="4"/>
  <c r="AC123" i="4"/>
  <c r="Y123" i="4"/>
  <c r="Z123" i="4"/>
  <c r="AA123" i="4"/>
  <c r="AB123" i="4"/>
  <c r="AC124" i="4"/>
  <c r="Y124" i="4"/>
  <c r="Z124" i="4"/>
  <c r="AA124" i="4"/>
  <c r="AB124" i="4"/>
  <c r="AC125" i="4"/>
  <c r="Y125" i="4"/>
  <c r="Z125" i="4"/>
  <c r="AA125" i="4"/>
  <c r="AB125" i="4"/>
  <c r="AC126" i="4"/>
  <c r="Y126" i="4"/>
  <c r="Z126" i="4"/>
  <c r="AA126" i="4"/>
  <c r="AB126" i="4"/>
  <c r="AC127" i="4"/>
  <c r="Y127" i="4"/>
  <c r="Z127" i="4"/>
  <c r="AA127" i="4"/>
  <c r="AB127" i="4"/>
  <c r="AC128" i="4"/>
  <c r="Y128" i="4"/>
  <c r="Z128" i="4"/>
  <c r="AA128" i="4"/>
  <c r="AB128" i="4"/>
  <c r="AC129" i="4"/>
  <c r="Y129" i="4"/>
  <c r="Z129" i="4"/>
  <c r="AA129" i="4"/>
  <c r="AB129" i="4"/>
  <c r="AC130" i="4"/>
  <c r="Y130" i="4"/>
  <c r="Z130" i="4"/>
  <c r="AA130" i="4"/>
  <c r="AB130" i="4"/>
  <c r="AC131" i="4"/>
  <c r="Y131" i="4"/>
  <c r="Z131" i="4"/>
  <c r="AA131" i="4"/>
  <c r="AB131" i="4"/>
  <c r="AC132" i="4"/>
  <c r="Y132" i="4"/>
  <c r="Z132" i="4"/>
  <c r="AA132" i="4"/>
  <c r="AB132" i="4"/>
  <c r="AC133" i="4"/>
  <c r="Y133" i="4"/>
  <c r="Z133" i="4"/>
  <c r="AA133" i="4"/>
  <c r="AB133" i="4"/>
  <c r="AC134" i="4"/>
  <c r="Y134" i="4"/>
  <c r="Z134" i="4"/>
  <c r="AA134" i="4"/>
  <c r="AB134" i="4"/>
  <c r="AC135" i="4"/>
  <c r="Y135" i="4"/>
  <c r="Z135" i="4"/>
  <c r="AA135" i="4"/>
  <c r="AB135" i="4"/>
  <c r="AC136" i="4"/>
  <c r="Y136" i="4"/>
  <c r="Z136" i="4"/>
  <c r="AA136" i="4"/>
  <c r="AB136" i="4"/>
  <c r="AC137" i="4"/>
  <c r="Y137" i="4"/>
  <c r="Z137" i="4"/>
  <c r="AA137" i="4"/>
  <c r="AB137" i="4"/>
  <c r="AC138" i="4"/>
  <c r="Y138" i="4"/>
  <c r="Z138" i="4"/>
  <c r="AA138" i="4"/>
  <c r="AB138" i="4"/>
  <c r="AC139" i="4"/>
  <c r="Y139" i="4"/>
  <c r="Z139" i="4"/>
  <c r="AA139" i="4"/>
  <c r="AB139" i="4"/>
  <c r="AC140" i="4"/>
  <c r="Y140" i="4"/>
  <c r="Z140" i="4"/>
  <c r="AA140" i="4"/>
  <c r="AB140" i="4"/>
  <c r="AC141" i="4"/>
  <c r="Y141" i="4"/>
  <c r="Z141" i="4"/>
  <c r="AA141" i="4"/>
  <c r="AB141" i="4"/>
  <c r="AC142" i="4"/>
  <c r="Y142" i="4"/>
  <c r="Z142" i="4"/>
  <c r="AA142" i="4"/>
  <c r="AB142" i="4"/>
  <c r="AC143" i="4"/>
  <c r="Y143" i="4"/>
  <c r="Z143" i="4"/>
  <c r="AA143" i="4"/>
  <c r="AB143" i="4"/>
  <c r="AC144" i="4"/>
  <c r="Y144" i="4"/>
  <c r="Z144" i="4"/>
  <c r="AA144" i="4"/>
  <c r="AB144" i="4"/>
  <c r="AC145" i="4"/>
  <c r="Y145" i="4"/>
  <c r="Z145" i="4"/>
  <c r="AA145" i="4"/>
  <c r="AB145" i="4"/>
  <c r="AC146" i="4"/>
  <c r="Y146" i="4"/>
  <c r="Z146" i="4"/>
  <c r="AA146" i="4"/>
  <c r="AB146" i="4"/>
  <c r="AC147" i="4"/>
  <c r="Y147" i="4"/>
  <c r="Z147" i="4"/>
  <c r="AA147" i="4"/>
  <c r="AB147" i="4"/>
  <c r="AC148" i="4"/>
  <c r="Y148" i="4"/>
  <c r="Z148" i="4"/>
  <c r="AA148" i="4"/>
  <c r="AB148" i="4"/>
  <c r="AC149" i="4"/>
  <c r="Y149" i="4"/>
  <c r="Z149" i="4"/>
  <c r="AA149" i="4"/>
  <c r="AB149" i="4"/>
  <c r="AC150" i="4"/>
  <c r="Y150" i="4"/>
  <c r="Z150" i="4"/>
  <c r="AA150" i="4"/>
  <c r="AB150" i="4"/>
  <c r="AC151" i="4"/>
  <c r="Y151" i="4"/>
  <c r="Z151" i="4"/>
  <c r="AA151" i="4"/>
  <c r="AB151" i="4"/>
  <c r="AC152" i="4"/>
  <c r="Y152" i="4"/>
  <c r="Z152" i="4"/>
  <c r="AA152" i="4"/>
  <c r="AB152" i="4"/>
  <c r="AC153" i="4"/>
  <c r="Y153" i="4"/>
  <c r="Z153" i="4"/>
  <c r="AA153" i="4"/>
  <c r="AB153" i="4"/>
  <c r="AC154" i="4"/>
  <c r="Y154" i="4"/>
  <c r="Z154" i="4"/>
  <c r="AA154" i="4"/>
  <c r="AB154" i="4"/>
  <c r="AC155" i="4"/>
  <c r="Y155" i="4"/>
  <c r="Z155" i="4"/>
  <c r="AA155" i="4"/>
  <c r="AB155" i="4"/>
  <c r="AC156" i="4"/>
  <c r="Y156" i="4"/>
  <c r="Z156" i="4"/>
  <c r="AA156" i="4"/>
  <c r="AB156" i="4"/>
  <c r="AC157" i="4"/>
  <c r="Y157" i="4"/>
  <c r="Z157" i="4"/>
  <c r="AA157" i="4"/>
  <c r="AB157" i="4"/>
  <c r="AC158" i="4"/>
  <c r="Y158" i="4"/>
  <c r="Z158" i="4"/>
  <c r="AA158" i="4"/>
  <c r="AB158" i="4"/>
  <c r="AC159" i="4"/>
  <c r="Y159" i="4"/>
  <c r="Z159" i="4"/>
  <c r="AA159" i="4"/>
  <c r="AB159" i="4"/>
  <c r="AC160" i="4"/>
  <c r="Y160" i="4"/>
  <c r="Z160" i="4"/>
  <c r="AA160" i="4"/>
  <c r="AB160" i="4"/>
  <c r="AC161" i="4"/>
  <c r="Y161" i="4"/>
  <c r="Z161" i="4"/>
  <c r="AA161" i="4"/>
  <c r="AB161" i="4"/>
  <c r="AC162" i="4"/>
  <c r="Y162" i="4"/>
  <c r="Z162" i="4"/>
  <c r="AA162" i="4"/>
  <c r="AB162" i="4"/>
  <c r="AC163" i="4"/>
  <c r="Y163" i="4"/>
  <c r="Z163" i="4"/>
  <c r="AA163" i="4"/>
  <c r="AB163" i="4"/>
  <c r="AC164" i="4"/>
  <c r="Y164" i="4"/>
  <c r="Z164" i="4"/>
  <c r="AA164" i="4"/>
  <c r="AB164" i="4"/>
  <c r="AC165" i="4"/>
  <c r="Y165" i="4"/>
  <c r="Z165" i="4"/>
  <c r="AA165" i="4"/>
  <c r="AB165" i="4"/>
  <c r="AC166" i="4"/>
  <c r="Y166" i="4"/>
  <c r="Z166" i="4"/>
  <c r="AA166" i="4"/>
  <c r="AB166" i="4"/>
  <c r="AC167" i="4"/>
  <c r="Y167" i="4"/>
  <c r="Z167" i="4"/>
  <c r="AA167" i="4"/>
  <c r="AB167" i="4"/>
  <c r="AC168" i="4"/>
  <c r="Y168" i="4"/>
  <c r="Z168" i="4"/>
  <c r="AA168" i="4"/>
  <c r="AB168" i="4"/>
  <c r="AC169" i="4"/>
  <c r="Y169" i="4"/>
  <c r="Z169" i="4"/>
  <c r="AA169" i="4"/>
  <c r="AB169" i="4"/>
  <c r="AC170" i="4"/>
  <c r="Y170" i="4"/>
  <c r="Z170" i="4"/>
  <c r="AA170" i="4"/>
  <c r="AB170" i="4"/>
  <c r="AC171" i="4"/>
  <c r="Y171" i="4"/>
  <c r="Z171" i="4"/>
  <c r="AA171" i="4"/>
  <c r="AB171" i="4"/>
  <c r="AC172" i="4"/>
  <c r="Y172" i="4"/>
  <c r="Z172" i="4"/>
  <c r="AA172" i="4"/>
  <c r="AB172" i="4"/>
  <c r="AC173" i="4"/>
  <c r="Y173" i="4"/>
  <c r="Z173" i="4"/>
  <c r="AA173" i="4"/>
  <c r="AB173" i="4"/>
  <c r="AC174" i="4"/>
  <c r="Y174" i="4"/>
  <c r="Z174" i="4"/>
  <c r="AA174" i="4"/>
  <c r="AB174" i="4"/>
  <c r="AC175" i="4"/>
  <c r="Y175" i="4"/>
  <c r="Z175" i="4"/>
  <c r="AA175" i="4"/>
  <c r="AB175" i="4"/>
  <c r="AC176" i="4"/>
  <c r="Y176" i="4"/>
  <c r="Z176" i="4"/>
  <c r="AA176" i="4"/>
  <c r="AB176" i="4"/>
  <c r="AC177" i="4"/>
  <c r="Y177" i="4"/>
  <c r="Z177" i="4"/>
  <c r="AA177" i="4"/>
  <c r="AB177" i="4"/>
  <c r="AC178" i="4"/>
  <c r="Y178" i="4"/>
  <c r="Z178" i="4"/>
  <c r="AA178" i="4"/>
  <c r="AB178" i="4"/>
  <c r="AC179" i="4"/>
  <c r="Y179" i="4"/>
  <c r="Z179" i="4"/>
  <c r="AA179" i="4"/>
  <c r="AB179" i="4"/>
  <c r="AC180" i="4"/>
  <c r="Y180" i="4"/>
  <c r="Z180" i="4"/>
  <c r="AA180" i="4"/>
  <c r="AB180" i="4"/>
  <c r="AC181" i="4"/>
  <c r="Y181" i="4"/>
  <c r="Z181" i="4"/>
  <c r="AA181" i="4"/>
  <c r="AB181" i="4"/>
  <c r="AC182" i="4"/>
  <c r="Y182" i="4"/>
  <c r="Z182" i="4"/>
  <c r="AA182" i="4"/>
  <c r="AB182" i="4"/>
  <c r="AC183" i="4"/>
  <c r="Y183" i="4"/>
  <c r="Z183" i="4"/>
  <c r="AA183" i="4"/>
  <c r="AB183" i="4"/>
  <c r="AC184" i="4"/>
  <c r="Y184" i="4"/>
  <c r="Z184" i="4"/>
  <c r="AA184" i="4"/>
  <c r="AB184" i="4"/>
  <c r="AC185" i="4"/>
  <c r="Y185" i="4"/>
  <c r="Z185" i="4"/>
  <c r="AA185" i="4"/>
  <c r="AB185" i="4"/>
  <c r="AC186" i="4"/>
  <c r="Y186" i="4"/>
  <c r="Z186" i="4"/>
  <c r="AA186" i="4"/>
  <c r="AB186" i="4"/>
  <c r="AC187" i="4"/>
  <c r="Y187" i="4"/>
  <c r="Z187" i="4"/>
  <c r="AA187" i="4"/>
  <c r="AB187" i="4"/>
  <c r="AC188" i="4"/>
  <c r="Y188" i="4"/>
  <c r="Z188" i="4"/>
  <c r="AA188" i="4"/>
  <c r="AB188" i="4"/>
  <c r="AC189" i="4"/>
  <c r="Y189" i="4"/>
  <c r="Z189" i="4"/>
  <c r="AA189" i="4"/>
  <c r="AB189" i="4"/>
  <c r="AC190" i="4"/>
  <c r="Y190" i="4"/>
  <c r="Z190" i="4"/>
  <c r="AA190" i="4"/>
  <c r="AB190" i="4"/>
  <c r="AC191" i="4"/>
  <c r="Y191" i="4"/>
  <c r="Z191" i="4"/>
  <c r="AA191" i="4"/>
  <c r="AB191" i="4"/>
  <c r="AC192" i="4"/>
  <c r="Y192" i="4"/>
  <c r="Z192" i="4"/>
  <c r="AA192" i="4"/>
  <c r="AB192" i="4"/>
  <c r="AC193" i="4"/>
  <c r="Y193" i="4"/>
  <c r="Z193" i="4"/>
  <c r="AA193" i="4"/>
  <c r="AB193" i="4"/>
  <c r="AC194" i="4"/>
  <c r="Y194" i="4"/>
  <c r="Z194" i="4"/>
  <c r="AA194" i="4"/>
  <c r="AB194" i="4"/>
  <c r="AC195" i="4"/>
  <c r="Y195" i="4"/>
  <c r="Z195" i="4"/>
  <c r="AA195" i="4"/>
  <c r="AB195" i="4"/>
  <c r="AC196" i="4"/>
  <c r="Y196" i="4"/>
  <c r="Z196" i="4"/>
  <c r="AA196" i="4"/>
  <c r="AB196" i="4"/>
  <c r="AC197" i="4"/>
  <c r="Y197" i="4"/>
  <c r="Z197" i="4"/>
  <c r="AA197" i="4"/>
  <c r="AB197" i="4"/>
  <c r="AC198" i="4"/>
  <c r="Y198" i="4"/>
  <c r="Z198" i="4"/>
  <c r="AA198" i="4"/>
  <c r="AB198" i="4"/>
  <c r="AC199" i="4"/>
  <c r="Y199" i="4"/>
  <c r="Z199" i="4"/>
  <c r="AA199" i="4"/>
  <c r="AB199" i="4"/>
  <c r="AC200" i="4"/>
  <c r="Y200" i="4"/>
  <c r="Z200" i="4"/>
  <c r="AA200" i="4"/>
  <c r="AB200" i="4"/>
  <c r="AC201" i="4"/>
  <c r="Y201" i="4"/>
  <c r="Z201" i="4"/>
  <c r="AA201" i="4"/>
  <c r="AB201" i="4"/>
  <c r="AC202" i="4"/>
  <c r="Y202" i="4"/>
  <c r="Z202" i="4"/>
  <c r="AA202" i="4"/>
  <c r="AB202" i="4"/>
  <c r="AC203" i="4"/>
  <c r="Y203" i="4"/>
  <c r="Z203" i="4"/>
  <c r="AA203" i="4"/>
  <c r="AB203" i="4"/>
  <c r="AC204" i="4"/>
  <c r="Y204" i="4"/>
  <c r="Z204" i="4"/>
  <c r="AA204" i="4"/>
  <c r="AB204" i="4"/>
  <c r="AC205" i="4"/>
  <c r="Y205" i="4"/>
  <c r="Z205" i="4"/>
  <c r="AA205" i="4"/>
  <c r="AB205" i="4"/>
  <c r="AC206" i="4"/>
  <c r="Y206" i="4"/>
  <c r="Z206" i="4"/>
  <c r="AA206" i="4"/>
  <c r="AB206" i="4"/>
  <c r="AC207" i="4"/>
  <c r="Y207" i="4"/>
  <c r="Z207" i="4"/>
  <c r="AA207" i="4"/>
  <c r="AB207" i="4"/>
  <c r="AC208" i="4"/>
  <c r="Y208" i="4"/>
  <c r="Z208" i="4"/>
  <c r="AA208" i="4"/>
  <c r="AB208" i="4"/>
  <c r="AC209" i="4"/>
  <c r="Y209" i="4"/>
  <c r="Z209" i="4"/>
  <c r="AA209" i="4"/>
  <c r="AB209" i="4"/>
  <c r="AC210" i="4"/>
  <c r="Y210" i="4"/>
  <c r="Z210" i="4"/>
  <c r="AA210" i="4"/>
  <c r="AB210" i="4"/>
  <c r="AC211" i="4"/>
  <c r="Y211" i="4"/>
  <c r="Z211" i="4"/>
  <c r="AA211" i="4"/>
  <c r="AB211" i="4"/>
  <c r="AC212" i="4"/>
  <c r="Y212" i="4"/>
  <c r="Z212" i="4"/>
  <c r="AA212" i="4"/>
  <c r="AB212" i="4"/>
  <c r="AC213" i="4"/>
  <c r="Y213" i="4"/>
  <c r="Z213" i="4"/>
  <c r="AA213" i="4"/>
  <c r="AB213" i="4"/>
  <c r="AC214" i="4"/>
  <c r="Y214" i="4"/>
  <c r="Z214" i="4"/>
  <c r="AA214" i="4"/>
  <c r="AB214" i="4"/>
  <c r="AC215" i="4"/>
  <c r="Y215" i="4"/>
  <c r="Z215" i="4"/>
  <c r="AA215" i="4"/>
  <c r="AB215" i="4"/>
  <c r="AC216" i="4"/>
  <c r="Y216" i="4"/>
  <c r="Z216" i="4"/>
  <c r="AA216" i="4"/>
  <c r="AB216" i="4"/>
  <c r="AC217" i="4"/>
  <c r="Y217" i="4"/>
  <c r="Z217" i="4"/>
  <c r="AA217" i="4"/>
  <c r="AB217" i="4"/>
  <c r="AC218" i="4"/>
  <c r="Y218" i="4"/>
  <c r="Z218" i="4"/>
  <c r="AA218" i="4"/>
  <c r="AB218" i="4"/>
  <c r="AC219" i="4"/>
  <c r="Y219" i="4"/>
  <c r="Z219" i="4"/>
  <c r="AA219" i="4"/>
  <c r="AB219" i="4"/>
  <c r="AC220" i="4"/>
  <c r="Y220" i="4"/>
  <c r="Z220" i="4"/>
  <c r="AA220" i="4"/>
  <c r="AB220" i="4"/>
  <c r="AC221" i="4"/>
  <c r="Y221" i="4"/>
  <c r="Z221" i="4"/>
  <c r="AA221" i="4"/>
  <c r="AB221" i="4"/>
  <c r="AC222" i="4"/>
  <c r="Y222" i="4"/>
  <c r="Z222" i="4"/>
  <c r="AA222" i="4"/>
  <c r="AB222" i="4"/>
  <c r="AC223" i="4"/>
  <c r="Y223" i="4"/>
  <c r="Z223" i="4"/>
  <c r="AA223" i="4"/>
  <c r="AB223" i="4"/>
  <c r="AC224" i="4"/>
  <c r="Y224" i="4"/>
  <c r="Z224" i="4"/>
  <c r="AA224" i="4"/>
  <c r="AB224" i="4"/>
  <c r="AC225" i="4"/>
  <c r="Y225" i="4"/>
  <c r="Z225" i="4"/>
  <c r="AA225" i="4"/>
  <c r="AB225" i="4"/>
  <c r="AC226" i="4"/>
  <c r="Y226" i="4"/>
  <c r="Z226" i="4"/>
  <c r="AA226" i="4"/>
  <c r="AB226" i="4"/>
  <c r="AC227" i="4"/>
  <c r="Y227" i="4"/>
  <c r="Z227" i="4"/>
  <c r="AA227" i="4"/>
  <c r="AB227" i="4"/>
  <c r="AC228" i="4"/>
  <c r="Y228" i="4"/>
  <c r="Z228" i="4"/>
  <c r="AA228" i="4"/>
  <c r="AB228" i="4"/>
  <c r="AC229" i="4"/>
  <c r="Y229" i="4"/>
  <c r="Z229" i="4"/>
  <c r="AA229" i="4"/>
  <c r="AB229" i="4"/>
  <c r="AC230" i="4"/>
  <c r="Y230" i="4"/>
  <c r="Z230" i="4"/>
  <c r="AA230" i="4"/>
  <c r="AB230" i="4"/>
  <c r="AC231" i="4"/>
  <c r="Y231" i="4"/>
  <c r="Z231" i="4"/>
  <c r="AA231" i="4"/>
  <c r="AB231" i="4"/>
  <c r="AC232" i="4"/>
  <c r="Y232" i="4"/>
  <c r="Z232" i="4"/>
  <c r="AA232" i="4"/>
  <c r="AB232" i="4"/>
  <c r="AC233" i="4"/>
  <c r="Y233" i="4"/>
  <c r="Z233" i="4"/>
  <c r="AA233" i="4"/>
  <c r="AB233" i="4"/>
  <c r="AC234" i="4"/>
  <c r="Y234" i="4"/>
  <c r="Z234" i="4"/>
  <c r="AA234" i="4"/>
  <c r="AB234" i="4"/>
  <c r="AC235" i="4"/>
  <c r="Y235" i="4"/>
  <c r="Z235" i="4"/>
  <c r="AA235" i="4"/>
  <c r="AB235" i="4"/>
  <c r="AC236" i="4"/>
  <c r="Y236" i="4"/>
  <c r="Z236" i="4"/>
  <c r="AA236" i="4"/>
  <c r="AB236" i="4"/>
  <c r="AC237" i="4"/>
  <c r="Y237" i="4"/>
  <c r="Z237" i="4"/>
  <c r="AA237" i="4"/>
  <c r="AB237" i="4"/>
  <c r="AC238" i="4"/>
  <c r="Y238" i="4"/>
  <c r="Z238" i="4"/>
  <c r="AA238" i="4"/>
  <c r="AB238" i="4"/>
  <c r="AC239" i="4"/>
  <c r="Y239" i="4"/>
  <c r="Z239" i="4"/>
  <c r="AA239" i="4"/>
  <c r="AB239" i="4"/>
  <c r="AC240" i="4"/>
  <c r="Y240" i="4"/>
  <c r="Z240" i="4"/>
  <c r="AA240" i="4"/>
  <c r="AB240" i="4"/>
  <c r="AC241" i="4"/>
  <c r="Y241" i="4"/>
  <c r="Z241" i="4"/>
  <c r="AA241" i="4"/>
  <c r="AB241" i="4"/>
  <c r="AC242" i="4"/>
  <c r="Y242" i="4"/>
  <c r="Z242" i="4"/>
  <c r="AA242" i="4"/>
  <c r="AB242" i="4"/>
  <c r="AC243" i="4"/>
  <c r="Y243" i="4"/>
  <c r="Z243" i="4"/>
  <c r="AA243" i="4"/>
  <c r="AB243" i="4"/>
  <c r="AC244" i="4"/>
  <c r="Y244" i="4"/>
  <c r="Z244" i="4"/>
  <c r="AA244" i="4"/>
  <c r="AB244" i="4"/>
  <c r="AC245" i="4"/>
  <c r="Y245" i="4"/>
  <c r="Z245" i="4"/>
  <c r="AA245" i="4"/>
  <c r="AB245" i="4"/>
  <c r="AC246" i="4"/>
  <c r="Y246" i="4"/>
  <c r="Z246" i="4"/>
  <c r="AA246" i="4"/>
  <c r="AB246" i="4"/>
  <c r="AC247" i="4"/>
  <c r="Y247" i="4"/>
  <c r="Z247" i="4"/>
  <c r="AA247" i="4"/>
  <c r="AB247" i="4"/>
  <c r="AC248" i="4"/>
  <c r="Y248" i="4"/>
  <c r="Z248" i="4"/>
  <c r="AA248" i="4"/>
  <c r="AB248" i="4"/>
  <c r="AC249" i="4"/>
  <c r="Y249" i="4"/>
  <c r="Z249" i="4"/>
  <c r="AA249" i="4"/>
  <c r="AB249" i="4"/>
  <c r="AC250" i="4"/>
  <c r="Y250" i="4"/>
  <c r="Z250" i="4"/>
  <c r="AA250" i="4"/>
  <c r="AB250" i="4"/>
  <c r="AC251" i="4"/>
  <c r="Y251" i="4"/>
  <c r="Z251" i="4"/>
  <c r="AA251" i="4"/>
  <c r="AB251" i="4"/>
  <c r="AC252" i="4"/>
  <c r="Y252" i="4"/>
  <c r="Z252" i="4"/>
  <c r="AA252" i="4"/>
  <c r="AB252" i="4"/>
  <c r="AC253" i="4"/>
  <c r="Y253" i="4"/>
  <c r="Z253" i="4"/>
  <c r="AA253" i="4"/>
  <c r="AB253" i="4"/>
  <c r="AC254" i="4"/>
  <c r="Y254" i="4"/>
  <c r="Z254" i="4"/>
  <c r="AA254" i="4"/>
  <c r="AB254" i="4"/>
  <c r="AC255" i="4"/>
  <c r="Y255" i="4"/>
  <c r="Z255" i="4"/>
  <c r="AA255" i="4"/>
  <c r="AB255" i="4"/>
  <c r="AC256" i="4"/>
  <c r="Y256" i="4"/>
  <c r="Z256" i="4"/>
  <c r="AA256" i="4"/>
  <c r="AB256" i="4"/>
  <c r="AC257" i="4"/>
  <c r="Y257" i="4"/>
  <c r="Z257" i="4"/>
  <c r="AA257" i="4"/>
  <c r="AB257" i="4"/>
  <c r="AC258" i="4"/>
  <c r="Y258" i="4"/>
  <c r="Z258" i="4"/>
  <c r="AA258" i="4"/>
  <c r="AB258" i="4"/>
  <c r="AC259" i="4"/>
  <c r="Y259" i="4"/>
  <c r="Z259" i="4"/>
  <c r="AA259" i="4"/>
  <c r="AB259" i="4"/>
  <c r="AC260" i="4"/>
  <c r="Y260" i="4"/>
  <c r="Z260" i="4"/>
  <c r="AA260" i="4"/>
  <c r="AB260" i="4"/>
  <c r="AC261" i="4"/>
  <c r="Y261" i="4"/>
  <c r="Z261" i="4"/>
  <c r="AA261" i="4"/>
  <c r="AB261" i="4"/>
  <c r="AC262" i="4"/>
  <c r="Y262" i="4"/>
  <c r="Z262" i="4"/>
  <c r="AA262" i="4"/>
  <c r="AB262" i="4"/>
  <c r="AC263" i="4"/>
  <c r="Y263" i="4"/>
  <c r="Z263" i="4"/>
  <c r="AA263" i="4"/>
  <c r="AB263" i="4"/>
  <c r="AC264" i="4"/>
  <c r="Y264" i="4"/>
  <c r="Z264" i="4"/>
  <c r="AA264" i="4"/>
  <c r="AB264" i="4"/>
  <c r="AC265" i="4"/>
  <c r="Y265" i="4"/>
  <c r="Z265" i="4"/>
  <c r="AA265" i="4"/>
  <c r="AB265" i="4"/>
  <c r="AC266" i="4"/>
  <c r="Y266" i="4"/>
  <c r="Z266" i="4"/>
  <c r="AA266" i="4"/>
  <c r="AB266" i="4"/>
  <c r="AC267" i="4"/>
  <c r="Y267" i="4"/>
  <c r="Z267" i="4"/>
  <c r="AA267" i="4"/>
  <c r="AB267" i="4"/>
  <c r="AC268" i="4"/>
  <c r="Y268" i="4"/>
  <c r="Z268" i="4"/>
  <c r="AA268" i="4"/>
  <c r="AB268" i="4"/>
  <c r="AC269" i="4"/>
  <c r="Y269" i="4"/>
  <c r="Z269" i="4"/>
  <c r="AA269" i="4"/>
  <c r="AB269" i="4"/>
  <c r="AC270" i="4"/>
  <c r="Y270" i="4"/>
  <c r="Z270" i="4"/>
  <c r="AA270" i="4"/>
  <c r="AB270" i="4"/>
  <c r="AC271" i="4"/>
  <c r="Y271" i="4"/>
  <c r="Z271" i="4"/>
  <c r="AA271" i="4"/>
  <c r="AB271" i="4"/>
  <c r="AC272" i="4"/>
  <c r="Y272" i="4"/>
  <c r="Z272" i="4"/>
  <c r="AA272" i="4"/>
  <c r="AB272" i="4"/>
  <c r="AC273" i="4"/>
  <c r="Y273" i="4"/>
  <c r="Z273" i="4"/>
  <c r="AA273" i="4"/>
  <c r="AB273" i="4"/>
  <c r="AC274" i="4"/>
  <c r="Y274" i="4"/>
  <c r="Z274" i="4"/>
  <c r="AA274" i="4"/>
  <c r="AB274" i="4"/>
  <c r="AC275" i="4"/>
  <c r="Y275" i="4"/>
  <c r="Z275" i="4"/>
  <c r="AA275" i="4"/>
  <c r="AB275" i="4"/>
  <c r="AC276" i="4"/>
  <c r="Y276" i="4"/>
  <c r="Z276" i="4"/>
  <c r="AA276" i="4"/>
  <c r="AB276" i="4"/>
  <c r="AC277" i="4"/>
  <c r="Y277" i="4"/>
  <c r="Z277" i="4"/>
  <c r="AA277" i="4"/>
  <c r="AB277" i="4"/>
  <c r="AC278" i="4"/>
  <c r="Y278" i="4"/>
  <c r="Z278" i="4"/>
  <c r="AA278" i="4"/>
  <c r="AB278" i="4"/>
  <c r="AC279" i="4"/>
  <c r="Y279" i="4"/>
  <c r="Z279" i="4"/>
  <c r="AA279" i="4"/>
  <c r="AB279" i="4"/>
  <c r="AC280" i="4"/>
  <c r="Y280" i="4"/>
  <c r="Z280" i="4"/>
  <c r="AA280" i="4"/>
  <c r="AB280" i="4"/>
  <c r="AC281" i="4"/>
  <c r="Y281" i="4"/>
  <c r="Z281" i="4"/>
  <c r="AA281" i="4"/>
  <c r="AB281" i="4"/>
  <c r="AC282" i="4"/>
  <c r="Y282" i="4"/>
  <c r="Z282" i="4"/>
  <c r="AA282" i="4"/>
  <c r="AB282" i="4"/>
  <c r="AC283" i="4"/>
  <c r="Y283" i="4"/>
  <c r="Z283" i="4"/>
  <c r="AA283" i="4"/>
  <c r="AB283" i="4"/>
  <c r="AC284" i="4"/>
  <c r="Y284" i="4"/>
  <c r="Z284" i="4"/>
  <c r="AA284" i="4"/>
  <c r="AB284" i="4"/>
  <c r="AC285" i="4"/>
  <c r="Y285" i="4"/>
  <c r="Z285" i="4"/>
  <c r="AA285" i="4"/>
  <c r="AB285" i="4"/>
  <c r="AC286" i="4"/>
  <c r="Y286" i="4"/>
  <c r="Z286" i="4"/>
  <c r="AA286" i="4"/>
  <c r="AB286" i="4"/>
  <c r="AC287" i="4"/>
  <c r="Y287" i="4"/>
  <c r="Z287" i="4"/>
  <c r="AA287" i="4"/>
  <c r="AB287" i="4"/>
  <c r="AC288" i="4"/>
  <c r="Y288" i="4"/>
  <c r="Z288" i="4"/>
  <c r="AA288" i="4"/>
  <c r="AB288" i="4"/>
  <c r="AC289" i="4"/>
  <c r="Y289" i="4"/>
  <c r="Z289" i="4"/>
  <c r="AA289" i="4"/>
  <c r="AB289" i="4"/>
  <c r="AC290" i="4"/>
  <c r="Y290" i="4"/>
  <c r="Z290" i="4"/>
  <c r="AA290" i="4"/>
  <c r="AB290" i="4"/>
  <c r="AC291" i="4"/>
  <c r="Y291" i="4"/>
  <c r="Z291" i="4"/>
  <c r="AA291" i="4"/>
  <c r="AB291" i="4"/>
  <c r="AC292" i="4"/>
  <c r="Y292" i="4"/>
  <c r="Z292" i="4"/>
  <c r="AA292" i="4"/>
  <c r="AB292" i="4"/>
  <c r="AC293" i="4"/>
  <c r="Y293" i="4"/>
  <c r="Z293" i="4"/>
  <c r="AA293" i="4"/>
  <c r="AB293" i="4"/>
  <c r="AC294" i="4"/>
  <c r="Y294" i="4"/>
  <c r="Z294" i="4"/>
  <c r="AA294" i="4"/>
  <c r="AB294" i="4"/>
  <c r="AC295" i="4"/>
  <c r="Y295" i="4"/>
  <c r="Z295" i="4"/>
  <c r="AA295" i="4"/>
  <c r="AB295" i="4"/>
  <c r="AC296" i="4"/>
  <c r="Y296" i="4"/>
  <c r="Z296" i="4"/>
  <c r="AA296" i="4"/>
  <c r="AB296" i="4"/>
  <c r="AC297" i="4"/>
  <c r="Y297" i="4"/>
  <c r="Z297" i="4"/>
  <c r="AA297" i="4"/>
  <c r="AB297" i="4"/>
  <c r="AC298" i="4"/>
  <c r="Y298" i="4"/>
  <c r="Z298" i="4"/>
  <c r="AA298" i="4"/>
  <c r="AB298" i="4"/>
  <c r="AC299" i="4"/>
  <c r="Y299" i="4"/>
  <c r="Z299" i="4"/>
  <c r="AA299" i="4"/>
  <c r="AB299" i="4"/>
  <c r="AC300" i="4"/>
  <c r="Y300" i="4"/>
  <c r="Z300" i="4"/>
  <c r="AA300" i="4"/>
  <c r="AB300" i="4"/>
  <c r="AC301" i="4"/>
  <c r="Y301" i="4"/>
  <c r="Z301" i="4"/>
  <c r="AA301" i="4"/>
  <c r="AB301" i="4"/>
  <c r="AC302" i="4"/>
  <c r="Y302" i="4"/>
  <c r="Z302" i="4"/>
  <c r="AA302" i="4"/>
  <c r="AB302" i="4"/>
  <c r="AC303" i="4"/>
  <c r="Y303" i="4"/>
  <c r="Z303" i="4"/>
  <c r="AA303" i="4"/>
  <c r="AB303" i="4"/>
  <c r="AC304" i="4"/>
  <c r="Y304" i="4"/>
  <c r="Z304" i="4"/>
  <c r="AA304" i="4"/>
  <c r="AB304" i="4"/>
  <c r="AC305" i="4"/>
  <c r="Y305" i="4"/>
  <c r="Z305" i="4"/>
  <c r="AA305" i="4"/>
  <c r="AB305" i="4"/>
  <c r="AC306" i="4"/>
  <c r="Y306" i="4"/>
  <c r="Z306" i="4"/>
  <c r="AA306" i="4"/>
  <c r="AB306" i="4"/>
  <c r="AC307" i="4"/>
  <c r="Y307" i="4"/>
  <c r="Z307" i="4"/>
  <c r="AA307" i="4"/>
  <c r="AB307" i="4"/>
  <c r="AC308" i="4"/>
  <c r="Y308" i="4"/>
  <c r="Z308" i="4"/>
  <c r="AA308" i="4"/>
  <c r="AB308" i="4"/>
  <c r="AC309" i="4"/>
  <c r="Y309" i="4"/>
  <c r="Z309" i="4"/>
  <c r="AA309" i="4"/>
  <c r="AB309" i="4"/>
  <c r="AC310" i="1"/>
  <c r="AC310" i="4"/>
  <c r="Y310" i="4"/>
  <c r="Z310" i="4"/>
  <c r="AA310" i="4"/>
  <c r="AB310" i="4"/>
  <c r="AC311" i="4"/>
  <c r="Y311" i="4"/>
  <c r="Z311" i="4"/>
  <c r="AA311" i="4"/>
  <c r="AB311" i="4"/>
  <c r="AC312" i="4"/>
  <c r="Y312" i="4"/>
  <c r="Z312" i="4"/>
  <c r="AA312" i="4"/>
  <c r="AB312" i="4"/>
  <c r="AC313" i="4"/>
  <c r="Y313" i="4"/>
  <c r="Z313" i="4"/>
  <c r="AA313" i="4"/>
  <c r="AB313" i="4"/>
  <c r="AC314" i="4"/>
  <c r="Y314" i="4"/>
  <c r="Z314" i="4"/>
  <c r="AA314" i="4"/>
  <c r="AB314" i="4"/>
  <c r="AC315" i="4"/>
  <c r="Y315" i="4"/>
  <c r="Z315" i="4"/>
  <c r="AA315" i="4"/>
  <c r="AB315" i="4"/>
  <c r="AC316" i="4"/>
  <c r="Y316" i="4"/>
  <c r="Z316" i="4"/>
  <c r="AA316" i="4"/>
  <c r="AB316" i="4"/>
  <c r="AC317" i="4"/>
  <c r="Y317" i="4"/>
  <c r="Z317" i="4"/>
  <c r="AA317" i="4"/>
  <c r="AB317" i="4"/>
  <c r="AC318" i="4"/>
  <c r="Y318" i="4"/>
  <c r="Z318" i="4"/>
  <c r="AA318" i="4"/>
  <c r="AB318" i="4"/>
  <c r="AC319" i="4"/>
  <c r="Y319" i="4"/>
  <c r="Z319" i="4"/>
  <c r="AA319" i="4"/>
  <c r="AB319" i="4"/>
  <c r="AC320" i="4"/>
  <c r="Y320" i="4"/>
  <c r="Z320" i="4"/>
  <c r="AA320" i="4"/>
  <c r="AB320" i="4"/>
  <c r="AC321" i="4"/>
  <c r="Y321" i="4"/>
  <c r="Z321" i="4"/>
  <c r="AA321" i="4"/>
  <c r="AB321" i="4"/>
  <c r="AC322" i="4"/>
  <c r="Y322" i="4"/>
  <c r="Z322" i="4"/>
  <c r="AA322" i="4"/>
  <c r="AB322" i="4"/>
  <c r="AC323" i="4"/>
  <c r="Y323" i="4"/>
  <c r="Z323" i="4"/>
  <c r="AA323" i="4"/>
  <c r="AB323" i="4"/>
  <c r="AC324" i="4"/>
  <c r="Y324" i="4"/>
  <c r="Z324" i="4"/>
  <c r="AA324" i="4"/>
  <c r="AB324" i="4"/>
  <c r="AC325" i="4"/>
  <c r="Y325" i="4"/>
  <c r="Z325" i="4"/>
  <c r="AA325" i="4"/>
  <c r="AB325" i="4"/>
  <c r="AC326" i="4"/>
  <c r="Y326" i="4"/>
  <c r="Z326" i="4"/>
  <c r="AA326" i="4"/>
  <c r="AB326" i="4"/>
  <c r="AC327" i="4"/>
  <c r="Y327" i="4"/>
  <c r="Z327" i="4"/>
  <c r="AA327" i="4"/>
  <c r="AB327" i="4"/>
  <c r="AC328" i="4"/>
  <c r="Y328" i="4"/>
  <c r="Z328" i="4"/>
  <c r="AA328" i="4"/>
  <c r="AB328" i="4"/>
  <c r="AC329" i="4"/>
  <c r="Y329" i="4"/>
  <c r="Z329" i="4"/>
  <c r="AA329" i="4"/>
  <c r="AB329" i="4"/>
  <c r="AC330" i="4"/>
  <c r="Y330" i="4"/>
  <c r="Z330" i="4"/>
  <c r="AA330" i="4"/>
  <c r="AB330" i="4"/>
  <c r="AC331" i="4"/>
  <c r="Y331" i="4"/>
  <c r="Z331" i="4"/>
  <c r="AA331" i="4"/>
  <c r="AB331" i="4"/>
  <c r="AC332" i="4"/>
  <c r="Y332" i="4"/>
  <c r="Z332" i="4"/>
  <c r="AA332" i="4"/>
  <c r="AB332" i="4"/>
  <c r="AC333" i="4"/>
  <c r="Y333" i="4"/>
  <c r="Z333" i="4"/>
  <c r="AA333" i="4"/>
  <c r="AB333" i="4"/>
  <c r="AC334" i="4"/>
  <c r="Y334" i="4"/>
  <c r="Z334" i="4"/>
  <c r="AA334" i="4"/>
  <c r="AB334" i="4"/>
  <c r="AC335" i="4"/>
  <c r="Y335" i="4"/>
  <c r="Z335" i="4"/>
  <c r="AA335" i="4"/>
  <c r="AB335" i="4"/>
  <c r="AC336" i="4"/>
  <c r="Y336" i="4"/>
  <c r="Z336" i="4"/>
  <c r="AA336" i="4"/>
  <c r="AB336" i="4"/>
  <c r="AC337" i="4"/>
  <c r="Y337" i="4"/>
  <c r="Z337" i="4"/>
  <c r="AA337" i="4"/>
  <c r="AB337" i="4"/>
  <c r="AC338" i="4"/>
  <c r="Y338" i="4"/>
  <c r="Z338" i="4"/>
  <c r="AA338" i="4"/>
  <c r="AB338" i="4"/>
  <c r="AC339" i="4"/>
  <c r="Y339" i="4"/>
  <c r="Z339" i="4"/>
  <c r="AA339" i="4"/>
  <c r="AB339" i="4"/>
  <c r="AC340" i="4"/>
  <c r="Y340" i="4"/>
  <c r="Z340" i="4"/>
  <c r="AA340" i="4"/>
  <c r="AB340" i="4"/>
  <c r="AC341" i="4"/>
  <c r="Y341" i="4"/>
  <c r="Z341" i="4"/>
  <c r="AA341" i="4"/>
  <c r="AB341" i="4"/>
  <c r="AC342" i="4"/>
  <c r="Y342" i="4"/>
  <c r="Z342" i="4"/>
  <c r="AA342" i="4"/>
  <c r="AB342" i="4"/>
  <c r="AC343" i="4"/>
  <c r="Y343" i="4"/>
  <c r="Z343" i="4"/>
  <c r="AA343" i="4"/>
  <c r="AB343" i="4"/>
  <c r="AC344" i="4"/>
  <c r="Y344" i="4"/>
  <c r="Z344" i="4"/>
  <c r="AA344" i="4"/>
  <c r="AB344" i="4"/>
  <c r="AC345" i="4"/>
  <c r="Y345" i="4"/>
  <c r="Z345" i="4"/>
  <c r="AA345" i="4"/>
  <c r="AB345" i="4"/>
  <c r="AC346" i="4"/>
  <c r="Y346" i="4"/>
  <c r="Z346" i="4"/>
  <c r="AA346" i="4"/>
  <c r="AB346" i="4"/>
  <c r="AC347" i="4"/>
  <c r="Y347" i="4"/>
  <c r="Z347" i="4"/>
  <c r="AA347" i="4"/>
  <c r="AB347" i="4"/>
  <c r="AC348" i="4"/>
  <c r="Y348" i="4"/>
  <c r="Z348" i="4"/>
  <c r="AA348" i="4"/>
  <c r="AB348" i="4"/>
  <c r="AC349" i="4"/>
  <c r="Y349" i="4"/>
  <c r="Z349" i="4"/>
  <c r="AA349" i="4"/>
  <c r="AB349" i="4"/>
  <c r="AC350" i="4"/>
  <c r="Y350" i="4"/>
  <c r="Z350" i="4"/>
  <c r="AA350" i="4"/>
  <c r="AB350" i="4"/>
  <c r="AC351" i="4"/>
  <c r="Y351" i="4"/>
  <c r="Z351" i="4"/>
  <c r="AA351" i="4"/>
  <c r="AB351" i="4"/>
  <c r="AC352" i="4"/>
  <c r="Y352" i="4"/>
  <c r="Z352" i="4"/>
  <c r="AA352" i="4"/>
  <c r="AB352" i="4"/>
  <c r="AC353" i="4"/>
  <c r="Y353" i="4"/>
  <c r="Z353" i="4"/>
  <c r="AA353" i="4"/>
  <c r="AB353" i="4"/>
  <c r="AC354" i="4"/>
  <c r="Y354" i="4"/>
  <c r="Z354" i="4"/>
  <c r="AA354" i="4"/>
  <c r="AB354" i="4"/>
  <c r="AC355" i="4"/>
  <c r="Y355" i="4"/>
  <c r="Z355" i="4"/>
  <c r="AA355" i="4"/>
  <c r="AB355" i="4"/>
  <c r="AC356" i="4"/>
  <c r="Y356" i="4"/>
  <c r="Z356" i="4"/>
  <c r="AA356" i="4"/>
  <c r="AB356" i="4"/>
  <c r="AC357" i="4"/>
  <c r="Y357" i="4"/>
  <c r="Z357" i="4"/>
  <c r="AA357" i="4"/>
  <c r="AB357" i="4"/>
  <c r="AC358" i="4"/>
  <c r="Y358" i="4"/>
  <c r="Z358" i="4"/>
  <c r="AA358" i="4"/>
  <c r="AB358" i="4"/>
  <c r="AC359" i="4"/>
  <c r="Y359" i="4"/>
  <c r="Z359" i="4"/>
  <c r="AA359" i="4"/>
  <c r="AB359" i="4"/>
  <c r="AC360" i="4"/>
  <c r="Y360" i="4"/>
  <c r="Z360" i="4"/>
  <c r="AA360" i="4"/>
  <c r="AB360" i="4"/>
  <c r="AC361" i="4"/>
  <c r="Y361" i="4"/>
  <c r="Z361" i="4"/>
  <c r="AA361" i="4"/>
  <c r="AB361" i="4"/>
  <c r="AC362" i="4"/>
  <c r="Y362" i="4"/>
  <c r="Z362" i="4"/>
  <c r="AA362" i="4"/>
  <c r="AB362" i="4"/>
  <c r="AC363" i="4"/>
  <c r="Y363" i="4"/>
  <c r="Z363" i="4"/>
  <c r="AA363" i="4"/>
  <c r="AB363" i="4"/>
  <c r="AC364" i="4"/>
  <c r="Y364" i="4"/>
  <c r="Z364" i="4"/>
  <c r="AA364" i="4"/>
  <c r="AB364" i="4"/>
  <c r="AC365" i="4"/>
  <c r="Y365" i="4"/>
  <c r="Z365" i="4"/>
  <c r="AA365" i="4"/>
  <c r="AB365" i="4"/>
  <c r="AC366" i="4"/>
  <c r="Y366" i="4"/>
  <c r="Z366" i="4"/>
  <c r="AA366" i="4"/>
  <c r="AB366" i="4"/>
  <c r="AC367" i="4"/>
  <c r="Y367" i="4"/>
  <c r="Z367" i="4"/>
  <c r="AA367" i="4"/>
  <c r="AB367" i="4"/>
  <c r="AC368" i="4"/>
  <c r="Y368" i="4"/>
  <c r="Z368" i="4"/>
  <c r="AA368" i="4"/>
  <c r="AB368" i="4"/>
  <c r="AC369" i="4"/>
  <c r="Y369" i="4"/>
  <c r="Z369" i="4"/>
  <c r="AA369" i="4"/>
  <c r="AB369" i="4"/>
  <c r="AC370" i="4"/>
  <c r="Y370" i="4"/>
  <c r="Z370" i="4"/>
  <c r="AA370" i="4"/>
  <c r="AB370" i="4"/>
  <c r="AC371" i="4"/>
  <c r="Y371" i="4"/>
  <c r="Z371" i="4"/>
  <c r="AA371" i="4"/>
  <c r="AB371" i="4"/>
  <c r="AC372" i="4"/>
  <c r="Y372" i="4"/>
  <c r="Z372" i="4"/>
  <c r="AA372" i="4"/>
  <c r="AB372" i="4"/>
  <c r="AC373" i="4"/>
  <c r="Y373" i="4"/>
  <c r="Z373" i="4"/>
  <c r="AA373" i="4"/>
  <c r="AB373" i="4"/>
  <c r="AC374" i="4"/>
  <c r="Y374" i="4"/>
  <c r="Z374" i="4"/>
  <c r="AA374" i="4"/>
  <c r="AB374" i="4"/>
  <c r="AC375" i="4"/>
  <c r="Y375" i="4"/>
  <c r="Z375" i="4"/>
  <c r="AA375" i="4"/>
  <c r="AB375" i="4"/>
  <c r="AC376" i="4"/>
  <c r="Y376" i="4"/>
  <c r="Z376" i="4"/>
  <c r="AA376" i="4"/>
  <c r="AB376" i="4"/>
  <c r="AC377" i="4"/>
  <c r="Y377" i="4"/>
  <c r="Z377" i="4"/>
  <c r="AA377" i="4"/>
  <c r="AB377" i="4"/>
  <c r="AC378" i="4"/>
  <c r="Y378" i="4"/>
  <c r="Z378" i="4"/>
  <c r="AA378" i="4"/>
  <c r="AB378" i="4"/>
  <c r="AC379" i="4"/>
  <c r="Y379" i="4"/>
  <c r="Z379" i="4"/>
  <c r="AA379" i="4"/>
  <c r="AB379" i="4"/>
  <c r="AC380" i="4"/>
  <c r="Y380" i="4"/>
  <c r="Z380" i="4"/>
  <c r="AA380" i="4"/>
  <c r="AB380" i="4"/>
  <c r="AC381" i="4"/>
  <c r="Y381" i="4"/>
  <c r="Z381" i="4"/>
  <c r="AA381" i="4"/>
  <c r="AB381" i="4"/>
  <c r="AC382" i="4"/>
  <c r="Y382" i="4"/>
  <c r="Z382" i="4"/>
  <c r="AA382" i="4"/>
  <c r="AB382" i="4"/>
  <c r="AC383" i="4"/>
  <c r="Y383" i="4"/>
  <c r="Z383" i="4"/>
  <c r="AA383" i="4"/>
  <c r="AB383" i="4"/>
  <c r="AC384" i="4"/>
  <c r="Y384" i="4"/>
  <c r="Z384" i="4"/>
  <c r="AA384" i="4"/>
  <c r="AB384" i="4"/>
  <c r="AC385" i="4"/>
  <c r="Y385" i="4"/>
  <c r="Z385" i="4"/>
  <c r="AA385" i="4"/>
  <c r="AB385" i="4"/>
  <c r="AC386" i="4"/>
  <c r="Y386" i="4"/>
  <c r="Z386" i="4"/>
  <c r="AA386" i="4"/>
  <c r="AB386" i="4"/>
  <c r="AC387" i="4"/>
  <c r="Y387" i="4"/>
  <c r="Z387" i="4"/>
  <c r="AA387" i="4"/>
  <c r="AB387" i="4"/>
  <c r="AC388" i="4"/>
  <c r="Y388" i="4"/>
  <c r="Z388" i="4"/>
  <c r="AA388" i="4"/>
  <c r="AB388" i="4"/>
  <c r="AC389" i="4"/>
  <c r="Y389" i="4"/>
  <c r="Z389" i="4"/>
  <c r="AA389" i="4"/>
  <c r="AB389" i="4"/>
  <c r="AC390" i="4"/>
  <c r="Y390" i="4"/>
  <c r="Z390" i="4"/>
  <c r="AA390" i="4"/>
  <c r="AB390" i="4"/>
  <c r="AC391" i="4"/>
  <c r="Y391" i="4"/>
  <c r="Z391" i="4"/>
  <c r="AA391" i="4"/>
  <c r="AB391" i="4"/>
  <c r="AC392" i="4"/>
  <c r="Y392" i="4"/>
  <c r="Z392" i="4"/>
  <c r="AA392" i="4"/>
  <c r="AB392" i="4"/>
  <c r="AC393" i="4"/>
  <c r="Y393" i="4"/>
  <c r="Z393" i="4"/>
  <c r="AA393" i="4"/>
  <c r="AB393" i="4"/>
  <c r="AC394" i="4"/>
  <c r="Y394" i="4"/>
  <c r="Z394" i="4"/>
  <c r="AA394" i="4"/>
  <c r="AB394" i="4"/>
  <c r="AC395" i="4"/>
  <c r="Y395" i="4"/>
  <c r="Z395" i="4"/>
  <c r="AA395" i="4"/>
  <c r="AB395" i="4"/>
  <c r="AC396" i="4"/>
  <c r="Y396" i="4"/>
  <c r="Z396" i="4"/>
  <c r="AA396" i="4"/>
  <c r="AB396" i="4"/>
  <c r="AC397" i="4"/>
  <c r="Y397" i="4"/>
  <c r="Z397" i="4"/>
  <c r="AA397" i="4"/>
  <c r="AB397" i="4"/>
  <c r="AC398" i="4"/>
  <c r="Y398" i="4"/>
  <c r="Z398" i="4"/>
  <c r="AA398" i="4"/>
  <c r="AB398" i="4"/>
  <c r="AC399" i="4"/>
  <c r="Y399" i="4"/>
  <c r="Z399" i="4"/>
  <c r="AA399" i="4"/>
  <c r="AB399" i="4"/>
  <c r="AC400" i="4"/>
  <c r="Y400" i="4"/>
  <c r="Z400" i="4"/>
  <c r="AA400" i="4"/>
  <c r="AB400" i="4"/>
  <c r="AC401" i="4"/>
  <c r="Y401" i="4"/>
  <c r="Z401" i="4"/>
  <c r="AA401" i="4"/>
  <c r="AB401" i="4"/>
  <c r="AC402" i="4"/>
  <c r="Y402" i="4"/>
  <c r="Z402" i="4"/>
  <c r="AA402" i="4"/>
  <c r="AB402" i="4"/>
  <c r="AC403" i="4"/>
  <c r="Y403" i="4"/>
  <c r="Z403" i="4"/>
  <c r="AA403" i="4"/>
  <c r="AB403" i="4"/>
  <c r="AC404" i="4"/>
  <c r="Y404" i="4"/>
  <c r="Z404" i="4"/>
  <c r="AA404" i="4"/>
  <c r="AB404" i="4"/>
  <c r="AC405" i="4"/>
  <c r="Y405" i="4"/>
  <c r="Z405" i="4"/>
  <c r="AA405" i="4"/>
  <c r="AB405" i="4"/>
  <c r="AC406" i="4"/>
  <c r="Y406" i="4"/>
  <c r="Z406" i="4"/>
  <c r="AA406" i="4"/>
  <c r="AB406" i="4"/>
  <c r="AC407" i="4"/>
  <c r="Y407" i="4"/>
  <c r="Z407" i="4"/>
  <c r="AA407" i="4"/>
  <c r="AB407" i="4"/>
  <c r="AC408" i="4"/>
  <c r="Y408" i="4"/>
  <c r="Z408" i="4"/>
  <c r="AA408" i="4"/>
  <c r="AB408" i="4"/>
  <c r="AC409" i="4"/>
  <c r="Y409" i="4"/>
  <c r="Z409" i="4"/>
  <c r="AA409" i="4"/>
  <c r="AB409" i="4"/>
  <c r="AC410" i="4"/>
  <c r="Y410" i="4"/>
  <c r="Z410" i="4"/>
  <c r="AA410" i="4"/>
  <c r="AB410" i="4"/>
  <c r="AC411" i="4"/>
  <c r="Y411" i="4"/>
  <c r="Z411" i="4"/>
  <c r="AA411" i="4"/>
  <c r="AB411" i="4"/>
  <c r="AC412" i="4"/>
  <c r="Y412" i="4"/>
  <c r="Z412" i="4"/>
  <c r="AA412" i="4"/>
  <c r="AB412" i="4"/>
  <c r="AC413" i="4"/>
  <c r="Y413" i="4"/>
  <c r="Z413" i="4"/>
  <c r="AA413" i="4"/>
  <c r="AB413" i="4"/>
  <c r="AC414" i="4"/>
  <c r="Y414" i="4"/>
  <c r="Z414" i="4"/>
  <c r="AA414" i="4"/>
  <c r="AB414" i="4"/>
  <c r="AC415" i="4"/>
  <c r="Y415" i="4"/>
  <c r="Z415" i="4"/>
  <c r="AA415" i="4"/>
  <c r="AB415" i="4"/>
  <c r="AC416" i="4"/>
  <c r="Y416" i="4"/>
  <c r="Z416" i="4"/>
  <c r="AA416" i="4"/>
  <c r="AB416" i="4"/>
  <c r="AC417" i="4"/>
  <c r="Y417" i="4"/>
  <c r="Z417" i="4"/>
  <c r="AA417" i="4"/>
  <c r="AB417" i="4"/>
  <c r="AC418" i="4"/>
  <c r="Y418" i="4"/>
  <c r="Z418" i="4"/>
  <c r="AA418" i="4"/>
  <c r="AB418" i="4"/>
  <c r="AC419" i="4"/>
  <c r="Y419" i="4"/>
  <c r="Z419" i="4"/>
  <c r="AA419" i="4"/>
  <c r="AB419" i="4"/>
  <c r="AC420" i="4"/>
  <c r="Y420" i="4"/>
  <c r="Z420" i="4"/>
  <c r="AA420" i="4"/>
  <c r="AB420" i="4"/>
  <c r="AC421" i="4"/>
  <c r="Y421" i="4"/>
  <c r="Z421" i="4"/>
  <c r="AA421" i="4"/>
  <c r="AB421" i="4"/>
  <c r="AC422" i="4"/>
  <c r="Y422" i="4"/>
  <c r="Z422" i="4"/>
  <c r="AA422" i="4"/>
  <c r="AB422" i="4"/>
  <c r="AC423" i="4"/>
  <c r="Y423" i="4"/>
  <c r="Z423" i="4"/>
  <c r="AA423" i="4"/>
  <c r="AB423" i="4"/>
  <c r="AC424" i="4"/>
  <c r="Y424" i="4"/>
  <c r="Z424" i="4"/>
  <c r="AA424" i="4"/>
  <c r="AB424" i="4"/>
  <c r="AC425" i="4"/>
  <c r="Y425" i="4"/>
  <c r="Z425" i="4"/>
  <c r="AA425" i="4"/>
  <c r="AB425" i="4"/>
  <c r="AC426" i="4"/>
  <c r="Y426" i="4"/>
  <c r="Z426" i="4"/>
  <c r="AA426" i="4"/>
  <c r="AB426" i="4"/>
  <c r="AC427" i="4"/>
  <c r="Y427" i="4"/>
  <c r="Z427" i="4"/>
  <c r="AA427" i="4"/>
  <c r="AB427" i="4"/>
  <c r="AC428" i="4"/>
  <c r="Y428" i="4"/>
  <c r="Z428" i="4"/>
  <c r="AA428" i="4"/>
  <c r="AB428" i="4"/>
  <c r="AC429" i="4"/>
  <c r="Y429" i="4"/>
  <c r="Z429" i="4"/>
  <c r="AA429" i="4"/>
  <c r="AB429" i="4"/>
  <c r="AC430" i="4"/>
  <c r="Y430" i="4"/>
  <c r="Z430" i="4"/>
  <c r="AA430" i="4"/>
  <c r="AB430" i="4"/>
  <c r="AC431" i="4"/>
  <c r="Y431" i="4"/>
  <c r="Z431" i="4"/>
  <c r="AA431" i="4"/>
  <c r="AB431" i="4"/>
  <c r="AC432" i="4"/>
  <c r="Y432" i="4"/>
  <c r="Z432" i="4"/>
  <c r="AA432" i="4"/>
  <c r="AB432" i="4"/>
  <c r="AC433" i="4"/>
  <c r="Y433" i="4"/>
  <c r="Z433" i="4"/>
  <c r="AA433" i="4"/>
  <c r="AB433" i="4"/>
  <c r="AC434" i="4"/>
  <c r="Y434" i="4"/>
  <c r="Z434" i="4"/>
  <c r="AA434" i="4"/>
  <c r="AB434" i="4"/>
  <c r="AC435" i="4"/>
  <c r="Y435" i="4"/>
  <c r="Z435" i="4"/>
  <c r="AA435" i="4"/>
  <c r="AB435" i="4"/>
  <c r="AC436" i="4"/>
  <c r="Y436" i="4"/>
  <c r="Z436" i="4"/>
  <c r="AA436" i="4"/>
  <c r="AB436" i="4"/>
  <c r="AC437" i="4"/>
  <c r="Y437" i="4"/>
  <c r="Z437" i="4"/>
  <c r="AA437" i="4"/>
  <c r="AB437" i="4"/>
  <c r="AC438" i="4"/>
  <c r="Y438" i="4"/>
  <c r="Z438" i="4"/>
  <c r="AA438" i="4"/>
  <c r="AB438" i="4"/>
  <c r="AC439" i="4"/>
  <c r="Y439" i="4"/>
  <c r="Z439" i="4"/>
  <c r="AA439" i="4"/>
  <c r="AB439" i="4"/>
  <c r="AC440" i="4"/>
  <c r="Y440" i="4"/>
  <c r="Z440" i="4"/>
  <c r="AA440" i="4"/>
  <c r="AB440" i="4"/>
  <c r="AC441" i="4"/>
  <c r="Y441" i="4"/>
  <c r="Z441" i="4"/>
  <c r="AA441" i="4"/>
  <c r="AB441" i="4"/>
  <c r="AC442" i="4"/>
  <c r="Y442" i="4"/>
  <c r="Z442" i="4"/>
  <c r="AA442" i="4"/>
  <c r="AB442" i="4"/>
  <c r="AC443" i="4"/>
  <c r="Y443" i="4"/>
  <c r="Z443" i="4"/>
  <c r="AA443" i="4"/>
  <c r="AB443" i="4"/>
  <c r="AC444" i="4"/>
  <c r="Y444" i="4"/>
  <c r="Z444" i="4"/>
  <c r="AA444" i="4"/>
  <c r="AB444" i="4"/>
  <c r="AC445" i="4"/>
  <c r="Y445" i="4"/>
  <c r="Z445" i="4"/>
  <c r="AA445" i="4"/>
  <c r="AB445" i="4"/>
  <c r="AC446" i="4"/>
  <c r="Y446" i="4"/>
  <c r="Z446" i="4"/>
  <c r="AA446" i="4"/>
  <c r="AB446" i="4"/>
  <c r="AC447" i="4"/>
  <c r="Y447" i="4"/>
  <c r="Z447" i="4"/>
  <c r="AA447" i="4"/>
  <c r="AB447" i="4"/>
  <c r="AC448" i="4"/>
  <c r="Y448" i="4"/>
  <c r="Z448" i="4"/>
  <c r="AA448" i="4"/>
  <c r="AB448" i="4"/>
  <c r="AC449" i="4"/>
  <c r="Y449" i="4"/>
  <c r="Z449" i="4"/>
  <c r="AA449" i="4"/>
  <c r="AB449" i="4"/>
  <c r="AC450" i="4"/>
  <c r="Y450" i="4"/>
  <c r="Z450" i="4"/>
  <c r="AA450" i="4"/>
  <c r="AB450" i="4"/>
  <c r="AC451" i="4"/>
  <c r="Y451" i="4"/>
  <c r="Z451" i="4"/>
  <c r="AA451" i="4"/>
  <c r="AB451" i="4"/>
  <c r="AC452" i="4"/>
  <c r="Y452" i="4"/>
  <c r="Z452" i="4"/>
  <c r="AA452" i="4"/>
  <c r="AB452" i="4"/>
  <c r="AC453" i="4"/>
  <c r="Y453" i="4"/>
  <c r="Z453" i="4"/>
  <c r="AA453" i="4"/>
  <c r="AB453" i="4"/>
  <c r="AC454" i="4"/>
  <c r="Y454" i="4"/>
  <c r="Z454" i="4"/>
  <c r="AA454" i="4"/>
  <c r="AB454" i="4"/>
  <c r="AC455" i="4"/>
  <c r="Y455" i="4"/>
  <c r="Z455" i="4"/>
  <c r="AA455" i="4"/>
  <c r="AB455" i="4"/>
  <c r="AC456" i="4"/>
  <c r="Y456" i="4"/>
  <c r="Z456" i="4"/>
  <c r="AA456" i="4"/>
  <c r="AB456" i="4"/>
  <c r="AC457" i="4"/>
  <c r="Y457" i="4"/>
  <c r="Z457" i="4"/>
  <c r="AA457" i="4"/>
  <c r="AB457" i="4"/>
  <c r="AC458" i="4"/>
  <c r="Y458" i="4"/>
  <c r="Z458" i="4"/>
  <c r="AA458" i="4"/>
  <c r="AB458" i="4"/>
  <c r="AC459" i="4"/>
  <c r="Y459" i="4"/>
  <c r="Z459" i="4"/>
  <c r="AA459" i="4"/>
  <c r="AB459" i="4"/>
  <c r="AC460" i="4"/>
  <c r="Y460" i="4"/>
  <c r="Z460" i="4"/>
  <c r="AA460" i="4"/>
  <c r="AB460" i="4"/>
  <c r="AC461" i="4"/>
  <c r="Y461" i="4"/>
  <c r="Z461" i="4"/>
  <c r="AA461" i="4"/>
  <c r="AB461" i="4"/>
  <c r="AC462" i="4"/>
  <c r="Y462" i="4"/>
  <c r="Z462" i="4"/>
  <c r="AA462" i="4"/>
  <c r="AB462" i="4"/>
  <c r="AC463" i="4"/>
  <c r="Y463" i="4"/>
  <c r="Z463" i="4"/>
  <c r="AA463" i="4"/>
  <c r="AB463" i="4"/>
  <c r="AC464" i="4"/>
  <c r="Y464" i="4"/>
  <c r="Z464" i="4"/>
  <c r="AA464" i="4"/>
  <c r="AB464" i="4"/>
  <c r="AC465" i="4"/>
  <c r="Y465" i="4"/>
  <c r="Z465" i="4"/>
  <c r="AA465" i="4"/>
  <c r="AB465" i="4"/>
  <c r="AC466" i="4"/>
  <c r="Y466" i="4"/>
  <c r="Z466" i="4"/>
  <c r="AA466" i="4"/>
  <c r="AB466" i="4"/>
  <c r="AC467" i="4"/>
  <c r="Y467" i="4"/>
  <c r="Z467" i="4"/>
  <c r="AA467" i="4"/>
  <c r="AB467" i="4"/>
  <c r="AC468" i="4"/>
  <c r="Y468" i="4"/>
  <c r="Z468" i="4"/>
  <c r="AA468" i="4"/>
  <c r="AB468" i="4"/>
  <c r="AC469" i="4"/>
  <c r="Y469" i="4"/>
  <c r="Z469" i="4"/>
  <c r="AA469" i="4"/>
  <c r="AB469" i="4"/>
  <c r="AC470" i="4"/>
  <c r="Y470" i="4"/>
  <c r="Z470" i="4"/>
  <c r="AA470" i="4"/>
  <c r="AB470" i="4"/>
  <c r="AC471" i="4"/>
  <c r="Y471" i="4"/>
  <c r="Z471" i="4"/>
  <c r="AA471" i="4"/>
  <c r="AB471" i="4"/>
  <c r="AC472" i="4"/>
  <c r="Y472" i="4"/>
  <c r="Z472" i="4"/>
  <c r="AA472" i="4"/>
  <c r="AB472" i="4"/>
  <c r="AC473" i="4"/>
  <c r="Y473" i="4"/>
  <c r="Z473" i="4"/>
  <c r="AA473" i="4"/>
  <c r="AB473" i="4"/>
  <c r="AC474" i="4"/>
  <c r="Y474" i="4"/>
  <c r="Z474" i="4"/>
  <c r="AA474" i="4"/>
  <c r="AB474" i="4"/>
  <c r="AC475" i="4"/>
  <c r="Y475" i="4"/>
  <c r="Z475" i="4"/>
  <c r="AA475" i="4"/>
  <c r="AB475" i="4"/>
  <c r="AC476" i="4"/>
  <c r="Y476" i="4"/>
  <c r="Z476" i="4"/>
  <c r="AA476" i="4"/>
  <c r="AB476" i="4"/>
  <c r="AC477" i="4"/>
  <c r="Y477" i="4"/>
  <c r="Z477" i="4"/>
  <c r="AA477" i="4"/>
  <c r="AB477" i="4"/>
  <c r="AC478" i="4"/>
  <c r="Y478" i="4"/>
  <c r="Z478" i="4"/>
  <c r="AA478" i="4"/>
  <c r="AB478" i="4"/>
  <c r="AC479" i="4"/>
  <c r="Y479" i="4"/>
  <c r="Z479" i="4"/>
  <c r="AA479" i="4"/>
  <c r="AB479" i="4"/>
  <c r="AC480" i="4"/>
  <c r="Y480" i="4"/>
  <c r="Z480" i="4"/>
  <c r="AA480" i="4"/>
  <c r="AB480" i="4"/>
  <c r="AC481" i="4"/>
  <c r="Y481" i="4"/>
  <c r="Z481" i="4"/>
  <c r="AA481" i="4"/>
  <c r="AB481" i="4"/>
  <c r="AC482" i="4"/>
  <c r="Y482" i="4"/>
  <c r="Z482" i="4"/>
  <c r="AA482" i="4"/>
  <c r="AB482" i="4"/>
  <c r="AC483" i="4"/>
  <c r="Y483" i="4"/>
  <c r="Z483" i="4"/>
  <c r="AA483" i="4"/>
  <c r="AB483" i="4"/>
  <c r="AC484" i="4"/>
  <c r="Y484" i="4"/>
  <c r="Z484" i="4"/>
  <c r="AA484" i="4"/>
  <c r="AB484" i="4"/>
  <c r="AC485" i="4"/>
  <c r="Y485" i="4"/>
  <c r="Z485" i="4"/>
  <c r="AA485" i="4"/>
  <c r="AB485" i="4"/>
  <c r="AC486" i="4"/>
  <c r="Y486" i="4"/>
  <c r="Z486" i="4"/>
  <c r="AA486" i="4"/>
  <c r="AB486" i="4"/>
  <c r="AC487" i="4"/>
  <c r="Y487" i="4"/>
  <c r="Z487" i="4"/>
  <c r="AA487" i="4"/>
  <c r="AB487" i="4"/>
  <c r="AC488" i="4"/>
  <c r="Y488" i="4"/>
  <c r="Z488" i="4"/>
  <c r="AA488" i="4"/>
  <c r="AB488" i="4"/>
  <c r="AC489" i="4"/>
  <c r="Y489" i="4"/>
  <c r="Z489" i="4"/>
  <c r="AA489" i="4"/>
  <c r="AB489" i="4"/>
  <c r="AC490" i="4"/>
  <c r="Y490" i="4"/>
  <c r="Z490" i="4"/>
  <c r="AA490" i="4"/>
  <c r="AB490" i="4"/>
  <c r="AC491" i="4"/>
  <c r="Y491" i="4"/>
  <c r="Z491" i="4"/>
  <c r="AA491" i="4"/>
  <c r="AB491" i="4"/>
  <c r="AC492" i="4"/>
  <c r="Y492" i="4"/>
  <c r="Z492" i="4"/>
  <c r="AA492" i="4"/>
  <c r="AB492" i="4"/>
  <c r="AC493" i="4"/>
  <c r="Y493" i="4"/>
  <c r="Z493" i="4"/>
  <c r="AA493" i="4"/>
  <c r="AB493" i="4"/>
  <c r="AC494" i="4"/>
  <c r="Y494" i="4"/>
  <c r="Z494" i="4"/>
  <c r="AA494" i="4"/>
  <c r="AB494" i="4"/>
  <c r="AC495" i="4"/>
  <c r="Y495" i="4"/>
  <c r="Z495" i="4"/>
  <c r="AA495" i="4"/>
  <c r="AB495" i="4"/>
  <c r="AC496" i="4"/>
  <c r="Y496" i="4"/>
  <c r="Z496" i="4"/>
  <c r="AA496" i="4"/>
  <c r="AB496" i="4"/>
  <c r="AC497" i="4"/>
  <c r="Y497" i="4"/>
  <c r="Z497" i="4"/>
  <c r="AA497" i="4"/>
  <c r="AB497" i="4"/>
  <c r="AC498" i="4"/>
  <c r="Y498" i="4"/>
  <c r="Z498" i="4"/>
  <c r="AA498" i="4"/>
  <c r="AB498" i="4"/>
  <c r="AC499" i="4"/>
  <c r="Y499" i="4"/>
  <c r="Z499" i="4"/>
  <c r="AA499" i="4"/>
  <c r="AB499" i="4"/>
  <c r="AC500" i="4"/>
  <c r="Y500" i="4"/>
  <c r="Z500" i="4"/>
  <c r="AA500" i="4"/>
  <c r="AB500" i="4"/>
  <c r="AC501" i="4"/>
  <c r="Y501" i="4"/>
  <c r="Z501" i="4"/>
  <c r="AA501" i="4"/>
  <c r="AB501" i="4"/>
  <c r="AC502" i="4"/>
  <c r="Y502" i="4"/>
  <c r="Z502" i="4"/>
  <c r="AA502" i="4"/>
  <c r="AB502" i="4"/>
  <c r="AC503" i="4"/>
  <c r="Y503" i="4"/>
  <c r="Z503" i="4"/>
  <c r="AA503" i="4"/>
  <c r="AB503" i="4"/>
  <c r="AC504" i="4"/>
  <c r="Y504" i="4"/>
  <c r="Z504" i="4"/>
  <c r="AA504" i="4"/>
  <c r="AB504" i="4"/>
  <c r="AC505" i="4"/>
  <c r="Y505" i="4"/>
  <c r="Z505" i="4"/>
  <c r="AA505" i="4"/>
  <c r="AB505" i="4"/>
  <c r="AC506" i="4"/>
  <c r="Y506" i="4"/>
  <c r="Z506" i="4"/>
  <c r="AA506" i="4"/>
  <c r="AB506" i="4"/>
  <c r="AC507" i="4"/>
  <c r="Y507" i="4"/>
  <c r="Z507" i="4"/>
  <c r="AA507" i="4"/>
  <c r="AB507" i="4"/>
  <c r="AC508" i="4"/>
  <c r="Y508" i="4"/>
  <c r="Z508" i="4"/>
  <c r="AA508" i="4"/>
  <c r="AB508" i="4"/>
  <c r="AC509" i="4"/>
  <c r="Y509" i="4"/>
  <c r="Z509" i="4"/>
  <c r="AA509" i="4"/>
  <c r="AB509" i="4"/>
  <c r="AC510" i="4"/>
  <c r="Y510" i="4"/>
  <c r="Z510" i="4"/>
  <c r="AA510" i="4"/>
  <c r="AB510" i="4"/>
  <c r="AC511" i="4"/>
  <c r="Y511" i="4"/>
  <c r="Z511" i="4"/>
  <c r="AA511" i="4"/>
  <c r="AB511" i="4"/>
  <c r="AC512" i="4"/>
  <c r="Y512" i="4"/>
  <c r="Z512" i="4"/>
  <c r="AA512" i="4"/>
  <c r="AB512" i="4"/>
  <c r="AC513" i="4"/>
  <c r="Y513" i="4"/>
  <c r="Z513" i="4"/>
  <c r="AA513" i="4"/>
  <c r="AB513" i="4"/>
  <c r="AC514" i="4"/>
  <c r="Y514" i="4"/>
  <c r="Z514" i="4"/>
  <c r="AA514" i="4"/>
  <c r="AB514" i="4"/>
  <c r="AC515" i="4"/>
  <c r="Y515" i="4"/>
  <c r="Z515" i="4"/>
  <c r="AA515" i="4"/>
  <c r="AB515" i="4"/>
  <c r="AC516" i="4"/>
  <c r="Y516" i="4"/>
  <c r="Z516" i="4"/>
  <c r="AA516" i="4"/>
  <c r="AB516" i="4"/>
  <c r="AC517" i="4"/>
  <c r="Y517" i="4"/>
  <c r="Z517" i="4"/>
  <c r="AA517" i="4"/>
  <c r="AB517" i="4"/>
  <c r="AC518" i="4"/>
  <c r="Y518" i="4"/>
  <c r="Z518" i="4"/>
  <c r="AA518" i="4"/>
  <c r="AB518" i="4"/>
  <c r="AC519" i="4"/>
  <c r="Y519" i="4"/>
  <c r="Z519" i="4"/>
  <c r="AA519" i="4"/>
  <c r="AB519" i="4"/>
  <c r="AC520" i="4"/>
  <c r="Y520" i="4"/>
  <c r="Z520" i="4"/>
  <c r="AA520" i="4"/>
  <c r="AB520" i="4"/>
  <c r="AC521" i="4"/>
  <c r="Y521" i="4"/>
  <c r="Z521" i="4"/>
  <c r="AA521" i="4"/>
  <c r="AB521" i="4"/>
  <c r="AC522" i="4"/>
  <c r="Y522" i="4"/>
  <c r="Z522" i="4"/>
  <c r="AA522" i="4"/>
  <c r="AB522" i="4"/>
  <c r="AC523" i="4"/>
  <c r="Y523" i="4"/>
  <c r="Z523" i="4"/>
  <c r="AA523" i="4"/>
  <c r="AB523" i="4"/>
  <c r="AC524" i="4"/>
  <c r="Y524" i="4"/>
  <c r="Z524" i="4"/>
  <c r="AA524" i="4"/>
  <c r="AB524" i="4"/>
  <c r="AC525" i="4"/>
  <c r="Y525" i="4"/>
  <c r="Z525" i="4"/>
  <c r="AA525" i="4"/>
  <c r="AB525" i="4"/>
  <c r="AC526" i="4"/>
  <c r="Y526" i="4"/>
  <c r="Z526" i="4"/>
  <c r="AA526" i="4"/>
  <c r="AB526" i="4"/>
  <c r="AC527" i="4"/>
  <c r="Y527" i="4"/>
  <c r="Z527" i="4"/>
  <c r="AA527" i="4"/>
  <c r="AB527" i="4"/>
  <c r="AC528" i="4"/>
  <c r="Y528" i="4"/>
  <c r="Z528" i="4"/>
  <c r="AA528" i="4"/>
  <c r="AB528" i="4"/>
  <c r="AC529" i="4"/>
  <c r="Y529" i="4"/>
  <c r="Z529" i="4"/>
  <c r="AA529" i="4"/>
  <c r="AB529" i="4"/>
  <c r="AC530" i="4"/>
  <c r="Y530" i="4"/>
  <c r="Z530" i="4"/>
  <c r="AA530" i="4"/>
  <c r="AB530" i="4"/>
  <c r="AC531" i="4"/>
  <c r="Y531" i="4"/>
  <c r="Z531" i="4"/>
  <c r="AA531" i="4"/>
  <c r="AB531" i="4"/>
  <c r="AC532" i="4"/>
  <c r="Y532" i="4"/>
  <c r="Z532" i="4"/>
  <c r="AA532" i="4"/>
  <c r="AB532" i="4"/>
  <c r="AC533" i="4"/>
  <c r="Y533" i="4"/>
  <c r="Z533" i="4"/>
  <c r="AA533" i="4"/>
  <c r="AB533" i="4"/>
  <c r="AC534" i="4"/>
  <c r="Y534" i="4"/>
  <c r="Z534" i="4"/>
  <c r="AA534" i="4"/>
  <c r="AB534" i="4"/>
  <c r="AC535" i="4"/>
  <c r="Y535" i="4"/>
  <c r="Z535" i="4"/>
  <c r="AA535" i="4"/>
  <c r="AB535" i="4"/>
  <c r="AC536" i="4"/>
  <c r="Y536" i="4"/>
  <c r="Z536" i="4"/>
  <c r="AA536" i="4"/>
  <c r="AB536" i="4"/>
  <c r="AC537" i="4"/>
  <c r="Y537" i="4"/>
  <c r="Z537" i="4"/>
  <c r="AA537" i="4"/>
  <c r="AB537" i="4"/>
  <c r="AC538" i="4"/>
  <c r="Y538" i="4"/>
  <c r="Z538" i="4"/>
  <c r="AA538" i="4"/>
  <c r="AB538" i="4"/>
  <c r="AC539" i="4"/>
  <c r="Y539" i="4"/>
  <c r="Z539" i="4"/>
  <c r="AA539" i="4"/>
  <c r="AB539" i="4"/>
  <c r="AC540" i="4"/>
  <c r="Y540" i="4"/>
  <c r="Z540" i="4"/>
  <c r="AA540" i="4"/>
  <c r="AB540" i="4"/>
  <c r="AC541" i="4"/>
  <c r="Y541" i="4"/>
  <c r="Z541" i="4"/>
  <c r="AA541" i="4"/>
  <c r="AB541" i="4"/>
  <c r="AC542" i="4"/>
  <c r="Y542" i="4"/>
  <c r="Z542" i="4"/>
  <c r="AA542" i="4"/>
  <c r="AB542" i="4"/>
  <c r="AC543" i="4"/>
  <c r="Y543" i="4"/>
  <c r="Z543" i="4"/>
  <c r="AA543" i="4"/>
  <c r="AB543" i="4"/>
  <c r="AC544" i="4"/>
  <c r="Y544" i="4"/>
  <c r="Z544" i="4"/>
  <c r="AA544" i="4"/>
  <c r="AB544" i="4"/>
  <c r="AC545" i="4"/>
  <c r="Y545" i="4"/>
  <c r="Z545" i="4"/>
  <c r="AA545" i="4"/>
  <c r="AB545" i="4"/>
  <c r="AC546" i="4"/>
  <c r="Y546" i="4"/>
  <c r="Z546" i="4"/>
  <c r="AA546" i="4"/>
  <c r="AB546" i="4"/>
  <c r="AC547" i="4"/>
  <c r="Y547" i="4"/>
  <c r="Z547" i="4"/>
  <c r="AA547" i="4"/>
  <c r="AB547" i="4"/>
  <c r="AC548" i="4"/>
  <c r="Y548" i="4"/>
  <c r="Z548" i="4"/>
  <c r="AA548" i="4"/>
  <c r="AB548" i="4"/>
  <c r="AC549" i="4"/>
  <c r="Y549" i="4"/>
  <c r="Z549" i="4"/>
  <c r="AA549" i="4"/>
  <c r="AB549" i="4"/>
  <c r="AC550" i="4"/>
  <c r="Y550" i="4"/>
  <c r="Z550" i="4"/>
  <c r="AA550" i="4"/>
  <c r="AB550" i="4"/>
  <c r="AC551" i="4"/>
  <c r="Y551" i="4"/>
  <c r="Z551" i="4"/>
  <c r="AA551" i="4"/>
  <c r="AB551" i="4"/>
  <c r="AC552" i="4"/>
  <c r="Y552" i="4"/>
  <c r="Z552" i="4"/>
  <c r="AA552" i="4"/>
  <c r="AB552" i="4"/>
  <c r="AC553" i="4"/>
  <c r="Y553" i="4"/>
  <c r="Z553" i="4"/>
  <c r="AA553" i="4"/>
  <c r="AB553" i="4"/>
  <c r="AC554" i="4"/>
  <c r="Y554" i="4"/>
  <c r="Z554" i="4"/>
  <c r="AA554" i="4"/>
  <c r="AB554" i="4"/>
  <c r="AC555" i="4"/>
  <c r="Y555" i="4"/>
  <c r="Z555" i="4"/>
  <c r="AA555" i="4"/>
  <c r="AB555" i="4"/>
  <c r="AC556" i="4"/>
  <c r="Y556" i="4"/>
  <c r="Z556" i="4"/>
  <c r="AA556" i="4"/>
  <c r="AB556" i="4"/>
  <c r="AC557" i="4"/>
  <c r="Y557" i="4"/>
  <c r="Z557" i="4"/>
  <c r="AA557" i="4"/>
  <c r="AB557" i="4"/>
  <c r="AC558" i="4"/>
  <c r="Y558" i="4"/>
  <c r="Z558" i="4"/>
  <c r="AA558" i="4"/>
  <c r="AB558" i="4"/>
  <c r="AC559" i="4"/>
  <c r="Y559" i="4"/>
  <c r="Z559" i="4"/>
  <c r="AA559" i="4"/>
  <c r="AB559" i="4"/>
  <c r="AC560" i="4"/>
  <c r="Y560" i="4"/>
  <c r="Z560" i="4"/>
  <c r="AA560" i="4"/>
  <c r="AB560" i="4"/>
  <c r="AC561" i="4"/>
  <c r="Y561" i="4"/>
  <c r="Z561" i="4"/>
  <c r="AA561" i="4"/>
  <c r="AB561" i="4"/>
  <c r="AC562" i="4"/>
  <c r="Y562" i="4"/>
  <c r="Z562" i="4"/>
  <c r="AA562" i="4"/>
  <c r="AB562" i="4"/>
  <c r="AC563" i="4"/>
  <c r="Y563" i="4"/>
  <c r="Z563" i="4"/>
  <c r="AA563" i="4"/>
  <c r="AB563" i="4"/>
  <c r="AC564" i="4"/>
  <c r="Y564" i="4"/>
  <c r="Z564" i="4"/>
  <c r="AA564" i="4"/>
  <c r="AB564" i="4"/>
  <c r="AC565" i="4"/>
  <c r="Y565" i="4"/>
  <c r="Z565" i="4"/>
  <c r="AA565" i="4"/>
  <c r="AB565" i="4"/>
  <c r="AC566" i="4"/>
  <c r="Y566" i="4"/>
  <c r="Z566" i="4"/>
  <c r="AA566" i="4"/>
  <c r="AB566" i="4"/>
  <c r="AC567" i="4"/>
  <c r="Y567" i="4"/>
  <c r="Z567" i="4"/>
  <c r="AA567" i="4"/>
  <c r="AB567" i="4"/>
  <c r="AC568" i="4"/>
  <c r="Y568" i="4"/>
  <c r="Z568" i="4"/>
  <c r="AA568" i="4"/>
  <c r="AB568" i="4"/>
  <c r="AC569" i="4"/>
  <c r="Y569" i="4"/>
  <c r="Z569" i="4"/>
  <c r="AA569" i="4"/>
  <c r="AB569" i="4"/>
  <c r="AC570" i="4"/>
  <c r="Y570" i="4"/>
  <c r="Z570" i="4"/>
  <c r="AA570" i="4"/>
  <c r="AB570" i="4"/>
  <c r="AC571" i="4"/>
  <c r="Y571" i="4"/>
  <c r="Z571" i="4"/>
  <c r="AA571" i="4"/>
  <c r="AB571" i="4"/>
  <c r="AC572" i="4"/>
  <c r="Y572" i="4"/>
  <c r="Z572" i="4"/>
  <c r="AA572" i="4"/>
  <c r="AB572" i="4"/>
  <c r="AC573" i="4"/>
  <c r="Y573" i="4"/>
  <c r="Z573" i="4"/>
  <c r="AA573" i="4"/>
  <c r="AB573" i="4"/>
  <c r="AC574" i="4"/>
  <c r="Y574" i="4"/>
  <c r="Z574" i="4"/>
  <c r="AA574" i="4"/>
  <c r="AB574" i="4"/>
  <c r="AC575" i="4"/>
  <c r="Y575" i="4"/>
  <c r="Z575" i="4"/>
  <c r="AA575" i="4"/>
  <c r="AB575" i="4"/>
  <c r="AC576" i="4"/>
  <c r="Y576" i="4"/>
  <c r="Z576" i="4"/>
  <c r="AA576" i="4"/>
  <c r="AB576" i="4"/>
  <c r="AC577" i="4"/>
  <c r="Y577" i="4"/>
  <c r="Z577" i="4"/>
  <c r="AA577" i="4"/>
  <c r="AB577" i="4"/>
  <c r="AC578" i="4"/>
  <c r="Y578" i="4"/>
  <c r="Z578" i="4"/>
  <c r="AA578" i="4"/>
  <c r="AB578" i="4"/>
  <c r="AC579" i="4"/>
  <c r="Y579" i="4"/>
  <c r="Z579" i="4"/>
  <c r="AA579" i="4"/>
  <c r="AB579" i="4"/>
  <c r="AC580" i="4"/>
  <c r="Y580" i="4"/>
  <c r="Z580" i="4"/>
  <c r="AA580" i="4"/>
  <c r="AB580" i="4"/>
  <c r="AC581" i="4"/>
  <c r="Y581" i="4"/>
  <c r="Z581" i="4"/>
  <c r="AA581" i="4"/>
  <c r="AB581" i="4"/>
  <c r="AC582" i="4"/>
  <c r="Y582" i="4"/>
  <c r="Z582" i="4"/>
  <c r="AA582" i="4"/>
  <c r="AB582" i="4"/>
  <c r="AC583" i="4"/>
  <c r="Y583" i="4"/>
  <c r="Z583" i="4"/>
  <c r="AA583" i="4"/>
  <c r="AB583" i="4"/>
  <c r="AC584" i="4"/>
  <c r="Y584" i="4"/>
  <c r="Z584" i="4"/>
  <c r="AA584" i="4"/>
  <c r="AB584" i="4"/>
  <c r="AC585" i="4"/>
  <c r="Y585" i="4"/>
  <c r="Z585" i="4"/>
  <c r="AA585" i="4"/>
  <c r="AB585" i="4"/>
  <c r="AC586" i="4"/>
  <c r="Y586" i="4"/>
  <c r="Z586" i="4"/>
  <c r="AA586" i="4"/>
  <c r="AB586" i="4"/>
  <c r="AC587" i="4"/>
  <c r="Y587" i="4"/>
  <c r="Z587" i="4"/>
  <c r="AA587" i="4"/>
  <c r="AB587" i="4"/>
  <c r="AC588" i="4"/>
  <c r="Y588" i="4"/>
  <c r="Z588" i="4"/>
  <c r="AA588" i="4"/>
  <c r="AB588" i="4"/>
  <c r="AC589" i="4"/>
  <c r="Y589" i="4"/>
  <c r="Z589" i="4"/>
  <c r="AA589" i="4"/>
  <c r="AB589" i="4"/>
  <c r="AC590" i="4"/>
  <c r="Y590" i="4"/>
  <c r="Z590" i="4"/>
  <c r="AA590" i="4"/>
  <c r="AB590" i="4"/>
  <c r="AC591" i="4"/>
  <c r="Y591" i="4"/>
  <c r="Z591" i="4"/>
  <c r="AA591" i="4"/>
  <c r="AB591" i="4"/>
  <c r="AC592" i="4"/>
  <c r="Y592" i="4"/>
  <c r="Z592" i="4"/>
  <c r="AA592" i="4"/>
  <c r="AB592" i="4"/>
  <c r="AC593" i="4"/>
  <c r="Y593" i="4"/>
  <c r="Z593" i="4"/>
  <c r="AA593" i="4"/>
  <c r="AB593" i="4"/>
  <c r="AC594" i="4"/>
  <c r="Y594" i="4"/>
  <c r="Z594" i="4"/>
  <c r="AA594" i="4"/>
  <c r="AB594" i="4"/>
  <c r="AC595" i="4"/>
  <c r="Y595" i="4"/>
  <c r="Z595" i="4"/>
  <c r="AA595" i="4"/>
  <c r="AB595" i="4"/>
  <c r="AC596" i="4"/>
  <c r="Y596" i="4"/>
  <c r="Z596" i="4"/>
  <c r="AA596" i="4"/>
  <c r="AB596" i="4"/>
  <c r="AC597" i="4"/>
  <c r="Y597" i="4"/>
  <c r="Z597" i="4"/>
  <c r="AA597" i="4"/>
  <c r="AB597" i="4"/>
  <c r="AC598" i="4"/>
  <c r="Y598" i="4"/>
  <c r="Z598" i="4"/>
  <c r="AA598" i="4"/>
  <c r="AB598" i="4"/>
  <c r="AC599" i="4"/>
  <c r="Y599" i="4"/>
  <c r="Z599" i="4"/>
  <c r="AA599" i="4"/>
  <c r="AB599" i="4"/>
  <c r="AC600" i="4"/>
  <c r="Y600" i="4"/>
  <c r="Z600" i="4"/>
  <c r="AA600" i="4"/>
  <c r="AB600" i="4"/>
  <c r="AC601" i="4"/>
  <c r="Y601" i="4"/>
  <c r="Z601" i="4"/>
  <c r="AA601" i="4"/>
  <c r="AB601" i="4"/>
  <c r="AC602" i="4"/>
  <c r="Y602" i="4"/>
  <c r="Z602" i="4"/>
  <c r="AA602" i="4"/>
  <c r="AB602" i="4"/>
  <c r="AC603" i="4"/>
  <c r="Y603" i="4"/>
  <c r="Z603" i="4"/>
  <c r="AA603" i="4"/>
  <c r="AB603" i="4"/>
  <c r="AC604" i="4"/>
  <c r="Y604" i="4"/>
  <c r="Z604" i="4"/>
  <c r="AA604" i="4"/>
  <c r="AB604" i="4"/>
  <c r="AC605" i="4"/>
  <c r="Y605" i="4"/>
  <c r="Z605" i="4"/>
  <c r="AA605" i="4"/>
  <c r="AB605" i="4"/>
  <c r="AC606" i="4"/>
  <c r="Y606" i="4"/>
  <c r="Z606" i="4"/>
  <c r="AA606" i="4"/>
  <c r="AB606" i="4"/>
  <c r="AC607" i="4"/>
  <c r="Y607" i="4"/>
  <c r="Z607" i="4"/>
  <c r="AA607" i="4"/>
  <c r="AB607" i="4"/>
  <c r="AC608" i="4"/>
  <c r="Y608" i="4"/>
  <c r="Z608" i="4"/>
  <c r="AA608" i="4"/>
  <c r="AB608" i="4"/>
  <c r="AC609" i="4"/>
  <c r="Y609" i="4"/>
  <c r="Z609" i="4"/>
  <c r="AA609" i="4"/>
  <c r="AB609" i="4"/>
  <c r="AC610" i="4"/>
  <c r="Y610" i="4"/>
  <c r="Z610" i="4"/>
  <c r="AA610" i="4"/>
  <c r="AB610" i="4"/>
  <c r="AC611" i="4"/>
  <c r="Y611" i="4"/>
  <c r="Z611" i="4"/>
  <c r="AA611" i="4"/>
  <c r="AB611" i="4"/>
  <c r="AC612" i="4"/>
  <c r="Y612" i="4"/>
  <c r="Z612" i="4"/>
  <c r="AA612" i="4"/>
  <c r="AB612" i="4"/>
  <c r="AC613" i="4"/>
  <c r="Y613" i="4"/>
  <c r="Z613" i="4"/>
  <c r="AA613" i="4"/>
  <c r="AB613" i="4"/>
  <c r="AC614" i="4"/>
  <c r="Y614" i="4"/>
  <c r="Z614" i="4"/>
  <c r="AA614" i="4"/>
  <c r="AB614" i="4"/>
  <c r="AC615" i="4"/>
  <c r="Y615" i="4"/>
  <c r="Z615" i="4"/>
  <c r="AA615" i="4"/>
  <c r="AB615" i="4"/>
  <c r="AC616" i="4"/>
  <c r="Y616" i="4"/>
  <c r="Z616" i="4"/>
  <c r="AA616" i="4"/>
  <c r="AB616" i="4"/>
  <c r="AC617" i="4"/>
  <c r="Y617" i="4"/>
  <c r="Z617" i="4"/>
  <c r="AA617" i="4"/>
  <c r="AB617" i="4"/>
  <c r="AC618" i="4"/>
  <c r="Y618" i="4"/>
  <c r="Z618" i="4"/>
  <c r="AA618" i="4"/>
  <c r="AB618" i="4"/>
  <c r="AC619" i="4"/>
  <c r="Y619" i="4"/>
  <c r="Z619" i="4"/>
  <c r="AA619" i="4"/>
  <c r="AB619" i="4"/>
  <c r="AC620" i="4"/>
  <c r="Y620" i="4"/>
  <c r="Z620" i="4"/>
  <c r="AA620" i="4"/>
  <c r="AB620" i="4"/>
  <c r="AC621" i="4"/>
  <c r="Y621" i="4"/>
  <c r="Z621" i="4"/>
  <c r="AA621" i="4"/>
  <c r="AB621" i="4"/>
  <c r="AC622" i="4"/>
  <c r="Y622" i="4"/>
  <c r="Z622" i="4"/>
  <c r="AA622" i="4"/>
  <c r="AB622" i="4"/>
  <c r="AC623" i="4"/>
  <c r="Y623" i="4"/>
  <c r="Z623" i="4"/>
  <c r="AA623" i="4"/>
  <c r="AB623" i="4"/>
  <c r="AC624" i="4"/>
  <c r="Y624" i="4"/>
  <c r="Z624" i="4"/>
  <c r="AA624" i="4"/>
  <c r="AB624" i="4"/>
  <c r="AC625" i="4"/>
  <c r="Y625" i="4"/>
  <c r="Z625" i="4"/>
  <c r="AA625" i="4"/>
  <c r="AB625" i="4"/>
  <c r="AC626" i="4"/>
  <c r="Y626" i="4"/>
  <c r="Z626" i="4"/>
  <c r="AA626" i="4"/>
  <c r="AB626" i="4"/>
  <c r="AC627" i="4"/>
  <c r="Y627" i="4"/>
  <c r="Z627" i="4"/>
  <c r="AA627" i="4"/>
  <c r="AB627" i="4"/>
  <c r="AC628" i="4"/>
  <c r="Y628" i="4"/>
  <c r="Z628" i="4"/>
  <c r="AA628" i="4"/>
  <c r="AB628" i="4"/>
  <c r="AC629" i="4"/>
  <c r="Y629" i="4"/>
  <c r="Z629" i="4"/>
  <c r="AA629" i="4"/>
  <c r="AB629" i="4"/>
  <c r="AC630" i="4"/>
  <c r="Y630" i="4"/>
  <c r="Z630" i="4"/>
  <c r="AA630" i="4"/>
  <c r="AB630" i="4"/>
  <c r="AC631" i="4"/>
  <c r="Y631" i="4"/>
  <c r="Z631" i="4"/>
  <c r="AA631" i="4"/>
  <c r="AB631" i="4"/>
  <c r="AC632" i="4"/>
  <c r="Y632" i="4"/>
  <c r="Z632" i="4"/>
  <c r="AA632" i="4"/>
  <c r="AB632" i="4"/>
  <c r="AC633" i="4"/>
  <c r="Y633" i="4"/>
  <c r="Z633" i="4"/>
  <c r="AA633" i="4"/>
  <c r="AB633" i="4"/>
  <c r="AC634" i="4"/>
  <c r="Y634" i="4"/>
  <c r="Z634" i="4"/>
  <c r="AA634" i="4"/>
  <c r="AB634" i="4"/>
  <c r="AC635" i="4"/>
  <c r="Y635" i="4"/>
  <c r="Z635" i="4"/>
  <c r="AA635" i="4"/>
  <c r="AB635" i="4"/>
  <c r="AC636" i="4"/>
  <c r="Y636" i="4"/>
  <c r="Z636" i="4"/>
  <c r="AA636" i="4"/>
  <c r="AB636" i="4"/>
  <c r="AC637" i="4"/>
  <c r="Y637" i="4"/>
  <c r="Z637" i="4"/>
  <c r="AA637" i="4"/>
  <c r="AB637" i="4"/>
  <c r="AC638" i="4"/>
  <c r="Y638" i="4"/>
  <c r="Z638" i="4"/>
  <c r="AA638" i="4"/>
  <c r="AB638" i="4"/>
  <c r="AC639" i="4"/>
  <c r="Y639" i="4"/>
  <c r="Z639" i="4"/>
  <c r="AA639" i="4"/>
  <c r="AB639" i="4"/>
  <c r="AC640" i="4"/>
  <c r="Y640" i="4"/>
  <c r="Z640" i="4"/>
  <c r="AA640" i="4"/>
  <c r="AB640" i="4"/>
  <c r="AC641" i="4"/>
  <c r="Y641" i="4"/>
  <c r="Z641" i="4"/>
  <c r="AA641" i="4"/>
  <c r="AB641" i="4"/>
  <c r="AC642" i="4"/>
  <c r="Y642" i="4"/>
  <c r="Z642" i="4"/>
  <c r="AA642" i="4"/>
  <c r="AB642" i="4"/>
  <c r="AC643" i="4"/>
  <c r="Y643" i="4"/>
  <c r="Z643" i="4"/>
  <c r="AA643" i="4"/>
  <c r="AB643" i="4"/>
  <c r="AC644" i="4"/>
  <c r="Y644" i="4"/>
  <c r="Z644" i="4"/>
  <c r="AA644" i="4"/>
  <c r="AB644" i="4"/>
  <c r="AC645" i="4"/>
  <c r="Y645" i="4"/>
  <c r="Z645" i="4"/>
  <c r="AA645" i="4"/>
  <c r="AB645" i="4"/>
  <c r="AC646" i="4"/>
  <c r="Y646" i="4"/>
  <c r="Z646" i="4"/>
  <c r="AA646" i="4"/>
  <c r="AB646" i="4"/>
  <c r="AC647" i="4"/>
  <c r="Y647" i="4"/>
  <c r="Z647" i="4"/>
  <c r="AA647" i="4"/>
  <c r="AB647" i="4"/>
  <c r="AC648" i="4"/>
  <c r="Y648" i="4"/>
  <c r="Z648" i="4"/>
  <c r="AA648" i="4"/>
  <c r="AB648" i="4"/>
  <c r="AC649" i="4"/>
  <c r="Y649" i="4"/>
  <c r="Z649" i="4"/>
  <c r="AA649" i="4"/>
  <c r="AB649" i="4"/>
  <c r="AC650" i="4"/>
  <c r="Y650" i="4"/>
  <c r="Z650" i="4"/>
  <c r="AA650" i="4"/>
  <c r="AB650" i="4"/>
  <c r="AC651" i="4"/>
  <c r="Y651" i="4"/>
  <c r="Z651" i="4"/>
  <c r="AA651" i="4"/>
  <c r="AB651" i="4"/>
  <c r="AC652" i="4"/>
  <c r="Y652" i="4"/>
  <c r="Z652" i="4"/>
  <c r="AA652" i="4"/>
  <c r="AB652" i="4"/>
  <c r="AC653" i="4"/>
  <c r="Y653" i="4"/>
  <c r="Z653" i="4"/>
  <c r="AA653" i="4"/>
  <c r="AB653" i="4"/>
  <c r="AC654" i="4"/>
  <c r="Y654" i="4"/>
  <c r="Z654" i="4"/>
  <c r="AA654" i="4"/>
  <c r="AB654" i="4"/>
  <c r="AC655" i="4"/>
  <c r="Y655" i="4"/>
  <c r="Z655" i="4"/>
  <c r="AA655" i="4"/>
  <c r="AB655" i="4"/>
  <c r="AC656" i="4"/>
  <c r="Y656" i="4"/>
  <c r="Z656" i="4"/>
  <c r="AA656" i="4"/>
  <c r="AB656" i="4"/>
  <c r="AC657" i="4"/>
  <c r="Y657" i="4"/>
  <c r="Z657" i="4"/>
  <c r="AA657" i="4"/>
  <c r="AB657" i="4"/>
  <c r="AC658" i="4"/>
  <c r="Y658" i="4"/>
  <c r="Z658" i="4"/>
  <c r="AA658" i="4"/>
  <c r="AB658" i="4"/>
  <c r="AC659" i="4"/>
  <c r="Y659" i="4"/>
  <c r="Z659" i="4"/>
  <c r="AA659" i="4"/>
  <c r="AB659" i="4"/>
  <c r="AC660" i="4"/>
  <c r="Y660" i="4"/>
  <c r="Z660" i="4"/>
  <c r="AA660" i="4"/>
  <c r="AB660" i="4"/>
  <c r="AC661" i="4"/>
  <c r="Y661" i="4"/>
  <c r="Z661" i="4"/>
  <c r="AA661" i="4"/>
  <c r="AB661" i="4"/>
  <c r="AC662" i="4"/>
  <c r="Y662" i="4"/>
  <c r="Z662" i="4"/>
  <c r="AA662" i="4"/>
  <c r="AB662" i="4"/>
  <c r="AC663" i="4"/>
  <c r="Y663" i="4"/>
  <c r="Z663" i="4"/>
  <c r="AA663" i="4"/>
  <c r="AB663" i="4"/>
  <c r="AC664" i="4"/>
  <c r="Y664" i="4"/>
  <c r="Z664" i="4"/>
  <c r="AA664" i="4"/>
  <c r="AB664" i="4"/>
  <c r="AC665" i="4"/>
  <c r="Y665" i="4"/>
  <c r="Z665" i="4"/>
  <c r="AA665" i="4"/>
  <c r="AB665" i="4"/>
  <c r="AC666" i="4"/>
  <c r="Y666" i="4"/>
  <c r="Z666" i="4"/>
  <c r="AA666" i="4"/>
  <c r="AB666" i="4"/>
  <c r="AC667" i="4"/>
  <c r="Y667" i="4"/>
  <c r="Z667" i="4"/>
  <c r="AA667" i="4"/>
  <c r="AB667" i="4"/>
  <c r="AC668" i="4"/>
  <c r="Y668" i="4"/>
  <c r="Z668" i="4"/>
  <c r="AA668" i="4"/>
  <c r="AB668" i="4"/>
  <c r="AC669" i="4"/>
  <c r="Y669" i="4"/>
  <c r="Z669" i="4"/>
  <c r="AA669" i="4"/>
  <c r="AB669" i="4"/>
  <c r="AC670" i="4"/>
  <c r="Y670" i="4"/>
  <c r="Z670" i="4"/>
  <c r="AA670" i="4"/>
  <c r="AB670" i="4"/>
  <c r="AC671" i="4"/>
  <c r="Y671" i="4"/>
  <c r="Z671" i="4"/>
  <c r="AA671" i="4"/>
  <c r="AB671" i="4"/>
  <c r="AC672" i="4"/>
  <c r="Y672" i="4"/>
  <c r="Z672" i="4"/>
  <c r="AA672" i="4"/>
  <c r="AB672" i="4"/>
  <c r="AC673" i="4"/>
  <c r="Y673" i="4"/>
  <c r="Z673" i="4"/>
  <c r="AA673" i="4"/>
  <c r="AB673" i="4"/>
  <c r="AC674" i="4"/>
  <c r="Y674" i="4"/>
  <c r="Z674" i="4"/>
  <c r="AA674" i="4"/>
  <c r="AB674" i="4"/>
  <c r="AC675" i="4"/>
  <c r="Y675" i="4"/>
  <c r="Z675" i="4"/>
  <c r="AA675" i="4"/>
  <c r="AB675" i="4"/>
  <c r="AC676" i="4"/>
  <c r="Y676" i="4"/>
  <c r="Z676" i="4"/>
  <c r="AA676" i="4"/>
  <c r="AB676" i="4"/>
  <c r="AC677" i="4"/>
  <c r="Y677" i="4"/>
  <c r="Z677" i="4"/>
  <c r="AA677" i="4"/>
  <c r="AB677" i="4"/>
  <c r="AC678" i="4"/>
  <c r="Y678" i="4"/>
  <c r="Z678" i="4"/>
  <c r="AA678" i="4"/>
  <c r="AB678" i="4"/>
  <c r="AC679" i="4"/>
  <c r="Y679" i="4"/>
  <c r="Z679" i="4"/>
  <c r="AA679" i="4"/>
  <c r="AB679" i="4"/>
  <c r="AC680" i="4"/>
  <c r="Y680" i="4"/>
  <c r="Z680" i="4"/>
  <c r="AA680" i="4"/>
  <c r="AB680" i="4"/>
  <c r="AC681" i="4"/>
  <c r="Y681" i="4"/>
  <c r="Z681" i="4"/>
  <c r="AA681" i="4"/>
  <c r="AB681" i="4"/>
  <c r="AC682" i="4"/>
  <c r="Y682" i="4"/>
  <c r="Z682" i="4"/>
  <c r="AA682" i="4"/>
  <c r="AB682" i="4"/>
  <c r="AC683" i="4"/>
  <c r="Y683" i="4"/>
  <c r="Z683" i="4"/>
  <c r="AA683" i="4"/>
  <c r="AB683" i="4"/>
  <c r="AC684" i="4"/>
  <c r="Y684" i="4"/>
  <c r="Z684" i="4"/>
  <c r="AA684" i="4"/>
  <c r="AB684" i="4"/>
  <c r="AC685" i="4"/>
  <c r="Y685" i="4"/>
  <c r="Z685" i="4"/>
  <c r="AA685" i="4"/>
  <c r="AB685" i="4"/>
  <c r="AC686" i="4"/>
  <c r="Y686" i="4"/>
  <c r="Z686" i="4"/>
  <c r="AA686" i="4"/>
  <c r="AB686" i="4"/>
  <c r="AC687" i="4"/>
  <c r="Y687" i="4"/>
  <c r="Z687" i="4"/>
  <c r="AA687" i="4"/>
  <c r="AB687" i="4"/>
  <c r="AC688" i="4"/>
  <c r="Y688" i="4"/>
  <c r="Z688" i="4"/>
  <c r="AA688" i="4"/>
  <c r="AB688" i="4"/>
  <c r="AC689" i="4"/>
  <c r="Y689" i="4"/>
  <c r="Z689" i="4"/>
  <c r="AA689" i="4"/>
  <c r="AB689" i="4"/>
  <c r="AC690" i="4"/>
  <c r="Y690" i="4"/>
  <c r="Z690" i="4"/>
  <c r="AA690" i="4"/>
  <c r="AB690" i="4"/>
  <c r="AC691" i="4"/>
  <c r="Y691" i="4"/>
  <c r="Z691" i="4"/>
  <c r="AA691" i="4"/>
  <c r="AB691" i="4"/>
  <c r="AC692" i="4"/>
  <c r="Y692" i="4"/>
  <c r="Z692" i="4"/>
  <c r="AA692" i="4"/>
  <c r="AB692" i="4"/>
  <c r="AC693" i="4"/>
  <c r="Y693" i="4"/>
  <c r="Z693" i="4"/>
  <c r="AA693" i="4"/>
  <c r="AB693" i="4"/>
  <c r="AC694" i="4"/>
  <c r="Y694" i="4"/>
  <c r="Z694" i="4"/>
  <c r="AA694" i="4"/>
  <c r="AB694" i="4"/>
  <c r="AC695" i="4"/>
  <c r="Y695" i="4"/>
  <c r="Z695" i="4"/>
  <c r="AA695" i="4"/>
  <c r="AB695" i="4"/>
  <c r="AC696" i="4"/>
  <c r="Y696" i="4"/>
  <c r="Z696" i="4"/>
  <c r="AA696" i="4"/>
  <c r="AB696" i="4"/>
  <c r="AC697" i="4"/>
  <c r="Y697" i="4"/>
  <c r="Z697" i="4"/>
  <c r="AA697" i="4"/>
  <c r="AB697" i="4"/>
  <c r="AC698" i="4"/>
  <c r="Y698" i="4"/>
  <c r="Z698" i="4"/>
  <c r="AA698" i="4"/>
  <c r="AB698" i="4"/>
  <c r="AC699" i="4"/>
  <c r="Y699" i="4"/>
  <c r="Z699" i="4"/>
  <c r="AA699" i="4"/>
  <c r="AB699" i="4"/>
  <c r="AC700" i="4"/>
  <c r="Y700" i="4"/>
  <c r="Z700" i="4"/>
  <c r="AA700" i="4"/>
  <c r="AB700" i="4"/>
  <c r="AC701" i="4"/>
  <c r="Y701" i="4"/>
  <c r="Z701" i="4"/>
  <c r="AA701" i="4"/>
  <c r="AB701" i="4"/>
  <c r="AC702" i="4"/>
  <c r="Y702" i="4"/>
  <c r="Z702" i="4"/>
  <c r="AA702" i="4"/>
  <c r="AB702" i="4"/>
  <c r="AC703" i="4"/>
  <c r="Y703" i="4"/>
  <c r="Z703" i="4"/>
  <c r="AA703" i="4"/>
  <c r="AB703" i="4"/>
  <c r="AC704" i="4"/>
  <c r="Y704" i="4"/>
  <c r="Z704" i="4"/>
  <c r="AA704" i="4"/>
  <c r="AB704" i="4"/>
  <c r="AC705" i="4"/>
  <c r="Y705" i="4"/>
  <c r="Z705" i="4"/>
  <c r="AA705" i="4"/>
  <c r="AB705" i="4"/>
  <c r="AC706" i="4"/>
  <c r="Y706" i="4"/>
  <c r="Z706" i="4"/>
  <c r="AA706" i="4"/>
  <c r="AB706" i="4"/>
  <c r="AC707" i="4"/>
  <c r="Y707" i="4"/>
  <c r="Z707" i="4"/>
  <c r="AA707" i="4"/>
  <c r="AB707" i="4"/>
  <c r="AC708" i="4"/>
  <c r="Y708" i="4"/>
  <c r="Z708" i="4"/>
  <c r="AA708" i="4"/>
  <c r="AB708" i="4"/>
  <c r="AC709" i="4"/>
  <c r="Y709" i="4"/>
  <c r="Z709" i="4"/>
  <c r="AA709" i="4"/>
  <c r="AB709" i="4"/>
  <c r="AC710" i="4"/>
  <c r="Y710" i="4"/>
  <c r="Z710" i="4"/>
  <c r="AA710" i="4"/>
  <c r="AB710" i="4"/>
  <c r="AC711" i="4"/>
  <c r="Y711" i="4"/>
  <c r="Z711" i="4"/>
  <c r="AA711" i="4"/>
  <c r="AB711" i="4"/>
  <c r="AC712" i="4"/>
  <c r="Y712" i="4"/>
  <c r="Z712" i="4"/>
  <c r="AA712" i="4"/>
  <c r="AB712" i="4"/>
  <c r="AC713" i="4"/>
  <c r="Y713" i="4"/>
  <c r="Z713" i="4"/>
  <c r="AA713" i="4"/>
  <c r="AB713" i="4"/>
  <c r="AC714" i="4"/>
  <c r="Y714" i="4"/>
  <c r="Z714" i="4"/>
  <c r="AA714" i="4"/>
  <c r="AB714" i="4"/>
  <c r="AC715" i="4"/>
  <c r="Y715" i="4"/>
  <c r="Z715" i="4"/>
  <c r="AA715" i="4"/>
  <c r="AB715" i="4"/>
  <c r="AC716" i="4"/>
  <c r="Y716" i="4"/>
  <c r="Z716" i="4"/>
  <c r="AA716" i="4"/>
  <c r="AB716" i="4"/>
  <c r="AC717" i="4"/>
  <c r="Y717" i="4"/>
  <c r="Z717" i="4"/>
  <c r="AA717" i="4"/>
  <c r="AB717" i="4"/>
  <c r="AC718" i="4"/>
  <c r="Y718" i="4"/>
  <c r="Z718" i="4"/>
  <c r="AA718" i="4"/>
  <c r="AB718" i="4"/>
  <c r="AC719" i="4"/>
  <c r="Y719" i="4"/>
  <c r="Z719" i="4"/>
  <c r="AA719" i="4"/>
  <c r="AB719" i="4"/>
  <c r="AC720" i="4"/>
  <c r="Y720" i="4"/>
  <c r="Z720" i="4"/>
  <c r="AA720" i="4"/>
  <c r="AB720" i="4"/>
  <c r="AC721" i="4"/>
  <c r="Y721" i="4"/>
  <c r="Z721" i="4"/>
  <c r="AA721" i="4"/>
  <c r="AB721" i="4"/>
  <c r="AC722" i="4"/>
  <c r="Y722" i="4"/>
  <c r="Z722" i="4"/>
  <c r="AA722" i="4"/>
  <c r="AB722" i="4"/>
  <c r="AC723" i="4"/>
  <c r="Y723" i="4"/>
  <c r="Z723" i="4"/>
  <c r="AA723" i="4"/>
  <c r="AB723" i="4"/>
  <c r="AC724" i="4"/>
  <c r="Y724" i="4"/>
  <c r="Z724" i="4"/>
  <c r="AA724" i="4"/>
  <c r="AB724" i="4"/>
  <c r="AC725" i="4"/>
  <c r="Y725" i="4"/>
  <c r="Z725" i="4"/>
  <c r="AA725" i="4"/>
  <c r="AB725" i="4"/>
  <c r="AC726" i="4"/>
  <c r="Y726" i="4"/>
  <c r="Z726" i="4"/>
  <c r="AA726" i="4"/>
  <c r="AB726" i="4"/>
  <c r="AC727" i="4"/>
  <c r="Y727" i="4"/>
  <c r="Z727" i="4"/>
  <c r="AA727" i="4"/>
  <c r="AB727" i="4"/>
  <c r="AC728" i="4"/>
  <c r="Y728" i="4"/>
  <c r="Z728" i="4"/>
  <c r="AA728" i="4"/>
  <c r="AB728" i="4"/>
  <c r="AC729" i="4"/>
  <c r="Y729" i="4"/>
  <c r="Z729" i="4"/>
  <c r="AA729" i="4"/>
  <c r="AB729" i="4"/>
  <c r="AC730" i="4"/>
  <c r="Y730" i="4"/>
  <c r="Z730" i="4"/>
  <c r="AA730" i="4"/>
  <c r="AB730" i="4"/>
  <c r="AC731" i="4"/>
  <c r="Y731" i="4"/>
  <c r="Z731" i="4"/>
  <c r="AA731" i="4"/>
  <c r="AB731" i="4"/>
  <c r="AC732" i="4"/>
  <c r="Y732" i="4"/>
  <c r="Z732" i="4"/>
  <c r="AA732" i="4"/>
  <c r="AB732" i="4"/>
  <c r="AC733" i="4"/>
  <c r="Y733" i="4"/>
  <c r="Z733" i="4"/>
  <c r="AA733" i="4"/>
  <c r="AB733" i="4"/>
  <c r="AC734" i="4"/>
  <c r="Y734" i="4"/>
  <c r="Z734" i="4"/>
  <c r="AA734" i="4"/>
  <c r="AB734" i="4"/>
  <c r="AC735" i="4"/>
  <c r="Y735" i="4"/>
  <c r="Z735" i="4"/>
  <c r="AA735" i="4"/>
  <c r="AB735" i="4"/>
  <c r="AC736" i="4"/>
  <c r="Y736" i="4"/>
  <c r="Z736" i="4"/>
  <c r="AA736" i="4"/>
  <c r="AB736" i="4"/>
  <c r="AC737" i="4"/>
  <c r="Y737" i="4"/>
  <c r="Z737" i="4"/>
  <c r="AA737" i="4"/>
  <c r="AB737" i="4"/>
  <c r="AC738" i="4"/>
  <c r="Y738" i="4"/>
  <c r="Z738" i="4"/>
  <c r="AA738" i="4"/>
  <c r="AB738" i="4"/>
  <c r="AC739" i="4"/>
  <c r="Y739" i="4"/>
  <c r="Z739" i="4"/>
  <c r="AA739" i="4"/>
  <c r="AB739" i="4"/>
  <c r="AC740" i="4"/>
  <c r="Y740" i="4"/>
  <c r="Z740" i="4"/>
  <c r="AA740" i="4"/>
  <c r="AB740" i="4"/>
  <c r="AC741" i="4"/>
  <c r="Y741" i="4"/>
  <c r="Z741" i="4"/>
  <c r="AA741" i="4"/>
  <c r="AB741" i="4"/>
  <c r="AC742" i="4"/>
  <c r="Y742" i="4"/>
  <c r="Z742" i="4"/>
  <c r="AA742" i="4"/>
  <c r="AB742" i="4"/>
  <c r="AC743" i="4"/>
  <c r="Y743" i="4"/>
  <c r="Z743" i="4"/>
  <c r="AA743" i="4"/>
  <c r="AB743" i="4"/>
  <c r="AC744" i="4"/>
  <c r="Y744" i="4"/>
  <c r="Z744" i="4"/>
  <c r="AA744" i="4"/>
  <c r="AB744" i="4"/>
  <c r="AC745" i="4"/>
  <c r="Y745" i="4"/>
  <c r="Z745" i="4"/>
  <c r="AA745" i="4"/>
  <c r="AB745" i="4"/>
  <c r="AC746" i="4"/>
  <c r="Y746" i="4"/>
  <c r="Z746" i="4"/>
  <c r="AA746" i="4"/>
  <c r="AB746" i="4"/>
  <c r="AC747" i="4"/>
  <c r="Y747" i="4"/>
  <c r="Z747" i="4"/>
  <c r="AA747" i="4"/>
  <c r="AB747" i="4"/>
  <c r="AC748" i="4"/>
  <c r="Y748" i="4"/>
  <c r="Z748" i="4"/>
  <c r="AA748" i="4"/>
  <c r="AB748" i="4"/>
  <c r="AC749" i="4"/>
  <c r="Y749" i="4"/>
  <c r="Z749" i="4"/>
  <c r="AA749" i="4"/>
  <c r="AB749" i="4"/>
  <c r="AC750" i="4"/>
  <c r="Y750" i="4"/>
  <c r="Z750" i="4"/>
  <c r="AA750" i="4"/>
  <c r="AB750" i="4"/>
  <c r="AC751" i="4"/>
  <c r="Y751" i="4"/>
  <c r="Z751" i="4"/>
  <c r="AA751" i="4"/>
  <c r="AB751" i="4"/>
  <c r="AC752" i="4"/>
  <c r="Y752" i="4"/>
  <c r="Z752" i="4"/>
  <c r="AA752" i="4"/>
  <c r="AB752" i="4"/>
  <c r="AC753" i="4"/>
  <c r="Y753" i="4"/>
  <c r="Z753" i="4"/>
  <c r="AA753" i="4"/>
  <c r="AB753" i="4"/>
  <c r="AC754" i="4"/>
  <c r="Y754" i="4"/>
  <c r="Z754" i="4"/>
  <c r="AA754" i="4"/>
  <c r="AB754" i="4"/>
  <c r="AC755" i="4"/>
  <c r="Y755" i="4"/>
  <c r="Z755" i="4"/>
  <c r="AA755" i="4"/>
  <c r="AB755" i="4"/>
  <c r="AC756" i="4"/>
  <c r="Y756" i="4"/>
  <c r="Z756" i="4"/>
  <c r="AA756" i="4"/>
  <c r="AB756" i="4"/>
  <c r="AC757" i="4"/>
  <c r="Y757" i="4"/>
  <c r="Z757" i="4"/>
  <c r="AA757" i="4"/>
  <c r="AB757" i="4"/>
  <c r="AC758" i="4"/>
  <c r="Y758" i="4"/>
  <c r="Z758" i="4"/>
  <c r="AA758" i="4"/>
  <c r="AB758" i="4"/>
  <c r="AC759" i="4"/>
  <c r="Y759" i="4"/>
  <c r="Z759" i="4"/>
  <c r="AA759" i="4"/>
  <c r="AB759" i="4"/>
  <c r="AC760" i="4"/>
  <c r="Y760" i="4"/>
  <c r="Z760" i="4"/>
  <c r="AA760" i="4"/>
  <c r="AB760" i="4"/>
  <c r="AC761" i="4"/>
  <c r="Y761" i="4"/>
  <c r="Z761" i="4"/>
  <c r="AA761" i="4"/>
  <c r="AB761" i="4"/>
  <c r="AC762" i="4"/>
  <c r="Y762" i="4"/>
  <c r="Z762" i="4"/>
  <c r="AA762" i="4"/>
  <c r="AB762" i="4"/>
  <c r="AC763" i="4"/>
  <c r="Y763" i="4"/>
  <c r="Z763" i="4"/>
  <c r="AA763" i="4"/>
  <c r="AB763" i="4"/>
  <c r="AC764" i="4"/>
  <c r="Y764" i="4"/>
  <c r="Z764" i="4"/>
  <c r="AA764" i="4"/>
  <c r="AB764" i="4"/>
  <c r="AC765" i="4"/>
  <c r="Y765" i="4"/>
  <c r="Z765" i="4"/>
  <c r="AA765" i="4"/>
  <c r="AB765" i="4"/>
  <c r="AC766" i="4"/>
  <c r="Y766" i="4"/>
  <c r="Z766" i="4"/>
  <c r="AA766" i="4"/>
  <c r="AB766" i="4"/>
  <c r="AC767" i="4"/>
  <c r="Y767" i="4"/>
  <c r="Z767" i="4"/>
  <c r="AA767" i="4"/>
  <c r="AB767" i="4"/>
  <c r="AC768" i="4"/>
  <c r="Y768" i="4"/>
  <c r="Z768" i="4"/>
  <c r="AA768" i="4"/>
  <c r="AB768" i="4"/>
  <c r="AC769" i="4"/>
  <c r="Y769" i="4"/>
  <c r="Z769" i="4"/>
  <c r="AA769" i="4"/>
  <c r="AB769" i="4"/>
  <c r="AC770" i="4"/>
  <c r="Y770" i="4"/>
  <c r="Z770" i="4"/>
  <c r="AA770" i="4"/>
  <c r="AB770" i="4"/>
  <c r="AC771" i="4"/>
  <c r="Y771" i="4"/>
  <c r="Z771" i="4"/>
  <c r="AA771" i="4"/>
  <c r="AB771" i="4"/>
  <c r="AC772" i="4"/>
  <c r="Y772" i="4"/>
  <c r="Z772" i="4"/>
  <c r="AA772" i="4"/>
  <c r="AB772" i="4"/>
  <c r="AC773" i="4"/>
  <c r="Y773" i="4"/>
  <c r="Z773" i="4"/>
  <c r="AA773" i="4"/>
  <c r="AB773" i="4"/>
  <c r="AC774" i="4"/>
  <c r="Y774" i="4"/>
  <c r="Z774" i="4"/>
  <c r="AA774" i="4"/>
  <c r="AB774" i="4"/>
  <c r="AC775" i="4"/>
  <c r="Y775" i="4"/>
  <c r="Z775" i="4"/>
  <c r="AA775" i="4"/>
  <c r="AB775" i="4"/>
  <c r="AC776" i="4"/>
  <c r="Y776" i="4"/>
  <c r="Z776" i="4"/>
  <c r="AA776" i="4"/>
  <c r="AB776" i="4"/>
  <c r="AC777" i="4"/>
  <c r="Y777" i="4"/>
  <c r="Z777" i="4"/>
  <c r="AA777" i="4"/>
  <c r="AB777" i="4"/>
  <c r="AC778" i="4"/>
  <c r="Y778" i="4"/>
  <c r="Z778" i="4"/>
  <c r="AA778" i="4"/>
  <c r="AB778" i="4"/>
  <c r="AC779" i="4"/>
  <c r="Y779" i="4"/>
  <c r="Z779" i="4"/>
  <c r="AA779" i="4"/>
  <c r="AB779" i="4"/>
  <c r="AC780" i="4"/>
  <c r="Y780" i="4"/>
  <c r="Z780" i="4"/>
  <c r="AA780" i="4"/>
  <c r="AB780" i="4"/>
  <c r="AC781" i="4"/>
  <c r="Y781" i="4"/>
  <c r="Z781" i="4"/>
  <c r="AA781" i="4"/>
  <c r="AB781" i="4"/>
  <c r="AC782" i="4"/>
  <c r="Y782" i="4"/>
  <c r="Z782" i="4"/>
  <c r="AA782" i="4"/>
  <c r="AB782" i="4"/>
  <c r="AC783" i="4"/>
  <c r="Y783" i="4"/>
  <c r="Z783" i="4"/>
  <c r="AA783" i="4"/>
  <c r="AB783" i="4"/>
  <c r="AC784" i="4"/>
  <c r="Y784" i="4"/>
  <c r="Z784" i="4"/>
  <c r="AA784" i="4"/>
  <c r="AB784" i="4"/>
  <c r="AC785" i="4"/>
  <c r="Y785" i="4"/>
  <c r="Z785" i="4"/>
  <c r="AA785" i="4"/>
  <c r="AB785" i="4"/>
  <c r="AC786" i="4"/>
  <c r="Y786" i="4"/>
  <c r="Z786" i="4"/>
  <c r="AA786" i="4"/>
  <c r="AB786" i="4"/>
  <c r="AC787" i="4"/>
  <c r="Y787" i="4"/>
  <c r="Z787" i="4"/>
  <c r="AA787" i="4"/>
  <c r="AB787" i="4"/>
  <c r="AC788" i="4"/>
  <c r="Y788" i="4"/>
  <c r="Z788" i="4"/>
  <c r="AA788" i="4"/>
  <c r="AB788" i="4"/>
  <c r="AC789" i="4"/>
  <c r="Y789" i="4"/>
  <c r="Z789" i="4"/>
  <c r="AA789" i="4"/>
  <c r="AB789" i="4"/>
  <c r="AC790" i="4"/>
  <c r="Y790" i="4"/>
  <c r="Z790" i="4"/>
  <c r="AA790" i="4"/>
  <c r="AB790" i="4"/>
  <c r="AC791" i="4"/>
  <c r="Y791" i="4"/>
  <c r="Z791" i="4"/>
  <c r="AA791" i="4"/>
  <c r="AB791" i="4"/>
  <c r="AC792" i="4"/>
  <c r="Y792" i="4"/>
  <c r="Z792" i="4"/>
  <c r="AA792" i="4"/>
  <c r="AB792" i="4"/>
  <c r="AC793" i="4"/>
  <c r="Y793" i="4"/>
  <c r="Z793" i="4"/>
  <c r="AA793" i="4"/>
  <c r="AB793" i="4"/>
  <c r="AC794" i="4"/>
  <c r="Y794" i="4"/>
  <c r="Z794" i="4"/>
  <c r="AA794" i="4"/>
  <c r="AB794" i="4"/>
  <c r="AC795" i="4"/>
  <c r="Y795" i="4"/>
  <c r="Z795" i="4"/>
  <c r="AA795" i="4"/>
  <c r="AB795" i="4"/>
  <c r="AC796" i="4"/>
  <c r="Y796" i="4"/>
  <c r="Z796" i="4"/>
  <c r="AA796" i="4"/>
  <c r="AB796" i="4"/>
  <c r="AC797" i="4"/>
  <c r="Y797" i="4"/>
  <c r="Z797" i="4"/>
  <c r="AA797" i="4"/>
  <c r="AB797" i="4"/>
  <c r="AC798" i="4"/>
  <c r="Y798" i="4"/>
  <c r="Z798" i="4"/>
  <c r="AA798" i="4"/>
  <c r="AB798" i="4"/>
  <c r="AC799" i="4"/>
  <c r="Y799" i="4"/>
  <c r="Z799" i="4"/>
  <c r="AA799" i="4"/>
  <c r="AB799" i="4"/>
  <c r="AC800" i="4"/>
  <c r="Y800" i="4"/>
  <c r="Z800" i="4"/>
  <c r="AA800" i="4"/>
  <c r="AB800" i="4"/>
  <c r="AC801" i="4"/>
  <c r="Y801" i="4"/>
  <c r="Z801" i="4"/>
  <c r="AA801" i="4"/>
  <c r="AB801" i="4"/>
  <c r="AC802" i="4"/>
  <c r="Y802" i="4"/>
  <c r="Z802" i="4"/>
  <c r="AA802" i="4"/>
  <c r="AB802" i="4"/>
  <c r="AC803" i="4"/>
  <c r="Y803" i="4"/>
  <c r="Z803" i="4"/>
  <c r="AA803" i="4"/>
  <c r="AB803" i="4"/>
  <c r="AC804" i="4"/>
  <c r="Y804" i="4"/>
  <c r="Z804" i="4"/>
  <c r="AA804" i="4"/>
  <c r="AB804" i="4"/>
  <c r="AC805" i="4"/>
  <c r="Y805" i="4"/>
  <c r="Z805" i="4"/>
  <c r="AA805" i="4"/>
  <c r="AB805" i="4"/>
  <c r="AC806" i="4"/>
  <c r="Y806" i="4"/>
  <c r="Z806" i="4"/>
  <c r="AA806" i="4"/>
  <c r="AB806" i="4"/>
  <c r="AC807" i="4"/>
  <c r="Y807" i="4"/>
  <c r="Z807" i="4"/>
  <c r="AA807" i="4"/>
  <c r="AB807" i="4"/>
  <c r="AC808" i="4"/>
  <c r="Y808" i="4"/>
  <c r="Z808" i="4"/>
  <c r="AA808" i="4"/>
  <c r="AB808" i="4"/>
  <c r="AC809" i="4"/>
  <c r="Y809" i="4"/>
  <c r="Z809" i="4"/>
  <c r="AA809" i="4"/>
  <c r="AB809" i="4"/>
  <c r="AC810" i="4"/>
  <c r="Y810" i="4"/>
  <c r="Z810" i="4"/>
  <c r="AA810" i="4"/>
  <c r="AB810" i="4"/>
  <c r="AC811" i="4"/>
  <c r="Y811" i="4"/>
  <c r="Z811" i="4"/>
  <c r="AA811" i="4"/>
  <c r="AB811" i="4"/>
  <c r="AC812" i="4"/>
  <c r="Y812" i="4"/>
  <c r="Z812" i="4"/>
  <c r="AA812" i="4"/>
  <c r="AB812" i="4"/>
  <c r="AC813" i="4"/>
  <c r="Y813" i="4"/>
  <c r="Z813" i="4"/>
  <c r="AA813" i="4"/>
  <c r="AB813" i="4"/>
  <c r="AC814" i="4"/>
  <c r="Y814" i="4"/>
  <c r="Z814" i="4"/>
  <c r="AA814" i="4"/>
  <c r="AB814" i="4"/>
  <c r="AC815" i="4"/>
  <c r="Y815" i="4"/>
  <c r="Z815" i="4"/>
  <c r="AA815" i="4"/>
  <c r="AB815" i="4"/>
  <c r="AC816" i="4"/>
  <c r="Y816" i="4"/>
  <c r="Z816" i="4"/>
  <c r="AA816" i="4"/>
  <c r="AB816" i="4"/>
  <c r="AC817" i="4"/>
  <c r="Y817" i="4"/>
  <c r="Z817" i="4"/>
  <c r="AA817" i="4"/>
  <c r="AB817" i="4"/>
  <c r="AC818" i="4"/>
  <c r="Y818" i="4"/>
  <c r="Z818" i="4"/>
  <c r="AA818" i="4"/>
  <c r="AB818" i="4"/>
  <c r="AC819" i="4"/>
  <c r="Y819" i="4"/>
  <c r="Z819" i="4"/>
  <c r="AA819" i="4"/>
  <c r="AB819" i="4"/>
  <c r="AC820" i="4"/>
  <c r="Y820" i="4"/>
  <c r="Z820" i="4"/>
  <c r="AA820" i="4"/>
  <c r="AB820" i="4"/>
  <c r="AC821" i="4"/>
  <c r="Y821" i="4"/>
  <c r="Z821" i="4"/>
  <c r="AA821" i="4"/>
  <c r="AB821" i="4"/>
  <c r="AC822" i="4"/>
  <c r="Y822" i="4"/>
  <c r="Z822" i="4"/>
  <c r="AA822" i="4"/>
  <c r="AB822" i="4"/>
  <c r="AC823" i="4"/>
  <c r="Y823" i="4"/>
  <c r="Z823" i="4"/>
  <c r="AA823" i="4"/>
  <c r="AB823" i="4"/>
  <c r="AC824" i="4"/>
  <c r="Y824" i="4"/>
  <c r="Z824" i="4"/>
  <c r="AA824" i="4"/>
  <c r="AB824" i="4"/>
  <c r="AC825" i="4"/>
  <c r="Y825" i="4"/>
  <c r="Z825" i="4"/>
  <c r="AA825" i="4"/>
  <c r="AB825" i="4"/>
  <c r="AC826" i="4"/>
  <c r="Y826" i="4"/>
  <c r="Z826" i="4"/>
  <c r="AA826" i="4"/>
  <c r="AB826" i="4"/>
  <c r="AC827" i="4"/>
  <c r="Y827" i="4"/>
  <c r="Z827" i="4"/>
  <c r="AA827" i="4"/>
  <c r="AB827" i="4"/>
  <c r="AC828" i="4"/>
  <c r="Y828" i="4"/>
  <c r="Z828" i="4"/>
  <c r="AA828" i="4"/>
  <c r="AB828" i="4"/>
  <c r="AC829" i="4"/>
  <c r="Y829" i="4"/>
  <c r="Z829" i="4"/>
  <c r="AA829" i="4"/>
  <c r="AB829" i="4"/>
  <c r="AC830" i="4"/>
  <c r="Y830" i="4"/>
  <c r="Z830" i="4"/>
  <c r="AA830" i="4"/>
  <c r="AB830" i="4"/>
  <c r="AC831" i="4"/>
  <c r="Y831" i="4"/>
  <c r="Z831" i="4"/>
  <c r="AA831" i="4"/>
  <c r="AB831" i="4"/>
  <c r="AC832" i="4"/>
  <c r="Y832" i="4"/>
  <c r="Z832" i="4"/>
  <c r="AA832" i="4"/>
  <c r="AB832" i="4"/>
  <c r="AC833" i="4"/>
  <c r="Y833" i="4"/>
  <c r="Z833" i="4"/>
  <c r="AA833" i="4"/>
  <c r="AB833" i="4"/>
  <c r="AC834" i="4"/>
  <c r="Y834" i="4"/>
  <c r="Z834" i="4"/>
  <c r="AA834" i="4"/>
  <c r="AB834" i="4"/>
  <c r="AC835" i="4"/>
  <c r="Y835" i="4"/>
  <c r="Z835" i="4"/>
  <c r="AA835" i="4"/>
  <c r="AB835" i="4"/>
  <c r="AC836" i="4"/>
  <c r="Y836" i="4"/>
  <c r="Z836" i="4"/>
  <c r="AA836" i="4"/>
  <c r="AB836" i="4"/>
  <c r="AC837" i="4"/>
  <c r="Y837" i="4"/>
  <c r="Z837" i="4"/>
  <c r="AA837" i="4"/>
  <c r="AB837" i="4"/>
  <c r="AC838" i="4"/>
  <c r="Y838" i="4"/>
  <c r="Z838" i="4"/>
  <c r="AA838" i="4"/>
  <c r="AB838" i="4"/>
  <c r="AC839" i="4"/>
  <c r="Y839" i="4"/>
  <c r="Z839" i="4"/>
  <c r="AA839" i="4"/>
  <c r="AB839" i="4"/>
  <c r="AC840" i="4"/>
  <c r="Y840" i="4"/>
  <c r="Z840" i="4"/>
  <c r="AA840" i="4"/>
  <c r="AB840" i="4"/>
  <c r="AC841" i="4"/>
  <c r="Y841" i="4"/>
  <c r="Z841" i="4"/>
  <c r="AA841" i="4"/>
  <c r="AB841" i="4"/>
  <c r="AC842" i="4"/>
  <c r="Y842" i="4"/>
  <c r="Z842" i="4"/>
  <c r="AA842" i="4"/>
  <c r="AB842" i="4"/>
  <c r="AC843" i="4"/>
  <c r="Y843" i="4"/>
  <c r="Z843" i="4"/>
  <c r="AA843" i="4"/>
  <c r="AB843" i="4"/>
  <c r="AC844" i="4"/>
  <c r="Y844" i="4"/>
  <c r="Z844" i="4"/>
  <c r="AA844" i="4"/>
  <c r="AB844" i="4"/>
  <c r="AC845" i="4"/>
  <c r="Y845" i="4"/>
  <c r="Z845" i="4"/>
  <c r="AA845" i="4"/>
  <c r="AB845" i="4"/>
  <c r="AC846" i="4"/>
  <c r="Y846" i="4"/>
  <c r="Z846" i="4"/>
  <c r="AA846" i="4"/>
  <c r="AB846" i="4"/>
  <c r="AC847" i="4"/>
  <c r="Y847" i="4"/>
  <c r="Z847" i="4"/>
  <c r="AA847" i="4"/>
  <c r="AB847" i="4"/>
  <c r="AC848" i="4"/>
  <c r="Y848" i="4"/>
  <c r="Z848" i="4"/>
  <c r="AA848" i="4"/>
  <c r="AB848" i="4"/>
  <c r="AC849" i="4"/>
  <c r="Y849" i="4"/>
  <c r="Z849" i="4"/>
  <c r="AA849" i="4"/>
  <c r="AB849" i="4"/>
  <c r="AC850" i="4"/>
  <c r="Y850" i="4"/>
  <c r="Z850" i="4"/>
  <c r="AA850" i="4"/>
  <c r="AB850" i="4"/>
  <c r="AC851" i="4"/>
  <c r="Y851" i="4"/>
  <c r="Z851" i="4"/>
  <c r="AA851" i="4"/>
  <c r="AB851" i="4"/>
  <c r="AC852" i="4"/>
  <c r="Y852" i="4"/>
  <c r="Z852" i="4"/>
  <c r="AA852" i="4"/>
  <c r="AB852" i="4"/>
  <c r="AC853" i="4"/>
  <c r="Y853" i="4"/>
  <c r="Z853" i="4"/>
  <c r="AA853" i="4"/>
  <c r="AB853" i="4"/>
  <c r="AC854" i="4"/>
  <c r="Y854" i="4"/>
  <c r="Z854" i="4"/>
  <c r="AA854" i="4"/>
  <c r="AB854" i="4"/>
  <c r="AC855" i="4"/>
  <c r="Y855" i="4"/>
  <c r="Z855" i="4"/>
  <c r="AA855" i="4"/>
  <c r="AB855" i="4"/>
  <c r="AC856" i="4"/>
  <c r="Y856" i="4"/>
  <c r="Z856" i="4"/>
  <c r="AA856" i="4"/>
  <c r="AB856" i="4"/>
  <c r="AC857" i="4"/>
  <c r="Y857" i="4"/>
  <c r="Z857" i="4"/>
  <c r="AA857" i="4"/>
  <c r="AB857" i="4"/>
  <c r="AC858" i="4"/>
  <c r="Y858" i="4"/>
  <c r="Z858" i="4"/>
  <c r="AA858" i="4"/>
  <c r="AB858" i="4"/>
  <c r="AC859" i="4"/>
  <c r="Y859" i="4"/>
  <c r="Z859" i="4"/>
  <c r="AA859" i="4"/>
  <c r="AB859" i="4"/>
  <c r="AC860" i="4"/>
  <c r="Y860" i="4"/>
  <c r="Z860" i="4"/>
  <c r="AA860" i="4"/>
  <c r="AB860" i="4"/>
  <c r="AC861" i="4"/>
  <c r="Y861" i="4"/>
  <c r="Z861" i="4"/>
  <c r="AA861" i="4"/>
  <c r="AB861" i="4"/>
  <c r="AC862" i="4"/>
  <c r="Y862" i="4"/>
  <c r="Z862" i="4"/>
  <c r="AA862" i="4"/>
  <c r="AB862" i="4"/>
  <c r="AC863" i="4"/>
  <c r="Y863" i="4"/>
  <c r="Z863" i="4"/>
  <c r="AA863" i="4"/>
  <c r="AB863" i="4"/>
  <c r="AC864" i="4"/>
  <c r="Y864" i="4"/>
  <c r="Z864" i="4"/>
  <c r="AA864" i="4"/>
  <c r="AB864" i="4"/>
  <c r="AC865" i="4"/>
  <c r="Y865" i="4"/>
  <c r="Z865" i="4"/>
  <c r="AA865" i="4"/>
  <c r="AB865" i="4"/>
  <c r="AC866" i="4"/>
  <c r="Y866" i="4"/>
  <c r="Z866" i="4"/>
  <c r="AA866" i="4"/>
  <c r="AB866" i="4"/>
  <c r="AC867" i="4"/>
  <c r="Y867" i="4"/>
  <c r="Z867" i="4"/>
  <c r="AA867" i="4"/>
  <c r="AB867" i="4"/>
  <c r="AC868" i="4"/>
  <c r="Y868" i="4"/>
  <c r="Z868" i="4"/>
  <c r="AA868" i="4"/>
  <c r="AB868" i="4"/>
  <c r="AC869" i="4"/>
  <c r="Y869" i="4"/>
  <c r="Z869" i="4"/>
  <c r="AA869" i="4"/>
  <c r="AB869" i="4"/>
  <c r="AC870" i="4"/>
  <c r="Y870" i="4"/>
  <c r="Z870" i="4"/>
  <c r="AA870" i="4"/>
  <c r="AB870" i="4"/>
  <c r="AC871" i="4"/>
  <c r="Y871" i="4"/>
  <c r="Z871" i="4"/>
  <c r="AA871" i="4"/>
  <c r="AB871" i="4"/>
  <c r="AC872" i="4"/>
  <c r="Y872" i="4"/>
  <c r="Z872" i="4"/>
  <c r="AA872" i="4"/>
  <c r="AB872" i="4"/>
  <c r="AC873" i="4"/>
  <c r="Y873" i="4"/>
  <c r="Z873" i="4"/>
  <c r="AA873" i="4"/>
  <c r="AB873" i="4"/>
  <c r="AC874" i="4"/>
  <c r="Y874" i="4"/>
  <c r="Z874" i="4"/>
  <c r="AA874" i="4"/>
  <c r="AB874" i="4"/>
  <c r="AC875" i="4"/>
  <c r="Y875" i="4"/>
  <c r="Z875" i="4"/>
  <c r="AA875" i="4"/>
  <c r="AB875" i="4"/>
  <c r="AC876" i="4"/>
  <c r="Y876" i="4"/>
  <c r="Z876" i="4"/>
  <c r="AA876" i="4"/>
  <c r="AB876" i="4"/>
  <c r="AC877" i="4"/>
  <c r="Y877" i="4"/>
  <c r="Z877" i="4"/>
  <c r="AA877" i="4"/>
  <c r="AB877" i="4"/>
  <c r="AC878" i="4"/>
  <c r="Y878" i="4"/>
  <c r="Z878" i="4"/>
  <c r="AA878" i="4"/>
  <c r="AB878" i="4"/>
  <c r="AC879" i="4"/>
  <c r="Y879" i="4"/>
  <c r="Z879" i="4"/>
  <c r="AA879" i="4"/>
  <c r="AB879" i="4"/>
  <c r="AC880" i="4"/>
  <c r="Y880" i="4"/>
  <c r="Z880" i="4"/>
  <c r="AA880" i="4"/>
  <c r="AB880" i="4"/>
  <c r="AC881" i="4"/>
  <c r="Y881" i="4"/>
  <c r="Z881" i="4"/>
  <c r="AA881" i="4"/>
  <c r="AB881" i="4"/>
  <c r="AC882" i="4"/>
  <c r="Y882" i="4"/>
  <c r="Z882" i="4"/>
  <c r="AA882" i="4"/>
  <c r="AB882" i="4"/>
  <c r="AC883" i="4"/>
  <c r="Y883" i="4"/>
  <c r="Z883" i="4"/>
  <c r="AA883" i="4"/>
  <c r="AB883" i="4"/>
  <c r="AC884" i="4"/>
  <c r="Y884" i="4"/>
  <c r="Z884" i="4"/>
  <c r="AA884" i="4"/>
  <c r="AB884" i="4"/>
  <c r="AC885" i="4"/>
  <c r="Y885" i="4"/>
  <c r="Z885" i="4"/>
  <c r="AA885" i="4"/>
  <c r="AB885" i="4"/>
  <c r="AC886" i="4"/>
  <c r="Y886" i="4"/>
  <c r="Z886" i="4"/>
  <c r="AA886" i="4"/>
  <c r="AB886" i="4"/>
  <c r="AC887" i="4"/>
  <c r="Y887" i="4"/>
  <c r="Z887" i="4"/>
  <c r="AA887" i="4"/>
  <c r="AB887" i="4"/>
  <c r="AC888" i="4"/>
  <c r="Y888" i="4"/>
  <c r="Z888" i="4"/>
  <c r="AA888" i="4"/>
  <c r="AB888" i="4"/>
  <c r="AC889" i="4"/>
  <c r="Y889" i="4"/>
  <c r="Z889" i="4"/>
  <c r="AA889" i="4"/>
  <c r="AB889" i="4"/>
  <c r="AC890" i="4"/>
  <c r="Y890" i="4"/>
  <c r="Z890" i="4"/>
  <c r="AA890" i="4"/>
  <c r="AB890" i="4"/>
  <c r="AC891" i="4"/>
  <c r="Y891" i="4"/>
  <c r="Z891" i="4"/>
  <c r="AA891" i="4"/>
  <c r="AB891" i="4"/>
  <c r="AC892" i="4"/>
  <c r="Y892" i="4"/>
  <c r="Z892" i="4"/>
  <c r="AA892" i="4"/>
  <c r="AB892" i="4"/>
  <c r="AC893" i="4"/>
  <c r="Y893" i="4"/>
  <c r="Z893" i="4"/>
  <c r="AA893" i="4"/>
  <c r="AB893" i="4"/>
  <c r="AC894" i="4"/>
  <c r="Y894" i="4"/>
  <c r="Z894" i="4"/>
  <c r="AA894" i="4"/>
  <c r="AB894" i="4"/>
  <c r="AC895" i="4"/>
  <c r="Y895" i="4"/>
  <c r="Z895" i="4"/>
  <c r="AA895" i="4"/>
  <c r="AB895" i="4"/>
  <c r="AC896" i="4"/>
  <c r="Y896" i="4"/>
  <c r="Z896" i="4"/>
  <c r="AA896" i="4"/>
  <c r="AB896" i="4"/>
  <c r="AC897" i="4"/>
  <c r="Y897" i="4"/>
  <c r="Z897" i="4"/>
  <c r="AA897" i="4"/>
  <c r="AB897" i="4"/>
  <c r="AC898" i="4"/>
  <c r="Y898" i="4"/>
  <c r="Z898" i="4"/>
  <c r="AA898" i="4"/>
  <c r="AB898" i="4"/>
  <c r="AC899" i="4"/>
  <c r="Y899" i="4"/>
  <c r="Z899" i="4"/>
  <c r="AA899" i="4"/>
  <c r="AB899" i="4"/>
  <c r="AC900" i="4"/>
  <c r="Y900" i="4"/>
  <c r="Z900" i="4"/>
  <c r="AA900" i="4"/>
  <c r="AB900" i="4"/>
  <c r="AC901" i="4"/>
  <c r="Y901" i="4"/>
  <c r="Z901" i="4"/>
  <c r="AA901" i="4"/>
  <c r="AB901" i="4"/>
  <c r="AC902" i="4"/>
  <c r="Y902" i="4"/>
  <c r="Z902" i="4"/>
  <c r="AA902" i="4"/>
  <c r="AB902" i="4"/>
  <c r="AC903" i="4"/>
  <c r="Y903" i="4"/>
  <c r="Z903" i="4"/>
  <c r="AA903" i="4"/>
  <c r="AB903" i="4"/>
  <c r="AC904" i="4"/>
  <c r="Y904" i="4"/>
  <c r="Z904" i="4"/>
  <c r="AA904" i="4"/>
  <c r="AB904" i="4"/>
  <c r="AC905" i="4"/>
  <c r="Y905" i="4"/>
  <c r="Z905" i="4"/>
  <c r="AA905" i="4"/>
  <c r="AB905" i="4"/>
  <c r="AC906" i="4"/>
  <c r="Y906" i="4"/>
  <c r="Z906" i="4"/>
  <c r="AA906" i="4"/>
  <c r="AB906" i="4"/>
  <c r="AC907" i="4"/>
  <c r="Y907" i="4"/>
  <c r="Z907" i="4"/>
  <c r="AA907" i="4"/>
  <c r="AB907" i="4"/>
  <c r="AC908" i="4"/>
  <c r="Y908" i="4"/>
  <c r="Z908" i="4"/>
  <c r="AA908" i="4"/>
  <c r="AB908" i="4"/>
  <c r="AC909" i="4"/>
  <c r="Y909" i="4"/>
  <c r="Z909" i="4"/>
  <c r="AA909" i="4"/>
  <c r="AB909" i="4"/>
  <c r="AC910" i="4"/>
  <c r="Y910" i="4"/>
  <c r="Z910" i="4"/>
  <c r="AA910" i="4"/>
  <c r="AB910" i="4"/>
  <c r="AC911" i="4"/>
  <c r="Y911" i="4"/>
  <c r="Z911" i="4"/>
  <c r="AA911" i="4"/>
  <c r="AB911" i="4"/>
  <c r="AC912" i="4"/>
  <c r="Y912" i="4"/>
  <c r="Z912" i="4"/>
  <c r="AA912" i="4"/>
  <c r="AB912" i="4"/>
  <c r="AC913" i="4"/>
  <c r="Y913" i="4"/>
  <c r="Z913" i="4"/>
  <c r="AA913" i="4"/>
  <c r="AB913" i="4"/>
  <c r="AC914" i="4"/>
  <c r="Y914" i="4"/>
  <c r="Z914" i="4"/>
  <c r="AA914" i="4"/>
  <c r="AB914" i="4"/>
  <c r="AC915" i="4"/>
  <c r="Y915" i="4"/>
  <c r="Z915" i="4"/>
  <c r="AA915" i="4"/>
  <c r="AB915" i="4"/>
  <c r="AC916" i="4"/>
  <c r="Y916" i="4"/>
  <c r="Z916" i="4"/>
  <c r="AA916" i="4"/>
  <c r="AB916" i="4"/>
  <c r="AC917" i="4"/>
  <c r="Y917" i="4"/>
  <c r="Z917" i="4"/>
  <c r="AA917" i="4"/>
  <c r="AB917" i="4"/>
  <c r="AC918" i="4"/>
  <c r="Y918" i="4"/>
  <c r="Z918" i="4"/>
  <c r="AA918" i="4"/>
  <c r="AB918" i="4"/>
  <c r="AC919" i="4"/>
  <c r="Y919" i="4"/>
  <c r="Z919" i="4"/>
  <c r="AA919" i="4"/>
  <c r="AB919" i="4"/>
  <c r="AC920" i="4"/>
  <c r="Y920" i="4"/>
  <c r="Z920" i="4"/>
  <c r="AA920" i="4"/>
  <c r="AB920" i="4"/>
  <c r="AC921" i="4"/>
  <c r="Y921" i="4"/>
  <c r="Z921" i="4"/>
  <c r="AA921" i="4"/>
  <c r="AB921" i="4"/>
  <c r="AC922" i="4"/>
  <c r="Y922" i="4"/>
  <c r="Z922" i="4"/>
  <c r="AA922" i="4"/>
  <c r="AB922" i="4"/>
  <c r="AC923" i="4"/>
  <c r="Y923" i="4"/>
  <c r="Z923" i="4"/>
  <c r="AA923" i="4"/>
  <c r="AB923" i="4"/>
  <c r="AC924" i="4"/>
  <c r="Y924" i="4"/>
  <c r="Z924" i="4"/>
  <c r="AA924" i="4"/>
  <c r="AB924" i="4"/>
  <c r="AC925" i="4"/>
  <c r="Y925" i="4"/>
  <c r="Z925" i="4"/>
  <c r="AA925" i="4"/>
  <c r="AB925" i="4"/>
  <c r="AC926" i="4"/>
  <c r="Y926" i="4"/>
  <c r="Z926" i="4"/>
  <c r="AA926" i="4"/>
  <c r="AB926" i="4"/>
  <c r="AC927" i="4"/>
  <c r="Y927" i="4"/>
  <c r="Z927" i="4"/>
  <c r="AA927" i="4"/>
  <c r="AB927" i="4"/>
  <c r="AC928" i="4"/>
  <c r="Y928" i="4"/>
  <c r="Z928" i="4"/>
  <c r="AA928" i="4"/>
  <c r="AB928" i="4"/>
  <c r="AC929" i="4"/>
  <c r="Y929" i="4"/>
  <c r="Z929" i="4"/>
  <c r="AA929" i="4"/>
  <c r="AB929" i="4"/>
  <c r="AC930" i="4"/>
  <c r="Y930" i="4"/>
  <c r="Z930" i="4"/>
  <c r="AA930" i="4"/>
  <c r="AB930" i="4"/>
  <c r="AC931" i="4"/>
  <c r="Y931" i="4"/>
  <c r="Z931" i="4"/>
  <c r="AA931" i="4"/>
  <c r="AB931" i="4"/>
  <c r="AC932" i="4"/>
  <c r="Y932" i="4"/>
  <c r="Z932" i="4"/>
  <c r="AA932" i="4"/>
  <c r="AB932" i="4"/>
  <c r="AC933" i="4"/>
  <c r="Y933" i="4"/>
  <c r="Z933" i="4"/>
  <c r="AA933" i="4"/>
  <c r="AB933" i="4"/>
  <c r="AC934" i="4"/>
  <c r="Y934" i="4"/>
  <c r="Z934" i="4"/>
  <c r="AA934" i="4"/>
  <c r="AB934" i="4"/>
  <c r="AC935" i="4"/>
  <c r="Y935" i="4"/>
  <c r="Z935" i="4"/>
  <c r="AA935" i="4"/>
  <c r="AB935" i="4"/>
  <c r="AC936" i="4"/>
  <c r="Y936" i="4"/>
  <c r="Z936" i="4"/>
  <c r="AA936" i="4"/>
  <c r="AB936" i="4"/>
  <c r="AC937" i="4"/>
  <c r="Y937" i="4"/>
  <c r="Z937" i="4"/>
  <c r="AA937" i="4"/>
  <c r="AB937" i="4"/>
  <c r="AC938" i="4"/>
  <c r="Y938" i="4"/>
  <c r="Z938" i="4"/>
  <c r="AA938" i="4"/>
  <c r="AB938" i="4"/>
  <c r="AC939" i="4"/>
  <c r="Y939" i="4"/>
  <c r="Z939" i="4"/>
  <c r="AA939" i="4"/>
  <c r="AB939" i="4"/>
  <c r="AC940" i="4"/>
  <c r="Y940" i="4"/>
  <c r="Z940" i="4"/>
  <c r="AA940" i="4"/>
  <c r="AB940" i="4"/>
  <c r="AC941" i="4"/>
  <c r="Y941" i="4"/>
  <c r="Z941" i="4"/>
  <c r="AA941" i="4"/>
  <c r="AB941" i="4"/>
  <c r="AC942" i="4"/>
  <c r="Y942" i="4"/>
  <c r="Z942" i="4"/>
  <c r="AA942" i="4"/>
  <c r="AB942" i="4"/>
  <c r="AC943" i="4"/>
  <c r="Y943" i="4"/>
  <c r="Z943" i="4"/>
  <c r="AA943" i="4"/>
  <c r="AB943" i="4"/>
  <c r="AC944" i="4"/>
  <c r="Y944" i="4"/>
  <c r="Z944" i="4"/>
  <c r="AA944" i="4"/>
  <c r="AB944" i="4"/>
  <c r="AC945" i="4"/>
  <c r="Y945" i="4"/>
  <c r="Z945" i="4"/>
  <c r="AA945" i="4"/>
  <c r="AB945" i="4"/>
  <c r="AC946" i="4"/>
  <c r="Y946" i="4"/>
  <c r="Z946" i="4"/>
  <c r="AA946" i="4"/>
  <c r="AB946" i="4"/>
  <c r="AC947" i="4"/>
  <c r="Y947" i="4"/>
  <c r="Z947" i="4"/>
  <c r="AA947" i="4"/>
  <c r="AB947" i="4"/>
  <c r="AC948" i="4"/>
  <c r="Y948" i="4"/>
  <c r="Z948" i="4"/>
  <c r="AA948" i="4"/>
  <c r="AB948" i="4"/>
  <c r="AC949" i="4"/>
  <c r="Y949" i="4"/>
  <c r="Z949" i="4"/>
  <c r="AA949" i="4"/>
  <c r="AB949" i="4"/>
  <c r="AC950" i="4"/>
  <c r="Y950" i="4"/>
  <c r="Z950" i="4"/>
  <c r="AA950" i="4"/>
  <c r="AB950" i="4"/>
  <c r="AC951" i="4"/>
  <c r="Y951" i="4"/>
  <c r="Z951" i="4"/>
  <c r="AA951" i="4"/>
  <c r="AB951" i="4"/>
  <c r="AC952" i="4"/>
  <c r="Y952" i="4"/>
  <c r="Z952" i="4"/>
  <c r="AA952" i="4"/>
  <c r="AB952" i="4"/>
  <c r="AC953" i="4"/>
  <c r="Y953" i="4"/>
  <c r="Z953" i="4"/>
  <c r="AA953" i="4"/>
  <c r="AB953" i="4"/>
  <c r="AC954" i="4"/>
  <c r="Y954" i="4"/>
  <c r="Z954" i="4"/>
  <c r="AA954" i="4"/>
  <c r="AB954" i="4"/>
  <c r="AC955" i="4"/>
  <c r="Y955" i="4"/>
  <c r="Z955" i="4"/>
  <c r="AA955" i="4"/>
  <c r="AB955" i="4"/>
  <c r="AC956" i="4"/>
  <c r="Y956" i="4"/>
  <c r="Z956" i="4"/>
  <c r="AA956" i="4"/>
  <c r="AB956" i="4"/>
  <c r="AC957" i="4"/>
  <c r="Y957" i="4"/>
  <c r="Z957" i="4"/>
  <c r="AA957" i="4"/>
  <c r="AB957" i="4"/>
  <c r="AC958" i="4"/>
  <c r="Y958" i="4"/>
  <c r="Z958" i="4"/>
  <c r="AA958" i="4"/>
  <c r="AB958" i="4"/>
  <c r="AC959" i="4"/>
  <c r="Y959" i="4"/>
  <c r="Z959" i="4"/>
  <c r="AA959" i="4"/>
  <c r="AB959" i="4"/>
  <c r="AC960" i="4"/>
  <c r="Y960" i="4"/>
  <c r="Z960" i="4"/>
  <c r="AA960" i="4"/>
  <c r="AB960" i="4"/>
  <c r="AC961" i="4"/>
  <c r="Y961" i="4"/>
  <c r="Z961" i="4"/>
  <c r="AA961" i="4"/>
  <c r="AB961" i="4"/>
  <c r="AC962" i="4"/>
  <c r="Y962" i="4"/>
  <c r="Z962" i="4"/>
  <c r="AA962" i="4"/>
  <c r="AB962" i="4"/>
  <c r="AC963" i="4"/>
  <c r="Y963" i="4"/>
  <c r="Z963" i="4"/>
  <c r="AA963" i="4"/>
  <c r="AB963" i="4"/>
  <c r="AC964" i="4"/>
  <c r="Y964" i="4"/>
  <c r="Z964" i="4"/>
  <c r="AA964" i="4"/>
  <c r="AB964" i="4"/>
  <c r="AC965" i="4"/>
  <c r="Y965" i="4"/>
  <c r="Z965" i="4"/>
  <c r="AA965" i="4"/>
  <c r="AB965" i="4"/>
  <c r="AC966" i="4"/>
  <c r="Y966" i="4"/>
  <c r="Z966" i="4"/>
  <c r="AA966" i="4"/>
  <c r="AB966" i="4"/>
  <c r="AC967" i="4"/>
  <c r="Y967" i="4"/>
  <c r="Z967" i="4"/>
  <c r="AA967" i="4"/>
  <c r="AB967" i="4"/>
  <c r="AC968" i="4"/>
  <c r="Y968" i="4"/>
  <c r="Z968" i="4"/>
  <c r="AA968" i="4"/>
  <c r="AB968" i="4"/>
  <c r="AC969" i="4"/>
  <c r="Y969" i="4"/>
  <c r="Z969" i="4"/>
  <c r="AA969" i="4"/>
  <c r="AB969" i="4"/>
  <c r="AC970" i="4"/>
  <c r="Y970" i="4"/>
  <c r="Z970" i="4"/>
  <c r="AA970" i="4"/>
  <c r="AB970" i="4"/>
  <c r="AC971" i="4"/>
  <c r="Y971" i="4"/>
  <c r="Z971" i="4"/>
  <c r="AA971" i="4"/>
  <c r="AB971" i="4"/>
  <c r="AC972" i="4"/>
  <c r="Y972" i="4"/>
  <c r="Z972" i="4"/>
  <c r="AA972" i="4"/>
  <c r="AB972" i="4"/>
  <c r="AC973" i="4"/>
  <c r="Y973" i="4"/>
  <c r="Z973" i="4"/>
  <c r="AA973" i="4"/>
  <c r="AB973" i="4"/>
  <c r="AC974" i="4"/>
  <c r="Y974" i="4"/>
  <c r="Z974" i="4"/>
  <c r="AA974" i="4"/>
  <c r="AB974" i="4"/>
  <c r="AC975" i="4"/>
  <c r="Y975" i="4"/>
  <c r="Z975" i="4"/>
  <c r="AA975" i="4"/>
  <c r="AB975" i="4"/>
  <c r="AC976" i="4"/>
  <c r="Y976" i="4"/>
  <c r="Z976" i="4"/>
  <c r="AA976" i="4"/>
  <c r="AB976" i="4"/>
  <c r="AC977" i="4"/>
  <c r="Y977" i="4"/>
  <c r="Z977" i="4"/>
  <c r="AA977" i="4"/>
  <c r="AB977" i="4"/>
  <c r="AC978" i="4"/>
  <c r="Y978" i="4"/>
  <c r="Z978" i="4"/>
  <c r="AA978" i="4"/>
  <c r="AB978" i="4"/>
  <c r="AC979" i="4"/>
  <c r="Y979" i="4"/>
  <c r="Z979" i="4"/>
  <c r="AA979" i="4"/>
  <c r="AB979" i="4"/>
  <c r="AC980" i="4"/>
  <c r="Y980" i="4"/>
  <c r="Z980" i="4"/>
  <c r="AA980" i="4"/>
  <c r="AB980" i="4"/>
  <c r="AC981" i="4"/>
  <c r="Y981" i="4"/>
  <c r="Z981" i="4"/>
  <c r="AA981" i="4"/>
  <c r="AB981" i="4"/>
  <c r="AC982" i="4"/>
  <c r="Y982" i="4"/>
  <c r="Z982" i="4"/>
  <c r="AA982" i="4"/>
  <c r="AB982" i="4"/>
  <c r="AC983" i="4"/>
  <c r="Y983" i="4"/>
  <c r="Z983" i="4"/>
  <c r="AA983" i="4"/>
  <c r="AB983" i="4"/>
  <c r="AC984" i="4"/>
  <c r="Y984" i="4"/>
  <c r="Z984" i="4"/>
  <c r="AA984" i="4"/>
  <c r="AB984" i="4"/>
  <c r="AC985" i="4"/>
  <c r="Y985" i="4"/>
  <c r="Z985" i="4"/>
  <c r="AA985" i="4"/>
  <c r="AB985" i="4"/>
  <c r="AC986" i="4"/>
  <c r="Y986" i="4"/>
  <c r="Z986" i="4"/>
  <c r="AA986" i="4"/>
  <c r="AB986" i="4"/>
  <c r="AC987" i="4"/>
  <c r="Y987" i="4"/>
  <c r="Z987" i="4"/>
  <c r="AA987" i="4"/>
  <c r="AB987" i="4"/>
  <c r="AC988" i="4"/>
  <c r="Y988" i="4"/>
  <c r="Z988" i="4"/>
  <c r="AA988" i="4"/>
  <c r="AB988" i="4"/>
  <c r="AC989" i="4"/>
  <c r="Y989" i="4"/>
  <c r="Z989" i="4"/>
  <c r="AA989" i="4"/>
  <c r="AB989" i="4"/>
  <c r="AC990" i="4"/>
  <c r="Y990" i="4"/>
  <c r="Z990" i="4"/>
  <c r="AA990" i="4"/>
  <c r="AB990" i="4"/>
  <c r="AC991" i="4"/>
  <c r="Y991" i="4"/>
  <c r="Z991" i="4"/>
  <c r="AA991" i="4"/>
  <c r="AB991" i="4"/>
  <c r="AC992" i="4"/>
  <c r="Y992" i="4"/>
  <c r="Z992" i="4"/>
  <c r="AA992" i="4"/>
  <c r="AB992" i="4"/>
  <c r="AC993" i="4"/>
  <c r="Y993" i="4"/>
  <c r="Z993" i="4"/>
  <c r="AA993" i="4"/>
  <c r="AB993" i="4"/>
  <c r="AC994" i="4"/>
  <c r="Y994" i="4"/>
  <c r="Z994" i="4"/>
  <c r="AA994" i="4"/>
  <c r="AB994" i="4"/>
  <c r="AC995" i="4"/>
  <c r="Y995" i="4"/>
  <c r="Z995" i="4"/>
  <c r="AA995" i="4"/>
  <c r="AB995" i="4"/>
  <c r="AC996" i="4"/>
  <c r="Y996" i="4"/>
  <c r="Z996" i="4"/>
  <c r="AA996" i="4"/>
  <c r="AB996" i="4"/>
  <c r="AC997" i="4"/>
  <c r="Y997" i="4"/>
  <c r="Z997" i="4"/>
  <c r="AA997" i="4"/>
  <c r="AB997" i="4"/>
  <c r="AC998" i="4"/>
  <c r="Y998" i="4"/>
  <c r="Z998" i="4"/>
  <c r="AA998" i="4"/>
  <c r="AB998" i="4"/>
  <c r="AC999" i="4"/>
  <c r="Y999" i="4"/>
  <c r="Z999" i="4"/>
  <c r="AA999" i="4"/>
  <c r="AB999" i="4"/>
  <c r="AC1000" i="4"/>
  <c r="Y1000" i="4"/>
  <c r="Z1000" i="4"/>
  <c r="AA1000" i="4"/>
  <c r="AB1000" i="4"/>
  <c r="AC1001" i="4"/>
  <c r="Y1001" i="4"/>
  <c r="Z1001" i="4"/>
  <c r="AA1001" i="4"/>
  <c r="AB1001" i="4"/>
  <c r="AC1002" i="4"/>
  <c r="Y1002" i="4"/>
  <c r="Z1002" i="4"/>
  <c r="AA1002" i="4"/>
  <c r="AB1002" i="4"/>
  <c r="AC1003" i="4"/>
  <c r="Y1003" i="4"/>
  <c r="Z1003" i="4"/>
  <c r="AA1003" i="4"/>
  <c r="AB1003" i="4"/>
  <c r="AC1004" i="4"/>
  <c r="Y1004" i="4"/>
  <c r="Z1004" i="4"/>
  <c r="AA1004" i="4"/>
  <c r="AB1004" i="4"/>
  <c r="AC1005" i="4"/>
  <c r="Y1005" i="4"/>
  <c r="Z1005" i="4"/>
  <c r="AA1005" i="4"/>
  <c r="AB1005" i="4"/>
  <c r="AC1006" i="4"/>
  <c r="Y1006" i="4"/>
  <c r="Z1006" i="4"/>
  <c r="AA1006" i="4"/>
  <c r="AB1006" i="4"/>
  <c r="AC1007" i="4"/>
  <c r="Y1007" i="4"/>
  <c r="Z1007" i="4"/>
  <c r="AA1007" i="4"/>
  <c r="AB1007" i="4"/>
  <c r="AC1008" i="4"/>
  <c r="Y1008" i="4"/>
  <c r="Z1008" i="4"/>
  <c r="AA1008" i="4"/>
  <c r="AB1008" i="4"/>
  <c r="AC1009" i="4"/>
  <c r="Y1009" i="4"/>
  <c r="Z1009" i="4"/>
  <c r="AA1009" i="4"/>
  <c r="AB1009" i="4"/>
  <c r="AC1010" i="4"/>
  <c r="Y1010" i="4"/>
  <c r="Z1010" i="4"/>
  <c r="AA1010" i="4"/>
  <c r="AB1010" i="4"/>
  <c r="AC1011" i="4"/>
  <c r="Y1011" i="4"/>
  <c r="Z1011" i="4"/>
  <c r="AA1011" i="4"/>
  <c r="AB1011" i="4"/>
  <c r="AC1012" i="4"/>
  <c r="Y1012" i="4"/>
  <c r="Z1012" i="4"/>
  <c r="AA1012" i="4"/>
  <c r="AB1012" i="4"/>
  <c r="AC1013" i="4"/>
  <c r="Y1013" i="4"/>
  <c r="Z1013" i="4"/>
  <c r="AA1013" i="4"/>
  <c r="AB1013" i="4"/>
  <c r="AC1014" i="4"/>
  <c r="Y1014" i="4"/>
  <c r="Z1014" i="4"/>
  <c r="AA1014" i="4"/>
  <c r="AB1014" i="4"/>
  <c r="AC1015" i="4"/>
  <c r="Y1015" i="4"/>
  <c r="Z1015" i="4"/>
  <c r="AA1015" i="4"/>
  <c r="AB1015" i="4"/>
  <c r="AC1016" i="4"/>
  <c r="Y1016" i="4"/>
  <c r="Z1016" i="4"/>
  <c r="AA1016" i="4"/>
  <c r="AB1016" i="4"/>
  <c r="AC1017" i="4"/>
  <c r="Y1017" i="4"/>
  <c r="Z1017" i="4"/>
  <c r="AA1017" i="4"/>
  <c r="AB1017" i="4"/>
  <c r="AC1018" i="4"/>
  <c r="Y1018" i="4"/>
  <c r="Z1018" i="4"/>
  <c r="AA1018" i="4"/>
  <c r="AB1018" i="4"/>
  <c r="AC1019" i="4"/>
  <c r="Y1019" i="4"/>
  <c r="Z1019" i="4"/>
  <c r="AA1019" i="4"/>
  <c r="AB1019" i="4"/>
  <c r="AC1020" i="4"/>
  <c r="Y1020" i="4"/>
  <c r="Z1020" i="4"/>
  <c r="AA1020" i="4"/>
  <c r="AB1020" i="4"/>
  <c r="AC1021" i="4"/>
  <c r="Y1021" i="4"/>
  <c r="Z1021" i="4"/>
  <c r="AA1021" i="4"/>
  <c r="AB1021" i="4"/>
  <c r="AC1022" i="4"/>
  <c r="Y1022" i="4"/>
  <c r="Z1022" i="4"/>
  <c r="AA1022" i="4"/>
  <c r="AB1022" i="4"/>
  <c r="AC1023" i="4"/>
  <c r="Y1023" i="4"/>
  <c r="Z1023" i="4"/>
  <c r="AA1023" i="4"/>
  <c r="AB1023" i="4"/>
  <c r="AC1024" i="4"/>
  <c r="Y1024" i="4"/>
  <c r="Z1024" i="4"/>
  <c r="AA1024" i="4"/>
  <c r="AB1024" i="4"/>
  <c r="AC1025" i="4"/>
  <c r="Y1025" i="4"/>
  <c r="Z1025" i="4"/>
  <c r="AA1025" i="4"/>
  <c r="AB1025" i="4"/>
  <c r="AC1026" i="4"/>
  <c r="Y1026" i="4"/>
  <c r="Z1026" i="4"/>
  <c r="AA1026" i="4"/>
  <c r="AB1026" i="4"/>
  <c r="AC1027" i="4"/>
  <c r="Y1027" i="4"/>
  <c r="Z1027" i="4"/>
  <c r="AA1027" i="4"/>
  <c r="AB1027" i="4"/>
  <c r="AC1028" i="4"/>
  <c r="Y1028" i="4"/>
  <c r="Z1028" i="4"/>
  <c r="AA1028" i="4"/>
  <c r="AB1028" i="4"/>
  <c r="AC1029" i="4"/>
  <c r="Y1029" i="4"/>
  <c r="Z1029" i="4"/>
  <c r="AA1029" i="4"/>
  <c r="AB1029" i="4"/>
  <c r="AC1030" i="4"/>
  <c r="Y1030" i="4"/>
  <c r="Z1030" i="4"/>
  <c r="AA1030" i="4"/>
  <c r="AB1030" i="4"/>
  <c r="AC1031" i="4"/>
  <c r="Y1031" i="4"/>
  <c r="Z1031" i="4"/>
  <c r="AA1031" i="4"/>
  <c r="AB1031" i="4"/>
  <c r="AC1032" i="4"/>
  <c r="Y1032" i="4"/>
  <c r="Z1032" i="4"/>
  <c r="AA1032" i="4"/>
  <c r="AB1032" i="4"/>
  <c r="AC1033" i="4"/>
  <c r="Y1033" i="4"/>
  <c r="Z1033" i="4"/>
  <c r="AA1033" i="4"/>
  <c r="AB1033" i="4"/>
  <c r="AC1034" i="4"/>
  <c r="Y1034" i="4"/>
  <c r="Z1034" i="4"/>
  <c r="AA1034" i="4"/>
  <c r="AB1034" i="4"/>
  <c r="AC1035" i="4"/>
  <c r="Y1035" i="4"/>
  <c r="Z1035" i="4"/>
  <c r="AA1035" i="4"/>
  <c r="AB1035" i="4"/>
  <c r="AC1036" i="4"/>
  <c r="Y1036" i="4"/>
  <c r="Z1036" i="4"/>
  <c r="AA1036" i="4"/>
  <c r="AB1036" i="4"/>
  <c r="AC1037" i="4"/>
  <c r="Y1037" i="4"/>
  <c r="Z1037" i="4"/>
  <c r="AA1037" i="4"/>
  <c r="AB1037" i="4"/>
  <c r="AC1038" i="4"/>
  <c r="Y1038" i="4"/>
  <c r="Z1038" i="4"/>
  <c r="AA1038" i="4"/>
  <c r="AB1038" i="4"/>
  <c r="AC1039" i="4"/>
  <c r="Y1039" i="4"/>
  <c r="Z1039" i="4"/>
  <c r="AA1039" i="4"/>
  <c r="AB1039" i="4"/>
  <c r="AC1040" i="4"/>
  <c r="Y1040" i="4"/>
  <c r="Z1040" i="4"/>
  <c r="AA1040" i="4"/>
  <c r="AB1040" i="4"/>
  <c r="AC1041" i="4"/>
  <c r="Y1041" i="4"/>
  <c r="Z1041" i="4"/>
  <c r="AA1041" i="4"/>
  <c r="AB1041" i="4"/>
  <c r="AC1042" i="4"/>
  <c r="Y1042" i="4"/>
  <c r="Z1042" i="4"/>
  <c r="AA1042" i="4"/>
  <c r="AB1042" i="4"/>
  <c r="AC1043" i="4"/>
  <c r="Y1043" i="4"/>
  <c r="Z1043" i="4"/>
  <c r="AA1043" i="4"/>
  <c r="AB1043" i="4"/>
  <c r="AC1044" i="4"/>
  <c r="Y1044" i="4"/>
  <c r="Z1044" i="4"/>
  <c r="AA1044" i="4"/>
  <c r="AB1044" i="4"/>
  <c r="AC1045" i="4"/>
  <c r="Y1045" i="4"/>
  <c r="Z1045" i="4"/>
  <c r="AA1045" i="4"/>
  <c r="AB1045" i="4"/>
  <c r="AC1046" i="4"/>
  <c r="Y1046" i="4"/>
  <c r="Z1046" i="4"/>
  <c r="AA1046" i="4"/>
  <c r="AB1046" i="4"/>
  <c r="AC1047" i="4"/>
  <c r="Y1047" i="4"/>
  <c r="Z1047" i="4"/>
  <c r="AA1047" i="4"/>
  <c r="AB1047" i="4"/>
  <c r="AC1048" i="4"/>
  <c r="Y1048" i="4"/>
  <c r="Z1048" i="4"/>
  <c r="AA1048" i="4"/>
  <c r="AB1048" i="4"/>
  <c r="AC1049" i="4"/>
  <c r="Y1049" i="4"/>
  <c r="Z1049" i="4"/>
  <c r="AA1049" i="4"/>
  <c r="AB1049" i="4"/>
  <c r="AC1050" i="4"/>
  <c r="Y1050" i="4"/>
  <c r="Z1050" i="4"/>
  <c r="AA1050" i="4"/>
  <c r="AB1050" i="4"/>
  <c r="AC1051" i="4"/>
  <c r="Y1051" i="4"/>
  <c r="Z1051" i="4"/>
  <c r="AA1051" i="4"/>
  <c r="AB1051" i="4"/>
  <c r="AC1052" i="4"/>
  <c r="Y1052" i="4"/>
  <c r="Z1052" i="4"/>
  <c r="AA1052" i="4"/>
  <c r="AB1052" i="4"/>
  <c r="AC1053" i="4"/>
  <c r="Y1053" i="4"/>
  <c r="Z1053" i="4"/>
  <c r="AA1053" i="4"/>
  <c r="AB1053" i="4"/>
  <c r="AC1054" i="4"/>
  <c r="Y1054" i="4"/>
  <c r="Z1054" i="4"/>
  <c r="AA1054" i="4"/>
  <c r="AB1054" i="4"/>
  <c r="AC1055" i="4"/>
  <c r="Y1055" i="4"/>
  <c r="Z1055" i="4"/>
  <c r="AA1055" i="4"/>
  <c r="AB1055" i="4"/>
  <c r="AC1056" i="4"/>
  <c r="Y1056" i="4"/>
  <c r="Z1056" i="4"/>
  <c r="AA1056" i="4"/>
  <c r="AB1056" i="4"/>
  <c r="AC1057" i="4"/>
  <c r="Y1057" i="4"/>
  <c r="Z1057" i="4"/>
  <c r="AA1057" i="4"/>
  <c r="AB1057" i="4"/>
  <c r="AC1058" i="4"/>
  <c r="Y1058" i="4"/>
  <c r="Z1058" i="4"/>
  <c r="AA1058" i="4"/>
  <c r="AB1058" i="4"/>
  <c r="AC1059" i="4"/>
  <c r="Y1059" i="4"/>
  <c r="Z1059" i="4"/>
  <c r="AA1059" i="4"/>
  <c r="AB1059" i="4"/>
  <c r="AC1060" i="4"/>
  <c r="Y1060" i="4"/>
  <c r="Z1060" i="4"/>
  <c r="AA1060" i="4"/>
  <c r="AB1060" i="4"/>
  <c r="AC1061" i="4"/>
  <c r="Y1061" i="4"/>
  <c r="Z1061" i="4"/>
  <c r="AA1061" i="4"/>
  <c r="AB1061" i="4"/>
  <c r="AC1062" i="4"/>
  <c r="Y1062" i="4"/>
  <c r="Z1062" i="4"/>
  <c r="AA1062" i="4"/>
  <c r="AB1062" i="4"/>
  <c r="AC1063" i="4"/>
  <c r="Y1063" i="4"/>
  <c r="Z1063" i="4"/>
  <c r="AA1063" i="4"/>
  <c r="AB1063" i="4"/>
  <c r="AC1064" i="4"/>
  <c r="Y1064" i="4"/>
  <c r="Z1064" i="4"/>
  <c r="AA1064" i="4"/>
  <c r="AB1064" i="4"/>
  <c r="AC1065" i="4"/>
  <c r="Y1065" i="4"/>
  <c r="Z1065" i="4"/>
  <c r="AA1065" i="4"/>
  <c r="AB1065" i="4"/>
  <c r="AC1066" i="4"/>
  <c r="Y1066" i="4"/>
  <c r="Z1066" i="4"/>
  <c r="AA1066" i="4"/>
  <c r="AB1066" i="4"/>
  <c r="AC1067" i="4"/>
  <c r="Y1067" i="4"/>
  <c r="Z1067" i="4"/>
  <c r="AA1067" i="4"/>
  <c r="AB1067" i="4"/>
  <c r="AC1068" i="4"/>
  <c r="Y1068" i="4"/>
  <c r="Z1068" i="4"/>
  <c r="AA1068" i="4"/>
  <c r="AB1068" i="4"/>
  <c r="AC1069" i="4"/>
  <c r="Y1069" i="4"/>
  <c r="Z1069" i="4"/>
  <c r="AA1069" i="4"/>
  <c r="AB1069" i="4"/>
  <c r="AC1070" i="4"/>
  <c r="Y1070" i="4"/>
  <c r="Z1070" i="4"/>
  <c r="AA1070" i="4"/>
  <c r="AB1070" i="4"/>
  <c r="AC1071" i="4"/>
  <c r="Y1071" i="4"/>
  <c r="Z1071" i="4"/>
  <c r="AA1071" i="4"/>
  <c r="AB1071" i="4"/>
  <c r="AC1072" i="4"/>
  <c r="Y1072" i="4"/>
  <c r="Z1072" i="4"/>
  <c r="AA1072" i="4"/>
  <c r="AB1072" i="4"/>
  <c r="AC1073" i="4"/>
  <c r="Y1073" i="4"/>
  <c r="Z1073" i="4"/>
  <c r="AA1073" i="4"/>
  <c r="AB1073" i="4"/>
  <c r="AC1074" i="4"/>
  <c r="Y1074" i="4"/>
  <c r="Z1074" i="4"/>
  <c r="AA1074" i="4"/>
  <c r="AB1074" i="4"/>
  <c r="AC1075" i="4"/>
  <c r="Y1075" i="4"/>
  <c r="Z1075" i="4"/>
  <c r="AA1075" i="4"/>
  <c r="AB1075" i="4"/>
  <c r="AC1076" i="4"/>
  <c r="Y1076" i="4"/>
  <c r="Z1076" i="4"/>
  <c r="AA1076" i="4"/>
  <c r="AB1076" i="4"/>
  <c r="AC1077" i="4"/>
  <c r="Y1077" i="4"/>
  <c r="Z1077" i="4"/>
  <c r="AA1077" i="4"/>
  <c r="AB1077" i="4"/>
  <c r="AC1078" i="4"/>
  <c r="Y1078" i="4"/>
  <c r="Z1078" i="4"/>
  <c r="AA1078" i="4"/>
  <c r="AB1078" i="4"/>
  <c r="AC1079" i="4"/>
  <c r="Y1079" i="4"/>
  <c r="Z1079" i="4"/>
  <c r="AA1079" i="4"/>
  <c r="AB1079" i="4"/>
  <c r="AC1080" i="4"/>
  <c r="Y1080" i="4"/>
  <c r="Z1080" i="4"/>
  <c r="AA1080" i="4"/>
  <c r="AB1080" i="4"/>
  <c r="AC1081" i="4"/>
  <c r="Y1081" i="4"/>
  <c r="Z1081" i="4"/>
  <c r="AA1081" i="4"/>
  <c r="AB1081" i="4"/>
  <c r="AC1082" i="4"/>
  <c r="Y1082" i="4"/>
  <c r="Z1082" i="4"/>
  <c r="AA1082" i="4"/>
  <c r="AB1082" i="4"/>
  <c r="AC1083" i="4"/>
  <c r="Y1083" i="4"/>
  <c r="Z1083" i="4"/>
  <c r="AA1083" i="4"/>
  <c r="AB1083" i="4"/>
  <c r="AC1084" i="4"/>
  <c r="Y1084" i="4"/>
  <c r="Z1084" i="4"/>
  <c r="AA1084" i="4"/>
  <c r="AB1084" i="4"/>
  <c r="AC1085" i="4"/>
  <c r="Y1085" i="4"/>
  <c r="Z1085" i="4"/>
  <c r="AA1085" i="4"/>
  <c r="AB1085" i="4"/>
  <c r="AC1086" i="4"/>
  <c r="Y1086" i="4"/>
  <c r="Z1086" i="4"/>
  <c r="AA1086" i="4"/>
  <c r="AB1086" i="4"/>
  <c r="AC1087" i="4"/>
  <c r="Y1087" i="4"/>
  <c r="Z1087" i="4"/>
  <c r="AA1087" i="4"/>
  <c r="AB1087" i="4"/>
  <c r="AC1088" i="4"/>
  <c r="Y1088" i="4"/>
  <c r="Z1088" i="4"/>
  <c r="AA1088" i="4"/>
  <c r="AB1088" i="4"/>
  <c r="AC1089" i="4"/>
  <c r="Y1089" i="4"/>
  <c r="Z1089" i="4"/>
  <c r="AA1089" i="4"/>
  <c r="AB1089" i="4"/>
  <c r="AC1090" i="4"/>
  <c r="Y1090" i="4"/>
  <c r="Z1090" i="4"/>
  <c r="AA1090" i="4"/>
  <c r="AB1090" i="4"/>
  <c r="AC1091" i="4"/>
  <c r="Y1091" i="4"/>
  <c r="Z1091" i="4"/>
  <c r="AA1091" i="4"/>
  <c r="AB1091" i="4"/>
  <c r="AC1092" i="4"/>
  <c r="Y1092" i="4"/>
  <c r="Z1092" i="4"/>
  <c r="AA1092" i="4"/>
  <c r="AB1092" i="4"/>
  <c r="AC1093" i="4"/>
  <c r="Y1093" i="4"/>
  <c r="Z1093" i="4"/>
  <c r="AA1093" i="4"/>
  <c r="AB1093" i="4"/>
  <c r="AC1094" i="4"/>
  <c r="Y1094" i="4"/>
  <c r="Z1094" i="4"/>
  <c r="AA1094" i="4"/>
  <c r="AB1094" i="4"/>
  <c r="AC1095" i="4"/>
  <c r="Y1095" i="4"/>
  <c r="Z1095" i="4"/>
  <c r="AA1095" i="4"/>
  <c r="AB1095" i="4"/>
  <c r="AC1096" i="4"/>
  <c r="Y1096" i="4"/>
  <c r="Z1096" i="4"/>
  <c r="AA1096" i="4"/>
  <c r="AB1096" i="4"/>
  <c r="AC1097" i="4"/>
  <c r="Y1097" i="4"/>
  <c r="Z1097" i="4"/>
  <c r="AA1097" i="4"/>
  <c r="AB1097" i="4"/>
  <c r="AC1098" i="4"/>
  <c r="Y1098" i="4"/>
  <c r="Z1098" i="4"/>
  <c r="AA1098" i="4"/>
  <c r="AB1098" i="4"/>
  <c r="AC1099" i="4"/>
  <c r="Y1099" i="4"/>
  <c r="Z1099" i="4"/>
  <c r="AA1099" i="4"/>
  <c r="AB1099" i="4"/>
  <c r="AC1100" i="4"/>
  <c r="Y1100" i="4"/>
  <c r="Z1100" i="4"/>
  <c r="AA1100" i="4"/>
  <c r="AB1100" i="4"/>
  <c r="AC1101" i="4"/>
  <c r="Y1101" i="4"/>
  <c r="Z1101" i="4"/>
  <c r="AA1101" i="4"/>
  <c r="AB1101" i="4"/>
  <c r="AC1102" i="4"/>
  <c r="Y1102" i="4"/>
  <c r="Z1102" i="4"/>
  <c r="AA1102" i="4"/>
  <c r="AB1102" i="4"/>
  <c r="AC1103" i="4"/>
  <c r="Y1103" i="4"/>
  <c r="Z1103" i="4"/>
  <c r="AA1103" i="4"/>
  <c r="AB1103" i="4"/>
  <c r="AC1104" i="4"/>
  <c r="Y1104" i="4"/>
  <c r="Z1104" i="4"/>
  <c r="AA1104" i="4"/>
  <c r="AB1104" i="4"/>
  <c r="AC1105" i="4"/>
  <c r="Y1105" i="4"/>
  <c r="Z1105" i="4"/>
  <c r="AA1105" i="4"/>
  <c r="AB1105" i="4"/>
  <c r="AC1106" i="4"/>
  <c r="Y1106" i="4"/>
  <c r="Z1106" i="4"/>
  <c r="AA1106" i="4"/>
  <c r="AB1106" i="4"/>
  <c r="AC1107" i="4"/>
  <c r="Y1107" i="4"/>
  <c r="Z1107" i="4"/>
  <c r="AA1107" i="4"/>
  <c r="AB1107" i="4"/>
  <c r="AC1108" i="4"/>
  <c r="Y1108" i="4"/>
  <c r="Z1108" i="4"/>
  <c r="AA1108" i="4"/>
  <c r="AB1108" i="4"/>
  <c r="AC1109" i="4"/>
  <c r="Y1109" i="4"/>
  <c r="Z1109" i="4"/>
  <c r="AA1109" i="4"/>
  <c r="AB1109" i="4"/>
  <c r="AC1110" i="4"/>
  <c r="Y1110" i="4"/>
  <c r="Z1110" i="4"/>
  <c r="AA1110" i="4"/>
  <c r="AB1110" i="4"/>
  <c r="AC1111" i="4"/>
  <c r="Y1111" i="4"/>
  <c r="Z1111" i="4"/>
  <c r="AA1111" i="4"/>
  <c r="AB1111" i="4"/>
  <c r="AC1112" i="4"/>
  <c r="Y1112" i="4"/>
  <c r="Z1112" i="4"/>
  <c r="AA1112" i="4"/>
  <c r="AB1112" i="4"/>
  <c r="AC1113" i="4"/>
  <c r="Y1113" i="4"/>
  <c r="Z1113" i="4"/>
  <c r="AA1113" i="4"/>
  <c r="AB1113" i="4"/>
  <c r="AC1114" i="4"/>
  <c r="Y1114" i="4"/>
  <c r="Z1114" i="4"/>
  <c r="AA1114" i="4"/>
  <c r="AB1114" i="4"/>
  <c r="AC1115" i="4"/>
  <c r="Y1115" i="4"/>
  <c r="Z1115" i="4"/>
  <c r="AA1115" i="4"/>
  <c r="AB1115" i="4"/>
  <c r="AC1116" i="4"/>
  <c r="Y1116" i="4"/>
  <c r="Z1116" i="4"/>
  <c r="AA1116" i="4"/>
  <c r="AB1116" i="4"/>
  <c r="AC1117" i="4"/>
  <c r="Y1117" i="4"/>
  <c r="Z1117" i="4"/>
  <c r="AA1117" i="4"/>
  <c r="AB1117" i="4"/>
  <c r="AC1118" i="4"/>
  <c r="Y1118" i="4"/>
  <c r="Z1118" i="4"/>
  <c r="AA1118" i="4"/>
  <c r="AB1118" i="4"/>
  <c r="AC1119" i="4"/>
  <c r="Y1119" i="4"/>
  <c r="Z1119" i="4"/>
  <c r="AA1119" i="4"/>
  <c r="AB1119" i="4"/>
  <c r="AC1120" i="4"/>
  <c r="Y1120" i="4"/>
  <c r="Z1120" i="4"/>
  <c r="AA1120" i="4"/>
  <c r="AB1120" i="4"/>
  <c r="AC1121" i="4"/>
  <c r="Y1121" i="4"/>
  <c r="Z1121" i="4"/>
  <c r="AA1121" i="4"/>
  <c r="AB1121" i="4"/>
  <c r="AC1122" i="4"/>
  <c r="Y1122" i="4"/>
  <c r="Z1122" i="4"/>
  <c r="AA1122" i="4"/>
  <c r="AB1122" i="4"/>
  <c r="AC1123" i="4"/>
  <c r="Y1123" i="4"/>
  <c r="Z1123" i="4"/>
  <c r="AA1123" i="4"/>
  <c r="AB1123" i="4"/>
  <c r="AC1124" i="4"/>
  <c r="Y1124" i="4"/>
  <c r="Z1124" i="4"/>
  <c r="AA1124" i="4"/>
  <c r="AB1124" i="4"/>
  <c r="AC1125" i="4"/>
  <c r="Y1125" i="4"/>
  <c r="Z1125" i="4"/>
  <c r="AA1125" i="4"/>
  <c r="AB1125" i="4"/>
  <c r="AC1126" i="4"/>
  <c r="Y1126" i="4"/>
  <c r="Z1126" i="4"/>
  <c r="AA1126" i="4"/>
  <c r="AB1126" i="4"/>
  <c r="AC1127" i="4"/>
  <c r="Y1127" i="4"/>
  <c r="Z1127" i="4"/>
  <c r="AA1127" i="4"/>
  <c r="AB1127" i="4"/>
  <c r="AC1128" i="4"/>
  <c r="Y1128" i="4"/>
  <c r="Z1128" i="4"/>
  <c r="AA1128" i="4"/>
  <c r="AB1128" i="4"/>
  <c r="AC1129" i="4"/>
  <c r="Y1129" i="4"/>
  <c r="Z1129" i="4"/>
  <c r="AA1129" i="4"/>
  <c r="AB1129" i="4"/>
  <c r="AC1130" i="4"/>
  <c r="Y1130" i="4"/>
  <c r="Z1130" i="4"/>
  <c r="AA1130" i="4"/>
  <c r="AB1130" i="4"/>
  <c r="AC1131" i="4"/>
  <c r="Y1131" i="4"/>
  <c r="Z1131" i="4"/>
  <c r="AA1131" i="4"/>
  <c r="AB1131" i="4"/>
  <c r="AC1132" i="4"/>
  <c r="Y1132" i="4"/>
  <c r="Z1132" i="4"/>
  <c r="AA1132" i="4"/>
  <c r="AB1132" i="4"/>
  <c r="AC1133" i="4"/>
  <c r="Y1133" i="4"/>
  <c r="Z1133" i="4"/>
  <c r="AA1133" i="4"/>
  <c r="AB1133" i="4"/>
  <c r="AC1134" i="4"/>
  <c r="Y1134" i="4"/>
  <c r="Z1134" i="4"/>
  <c r="AA1134" i="4"/>
  <c r="AB1134" i="4"/>
  <c r="AC1135" i="4"/>
  <c r="Y1135" i="4"/>
  <c r="Z1135" i="4"/>
  <c r="AA1135" i="4"/>
  <c r="AB1135" i="4"/>
  <c r="AC1136" i="4"/>
  <c r="Y1136" i="4"/>
  <c r="Z1136" i="4"/>
  <c r="AA1136" i="4"/>
  <c r="AB1136" i="4"/>
  <c r="AC1137" i="4"/>
  <c r="Y1137" i="4"/>
  <c r="Z1137" i="4"/>
  <c r="AA1137" i="4"/>
  <c r="AB1137" i="4"/>
  <c r="AC1138" i="4"/>
  <c r="Y1138" i="4"/>
  <c r="Z1138" i="4"/>
  <c r="AA1138" i="4"/>
  <c r="AB1138" i="4"/>
  <c r="AC1139" i="4"/>
  <c r="Y1139" i="4"/>
  <c r="Z1139" i="4"/>
  <c r="AA1139" i="4"/>
  <c r="AB1139" i="4"/>
  <c r="AC1140" i="4"/>
  <c r="Y1140" i="4"/>
  <c r="Z1140" i="4"/>
  <c r="AA1140" i="4"/>
  <c r="AB1140" i="4"/>
  <c r="AC1141" i="4"/>
  <c r="Y1141" i="4"/>
  <c r="Z1141" i="4"/>
  <c r="AA1141" i="4"/>
  <c r="AB1141" i="4"/>
  <c r="AC1142" i="4"/>
  <c r="Y1142" i="4"/>
  <c r="Z1142" i="4"/>
  <c r="AA1142" i="4"/>
  <c r="AB1142" i="4"/>
  <c r="AC1143" i="4"/>
  <c r="Y1143" i="4"/>
  <c r="Z1143" i="4"/>
  <c r="AA1143" i="4"/>
  <c r="AB1143" i="4"/>
  <c r="AC1144" i="4"/>
  <c r="Y1144" i="4"/>
  <c r="Z1144" i="4"/>
  <c r="AA1144" i="4"/>
  <c r="AB1144" i="4"/>
  <c r="AC1145" i="4"/>
  <c r="Y1145" i="4"/>
  <c r="Z1145" i="4"/>
  <c r="AA1145" i="4"/>
  <c r="AB1145" i="4"/>
  <c r="AC1146" i="4"/>
  <c r="Y1146" i="4"/>
  <c r="Z1146" i="4"/>
  <c r="AA1146" i="4"/>
  <c r="AB1146" i="4"/>
  <c r="AC1147" i="4"/>
  <c r="Y1147" i="4"/>
  <c r="Z1147" i="4"/>
  <c r="AA1147" i="4"/>
  <c r="AB1147" i="4"/>
  <c r="AC1148" i="4"/>
  <c r="Y1148" i="4"/>
  <c r="Z1148" i="4"/>
  <c r="AA1148" i="4"/>
  <c r="AB1148" i="4"/>
  <c r="AC1149" i="4"/>
  <c r="Y1149" i="4"/>
  <c r="Z1149" i="4"/>
  <c r="AA1149" i="4"/>
  <c r="AB1149" i="4"/>
  <c r="AC1150" i="4"/>
  <c r="Y1150" i="4"/>
  <c r="Z1150" i="4"/>
  <c r="AA1150" i="4"/>
  <c r="AB1150" i="4"/>
  <c r="AC1151" i="4"/>
  <c r="Y1151" i="4"/>
  <c r="Z1151" i="4"/>
  <c r="AA1151" i="4"/>
  <c r="AB1151" i="4"/>
  <c r="AC1152" i="4"/>
  <c r="Y1152" i="4"/>
  <c r="Z1152" i="4"/>
  <c r="AA1152" i="4"/>
  <c r="AB1152" i="4"/>
  <c r="AC1153" i="4"/>
  <c r="Y1153" i="4"/>
  <c r="Z1153" i="4"/>
  <c r="AA1153" i="4"/>
  <c r="AB1153" i="4"/>
  <c r="AC1154" i="4"/>
  <c r="Y1154" i="4"/>
  <c r="Z1154" i="4"/>
  <c r="AA1154" i="4"/>
  <c r="AB1154" i="4"/>
  <c r="AC1155" i="4"/>
  <c r="Y1155" i="4"/>
  <c r="Z1155" i="4"/>
  <c r="AA1155" i="4"/>
  <c r="AB1155" i="4"/>
  <c r="AC1156" i="4"/>
  <c r="Y1156" i="4"/>
  <c r="Z1156" i="4"/>
  <c r="AA1156" i="4"/>
  <c r="AB1156" i="4"/>
  <c r="AC1157" i="4"/>
  <c r="Y1157" i="4"/>
  <c r="Z1157" i="4"/>
  <c r="AA1157" i="4"/>
  <c r="AB1157" i="4"/>
  <c r="AC1158" i="4"/>
  <c r="Y1158" i="4"/>
  <c r="Z1158" i="4"/>
  <c r="AA1158" i="4"/>
  <c r="AB1158" i="4"/>
  <c r="AC1159" i="4"/>
  <c r="Y1159" i="4"/>
  <c r="Z1159" i="4"/>
  <c r="AA1159" i="4"/>
  <c r="AB1159" i="4"/>
  <c r="AC1160" i="4"/>
  <c r="Y1160" i="4"/>
  <c r="Z1160" i="4"/>
  <c r="AA1160" i="4"/>
  <c r="AB1160" i="4"/>
  <c r="AC1161" i="4"/>
  <c r="Y1161" i="4"/>
  <c r="Z1161" i="4"/>
  <c r="AA1161" i="4"/>
  <c r="AB1161" i="4"/>
  <c r="AC1162" i="4"/>
  <c r="Y1162" i="4"/>
  <c r="Z1162" i="4"/>
  <c r="AA1162" i="4"/>
  <c r="AB1162" i="4"/>
  <c r="AC1163" i="4"/>
  <c r="Y1163" i="4"/>
  <c r="Z1163" i="4"/>
  <c r="AA1163" i="4"/>
  <c r="AB1163" i="4"/>
  <c r="AC1164" i="4"/>
  <c r="Y1164" i="4"/>
  <c r="Z1164" i="4"/>
  <c r="AA1164" i="4"/>
  <c r="AB1164" i="4"/>
  <c r="AC1165" i="4"/>
  <c r="Y1165" i="4"/>
  <c r="Z1165" i="4"/>
  <c r="AA1165" i="4"/>
  <c r="AB1165" i="4"/>
  <c r="AC1166" i="4"/>
  <c r="Y1166" i="4"/>
  <c r="Z1166" i="4"/>
  <c r="AA1166" i="4"/>
  <c r="AB1166" i="4"/>
  <c r="AC1167" i="4"/>
  <c r="Y1167" i="4"/>
  <c r="Z1167" i="4"/>
  <c r="AA1167" i="4"/>
  <c r="AB1167" i="4"/>
  <c r="AC1168" i="4"/>
  <c r="Y1168" i="4"/>
  <c r="Z1168" i="4"/>
  <c r="AA1168" i="4"/>
  <c r="AB1168" i="4"/>
  <c r="AC1169" i="4"/>
  <c r="Y1169" i="4"/>
  <c r="Z1169" i="4"/>
  <c r="AA1169" i="4"/>
  <c r="AB1169" i="4"/>
  <c r="AC1170" i="4"/>
  <c r="Y1170" i="4"/>
  <c r="Z1170" i="4"/>
  <c r="AA1170" i="4"/>
  <c r="AB1170" i="4"/>
  <c r="AC1171" i="4"/>
  <c r="Y1171" i="4"/>
  <c r="Z1171" i="4"/>
  <c r="AA1171" i="4"/>
  <c r="AB1171" i="4"/>
  <c r="AC1172" i="4"/>
  <c r="Y1172" i="4"/>
  <c r="Z1172" i="4"/>
  <c r="AA1172" i="4"/>
  <c r="AB1172" i="4"/>
  <c r="AC1173" i="4"/>
  <c r="Y1173" i="4"/>
  <c r="Z1173" i="4"/>
  <c r="AA1173" i="4"/>
  <c r="AB1173" i="4"/>
  <c r="AC1174" i="4"/>
  <c r="Y1174" i="4"/>
  <c r="Z1174" i="4"/>
  <c r="AA1174" i="4"/>
  <c r="AB1174" i="4"/>
  <c r="AC1175" i="4"/>
  <c r="Y1175" i="4"/>
  <c r="Z1175" i="4"/>
  <c r="AA1175" i="4"/>
  <c r="AB1175" i="4"/>
  <c r="AC1176" i="4"/>
  <c r="Y1176" i="4"/>
  <c r="Z1176" i="4"/>
  <c r="AA1176" i="4"/>
  <c r="AB1176" i="4"/>
  <c r="AC1177" i="4"/>
  <c r="Y1177" i="4"/>
  <c r="Z1177" i="4"/>
  <c r="AA1177" i="4"/>
  <c r="AB1177" i="4"/>
  <c r="AC1178" i="4"/>
  <c r="Y1178" i="4"/>
  <c r="Z1178" i="4"/>
  <c r="AA1178" i="4"/>
  <c r="AB1178" i="4"/>
  <c r="AC1179" i="4"/>
  <c r="Y1179" i="4"/>
  <c r="Z1179" i="4"/>
  <c r="AA1179" i="4"/>
  <c r="AB1179" i="4"/>
  <c r="AC1180" i="4"/>
  <c r="Y1180" i="4"/>
  <c r="Z1180" i="4"/>
  <c r="AA1180" i="4"/>
  <c r="AB1180" i="4"/>
  <c r="AC1181" i="4"/>
  <c r="Y1181" i="4"/>
  <c r="Z1181" i="4"/>
  <c r="AA1181" i="4"/>
  <c r="AB1181" i="4"/>
  <c r="AC1182" i="4"/>
  <c r="Y1182" i="4"/>
  <c r="Z1182" i="4"/>
  <c r="AA1182" i="4"/>
  <c r="AB1182" i="4"/>
  <c r="AC1183" i="4"/>
  <c r="Y1183" i="4"/>
  <c r="Z1183" i="4"/>
  <c r="AA1183" i="4"/>
  <c r="AB1183" i="4"/>
  <c r="AC1184" i="4"/>
  <c r="Y1184" i="4"/>
  <c r="Z1184" i="4"/>
  <c r="AA1184" i="4"/>
  <c r="AB1184" i="4"/>
  <c r="AC1185" i="4"/>
  <c r="Y1185" i="4"/>
  <c r="Z1185" i="4"/>
  <c r="AA1185" i="4"/>
  <c r="AB1185" i="4"/>
  <c r="AC1186" i="4"/>
  <c r="Y1186" i="4"/>
  <c r="Z1186" i="4"/>
  <c r="AA1186" i="4"/>
  <c r="AB1186" i="4"/>
  <c r="AC1187" i="4"/>
  <c r="Y1187" i="4"/>
  <c r="Z1187" i="4"/>
  <c r="AA1187" i="4"/>
  <c r="AB1187" i="4"/>
  <c r="AC1188" i="4"/>
  <c r="Y1188" i="4"/>
  <c r="Z1188" i="4"/>
  <c r="AA1188" i="4"/>
  <c r="AB1188" i="4"/>
  <c r="AC1189" i="4"/>
  <c r="Y1189" i="4"/>
  <c r="Z1189" i="4"/>
  <c r="AA1189" i="4"/>
  <c r="AB1189" i="4"/>
  <c r="AC1190" i="4"/>
  <c r="Y1190" i="4"/>
  <c r="Z1190" i="4"/>
  <c r="AA1190" i="4"/>
  <c r="AB1190" i="4"/>
  <c r="AC1191" i="4"/>
  <c r="Y1191" i="4"/>
  <c r="Z1191" i="4"/>
  <c r="AA1191" i="4"/>
  <c r="AB1191" i="4"/>
  <c r="AC1192" i="4"/>
  <c r="Y1192" i="4"/>
  <c r="Z1192" i="4"/>
  <c r="AA1192" i="4"/>
  <c r="AB1192" i="4"/>
  <c r="AC1193" i="4"/>
  <c r="Y1193" i="4"/>
  <c r="Z1193" i="4"/>
  <c r="AA1193" i="4"/>
  <c r="AB1193" i="4"/>
  <c r="AC1194" i="4"/>
  <c r="Y1194" i="4"/>
  <c r="Z1194" i="4"/>
  <c r="AA1194" i="4"/>
  <c r="AB1194" i="4"/>
  <c r="AC1195" i="4"/>
  <c r="Y1195" i="4"/>
  <c r="Z1195" i="4"/>
  <c r="AA1195" i="4"/>
  <c r="AB1195" i="4"/>
  <c r="AC1196" i="4"/>
  <c r="Y1196" i="4"/>
  <c r="Z1196" i="4"/>
  <c r="AA1196" i="4"/>
  <c r="AB1196" i="4"/>
  <c r="AC1197" i="4"/>
  <c r="Y1197" i="4"/>
  <c r="Z1197" i="4"/>
  <c r="AA1197" i="4"/>
  <c r="AB1197" i="4"/>
  <c r="AC1198" i="4"/>
  <c r="Y1198" i="4"/>
  <c r="Z1198" i="4"/>
  <c r="AA1198" i="4"/>
  <c r="AB1198" i="4"/>
  <c r="AC1199" i="4"/>
  <c r="Y1199" i="4"/>
  <c r="Z1199" i="4"/>
  <c r="AA1199" i="4"/>
  <c r="AB1199" i="4"/>
  <c r="AC1200" i="4"/>
  <c r="Y1200" i="4"/>
  <c r="Z1200" i="4"/>
  <c r="AA1200" i="4"/>
  <c r="AB1200" i="4"/>
  <c r="AC1201" i="4"/>
  <c r="Y1201" i="4"/>
  <c r="Z1201" i="4"/>
  <c r="AA1201" i="4"/>
  <c r="AB1201" i="4"/>
  <c r="AC1202" i="4"/>
  <c r="Y1202" i="4"/>
  <c r="Z1202" i="4"/>
  <c r="AA1202" i="4"/>
  <c r="AB1202" i="4"/>
  <c r="AC1203" i="4"/>
  <c r="Y1203" i="4"/>
  <c r="Z1203" i="4"/>
  <c r="AA1203" i="4"/>
  <c r="AB1203" i="4"/>
  <c r="AC1204" i="4"/>
  <c r="Y1204" i="4"/>
  <c r="Z1204" i="4"/>
  <c r="AA1204" i="4"/>
  <c r="AB1204" i="4"/>
  <c r="AC1205" i="4"/>
  <c r="Y1205" i="4"/>
  <c r="Z1205" i="4"/>
  <c r="AA1205" i="4"/>
  <c r="AB1205" i="4"/>
  <c r="AC1206" i="4"/>
  <c r="Y1206" i="4"/>
  <c r="Z1206" i="4"/>
  <c r="AA1206" i="4"/>
  <c r="AB1206" i="4"/>
  <c r="AC1207" i="4"/>
  <c r="Y1207" i="4"/>
  <c r="Z1207" i="4"/>
  <c r="AA1207" i="4"/>
  <c r="AB1207" i="4"/>
  <c r="AC1208" i="4"/>
  <c r="Y1208" i="4"/>
  <c r="Z1208" i="4"/>
  <c r="AA1208" i="4"/>
  <c r="AB1208" i="4"/>
  <c r="AC1209" i="4"/>
  <c r="Y1209" i="4"/>
  <c r="Z1209" i="4"/>
  <c r="AA1209" i="4"/>
  <c r="AB1209" i="4"/>
  <c r="AC1210" i="4"/>
  <c r="Y1210" i="4"/>
  <c r="Z1210" i="4"/>
  <c r="AA1210" i="4"/>
  <c r="AB1210" i="4"/>
  <c r="AC1211" i="4"/>
  <c r="Y1211" i="4"/>
  <c r="Z1211" i="4"/>
  <c r="AA1211" i="4"/>
  <c r="AB1211" i="4"/>
  <c r="AC1212" i="4"/>
  <c r="Y1212" i="4"/>
  <c r="Z1212" i="4"/>
  <c r="AA1212" i="4"/>
  <c r="AB1212" i="4"/>
  <c r="AC1213" i="4"/>
  <c r="Y1213" i="4"/>
  <c r="Z1213" i="4"/>
  <c r="AA1213" i="4"/>
  <c r="AB1213" i="4"/>
  <c r="AC1214" i="4"/>
  <c r="Y1214" i="4"/>
  <c r="Z1214" i="4"/>
  <c r="AA1214" i="4"/>
  <c r="AB1214" i="4"/>
  <c r="AC1215" i="4"/>
  <c r="Y1215" i="4"/>
  <c r="Z1215" i="4"/>
  <c r="AA1215" i="4"/>
  <c r="AB1215" i="4"/>
  <c r="AC1216" i="4"/>
  <c r="Y1216" i="4"/>
  <c r="Z1216" i="4"/>
  <c r="AA1216" i="4"/>
  <c r="AB1216" i="4"/>
  <c r="AC1217" i="4"/>
  <c r="Y1217" i="4"/>
  <c r="Z1217" i="4"/>
  <c r="AA1217" i="4"/>
  <c r="AB1217" i="4"/>
  <c r="AC1218" i="4"/>
  <c r="Y1218" i="4"/>
  <c r="Z1218" i="4"/>
  <c r="AA1218" i="4"/>
  <c r="AB1218" i="4"/>
  <c r="AC1219" i="4"/>
  <c r="Y1219" i="4"/>
  <c r="Z1219" i="4"/>
  <c r="AA1219" i="4"/>
  <c r="AB1219" i="4"/>
  <c r="AC1220" i="4"/>
  <c r="Y1220" i="4"/>
  <c r="Z1220" i="4"/>
  <c r="AA1220" i="4"/>
  <c r="AB1220" i="4"/>
  <c r="AC1221" i="4"/>
  <c r="Y1221" i="4"/>
  <c r="Z1221" i="4"/>
  <c r="AA1221" i="4"/>
  <c r="AB1221" i="4"/>
  <c r="AC1222" i="4"/>
  <c r="Y1222" i="4"/>
  <c r="Z1222" i="4"/>
  <c r="AA1222" i="4"/>
  <c r="AB1222" i="4"/>
  <c r="AC1223" i="4"/>
  <c r="Y1223" i="4"/>
  <c r="Z1223" i="4"/>
  <c r="AA1223" i="4"/>
  <c r="AB1223" i="4"/>
  <c r="AC1224" i="4"/>
  <c r="Y1224" i="4"/>
  <c r="Z1224" i="4"/>
  <c r="AA1224" i="4"/>
  <c r="AB1224" i="4"/>
  <c r="AC1225" i="4"/>
  <c r="Y1225" i="4"/>
  <c r="Z1225" i="4"/>
  <c r="AA1225" i="4"/>
  <c r="AB1225" i="4"/>
  <c r="AC1226" i="4"/>
  <c r="Y1226" i="4"/>
  <c r="Z1226" i="4"/>
  <c r="AA1226" i="4"/>
  <c r="AB1226" i="4"/>
  <c r="AC1227" i="4"/>
  <c r="Y1227" i="4"/>
  <c r="Z1227" i="4"/>
  <c r="AA1227" i="4"/>
  <c r="AB1227" i="4"/>
  <c r="AC1228" i="4"/>
  <c r="Y1228" i="4"/>
  <c r="Z1228" i="4"/>
  <c r="AA1228" i="4"/>
  <c r="AB1228" i="4"/>
  <c r="AC1229" i="4"/>
  <c r="Y1229" i="4"/>
  <c r="Z1229" i="4"/>
  <c r="AA1229" i="4"/>
  <c r="AB1229" i="4"/>
  <c r="AC1230" i="4"/>
  <c r="Y1230" i="4"/>
  <c r="Z1230" i="4"/>
  <c r="AA1230" i="4"/>
  <c r="AB1230" i="4"/>
  <c r="AC1231" i="4"/>
  <c r="Y1231" i="4"/>
  <c r="Z1231" i="4"/>
  <c r="AA1231" i="4"/>
  <c r="AB1231" i="4"/>
  <c r="AC1232" i="4"/>
  <c r="Y1232" i="4"/>
  <c r="Z1232" i="4"/>
  <c r="AA1232" i="4"/>
  <c r="AB1232" i="4"/>
  <c r="AC1233" i="4"/>
  <c r="Y1233" i="4"/>
  <c r="Z1233" i="4"/>
  <c r="AA1233" i="4"/>
  <c r="AB1233" i="4"/>
  <c r="AC1234" i="4"/>
  <c r="Y1234" i="4"/>
  <c r="Z1234" i="4"/>
  <c r="AA1234" i="4"/>
  <c r="AB1234" i="4"/>
  <c r="AC1235" i="4"/>
  <c r="Y1235" i="4"/>
  <c r="Z1235" i="4"/>
  <c r="AA1235" i="4"/>
  <c r="AB1235" i="4"/>
  <c r="AC1236" i="4"/>
  <c r="Y1236" i="4"/>
  <c r="Z1236" i="4"/>
  <c r="AA1236" i="4"/>
  <c r="AB1236" i="4"/>
  <c r="AC1237" i="4"/>
  <c r="Y1237" i="4"/>
  <c r="Z1237" i="4"/>
  <c r="AA1237" i="4"/>
  <c r="AB1237" i="4"/>
  <c r="AC1238" i="4"/>
  <c r="Y1238" i="4"/>
  <c r="Z1238" i="4"/>
  <c r="AA1238" i="4"/>
  <c r="AB1238" i="4"/>
  <c r="AC1239" i="4"/>
  <c r="Y1239" i="4"/>
  <c r="Z1239" i="4"/>
  <c r="AA1239" i="4"/>
  <c r="AB1239" i="4"/>
  <c r="AC1240" i="4"/>
  <c r="Y1240" i="4"/>
  <c r="Z1240" i="4"/>
  <c r="AA1240" i="4"/>
  <c r="AB1240" i="4"/>
  <c r="AC1241" i="4"/>
  <c r="Y1241" i="4"/>
  <c r="Z1241" i="4"/>
  <c r="AA1241" i="4"/>
  <c r="AB1241" i="4"/>
  <c r="AC1242" i="4"/>
  <c r="Y1242" i="4"/>
  <c r="Z1242" i="4"/>
  <c r="AA1242" i="4"/>
  <c r="AB1242" i="4"/>
  <c r="AC1243" i="4"/>
  <c r="Y1243" i="4"/>
  <c r="Z1243" i="4"/>
  <c r="AA1243" i="4"/>
  <c r="AB1243" i="4"/>
  <c r="AC1244" i="4"/>
  <c r="Y1244" i="4"/>
  <c r="Z1244" i="4"/>
  <c r="AA1244" i="4"/>
  <c r="AB1244" i="4"/>
  <c r="AC1245" i="4"/>
  <c r="Y1245" i="4"/>
  <c r="Z1245" i="4"/>
  <c r="AA1245" i="4"/>
  <c r="AB1245" i="4"/>
  <c r="AC1246" i="4"/>
  <c r="Y1246" i="4"/>
  <c r="Z1246" i="4"/>
  <c r="AA1246" i="4"/>
  <c r="AB1246" i="4"/>
  <c r="AC1247" i="4"/>
  <c r="Y1247" i="4"/>
  <c r="Z1247" i="4"/>
  <c r="AA1247" i="4"/>
  <c r="AB1247" i="4"/>
  <c r="AC1248" i="4"/>
  <c r="Y1248" i="4"/>
  <c r="Z1248" i="4"/>
  <c r="AA1248" i="4"/>
  <c r="AB1248" i="4"/>
  <c r="AC1249" i="4"/>
  <c r="Y1249" i="4"/>
  <c r="Z1249" i="4"/>
  <c r="AA1249" i="4"/>
  <c r="AB1249" i="4"/>
  <c r="AC1250" i="4"/>
  <c r="Y1250" i="4"/>
  <c r="Z1250" i="4"/>
  <c r="AA1250" i="4"/>
  <c r="AB1250" i="4"/>
  <c r="AC1251" i="4"/>
  <c r="Y1251" i="4"/>
  <c r="Z1251" i="4"/>
  <c r="AA1251" i="4"/>
  <c r="AB1251" i="4"/>
  <c r="AC1252" i="4"/>
  <c r="Y1252" i="4"/>
  <c r="Z1252" i="4"/>
  <c r="AA1252" i="4"/>
  <c r="AB1252" i="4"/>
  <c r="AC1253" i="4"/>
  <c r="Y1253" i="4"/>
  <c r="Z1253" i="4"/>
  <c r="AA1253" i="4"/>
  <c r="AB1253" i="4"/>
  <c r="AC1254" i="4"/>
  <c r="Y1254" i="4"/>
  <c r="Z1254" i="4"/>
  <c r="AA1254" i="4"/>
  <c r="AB1254" i="4"/>
  <c r="AC1255" i="4"/>
  <c r="Y1255" i="4"/>
  <c r="Z1255" i="4"/>
  <c r="AA1255" i="4"/>
  <c r="AB1255" i="4"/>
  <c r="AC1256" i="4"/>
  <c r="Y1256" i="4"/>
  <c r="Z1256" i="4"/>
  <c r="AA1256" i="4"/>
  <c r="AB1256" i="4"/>
  <c r="AC1257" i="4"/>
  <c r="Y1257" i="4"/>
  <c r="Z1257" i="4"/>
  <c r="AA1257" i="4"/>
  <c r="AB1257" i="4"/>
  <c r="AC1258" i="4"/>
  <c r="Y1258" i="4"/>
  <c r="Z1258" i="4"/>
  <c r="AA1258" i="4"/>
  <c r="AB1258" i="4"/>
  <c r="AC1259" i="4"/>
  <c r="Y1259" i="4"/>
  <c r="Z1259" i="4"/>
  <c r="AA1259" i="4"/>
  <c r="AB1259" i="4"/>
  <c r="AC1260" i="4"/>
  <c r="Y1260" i="4"/>
  <c r="Z1260" i="4"/>
  <c r="AA1260" i="4"/>
  <c r="AB1260" i="4"/>
  <c r="AC1261" i="4"/>
  <c r="Y1261" i="4"/>
  <c r="Z1261" i="4"/>
  <c r="AA1261" i="4"/>
  <c r="AB1261" i="4"/>
  <c r="AC1262" i="4"/>
  <c r="Y1262" i="4"/>
  <c r="Z1262" i="4"/>
  <c r="AA1262" i="4"/>
  <c r="AB1262" i="4"/>
  <c r="AC1263" i="4"/>
  <c r="Y1263" i="4"/>
  <c r="Z1263" i="4"/>
  <c r="AA1263" i="4"/>
  <c r="AB1263" i="4"/>
  <c r="AC1264" i="4"/>
  <c r="Y1264" i="4"/>
  <c r="Z1264" i="4"/>
  <c r="AA1264" i="4"/>
  <c r="AB1264" i="4"/>
  <c r="AC1265" i="4"/>
  <c r="Y1265" i="4"/>
  <c r="Z1265" i="4"/>
  <c r="AA1265" i="4"/>
  <c r="AB1265" i="4"/>
  <c r="AC1266" i="4"/>
  <c r="Y1266" i="4"/>
  <c r="Z1266" i="4"/>
  <c r="AA1266" i="4"/>
  <c r="AB1266" i="4"/>
  <c r="AC1267" i="4"/>
  <c r="Y1267" i="4"/>
  <c r="Z1267" i="4"/>
  <c r="AA1267" i="4"/>
  <c r="AB1267" i="4"/>
  <c r="AC1268" i="4"/>
  <c r="Y1268" i="4"/>
  <c r="Z1268" i="4"/>
  <c r="AA1268" i="4"/>
  <c r="AB1268" i="4"/>
  <c r="AC1269" i="4"/>
  <c r="Y1269" i="4"/>
  <c r="Z1269" i="4"/>
  <c r="AA1269" i="4"/>
  <c r="AB1269" i="4"/>
  <c r="AC1270" i="4"/>
  <c r="Y1270" i="4"/>
  <c r="Z1270" i="4"/>
  <c r="AA1270" i="4"/>
  <c r="AB1270" i="4"/>
  <c r="AC1271" i="4"/>
  <c r="Y1271" i="4"/>
  <c r="Z1271" i="4"/>
  <c r="AA1271" i="4"/>
  <c r="AB1271" i="4"/>
  <c r="AC1272" i="4"/>
  <c r="Y1272" i="4"/>
  <c r="Z1272" i="4"/>
  <c r="AA1272" i="4"/>
  <c r="AB1272" i="4"/>
  <c r="AC1273" i="4"/>
  <c r="Y1273" i="4"/>
  <c r="Z1273" i="4"/>
  <c r="AA1273" i="4"/>
  <c r="AB1273" i="4"/>
  <c r="AC1274" i="4"/>
  <c r="Y1274" i="4"/>
  <c r="Z1274" i="4"/>
  <c r="AA1274" i="4"/>
  <c r="AB1274" i="4"/>
  <c r="AC1275" i="4"/>
  <c r="Y1275" i="4"/>
  <c r="Z1275" i="4"/>
  <c r="AA1275" i="4"/>
  <c r="AB1275" i="4"/>
  <c r="AC1276" i="4"/>
  <c r="Y1276" i="4"/>
  <c r="Z1276" i="4"/>
  <c r="AA1276" i="4"/>
  <c r="AB1276" i="4"/>
  <c r="AC1277" i="4"/>
  <c r="Y1277" i="4"/>
  <c r="Z1277" i="4"/>
  <c r="AA1277" i="4"/>
  <c r="AB1277" i="4"/>
  <c r="AC1278" i="4"/>
  <c r="Y1278" i="4"/>
  <c r="Z1278" i="4"/>
  <c r="AA1278" i="4"/>
  <c r="AB1278" i="4"/>
  <c r="AC1279" i="4"/>
  <c r="Y1279" i="4"/>
  <c r="Z1279" i="4"/>
  <c r="AA1279" i="4"/>
  <c r="AB1279" i="4"/>
  <c r="AC1280" i="4"/>
  <c r="Y1280" i="4"/>
  <c r="Z1280" i="4"/>
  <c r="AA1280" i="4"/>
  <c r="AB1280" i="4"/>
  <c r="AC1281" i="4"/>
  <c r="Y1281" i="4"/>
  <c r="Z1281" i="4"/>
  <c r="AA1281" i="4"/>
  <c r="AB1281" i="4"/>
  <c r="AC1282" i="4"/>
  <c r="Y1282" i="4"/>
  <c r="Z1282" i="4"/>
  <c r="AA1282" i="4"/>
  <c r="AB1282" i="4"/>
  <c r="AC1283" i="4"/>
  <c r="Y1283" i="4"/>
  <c r="Z1283" i="4"/>
  <c r="AA1283" i="4"/>
  <c r="AB1283" i="4"/>
  <c r="AC1284" i="4"/>
  <c r="Y1284" i="4"/>
  <c r="Z1284" i="4"/>
  <c r="AA1284" i="4"/>
  <c r="AB1284" i="4"/>
  <c r="AC1285" i="4"/>
  <c r="Y1285" i="4"/>
  <c r="Z1285" i="4"/>
  <c r="AA1285" i="4"/>
  <c r="AB1285" i="4"/>
  <c r="AC1286" i="4"/>
  <c r="Y1286" i="4"/>
  <c r="Z1286" i="4"/>
  <c r="AA1286" i="4"/>
  <c r="AB1286" i="4"/>
  <c r="AC1287" i="4"/>
  <c r="Y1287" i="4"/>
  <c r="Z1287" i="4"/>
  <c r="AA1287" i="4"/>
  <c r="AB1287" i="4"/>
  <c r="AC1288" i="4"/>
  <c r="Y1288" i="4"/>
  <c r="Z1288" i="4"/>
  <c r="AA1288" i="4"/>
  <c r="AB1288" i="4"/>
  <c r="AC1289" i="4"/>
  <c r="Y1289" i="4"/>
  <c r="Z1289" i="4"/>
  <c r="AA1289" i="4"/>
  <c r="AB1289" i="4"/>
  <c r="AC1290" i="4"/>
  <c r="Y1290" i="4"/>
  <c r="Z1290" i="4"/>
  <c r="AA1290" i="4"/>
  <c r="AB1290" i="4"/>
  <c r="AC1291" i="4"/>
  <c r="Y1291" i="4"/>
  <c r="Z1291" i="4"/>
  <c r="AA1291" i="4"/>
  <c r="AB1291" i="4"/>
  <c r="AC1292" i="4"/>
  <c r="Y1292" i="4"/>
  <c r="Z1292" i="4"/>
  <c r="AA1292" i="4"/>
  <c r="AB1292" i="4"/>
  <c r="AC1293" i="4"/>
  <c r="Y1293" i="4"/>
  <c r="Z1293" i="4"/>
  <c r="AA1293" i="4"/>
  <c r="AB1293" i="4"/>
  <c r="AC1294" i="4"/>
  <c r="Y1294" i="4"/>
  <c r="Z1294" i="4"/>
  <c r="AA1294" i="4"/>
  <c r="AB1294" i="4"/>
  <c r="AC1295" i="4"/>
  <c r="Y1295" i="4"/>
  <c r="Z1295" i="4"/>
  <c r="AA1295" i="4"/>
  <c r="AB1295" i="4"/>
  <c r="AC1296" i="4"/>
  <c r="Y1296" i="4"/>
  <c r="Z1296" i="4"/>
  <c r="AA1296" i="4"/>
  <c r="AB1296" i="4"/>
  <c r="AC1297" i="4"/>
  <c r="Y1297" i="4"/>
  <c r="Z1297" i="4"/>
  <c r="AA1297" i="4"/>
  <c r="AB1297" i="4"/>
  <c r="AC1298" i="4"/>
  <c r="Y1298" i="4"/>
  <c r="Z1298" i="4"/>
  <c r="AA1298" i="4"/>
  <c r="AB1298" i="4"/>
  <c r="AC1299" i="4"/>
  <c r="Y1299" i="4"/>
  <c r="Z1299" i="4"/>
  <c r="AA1299" i="4"/>
  <c r="AB1299" i="4"/>
  <c r="AC1300" i="4"/>
  <c r="Y1300" i="4"/>
  <c r="Z1300" i="4"/>
  <c r="AA1300" i="4"/>
  <c r="AB1300" i="4"/>
  <c r="AC1301" i="4"/>
  <c r="Y1301" i="4"/>
  <c r="Z1301" i="4"/>
  <c r="AA1301" i="4"/>
  <c r="AB1301" i="4"/>
  <c r="AC1302" i="4"/>
  <c r="Y1302" i="4"/>
  <c r="Z1302" i="4"/>
  <c r="AA1302" i="4"/>
  <c r="AB1302" i="4"/>
  <c r="AC1303" i="4"/>
  <c r="Y1303" i="4"/>
  <c r="Z1303" i="4"/>
  <c r="AA1303" i="4"/>
  <c r="AB1303" i="4"/>
  <c r="AC1304" i="4"/>
  <c r="Y1304" i="4"/>
  <c r="Z1304" i="4"/>
  <c r="AA1304" i="4"/>
  <c r="AB1304" i="4"/>
  <c r="AC1305" i="4"/>
  <c r="Y1305" i="4"/>
  <c r="Z1305" i="4"/>
  <c r="AA1305" i="4"/>
  <c r="AB1305" i="4"/>
  <c r="AC1306" i="4"/>
  <c r="Y1306" i="4"/>
  <c r="Z1306" i="4"/>
  <c r="AA1306" i="4"/>
  <c r="AB1306" i="4"/>
  <c r="AC1307" i="4"/>
  <c r="Y1307" i="4"/>
  <c r="Z1307" i="4"/>
  <c r="AA1307" i="4"/>
  <c r="AB1307" i="4"/>
  <c r="AC1308" i="4"/>
  <c r="Y1308" i="4"/>
  <c r="Z1308" i="4"/>
  <c r="AA1308" i="4"/>
  <c r="AB1308" i="4"/>
  <c r="AC1309" i="4"/>
  <c r="Y1309" i="4"/>
  <c r="Z1309" i="4"/>
  <c r="AA1309" i="4"/>
  <c r="AB1309" i="4"/>
  <c r="AC1310" i="4"/>
  <c r="Y1310" i="4"/>
  <c r="Z1310" i="4"/>
  <c r="AA1310" i="4"/>
  <c r="AB1310" i="4"/>
  <c r="AC1311" i="4"/>
  <c r="Y1311" i="4"/>
  <c r="Z1311" i="4"/>
  <c r="AA1311" i="4"/>
  <c r="AB1311" i="4"/>
  <c r="AC1312" i="4"/>
  <c r="Y1312" i="4"/>
  <c r="Z1312" i="4"/>
  <c r="AA1312" i="4"/>
  <c r="AB1312" i="4"/>
  <c r="AC1313" i="4"/>
  <c r="Y1313" i="4"/>
  <c r="Z1313" i="4"/>
  <c r="AA1313" i="4"/>
  <c r="AB1313" i="4"/>
  <c r="AC1314" i="4"/>
  <c r="Y1314" i="4"/>
  <c r="Z1314" i="4"/>
  <c r="AA1314" i="4"/>
  <c r="AB1314" i="4"/>
  <c r="AC1315" i="4"/>
  <c r="Y1315" i="4"/>
  <c r="Z1315" i="4"/>
  <c r="AA1315" i="4"/>
  <c r="AB1315" i="4"/>
  <c r="AC1316" i="4"/>
  <c r="Y1316" i="4"/>
  <c r="Z1316" i="4"/>
  <c r="AA1316" i="4"/>
  <c r="AB1316" i="4"/>
  <c r="AC1317" i="4"/>
  <c r="Y1317" i="4"/>
  <c r="Z1317" i="4"/>
  <c r="AA1317" i="4"/>
  <c r="AB1317" i="4"/>
  <c r="AC1318" i="4"/>
  <c r="Y1318" i="4"/>
  <c r="Z1318" i="4"/>
  <c r="AA1318" i="4"/>
  <c r="AB1318" i="4"/>
  <c r="AC1319" i="4"/>
  <c r="Y1319" i="4"/>
  <c r="Z1319" i="4"/>
  <c r="AA1319" i="4"/>
  <c r="AB1319" i="4"/>
  <c r="AC1320" i="4"/>
  <c r="Y1320" i="4"/>
  <c r="Z1320" i="4"/>
  <c r="AA1320" i="4"/>
  <c r="AB1320" i="4"/>
  <c r="AC1321" i="4"/>
  <c r="Y1321" i="4"/>
  <c r="Z1321" i="4"/>
  <c r="AA1321" i="4"/>
  <c r="AB1321" i="4"/>
  <c r="AC1322" i="4"/>
  <c r="Y1322" i="4"/>
  <c r="Z1322" i="4"/>
  <c r="AA1322" i="4"/>
  <c r="AB1322" i="4"/>
  <c r="AC1323" i="4"/>
  <c r="Y1323" i="4"/>
  <c r="Z1323" i="4"/>
  <c r="AA1323" i="4"/>
  <c r="AB1323" i="4"/>
  <c r="AC1324" i="4"/>
  <c r="Y1324" i="4"/>
  <c r="Z1324" i="4"/>
  <c r="AA1324" i="4"/>
  <c r="AB1324" i="4"/>
  <c r="AC1325" i="4"/>
  <c r="Y1325" i="4"/>
  <c r="Z1325" i="4"/>
  <c r="AA1325" i="4"/>
  <c r="AB1325" i="4"/>
  <c r="AC1326" i="4"/>
  <c r="Y1326" i="4"/>
  <c r="Z1326" i="4"/>
  <c r="AA1326" i="4"/>
  <c r="AB1326" i="4"/>
  <c r="AC1327" i="4"/>
  <c r="Y1327" i="4"/>
  <c r="Z1327" i="4"/>
  <c r="AA1327" i="4"/>
  <c r="AB1327" i="4"/>
  <c r="AC1328" i="4"/>
  <c r="Y1328" i="4"/>
  <c r="Z1328" i="4"/>
  <c r="AA1328" i="4"/>
  <c r="AB1328" i="4"/>
  <c r="AC1329" i="4"/>
  <c r="Y1329" i="4"/>
  <c r="Z1329" i="4"/>
  <c r="AA1329" i="4"/>
  <c r="AB1329" i="4"/>
  <c r="AC1330" i="4"/>
  <c r="Y1330" i="4"/>
  <c r="Z1330" i="4"/>
  <c r="AA1330" i="4"/>
  <c r="AB1330" i="4"/>
  <c r="AC1331" i="4"/>
  <c r="Y1331" i="4"/>
  <c r="Z1331" i="4"/>
  <c r="AA1331" i="4"/>
  <c r="AB1331" i="4"/>
  <c r="AC1332" i="4"/>
  <c r="Y1332" i="4"/>
  <c r="Z1332" i="4"/>
  <c r="AA1332" i="4"/>
  <c r="AB1332" i="4"/>
  <c r="AC1333" i="4"/>
  <c r="Y1333" i="4"/>
  <c r="Z1333" i="4"/>
  <c r="AA1333" i="4"/>
  <c r="AB1333" i="4"/>
  <c r="AC1334" i="4"/>
  <c r="Y1334" i="4"/>
  <c r="Z1334" i="4"/>
  <c r="AA1334" i="4"/>
  <c r="AB1334" i="4"/>
  <c r="AC1335" i="4"/>
  <c r="Y1335" i="4"/>
  <c r="Z1335" i="4"/>
  <c r="AA1335" i="4"/>
  <c r="AB1335" i="4"/>
  <c r="AC1336" i="4"/>
  <c r="Y1336" i="4"/>
  <c r="Z1336" i="4"/>
  <c r="AA1336" i="4"/>
  <c r="AB1336" i="4"/>
  <c r="AC1337" i="4"/>
  <c r="Y1337" i="4"/>
  <c r="Z1337" i="4"/>
  <c r="AA1337" i="4"/>
  <c r="AB1337" i="4"/>
  <c r="AC1338" i="4"/>
  <c r="Y1338" i="4"/>
  <c r="Z1338" i="4"/>
  <c r="AA1338" i="4"/>
  <c r="AB1338" i="4"/>
  <c r="AC1339" i="4"/>
  <c r="Y1339" i="4"/>
  <c r="Z1339" i="4"/>
  <c r="AA1339" i="4"/>
  <c r="AB1339" i="4"/>
  <c r="AC1340" i="4"/>
  <c r="Y1340" i="4"/>
  <c r="Z1340" i="4"/>
  <c r="AA1340" i="4"/>
  <c r="AB1340" i="4"/>
  <c r="AC1341" i="4"/>
  <c r="Y1341" i="4"/>
  <c r="Z1341" i="4"/>
  <c r="AA1341" i="4"/>
  <c r="AB1341" i="4"/>
  <c r="AC1342" i="4"/>
  <c r="Y1342" i="4"/>
  <c r="Z1342" i="4"/>
  <c r="AA1342" i="4"/>
  <c r="AB1342" i="4"/>
  <c r="AC1343" i="4"/>
  <c r="Y1343" i="4"/>
  <c r="Z1343" i="4"/>
  <c r="AA1343" i="4"/>
  <c r="AB1343" i="4"/>
  <c r="AC1344" i="4"/>
  <c r="Y1344" i="4"/>
  <c r="Z1344" i="4"/>
  <c r="AA1344" i="4"/>
  <c r="AB1344" i="4"/>
  <c r="AC1345" i="4"/>
  <c r="Y1345" i="4"/>
  <c r="Z1345" i="4"/>
  <c r="AA1345" i="4"/>
  <c r="AB1345" i="4"/>
  <c r="AC1346" i="4"/>
  <c r="Y1346" i="4"/>
  <c r="Z1346" i="4"/>
  <c r="AA1346" i="4"/>
  <c r="AB1346" i="4"/>
  <c r="AC1347" i="4"/>
  <c r="Y1347" i="4"/>
  <c r="Z1347" i="4"/>
  <c r="AA1347" i="4"/>
  <c r="AB1347" i="4"/>
  <c r="AC1348" i="4"/>
  <c r="Y1348" i="4"/>
  <c r="Z1348" i="4"/>
  <c r="AA1348" i="4"/>
  <c r="AB1348" i="4"/>
  <c r="AC1349" i="4"/>
  <c r="Y1349" i="4"/>
  <c r="Z1349" i="4"/>
  <c r="AA1349" i="4"/>
  <c r="AB1349" i="4"/>
  <c r="AC1350" i="4"/>
  <c r="Y1350" i="4"/>
  <c r="Z1350" i="4"/>
  <c r="AA1350" i="4"/>
  <c r="AB1350" i="4"/>
  <c r="AC1351" i="4"/>
  <c r="Y1351" i="4"/>
  <c r="Z1351" i="4"/>
  <c r="AA1351" i="4"/>
  <c r="AB1351" i="4"/>
  <c r="AC1352" i="4"/>
  <c r="Y1352" i="4"/>
  <c r="Z1352" i="4"/>
  <c r="AA1352" i="4"/>
  <c r="AB1352" i="4"/>
  <c r="AC1353" i="4"/>
  <c r="Y1353" i="4"/>
  <c r="Z1353" i="4"/>
  <c r="AA1353" i="4"/>
  <c r="AB1353" i="4"/>
  <c r="AC1354" i="4"/>
  <c r="Y1354" i="4"/>
  <c r="Z1354" i="4"/>
  <c r="AA1354" i="4"/>
  <c r="AB1354" i="4"/>
  <c r="AC1355" i="4"/>
  <c r="Y1355" i="4"/>
  <c r="Z1355" i="4"/>
  <c r="AA1355" i="4"/>
  <c r="AB1355" i="4"/>
  <c r="AC1356" i="4"/>
  <c r="Y1356" i="4"/>
  <c r="Z1356" i="4"/>
  <c r="AA1356" i="4"/>
  <c r="AB1356" i="4"/>
  <c r="AC1357" i="4"/>
  <c r="Y1357" i="4"/>
  <c r="Z1357" i="4"/>
  <c r="AA1357" i="4"/>
  <c r="AB1357" i="4"/>
  <c r="AC1358" i="4"/>
  <c r="Y1358" i="4"/>
  <c r="Z1358" i="4"/>
  <c r="AA1358" i="4"/>
  <c r="AB1358" i="4"/>
  <c r="AC1359" i="4"/>
  <c r="Y1359" i="4"/>
  <c r="Z1359" i="4"/>
  <c r="AA1359" i="4"/>
  <c r="AB1359" i="4"/>
  <c r="AC1360" i="4"/>
  <c r="Y1360" i="4"/>
  <c r="Z1360" i="4"/>
  <c r="AA1360" i="4"/>
  <c r="AB1360" i="4"/>
  <c r="AC1361" i="4"/>
  <c r="Y1361" i="4"/>
  <c r="Z1361" i="4"/>
  <c r="AA1361" i="4"/>
  <c r="AB1361" i="4"/>
  <c r="AC1362" i="4"/>
  <c r="Y1362" i="4"/>
  <c r="Z1362" i="4"/>
  <c r="AA1362" i="4"/>
  <c r="AB1362" i="4"/>
  <c r="AC1363" i="4"/>
  <c r="Y1363" i="4"/>
  <c r="Z1363" i="4"/>
  <c r="AA1363" i="4"/>
  <c r="AB1363" i="4"/>
  <c r="AC1364" i="4"/>
  <c r="Y1364" i="4"/>
  <c r="Z1364" i="4"/>
  <c r="AA1364" i="4"/>
  <c r="AB1364" i="4"/>
  <c r="AC1365" i="4"/>
  <c r="Y1365" i="4"/>
  <c r="Z1365" i="4"/>
  <c r="AA1365" i="4"/>
  <c r="AB1365" i="4"/>
  <c r="AC1366" i="4"/>
  <c r="Y1366" i="4"/>
  <c r="Z1366" i="4"/>
  <c r="AA1366" i="4"/>
  <c r="AB1366" i="4"/>
  <c r="AC1367" i="4"/>
  <c r="Y1367" i="4"/>
  <c r="Z1367" i="4"/>
  <c r="AA1367" i="4"/>
  <c r="AB1367" i="4"/>
  <c r="AC1368" i="4"/>
  <c r="Y1368" i="4"/>
  <c r="Z1368" i="4"/>
  <c r="AA1368" i="4"/>
  <c r="AB1368" i="4"/>
  <c r="AC1369" i="4"/>
  <c r="Y1369" i="4"/>
  <c r="Z1369" i="4"/>
  <c r="AA1369" i="4"/>
  <c r="AB1369" i="4"/>
  <c r="AC1370" i="4"/>
  <c r="Y1370" i="4"/>
  <c r="Z1370" i="4"/>
  <c r="AA1370" i="4"/>
  <c r="AB1370" i="4"/>
  <c r="AC1371" i="4"/>
  <c r="Y1371" i="4"/>
  <c r="Z1371" i="4"/>
  <c r="AA1371" i="4"/>
  <c r="AB1371" i="4"/>
  <c r="AC1372" i="4"/>
  <c r="Y1372" i="4"/>
  <c r="Z1372" i="4"/>
  <c r="AA1372" i="4"/>
  <c r="AB1372" i="4"/>
  <c r="AC1373" i="4"/>
  <c r="Y1373" i="4"/>
  <c r="Z1373" i="4"/>
  <c r="AA1373" i="4"/>
  <c r="AB1373" i="4"/>
  <c r="AC1374" i="4"/>
  <c r="Y1374" i="4"/>
  <c r="Z1374" i="4"/>
  <c r="AA1374" i="4"/>
  <c r="AB1374" i="4"/>
  <c r="AC1375" i="4"/>
  <c r="Y1375" i="4"/>
  <c r="Z1375" i="4"/>
  <c r="AA1375" i="4"/>
  <c r="AB1375" i="4"/>
  <c r="AC1376" i="4"/>
  <c r="Y1376" i="4"/>
  <c r="Z1376" i="4"/>
  <c r="AA1376" i="4"/>
  <c r="AB1376" i="4"/>
  <c r="AC1377" i="4"/>
  <c r="Y1377" i="4"/>
  <c r="Z1377" i="4"/>
  <c r="AA1377" i="4"/>
  <c r="AB1377" i="4"/>
  <c r="AC1378" i="4"/>
  <c r="Y1378" i="4"/>
  <c r="Z1378" i="4"/>
  <c r="AA1378" i="4"/>
  <c r="AB1378" i="4"/>
  <c r="AC1379" i="4"/>
  <c r="Y1379" i="4"/>
  <c r="Z1379" i="4"/>
  <c r="AA1379" i="4"/>
  <c r="AB1379" i="4"/>
  <c r="AC1380" i="4"/>
  <c r="Y1380" i="4"/>
  <c r="Z1380" i="4"/>
  <c r="AA1380" i="4"/>
  <c r="AB1380" i="4"/>
  <c r="AC1381" i="4"/>
  <c r="Y1381" i="4"/>
  <c r="Z1381" i="4"/>
  <c r="AA1381" i="4"/>
  <c r="AB1381" i="4"/>
  <c r="AC1382" i="4"/>
  <c r="Y1382" i="4"/>
  <c r="Z1382" i="4"/>
  <c r="AA1382" i="4"/>
  <c r="AB1382" i="4"/>
  <c r="AC1383" i="4"/>
  <c r="Y1383" i="4"/>
  <c r="Z1383" i="4"/>
  <c r="AA1383" i="4"/>
  <c r="AB1383" i="4"/>
  <c r="AC1384" i="4"/>
  <c r="Y1384" i="4"/>
  <c r="Z1384" i="4"/>
  <c r="AA1384" i="4"/>
  <c r="AB1384" i="4"/>
  <c r="AC1385" i="4"/>
  <c r="Y1385" i="4"/>
  <c r="Z1385" i="4"/>
  <c r="AA1385" i="4"/>
  <c r="AB1385" i="4"/>
  <c r="AC1386" i="4"/>
  <c r="Y1386" i="4"/>
  <c r="Z1386" i="4"/>
  <c r="AA1386" i="4"/>
  <c r="AB1386" i="4"/>
  <c r="AC1387" i="4"/>
  <c r="Y1387" i="4"/>
  <c r="Z1387" i="4"/>
  <c r="AA1387" i="4"/>
  <c r="AB1387" i="4"/>
  <c r="AC1388" i="4"/>
  <c r="Y1388" i="4"/>
  <c r="Z1388" i="4"/>
  <c r="AA1388" i="4"/>
  <c r="AB1388" i="4"/>
  <c r="AC1389" i="4"/>
  <c r="Y1389" i="4"/>
  <c r="Z1389" i="4"/>
  <c r="AA1389" i="4"/>
  <c r="AB1389" i="4"/>
  <c r="AC1390" i="4"/>
  <c r="Y1390" i="4"/>
  <c r="Z1390" i="4"/>
  <c r="AA1390" i="4"/>
  <c r="AB1390" i="4"/>
  <c r="AC1391" i="4"/>
  <c r="Y1391" i="4"/>
  <c r="Z1391" i="4"/>
  <c r="AA1391" i="4"/>
  <c r="AB1391" i="4"/>
  <c r="AC1392" i="4"/>
  <c r="Y1392" i="4"/>
  <c r="Z1392" i="4"/>
  <c r="AA1392" i="4"/>
  <c r="AB1392" i="4"/>
  <c r="AC1393" i="4"/>
  <c r="Y1393" i="4"/>
  <c r="Z1393" i="4"/>
  <c r="AA1393" i="4"/>
  <c r="AB1393" i="4"/>
  <c r="AC1394" i="4"/>
  <c r="Y1394" i="4"/>
  <c r="Z1394" i="4"/>
  <c r="AA1394" i="4"/>
  <c r="AB1394" i="4"/>
  <c r="AC1395" i="4"/>
  <c r="Y1395" i="4"/>
  <c r="Z1395" i="4"/>
  <c r="AA1395" i="4"/>
  <c r="AB1395" i="4"/>
  <c r="AC1396" i="4"/>
  <c r="Y1396" i="4"/>
  <c r="Z1396" i="4"/>
  <c r="AA1396" i="4"/>
  <c r="AB1396" i="4"/>
  <c r="AC1397" i="4"/>
  <c r="Y1397" i="4"/>
  <c r="Z1397" i="4"/>
  <c r="AA1397" i="4"/>
  <c r="AB1397" i="4"/>
  <c r="AC1398" i="4"/>
  <c r="Y1398" i="4"/>
  <c r="Z1398" i="4"/>
  <c r="AA1398" i="4"/>
  <c r="AB1398" i="4"/>
  <c r="AC1399" i="4"/>
  <c r="Y1399" i="4"/>
  <c r="Z1399" i="4"/>
  <c r="AA1399" i="4"/>
  <c r="AB1399" i="4"/>
  <c r="AC1400" i="4"/>
  <c r="Y1400" i="4"/>
  <c r="Z1400" i="4"/>
  <c r="AA1400" i="4"/>
  <c r="AB1400" i="4"/>
  <c r="AC1401" i="4"/>
  <c r="Y1401" i="4"/>
  <c r="Z1401" i="4"/>
  <c r="AA1401" i="4"/>
  <c r="AB1401" i="4"/>
  <c r="AC1402" i="4"/>
  <c r="Y1402" i="4"/>
  <c r="Z1402" i="4"/>
  <c r="AA1402" i="4"/>
  <c r="AB1402" i="4"/>
  <c r="AC1403" i="4"/>
  <c r="Y1403" i="4"/>
  <c r="Z1403" i="4"/>
  <c r="AA1403" i="4"/>
  <c r="AB1403" i="4"/>
  <c r="AC1404" i="4"/>
  <c r="Y1404" i="4"/>
  <c r="Z1404" i="4"/>
  <c r="AA1404" i="4"/>
  <c r="AB1404" i="4"/>
  <c r="AC1405" i="4"/>
  <c r="Y1405" i="4"/>
  <c r="Z1405" i="4"/>
  <c r="AA1405" i="4"/>
  <c r="AB1405" i="4"/>
  <c r="AC1406" i="4"/>
  <c r="Y1406" i="4"/>
  <c r="Z1406" i="4"/>
  <c r="AA1406" i="4"/>
  <c r="AB1406" i="4"/>
  <c r="AC1407" i="4"/>
  <c r="Y1407" i="4"/>
  <c r="Z1407" i="4"/>
  <c r="AA1407" i="4"/>
  <c r="AB1407" i="4"/>
  <c r="AC1408" i="4"/>
  <c r="Y1408" i="4"/>
  <c r="Z1408" i="4"/>
  <c r="AA1408" i="4"/>
  <c r="AB1408" i="4"/>
  <c r="AC1409" i="4"/>
  <c r="Y1409" i="4"/>
  <c r="Z1409" i="4"/>
  <c r="AA1409" i="4"/>
  <c r="AB1409" i="4"/>
  <c r="AC1410" i="4"/>
  <c r="Y1410" i="4"/>
  <c r="Z1410" i="4"/>
  <c r="AA1410" i="4"/>
  <c r="AB1410" i="4"/>
  <c r="AC1411" i="4"/>
  <c r="Y1411" i="4"/>
  <c r="Z1411" i="4"/>
  <c r="AA1411" i="4"/>
  <c r="AB1411" i="4"/>
  <c r="AC1412" i="4"/>
  <c r="Y1412" i="4"/>
  <c r="Z1412" i="4"/>
  <c r="AA1412" i="4"/>
  <c r="AB1412" i="4"/>
  <c r="AC1413" i="4"/>
  <c r="Y1413" i="4"/>
  <c r="Z1413" i="4"/>
  <c r="AA1413" i="4"/>
  <c r="AB1413" i="4"/>
  <c r="AC1414" i="4"/>
  <c r="Y1414" i="4"/>
  <c r="Z1414" i="4"/>
  <c r="AA1414" i="4"/>
  <c r="AB1414" i="4"/>
  <c r="AC1415" i="4"/>
  <c r="Y1415" i="4"/>
  <c r="Z1415" i="4"/>
  <c r="AA1415" i="4"/>
  <c r="AB1415" i="4"/>
  <c r="AC1416" i="4"/>
  <c r="Y1416" i="4"/>
  <c r="Z1416" i="4"/>
  <c r="AA1416" i="4"/>
  <c r="AB1416" i="4"/>
  <c r="AC1417" i="4"/>
  <c r="Y1417" i="4"/>
  <c r="Z1417" i="4"/>
  <c r="AA1417" i="4"/>
  <c r="AB1417" i="4"/>
  <c r="AC1418" i="4"/>
  <c r="Y1418" i="4"/>
  <c r="Z1418" i="4"/>
  <c r="AA1418" i="4"/>
  <c r="AB1418" i="4"/>
  <c r="AC1419" i="4"/>
  <c r="Y1419" i="4"/>
  <c r="Z1419" i="4"/>
  <c r="AA1419" i="4"/>
  <c r="AB1419" i="4"/>
  <c r="AC1420" i="4"/>
  <c r="Y1420" i="4"/>
  <c r="Z1420" i="4"/>
  <c r="AA1420" i="4"/>
  <c r="AB1420" i="4"/>
  <c r="AC1421" i="4"/>
  <c r="Y1421" i="4"/>
  <c r="Z1421" i="4"/>
  <c r="AA1421" i="4"/>
  <c r="AB1421" i="4"/>
  <c r="AC1422" i="4"/>
  <c r="Y1422" i="4"/>
  <c r="Z1422" i="4"/>
  <c r="AA1422" i="4"/>
  <c r="AB1422" i="4"/>
  <c r="AC1423" i="4"/>
  <c r="Y1423" i="4"/>
  <c r="Z1423" i="4"/>
  <c r="AA1423" i="4"/>
  <c r="AB1423" i="4"/>
  <c r="AC1424" i="4"/>
  <c r="Y1424" i="4"/>
  <c r="Z1424" i="4"/>
  <c r="AA1424" i="4"/>
  <c r="AB1424" i="4"/>
  <c r="AC1425" i="4"/>
  <c r="Y1425" i="4"/>
  <c r="Z1425" i="4"/>
  <c r="AA1425" i="4"/>
  <c r="AB1425" i="4"/>
  <c r="AC1426" i="4"/>
  <c r="Y1426" i="4"/>
  <c r="Z1426" i="4"/>
  <c r="AA1426" i="4"/>
  <c r="AB1426" i="4"/>
  <c r="AC1427" i="4"/>
  <c r="Y1427" i="4"/>
  <c r="Z1427" i="4"/>
  <c r="AA1427" i="4"/>
  <c r="AB1427" i="4"/>
  <c r="AC1428" i="4"/>
  <c r="Y1428" i="4"/>
  <c r="Z1428" i="4"/>
  <c r="AA1428" i="4"/>
  <c r="AB1428" i="4"/>
  <c r="AC1429" i="4"/>
  <c r="Y1429" i="4"/>
  <c r="Z1429" i="4"/>
  <c r="AA1429" i="4"/>
  <c r="AB1429" i="4"/>
  <c r="AC1430" i="4"/>
  <c r="Y1430" i="4"/>
  <c r="Z1430" i="4"/>
  <c r="AA1430" i="4"/>
  <c r="AB1430" i="4"/>
  <c r="AC1431" i="4"/>
  <c r="Y1431" i="4"/>
  <c r="Z1431" i="4"/>
  <c r="AA1431" i="4"/>
  <c r="AB1431" i="4"/>
  <c r="AC1432" i="4"/>
  <c r="Y1432" i="4"/>
  <c r="Z1432" i="4"/>
  <c r="AA1432" i="4"/>
  <c r="AB1432" i="4"/>
  <c r="AC1433" i="4"/>
  <c r="Y1433" i="4"/>
  <c r="Z1433" i="4"/>
  <c r="AA1433" i="4"/>
  <c r="AB1433" i="4"/>
  <c r="AC1434" i="4"/>
  <c r="Y1434" i="4"/>
  <c r="Z1434" i="4"/>
  <c r="AA1434" i="4"/>
  <c r="AB1434" i="4"/>
  <c r="AC1435" i="4"/>
  <c r="Y1435" i="4"/>
  <c r="Z1435" i="4"/>
  <c r="AA1435" i="4"/>
  <c r="AB1435" i="4"/>
  <c r="AC1436" i="4"/>
  <c r="Y1436" i="4"/>
  <c r="Z1436" i="4"/>
  <c r="AA1436" i="4"/>
  <c r="AB1436" i="4"/>
  <c r="AC1437" i="4"/>
  <c r="Y1437" i="4"/>
  <c r="Z1437" i="4"/>
  <c r="AA1437" i="4"/>
  <c r="AB1437" i="4"/>
  <c r="AC1438" i="4"/>
  <c r="Y1438" i="4"/>
  <c r="Z1438" i="4"/>
  <c r="AA1438" i="4"/>
  <c r="AB1438" i="4"/>
  <c r="AC1439" i="4"/>
  <c r="Y1439" i="4"/>
  <c r="Z1439" i="4"/>
  <c r="AA1439" i="4"/>
  <c r="AB1439" i="4"/>
  <c r="AC1440" i="4"/>
  <c r="Y1440" i="4"/>
  <c r="Z1440" i="4"/>
  <c r="AA1440" i="4"/>
  <c r="AB1440" i="4"/>
  <c r="AC1441" i="4"/>
  <c r="Y1441" i="4"/>
  <c r="Z1441" i="4"/>
  <c r="AA1441" i="4"/>
  <c r="AB1441" i="4"/>
  <c r="AC1442" i="4"/>
  <c r="Y1442" i="4"/>
  <c r="Z1442" i="4"/>
  <c r="AA1442" i="4"/>
  <c r="AB1442" i="4"/>
  <c r="AC1443" i="4"/>
  <c r="Y1443" i="4"/>
  <c r="Z1443" i="4"/>
  <c r="AA1443" i="4"/>
  <c r="AB1443" i="4"/>
  <c r="AC1444" i="4"/>
  <c r="Y1444" i="4"/>
  <c r="Z1444" i="4"/>
  <c r="AA1444" i="4"/>
  <c r="AB1444" i="4"/>
  <c r="AC1445" i="4"/>
  <c r="Y1445" i="4"/>
  <c r="Z1445" i="4"/>
  <c r="AA1445" i="4"/>
  <c r="AB1445" i="4"/>
  <c r="AC1446" i="4"/>
  <c r="Y1446" i="4"/>
  <c r="Z1446" i="4"/>
  <c r="AA1446" i="4"/>
  <c r="AB1446" i="4"/>
  <c r="AC1447" i="4"/>
  <c r="Y1447" i="4"/>
  <c r="Z1447" i="4"/>
  <c r="AA1447" i="4"/>
  <c r="AB1447" i="4"/>
  <c r="AC1448" i="4"/>
  <c r="Y1448" i="4"/>
  <c r="Z1448" i="4"/>
  <c r="AA1448" i="4"/>
  <c r="AB1448" i="4"/>
  <c r="AC1449" i="4"/>
  <c r="Y1449" i="4"/>
  <c r="Z1449" i="4"/>
  <c r="AA1449" i="4"/>
  <c r="AB1449" i="4"/>
  <c r="AC1450" i="4"/>
  <c r="Y1450" i="4"/>
  <c r="Z1450" i="4"/>
  <c r="AA1450" i="4"/>
  <c r="AB1450" i="4"/>
  <c r="AC1451" i="4"/>
  <c r="Y1451" i="4"/>
  <c r="Z1451" i="4"/>
  <c r="AA1451" i="4"/>
  <c r="AB1451" i="4"/>
  <c r="AC1452" i="4"/>
  <c r="Y1452" i="4"/>
  <c r="Z1452" i="4"/>
  <c r="AA1452" i="4"/>
  <c r="AB1452" i="4"/>
  <c r="AC1453" i="4"/>
  <c r="Y1453" i="4"/>
  <c r="Z1453" i="4"/>
  <c r="AA1453" i="4"/>
  <c r="AB1453" i="4"/>
  <c r="AC1454" i="4"/>
  <c r="Y1454" i="4"/>
  <c r="Z1454" i="4"/>
  <c r="AA1454" i="4"/>
  <c r="AB1454" i="4"/>
  <c r="AC1455" i="4"/>
  <c r="Y1455" i="4"/>
  <c r="Z1455" i="4"/>
  <c r="AA1455" i="4"/>
  <c r="AB1455" i="4"/>
  <c r="AC1456" i="4"/>
  <c r="Y1456" i="4"/>
  <c r="Z1456" i="4"/>
  <c r="AA1456" i="4"/>
  <c r="AB1456" i="4"/>
  <c r="AC1457" i="4"/>
  <c r="Y1457" i="4"/>
  <c r="Z1457" i="4"/>
  <c r="AA1457" i="4"/>
  <c r="AB1457" i="4"/>
  <c r="AC1458" i="4"/>
  <c r="Y1458" i="4"/>
  <c r="Z1458" i="4"/>
  <c r="AA1458" i="4"/>
  <c r="AB1458" i="4"/>
  <c r="AC1459" i="4"/>
  <c r="Y1459" i="4"/>
  <c r="Z1459" i="4"/>
  <c r="AA1459" i="4"/>
  <c r="AB1459" i="4"/>
  <c r="AC1460" i="4"/>
  <c r="Y1460" i="4"/>
  <c r="Z1460" i="4"/>
  <c r="AA1460" i="4"/>
  <c r="AB1460" i="4"/>
  <c r="AC1461" i="4"/>
  <c r="Y1461" i="4"/>
  <c r="Z1461" i="4"/>
  <c r="AA1461" i="4"/>
  <c r="AB1461" i="4"/>
  <c r="AC1462" i="4"/>
  <c r="Y1462" i="4"/>
  <c r="Z1462" i="4"/>
  <c r="AA1462" i="4"/>
  <c r="AB1462" i="4"/>
  <c r="AC1463" i="4"/>
  <c r="Y1463" i="4"/>
  <c r="Z1463" i="4"/>
  <c r="AA1463" i="4"/>
  <c r="AB1463" i="4"/>
  <c r="AC1464" i="4"/>
  <c r="Y1464" i="4"/>
  <c r="Z1464" i="4"/>
  <c r="AA1464" i="4"/>
  <c r="AB1464" i="4"/>
  <c r="AC1465" i="4"/>
  <c r="Y1465" i="4"/>
  <c r="Z1465" i="4"/>
  <c r="AA1465" i="4"/>
  <c r="AB1465" i="4"/>
  <c r="AC1466" i="4"/>
  <c r="Y1466" i="4"/>
  <c r="Z1466" i="4"/>
  <c r="AA1466" i="4"/>
  <c r="AB1466" i="4"/>
  <c r="AC1467" i="4"/>
  <c r="Y1467" i="4"/>
  <c r="Z1467" i="4"/>
  <c r="AA1467" i="4"/>
  <c r="AB1467" i="4"/>
  <c r="AC1468" i="4"/>
  <c r="Y1468" i="4"/>
  <c r="Z1468" i="4"/>
  <c r="AA1468" i="4"/>
  <c r="AB1468" i="4"/>
  <c r="AC1469" i="4"/>
  <c r="Y1469" i="4"/>
  <c r="Z1469" i="4"/>
  <c r="AA1469" i="4"/>
  <c r="AB1469" i="4"/>
  <c r="AC1470" i="4"/>
  <c r="Y1470" i="4"/>
  <c r="Z1470" i="4"/>
  <c r="AA1470" i="4"/>
  <c r="AB1470" i="4"/>
  <c r="AC1471" i="4"/>
  <c r="Y1471" i="4"/>
  <c r="Z1471" i="4"/>
  <c r="AA1471" i="4"/>
  <c r="AB1471" i="4"/>
  <c r="AC1472" i="4"/>
  <c r="Y1472" i="4"/>
  <c r="Z1472" i="4"/>
  <c r="AA1472" i="4"/>
  <c r="AB1472" i="4"/>
  <c r="AC1473" i="4"/>
  <c r="Y1473" i="4"/>
  <c r="Z1473" i="4"/>
  <c r="AA1473" i="4"/>
  <c r="AB1473" i="4"/>
  <c r="AC1474" i="4"/>
  <c r="Y1474" i="4"/>
  <c r="Z1474" i="4"/>
  <c r="AA1474" i="4"/>
  <c r="AB1474" i="4"/>
  <c r="AC1475" i="4"/>
  <c r="Y1475" i="4"/>
  <c r="Z1475" i="4"/>
  <c r="AA1475" i="4"/>
  <c r="AB1475" i="4"/>
  <c r="AC1476" i="4"/>
  <c r="Y1476" i="4"/>
  <c r="Z1476" i="4"/>
  <c r="AA1476" i="4"/>
  <c r="AB1476" i="4"/>
  <c r="AC1477" i="4"/>
  <c r="Y1477" i="4"/>
  <c r="Z1477" i="4"/>
  <c r="AA1477" i="4"/>
  <c r="AB1477" i="4"/>
  <c r="AC1478" i="4"/>
  <c r="Y1478" i="4"/>
  <c r="Z1478" i="4"/>
  <c r="AA1478" i="4"/>
  <c r="AB1478" i="4"/>
  <c r="AC1479" i="4"/>
  <c r="Y1479" i="4"/>
  <c r="Z1479" i="4"/>
  <c r="AA1479" i="4"/>
  <c r="AB1479" i="4"/>
  <c r="AC1480" i="4"/>
  <c r="Y1480" i="4"/>
  <c r="Z1480" i="4"/>
  <c r="AA1480" i="4"/>
  <c r="AB1480" i="4"/>
  <c r="AC1481" i="4"/>
  <c r="Y1481" i="4"/>
  <c r="Z1481" i="4"/>
  <c r="AA1481" i="4"/>
  <c r="AB1481" i="4"/>
  <c r="AC1482" i="4"/>
  <c r="Y1482" i="4"/>
  <c r="Z1482" i="4"/>
  <c r="AA1482" i="4"/>
  <c r="AB1482" i="4"/>
  <c r="AC1483" i="4"/>
  <c r="Y1483" i="4"/>
  <c r="Z1483" i="4"/>
  <c r="AA1483" i="4"/>
  <c r="AB1483" i="4"/>
  <c r="AC1484" i="4"/>
  <c r="Y1484" i="4"/>
  <c r="Z1484" i="4"/>
  <c r="AA1484" i="4"/>
  <c r="AB1484" i="4"/>
  <c r="AC1485" i="4"/>
  <c r="Y1485" i="4"/>
  <c r="Z1485" i="4"/>
  <c r="AA1485" i="4"/>
  <c r="AB1485" i="4"/>
  <c r="AC1486" i="4"/>
  <c r="Y1486" i="4"/>
  <c r="Z1486" i="4"/>
  <c r="AA1486" i="4"/>
  <c r="AB1486" i="4"/>
  <c r="AC1487" i="4"/>
  <c r="Y1487" i="4"/>
  <c r="Z1487" i="4"/>
  <c r="AA1487" i="4"/>
  <c r="AB1487" i="4"/>
  <c r="AC1488" i="4"/>
  <c r="Y1488" i="4"/>
  <c r="Z1488" i="4"/>
  <c r="AA1488" i="4"/>
  <c r="AB1488" i="4"/>
  <c r="AC1489" i="4"/>
  <c r="Y1489" i="4"/>
  <c r="Z1489" i="4"/>
  <c r="AA1489" i="4"/>
  <c r="AB1489" i="4"/>
  <c r="AC1490" i="4"/>
  <c r="Y1490" i="4"/>
  <c r="Z1490" i="4"/>
  <c r="AA1490" i="4"/>
  <c r="AB1490" i="4"/>
  <c r="AC1491" i="4"/>
  <c r="Y1491" i="4"/>
  <c r="Z1491" i="4"/>
  <c r="AA1491" i="4"/>
  <c r="AB1491" i="4"/>
  <c r="AC1492" i="4"/>
  <c r="Y1492" i="4"/>
  <c r="Z1492" i="4"/>
  <c r="AA1492" i="4"/>
  <c r="AB1492" i="4"/>
  <c r="AC1493" i="4"/>
  <c r="Y1493" i="4"/>
  <c r="Z1493" i="4"/>
  <c r="AA1493" i="4"/>
  <c r="AB1493" i="4"/>
  <c r="AC1494" i="4"/>
  <c r="Y1494" i="4"/>
  <c r="Z1494" i="4"/>
  <c r="AA1494" i="4"/>
  <c r="AB1494" i="4"/>
  <c r="AC1495" i="4"/>
  <c r="Y1495" i="4"/>
  <c r="Z1495" i="4"/>
  <c r="AA1495" i="4"/>
  <c r="AB1495" i="4"/>
  <c r="AC1496" i="4"/>
  <c r="Y1496" i="4"/>
  <c r="Z1496" i="4"/>
  <c r="AA1496" i="4"/>
  <c r="AB1496" i="4"/>
  <c r="AC1497" i="4"/>
  <c r="Y1497" i="4"/>
  <c r="Z1497" i="4"/>
  <c r="AA1497" i="4"/>
  <c r="AB1497" i="4"/>
  <c r="AC1498" i="4"/>
  <c r="Y1498" i="4"/>
  <c r="Z1498" i="4"/>
  <c r="AA1498" i="4"/>
  <c r="AB1498" i="4"/>
  <c r="AC1499" i="4"/>
  <c r="Y1499" i="4"/>
  <c r="Z1499" i="4"/>
  <c r="AA1499" i="4"/>
  <c r="AB1499" i="4"/>
  <c r="AC1500" i="4"/>
  <c r="Y1500" i="4"/>
  <c r="Z1500" i="4"/>
  <c r="AA1500" i="4"/>
  <c r="AB1500" i="4"/>
  <c r="AC1501" i="4"/>
  <c r="Y1501" i="4"/>
  <c r="Z1501" i="4"/>
  <c r="AA1501" i="4"/>
  <c r="AB1501" i="4"/>
  <c r="AC1502" i="4"/>
  <c r="Y1502" i="4"/>
  <c r="Z1502" i="4"/>
  <c r="AA1502" i="4"/>
  <c r="AB1502" i="4"/>
  <c r="AC1503" i="4"/>
  <c r="Y1503" i="4"/>
  <c r="Z1503" i="4"/>
  <c r="AA1503" i="4"/>
  <c r="AB1503" i="4"/>
  <c r="AC1504" i="4"/>
  <c r="Y1504" i="4"/>
  <c r="Z1504" i="4"/>
  <c r="AA1504" i="4"/>
  <c r="AB1504" i="4"/>
  <c r="AC1505" i="4"/>
  <c r="Y1505" i="4"/>
  <c r="Z1505" i="4"/>
  <c r="AA1505" i="4"/>
  <c r="AB1505" i="4"/>
  <c r="AC1506" i="4"/>
  <c r="Y1506" i="4"/>
  <c r="Z1506" i="4"/>
  <c r="AA1506" i="4"/>
  <c r="AB1506" i="4"/>
  <c r="AC1507" i="4"/>
  <c r="Y1507" i="4"/>
  <c r="Z1507" i="4"/>
  <c r="AA1507" i="4"/>
  <c r="AB1507" i="4"/>
  <c r="AC1508" i="4"/>
  <c r="Y1508" i="4"/>
  <c r="Z1508" i="4"/>
  <c r="AA1508" i="4"/>
  <c r="AB1508" i="4"/>
  <c r="AC1509" i="4"/>
  <c r="Y1509" i="4"/>
  <c r="Z1509" i="4"/>
  <c r="AA1509" i="4"/>
  <c r="AB1509" i="4"/>
  <c r="AC1510" i="4"/>
  <c r="Y1510" i="4"/>
  <c r="Z1510" i="4"/>
  <c r="AA1510" i="4"/>
  <c r="AB1510" i="4"/>
  <c r="AC1511" i="4"/>
  <c r="Y1511" i="4"/>
  <c r="Z1511" i="4"/>
  <c r="AA1511" i="4"/>
  <c r="AB1511" i="4"/>
  <c r="AC1512" i="4"/>
  <c r="Y1512" i="4"/>
  <c r="Z1512" i="4"/>
  <c r="AA1512" i="4"/>
  <c r="AB1512" i="4"/>
  <c r="AC1513" i="4"/>
  <c r="Y1513" i="4"/>
  <c r="Z1513" i="4"/>
  <c r="AA1513" i="4"/>
  <c r="AB1513" i="4"/>
  <c r="AC1514" i="4"/>
  <c r="Y1514" i="4"/>
  <c r="Z1514" i="4"/>
  <c r="AA1514" i="4"/>
  <c r="AB1514" i="4"/>
  <c r="AC1515" i="4"/>
  <c r="Y1515" i="4"/>
  <c r="Z1515" i="4"/>
  <c r="AA1515" i="4"/>
  <c r="AB1515" i="4"/>
  <c r="AC1516" i="4"/>
  <c r="Y1516" i="4"/>
  <c r="Z1516" i="4"/>
  <c r="AA1516" i="4"/>
  <c r="AB1516" i="4"/>
  <c r="AC1517" i="4"/>
  <c r="Y1517" i="4"/>
  <c r="Z1517" i="4"/>
  <c r="AA1517" i="4"/>
  <c r="AB1517" i="4"/>
  <c r="AC1518" i="4"/>
  <c r="Y1518" i="4"/>
  <c r="Z1518" i="4"/>
  <c r="AA1518" i="4"/>
  <c r="AB1518" i="4"/>
  <c r="AC1519" i="4"/>
  <c r="Y1519" i="4"/>
  <c r="Z1519" i="4"/>
  <c r="AA1519" i="4"/>
  <c r="AB1519" i="4"/>
  <c r="AC1520" i="4"/>
  <c r="Y1520" i="4"/>
  <c r="Z1520" i="4"/>
  <c r="AA1520" i="4"/>
  <c r="AB1520" i="4"/>
  <c r="AC1521" i="4"/>
  <c r="Y1521" i="4"/>
  <c r="Z1521" i="4"/>
  <c r="AA1521" i="4"/>
  <c r="AB1521" i="4"/>
  <c r="AC1522" i="4"/>
  <c r="Y1522" i="4"/>
  <c r="Z1522" i="4"/>
  <c r="AA1522" i="4"/>
  <c r="AB1522" i="4"/>
  <c r="AC1523" i="4"/>
  <c r="Y1523" i="4"/>
  <c r="Z1523" i="4"/>
  <c r="AA1523" i="4"/>
  <c r="AB1523" i="4"/>
  <c r="AC1524" i="4"/>
  <c r="Y1524" i="4"/>
  <c r="Z1524" i="4"/>
  <c r="AA1524" i="4"/>
  <c r="AB1524" i="4"/>
  <c r="AC1525" i="4"/>
  <c r="Y1525" i="4"/>
  <c r="Z1525" i="4"/>
  <c r="AA1525" i="4"/>
  <c r="AB1525" i="4"/>
  <c r="AC1526" i="4"/>
  <c r="Y1526" i="4"/>
  <c r="Z1526" i="4"/>
  <c r="AA1526" i="4"/>
  <c r="AB1526" i="4"/>
  <c r="AC1527" i="4"/>
  <c r="Y1527" i="4"/>
  <c r="Z1527" i="4"/>
  <c r="AA1527" i="4"/>
  <c r="AB1527" i="4"/>
  <c r="AC1528" i="4"/>
  <c r="Y1528" i="4"/>
  <c r="Z1528" i="4"/>
  <c r="AA1528" i="4"/>
  <c r="AB1528" i="4"/>
  <c r="AC1529" i="4"/>
  <c r="Y1529" i="4"/>
  <c r="Z1529" i="4"/>
  <c r="AA1529" i="4"/>
  <c r="AB1529" i="4"/>
  <c r="AC1530" i="4"/>
  <c r="Y1530" i="4"/>
  <c r="Z1530" i="4"/>
  <c r="AA1530" i="4"/>
  <c r="AB1530" i="4"/>
  <c r="AC1531" i="4"/>
  <c r="Y1531" i="4"/>
  <c r="Z1531" i="4"/>
  <c r="AA1531" i="4"/>
  <c r="AB1531" i="4"/>
  <c r="AC1532" i="4"/>
  <c r="Y1532" i="4"/>
  <c r="Z1532" i="4"/>
  <c r="AA1532" i="4"/>
  <c r="AB1532" i="4"/>
  <c r="AC1533" i="4"/>
  <c r="Y1533" i="4"/>
  <c r="Z1533" i="4"/>
  <c r="AA1533" i="4"/>
  <c r="AB1533" i="4"/>
  <c r="AC1534" i="4"/>
  <c r="Y1534" i="4"/>
  <c r="Z1534" i="4"/>
  <c r="AA1534" i="4"/>
  <c r="AB1534" i="4"/>
  <c r="AC1535" i="4"/>
  <c r="Y1535" i="4"/>
  <c r="Z1535" i="4"/>
  <c r="AA1535" i="4"/>
  <c r="AB1535" i="4"/>
  <c r="AC1536" i="4"/>
  <c r="Y1536" i="4"/>
  <c r="Z1536" i="4"/>
  <c r="AA1536" i="4"/>
  <c r="AB1536" i="4"/>
  <c r="AC1537" i="4"/>
  <c r="Y1537" i="4"/>
  <c r="Z1537" i="4"/>
  <c r="AA1537" i="4"/>
  <c r="AB1537" i="4"/>
  <c r="AC1538" i="4"/>
  <c r="Y1538" i="4"/>
  <c r="Z1538" i="4"/>
  <c r="AA1538" i="4"/>
  <c r="AB1538" i="4"/>
  <c r="AC1539" i="4"/>
  <c r="Y1539" i="4"/>
  <c r="Z1539" i="4"/>
  <c r="AA1539" i="4"/>
  <c r="AB1539" i="4"/>
  <c r="AC1540" i="4"/>
  <c r="Y1540" i="4"/>
  <c r="Z1540" i="4"/>
  <c r="AA1540" i="4"/>
  <c r="AB1540" i="4"/>
  <c r="AC1541" i="4"/>
  <c r="Y1541" i="4"/>
  <c r="Z1541" i="4"/>
  <c r="AA1541" i="4"/>
  <c r="AB1541" i="4"/>
  <c r="AC1542" i="4"/>
  <c r="Y1542" i="4"/>
  <c r="Z1542" i="4"/>
  <c r="AA1542" i="4"/>
  <c r="AB1542" i="4"/>
  <c r="AC1543" i="4"/>
  <c r="Y1543" i="4"/>
  <c r="Z1543" i="4"/>
  <c r="AA1543" i="4"/>
  <c r="AB1543" i="4"/>
  <c r="AC1544" i="4"/>
  <c r="Y1544" i="4"/>
  <c r="Z1544" i="4"/>
  <c r="AA1544" i="4"/>
  <c r="AB1544" i="4"/>
  <c r="AC1545" i="4"/>
  <c r="Y1545" i="4"/>
  <c r="Z1545" i="4"/>
  <c r="AA1545" i="4"/>
  <c r="AB1545" i="4"/>
  <c r="AC1546" i="4"/>
  <c r="Y1546" i="4"/>
  <c r="Z1546" i="4"/>
  <c r="AA1546" i="4"/>
  <c r="AB1546" i="4"/>
  <c r="AC1547" i="4"/>
  <c r="Y1547" i="4"/>
  <c r="Z1547" i="4"/>
  <c r="AA1547" i="4"/>
  <c r="AB1547" i="4"/>
  <c r="AC1548" i="4"/>
  <c r="Y1548" i="4"/>
  <c r="Z1548" i="4"/>
  <c r="AA1548" i="4"/>
  <c r="AB1548" i="4"/>
  <c r="AC1549" i="4"/>
  <c r="Y1549" i="4"/>
  <c r="Z1549" i="4"/>
  <c r="AA1549" i="4"/>
  <c r="AB1549" i="4"/>
  <c r="AC1550" i="4"/>
  <c r="Y1550" i="4"/>
  <c r="Z1550" i="4"/>
  <c r="AA1550" i="4"/>
  <c r="AB1550" i="4"/>
  <c r="AC1551" i="4"/>
  <c r="Y1551" i="4"/>
  <c r="Z1551" i="4"/>
  <c r="AA1551" i="4"/>
  <c r="AB1551" i="4"/>
  <c r="AC1552" i="4"/>
  <c r="Y1552" i="4"/>
  <c r="Z1552" i="4"/>
  <c r="AA1552" i="4"/>
  <c r="AB1552" i="4"/>
  <c r="AC1553" i="4"/>
  <c r="Y1553" i="4"/>
  <c r="Z1553" i="4"/>
  <c r="AA1553" i="4"/>
  <c r="AB1553" i="4"/>
  <c r="AC1554" i="4"/>
  <c r="Y1554" i="4"/>
  <c r="Z1554" i="4"/>
  <c r="AA1554" i="4"/>
  <c r="AB1554" i="4"/>
  <c r="AC1555" i="4"/>
  <c r="Y1555" i="4"/>
  <c r="Z1555" i="4"/>
  <c r="AA1555" i="4"/>
  <c r="AB1555" i="4"/>
  <c r="AC1556" i="4"/>
  <c r="Y1556" i="4"/>
  <c r="Z1556" i="4"/>
  <c r="AA1556" i="4"/>
  <c r="AB1556" i="4"/>
  <c r="AC1557" i="4"/>
  <c r="Y1557" i="4"/>
  <c r="Z1557" i="4"/>
  <c r="AA1557" i="4"/>
  <c r="AB1557" i="4"/>
  <c r="AC1558" i="4"/>
  <c r="Y1558" i="4"/>
  <c r="Z1558" i="4"/>
  <c r="AA1558" i="4"/>
  <c r="AB1558" i="4"/>
  <c r="AC1559" i="4"/>
  <c r="Y1559" i="4"/>
  <c r="Z1559" i="4"/>
  <c r="AA1559" i="4"/>
  <c r="AB1559" i="4"/>
  <c r="AC1560" i="4"/>
  <c r="Y1560" i="4"/>
  <c r="Z1560" i="4"/>
  <c r="AA1560" i="4"/>
  <c r="AB1560" i="4"/>
  <c r="AC1561" i="4"/>
  <c r="Y1561" i="4"/>
  <c r="Z1561" i="4"/>
  <c r="AA1561" i="4"/>
  <c r="AB1561" i="4"/>
  <c r="AC1562" i="4"/>
  <c r="Y1562" i="4"/>
  <c r="Z1562" i="4"/>
  <c r="AA1562" i="4"/>
  <c r="AB1562" i="4"/>
  <c r="AC1563" i="4"/>
  <c r="Y1563" i="4"/>
  <c r="Z1563" i="4"/>
  <c r="AA1563" i="4"/>
  <c r="AB1563" i="4"/>
  <c r="AC1564" i="4"/>
  <c r="Y1564" i="4"/>
  <c r="Z1564" i="4"/>
  <c r="AA1564" i="4"/>
  <c r="AB1564" i="4"/>
  <c r="AC1565" i="4"/>
  <c r="Y1565" i="4"/>
  <c r="Z1565" i="4"/>
  <c r="AA1565" i="4"/>
  <c r="AB1565" i="4"/>
  <c r="AC1566" i="4"/>
  <c r="Y1566" i="4"/>
  <c r="Z1566" i="4"/>
  <c r="AA1566" i="4"/>
  <c r="AB1566" i="4"/>
  <c r="AC1567" i="4"/>
  <c r="Y1567" i="4"/>
  <c r="Z1567" i="4"/>
  <c r="AA1567" i="4"/>
  <c r="AB1567" i="4"/>
  <c r="AC1568" i="4"/>
  <c r="Y1568" i="4"/>
  <c r="Z1568" i="4"/>
  <c r="AA1568" i="4"/>
  <c r="AB1568" i="4"/>
  <c r="AC1569" i="4"/>
  <c r="Y1569" i="4"/>
  <c r="Z1569" i="4"/>
  <c r="AA1569" i="4"/>
  <c r="AB1569" i="4"/>
  <c r="AC1570" i="4"/>
  <c r="Y1570" i="4"/>
  <c r="Z1570" i="4"/>
  <c r="AA1570" i="4"/>
  <c r="AB1570" i="4"/>
  <c r="AC1571" i="4"/>
  <c r="Y1571" i="4"/>
  <c r="Z1571" i="4"/>
  <c r="AA1571" i="4"/>
  <c r="AB1571" i="4"/>
  <c r="AC1572" i="4"/>
  <c r="Y1572" i="4"/>
  <c r="Z1572" i="4"/>
  <c r="AA1572" i="4"/>
  <c r="AB1572" i="4"/>
  <c r="AC1573" i="4"/>
  <c r="Y1573" i="4"/>
  <c r="Z1573" i="4"/>
  <c r="AA1573" i="4"/>
  <c r="AB1573" i="4"/>
  <c r="AC1574" i="4"/>
  <c r="Y1574" i="4"/>
  <c r="Z1574" i="4"/>
  <c r="AA1574" i="4"/>
  <c r="AB1574" i="4"/>
  <c r="AC1575" i="4"/>
  <c r="Y1575" i="4"/>
  <c r="Z1575" i="4"/>
  <c r="AA1575" i="4"/>
  <c r="AB1575" i="4"/>
  <c r="AC1576" i="4"/>
  <c r="Y1576" i="4"/>
  <c r="Z1576" i="4"/>
  <c r="AA1576" i="4"/>
  <c r="AB1576" i="4"/>
  <c r="AC1577" i="4"/>
  <c r="Y1577" i="4"/>
  <c r="Z1577" i="4"/>
  <c r="AA1577" i="4"/>
  <c r="AB1577" i="4"/>
  <c r="AC1578" i="4"/>
  <c r="Y1578" i="4"/>
  <c r="Z1578" i="4"/>
  <c r="AA1578" i="4"/>
  <c r="AB1578" i="4"/>
  <c r="AC1579" i="4"/>
  <c r="Y1579" i="4"/>
  <c r="Z1579" i="4"/>
  <c r="AA1579" i="4"/>
  <c r="AB1579" i="4"/>
  <c r="AC1580" i="4"/>
  <c r="Y1580" i="4"/>
  <c r="Z1580" i="4"/>
  <c r="AA1580" i="4"/>
  <c r="AB1580" i="4"/>
  <c r="AC1581" i="4"/>
  <c r="Y1581" i="4"/>
  <c r="Z1581" i="4"/>
  <c r="AA1581" i="4"/>
  <c r="AB1581" i="4"/>
  <c r="AC1582" i="4"/>
  <c r="Y1582" i="4"/>
  <c r="Z1582" i="4"/>
  <c r="AA1582" i="4"/>
  <c r="AB1582" i="4"/>
  <c r="AC1583" i="4"/>
  <c r="Y1583" i="4"/>
  <c r="Z1583" i="4"/>
  <c r="AA1583" i="4"/>
  <c r="AB1583" i="4"/>
  <c r="AC1584" i="4"/>
  <c r="Y1584" i="4"/>
  <c r="Z1584" i="4"/>
  <c r="AA1584" i="4"/>
  <c r="AB1584" i="4"/>
  <c r="AC1585" i="4"/>
  <c r="Y1585" i="4"/>
  <c r="Z1585" i="4"/>
  <c r="AA1585" i="4"/>
  <c r="AB1585" i="4"/>
  <c r="AC1586" i="4"/>
  <c r="Y1586" i="4"/>
  <c r="Z1586" i="4"/>
  <c r="AA1586" i="4"/>
  <c r="AB1586" i="4"/>
  <c r="AC1587" i="4"/>
  <c r="Y1587" i="4"/>
  <c r="Z1587" i="4"/>
  <c r="AA1587" i="4"/>
  <c r="AB1587" i="4"/>
  <c r="AC1588" i="4"/>
  <c r="Y1588" i="4"/>
  <c r="Z1588" i="4"/>
  <c r="AA1588" i="4"/>
  <c r="AB1588" i="4"/>
  <c r="AC1589" i="4"/>
  <c r="Y1589" i="4"/>
  <c r="Z1589" i="4"/>
  <c r="AA1589" i="4"/>
  <c r="AB1589" i="4"/>
  <c r="AC2" i="4"/>
  <c r="Z2" i="4"/>
  <c r="AA2" i="4"/>
  <c r="AB2" i="4"/>
  <c r="Y2" i="4"/>
  <c r="X3" i="4"/>
  <c r="T3" i="4"/>
  <c r="U3" i="4"/>
  <c r="V3" i="4"/>
  <c r="W3" i="4"/>
  <c r="X4" i="4"/>
  <c r="T4" i="4"/>
  <c r="U4" i="4"/>
  <c r="V4" i="4"/>
  <c r="W4" i="4"/>
  <c r="X5" i="4"/>
  <c r="T5" i="4"/>
  <c r="U5" i="4"/>
  <c r="V5" i="4"/>
  <c r="W5" i="4"/>
  <c r="X6" i="4"/>
  <c r="T6" i="4"/>
  <c r="U6" i="4"/>
  <c r="V6" i="4"/>
  <c r="W6" i="4"/>
  <c r="X7" i="4"/>
  <c r="T7" i="4"/>
  <c r="U7" i="4"/>
  <c r="V7" i="4"/>
  <c r="W7" i="4"/>
  <c r="X8" i="4"/>
  <c r="T8" i="4"/>
  <c r="U8" i="4"/>
  <c r="V8" i="4"/>
  <c r="W8" i="4"/>
  <c r="X9" i="4"/>
  <c r="T9" i="4"/>
  <c r="U9" i="4"/>
  <c r="V9" i="4"/>
  <c r="W9" i="4"/>
  <c r="X10" i="4"/>
  <c r="T10" i="4"/>
  <c r="U10" i="4"/>
  <c r="V10" i="4"/>
  <c r="W10" i="4"/>
  <c r="X11" i="4"/>
  <c r="T11" i="4"/>
  <c r="U11" i="4"/>
  <c r="V11" i="4"/>
  <c r="W11" i="4"/>
  <c r="X12" i="4"/>
  <c r="T12" i="4"/>
  <c r="U12" i="4"/>
  <c r="V12" i="4"/>
  <c r="W12" i="4"/>
  <c r="X13" i="4"/>
  <c r="T13" i="4"/>
  <c r="U13" i="4"/>
  <c r="V13" i="4"/>
  <c r="W13" i="4"/>
  <c r="X14" i="4"/>
  <c r="T14" i="4"/>
  <c r="U14" i="4"/>
  <c r="V14" i="4"/>
  <c r="W14" i="4"/>
  <c r="X15" i="4"/>
  <c r="T15" i="4"/>
  <c r="U15" i="4"/>
  <c r="V15" i="4"/>
  <c r="W15" i="4"/>
  <c r="X16" i="4"/>
  <c r="T16" i="4"/>
  <c r="U16" i="4"/>
  <c r="V16" i="4"/>
  <c r="W16" i="4"/>
  <c r="X17" i="4"/>
  <c r="T17" i="4"/>
  <c r="U17" i="4"/>
  <c r="V17" i="4"/>
  <c r="W17" i="4"/>
  <c r="X18" i="4"/>
  <c r="T18" i="4"/>
  <c r="U18" i="4"/>
  <c r="V18" i="4"/>
  <c r="W18" i="4"/>
  <c r="X19" i="4"/>
  <c r="T19" i="4"/>
  <c r="U19" i="4"/>
  <c r="V19" i="4"/>
  <c r="W19" i="4"/>
  <c r="X20" i="4"/>
  <c r="T20" i="4"/>
  <c r="U20" i="4"/>
  <c r="V20" i="4"/>
  <c r="W20" i="4"/>
  <c r="X21" i="4"/>
  <c r="T21" i="4"/>
  <c r="U21" i="4"/>
  <c r="V21" i="4"/>
  <c r="W21" i="4"/>
  <c r="X22" i="4"/>
  <c r="T22" i="4"/>
  <c r="U22" i="4"/>
  <c r="V22" i="4"/>
  <c r="W22" i="4"/>
  <c r="X23" i="4"/>
  <c r="T23" i="4"/>
  <c r="U23" i="4"/>
  <c r="V23" i="4"/>
  <c r="W23" i="4"/>
  <c r="X24" i="4"/>
  <c r="T24" i="4"/>
  <c r="U24" i="4"/>
  <c r="V24" i="4"/>
  <c r="W24" i="4"/>
  <c r="X25" i="4"/>
  <c r="T25" i="4"/>
  <c r="U25" i="4"/>
  <c r="V25" i="4"/>
  <c r="W25" i="4"/>
  <c r="X26" i="4"/>
  <c r="T26" i="4"/>
  <c r="U26" i="4"/>
  <c r="V26" i="4"/>
  <c r="W26" i="4"/>
  <c r="X27" i="4"/>
  <c r="T27" i="4"/>
  <c r="U27" i="4"/>
  <c r="V27" i="4"/>
  <c r="W27" i="4"/>
  <c r="X28" i="4"/>
  <c r="T28" i="4"/>
  <c r="U28" i="4"/>
  <c r="V28" i="4"/>
  <c r="W28" i="4"/>
  <c r="X29" i="4"/>
  <c r="T29" i="4"/>
  <c r="U29" i="4"/>
  <c r="V29" i="4"/>
  <c r="W29" i="4"/>
  <c r="X30" i="4"/>
  <c r="T30" i="4"/>
  <c r="U30" i="4"/>
  <c r="V30" i="4"/>
  <c r="W30" i="4"/>
  <c r="X31" i="4"/>
  <c r="T31" i="4"/>
  <c r="U31" i="4"/>
  <c r="V31" i="4"/>
  <c r="W31" i="4"/>
  <c r="X32" i="4"/>
  <c r="T32" i="4"/>
  <c r="U32" i="4"/>
  <c r="V32" i="4"/>
  <c r="W32" i="4"/>
  <c r="X33" i="4"/>
  <c r="T33" i="4"/>
  <c r="U33" i="4"/>
  <c r="V33" i="4"/>
  <c r="W33" i="4"/>
  <c r="X34" i="4"/>
  <c r="T34" i="4"/>
  <c r="U34" i="4"/>
  <c r="V34" i="4"/>
  <c r="W34" i="4"/>
  <c r="X35" i="4"/>
  <c r="T35" i="4"/>
  <c r="U35" i="4"/>
  <c r="V35" i="4"/>
  <c r="W35" i="4"/>
  <c r="X36" i="4"/>
  <c r="T36" i="4"/>
  <c r="U36" i="4"/>
  <c r="V36" i="4"/>
  <c r="W36" i="4"/>
  <c r="X37" i="4"/>
  <c r="T37" i="4"/>
  <c r="U37" i="4"/>
  <c r="V37" i="4"/>
  <c r="W37" i="4"/>
  <c r="X38" i="4"/>
  <c r="T38" i="4"/>
  <c r="U38" i="4"/>
  <c r="V38" i="4"/>
  <c r="W38" i="4"/>
  <c r="X39" i="4"/>
  <c r="T39" i="4"/>
  <c r="U39" i="4"/>
  <c r="V39" i="4"/>
  <c r="W39" i="4"/>
  <c r="X40" i="4"/>
  <c r="T40" i="4"/>
  <c r="U40" i="4"/>
  <c r="V40" i="4"/>
  <c r="W40" i="4"/>
  <c r="X41" i="4"/>
  <c r="T41" i="4"/>
  <c r="U41" i="4"/>
  <c r="V41" i="4"/>
  <c r="W41" i="4"/>
  <c r="X42" i="4"/>
  <c r="T42" i="4"/>
  <c r="U42" i="4"/>
  <c r="V42" i="4"/>
  <c r="W42" i="4"/>
  <c r="X43" i="4"/>
  <c r="T43" i="4"/>
  <c r="U43" i="4"/>
  <c r="V43" i="4"/>
  <c r="W43" i="4"/>
  <c r="X44" i="4"/>
  <c r="T44" i="4"/>
  <c r="U44" i="4"/>
  <c r="V44" i="4"/>
  <c r="W44" i="4"/>
  <c r="X45" i="4"/>
  <c r="T45" i="4"/>
  <c r="U45" i="4"/>
  <c r="V45" i="4"/>
  <c r="W45" i="4"/>
  <c r="X46" i="4"/>
  <c r="T46" i="4"/>
  <c r="U46" i="4"/>
  <c r="V46" i="4"/>
  <c r="W46" i="4"/>
  <c r="X47" i="4"/>
  <c r="T47" i="4"/>
  <c r="U47" i="4"/>
  <c r="V47" i="4"/>
  <c r="W47" i="4"/>
  <c r="X48" i="4"/>
  <c r="T48" i="4"/>
  <c r="U48" i="4"/>
  <c r="V48" i="4"/>
  <c r="W48" i="4"/>
  <c r="X49" i="4"/>
  <c r="T49" i="4"/>
  <c r="U49" i="4"/>
  <c r="V49" i="4"/>
  <c r="W49" i="4"/>
  <c r="X50" i="4"/>
  <c r="T50" i="4"/>
  <c r="U50" i="4"/>
  <c r="V50" i="4"/>
  <c r="W50" i="4"/>
  <c r="X51" i="4"/>
  <c r="T51" i="4"/>
  <c r="U51" i="4"/>
  <c r="V51" i="4"/>
  <c r="W51" i="4"/>
  <c r="X52" i="4"/>
  <c r="T52" i="4"/>
  <c r="U52" i="4"/>
  <c r="V52" i="4"/>
  <c r="W52" i="4"/>
  <c r="X53" i="4"/>
  <c r="T53" i="4"/>
  <c r="U53" i="4"/>
  <c r="V53" i="4"/>
  <c r="W53" i="4"/>
  <c r="X54" i="4"/>
  <c r="T54" i="4"/>
  <c r="U54" i="4"/>
  <c r="V54" i="4"/>
  <c r="W54" i="4"/>
  <c r="X55" i="4"/>
  <c r="T55" i="4"/>
  <c r="U55" i="4"/>
  <c r="V55" i="4"/>
  <c r="W55" i="4"/>
  <c r="X56" i="4"/>
  <c r="T56" i="4"/>
  <c r="U56" i="4"/>
  <c r="V56" i="4"/>
  <c r="W56" i="4"/>
  <c r="X57" i="4"/>
  <c r="T57" i="4"/>
  <c r="U57" i="4"/>
  <c r="V57" i="4"/>
  <c r="W57" i="4"/>
  <c r="X58" i="4"/>
  <c r="T58" i="4"/>
  <c r="U58" i="4"/>
  <c r="V58" i="4"/>
  <c r="W58" i="4"/>
  <c r="X59" i="4"/>
  <c r="T59" i="4"/>
  <c r="U59" i="4"/>
  <c r="V59" i="4"/>
  <c r="W59" i="4"/>
  <c r="X60" i="4"/>
  <c r="T60" i="4"/>
  <c r="U60" i="4"/>
  <c r="V60" i="4"/>
  <c r="W60" i="4"/>
  <c r="X61" i="4"/>
  <c r="T61" i="4"/>
  <c r="U61" i="4"/>
  <c r="V61" i="4"/>
  <c r="W61" i="4"/>
  <c r="X62" i="4"/>
  <c r="T62" i="4"/>
  <c r="U62" i="4"/>
  <c r="V62" i="4"/>
  <c r="W62" i="4"/>
  <c r="X63" i="4"/>
  <c r="T63" i="4"/>
  <c r="U63" i="4"/>
  <c r="V63" i="4"/>
  <c r="W63" i="4"/>
  <c r="X64" i="4"/>
  <c r="T64" i="4"/>
  <c r="U64" i="4"/>
  <c r="V64" i="4"/>
  <c r="W64" i="4"/>
  <c r="X65" i="4"/>
  <c r="T65" i="4"/>
  <c r="U65" i="4"/>
  <c r="V65" i="4"/>
  <c r="W65" i="4"/>
  <c r="X66" i="4"/>
  <c r="T66" i="4"/>
  <c r="U66" i="4"/>
  <c r="V66" i="4"/>
  <c r="W66" i="4"/>
  <c r="X67" i="4"/>
  <c r="T67" i="4"/>
  <c r="U67" i="4"/>
  <c r="V67" i="4"/>
  <c r="W67" i="4"/>
  <c r="X68" i="4"/>
  <c r="T68" i="4"/>
  <c r="U68" i="4"/>
  <c r="V68" i="4"/>
  <c r="W68" i="4"/>
  <c r="X69" i="4"/>
  <c r="T69" i="4"/>
  <c r="U69" i="4"/>
  <c r="V69" i="4"/>
  <c r="W69" i="4"/>
  <c r="X70" i="4"/>
  <c r="T70" i="4"/>
  <c r="U70" i="4"/>
  <c r="V70" i="4"/>
  <c r="W70" i="4"/>
  <c r="X71" i="4"/>
  <c r="T71" i="4"/>
  <c r="U71" i="4"/>
  <c r="V71" i="4"/>
  <c r="W71" i="4"/>
  <c r="X72" i="4"/>
  <c r="T72" i="4"/>
  <c r="U72" i="4"/>
  <c r="V72" i="4"/>
  <c r="W72" i="4"/>
  <c r="X73" i="4"/>
  <c r="T73" i="4"/>
  <c r="U73" i="4"/>
  <c r="V73" i="4"/>
  <c r="W73" i="4"/>
  <c r="X74" i="4"/>
  <c r="T74" i="4"/>
  <c r="U74" i="4"/>
  <c r="V74" i="4"/>
  <c r="W74" i="4"/>
  <c r="X75" i="4"/>
  <c r="T75" i="4"/>
  <c r="U75" i="4"/>
  <c r="V75" i="4"/>
  <c r="W75" i="4"/>
  <c r="X76" i="4"/>
  <c r="T76" i="4"/>
  <c r="U76" i="4"/>
  <c r="V76" i="4"/>
  <c r="W76" i="4"/>
  <c r="X77" i="4"/>
  <c r="T77" i="4"/>
  <c r="U77" i="4"/>
  <c r="V77" i="4"/>
  <c r="W77" i="4"/>
  <c r="X78" i="4"/>
  <c r="T78" i="4"/>
  <c r="U78" i="4"/>
  <c r="V78" i="4"/>
  <c r="W78" i="4"/>
  <c r="X79" i="4"/>
  <c r="T79" i="4"/>
  <c r="U79" i="4"/>
  <c r="V79" i="4"/>
  <c r="W79" i="4"/>
  <c r="X80" i="4"/>
  <c r="T80" i="4"/>
  <c r="U80" i="4"/>
  <c r="V80" i="4"/>
  <c r="W80" i="4"/>
  <c r="X81" i="4"/>
  <c r="T81" i="4"/>
  <c r="U81" i="4"/>
  <c r="V81" i="4"/>
  <c r="W81" i="4"/>
  <c r="X82" i="4"/>
  <c r="T82" i="4"/>
  <c r="U82" i="4"/>
  <c r="V82" i="4"/>
  <c r="W82" i="4"/>
  <c r="X83" i="4"/>
  <c r="T83" i="4"/>
  <c r="U83" i="4"/>
  <c r="V83" i="4"/>
  <c r="W83" i="4"/>
  <c r="X84" i="4"/>
  <c r="T84" i="4"/>
  <c r="U84" i="4"/>
  <c r="V84" i="4"/>
  <c r="W84" i="4"/>
  <c r="X85" i="4"/>
  <c r="T85" i="4"/>
  <c r="U85" i="4"/>
  <c r="V85" i="4"/>
  <c r="W85" i="4"/>
  <c r="X86" i="4"/>
  <c r="T86" i="4"/>
  <c r="U86" i="4"/>
  <c r="V86" i="4"/>
  <c r="W86" i="4"/>
  <c r="X87" i="4"/>
  <c r="T87" i="4"/>
  <c r="U87" i="4"/>
  <c r="V87" i="4"/>
  <c r="W87" i="4"/>
  <c r="X88" i="4"/>
  <c r="T88" i="4"/>
  <c r="U88" i="4"/>
  <c r="V88" i="4"/>
  <c r="W88" i="4"/>
  <c r="X89" i="4"/>
  <c r="T89" i="4"/>
  <c r="U89" i="4"/>
  <c r="V89" i="4"/>
  <c r="W89" i="4"/>
  <c r="X90" i="4"/>
  <c r="T90" i="4"/>
  <c r="U90" i="4"/>
  <c r="V90" i="4"/>
  <c r="W90" i="4"/>
  <c r="X91" i="4"/>
  <c r="T91" i="4"/>
  <c r="U91" i="4"/>
  <c r="V91" i="4"/>
  <c r="W91" i="4"/>
  <c r="X92" i="4"/>
  <c r="T92" i="4"/>
  <c r="U92" i="4"/>
  <c r="V92" i="4"/>
  <c r="W92" i="4"/>
  <c r="X93" i="4"/>
  <c r="T93" i="4"/>
  <c r="U93" i="4"/>
  <c r="V93" i="4"/>
  <c r="W93" i="4"/>
  <c r="X94" i="4"/>
  <c r="T94" i="4"/>
  <c r="U94" i="4"/>
  <c r="V94" i="4"/>
  <c r="W94" i="4"/>
  <c r="X95" i="4"/>
  <c r="T95" i="4"/>
  <c r="U95" i="4"/>
  <c r="V95" i="4"/>
  <c r="W95" i="4"/>
  <c r="X96" i="4"/>
  <c r="T96" i="4"/>
  <c r="U96" i="4"/>
  <c r="V96" i="4"/>
  <c r="W96" i="4"/>
  <c r="X97" i="4"/>
  <c r="T97" i="4"/>
  <c r="U97" i="4"/>
  <c r="V97" i="4"/>
  <c r="W97" i="4"/>
  <c r="X98" i="4"/>
  <c r="T98" i="4"/>
  <c r="U98" i="4"/>
  <c r="V98" i="4"/>
  <c r="W98" i="4"/>
  <c r="X99" i="4"/>
  <c r="T99" i="4"/>
  <c r="U99" i="4"/>
  <c r="V99" i="4"/>
  <c r="W99" i="4"/>
  <c r="X100" i="4"/>
  <c r="T100" i="4"/>
  <c r="U100" i="4"/>
  <c r="V100" i="4"/>
  <c r="W100" i="4"/>
  <c r="X101" i="4"/>
  <c r="T101" i="4"/>
  <c r="U101" i="4"/>
  <c r="V101" i="4"/>
  <c r="W101" i="4"/>
  <c r="X102" i="4"/>
  <c r="T102" i="4"/>
  <c r="U102" i="4"/>
  <c r="V102" i="4"/>
  <c r="W102" i="4"/>
  <c r="X103" i="4"/>
  <c r="T103" i="4"/>
  <c r="U103" i="4"/>
  <c r="V103" i="4"/>
  <c r="W103" i="4"/>
  <c r="X104" i="4"/>
  <c r="T104" i="4"/>
  <c r="U104" i="4"/>
  <c r="V104" i="4"/>
  <c r="W104" i="4"/>
  <c r="X105" i="4"/>
  <c r="T105" i="4"/>
  <c r="U105" i="4"/>
  <c r="V105" i="4"/>
  <c r="W105" i="4"/>
  <c r="X106" i="4"/>
  <c r="T106" i="4"/>
  <c r="U106" i="4"/>
  <c r="V106" i="4"/>
  <c r="W106" i="4"/>
  <c r="X107" i="4"/>
  <c r="T107" i="4"/>
  <c r="U107" i="4"/>
  <c r="V107" i="4"/>
  <c r="W107" i="4"/>
  <c r="X108" i="4"/>
  <c r="T108" i="4"/>
  <c r="U108" i="4"/>
  <c r="V108" i="4"/>
  <c r="W108" i="4"/>
  <c r="X109" i="4"/>
  <c r="T109" i="4"/>
  <c r="U109" i="4"/>
  <c r="V109" i="4"/>
  <c r="W109" i="4"/>
  <c r="X110" i="4"/>
  <c r="T110" i="4"/>
  <c r="U110" i="4"/>
  <c r="V110" i="4"/>
  <c r="W110" i="4"/>
  <c r="X111" i="4"/>
  <c r="T111" i="4"/>
  <c r="U111" i="4"/>
  <c r="V111" i="4"/>
  <c r="W111" i="4"/>
  <c r="X112" i="4"/>
  <c r="T112" i="4"/>
  <c r="U112" i="4"/>
  <c r="V112" i="4"/>
  <c r="W112" i="4"/>
  <c r="X113" i="4"/>
  <c r="T113" i="4"/>
  <c r="U113" i="4"/>
  <c r="V113" i="4"/>
  <c r="W113" i="4"/>
  <c r="X114" i="4"/>
  <c r="T114" i="4"/>
  <c r="U114" i="4"/>
  <c r="V114" i="4"/>
  <c r="W114" i="4"/>
  <c r="X115" i="4"/>
  <c r="T115" i="4"/>
  <c r="U115" i="4"/>
  <c r="V115" i="4"/>
  <c r="W115" i="4"/>
  <c r="X116" i="4"/>
  <c r="T116" i="4"/>
  <c r="U116" i="4"/>
  <c r="V116" i="4"/>
  <c r="W116" i="4"/>
  <c r="X117" i="4"/>
  <c r="T117" i="4"/>
  <c r="U117" i="4"/>
  <c r="V117" i="4"/>
  <c r="W117" i="4"/>
  <c r="X118" i="4"/>
  <c r="T118" i="4"/>
  <c r="U118" i="4"/>
  <c r="V118" i="4"/>
  <c r="W118" i="4"/>
  <c r="X119" i="4"/>
  <c r="T119" i="4"/>
  <c r="U119" i="4"/>
  <c r="V119" i="4"/>
  <c r="W119" i="4"/>
  <c r="X120" i="4"/>
  <c r="T120" i="4"/>
  <c r="U120" i="4"/>
  <c r="V120" i="4"/>
  <c r="W120" i="4"/>
  <c r="X121" i="4"/>
  <c r="T121" i="4"/>
  <c r="U121" i="4"/>
  <c r="V121" i="4"/>
  <c r="W121" i="4"/>
  <c r="X122" i="4"/>
  <c r="T122" i="4"/>
  <c r="U122" i="4"/>
  <c r="V122" i="4"/>
  <c r="W122" i="4"/>
  <c r="X123" i="4"/>
  <c r="T123" i="4"/>
  <c r="U123" i="4"/>
  <c r="V123" i="4"/>
  <c r="W123" i="4"/>
  <c r="X124" i="4"/>
  <c r="T124" i="4"/>
  <c r="U124" i="4"/>
  <c r="V124" i="4"/>
  <c r="W124" i="4"/>
  <c r="X125" i="4"/>
  <c r="T125" i="4"/>
  <c r="U125" i="4"/>
  <c r="V125" i="4"/>
  <c r="W125" i="4"/>
  <c r="X126" i="4"/>
  <c r="T126" i="4"/>
  <c r="U126" i="4"/>
  <c r="V126" i="4"/>
  <c r="W126" i="4"/>
  <c r="X127" i="4"/>
  <c r="T127" i="4"/>
  <c r="U127" i="4"/>
  <c r="V127" i="4"/>
  <c r="W127" i="4"/>
  <c r="X128" i="4"/>
  <c r="T128" i="4"/>
  <c r="U128" i="4"/>
  <c r="V128" i="4"/>
  <c r="W128" i="4"/>
  <c r="X129" i="4"/>
  <c r="T129" i="4"/>
  <c r="U129" i="4"/>
  <c r="V129" i="4"/>
  <c r="W129" i="4"/>
  <c r="X130" i="4"/>
  <c r="T130" i="4"/>
  <c r="U130" i="4"/>
  <c r="V130" i="4"/>
  <c r="W130" i="4"/>
  <c r="X131" i="4"/>
  <c r="T131" i="4"/>
  <c r="U131" i="4"/>
  <c r="V131" i="4"/>
  <c r="W131" i="4"/>
  <c r="X132" i="4"/>
  <c r="T132" i="4"/>
  <c r="U132" i="4"/>
  <c r="V132" i="4"/>
  <c r="W132" i="4"/>
  <c r="X133" i="4"/>
  <c r="T133" i="4"/>
  <c r="U133" i="4"/>
  <c r="V133" i="4"/>
  <c r="W133" i="4"/>
  <c r="X134" i="4"/>
  <c r="T134" i="4"/>
  <c r="U134" i="4"/>
  <c r="V134" i="4"/>
  <c r="W134" i="4"/>
  <c r="X135" i="4"/>
  <c r="T135" i="4"/>
  <c r="U135" i="4"/>
  <c r="V135" i="4"/>
  <c r="W135" i="4"/>
  <c r="X136" i="4"/>
  <c r="T136" i="4"/>
  <c r="U136" i="4"/>
  <c r="V136" i="4"/>
  <c r="W136" i="4"/>
  <c r="X137" i="4"/>
  <c r="T137" i="4"/>
  <c r="U137" i="4"/>
  <c r="V137" i="4"/>
  <c r="W137" i="4"/>
  <c r="X138" i="4"/>
  <c r="T138" i="4"/>
  <c r="U138" i="4"/>
  <c r="V138" i="4"/>
  <c r="W138" i="4"/>
  <c r="X139" i="4"/>
  <c r="T139" i="4"/>
  <c r="U139" i="4"/>
  <c r="V139" i="4"/>
  <c r="W139" i="4"/>
  <c r="X140" i="4"/>
  <c r="T140" i="4"/>
  <c r="U140" i="4"/>
  <c r="V140" i="4"/>
  <c r="W140" i="4"/>
  <c r="X141" i="4"/>
  <c r="T141" i="4"/>
  <c r="U141" i="4"/>
  <c r="V141" i="4"/>
  <c r="W141" i="4"/>
  <c r="X142" i="4"/>
  <c r="T142" i="4"/>
  <c r="U142" i="4"/>
  <c r="V142" i="4"/>
  <c r="W142" i="4"/>
  <c r="X143" i="4"/>
  <c r="T143" i="4"/>
  <c r="U143" i="4"/>
  <c r="V143" i="4"/>
  <c r="W143" i="4"/>
  <c r="X144" i="4"/>
  <c r="T144" i="4"/>
  <c r="U144" i="4"/>
  <c r="V144" i="4"/>
  <c r="W144" i="4"/>
  <c r="X145" i="4"/>
  <c r="T145" i="4"/>
  <c r="U145" i="4"/>
  <c r="V145" i="4"/>
  <c r="W145" i="4"/>
  <c r="X146" i="4"/>
  <c r="T146" i="4"/>
  <c r="U146" i="4"/>
  <c r="V146" i="4"/>
  <c r="W146" i="4"/>
  <c r="X147" i="4"/>
  <c r="T147" i="4"/>
  <c r="U147" i="4"/>
  <c r="V147" i="4"/>
  <c r="W147" i="4"/>
  <c r="X148" i="4"/>
  <c r="T148" i="4"/>
  <c r="U148" i="4"/>
  <c r="V148" i="4"/>
  <c r="W148" i="4"/>
  <c r="X149" i="4"/>
  <c r="T149" i="4"/>
  <c r="U149" i="4"/>
  <c r="V149" i="4"/>
  <c r="W149" i="4"/>
  <c r="X150" i="4"/>
  <c r="T150" i="4"/>
  <c r="U150" i="4"/>
  <c r="V150" i="4"/>
  <c r="W150" i="4"/>
  <c r="X151" i="4"/>
  <c r="T151" i="4"/>
  <c r="U151" i="4"/>
  <c r="V151" i="4"/>
  <c r="W151" i="4"/>
  <c r="X152" i="4"/>
  <c r="T152" i="4"/>
  <c r="U152" i="4"/>
  <c r="V152" i="4"/>
  <c r="W152" i="4"/>
  <c r="X153" i="4"/>
  <c r="T153" i="4"/>
  <c r="U153" i="4"/>
  <c r="V153" i="4"/>
  <c r="W153" i="4"/>
  <c r="X154" i="4"/>
  <c r="T154" i="4"/>
  <c r="U154" i="4"/>
  <c r="V154" i="4"/>
  <c r="W154" i="4"/>
  <c r="X155" i="4"/>
  <c r="T155" i="4"/>
  <c r="U155" i="4"/>
  <c r="V155" i="4"/>
  <c r="W155" i="4"/>
  <c r="X156" i="4"/>
  <c r="T156" i="4"/>
  <c r="U156" i="4"/>
  <c r="V156" i="4"/>
  <c r="W156" i="4"/>
  <c r="X157" i="4"/>
  <c r="T157" i="4"/>
  <c r="U157" i="4"/>
  <c r="V157" i="4"/>
  <c r="W157" i="4"/>
  <c r="X158" i="4"/>
  <c r="T158" i="4"/>
  <c r="U158" i="4"/>
  <c r="V158" i="4"/>
  <c r="W158" i="4"/>
  <c r="X159" i="4"/>
  <c r="T159" i="4"/>
  <c r="U159" i="4"/>
  <c r="V159" i="4"/>
  <c r="W159" i="4"/>
  <c r="X160" i="4"/>
  <c r="T160" i="4"/>
  <c r="U160" i="4"/>
  <c r="V160" i="4"/>
  <c r="W160" i="4"/>
  <c r="X161" i="4"/>
  <c r="T161" i="4"/>
  <c r="U161" i="4"/>
  <c r="V161" i="4"/>
  <c r="W161" i="4"/>
  <c r="X162" i="4"/>
  <c r="T162" i="4"/>
  <c r="U162" i="4"/>
  <c r="V162" i="4"/>
  <c r="W162" i="4"/>
  <c r="X163" i="4"/>
  <c r="T163" i="4"/>
  <c r="U163" i="4"/>
  <c r="V163" i="4"/>
  <c r="W163" i="4"/>
  <c r="X164" i="4"/>
  <c r="T164" i="4"/>
  <c r="U164" i="4"/>
  <c r="V164" i="4"/>
  <c r="W164" i="4"/>
  <c r="X165" i="4"/>
  <c r="T165" i="4"/>
  <c r="U165" i="4"/>
  <c r="V165" i="4"/>
  <c r="W165" i="4"/>
  <c r="X166" i="4"/>
  <c r="T166" i="4"/>
  <c r="U166" i="4"/>
  <c r="V166" i="4"/>
  <c r="W166" i="4"/>
  <c r="X167" i="4"/>
  <c r="T167" i="4"/>
  <c r="U167" i="4"/>
  <c r="V167" i="4"/>
  <c r="W167" i="4"/>
  <c r="X168" i="4"/>
  <c r="T168" i="4"/>
  <c r="U168" i="4"/>
  <c r="V168" i="4"/>
  <c r="W168" i="4"/>
  <c r="X169" i="4"/>
  <c r="T169" i="4"/>
  <c r="U169" i="4"/>
  <c r="V169" i="4"/>
  <c r="W169" i="4"/>
  <c r="X170" i="4"/>
  <c r="T170" i="4"/>
  <c r="U170" i="4"/>
  <c r="V170" i="4"/>
  <c r="W170" i="4"/>
  <c r="X171" i="4"/>
  <c r="T171" i="4"/>
  <c r="U171" i="4"/>
  <c r="V171" i="4"/>
  <c r="W171" i="4"/>
  <c r="X172" i="4"/>
  <c r="T172" i="4"/>
  <c r="U172" i="4"/>
  <c r="V172" i="4"/>
  <c r="W172" i="4"/>
  <c r="X173" i="4"/>
  <c r="T173" i="4"/>
  <c r="U173" i="4"/>
  <c r="V173" i="4"/>
  <c r="W173" i="4"/>
  <c r="X174" i="4"/>
  <c r="T174" i="4"/>
  <c r="U174" i="4"/>
  <c r="V174" i="4"/>
  <c r="W174" i="4"/>
  <c r="X175" i="4"/>
  <c r="T175" i="4"/>
  <c r="U175" i="4"/>
  <c r="V175" i="4"/>
  <c r="W175" i="4"/>
  <c r="X176" i="4"/>
  <c r="T176" i="4"/>
  <c r="U176" i="4"/>
  <c r="V176" i="4"/>
  <c r="W176" i="4"/>
  <c r="X177" i="4"/>
  <c r="T177" i="4"/>
  <c r="U177" i="4"/>
  <c r="V177" i="4"/>
  <c r="W177" i="4"/>
  <c r="X178" i="4"/>
  <c r="T178" i="4"/>
  <c r="U178" i="4"/>
  <c r="V178" i="4"/>
  <c r="W178" i="4"/>
  <c r="X179" i="4"/>
  <c r="T179" i="4"/>
  <c r="U179" i="4"/>
  <c r="V179" i="4"/>
  <c r="W179" i="4"/>
  <c r="X180" i="4"/>
  <c r="T180" i="4"/>
  <c r="U180" i="4"/>
  <c r="V180" i="4"/>
  <c r="W180" i="4"/>
  <c r="X181" i="4"/>
  <c r="T181" i="4"/>
  <c r="U181" i="4"/>
  <c r="V181" i="4"/>
  <c r="W181" i="4"/>
  <c r="X182" i="4"/>
  <c r="T182" i="4"/>
  <c r="U182" i="4"/>
  <c r="V182" i="4"/>
  <c r="W182" i="4"/>
  <c r="X183" i="4"/>
  <c r="T183" i="4"/>
  <c r="U183" i="4"/>
  <c r="V183" i="4"/>
  <c r="W183" i="4"/>
  <c r="X184" i="4"/>
  <c r="T184" i="4"/>
  <c r="U184" i="4"/>
  <c r="V184" i="4"/>
  <c r="W184" i="4"/>
  <c r="X185" i="4"/>
  <c r="T185" i="4"/>
  <c r="U185" i="4"/>
  <c r="V185" i="4"/>
  <c r="W185" i="4"/>
  <c r="X186" i="4"/>
  <c r="T186" i="4"/>
  <c r="U186" i="4"/>
  <c r="V186" i="4"/>
  <c r="W186" i="4"/>
  <c r="X187" i="4"/>
  <c r="T187" i="4"/>
  <c r="U187" i="4"/>
  <c r="V187" i="4"/>
  <c r="W187" i="4"/>
  <c r="X188" i="4"/>
  <c r="T188" i="4"/>
  <c r="U188" i="4"/>
  <c r="V188" i="4"/>
  <c r="W188" i="4"/>
  <c r="X189" i="4"/>
  <c r="T189" i="4"/>
  <c r="U189" i="4"/>
  <c r="V189" i="4"/>
  <c r="W189" i="4"/>
  <c r="X190" i="4"/>
  <c r="T190" i="4"/>
  <c r="U190" i="4"/>
  <c r="V190" i="4"/>
  <c r="W190" i="4"/>
  <c r="X191" i="4"/>
  <c r="T191" i="4"/>
  <c r="U191" i="4"/>
  <c r="V191" i="4"/>
  <c r="W191" i="4"/>
  <c r="X192" i="4"/>
  <c r="T192" i="4"/>
  <c r="U192" i="4"/>
  <c r="V192" i="4"/>
  <c r="W192" i="4"/>
  <c r="X193" i="4"/>
  <c r="T193" i="4"/>
  <c r="U193" i="4"/>
  <c r="V193" i="4"/>
  <c r="W193" i="4"/>
  <c r="X194" i="4"/>
  <c r="T194" i="4"/>
  <c r="U194" i="4"/>
  <c r="V194" i="4"/>
  <c r="W194" i="4"/>
  <c r="X195" i="4"/>
  <c r="T195" i="4"/>
  <c r="U195" i="4"/>
  <c r="V195" i="4"/>
  <c r="W195" i="4"/>
  <c r="X196" i="4"/>
  <c r="T196" i="4"/>
  <c r="U196" i="4"/>
  <c r="V196" i="4"/>
  <c r="W196" i="4"/>
  <c r="X197" i="4"/>
  <c r="T197" i="4"/>
  <c r="U197" i="4"/>
  <c r="V197" i="4"/>
  <c r="W197" i="4"/>
  <c r="X198" i="4"/>
  <c r="T198" i="4"/>
  <c r="U198" i="4"/>
  <c r="V198" i="4"/>
  <c r="W198" i="4"/>
  <c r="X199" i="4"/>
  <c r="T199" i="4"/>
  <c r="U199" i="4"/>
  <c r="V199" i="4"/>
  <c r="W199" i="4"/>
  <c r="X200" i="4"/>
  <c r="T200" i="4"/>
  <c r="U200" i="4"/>
  <c r="V200" i="4"/>
  <c r="W200" i="4"/>
  <c r="X201" i="4"/>
  <c r="T201" i="4"/>
  <c r="U201" i="4"/>
  <c r="V201" i="4"/>
  <c r="W201" i="4"/>
  <c r="X202" i="4"/>
  <c r="T202" i="4"/>
  <c r="U202" i="4"/>
  <c r="V202" i="4"/>
  <c r="W202" i="4"/>
  <c r="X203" i="4"/>
  <c r="T203" i="4"/>
  <c r="U203" i="4"/>
  <c r="V203" i="4"/>
  <c r="W203" i="4"/>
  <c r="X204" i="4"/>
  <c r="T204" i="4"/>
  <c r="U204" i="4"/>
  <c r="V204" i="4"/>
  <c r="W204" i="4"/>
  <c r="X205" i="4"/>
  <c r="T205" i="4"/>
  <c r="U205" i="4"/>
  <c r="V205" i="4"/>
  <c r="W205" i="4"/>
  <c r="X206" i="4"/>
  <c r="T206" i="4"/>
  <c r="U206" i="4"/>
  <c r="V206" i="4"/>
  <c r="W206" i="4"/>
  <c r="X207" i="4"/>
  <c r="T207" i="4"/>
  <c r="U207" i="4"/>
  <c r="V207" i="4"/>
  <c r="W207" i="4"/>
  <c r="X208" i="4"/>
  <c r="T208" i="4"/>
  <c r="U208" i="4"/>
  <c r="V208" i="4"/>
  <c r="W208" i="4"/>
  <c r="X209" i="4"/>
  <c r="T209" i="4"/>
  <c r="U209" i="4"/>
  <c r="V209" i="4"/>
  <c r="W209" i="4"/>
  <c r="X210" i="4"/>
  <c r="T210" i="4"/>
  <c r="U210" i="4"/>
  <c r="V210" i="4"/>
  <c r="W210" i="4"/>
  <c r="X211" i="4"/>
  <c r="T211" i="4"/>
  <c r="U211" i="4"/>
  <c r="V211" i="4"/>
  <c r="W211" i="4"/>
  <c r="X212" i="4"/>
  <c r="T212" i="4"/>
  <c r="U212" i="4"/>
  <c r="V212" i="4"/>
  <c r="W212" i="4"/>
  <c r="X213" i="4"/>
  <c r="T213" i="4"/>
  <c r="U213" i="4"/>
  <c r="V213" i="4"/>
  <c r="W213" i="4"/>
  <c r="X214" i="4"/>
  <c r="T214" i="4"/>
  <c r="U214" i="4"/>
  <c r="V214" i="4"/>
  <c r="W214" i="4"/>
  <c r="X215" i="4"/>
  <c r="T215" i="4"/>
  <c r="U215" i="4"/>
  <c r="V215" i="4"/>
  <c r="W215" i="4"/>
  <c r="X216" i="4"/>
  <c r="T216" i="4"/>
  <c r="U216" i="4"/>
  <c r="V216" i="4"/>
  <c r="W216" i="4"/>
  <c r="X217" i="4"/>
  <c r="T217" i="4"/>
  <c r="U217" i="4"/>
  <c r="V217" i="4"/>
  <c r="W217" i="4"/>
  <c r="X218" i="4"/>
  <c r="T218" i="4"/>
  <c r="U218" i="4"/>
  <c r="V218" i="4"/>
  <c r="W218" i="4"/>
  <c r="X219" i="4"/>
  <c r="T219" i="4"/>
  <c r="U219" i="4"/>
  <c r="V219" i="4"/>
  <c r="W219" i="4"/>
  <c r="X220" i="4"/>
  <c r="T220" i="4"/>
  <c r="U220" i="4"/>
  <c r="V220" i="4"/>
  <c r="W220" i="4"/>
  <c r="X221" i="4"/>
  <c r="T221" i="4"/>
  <c r="U221" i="4"/>
  <c r="V221" i="4"/>
  <c r="W221" i="4"/>
  <c r="X222" i="4"/>
  <c r="T222" i="4"/>
  <c r="U222" i="4"/>
  <c r="V222" i="4"/>
  <c r="W222" i="4"/>
  <c r="X223" i="4"/>
  <c r="T223" i="4"/>
  <c r="U223" i="4"/>
  <c r="V223" i="4"/>
  <c r="W223" i="4"/>
  <c r="X224" i="4"/>
  <c r="T224" i="4"/>
  <c r="U224" i="4"/>
  <c r="V224" i="4"/>
  <c r="W224" i="4"/>
  <c r="X225" i="4"/>
  <c r="T225" i="4"/>
  <c r="U225" i="4"/>
  <c r="V225" i="4"/>
  <c r="W225" i="4"/>
  <c r="X226" i="4"/>
  <c r="T226" i="4"/>
  <c r="U226" i="4"/>
  <c r="V226" i="4"/>
  <c r="W226" i="4"/>
  <c r="X227" i="4"/>
  <c r="T227" i="4"/>
  <c r="U227" i="4"/>
  <c r="V227" i="4"/>
  <c r="W227" i="4"/>
  <c r="X228" i="4"/>
  <c r="T228" i="4"/>
  <c r="U228" i="4"/>
  <c r="V228" i="4"/>
  <c r="W228" i="4"/>
  <c r="X229" i="4"/>
  <c r="T229" i="4"/>
  <c r="U229" i="4"/>
  <c r="V229" i="4"/>
  <c r="W229" i="4"/>
  <c r="X230" i="4"/>
  <c r="T230" i="4"/>
  <c r="U230" i="4"/>
  <c r="V230" i="4"/>
  <c r="W230" i="4"/>
  <c r="X231" i="4"/>
  <c r="T231" i="4"/>
  <c r="U231" i="4"/>
  <c r="V231" i="4"/>
  <c r="W231" i="4"/>
  <c r="X232" i="4"/>
  <c r="T232" i="4"/>
  <c r="U232" i="4"/>
  <c r="V232" i="4"/>
  <c r="W232" i="4"/>
  <c r="X233" i="4"/>
  <c r="T233" i="4"/>
  <c r="U233" i="4"/>
  <c r="V233" i="4"/>
  <c r="W233" i="4"/>
  <c r="X234" i="4"/>
  <c r="T234" i="4"/>
  <c r="U234" i="4"/>
  <c r="V234" i="4"/>
  <c r="W234" i="4"/>
  <c r="X235" i="4"/>
  <c r="T235" i="4"/>
  <c r="U235" i="4"/>
  <c r="V235" i="4"/>
  <c r="W235" i="4"/>
  <c r="X236" i="4"/>
  <c r="T236" i="4"/>
  <c r="U236" i="4"/>
  <c r="V236" i="4"/>
  <c r="W236" i="4"/>
  <c r="X237" i="4"/>
  <c r="T237" i="4"/>
  <c r="U237" i="4"/>
  <c r="V237" i="4"/>
  <c r="W237" i="4"/>
  <c r="X238" i="4"/>
  <c r="T238" i="4"/>
  <c r="U238" i="4"/>
  <c r="V238" i="4"/>
  <c r="W238" i="4"/>
  <c r="X239" i="4"/>
  <c r="T239" i="4"/>
  <c r="U239" i="4"/>
  <c r="V239" i="4"/>
  <c r="W239" i="4"/>
  <c r="X240" i="4"/>
  <c r="T240" i="4"/>
  <c r="U240" i="4"/>
  <c r="V240" i="4"/>
  <c r="W240" i="4"/>
  <c r="X241" i="4"/>
  <c r="T241" i="4"/>
  <c r="U241" i="4"/>
  <c r="V241" i="4"/>
  <c r="W241" i="4"/>
  <c r="X242" i="4"/>
  <c r="T242" i="4"/>
  <c r="U242" i="4"/>
  <c r="V242" i="4"/>
  <c r="W242" i="4"/>
  <c r="X243" i="4"/>
  <c r="T243" i="4"/>
  <c r="U243" i="4"/>
  <c r="V243" i="4"/>
  <c r="W243" i="4"/>
  <c r="X244" i="4"/>
  <c r="T244" i="4"/>
  <c r="U244" i="4"/>
  <c r="V244" i="4"/>
  <c r="W244" i="4"/>
  <c r="X245" i="4"/>
  <c r="T245" i="4"/>
  <c r="U245" i="4"/>
  <c r="V245" i="4"/>
  <c r="W245" i="4"/>
  <c r="X246" i="4"/>
  <c r="T246" i="4"/>
  <c r="U246" i="4"/>
  <c r="V246" i="4"/>
  <c r="W246" i="4"/>
  <c r="X247" i="4"/>
  <c r="T247" i="4"/>
  <c r="U247" i="4"/>
  <c r="V247" i="4"/>
  <c r="W247" i="4"/>
  <c r="X248" i="4"/>
  <c r="T248" i="4"/>
  <c r="U248" i="4"/>
  <c r="V248" i="4"/>
  <c r="W248" i="4"/>
  <c r="X249" i="4"/>
  <c r="T249" i="4"/>
  <c r="U249" i="4"/>
  <c r="V249" i="4"/>
  <c r="W249" i="4"/>
  <c r="X250" i="4"/>
  <c r="T250" i="4"/>
  <c r="U250" i="4"/>
  <c r="V250" i="4"/>
  <c r="W250" i="4"/>
  <c r="X251" i="4"/>
  <c r="T251" i="4"/>
  <c r="U251" i="4"/>
  <c r="V251" i="4"/>
  <c r="W251" i="4"/>
  <c r="X252" i="4"/>
  <c r="T252" i="4"/>
  <c r="U252" i="4"/>
  <c r="V252" i="4"/>
  <c r="W252" i="4"/>
  <c r="X253" i="4"/>
  <c r="T253" i="4"/>
  <c r="U253" i="4"/>
  <c r="V253" i="4"/>
  <c r="W253" i="4"/>
  <c r="X254" i="4"/>
  <c r="T254" i="4"/>
  <c r="U254" i="4"/>
  <c r="V254" i="4"/>
  <c r="W254" i="4"/>
  <c r="X255" i="4"/>
  <c r="T255" i="4"/>
  <c r="U255" i="4"/>
  <c r="V255" i="4"/>
  <c r="W255" i="4"/>
  <c r="X256" i="4"/>
  <c r="T256" i="4"/>
  <c r="U256" i="4"/>
  <c r="V256" i="4"/>
  <c r="W256" i="4"/>
  <c r="X257" i="4"/>
  <c r="T257" i="4"/>
  <c r="U257" i="4"/>
  <c r="V257" i="4"/>
  <c r="W257" i="4"/>
  <c r="X258" i="4"/>
  <c r="T258" i="4"/>
  <c r="U258" i="4"/>
  <c r="V258" i="4"/>
  <c r="W258" i="4"/>
  <c r="X259" i="4"/>
  <c r="T259" i="4"/>
  <c r="U259" i="4"/>
  <c r="V259" i="4"/>
  <c r="W259" i="4"/>
  <c r="X260" i="4"/>
  <c r="T260" i="4"/>
  <c r="U260" i="4"/>
  <c r="V260" i="4"/>
  <c r="W260" i="4"/>
  <c r="X261" i="4"/>
  <c r="T261" i="4"/>
  <c r="U261" i="4"/>
  <c r="V261" i="4"/>
  <c r="W261" i="4"/>
  <c r="X262" i="4"/>
  <c r="T262" i="4"/>
  <c r="U262" i="4"/>
  <c r="V262" i="4"/>
  <c r="W262" i="4"/>
  <c r="X263" i="4"/>
  <c r="T263" i="4"/>
  <c r="U263" i="4"/>
  <c r="V263" i="4"/>
  <c r="W263" i="4"/>
  <c r="X264" i="4"/>
  <c r="T264" i="4"/>
  <c r="U264" i="4"/>
  <c r="V264" i="4"/>
  <c r="W264" i="4"/>
  <c r="X265" i="4"/>
  <c r="T265" i="4"/>
  <c r="U265" i="4"/>
  <c r="V265" i="4"/>
  <c r="W265" i="4"/>
  <c r="X266" i="4"/>
  <c r="T266" i="4"/>
  <c r="U266" i="4"/>
  <c r="V266" i="4"/>
  <c r="W266" i="4"/>
  <c r="X267" i="4"/>
  <c r="T267" i="4"/>
  <c r="U267" i="4"/>
  <c r="V267" i="4"/>
  <c r="W267" i="4"/>
  <c r="X268" i="4"/>
  <c r="T268" i="4"/>
  <c r="U268" i="4"/>
  <c r="V268" i="4"/>
  <c r="W268" i="4"/>
  <c r="X269" i="4"/>
  <c r="T269" i="4"/>
  <c r="U269" i="4"/>
  <c r="V269" i="4"/>
  <c r="W269" i="4"/>
  <c r="X270" i="4"/>
  <c r="T270" i="4"/>
  <c r="U270" i="4"/>
  <c r="V270" i="4"/>
  <c r="W270" i="4"/>
  <c r="X271" i="4"/>
  <c r="T271" i="4"/>
  <c r="U271" i="4"/>
  <c r="V271" i="4"/>
  <c r="W271" i="4"/>
  <c r="X272" i="4"/>
  <c r="T272" i="4"/>
  <c r="U272" i="4"/>
  <c r="V272" i="4"/>
  <c r="W272" i="4"/>
  <c r="X273" i="4"/>
  <c r="T273" i="4"/>
  <c r="U273" i="4"/>
  <c r="V273" i="4"/>
  <c r="W273" i="4"/>
  <c r="X274" i="4"/>
  <c r="T274" i="4"/>
  <c r="U274" i="4"/>
  <c r="V274" i="4"/>
  <c r="W274" i="4"/>
  <c r="X275" i="4"/>
  <c r="T275" i="4"/>
  <c r="U275" i="4"/>
  <c r="V275" i="4"/>
  <c r="W275" i="4"/>
  <c r="X276" i="4"/>
  <c r="T276" i="4"/>
  <c r="U276" i="4"/>
  <c r="V276" i="4"/>
  <c r="W276" i="4"/>
  <c r="X277" i="4"/>
  <c r="T277" i="4"/>
  <c r="U277" i="4"/>
  <c r="V277" i="4"/>
  <c r="W277" i="4"/>
  <c r="X278" i="4"/>
  <c r="T278" i="4"/>
  <c r="U278" i="4"/>
  <c r="V278" i="4"/>
  <c r="W278" i="4"/>
  <c r="X279" i="4"/>
  <c r="T279" i="4"/>
  <c r="U279" i="4"/>
  <c r="V279" i="4"/>
  <c r="W279" i="4"/>
  <c r="X280" i="4"/>
  <c r="T280" i="4"/>
  <c r="U280" i="4"/>
  <c r="V280" i="4"/>
  <c r="W280" i="4"/>
  <c r="X281" i="4"/>
  <c r="T281" i="4"/>
  <c r="U281" i="4"/>
  <c r="V281" i="4"/>
  <c r="W281" i="4"/>
  <c r="X282" i="4"/>
  <c r="T282" i="4"/>
  <c r="U282" i="4"/>
  <c r="V282" i="4"/>
  <c r="W282" i="4"/>
  <c r="X283" i="4"/>
  <c r="T283" i="4"/>
  <c r="U283" i="4"/>
  <c r="V283" i="4"/>
  <c r="W283" i="4"/>
  <c r="X284" i="4"/>
  <c r="T284" i="4"/>
  <c r="U284" i="4"/>
  <c r="V284" i="4"/>
  <c r="W284" i="4"/>
  <c r="X285" i="4"/>
  <c r="T285" i="4"/>
  <c r="U285" i="4"/>
  <c r="V285" i="4"/>
  <c r="W285" i="4"/>
  <c r="X286" i="4"/>
  <c r="T286" i="4"/>
  <c r="U286" i="4"/>
  <c r="V286" i="4"/>
  <c r="W286" i="4"/>
  <c r="X287" i="4"/>
  <c r="T287" i="4"/>
  <c r="U287" i="4"/>
  <c r="V287" i="4"/>
  <c r="W287" i="4"/>
  <c r="X288" i="4"/>
  <c r="T288" i="4"/>
  <c r="U288" i="4"/>
  <c r="V288" i="4"/>
  <c r="W288" i="4"/>
  <c r="X289" i="4"/>
  <c r="T289" i="4"/>
  <c r="U289" i="4"/>
  <c r="V289" i="4"/>
  <c r="W289" i="4"/>
  <c r="X290" i="4"/>
  <c r="T290" i="4"/>
  <c r="U290" i="4"/>
  <c r="V290" i="4"/>
  <c r="W290" i="4"/>
  <c r="X291" i="4"/>
  <c r="T291" i="4"/>
  <c r="U291" i="4"/>
  <c r="V291" i="4"/>
  <c r="W291" i="4"/>
  <c r="X292" i="4"/>
  <c r="T292" i="4"/>
  <c r="U292" i="4"/>
  <c r="V292" i="4"/>
  <c r="W292" i="4"/>
  <c r="X293" i="4"/>
  <c r="T293" i="4"/>
  <c r="U293" i="4"/>
  <c r="V293" i="4"/>
  <c r="W293" i="4"/>
  <c r="X294" i="4"/>
  <c r="T294" i="4"/>
  <c r="U294" i="4"/>
  <c r="V294" i="4"/>
  <c r="W294" i="4"/>
  <c r="X295" i="4"/>
  <c r="T295" i="4"/>
  <c r="U295" i="4"/>
  <c r="V295" i="4"/>
  <c r="W295" i="4"/>
  <c r="X296" i="4"/>
  <c r="T296" i="4"/>
  <c r="U296" i="4"/>
  <c r="V296" i="4"/>
  <c r="W296" i="4"/>
  <c r="X297" i="4"/>
  <c r="T297" i="4"/>
  <c r="U297" i="4"/>
  <c r="V297" i="4"/>
  <c r="W297" i="4"/>
  <c r="X298" i="4"/>
  <c r="T298" i="4"/>
  <c r="U298" i="4"/>
  <c r="V298" i="4"/>
  <c r="W298" i="4"/>
  <c r="X299" i="4"/>
  <c r="T299" i="4"/>
  <c r="U299" i="4"/>
  <c r="V299" i="4"/>
  <c r="W299" i="4"/>
  <c r="X300" i="4"/>
  <c r="T300" i="4"/>
  <c r="U300" i="4"/>
  <c r="V300" i="4"/>
  <c r="W300" i="4"/>
  <c r="X301" i="4"/>
  <c r="T301" i="4"/>
  <c r="U301" i="4"/>
  <c r="V301" i="4"/>
  <c r="W301" i="4"/>
  <c r="X302" i="4"/>
  <c r="T302" i="4"/>
  <c r="U302" i="4"/>
  <c r="V302" i="4"/>
  <c r="W302" i="4"/>
  <c r="X303" i="4"/>
  <c r="T303" i="4"/>
  <c r="U303" i="4"/>
  <c r="V303" i="4"/>
  <c r="W303" i="4"/>
  <c r="X304" i="4"/>
  <c r="T304" i="4"/>
  <c r="U304" i="4"/>
  <c r="V304" i="4"/>
  <c r="W304" i="4"/>
  <c r="X305" i="4"/>
  <c r="T305" i="4"/>
  <c r="U305" i="4"/>
  <c r="V305" i="4"/>
  <c r="W305" i="4"/>
  <c r="X306" i="4"/>
  <c r="T306" i="4"/>
  <c r="U306" i="4"/>
  <c r="V306" i="4"/>
  <c r="W306" i="4"/>
  <c r="X307" i="4"/>
  <c r="T307" i="4"/>
  <c r="U307" i="4"/>
  <c r="V307" i="4"/>
  <c r="W307" i="4"/>
  <c r="X308" i="4"/>
  <c r="T308" i="4"/>
  <c r="U308" i="4"/>
  <c r="V308" i="4"/>
  <c r="W308" i="4"/>
  <c r="X309" i="4"/>
  <c r="T309" i="4"/>
  <c r="U309" i="4"/>
  <c r="V309" i="4"/>
  <c r="W309" i="4"/>
  <c r="X310" i="4"/>
  <c r="T310" i="4"/>
  <c r="U310" i="4"/>
  <c r="V310" i="4"/>
  <c r="W310" i="4"/>
  <c r="X311" i="4"/>
  <c r="T311" i="4"/>
  <c r="U311" i="4"/>
  <c r="V311" i="4"/>
  <c r="W311" i="4"/>
  <c r="X312" i="4"/>
  <c r="T312" i="4"/>
  <c r="U312" i="4"/>
  <c r="V312" i="4"/>
  <c r="W312" i="4"/>
  <c r="X313" i="4"/>
  <c r="T313" i="4"/>
  <c r="U313" i="4"/>
  <c r="V313" i="4"/>
  <c r="W313" i="4"/>
  <c r="X314" i="4"/>
  <c r="T314" i="4"/>
  <c r="U314" i="4"/>
  <c r="V314" i="4"/>
  <c r="W314" i="4"/>
  <c r="X315" i="4"/>
  <c r="T315" i="4"/>
  <c r="U315" i="4"/>
  <c r="V315" i="4"/>
  <c r="W315" i="4"/>
  <c r="X316" i="4"/>
  <c r="T316" i="4"/>
  <c r="U316" i="4"/>
  <c r="V316" i="4"/>
  <c r="W316" i="4"/>
  <c r="X317" i="4"/>
  <c r="T317" i="4"/>
  <c r="U317" i="4"/>
  <c r="V317" i="4"/>
  <c r="W317" i="4"/>
  <c r="X318" i="4"/>
  <c r="T318" i="4"/>
  <c r="U318" i="4"/>
  <c r="V318" i="4"/>
  <c r="W318" i="4"/>
  <c r="X319" i="4"/>
  <c r="T319" i="4"/>
  <c r="U319" i="4"/>
  <c r="V319" i="4"/>
  <c r="W319" i="4"/>
  <c r="X320" i="4"/>
  <c r="T320" i="4"/>
  <c r="U320" i="4"/>
  <c r="V320" i="4"/>
  <c r="W320" i="4"/>
  <c r="X321" i="4"/>
  <c r="T321" i="4"/>
  <c r="U321" i="4"/>
  <c r="V321" i="4"/>
  <c r="W321" i="4"/>
  <c r="X322" i="4"/>
  <c r="T322" i="4"/>
  <c r="U322" i="4"/>
  <c r="V322" i="4"/>
  <c r="W322" i="4"/>
  <c r="X323" i="4"/>
  <c r="T323" i="4"/>
  <c r="U323" i="4"/>
  <c r="V323" i="4"/>
  <c r="W323" i="4"/>
  <c r="X324" i="4"/>
  <c r="T324" i="4"/>
  <c r="U324" i="4"/>
  <c r="V324" i="4"/>
  <c r="W324" i="4"/>
  <c r="X325" i="4"/>
  <c r="T325" i="4"/>
  <c r="U325" i="4"/>
  <c r="V325" i="4"/>
  <c r="W325" i="4"/>
  <c r="X326" i="4"/>
  <c r="T326" i="4"/>
  <c r="U326" i="4"/>
  <c r="V326" i="4"/>
  <c r="W326" i="4"/>
  <c r="X327" i="4"/>
  <c r="T327" i="4"/>
  <c r="U327" i="4"/>
  <c r="V327" i="4"/>
  <c r="W327" i="4"/>
  <c r="X328" i="4"/>
  <c r="T328" i="4"/>
  <c r="U328" i="4"/>
  <c r="V328" i="4"/>
  <c r="W328" i="4"/>
  <c r="X329" i="4"/>
  <c r="T329" i="4"/>
  <c r="U329" i="4"/>
  <c r="V329" i="4"/>
  <c r="W329" i="4"/>
  <c r="X330" i="4"/>
  <c r="T330" i="4"/>
  <c r="U330" i="4"/>
  <c r="V330" i="4"/>
  <c r="W330" i="4"/>
  <c r="X331" i="4"/>
  <c r="T331" i="4"/>
  <c r="U331" i="4"/>
  <c r="V331" i="4"/>
  <c r="W331" i="4"/>
  <c r="X332" i="4"/>
  <c r="T332" i="4"/>
  <c r="U332" i="4"/>
  <c r="V332" i="4"/>
  <c r="W332" i="4"/>
  <c r="X333" i="4"/>
  <c r="T333" i="4"/>
  <c r="U333" i="4"/>
  <c r="V333" i="4"/>
  <c r="W333" i="4"/>
  <c r="X334" i="4"/>
  <c r="T334" i="4"/>
  <c r="U334" i="4"/>
  <c r="V334" i="4"/>
  <c r="W334" i="4"/>
  <c r="X335" i="4"/>
  <c r="T335" i="4"/>
  <c r="U335" i="4"/>
  <c r="V335" i="4"/>
  <c r="W335" i="4"/>
  <c r="X336" i="4"/>
  <c r="T336" i="4"/>
  <c r="U336" i="4"/>
  <c r="V336" i="4"/>
  <c r="W336" i="4"/>
  <c r="X337" i="4"/>
  <c r="T337" i="4"/>
  <c r="U337" i="4"/>
  <c r="V337" i="4"/>
  <c r="W337" i="4"/>
  <c r="X338" i="4"/>
  <c r="T338" i="4"/>
  <c r="U338" i="4"/>
  <c r="V338" i="4"/>
  <c r="W338" i="4"/>
  <c r="X339" i="4"/>
  <c r="T339" i="4"/>
  <c r="U339" i="4"/>
  <c r="V339" i="4"/>
  <c r="W339" i="4"/>
  <c r="X340" i="4"/>
  <c r="T340" i="4"/>
  <c r="U340" i="4"/>
  <c r="V340" i="4"/>
  <c r="W340" i="4"/>
  <c r="X341" i="4"/>
  <c r="T341" i="4"/>
  <c r="U341" i="4"/>
  <c r="V341" i="4"/>
  <c r="W341" i="4"/>
  <c r="X342" i="4"/>
  <c r="T342" i="4"/>
  <c r="U342" i="4"/>
  <c r="V342" i="4"/>
  <c r="W342" i="4"/>
  <c r="X343" i="4"/>
  <c r="T343" i="4"/>
  <c r="U343" i="4"/>
  <c r="V343" i="4"/>
  <c r="W343" i="4"/>
  <c r="X344" i="4"/>
  <c r="T344" i="4"/>
  <c r="U344" i="4"/>
  <c r="V344" i="4"/>
  <c r="W344" i="4"/>
  <c r="X345" i="4"/>
  <c r="T345" i="4"/>
  <c r="U345" i="4"/>
  <c r="V345" i="4"/>
  <c r="W345" i="4"/>
  <c r="X346" i="4"/>
  <c r="T346" i="4"/>
  <c r="U346" i="4"/>
  <c r="V346" i="4"/>
  <c r="W346" i="4"/>
  <c r="X347" i="4"/>
  <c r="T347" i="4"/>
  <c r="U347" i="4"/>
  <c r="V347" i="4"/>
  <c r="W347" i="4"/>
  <c r="X348" i="4"/>
  <c r="T348" i="4"/>
  <c r="U348" i="4"/>
  <c r="V348" i="4"/>
  <c r="W348" i="4"/>
  <c r="X349" i="4"/>
  <c r="T349" i="4"/>
  <c r="U349" i="4"/>
  <c r="V349" i="4"/>
  <c r="W349" i="4"/>
  <c r="X350" i="4"/>
  <c r="T350" i="4"/>
  <c r="U350" i="4"/>
  <c r="V350" i="4"/>
  <c r="W350" i="4"/>
  <c r="X351" i="4"/>
  <c r="T351" i="4"/>
  <c r="U351" i="4"/>
  <c r="V351" i="4"/>
  <c r="W351" i="4"/>
  <c r="X352" i="4"/>
  <c r="T352" i="4"/>
  <c r="U352" i="4"/>
  <c r="V352" i="4"/>
  <c r="W352" i="4"/>
  <c r="X353" i="4"/>
  <c r="T353" i="4"/>
  <c r="U353" i="4"/>
  <c r="V353" i="4"/>
  <c r="W353" i="4"/>
  <c r="X354" i="4"/>
  <c r="T354" i="4"/>
  <c r="U354" i="4"/>
  <c r="V354" i="4"/>
  <c r="W354" i="4"/>
  <c r="X355" i="4"/>
  <c r="T355" i="4"/>
  <c r="U355" i="4"/>
  <c r="V355" i="4"/>
  <c r="W355" i="4"/>
  <c r="X356" i="4"/>
  <c r="T356" i="4"/>
  <c r="U356" i="4"/>
  <c r="V356" i="4"/>
  <c r="W356" i="4"/>
  <c r="X357" i="4"/>
  <c r="T357" i="4"/>
  <c r="U357" i="4"/>
  <c r="V357" i="4"/>
  <c r="W357" i="4"/>
  <c r="X358" i="4"/>
  <c r="T358" i="4"/>
  <c r="U358" i="4"/>
  <c r="V358" i="4"/>
  <c r="W358" i="4"/>
  <c r="X359" i="4"/>
  <c r="T359" i="4"/>
  <c r="U359" i="4"/>
  <c r="V359" i="4"/>
  <c r="W359" i="4"/>
  <c r="X360" i="4"/>
  <c r="T360" i="4"/>
  <c r="U360" i="4"/>
  <c r="V360" i="4"/>
  <c r="W360" i="4"/>
  <c r="X361" i="4"/>
  <c r="T361" i="4"/>
  <c r="U361" i="4"/>
  <c r="V361" i="4"/>
  <c r="W361" i="4"/>
  <c r="X362" i="4"/>
  <c r="T362" i="4"/>
  <c r="U362" i="4"/>
  <c r="V362" i="4"/>
  <c r="W362" i="4"/>
  <c r="X363" i="4"/>
  <c r="T363" i="4"/>
  <c r="U363" i="4"/>
  <c r="V363" i="4"/>
  <c r="W363" i="4"/>
  <c r="X364" i="4"/>
  <c r="T364" i="4"/>
  <c r="U364" i="4"/>
  <c r="V364" i="4"/>
  <c r="W364" i="4"/>
  <c r="X365" i="4"/>
  <c r="T365" i="4"/>
  <c r="U365" i="4"/>
  <c r="V365" i="4"/>
  <c r="W365" i="4"/>
  <c r="X366" i="4"/>
  <c r="T366" i="4"/>
  <c r="U366" i="4"/>
  <c r="V366" i="4"/>
  <c r="W366" i="4"/>
  <c r="X367" i="4"/>
  <c r="T367" i="4"/>
  <c r="U367" i="4"/>
  <c r="V367" i="4"/>
  <c r="W367" i="4"/>
  <c r="X368" i="4"/>
  <c r="T368" i="4"/>
  <c r="U368" i="4"/>
  <c r="V368" i="4"/>
  <c r="W368" i="4"/>
  <c r="X369" i="4"/>
  <c r="T369" i="4"/>
  <c r="U369" i="4"/>
  <c r="V369" i="4"/>
  <c r="W369" i="4"/>
  <c r="X370" i="4"/>
  <c r="T370" i="4"/>
  <c r="U370" i="4"/>
  <c r="V370" i="4"/>
  <c r="W370" i="4"/>
  <c r="X371" i="4"/>
  <c r="T371" i="4"/>
  <c r="U371" i="4"/>
  <c r="V371" i="4"/>
  <c r="W371" i="4"/>
  <c r="X372" i="4"/>
  <c r="T372" i="4"/>
  <c r="U372" i="4"/>
  <c r="V372" i="4"/>
  <c r="W372" i="4"/>
  <c r="X373" i="4"/>
  <c r="T373" i="4"/>
  <c r="U373" i="4"/>
  <c r="V373" i="4"/>
  <c r="W373" i="4"/>
  <c r="X374" i="4"/>
  <c r="T374" i="4"/>
  <c r="U374" i="4"/>
  <c r="V374" i="4"/>
  <c r="W374" i="4"/>
  <c r="X375" i="4"/>
  <c r="T375" i="4"/>
  <c r="U375" i="4"/>
  <c r="V375" i="4"/>
  <c r="W375" i="4"/>
  <c r="X376" i="4"/>
  <c r="T376" i="4"/>
  <c r="U376" i="4"/>
  <c r="V376" i="4"/>
  <c r="W376" i="4"/>
  <c r="X377" i="4"/>
  <c r="T377" i="4"/>
  <c r="U377" i="4"/>
  <c r="V377" i="4"/>
  <c r="W377" i="4"/>
  <c r="X378" i="4"/>
  <c r="T378" i="4"/>
  <c r="U378" i="4"/>
  <c r="V378" i="4"/>
  <c r="W378" i="4"/>
  <c r="X379" i="4"/>
  <c r="T379" i="4"/>
  <c r="U379" i="4"/>
  <c r="V379" i="4"/>
  <c r="W379" i="4"/>
  <c r="X380" i="4"/>
  <c r="T380" i="4"/>
  <c r="U380" i="4"/>
  <c r="V380" i="4"/>
  <c r="W380" i="4"/>
  <c r="X381" i="4"/>
  <c r="T381" i="4"/>
  <c r="U381" i="4"/>
  <c r="V381" i="4"/>
  <c r="W381" i="4"/>
  <c r="X382" i="4"/>
  <c r="T382" i="4"/>
  <c r="U382" i="4"/>
  <c r="V382" i="4"/>
  <c r="W382" i="4"/>
  <c r="X383" i="4"/>
  <c r="T383" i="4"/>
  <c r="U383" i="4"/>
  <c r="V383" i="4"/>
  <c r="W383" i="4"/>
  <c r="X384" i="4"/>
  <c r="T384" i="4"/>
  <c r="U384" i="4"/>
  <c r="V384" i="4"/>
  <c r="W384" i="4"/>
  <c r="X385" i="4"/>
  <c r="T385" i="4"/>
  <c r="U385" i="4"/>
  <c r="V385" i="4"/>
  <c r="W385" i="4"/>
  <c r="X386" i="4"/>
  <c r="T386" i="4"/>
  <c r="U386" i="4"/>
  <c r="V386" i="4"/>
  <c r="W386" i="4"/>
  <c r="X387" i="4"/>
  <c r="T387" i="4"/>
  <c r="U387" i="4"/>
  <c r="V387" i="4"/>
  <c r="W387" i="4"/>
  <c r="X388" i="4"/>
  <c r="T388" i="4"/>
  <c r="U388" i="4"/>
  <c r="V388" i="4"/>
  <c r="W388" i="4"/>
  <c r="X389" i="4"/>
  <c r="T389" i="4"/>
  <c r="U389" i="4"/>
  <c r="V389" i="4"/>
  <c r="W389" i="4"/>
  <c r="X390" i="4"/>
  <c r="T390" i="4"/>
  <c r="U390" i="4"/>
  <c r="V390" i="4"/>
  <c r="W390" i="4"/>
  <c r="X391" i="4"/>
  <c r="T391" i="4"/>
  <c r="U391" i="4"/>
  <c r="V391" i="4"/>
  <c r="W391" i="4"/>
  <c r="X392" i="4"/>
  <c r="T392" i="4"/>
  <c r="U392" i="4"/>
  <c r="V392" i="4"/>
  <c r="W392" i="4"/>
  <c r="X393" i="4"/>
  <c r="T393" i="4"/>
  <c r="U393" i="4"/>
  <c r="V393" i="4"/>
  <c r="W393" i="4"/>
  <c r="X394" i="4"/>
  <c r="T394" i="4"/>
  <c r="U394" i="4"/>
  <c r="V394" i="4"/>
  <c r="W394" i="4"/>
  <c r="X395" i="4"/>
  <c r="T395" i="4"/>
  <c r="U395" i="4"/>
  <c r="V395" i="4"/>
  <c r="W395" i="4"/>
  <c r="X396" i="4"/>
  <c r="T396" i="4"/>
  <c r="U396" i="4"/>
  <c r="V396" i="4"/>
  <c r="W396" i="4"/>
  <c r="X397" i="4"/>
  <c r="T397" i="4"/>
  <c r="U397" i="4"/>
  <c r="V397" i="4"/>
  <c r="W397" i="4"/>
  <c r="X398" i="4"/>
  <c r="T398" i="4"/>
  <c r="U398" i="4"/>
  <c r="V398" i="4"/>
  <c r="W398" i="4"/>
  <c r="X399" i="4"/>
  <c r="T399" i="4"/>
  <c r="U399" i="4"/>
  <c r="V399" i="4"/>
  <c r="W399" i="4"/>
  <c r="X400" i="4"/>
  <c r="T400" i="4"/>
  <c r="U400" i="4"/>
  <c r="V400" i="4"/>
  <c r="W400" i="4"/>
  <c r="X401" i="4"/>
  <c r="T401" i="4"/>
  <c r="U401" i="4"/>
  <c r="V401" i="4"/>
  <c r="W401" i="4"/>
  <c r="X402" i="4"/>
  <c r="T402" i="4"/>
  <c r="U402" i="4"/>
  <c r="V402" i="4"/>
  <c r="W402" i="4"/>
  <c r="X403" i="4"/>
  <c r="T403" i="4"/>
  <c r="U403" i="4"/>
  <c r="V403" i="4"/>
  <c r="W403" i="4"/>
  <c r="X404" i="4"/>
  <c r="T404" i="4"/>
  <c r="U404" i="4"/>
  <c r="V404" i="4"/>
  <c r="W404" i="4"/>
  <c r="X405" i="4"/>
  <c r="T405" i="4"/>
  <c r="U405" i="4"/>
  <c r="V405" i="4"/>
  <c r="W405" i="4"/>
  <c r="X406" i="4"/>
  <c r="T406" i="4"/>
  <c r="U406" i="4"/>
  <c r="V406" i="4"/>
  <c r="W406" i="4"/>
  <c r="X407" i="4"/>
  <c r="T407" i="4"/>
  <c r="U407" i="4"/>
  <c r="V407" i="4"/>
  <c r="W407" i="4"/>
  <c r="X408" i="4"/>
  <c r="T408" i="4"/>
  <c r="U408" i="4"/>
  <c r="V408" i="4"/>
  <c r="W408" i="4"/>
  <c r="X409" i="4"/>
  <c r="T409" i="4"/>
  <c r="U409" i="4"/>
  <c r="V409" i="4"/>
  <c r="W409" i="4"/>
  <c r="X410" i="4"/>
  <c r="T410" i="4"/>
  <c r="U410" i="4"/>
  <c r="V410" i="4"/>
  <c r="W410" i="4"/>
  <c r="X411" i="4"/>
  <c r="T411" i="4"/>
  <c r="U411" i="4"/>
  <c r="V411" i="4"/>
  <c r="W411" i="4"/>
  <c r="X412" i="4"/>
  <c r="T412" i="4"/>
  <c r="U412" i="4"/>
  <c r="V412" i="4"/>
  <c r="W412" i="4"/>
  <c r="X413" i="4"/>
  <c r="T413" i="4"/>
  <c r="U413" i="4"/>
  <c r="V413" i="4"/>
  <c r="W413" i="4"/>
  <c r="X414" i="4"/>
  <c r="T414" i="4"/>
  <c r="U414" i="4"/>
  <c r="V414" i="4"/>
  <c r="W414" i="4"/>
  <c r="X415" i="4"/>
  <c r="T415" i="4"/>
  <c r="U415" i="4"/>
  <c r="V415" i="4"/>
  <c r="W415" i="4"/>
  <c r="X416" i="4"/>
  <c r="T416" i="4"/>
  <c r="U416" i="4"/>
  <c r="V416" i="4"/>
  <c r="W416" i="4"/>
  <c r="X417" i="4"/>
  <c r="T417" i="4"/>
  <c r="U417" i="4"/>
  <c r="V417" i="4"/>
  <c r="W417" i="4"/>
  <c r="X418" i="4"/>
  <c r="T418" i="4"/>
  <c r="U418" i="4"/>
  <c r="V418" i="4"/>
  <c r="W418" i="4"/>
  <c r="X419" i="4"/>
  <c r="T419" i="4"/>
  <c r="U419" i="4"/>
  <c r="V419" i="4"/>
  <c r="W419" i="4"/>
  <c r="X420" i="4"/>
  <c r="T420" i="4"/>
  <c r="U420" i="4"/>
  <c r="V420" i="4"/>
  <c r="W420" i="4"/>
  <c r="X421" i="4"/>
  <c r="T421" i="4"/>
  <c r="U421" i="4"/>
  <c r="V421" i="4"/>
  <c r="W421" i="4"/>
  <c r="X422" i="4"/>
  <c r="T422" i="4"/>
  <c r="U422" i="4"/>
  <c r="V422" i="4"/>
  <c r="W422" i="4"/>
  <c r="X423" i="4"/>
  <c r="T423" i="4"/>
  <c r="U423" i="4"/>
  <c r="V423" i="4"/>
  <c r="W423" i="4"/>
  <c r="X424" i="4"/>
  <c r="T424" i="4"/>
  <c r="U424" i="4"/>
  <c r="V424" i="4"/>
  <c r="W424" i="4"/>
  <c r="X425" i="4"/>
  <c r="T425" i="4"/>
  <c r="U425" i="4"/>
  <c r="V425" i="4"/>
  <c r="W425" i="4"/>
  <c r="X426" i="4"/>
  <c r="T426" i="4"/>
  <c r="U426" i="4"/>
  <c r="V426" i="4"/>
  <c r="W426" i="4"/>
  <c r="X427" i="4"/>
  <c r="T427" i="4"/>
  <c r="U427" i="4"/>
  <c r="V427" i="4"/>
  <c r="W427" i="4"/>
  <c r="X428" i="4"/>
  <c r="T428" i="4"/>
  <c r="U428" i="4"/>
  <c r="V428" i="4"/>
  <c r="W428" i="4"/>
  <c r="X429" i="4"/>
  <c r="T429" i="4"/>
  <c r="U429" i="4"/>
  <c r="V429" i="4"/>
  <c r="W429" i="4"/>
  <c r="X430" i="4"/>
  <c r="T430" i="4"/>
  <c r="U430" i="4"/>
  <c r="V430" i="4"/>
  <c r="W430" i="4"/>
  <c r="X431" i="4"/>
  <c r="T431" i="4"/>
  <c r="U431" i="4"/>
  <c r="V431" i="4"/>
  <c r="W431" i="4"/>
  <c r="X432" i="4"/>
  <c r="T432" i="4"/>
  <c r="U432" i="4"/>
  <c r="V432" i="4"/>
  <c r="W432" i="4"/>
  <c r="X433" i="4"/>
  <c r="T433" i="4"/>
  <c r="U433" i="4"/>
  <c r="V433" i="4"/>
  <c r="W433" i="4"/>
  <c r="X434" i="4"/>
  <c r="T434" i="4"/>
  <c r="U434" i="4"/>
  <c r="V434" i="4"/>
  <c r="W434" i="4"/>
  <c r="X435" i="4"/>
  <c r="T435" i="4"/>
  <c r="U435" i="4"/>
  <c r="V435" i="4"/>
  <c r="W435" i="4"/>
  <c r="X436" i="4"/>
  <c r="T436" i="4"/>
  <c r="U436" i="4"/>
  <c r="V436" i="4"/>
  <c r="W436" i="4"/>
  <c r="X437" i="4"/>
  <c r="T437" i="4"/>
  <c r="U437" i="4"/>
  <c r="V437" i="4"/>
  <c r="W437" i="4"/>
  <c r="X438" i="4"/>
  <c r="T438" i="4"/>
  <c r="U438" i="4"/>
  <c r="V438" i="4"/>
  <c r="W438" i="4"/>
  <c r="X439" i="4"/>
  <c r="T439" i="4"/>
  <c r="U439" i="4"/>
  <c r="V439" i="4"/>
  <c r="W439" i="4"/>
  <c r="X440" i="4"/>
  <c r="T440" i="4"/>
  <c r="U440" i="4"/>
  <c r="V440" i="4"/>
  <c r="W440" i="4"/>
  <c r="X441" i="4"/>
  <c r="T441" i="4"/>
  <c r="U441" i="4"/>
  <c r="V441" i="4"/>
  <c r="W441" i="4"/>
  <c r="X442" i="4"/>
  <c r="T442" i="4"/>
  <c r="U442" i="4"/>
  <c r="V442" i="4"/>
  <c r="W442" i="4"/>
  <c r="X443" i="4"/>
  <c r="T443" i="4"/>
  <c r="U443" i="4"/>
  <c r="V443" i="4"/>
  <c r="W443" i="4"/>
  <c r="X444" i="4"/>
  <c r="T444" i="4"/>
  <c r="U444" i="4"/>
  <c r="V444" i="4"/>
  <c r="W444" i="4"/>
  <c r="X445" i="4"/>
  <c r="T445" i="4"/>
  <c r="U445" i="4"/>
  <c r="V445" i="4"/>
  <c r="W445" i="4"/>
  <c r="X446" i="4"/>
  <c r="T446" i="4"/>
  <c r="U446" i="4"/>
  <c r="V446" i="4"/>
  <c r="W446" i="4"/>
  <c r="X447" i="4"/>
  <c r="T447" i="4"/>
  <c r="U447" i="4"/>
  <c r="V447" i="4"/>
  <c r="W447" i="4"/>
  <c r="X448" i="4"/>
  <c r="T448" i="4"/>
  <c r="U448" i="4"/>
  <c r="V448" i="4"/>
  <c r="W448" i="4"/>
  <c r="X449" i="4"/>
  <c r="T449" i="4"/>
  <c r="U449" i="4"/>
  <c r="V449" i="4"/>
  <c r="W449" i="4"/>
  <c r="X450" i="4"/>
  <c r="T450" i="4"/>
  <c r="U450" i="4"/>
  <c r="V450" i="4"/>
  <c r="W450" i="4"/>
  <c r="X451" i="4"/>
  <c r="T451" i="4"/>
  <c r="U451" i="4"/>
  <c r="V451" i="4"/>
  <c r="W451" i="4"/>
  <c r="X452" i="4"/>
  <c r="T452" i="4"/>
  <c r="U452" i="4"/>
  <c r="V452" i="4"/>
  <c r="W452" i="4"/>
  <c r="X453" i="4"/>
  <c r="T453" i="4"/>
  <c r="U453" i="4"/>
  <c r="V453" i="4"/>
  <c r="W453" i="4"/>
  <c r="X454" i="4"/>
  <c r="T454" i="4"/>
  <c r="U454" i="4"/>
  <c r="V454" i="4"/>
  <c r="W454" i="4"/>
  <c r="X455" i="4"/>
  <c r="T455" i="4"/>
  <c r="U455" i="4"/>
  <c r="V455" i="4"/>
  <c r="W455" i="4"/>
  <c r="X456" i="4"/>
  <c r="T456" i="4"/>
  <c r="U456" i="4"/>
  <c r="V456" i="4"/>
  <c r="W456" i="4"/>
  <c r="X457" i="4"/>
  <c r="T457" i="4"/>
  <c r="U457" i="4"/>
  <c r="V457" i="4"/>
  <c r="W457" i="4"/>
  <c r="X458" i="4"/>
  <c r="T458" i="4"/>
  <c r="U458" i="4"/>
  <c r="V458" i="4"/>
  <c r="W458" i="4"/>
  <c r="X459" i="4"/>
  <c r="T459" i="4"/>
  <c r="U459" i="4"/>
  <c r="V459" i="4"/>
  <c r="W459" i="4"/>
  <c r="X460" i="4"/>
  <c r="T460" i="4"/>
  <c r="U460" i="4"/>
  <c r="V460" i="4"/>
  <c r="W460" i="4"/>
  <c r="X461" i="4"/>
  <c r="T461" i="4"/>
  <c r="U461" i="4"/>
  <c r="V461" i="4"/>
  <c r="W461" i="4"/>
  <c r="X462" i="4"/>
  <c r="T462" i="4"/>
  <c r="U462" i="4"/>
  <c r="V462" i="4"/>
  <c r="W462" i="4"/>
  <c r="X463" i="4"/>
  <c r="T463" i="4"/>
  <c r="U463" i="4"/>
  <c r="V463" i="4"/>
  <c r="W463" i="4"/>
  <c r="X464" i="4"/>
  <c r="T464" i="4"/>
  <c r="U464" i="4"/>
  <c r="V464" i="4"/>
  <c r="W464" i="4"/>
  <c r="X465" i="4"/>
  <c r="T465" i="4"/>
  <c r="U465" i="4"/>
  <c r="V465" i="4"/>
  <c r="W465" i="4"/>
  <c r="X466" i="4"/>
  <c r="T466" i="4"/>
  <c r="U466" i="4"/>
  <c r="V466" i="4"/>
  <c r="W466" i="4"/>
  <c r="X467" i="4"/>
  <c r="T467" i="4"/>
  <c r="U467" i="4"/>
  <c r="V467" i="4"/>
  <c r="W467" i="4"/>
  <c r="X468" i="4"/>
  <c r="T468" i="4"/>
  <c r="U468" i="4"/>
  <c r="V468" i="4"/>
  <c r="W468" i="4"/>
  <c r="X469" i="4"/>
  <c r="T469" i="4"/>
  <c r="U469" i="4"/>
  <c r="V469" i="4"/>
  <c r="W469" i="4"/>
  <c r="X470" i="4"/>
  <c r="T470" i="4"/>
  <c r="U470" i="4"/>
  <c r="V470" i="4"/>
  <c r="W470" i="4"/>
  <c r="X471" i="4"/>
  <c r="T471" i="4"/>
  <c r="U471" i="4"/>
  <c r="V471" i="4"/>
  <c r="W471" i="4"/>
  <c r="X472" i="4"/>
  <c r="T472" i="4"/>
  <c r="U472" i="4"/>
  <c r="V472" i="4"/>
  <c r="W472" i="4"/>
  <c r="X473" i="4"/>
  <c r="T473" i="4"/>
  <c r="U473" i="4"/>
  <c r="V473" i="4"/>
  <c r="W473" i="4"/>
  <c r="X474" i="4"/>
  <c r="T474" i="4"/>
  <c r="U474" i="4"/>
  <c r="V474" i="4"/>
  <c r="W474" i="4"/>
  <c r="X475" i="4"/>
  <c r="T475" i="4"/>
  <c r="U475" i="4"/>
  <c r="V475" i="4"/>
  <c r="W475" i="4"/>
  <c r="X476" i="4"/>
  <c r="T476" i="4"/>
  <c r="U476" i="4"/>
  <c r="V476" i="4"/>
  <c r="W476" i="4"/>
  <c r="X477" i="4"/>
  <c r="T477" i="4"/>
  <c r="U477" i="4"/>
  <c r="V477" i="4"/>
  <c r="W477" i="4"/>
  <c r="X478" i="4"/>
  <c r="T478" i="4"/>
  <c r="U478" i="4"/>
  <c r="V478" i="4"/>
  <c r="W478" i="4"/>
  <c r="X479" i="4"/>
  <c r="T479" i="4"/>
  <c r="U479" i="4"/>
  <c r="V479" i="4"/>
  <c r="W479" i="4"/>
  <c r="X480" i="4"/>
  <c r="T480" i="4"/>
  <c r="U480" i="4"/>
  <c r="V480" i="4"/>
  <c r="W480" i="4"/>
  <c r="X481" i="4"/>
  <c r="T481" i="4"/>
  <c r="U481" i="4"/>
  <c r="V481" i="4"/>
  <c r="W481" i="4"/>
  <c r="X482" i="4"/>
  <c r="T482" i="4"/>
  <c r="U482" i="4"/>
  <c r="V482" i="4"/>
  <c r="W482" i="4"/>
  <c r="X483" i="4"/>
  <c r="T483" i="4"/>
  <c r="U483" i="4"/>
  <c r="V483" i="4"/>
  <c r="W483" i="4"/>
  <c r="X484" i="4"/>
  <c r="T484" i="4"/>
  <c r="U484" i="4"/>
  <c r="V484" i="4"/>
  <c r="W484" i="4"/>
  <c r="X485" i="4"/>
  <c r="T485" i="4"/>
  <c r="U485" i="4"/>
  <c r="V485" i="4"/>
  <c r="W485" i="4"/>
  <c r="X486" i="4"/>
  <c r="T486" i="4"/>
  <c r="U486" i="4"/>
  <c r="V486" i="4"/>
  <c r="W486" i="4"/>
  <c r="X487" i="4"/>
  <c r="T487" i="4"/>
  <c r="U487" i="4"/>
  <c r="V487" i="4"/>
  <c r="W487" i="4"/>
  <c r="X488" i="4"/>
  <c r="T488" i="4"/>
  <c r="U488" i="4"/>
  <c r="V488" i="4"/>
  <c r="W488" i="4"/>
  <c r="X489" i="4"/>
  <c r="T489" i="4"/>
  <c r="U489" i="4"/>
  <c r="V489" i="4"/>
  <c r="W489" i="4"/>
  <c r="X490" i="4"/>
  <c r="T490" i="4"/>
  <c r="U490" i="4"/>
  <c r="V490" i="4"/>
  <c r="W490" i="4"/>
  <c r="X491" i="4"/>
  <c r="T491" i="4"/>
  <c r="U491" i="4"/>
  <c r="V491" i="4"/>
  <c r="W491" i="4"/>
  <c r="X492" i="4"/>
  <c r="T492" i="4"/>
  <c r="U492" i="4"/>
  <c r="V492" i="4"/>
  <c r="W492" i="4"/>
  <c r="X493" i="4"/>
  <c r="T493" i="4"/>
  <c r="U493" i="4"/>
  <c r="V493" i="4"/>
  <c r="W493" i="4"/>
  <c r="X494" i="4"/>
  <c r="T494" i="4"/>
  <c r="U494" i="4"/>
  <c r="V494" i="4"/>
  <c r="W494" i="4"/>
  <c r="X495" i="4"/>
  <c r="T495" i="4"/>
  <c r="U495" i="4"/>
  <c r="V495" i="4"/>
  <c r="W495" i="4"/>
  <c r="X496" i="4"/>
  <c r="T496" i="4"/>
  <c r="U496" i="4"/>
  <c r="V496" i="4"/>
  <c r="W496" i="4"/>
  <c r="X497" i="4"/>
  <c r="T497" i="4"/>
  <c r="U497" i="4"/>
  <c r="V497" i="4"/>
  <c r="W497" i="4"/>
  <c r="X498" i="4"/>
  <c r="T498" i="4"/>
  <c r="U498" i="4"/>
  <c r="V498" i="4"/>
  <c r="W498" i="4"/>
  <c r="X499" i="4"/>
  <c r="T499" i="4"/>
  <c r="U499" i="4"/>
  <c r="V499" i="4"/>
  <c r="W499" i="4"/>
  <c r="X500" i="4"/>
  <c r="T500" i="4"/>
  <c r="U500" i="4"/>
  <c r="V500" i="4"/>
  <c r="W500" i="4"/>
  <c r="X501" i="4"/>
  <c r="T501" i="4"/>
  <c r="U501" i="4"/>
  <c r="V501" i="4"/>
  <c r="W501" i="4"/>
  <c r="X502" i="4"/>
  <c r="T502" i="4"/>
  <c r="U502" i="4"/>
  <c r="V502" i="4"/>
  <c r="W502" i="4"/>
  <c r="X503" i="4"/>
  <c r="T503" i="4"/>
  <c r="U503" i="4"/>
  <c r="V503" i="4"/>
  <c r="W503" i="4"/>
  <c r="X504" i="4"/>
  <c r="T504" i="4"/>
  <c r="U504" i="4"/>
  <c r="V504" i="4"/>
  <c r="W504" i="4"/>
  <c r="X505" i="4"/>
  <c r="T505" i="4"/>
  <c r="U505" i="4"/>
  <c r="V505" i="4"/>
  <c r="W505" i="4"/>
  <c r="X506" i="4"/>
  <c r="T506" i="4"/>
  <c r="U506" i="4"/>
  <c r="V506" i="4"/>
  <c r="W506" i="4"/>
  <c r="X507" i="4"/>
  <c r="T507" i="4"/>
  <c r="U507" i="4"/>
  <c r="V507" i="4"/>
  <c r="W507" i="4"/>
  <c r="X508" i="4"/>
  <c r="T508" i="4"/>
  <c r="U508" i="4"/>
  <c r="V508" i="4"/>
  <c r="W508" i="4"/>
  <c r="X509" i="4"/>
  <c r="T509" i="4"/>
  <c r="U509" i="4"/>
  <c r="V509" i="4"/>
  <c r="W509" i="4"/>
  <c r="X510" i="4"/>
  <c r="T510" i="4"/>
  <c r="U510" i="4"/>
  <c r="V510" i="4"/>
  <c r="W510" i="4"/>
  <c r="X511" i="4"/>
  <c r="T511" i="4"/>
  <c r="U511" i="4"/>
  <c r="V511" i="4"/>
  <c r="W511" i="4"/>
  <c r="X512" i="4"/>
  <c r="T512" i="4"/>
  <c r="U512" i="4"/>
  <c r="V512" i="4"/>
  <c r="W512" i="4"/>
  <c r="X513" i="4"/>
  <c r="T513" i="4"/>
  <c r="U513" i="4"/>
  <c r="V513" i="4"/>
  <c r="W513" i="4"/>
  <c r="X514" i="4"/>
  <c r="T514" i="4"/>
  <c r="U514" i="4"/>
  <c r="V514" i="4"/>
  <c r="W514" i="4"/>
  <c r="X515" i="4"/>
  <c r="T515" i="4"/>
  <c r="U515" i="4"/>
  <c r="V515" i="4"/>
  <c r="W515" i="4"/>
  <c r="X516" i="4"/>
  <c r="T516" i="4"/>
  <c r="U516" i="4"/>
  <c r="V516" i="4"/>
  <c r="W516" i="4"/>
  <c r="X517" i="4"/>
  <c r="T517" i="4"/>
  <c r="U517" i="4"/>
  <c r="V517" i="4"/>
  <c r="W517" i="4"/>
  <c r="X518" i="4"/>
  <c r="T518" i="4"/>
  <c r="U518" i="4"/>
  <c r="V518" i="4"/>
  <c r="W518" i="4"/>
  <c r="X519" i="4"/>
  <c r="T519" i="4"/>
  <c r="U519" i="4"/>
  <c r="V519" i="4"/>
  <c r="W519" i="4"/>
  <c r="X520" i="4"/>
  <c r="T520" i="4"/>
  <c r="U520" i="4"/>
  <c r="V520" i="4"/>
  <c r="W520" i="4"/>
  <c r="X521" i="4"/>
  <c r="T521" i="4"/>
  <c r="U521" i="4"/>
  <c r="V521" i="4"/>
  <c r="W521" i="4"/>
  <c r="X522" i="4"/>
  <c r="T522" i="4"/>
  <c r="U522" i="4"/>
  <c r="V522" i="4"/>
  <c r="W522" i="4"/>
  <c r="X523" i="4"/>
  <c r="T523" i="4"/>
  <c r="U523" i="4"/>
  <c r="V523" i="4"/>
  <c r="W523" i="4"/>
  <c r="X524" i="4"/>
  <c r="T524" i="4"/>
  <c r="U524" i="4"/>
  <c r="V524" i="4"/>
  <c r="W524" i="4"/>
  <c r="X525" i="4"/>
  <c r="T525" i="4"/>
  <c r="U525" i="4"/>
  <c r="V525" i="4"/>
  <c r="W525" i="4"/>
  <c r="X526" i="4"/>
  <c r="T526" i="4"/>
  <c r="U526" i="4"/>
  <c r="V526" i="4"/>
  <c r="W526" i="4"/>
  <c r="X527" i="4"/>
  <c r="T527" i="4"/>
  <c r="U527" i="4"/>
  <c r="V527" i="4"/>
  <c r="W527" i="4"/>
  <c r="X528" i="4"/>
  <c r="T528" i="4"/>
  <c r="U528" i="4"/>
  <c r="V528" i="4"/>
  <c r="W528" i="4"/>
  <c r="X529" i="4"/>
  <c r="T529" i="4"/>
  <c r="U529" i="4"/>
  <c r="V529" i="4"/>
  <c r="W529" i="4"/>
  <c r="X530" i="4"/>
  <c r="T530" i="4"/>
  <c r="U530" i="4"/>
  <c r="V530" i="4"/>
  <c r="W530" i="4"/>
  <c r="X531" i="4"/>
  <c r="T531" i="4"/>
  <c r="U531" i="4"/>
  <c r="V531" i="4"/>
  <c r="W531" i="4"/>
  <c r="X532" i="4"/>
  <c r="T532" i="4"/>
  <c r="U532" i="4"/>
  <c r="V532" i="4"/>
  <c r="W532" i="4"/>
  <c r="X533" i="4"/>
  <c r="T533" i="4"/>
  <c r="U533" i="4"/>
  <c r="V533" i="4"/>
  <c r="W533" i="4"/>
  <c r="X534" i="4"/>
  <c r="T534" i="4"/>
  <c r="U534" i="4"/>
  <c r="V534" i="4"/>
  <c r="W534" i="4"/>
  <c r="X535" i="4"/>
  <c r="T535" i="4"/>
  <c r="U535" i="4"/>
  <c r="V535" i="4"/>
  <c r="W535" i="4"/>
  <c r="X536" i="4"/>
  <c r="T536" i="4"/>
  <c r="U536" i="4"/>
  <c r="V536" i="4"/>
  <c r="W536" i="4"/>
  <c r="X537" i="4"/>
  <c r="T537" i="4"/>
  <c r="U537" i="4"/>
  <c r="V537" i="4"/>
  <c r="W537" i="4"/>
  <c r="X538" i="4"/>
  <c r="T538" i="4"/>
  <c r="U538" i="4"/>
  <c r="V538" i="4"/>
  <c r="W538" i="4"/>
  <c r="X539" i="4"/>
  <c r="T539" i="4"/>
  <c r="U539" i="4"/>
  <c r="V539" i="4"/>
  <c r="W539" i="4"/>
  <c r="X540" i="4"/>
  <c r="T540" i="4"/>
  <c r="U540" i="4"/>
  <c r="V540" i="4"/>
  <c r="W540" i="4"/>
  <c r="X541" i="4"/>
  <c r="T541" i="4"/>
  <c r="U541" i="4"/>
  <c r="V541" i="4"/>
  <c r="W541" i="4"/>
  <c r="X542" i="4"/>
  <c r="T542" i="4"/>
  <c r="U542" i="4"/>
  <c r="V542" i="4"/>
  <c r="W542" i="4"/>
  <c r="X543" i="4"/>
  <c r="T543" i="4"/>
  <c r="U543" i="4"/>
  <c r="V543" i="4"/>
  <c r="W543" i="4"/>
  <c r="X544" i="4"/>
  <c r="T544" i="4"/>
  <c r="U544" i="4"/>
  <c r="V544" i="4"/>
  <c r="W544" i="4"/>
  <c r="X545" i="4"/>
  <c r="T545" i="4"/>
  <c r="U545" i="4"/>
  <c r="V545" i="4"/>
  <c r="W545" i="4"/>
  <c r="X546" i="4"/>
  <c r="T546" i="4"/>
  <c r="U546" i="4"/>
  <c r="V546" i="4"/>
  <c r="W546" i="4"/>
  <c r="X547" i="4"/>
  <c r="T547" i="4"/>
  <c r="U547" i="4"/>
  <c r="V547" i="4"/>
  <c r="W547" i="4"/>
  <c r="X548" i="4"/>
  <c r="T548" i="4"/>
  <c r="U548" i="4"/>
  <c r="V548" i="4"/>
  <c r="W548" i="4"/>
  <c r="X549" i="4"/>
  <c r="T549" i="4"/>
  <c r="U549" i="4"/>
  <c r="V549" i="4"/>
  <c r="W549" i="4"/>
  <c r="X550" i="4"/>
  <c r="T550" i="4"/>
  <c r="U550" i="4"/>
  <c r="V550" i="4"/>
  <c r="W550" i="4"/>
  <c r="X551" i="4"/>
  <c r="T551" i="4"/>
  <c r="U551" i="4"/>
  <c r="V551" i="4"/>
  <c r="W551" i="4"/>
  <c r="X552" i="4"/>
  <c r="T552" i="4"/>
  <c r="U552" i="4"/>
  <c r="V552" i="4"/>
  <c r="W552" i="4"/>
  <c r="X553" i="4"/>
  <c r="T553" i="4"/>
  <c r="U553" i="4"/>
  <c r="V553" i="4"/>
  <c r="W553" i="4"/>
  <c r="X554" i="4"/>
  <c r="T554" i="4"/>
  <c r="U554" i="4"/>
  <c r="V554" i="4"/>
  <c r="W554" i="4"/>
  <c r="X555" i="4"/>
  <c r="T555" i="4"/>
  <c r="U555" i="4"/>
  <c r="V555" i="4"/>
  <c r="W555" i="4"/>
  <c r="X556" i="4"/>
  <c r="T556" i="4"/>
  <c r="U556" i="4"/>
  <c r="V556" i="4"/>
  <c r="W556" i="4"/>
  <c r="X557" i="4"/>
  <c r="T557" i="4"/>
  <c r="U557" i="4"/>
  <c r="V557" i="4"/>
  <c r="W557" i="4"/>
  <c r="X558" i="4"/>
  <c r="T558" i="4"/>
  <c r="U558" i="4"/>
  <c r="V558" i="4"/>
  <c r="W558" i="4"/>
  <c r="X559" i="4"/>
  <c r="T559" i="4"/>
  <c r="U559" i="4"/>
  <c r="V559" i="4"/>
  <c r="W559" i="4"/>
  <c r="X560" i="4"/>
  <c r="T560" i="4"/>
  <c r="U560" i="4"/>
  <c r="V560" i="4"/>
  <c r="W560" i="4"/>
  <c r="X561" i="4"/>
  <c r="T561" i="4"/>
  <c r="U561" i="4"/>
  <c r="V561" i="4"/>
  <c r="W561" i="4"/>
  <c r="X562" i="4"/>
  <c r="T562" i="4"/>
  <c r="U562" i="4"/>
  <c r="V562" i="4"/>
  <c r="W562" i="4"/>
  <c r="X563" i="4"/>
  <c r="T563" i="4"/>
  <c r="U563" i="4"/>
  <c r="V563" i="4"/>
  <c r="W563" i="4"/>
  <c r="X564" i="4"/>
  <c r="T564" i="4"/>
  <c r="U564" i="4"/>
  <c r="V564" i="4"/>
  <c r="W564" i="4"/>
  <c r="X565" i="4"/>
  <c r="T565" i="4"/>
  <c r="U565" i="4"/>
  <c r="V565" i="4"/>
  <c r="W565" i="4"/>
  <c r="X566" i="4"/>
  <c r="T566" i="4"/>
  <c r="U566" i="4"/>
  <c r="V566" i="4"/>
  <c r="W566" i="4"/>
  <c r="X567" i="4"/>
  <c r="T567" i="4"/>
  <c r="U567" i="4"/>
  <c r="V567" i="4"/>
  <c r="W567" i="4"/>
  <c r="X568" i="4"/>
  <c r="T568" i="4"/>
  <c r="U568" i="4"/>
  <c r="V568" i="4"/>
  <c r="W568" i="4"/>
  <c r="X569" i="4"/>
  <c r="T569" i="4"/>
  <c r="U569" i="4"/>
  <c r="V569" i="4"/>
  <c r="W569" i="4"/>
  <c r="X570" i="4"/>
  <c r="T570" i="4"/>
  <c r="U570" i="4"/>
  <c r="V570" i="4"/>
  <c r="W570" i="4"/>
  <c r="X571" i="4"/>
  <c r="T571" i="4"/>
  <c r="U571" i="4"/>
  <c r="V571" i="4"/>
  <c r="W571" i="4"/>
  <c r="X572" i="4"/>
  <c r="T572" i="4"/>
  <c r="U572" i="4"/>
  <c r="V572" i="4"/>
  <c r="W572" i="4"/>
  <c r="X573" i="4"/>
  <c r="T573" i="4"/>
  <c r="U573" i="4"/>
  <c r="V573" i="4"/>
  <c r="W573" i="4"/>
  <c r="X574" i="4"/>
  <c r="T574" i="4"/>
  <c r="U574" i="4"/>
  <c r="V574" i="4"/>
  <c r="W574" i="4"/>
  <c r="X575" i="4"/>
  <c r="T575" i="4"/>
  <c r="U575" i="4"/>
  <c r="V575" i="4"/>
  <c r="W575" i="4"/>
  <c r="X576" i="4"/>
  <c r="T576" i="4"/>
  <c r="U576" i="4"/>
  <c r="V576" i="4"/>
  <c r="W576" i="4"/>
  <c r="X577" i="4"/>
  <c r="T577" i="4"/>
  <c r="U577" i="4"/>
  <c r="V577" i="4"/>
  <c r="W577" i="4"/>
  <c r="X578" i="4"/>
  <c r="T578" i="4"/>
  <c r="U578" i="4"/>
  <c r="V578" i="4"/>
  <c r="W578" i="4"/>
  <c r="X579" i="4"/>
  <c r="T579" i="4"/>
  <c r="U579" i="4"/>
  <c r="V579" i="4"/>
  <c r="W579" i="4"/>
  <c r="X580" i="4"/>
  <c r="T580" i="4"/>
  <c r="U580" i="4"/>
  <c r="V580" i="4"/>
  <c r="W580" i="4"/>
  <c r="X581" i="4"/>
  <c r="T581" i="4"/>
  <c r="U581" i="4"/>
  <c r="V581" i="4"/>
  <c r="W581" i="4"/>
  <c r="X582" i="4"/>
  <c r="T582" i="4"/>
  <c r="U582" i="4"/>
  <c r="V582" i="4"/>
  <c r="W582" i="4"/>
  <c r="X583" i="4"/>
  <c r="T583" i="4"/>
  <c r="U583" i="4"/>
  <c r="V583" i="4"/>
  <c r="W583" i="4"/>
  <c r="X584" i="4"/>
  <c r="T584" i="4"/>
  <c r="U584" i="4"/>
  <c r="V584" i="4"/>
  <c r="W584" i="4"/>
  <c r="X585" i="4"/>
  <c r="T585" i="4"/>
  <c r="U585" i="4"/>
  <c r="V585" i="4"/>
  <c r="W585" i="4"/>
  <c r="X586" i="4"/>
  <c r="T586" i="4"/>
  <c r="U586" i="4"/>
  <c r="V586" i="4"/>
  <c r="W586" i="4"/>
  <c r="X587" i="4"/>
  <c r="T587" i="4"/>
  <c r="U587" i="4"/>
  <c r="V587" i="4"/>
  <c r="W587" i="4"/>
  <c r="X588" i="4"/>
  <c r="T588" i="4"/>
  <c r="U588" i="4"/>
  <c r="V588" i="4"/>
  <c r="W588" i="4"/>
  <c r="X589" i="4"/>
  <c r="T589" i="4"/>
  <c r="U589" i="4"/>
  <c r="V589" i="4"/>
  <c r="W589" i="4"/>
  <c r="X590" i="4"/>
  <c r="T590" i="4"/>
  <c r="U590" i="4"/>
  <c r="V590" i="4"/>
  <c r="W590" i="4"/>
  <c r="X591" i="4"/>
  <c r="T591" i="4"/>
  <c r="U591" i="4"/>
  <c r="V591" i="4"/>
  <c r="W591" i="4"/>
  <c r="X592" i="4"/>
  <c r="T592" i="4"/>
  <c r="U592" i="4"/>
  <c r="V592" i="4"/>
  <c r="W592" i="4"/>
  <c r="X593" i="4"/>
  <c r="T593" i="4"/>
  <c r="U593" i="4"/>
  <c r="V593" i="4"/>
  <c r="W593" i="4"/>
  <c r="X594" i="4"/>
  <c r="T594" i="4"/>
  <c r="U594" i="4"/>
  <c r="V594" i="4"/>
  <c r="W594" i="4"/>
  <c r="X595" i="4"/>
  <c r="T595" i="4"/>
  <c r="U595" i="4"/>
  <c r="V595" i="4"/>
  <c r="W595" i="4"/>
  <c r="X596" i="4"/>
  <c r="T596" i="4"/>
  <c r="U596" i="4"/>
  <c r="V596" i="4"/>
  <c r="W596" i="4"/>
  <c r="X597" i="4"/>
  <c r="T597" i="4"/>
  <c r="U597" i="4"/>
  <c r="V597" i="4"/>
  <c r="W597" i="4"/>
  <c r="X598" i="4"/>
  <c r="T598" i="4"/>
  <c r="U598" i="4"/>
  <c r="V598" i="4"/>
  <c r="W598" i="4"/>
  <c r="X599" i="4"/>
  <c r="T599" i="4"/>
  <c r="U599" i="4"/>
  <c r="V599" i="4"/>
  <c r="W599" i="4"/>
  <c r="X600" i="4"/>
  <c r="T600" i="4"/>
  <c r="U600" i="4"/>
  <c r="V600" i="4"/>
  <c r="W600" i="4"/>
  <c r="X601" i="4"/>
  <c r="T601" i="4"/>
  <c r="U601" i="4"/>
  <c r="V601" i="4"/>
  <c r="W601" i="4"/>
  <c r="X602" i="4"/>
  <c r="T602" i="4"/>
  <c r="U602" i="4"/>
  <c r="V602" i="4"/>
  <c r="W602" i="4"/>
  <c r="X603" i="4"/>
  <c r="T603" i="4"/>
  <c r="U603" i="4"/>
  <c r="V603" i="4"/>
  <c r="W603" i="4"/>
  <c r="X604" i="4"/>
  <c r="T604" i="4"/>
  <c r="U604" i="4"/>
  <c r="V604" i="4"/>
  <c r="W604" i="4"/>
  <c r="X605" i="4"/>
  <c r="T605" i="4"/>
  <c r="U605" i="4"/>
  <c r="V605" i="4"/>
  <c r="W605" i="4"/>
  <c r="X606" i="4"/>
  <c r="T606" i="4"/>
  <c r="U606" i="4"/>
  <c r="V606" i="4"/>
  <c r="W606" i="4"/>
  <c r="X607" i="4"/>
  <c r="T607" i="4"/>
  <c r="U607" i="4"/>
  <c r="V607" i="4"/>
  <c r="W607" i="4"/>
  <c r="X608" i="4"/>
  <c r="T608" i="4"/>
  <c r="U608" i="4"/>
  <c r="V608" i="4"/>
  <c r="W608" i="4"/>
  <c r="X609" i="4"/>
  <c r="T609" i="4"/>
  <c r="U609" i="4"/>
  <c r="V609" i="4"/>
  <c r="W609" i="4"/>
  <c r="X610" i="4"/>
  <c r="T610" i="4"/>
  <c r="U610" i="4"/>
  <c r="V610" i="4"/>
  <c r="W610" i="4"/>
  <c r="X611" i="4"/>
  <c r="T611" i="4"/>
  <c r="U611" i="4"/>
  <c r="V611" i="4"/>
  <c r="W611" i="4"/>
  <c r="X612" i="4"/>
  <c r="T612" i="4"/>
  <c r="U612" i="4"/>
  <c r="V612" i="4"/>
  <c r="W612" i="4"/>
  <c r="X613" i="4"/>
  <c r="T613" i="4"/>
  <c r="U613" i="4"/>
  <c r="V613" i="4"/>
  <c r="W613" i="4"/>
  <c r="X614" i="4"/>
  <c r="T614" i="4"/>
  <c r="U614" i="4"/>
  <c r="V614" i="4"/>
  <c r="W614" i="4"/>
  <c r="X615" i="4"/>
  <c r="T615" i="4"/>
  <c r="U615" i="4"/>
  <c r="V615" i="4"/>
  <c r="W615" i="4"/>
  <c r="X616" i="4"/>
  <c r="T616" i="4"/>
  <c r="U616" i="4"/>
  <c r="V616" i="4"/>
  <c r="W616" i="4"/>
  <c r="X617" i="4"/>
  <c r="T617" i="4"/>
  <c r="U617" i="4"/>
  <c r="V617" i="4"/>
  <c r="W617" i="4"/>
  <c r="X618" i="4"/>
  <c r="T618" i="4"/>
  <c r="U618" i="4"/>
  <c r="V618" i="4"/>
  <c r="W618" i="4"/>
  <c r="X619" i="4"/>
  <c r="T619" i="4"/>
  <c r="U619" i="4"/>
  <c r="V619" i="4"/>
  <c r="W619" i="4"/>
  <c r="X620" i="4"/>
  <c r="T620" i="4"/>
  <c r="U620" i="4"/>
  <c r="V620" i="4"/>
  <c r="W620" i="4"/>
  <c r="X621" i="4"/>
  <c r="T621" i="4"/>
  <c r="U621" i="4"/>
  <c r="V621" i="4"/>
  <c r="W621" i="4"/>
  <c r="X622" i="4"/>
  <c r="T622" i="4"/>
  <c r="U622" i="4"/>
  <c r="V622" i="4"/>
  <c r="W622" i="4"/>
  <c r="X623" i="4"/>
  <c r="T623" i="4"/>
  <c r="U623" i="4"/>
  <c r="V623" i="4"/>
  <c r="W623" i="4"/>
  <c r="X624" i="4"/>
  <c r="T624" i="4"/>
  <c r="U624" i="4"/>
  <c r="V624" i="4"/>
  <c r="W624" i="4"/>
  <c r="X625" i="4"/>
  <c r="T625" i="4"/>
  <c r="U625" i="4"/>
  <c r="V625" i="4"/>
  <c r="W625" i="4"/>
  <c r="X626" i="4"/>
  <c r="T626" i="4"/>
  <c r="U626" i="4"/>
  <c r="V626" i="4"/>
  <c r="W626" i="4"/>
  <c r="X627" i="4"/>
  <c r="T627" i="4"/>
  <c r="U627" i="4"/>
  <c r="V627" i="4"/>
  <c r="W627" i="4"/>
  <c r="X628" i="4"/>
  <c r="T628" i="4"/>
  <c r="U628" i="4"/>
  <c r="V628" i="4"/>
  <c r="W628" i="4"/>
  <c r="X629" i="4"/>
  <c r="T629" i="4"/>
  <c r="U629" i="4"/>
  <c r="V629" i="4"/>
  <c r="W629" i="4"/>
  <c r="X630" i="4"/>
  <c r="T630" i="4"/>
  <c r="U630" i="4"/>
  <c r="V630" i="4"/>
  <c r="W630" i="4"/>
  <c r="X631" i="4"/>
  <c r="T631" i="4"/>
  <c r="U631" i="4"/>
  <c r="V631" i="4"/>
  <c r="W631" i="4"/>
  <c r="X632" i="4"/>
  <c r="T632" i="4"/>
  <c r="U632" i="4"/>
  <c r="V632" i="4"/>
  <c r="W632" i="4"/>
  <c r="X633" i="4"/>
  <c r="T633" i="4"/>
  <c r="U633" i="4"/>
  <c r="V633" i="4"/>
  <c r="W633" i="4"/>
  <c r="X634" i="4"/>
  <c r="T634" i="4"/>
  <c r="U634" i="4"/>
  <c r="V634" i="4"/>
  <c r="W634" i="4"/>
  <c r="X635" i="4"/>
  <c r="T635" i="4"/>
  <c r="U635" i="4"/>
  <c r="V635" i="4"/>
  <c r="W635" i="4"/>
  <c r="X636" i="4"/>
  <c r="T636" i="4"/>
  <c r="U636" i="4"/>
  <c r="V636" i="4"/>
  <c r="W636" i="4"/>
  <c r="X637" i="4"/>
  <c r="T637" i="4"/>
  <c r="U637" i="4"/>
  <c r="V637" i="4"/>
  <c r="W637" i="4"/>
  <c r="X638" i="4"/>
  <c r="T638" i="4"/>
  <c r="U638" i="4"/>
  <c r="V638" i="4"/>
  <c r="W638" i="4"/>
  <c r="X639" i="4"/>
  <c r="T639" i="4"/>
  <c r="U639" i="4"/>
  <c r="V639" i="4"/>
  <c r="W639" i="4"/>
  <c r="X640" i="4"/>
  <c r="T640" i="4"/>
  <c r="U640" i="4"/>
  <c r="V640" i="4"/>
  <c r="W640" i="4"/>
  <c r="X641" i="4"/>
  <c r="T641" i="4"/>
  <c r="U641" i="4"/>
  <c r="V641" i="4"/>
  <c r="W641" i="4"/>
  <c r="X642" i="4"/>
  <c r="T642" i="4"/>
  <c r="U642" i="4"/>
  <c r="V642" i="4"/>
  <c r="W642" i="4"/>
  <c r="X643" i="4"/>
  <c r="T643" i="4"/>
  <c r="U643" i="4"/>
  <c r="V643" i="4"/>
  <c r="W643" i="4"/>
  <c r="X644" i="4"/>
  <c r="T644" i="4"/>
  <c r="U644" i="4"/>
  <c r="V644" i="4"/>
  <c r="W644" i="4"/>
  <c r="X645" i="4"/>
  <c r="T645" i="4"/>
  <c r="U645" i="4"/>
  <c r="V645" i="4"/>
  <c r="W645" i="4"/>
  <c r="X646" i="4"/>
  <c r="T646" i="4"/>
  <c r="U646" i="4"/>
  <c r="V646" i="4"/>
  <c r="W646" i="4"/>
  <c r="X647" i="4"/>
  <c r="T647" i="4"/>
  <c r="U647" i="4"/>
  <c r="V647" i="4"/>
  <c r="W647" i="4"/>
  <c r="X648" i="4"/>
  <c r="T648" i="4"/>
  <c r="U648" i="4"/>
  <c r="V648" i="4"/>
  <c r="W648" i="4"/>
  <c r="X649" i="4"/>
  <c r="T649" i="4"/>
  <c r="U649" i="4"/>
  <c r="V649" i="4"/>
  <c r="W649" i="4"/>
  <c r="X650" i="4"/>
  <c r="T650" i="4"/>
  <c r="U650" i="4"/>
  <c r="V650" i="4"/>
  <c r="W650" i="4"/>
  <c r="X651" i="4"/>
  <c r="T651" i="4"/>
  <c r="U651" i="4"/>
  <c r="V651" i="4"/>
  <c r="W651" i="4"/>
  <c r="X652" i="4"/>
  <c r="T652" i="4"/>
  <c r="U652" i="4"/>
  <c r="V652" i="4"/>
  <c r="W652" i="4"/>
  <c r="X653" i="4"/>
  <c r="T653" i="4"/>
  <c r="U653" i="4"/>
  <c r="V653" i="4"/>
  <c r="W653" i="4"/>
  <c r="X654" i="4"/>
  <c r="T654" i="4"/>
  <c r="U654" i="4"/>
  <c r="V654" i="4"/>
  <c r="W654" i="4"/>
  <c r="X655" i="4"/>
  <c r="T655" i="4"/>
  <c r="U655" i="4"/>
  <c r="V655" i="4"/>
  <c r="W655" i="4"/>
  <c r="X656" i="4"/>
  <c r="T656" i="4"/>
  <c r="U656" i="4"/>
  <c r="V656" i="4"/>
  <c r="W656" i="4"/>
  <c r="X657" i="4"/>
  <c r="T657" i="4"/>
  <c r="U657" i="4"/>
  <c r="V657" i="4"/>
  <c r="W657" i="4"/>
  <c r="X658" i="4"/>
  <c r="T658" i="4"/>
  <c r="U658" i="4"/>
  <c r="V658" i="4"/>
  <c r="W658" i="4"/>
  <c r="X659" i="4"/>
  <c r="T659" i="4"/>
  <c r="U659" i="4"/>
  <c r="V659" i="4"/>
  <c r="W659" i="4"/>
  <c r="X660" i="4"/>
  <c r="T660" i="4"/>
  <c r="U660" i="4"/>
  <c r="V660" i="4"/>
  <c r="W660" i="4"/>
  <c r="X661" i="4"/>
  <c r="T661" i="4"/>
  <c r="U661" i="4"/>
  <c r="V661" i="4"/>
  <c r="W661" i="4"/>
  <c r="X662" i="4"/>
  <c r="T662" i="4"/>
  <c r="U662" i="4"/>
  <c r="V662" i="4"/>
  <c r="W662" i="4"/>
  <c r="X663" i="4"/>
  <c r="T663" i="4"/>
  <c r="U663" i="4"/>
  <c r="V663" i="4"/>
  <c r="W663" i="4"/>
  <c r="X664" i="4"/>
  <c r="T664" i="4"/>
  <c r="U664" i="4"/>
  <c r="V664" i="4"/>
  <c r="W664" i="4"/>
  <c r="X665" i="4"/>
  <c r="T665" i="4"/>
  <c r="U665" i="4"/>
  <c r="V665" i="4"/>
  <c r="W665" i="4"/>
  <c r="X666" i="4"/>
  <c r="T666" i="4"/>
  <c r="U666" i="4"/>
  <c r="V666" i="4"/>
  <c r="W666" i="4"/>
  <c r="X667" i="4"/>
  <c r="T667" i="4"/>
  <c r="U667" i="4"/>
  <c r="V667" i="4"/>
  <c r="W667" i="4"/>
  <c r="X668" i="4"/>
  <c r="T668" i="4"/>
  <c r="U668" i="4"/>
  <c r="V668" i="4"/>
  <c r="W668" i="4"/>
  <c r="X669" i="4"/>
  <c r="T669" i="4"/>
  <c r="U669" i="4"/>
  <c r="V669" i="4"/>
  <c r="W669" i="4"/>
  <c r="X670" i="4"/>
  <c r="T670" i="4"/>
  <c r="U670" i="4"/>
  <c r="V670" i="4"/>
  <c r="W670" i="4"/>
  <c r="X671" i="4"/>
  <c r="T671" i="4"/>
  <c r="U671" i="4"/>
  <c r="V671" i="4"/>
  <c r="W671" i="4"/>
  <c r="X672" i="4"/>
  <c r="T672" i="4"/>
  <c r="U672" i="4"/>
  <c r="V672" i="4"/>
  <c r="W672" i="4"/>
  <c r="X673" i="4"/>
  <c r="T673" i="4"/>
  <c r="U673" i="4"/>
  <c r="V673" i="4"/>
  <c r="W673" i="4"/>
  <c r="X674" i="4"/>
  <c r="T674" i="4"/>
  <c r="U674" i="4"/>
  <c r="V674" i="4"/>
  <c r="W674" i="4"/>
  <c r="X675" i="4"/>
  <c r="T675" i="4"/>
  <c r="U675" i="4"/>
  <c r="V675" i="4"/>
  <c r="W675" i="4"/>
  <c r="X676" i="4"/>
  <c r="T676" i="4"/>
  <c r="U676" i="4"/>
  <c r="V676" i="4"/>
  <c r="W676" i="4"/>
  <c r="X677" i="4"/>
  <c r="T677" i="4"/>
  <c r="U677" i="4"/>
  <c r="V677" i="4"/>
  <c r="W677" i="4"/>
  <c r="X678" i="4"/>
  <c r="T678" i="4"/>
  <c r="U678" i="4"/>
  <c r="V678" i="4"/>
  <c r="W678" i="4"/>
  <c r="X679" i="4"/>
  <c r="T679" i="4"/>
  <c r="U679" i="4"/>
  <c r="V679" i="4"/>
  <c r="W679" i="4"/>
  <c r="X680" i="4"/>
  <c r="T680" i="4"/>
  <c r="U680" i="4"/>
  <c r="V680" i="4"/>
  <c r="W680" i="4"/>
  <c r="X681" i="4"/>
  <c r="T681" i="4"/>
  <c r="U681" i="4"/>
  <c r="V681" i="4"/>
  <c r="W681" i="4"/>
  <c r="X682" i="4"/>
  <c r="T682" i="4"/>
  <c r="U682" i="4"/>
  <c r="V682" i="4"/>
  <c r="W682" i="4"/>
  <c r="X683" i="4"/>
  <c r="T683" i="4"/>
  <c r="U683" i="4"/>
  <c r="V683" i="4"/>
  <c r="W683" i="4"/>
  <c r="X684" i="4"/>
  <c r="T684" i="4"/>
  <c r="U684" i="4"/>
  <c r="V684" i="4"/>
  <c r="W684" i="4"/>
  <c r="X685" i="4"/>
  <c r="T685" i="4"/>
  <c r="U685" i="4"/>
  <c r="V685" i="4"/>
  <c r="W685" i="4"/>
  <c r="X686" i="4"/>
  <c r="T686" i="4"/>
  <c r="U686" i="4"/>
  <c r="V686" i="4"/>
  <c r="W686" i="4"/>
  <c r="X687" i="4"/>
  <c r="T687" i="4"/>
  <c r="U687" i="4"/>
  <c r="V687" i="4"/>
  <c r="W687" i="4"/>
  <c r="X688" i="4"/>
  <c r="T688" i="4"/>
  <c r="U688" i="4"/>
  <c r="V688" i="4"/>
  <c r="W688" i="4"/>
  <c r="X689" i="4"/>
  <c r="T689" i="4"/>
  <c r="U689" i="4"/>
  <c r="V689" i="4"/>
  <c r="W689" i="4"/>
  <c r="X690" i="4"/>
  <c r="T690" i="4"/>
  <c r="U690" i="4"/>
  <c r="V690" i="4"/>
  <c r="W690" i="4"/>
  <c r="X691" i="4"/>
  <c r="T691" i="4"/>
  <c r="U691" i="4"/>
  <c r="V691" i="4"/>
  <c r="W691" i="4"/>
  <c r="X692" i="4"/>
  <c r="T692" i="4"/>
  <c r="U692" i="4"/>
  <c r="V692" i="4"/>
  <c r="W692" i="4"/>
  <c r="X693" i="4"/>
  <c r="T693" i="4"/>
  <c r="U693" i="4"/>
  <c r="V693" i="4"/>
  <c r="W693" i="4"/>
  <c r="X694" i="4"/>
  <c r="T694" i="4"/>
  <c r="U694" i="4"/>
  <c r="V694" i="4"/>
  <c r="W694" i="4"/>
  <c r="X695" i="4"/>
  <c r="T695" i="4"/>
  <c r="U695" i="4"/>
  <c r="V695" i="4"/>
  <c r="W695" i="4"/>
  <c r="X696" i="4"/>
  <c r="T696" i="4"/>
  <c r="U696" i="4"/>
  <c r="V696" i="4"/>
  <c r="W696" i="4"/>
  <c r="X697" i="4"/>
  <c r="T697" i="4"/>
  <c r="U697" i="4"/>
  <c r="V697" i="4"/>
  <c r="W697" i="4"/>
  <c r="X698" i="4"/>
  <c r="T698" i="4"/>
  <c r="U698" i="4"/>
  <c r="V698" i="4"/>
  <c r="W698" i="4"/>
  <c r="X699" i="4"/>
  <c r="T699" i="4"/>
  <c r="U699" i="4"/>
  <c r="V699" i="4"/>
  <c r="W699" i="4"/>
  <c r="X700" i="4"/>
  <c r="T700" i="4"/>
  <c r="U700" i="4"/>
  <c r="V700" i="4"/>
  <c r="W700" i="4"/>
  <c r="X701" i="4"/>
  <c r="T701" i="4"/>
  <c r="U701" i="4"/>
  <c r="V701" i="4"/>
  <c r="W701" i="4"/>
  <c r="X702" i="4"/>
  <c r="T702" i="4"/>
  <c r="U702" i="4"/>
  <c r="V702" i="4"/>
  <c r="W702" i="4"/>
  <c r="X703" i="4"/>
  <c r="T703" i="4"/>
  <c r="U703" i="4"/>
  <c r="V703" i="4"/>
  <c r="W703" i="4"/>
  <c r="X704" i="4"/>
  <c r="T704" i="4"/>
  <c r="U704" i="4"/>
  <c r="V704" i="4"/>
  <c r="W704" i="4"/>
  <c r="X705" i="4"/>
  <c r="T705" i="4"/>
  <c r="U705" i="4"/>
  <c r="V705" i="4"/>
  <c r="W705" i="4"/>
  <c r="X706" i="4"/>
  <c r="T706" i="4"/>
  <c r="U706" i="4"/>
  <c r="V706" i="4"/>
  <c r="W706" i="4"/>
  <c r="X707" i="4"/>
  <c r="T707" i="4"/>
  <c r="U707" i="4"/>
  <c r="V707" i="4"/>
  <c r="W707" i="4"/>
  <c r="X708" i="4"/>
  <c r="T708" i="4"/>
  <c r="U708" i="4"/>
  <c r="V708" i="4"/>
  <c r="W708" i="4"/>
  <c r="X709" i="4"/>
  <c r="T709" i="4"/>
  <c r="U709" i="4"/>
  <c r="V709" i="4"/>
  <c r="W709" i="4"/>
  <c r="X710" i="4"/>
  <c r="T710" i="4"/>
  <c r="U710" i="4"/>
  <c r="V710" i="4"/>
  <c r="W710" i="4"/>
  <c r="X711" i="4"/>
  <c r="T711" i="4"/>
  <c r="U711" i="4"/>
  <c r="V711" i="4"/>
  <c r="W711" i="4"/>
  <c r="X712" i="4"/>
  <c r="T712" i="4"/>
  <c r="U712" i="4"/>
  <c r="V712" i="4"/>
  <c r="W712" i="4"/>
  <c r="X713" i="4"/>
  <c r="T713" i="4"/>
  <c r="U713" i="4"/>
  <c r="V713" i="4"/>
  <c r="W713" i="4"/>
  <c r="X714" i="4"/>
  <c r="T714" i="4"/>
  <c r="U714" i="4"/>
  <c r="V714" i="4"/>
  <c r="W714" i="4"/>
  <c r="X715" i="4"/>
  <c r="T715" i="4"/>
  <c r="U715" i="4"/>
  <c r="V715" i="4"/>
  <c r="W715" i="4"/>
  <c r="X716" i="4"/>
  <c r="T716" i="4"/>
  <c r="U716" i="4"/>
  <c r="V716" i="4"/>
  <c r="W716" i="4"/>
  <c r="X717" i="4"/>
  <c r="T717" i="4"/>
  <c r="U717" i="4"/>
  <c r="V717" i="4"/>
  <c r="W717" i="4"/>
  <c r="X718" i="4"/>
  <c r="T718" i="4"/>
  <c r="U718" i="4"/>
  <c r="V718" i="4"/>
  <c r="W718" i="4"/>
  <c r="X719" i="4"/>
  <c r="T719" i="4"/>
  <c r="U719" i="4"/>
  <c r="V719" i="4"/>
  <c r="W719" i="4"/>
  <c r="X720" i="4"/>
  <c r="T720" i="4"/>
  <c r="U720" i="4"/>
  <c r="V720" i="4"/>
  <c r="W720" i="4"/>
  <c r="X721" i="4"/>
  <c r="T721" i="4"/>
  <c r="U721" i="4"/>
  <c r="V721" i="4"/>
  <c r="W721" i="4"/>
  <c r="X722" i="4"/>
  <c r="T722" i="4"/>
  <c r="U722" i="4"/>
  <c r="V722" i="4"/>
  <c r="W722" i="4"/>
  <c r="X723" i="4"/>
  <c r="T723" i="4"/>
  <c r="U723" i="4"/>
  <c r="V723" i="4"/>
  <c r="W723" i="4"/>
  <c r="X724" i="4"/>
  <c r="T724" i="4"/>
  <c r="U724" i="4"/>
  <c r="V724" i="4"/>
  <c r="W724" i="4"/>
  <c r="X725" i="4"/>
  <c r="T725" i="4"/>
  <c r="U725" i="4"/>
  <c r="V725" i="4"/>
  <c r="W725" i="4"/>
  <c r="X726" i="4"/>
  <c r="T726" i="4"/>
  <c r="U726" i="4"/>
  <c r="V726" i="4"/>
  <c r="W726" i="4"/>
  <c r="X727" i="4"/>
  <c r="T727" i="4"/>
  <c r="U727" i="4"/>
  <c r="V727" i="4"/>
  <c r="W727" i="4"/>
  <c r="X728" i="4"/>
  <c r="T728" i="4"/>
  <c r="U728" i="4"/>
  <c r="V728" i="4"/>
  <c r="W728" i="4"/>
  <c r="X729" i="4"/>
  <c r="T729" i="4"/>
  <c r="U729" i="4"/>
  <c r="V729" i="4"/>
  <c r="W729" i="4"/>
  <c r="X730" i="4"/>
  <c r="T730" i="4"/>
  <c r="U730" i="4"/>
  <c r="V730" i="4"/>
  <c r="W730" i="4"/>
  <c r="X731" i="4"/>
  <c r="T731" i="4"/>
  <c r="U731" i="4"/>
  <c r="V731" i="4"/>
  <c r="W731" i="4"/>
  <c r="X732" i="4"/>
  <c r="T732" i="4"/>
  <c r="U732" i="4"/>
  <c r="V732" i="4"/>
  <c r="W732" i="4"/>
  <c r="X733" i="4"/>
  <c r="T733" i="4"/>
  <c r="U733" i="4"/>
  <c r="V733" i="4"/>
  <c r="W733" i="4"/>
  <c r="X734" i="4"/>
  <c r="T734" i="4"/>
  <c r="U734" i="4"/>
  <c r="V734" i="4"/>
  <c r="W734" i="4"/>
  <c r="X735" i="4"/>
  <c r="T735" i="4"/>
  <c r="U735" i="4"/>
  <c r="V735" i="4"/>
  <c r="W735" i="4"/>
  <c r="X736" i="4"/>
  <c r="T736" i="4"/>
  <c r="U736" i="4"/>
  <c r="V736" i="4"/>
  <c r="W736" i="4"/>
  <c r="X737" i="4"/>
  <c r="T737" i="4"/>
  <c r="U737" i="4"/>
  <c r="V737" i="4"/>
  <c r="W737" i="4"/>
  <c r="X738" i="4"/>
  <c r="T738" i="4"/>
  <c r="U738" i="4"/>
  <c r="V738" i="4"/>
  <c r="W738" i="4"/>
  <c r="X739" i="4"/>
  <c r="T739" i="4"/>
  <c r="U739" i="4"/>
  <c r="V739" i="4"/>
  <c r="W739" i="4"/>
  <c r="X740" i="4"/>
  <c r="T740" i="4"/>
  <c r="U740" i="4"/>
  <c r="V740" i="4"/>
  <c r="W740" i="4"/>
  <c r="X741" i="4"/>
  <c r="T741" i="4"/>
  <c r="U741" i="4"/>
  <c r="V741" i="4"/>
  <c r="W741" i="4"/>
  <c r="X742" i="4"/>
  <c r="T742" i="4"/>
  <c r="U742" i="4"/>
  <c r="V742" i="4"/>
  <c r="W742" i="4"/>
  <c r="X743" i="4"/>
  <c r="T743" i="4"/>
  <c r="U743" i="4"/>
  <c r="V743" i="4"/>
  <c r="W743" i="4"/>
  <c r="X744" i="4"/>
  <c r="T744" i="4"/>
  <c r="U744" i="4"/>
  <c r="V744" i="4"/>
  <c r="W744" i="4"/>
  <c r="X745" i="4"/>
  <c r="T745" i="4"/>
  <c r="U745" i="4"/>
  <c r="V745" i="4"/>
  <c r="W745" i="4"/>
  <c r="T746" i="4"/>
  <c r="U746" i="4"/>
  <c r="V746" i="4"/>
  <c r="W746" i="4"/>
  <c r="X746" i="4"/>
  <c r="X747" i="4"/>
  <c r="T747" i="4"/>
  <c r="U747" i="4"/>
  <c r="V747" i="4"/>
  <c r="W747" i="4"/>
  <c r="X748" i="4"/>
  <c r="T748" i="4"/>
  <c r="U748" i="4"/>
  <c r="V748" i="4"/>
  <c r="W748" i="4"/>
  <c r="X749" i="4"/>
  <c r="T749" i="4"/>
  <c r="U749" i="4"/>
  <c r="V749" i="4"/>
  <c r="W749" i="4"/>
  <c r="X750" i="4"/>
  <c r="T750" i="4"/>
  <c r="U750" i="4"/>
  <c r="V750" i="4"/>
  <c r="W750" i="4"/>
  <c r="X751" i="4"/>
  <c r="T751" i="4"/>
  <c r="U751" i="4"/>
  <c r="V751" i="4"/>
  <c r="W751" i="4"/>
  <c r="X752" i="4"/>
  <c r="T752" i="4"/>
  <c r="U752" i="4"/>
  <c r="V752" i="4"/>
  <c r="W752" i="4"/>
  <c r="X753" i="4"/>
  <c r="T753" i="4"/>
  <c r="U753" i="4"/>
  <c r="V753" i="4"/>
  <c r="W753" i="4"/>
  <c r="X754" i="4"/>
  <c r="T754" i="4"/>
  <c r="U754" i="4"/>
  <c r="V754" i="4"/>
  <c r="W754" i="4"/>
  <c r="X755" i="4"/>
  <c r="T755" i="4"/>
  <c r="U755" i="4"/>
  <c r="V755" i="4"/>
  <c r="W755" i="4"/>
  <c r="X756" i="4"/>
  <c r="T756" i="4"/>
  <c r="U756" i="4"/>
  <c r="V756" i="4"/>
  <c r="W756" i="4"/>
  <c r="X757" i="4"/>
  <c r="T757" i="4"/>
  <c r="U757" i="4"/>
  <c r="V757" i="4"/>
  <c r="W757" i="4"/>
  <c r="X758" i="4"/>
  <c r="T758" i="4"/>
  <c r="U758" i="4"/>
  <c r="V758" i="4"/>
  <c r="W758" i="4"/>
  <c r="X759" i="4"/>
  <c r="T759" i="4"/>
  <c r="U759" i="4"/>
  <c r="V759" i="4"/>
  <c r="W759" i="4"/>
  <c r="X760" i="4"/>
  <c r="T760" i="4"/>
  <c r="U760" i="4"/>
  <c r="V760" i="4"/>
  <c r="W760" i="4"/>
  <c r="X761" i="4"/>
  <c r="T761" i="4"/>
  <c r="U761" i="4"/>
  <c r="V761" i="4"/>
  <c r="W761" i="4"/>
  <c r="X762" i="4"/>
  <c r="T762" i="4"/>
  <c r="U762" i="4"/>
  <c r="V762" i="4"/>
  <c r="W762" i="4"/>
  <c r="X763" i="4"/>
  <c r="T763" i="4"/>
  <c r="U763" i="4"/>
  <c r="V763" i="4"/>
  <c r="W763" i="4"/>
  <c r="X764" i="4"/>
  <c r="T764" i="4"/>
  <c r="U764" i="4"/>
  <c r="V764" i="4"/>
  <c r="W764" i="4"/>
  <c r="X765" i="4"/>
  <c r="T765" i="4"/>
  <c r="U765" i="4"/>
  <c r="V765" i="4"/>
  <c r="W765" i="4"/>
  <c r="X766" i="4"/>
  <c r="T766" i="4"/>
  <c r="U766" i="4"/>
  <c r="V766" i="4"/>
  <c r="W766" i="4"/>
  <c r="X767" i="4"/>
  <c r="T767" i="4"/>
  <c r="U767" i="4"/>
  <c r="V767" i="4"/>
  <c r="W767" i="4"/>
  <c r="X768" i="4"/>
  <c r="T768" i="4"/>
  <c r="U768" i="4"/>
  <c r="V768" i="4"/>
  <c r="W768" i="4"/>
  <c r="X769" i="4"/>
  <c r="T769" i="4"/>
  <c r="U769" i="4"/>
  <c r="V769" i="4"/>
  <c r="W769" i="4"/>
  <c r="X770" i="4"/>
  <c r="T770" i="4"/>
  <c r="U770" i="4"/>
  <c r="V770" i="4"/>
  <c r="W770" i="4"/>
  <c r="X771" i="4"/>
  <c r="T771" i="4"/>
  <c r="U771" i="4"/>
  <c r="V771" i="4"/>
  <c r="W771" i="4"/>
  <c r="X772" i="4"/>
  <c r="T772" i="4"/>
  <c r="U772" i="4"/>
  <c r="V772" i="4"/>
  <c r="W772" i="4"/>
  <c r="X773" i="4"/>
  <c r="T773" i="4"/>
  <c r="U773" i="4"/>
  <c r="V773" i="4"/>
  <c r="W773" i="4"/>
  <c r="X774" i="4"/>
  <c r="T774" i="4"/>
  <c r="U774" i="4"/>
  <c r="V774" i="4"/>
  <c r="W774" i="4"/>
  <c r="X775" i="4"/>
  <c r="T775" i="4"/>
  <c r="U775" i="4"/>
  <c r="V775" i="4"/>
  <c r="W775" i="4"/>
  <c r="X776" i="4"/>
  <c r="T776" i="4"/>
  <c r="U776" i="4"/>
  <c r="V776" i="4"/>
  <c r="W776" i="4"/>
  <c r="X777" i="4"/>
  <c r="T777" i="4"/>
  <c r="U777" i="4"/>
  <c r="V777" i="4"/>
  <c r="W777" i="4"/>
  <c r="X778" i="4"/>
  <c r="T778" i="4"/>
  <c r="U778" i="4"/>
  <c r="V778" i="4"/>
  <c r="W778" i="4"/>
  <c r="X779" i="4"/>
  <c r="T779" i="4"/>
  <c r="U779" i="4"/>
  <c r="V779" i="4"/>
  <c r="W779" i="4"/>
  <c r="X780" i="4"/>
  <c r="T780" i="4"/>
  <c r="U780" i="4"/>
  <c r="V780" i="4"/>
  <c r="W780" i="4"/>
  <c r="X781" i="4"/>
  <c r="T781" i="4"/>
  <c r="U781" i="4"/>
  <c r="V781" i="4"/>
  <c r="W781" i="4"/>
  <c r="X782" i="4"/>
  <c r="T782" i="4"/>
  <c r="U782" i="4"/>
  <c r="V782" i="4"/>
  <c r="W782" i="4"/>
  <c r="X783" i="4"/>
  <c r="T783" i="4"/>
  <c r="U783" i="4"/>
  <c r="V783" i="4"/>
  <c r="W783" i="4"/>
  <c r="X784" i="4"/>
  <c r="T784" i="4"/>
  <c r="U784" i="4"/>
  <c r="V784" i="4"/>
  <c r="W784" i="4"/>
  <c r="X785" i="4"/>
  <c r="T785" i="4"/>
  <c r="U785" i="4"/>
  <c r="V785" i="4"/>
  <c r="W785" i="4"/>
  <c r="X786" i="4"/>
  <c r="T786" i="4"/>
  <c r="U786" i="4"/>
  <c r="V786" i="4"/>
  <c r="W786" i="4"/>
  <c r="X787" i="4"/>
  <c r="T787" i="4"/>
  <c r="U787" i="4"/>
  <c r="V787" i="4"/>
  <c r="W787" i="4"/>
  <c r="X788" i="4"/>
  <c r="T788" i="4"/>
  <c r="U788" i="4"/>
  <c r="V788" i="4"/>
  <c r="W788" i="4"/>
  <c r="X789" i="4"/>
  <c r="T789" i="4"/>
  <c r="U789" i="4"/>
  <c r="V789" i="4"/>
  <c r="W789" i="4"/>
  <c r="X790" i="4"/>
  <c r="T790" i="4"/>
  <c r="U790" i="4"/>
  <c r="V790" i="4"/>
  <c r="W790" i="4"/>
  <c r="X791" i="4"/>
  <c r="T791" i="4"/>
  <c r="U791" i="4"/>
  <c r="V791" i="4"/>
  <c r="W791" i="4"/>
  <c r="X792" i="4"/>
  <c r="T792" i="4"/>
  <c r="U792" i="4"/>
  <c r="V792" i="4"/>
  <c r="W792" i="4"/>
  <c r="X793" i="4"/>
  <c r="T793" i="4"/>
  <c r="U793" i="4"/>
  <c r="V793" i="4"/>
  <c r="W793" i="4"/>
  <c r="X794" i="4"/>
  <c r="T794" i="4"/>
  <c r="U794" i="4"/>
  <c r="V794" i="4"/>
  <c r="W794" i="4"/>
  <c r="X795" i="4"/>
  <c r="T795" i="4"/>
  <c r="U795" i="4"/>
  <c r="V795" i="4"/>
  <c r="W795" i="4"/>
  <c r="X796" i="4"/>
  <c r="T796" i="4"/>
  <c r="U796" i="4"/>
  <c r="V796" i="4"/>
  <c r="W796" i="4"/>
  <c r="X797" i="4"/>
  <c r="T797" i="4"/>
  <c r="U797" i="4"/>
  <c r="V797" i="4"/>
  <c r="W797" i="4"/>
  <c r="X798" i="4"/>
  <c r="T798" i="4"/>
  <c r="U798" i="4"/>
  <c r="V798" i="4"/>
  <c r="W798" i="4"/>
  <c r="X799" i="4"/>
  <c r="T799" i="4"/>
  <c r="U799" i="4"/>
  <c r="V799" i="4"/>
  <c r="W799" i="4"/>
  <c r="X800" i="4"/>
  <c r="T800" i="4"/>
  <c r="U800" i="4"/>
  <c r="V800" i="4"/>
  <c r="W800" i="4"/>
  <c r="X801" i="4"/>
  <c r="T801" i="4"/>
  <c r="U801" i="4"/>
  <c r="V801" i="4"/>
  <c r="W801" i="4"/>
  <c r="X802" i="4"/>
  <c r="T802" i="4"/>
  <c r="U802" i="4"/>
  <c r="V802" i="4"/>
  <c r="W802" i="4"/>
  <c r="X803" i="4"/>
  <c r="T803" i="4"/>
  <c r="U803" i="4"/>
  <c r="V803" i="4"/>
  <c r="W803" i="4"/>
  <c r="X804" i="4"/>
  <c r="T804" i="4"/>
  <c r="U804" i="4"/>
  <c r="V804" i="4"/>
  <c r="W804" i="4"/>
  <c r="X805" i="4"/>
  <c r="T805" i="4"/>
  <c r="U805" i="4"/>
  <c r="V805" i="4"/>
  <c r="W805" i="4"/>
  <c r="X806" i="4"/>
  <c r="T806" i="4"/>
  <c r="U806" i="4"/>
  <c r="V806" i="4"/>
  <c r="W806" i="4"/>
  <c r="X807" i="4"/>
  <c r="T807" i="4"/>
  <c r="U807" i="4"/>
  <c r="V807" i="4"/>
  <c r="W807" i="4"/>
  <c r="X808" i="4"/>
  <c r="T808" i="4"/>
  <c r="U808" i="4"/>
  <c r="V808" i="4"/>
  <c r="W808" i="4"/>
  <c r="X809" i="4"/>
  <c r="T809" i="4"/>
  <c r="U809" i="4"/>
  <c r="V809" i="4"/>
  <c r="W809" i="4"/>
  <c r="X810" i="4"/>
  <c r="T810" i="4"/>
  <c r="U810" i="4"/>
  <c r="V810" i="4"/>
  <c r="W810" i="4"/>
  <c r="X811" i="4"/>
  <c r="T811" i="4"/>
  <c r="U811" i="4"/>
  <c r="V811" i="4"/>
  <c r="W811" i="4"/>
  <c r="X812" i="4"/>
  <c r="T812" i="4"/>
  <c r="U812" i="4"/>
  <c r="V812" i="4"/>
  <c r="W812" i="4"/>
  <c r="X813" i="4"/>
  <c r="T813" i="4"/>
  <c r="U813" i="4"/>
  <c r="V813" i="4"/>
  <c r="W813" i="4"/>
  <c r="X814" i="4"/>
  <c r="T814" i="4"/>
  <c r="U814" i="4"/>
  <c r="V814" i="4"/>
  <c r="W814" i="4"/>
  <c r="X815" i="4"/>
  <c r="T815" i="4"/>
  <c r="U815" i="4"/>
  <c r="V815" i="4"/>
  <c r="W815" i="4"/>
  <c r="X816" i="4"/>
  <c r="T816" i="4"/>
  <c r="U816" i="4"/>
  <c r="V816" i="4"/>
  <c r="W816" i="4"/>
  <c r="X817" i="4"/>
  <c r="T817" i="4"/>
  <c r="U817" i="4"/>
  <c r="V817" i="4"/>
  <c r="W817" i="4"/>
  <c r="X818" i="4"/>
  <c r="T818" i="4"/>
  <c r="U818" i="4"/>
  <c r="V818" i="4"/>
  <c r="W818" i="4"/>
  <c r="X819" i="4"/>
  <c r="T819" i="4"/>
  <c r="U819" i="4"/>
  <c r="V819" i="4"/>
  <c r="W819" i="4"/>
  <c r="X820" i="4"/>
  <c r="T820" i="4"/>
  <c r="U820" i="4"/>
  <c r="V820" i="4"/>
  <c r="W820" i="4"/>
  <c r="X821" i="4"/>
  <c r="T821" i="4"/>
  <c r="U821" i="4"/>
  <c r="V821" i="4"/>
  <c r="W821" i="4"/>
  <c r="X822" i="4"/>
  <c r="T822" i="4"/>
  <c r="U822" i="4"/>
  <c r="V822" i="4"/>
  <c r="W822" i="4"/>
  <c r="X823" i="4"/>
  <c r="T823" i="4"/>
  <c r="U823" i="4"/>
  <c r="V823" i="4"/>
  <c r="W823" i="4"/>
  <c r="X824" i="4"/>
  <c r="T824" i="4"/>
  <c r="U824" i="4"/>
  <c r="V824" i="4"/>
  <c r="W824" i="4"/>
  <c r="X825" i="4"/>
  <c r="T825" i="4"/>
  <c r="U825" i="4"/>
  <c r="V825" i="4"/>
  <c r="W825" i="4"/>
  <c r="X826" i="4"/>
  <c r="T826" i="4"/>
  <c r="U826" i="4"/>
  <c r="V826" i="4"/>
  <c r="W826" i="4"/>
  <c r="X827" i="4"/>
  <c r="T827" i="4"/>
  <c r="U827" i="4"/>
  <c r="V827" i="4"/>
  <c r="W827" i="4"/>
  <c r="X828" i="4"/>
  <c r="T828" i="4"/>
  <c r="U828" i="4"/>
  <c r="V828" i="4"/>
  <c r="W828" i="4"/>
  <c r="X829" i="4"/>
  <c r="T829" i="4"/>
  <c r="U829" i="4"/>
  <c r="V829" i="4"/>
  <c r="W829" i="4"/>
  <c r="X830" i="4"/>
  <c r="T830" i="4"/>
  <c r="U830" i="4"/>
  <c r="V830" i="4"/>
  <c r="W830" i="4"/>
  <c r="X831" i="4"/>
  <c r="T831" i="4"/>
  <c r="U831" i="4"/>
  <c r="V831" i="4"/>
  <c r="W831" i="4"/>
  <c r="X832" i="4"/>
  <c r="T832" i="4"/>
  <c r="U832" i="4"/>
  <c r="V832" i="4"/>
  <c r="W832" i="4"/>
  <c r="X833" i="4"/>
  <c r="T833" i="4"/>
  <c r="U833" i="4"/>
  <c r="V833" i="4"/>
  <c r="W833" i="4"/>
  <c r="T834" i="4"/>
  <c r="U834" i="4"/>
  <c r="V834" i="4"/>
  <c r="W834" i="4"/>
  <c r="X834" i="4"/>
  <c r="X835" i="4"/>
  <c r="T835" i="4"/>
  <c r="U835" i="4"/>
  <c r="V835" i="4"/>
  <c r="W835" i="4"/>
  <c r="X836" i="4"/>
  <c r="T836" i="4"/>
  <c r="U836" i="4"/>
  <c r="V836" i="4"/>
  <c r="W836" i="4"/>
  <c r="X837" i="4"/>
  <c r="T837" i="4"/>
  <c r="U837" i="4"/>
  <c r="V837" i="4"/>
  <c r="W837" i="4"/>
  <c r="X838" i="4"/>
  <c r="T838" i="4"/>
  <c r="U838" i="4"/>
  <c r="V838" i="4"/>
  <c r="W838" i="4"/>
  <c r="X839" i="4"/>
  <c r="T839" i="4"/>
  <c r="U839" i="4"/>
  <c r="V839" i="4"/>
  <c r="W839" i="4"/>
  <c r="X840" i="4"/>
  <c r="T840" i="4"/>
  <c r="U840" i="4"/>
  <c r="V840" i="4"/>
  <c r="W840" i="4"/>
  <c r="X841" i="4"/>
  <c r="T841" i="4"/>
  <c r="U841" i="4"/>
  <c r="V841" i="4"/>
  <c r="W841" i="4"/>
  <c r="X842" i="4"/>
  <c r="T842" i="4"/>
  <c r="U842" i="4"/>
  <c r="V842" i="4"/>
  <c r="W842" i="4"/>
  <c r="X843" i="4"/>
  <c r="T843" i="4"/>
  <c r="U843" i="4"/>
  <c r="V843" i="4"/>
  <c r="W843" i="4"/>
  <c r="X844" i="4"/>
  <c r="T844" i="4"/>
  <c r="U844" i="4"/>
  <c r="V844" i="4"/>
  <c r="W844" i="4"/>
  <c r="X845" i="4"/>
  <c r="T845" i="4"/>
  <c r="U845" i="4"/>
  <c r="V845" i="4"/>
  <c r="W845" i="4"/>
  <c r="X846" i="4"/>
  <c r="T846" i="4"/>
  <c r="U846" i="4"/>
  <c r="V846" i="4"/>
  <c r="W846" i="4"/>
  <c r="X847" i="4"/>
  <c r="T847" i="4"/>
  <c r="U847" i="4"/>
  <c r="V847" i="4"/>
  <c r="W847" i="4"/>
  <c r="X848" i="4"/>
  <c r="T848" i="4"/>
  <c r="U848" i="4"/>
  <c r="V848" i="4"/>
  <c r="W848" i="4"/>
  <c r="X849" i="4"/>
  <c r="T849" i="4"/>
  <c r="U849" i="4"/>
  <c r="V849" i="4"/>
  <c r="W849" i="4"/>
  <c r="X850" i="4"/>
  <c r="T850" i="4"/>
  <c r="U850" i="4"/>
  <c r="V850" i="4"/>
  <c r="W850" i="4"/>
  <c r="X851" i="4"/>
  <c r="T851" i="4"/>
  <c r="U851" i="4"/>
  <c r="V851" i="4"/>
  <c r="W851" i="4"/>
  <c r="X852" i="4"/>
  <c r="T852" i="4"/>
  <c r="U852" i="4"/>
  <c r="V852" i="4"/>
  <c r="W852" i="4"/>
  <c r="X853" i="4"/>
  <c r="T853" i="4"/>
  <c r="U853" i="4"/>
  <c r="V853" i="4"/>
  <c r="W853" i="4"/>
  <c r="X854" i="4"/>
  <c r="T854" i="4"/>
  <c r="U854" i="4"/>
  <c r="V854" i="4"/>
  <c r="W854" i="4"/>
  <c r="X855" i="4"/>
  <c r="T855" i="4"/>
  <c r="U855" i="4"/>
  <c r="V855" i="4"/>
  <c r="W855" i="4"/>
  <c r="X856" i="4"/>
  <c r="T856" i="4"/>
  <c r="U856" i="4"/>
  <c r="V856" i="4"/>
  <c r="W856" i="4"/>
  <c r="X857" i="4"/>
  <c r="T857" i="4"/>
  <c r="U857" i="4"/>
  <c r="V857" i="4"/>
  <c r="W857" i="4"/>
  <c r="X858" i="4"/>
  <c r="T858" i="4"/>
  <c r="U858" i="4"/>
  <c r="V858" i="4"/>
  <c r="W858" i="4"/>
  <c r="X859" i="4"/>
  <c r="T859" i="4"/>
  <c r="U859" i="4"/>
  <c r="V859" i="4"/>
  <c r="W859" i="4"/>
  <c r="X860" i="4"/>
  <c r="T860" i="4"/>
  <c r="U860" i="4"/>
  <c r="V860" i="4"/>
  <c r="W860" i="4"/>
  <c r="X861" i="4"/>
  <c r="T861" i="4"/>
  <c r="U861" i="4"/>
  <c r="V861" i="4"/>
  <c r="W861" i="4"/>
  <c r="X862" i="4"/>
  <c r="T862" i="4"/>
  <c r="U862" i="4"/>
  <c r="V862" i="4"/>
  <c r="W862" i="4"/>
  <c r="X863" i="4"/>
  <c r="T863" i="4"/>
  <c r="U863" i="4"/>
  <c r="V863" i="4"/>
  <c r="W863" i="4"/>
  <c r="X864" i="4"/>
  <c r="T864" i="4"/>
  <c r="U864" i="4"/>
  <c r="V864" i="4"/>
  <c r="W864" i="4"/>
  <c r="X865" i="4"/>
  <c r="T865" i="4"/>
  <c r="U865" i="4"/>
  <c r="V865" i="4"/>
  <c r="W865" i="4"/>
  <c r="X866" i="4"/>
  <c r="T866" i="4"/>
  <c r="U866" i="4"/>
  <c r="V866" i="4"/>
  <c r="W866" i="4"/>
  <c r="X867" i="4"/>
  <c r="T867" i="4"/>
  <c r="U867" i="4"/>
  <c r="V867" i="4"/>
  <c r="W867" i="4"/>
  <c r="X868" i="4"/>
  <c r="T868" i="4"/>
  <c r="U868" i="4"/>
  <c r="V868" i="4"/>
  <c r="W868" i="4"/>
  <c r="X869" i="4"/>
  <c r="T869" i="4"/>
  <c r="U869" i="4"/>
  <c r="V869" i="4"/>
  <c r="W869" i="4"/>
  <c r="X870" i="4"/>
  <c r="T870" i="4"/>
  <c r="U870" i="4"/>
  <c r="V870" i="4"/>
  <c r="W870" i="4"/>
  <c r="X871" i="4"/>
  <c r="T871" i="4"/>
  <c r="U871" i="4"/>
  <c r="V871" i="4"/>
  <c r="W871" i="4"/>
  <c r="X872" i="4"/>
  <c r="T872" i="4"/>
  <c r="U872" i="4"/>
  <c r="V872" i="4"/>
  <c r="W872" i="4"/>
  <c r="X873" i="4"/>
  <c r="T873" i="4"/>
  <c r="U873" i="4"/>
  <c r="V873" i="4"/>
  <c r="W873" i="4"/>
  <c r="X874" i="4"/>
  <c r="T874" i="4"/>
  <c r="U874" i="4"/>
  <c r="V874" i="4"/>
  <c r="W874" i="4"/>
  <c r="X875" i="4"/>
  <c r="T875" i="4"/>
  <c r="U875" i="4"/>
  <c r="V875" i="4"/>
  <c r="W875" i="4"/>
  <c r="X876" i="4"/>
  <c r="T876" i="4"/>
  <c r="U876" i="4"/>
  <c r="V876" i="4"/>
  <c r="W876" i="4"/>
  <c r="X877" i="4"/>
  <c r="T877" i="4"/>
  <c r="U877" i="4"/>
  <c r="V877" i="4"/>
  <c r="W877" i="4"/>
  <c r="X878" i="4"/>
  <c r="T878" i="4"/>
  <c r="U878" i="4"/>
  <c r="V878" i="4"/>
  <c r="W878" i="4"/>
  <c r="X879" i="4"/>
  <c r="T879" i="4"/>
  <c r="U879" i="4"/>
  <c r="V879" i="4"/>
  <c r="W879" i="4"/>
  <c r="T880" i="4"/>
  <c r="U880" i="4"/>
  <c r="V880" i="4"/>
  <c r="W880" i="4"/>
  <c r="X880" i="4"/>
  <c r="X881" i="4"/>
  <c r="T881" i="4"/>
  <c r="U881" i="4"/>
  <c r="V881" i="4"/>
  <c r="W881" i="4"/>
  <c r="X882" i="4"/>
  <c r="T882" i="4"/>
  <c r="U882" i="4"/>
  <c r="V882" i="4"/>
  <c r="W882" i="4"/>
  <c r="X883" i="4"/>
  <c r="T883" i="4"/>
  <c r="U883" i="4"/>
  <c r="V883" i="4"/>
  <c r="W883" i="4"/>
  <c r="X884" i="4"/>
  <c r="T884" i="4"/>
  <c r="U884" i="4"/>
  <c r="V884" i="4"/>
  <c r="W884" i="4"/>
  <c r="X885" i="4"/>
  <c r="T885" i="4"/>
  <c r="U885" i="4"/>
  <c r="V885" i="4"/>
  <c r="W885" i="4"/>
  <c r="X886" i="4"/>
  <c r="T886" i="4"/>
  <c r="U886" i="4"/>
  <c r="V886" i="4"/>
  <c r="W886" i="4"/>
  <c r="X887" i="4"/>
  <c r="T887" i="4"/>
  <c r="U887" i="4"/>
  <c r="V887" i="4"/>
  <c r="W887" i="4"/>
  <c r="X888" i="4"/>
  <c r="T888" i="4"/>
  <c r="U888" i="4"/>
  <c r="V888" i="4"/>
  <c r="W888" i="4"/>
  <c r="X889" i="4"/>
  <c r="T889" i="4"/>
  <c r="U889" i="4"/>
  <c r="V889" i="4"/>
  <c r="W889" i="4"/>
  <c r="X890" i="4"/>
  <c r="T890" i="4"/>
  <c r="U890" i="4"/>
  <c r="V890" i="4"/>
  <c r="W890" i="4"/>
  <c r="X891" i="4"/>
  <c r="T891" i="4"/>
  <c r="U891" i="4"/>
  <c r="V891" i="4"/>
  <c r="W891" i="4"/>
  <c r="X892" i="4"/>
  <c r="T892" i="4"/>
  <c r="U892" i="4"/>
  <c r="V892" i="4"/>
  <c r="W892" i="4"/>
  <c r="X893" i="4"/>
  <c r="T893" i="4"/>
  <c r="U893" i="4"/>
  <c r="V893" i="4"/>
  <c r="W893" i="4"/>
  <c r="X894" i="4"/>
  <c r="T894" i="4"/>
  <c r="U894" i="4"/>
  <c r="V894" i="4"/>
  <c r="W894" i="4"/>
  <c r="X895" i="4"/>
  <c r="T895" i="4"/>
  <c r="U895" i="4"/>
  <c r="V895" i="4"/>
  <c r="W895" i="4"/>
  <c r="X896" i="4"/>
  <c r="T896" i="4"/>
  <c r="U896" i="4"/>
  <c r="V896" i="4"/>
  <c r="W896" i="4"/>
  <c r="X897" i="4"/>
  <c r="T897" i="4"/>
  <c r="U897" i="4"/>
  <c r="V897" i="4"/>
  <c r="W897" i="4"/>
  <c r="X898" i="4"/>
  <c r="T898" i="4"/>
  <c r="U898" i="4"/>
  <c r="V898" i="4"/>
  <c r="W898" i="4"/>
  <c r="X899" i="4"/>
  <c r="T899" i="4"/>
  <c r="U899" i="4"/>
  <c r="V899" i="4"/>
  <c r="W899" i="4"/>
  <c r="X900" i="4"/>
  <c r="T900" i="4"/>
  <c r="U900" i="4"/>
  <c r="V900" i="4"/>
  <c r="W900" i="4"/>
  <c r="X901" i="4"/>
  <c r="T901" i="4"/>
  <c r="U901" i="4"/>
  <c r="V901" i="4"/>
  <c r="W901" i="4"/>
  <c r="X902" i="4"/>
  <c r="T902" i="4"/>
  <c r="U902" i="4"/>
  <c r="V902" i="4"/>
  <c r="W902" i="4"/>
  <c r="X903" i="4"/>
  <c r="T903" i="4"/>
  <c r="U903" i="4"/>
  <c r="V903" i="4"/>
  <c r="W903" i="4"/>
  <c r="X904" i="4"/>
  <c r="T904" i="4"/>
  <c r="U904" i="4"/>
  <c r="V904" i="4"/>
  <c r="W904" i="4"/>
  <c r="X905" i="4"/>
  <c r="T905" i="4"/>
  <c r="U905" i="4"/>
  <c r="V905" i="4"/>
  <c r="W905" i="4"/>
  <c r="X906" i="4"/>
  <c r="T906" i="4"/>
  <c r="U906" i="4"/>
  <c r="V906" i="4"/>
  <c r="W906" i="4"/>
  <c r="X907" i="4"/>
  <c r="T907" i="4"/>
  <c r="U907" i="4"/>
  <c r="V907" i="4"/>
  <c r="W907" i="4"/>
  <c r="X908" i="4"/>
  <c r="T908" i="4"/>
  <c r="U908" i="4"/>
  <c r="V908" i="4"/>
  <c r="W908" i="4"/>
  <c r="X909" i="4"/>
  <c r="T909" i="4"/>
  <c r="U909" i="4"/>
  <c r="V909" i="4"/>
  <c r="W909" i="4"/>
  <c r="X910" i="4"/>
  <c r="T910" i="4"/>
  <c r="U910" i="4"/>
  <c r="V910" i="4"/>
  <c r="W910" i="4"/>
  <c r="X911" i="4"/>
  <c r="T911" i="4"/>
  <c r="U911" i="4"/>
  <c r="V911" i="4"/>
  <c r="W911" i="4"/>
  <c r="X912" i="4"/>
  <c r="T912" i="4"/>
  <c r="U912" i="4"/>
  <c r="V912" i="4"/>
  <c r="W912" i="4"/>
  <c r="X913" i="4"/>
  <c r="T913" i="4"/>
  <c r="U913" i="4"/>
  <c r="V913" i="4"/>
  <c r="W913" i="4"/>
  <c r="X914" i="4"/>
  <c r="T914" i="4"/>
  <c r="U914" i="4"/>
  <c r="V914" i="4"/>
  <c r="W914" i="4"/>
  <c r="X915" i="4"/>
  <c r="T915" i="4"/>
  <c r="U915" i="4"/>
  <c r="V915" i="4"/>
  <c r="W915" i="4"/>
  <c r="X916" i="4"/>
  <c r="T916" i="4"/>
  <c r="U916" i="4"/>
  <c r="V916" i="4"/>
  <c r="W916" i="4"/>
  <c r="X917" i="4"/>
  <c r="T917" i="4"/>
  <c r="U917" i="4"/>
  <c r="V917" i="4"/>
  <c r="W917" i="4"/>
  <c r="X918" i="4"/>
  <c r="T918" i="4"/>
  <c r="U918" i="4"/>
  <c r="V918" i="4"/>
  <c r="W918" i="4"/>
  <c r="X919" i="4"/>
  <c r="T919" i="4"/>
  <c r="U919" i="4"/>
  <c r="V919" i="4"/>
  <c r="W919" i="4"/>
  <c r="X920" i="4"/>
  <c r="T920" i="4"/>
  <c r="U920" i="4"/>
  <c r="V920" i="4"/>
  <c r="W920" i="4"/>
  <c r="X921" i="4"/>
  <c r="T921" i="4"/>
  <c r="U921" i="4"/>
  <c r="V921" i="4"/>
  <c r="W921" i="4"/>
  <c r="X922" i="4"/>
  <c r="T922" i="4"/>
  <c r="U922" i="4"/>
  <c r="V922" i="4"/>
  <c r="W922" i="4"/>
  <c r="X923" i="4"/>
  <c r="T923" i="4"/>
  <c r="U923" i="4"/>
  <c r="V923" i="4"/>
  <c r="W923" i="4"/>
  <c r="X924" i="4"/>
  <c r="T924" i="4"/>
  <c r="U924" i="4"/>
  <c r="V924" i="4"/>
  <c r="W924" i="4"/>
  <c r="X925" i="4"/>
  <c r="T925" i="4"/>
  <c r="U925" i="4"/>
  <c r="V925" i="4"/>
  <c r="W925" i="4"/>
  <c r="X926" i="4"/>
  <c r="T926" i="4"/>
  <c r="U926" i="4"/>
  <c r="V926" i="4"/>
  <c r="W926" i="4"/>
  <c r="X927" i="4"/>
  <c r="T927" i="4"/>
  <c r="U927" i="4"/>
  <c r="V927" i="4"/>
  <c r="W927" i="4"/>
  <c r="X928" i="4"/>
  <c r="T928" i="4"/>
  <c r="U928" i="4"/>
  <c r="V928" i="4"/>
  <c r="W928" i="4"/>
  <c r="X929" i="4"/>
  <c r="T929" i="4"/>
  <c r="U929" i="4"/>
  <c r="V929" i="4"/>
  <c r="W929" i="4"/>
  <c r="X930" i="4"/>
  <c r="T930" i="4"/>
  <c r="U930" i="4"/>
  <c r="V930" i="4"/>
  <c r="W930" i="4"/>
  <c r="X931" i="4"/>
  <c r="T931" i="4"/>
  <c r="U931" i="4"/>
  <c r="V931" i="4"/>
  <c r="W931" i="4"/>
  <c r="X932" i="4"/>
  <c r="T932" i="4"/>
  <c r="U932" i="4"/>
  <c r="V932" i="4"/>
  <c r="W932" i="4"/>
  <c r="X933" i="4"/>
  <c r="T933" i="4"/>
  <c r="U933" i="4"/>
  <c r="V933" i="4"/>
  <c r="W933" i="4"/>
  <c r="T934" i="4"/>
  <c r="U934" i="4"/>
  <c r="V934" i="4"/>
  <c r="W934" i="4"/>
  <c r="X934" i="4"/>
  <c r="X935" i="4"/>
  <c r="T935" i="4"/>
  <c r="U935" i="4"/>
  <c r="V935" i="4"/>
  <c r="W935" i="4"/>
  <c r="X936" i="4"/>
  <c r="T936" i="4"/>
  <c r="U936" i="4"/>
  <c r="V936" i="4"/>
  <c r="W936" i="4"/>
  <c r="X937" i="4"/>
  <c r="T937" i="4"/>
  <c r="U937" i="4"/>
  <c r="V937" i="4"/>
  <c r="W937" i="4"/>
  <c r="X938" i="4"/>
  <c r="T938" i="4"/>
  <c r="U938" i="4"/>
  <c r="V938" i="4"/>
  <c r="W938" i="4"/>
  <c r="X939" i="4"/>
  <c r="T939" i="4"/>
  <c r="U939" i="4"/>
  <c r="V939" i="4"/>
  <c r="W939" i="4"/>
  <c r="X940" i="4"/>
  <c r="T940" i="4"/>
  <c r="U940" i="4"/>
  <c r="V940" i="4"/>
  <c r="W940" i="4"/>
  <c r="X941" i="4"/>
  <c r="T941" i="4"/>
  <c r="U941" i="4"/>
  <c r="V941" i="4"/>
  <c r="W941" i="4"/>
  <c r="X942" i="4"/>
  <c r="T942" i="4"/>
  <c r="U942" i="4"/>
  <c r="V942" i="4"/>
  <c r="W942" i="4"/>
  <c r="X943" i="4"/>
  <c r="T943" i="4"/>
  <c r="U943" i="4"/>
  <c r="V943" i="4"/>
  <c r="W943" i="4"/>
  <c r="X944" i="4"/>
  <c r="T944" i="4"/>
  <c r="U944" i="4"/>
  <c r="V944" i="4"/>
  <c r="W944" i="4"/>
  <c r="X945" i="4"/>
  <c r="T945" i="4"/>
  <c r="U945" i="4"/>
  <c r="V945" i="4"/>
  <c r="W945" i="4"/>
  <c r="X946" i="4"/>
  <c r="T946" i="4"/>
  <c r="U946" i="4"/>
  <c r="V946" i="4"/>
  <c r="W946" i="4"/>
  <c r="X947" i="4"/>
  <c r="T947" i="4"/>
  <c r="U947" i="4"/>
  <c r="V947" i="4"/>
  <c r="W947" i="4"/>
  <c r="X948" i="4"/>
  <c r="T948" i="4"/>
  <c r="U948" i="4"/>
  <c r="V948" i="4"/>
  <c r="W948" i="4"/>
  <c r="X949" i="4"/>
  <c r="T949" i="4"/>
  <c r="U949" i="4"/>
  <c r="V949" i="4"/>
  <c r="W949" i="4"/>
  <c r="X950" i="4"/>
  <c r="T950" i="4"/>
  <c r="U950" i="4"/>
  <c r="V950" i="4"/>
  <c r="W950" i="4"/>
  <c r="X951" i="4"/>
  <c r="T951" i="4"/>
  <c r="U951" i="4"/>
  <c r="V951" i="4"/>
  <c r="W951" i="4"/>
  <c r="X952" i="4"/>
  <c r="T952" i="4"/>
  <c r="U952" i="4"/>
  <c r="V952" i="4"/>
  <c r="W952" i="4"/>
  <c r="X953" i="4"/>
  <c r="T953" i="4"/>
  <c r="U953" i="4"/>
  <c r="V953" i="4"/>
  <c r="W953" i="4"/>
  <c r="X954" i="4"/>
  <c r="T954" i="4"/>
  <c r="U954" i="4"/>
  <c r="V954" i="4"/>
  <c r="W954" i="4"/>
  <c r="X955" i="4"/>
  <c r="T955" i="4"/>
  <c r="U955" i="4"/>
  <c r="V955" i="4"/>
  <c r="W955" i="4"/>
  <c r="X956" i="4"/>
  <c r="T956" i="4"/>
  <c r="U956" i="4"/>
  <c r="V956" i="4"/>
  <c r="W956" i="4"/>
  <c r="X957" i="4"/>
  <c r="T957" i="4"/>
  <c r="U957" i="4"/>
  <c r="V957" i="4"/>
  <c r="W957" i="4"/>
  <c r="X958" i="4"/>
  <c r="T958" i="4"/>
  <c r="U958" i="4"/>
  <c r="V958" i="4"/>
  <c r="W958" i="4"/>
  <c r="X959" i="4"/>
  <c r="T959" i="4"/>
  <c r="U959" i="4"/>
  <c r="V959" i="4"/>
  <c r="W959" i="4"/>
  <c r="X960" i="4"/>
  <c r="T960" i="4"/>
  <c r="U960" i="4"/>
  <c r="V960" i="4"/>
  <c r="W960" i="4"/>
  <c r="X961" i="4"/>
  <c r="T961" i="4"/>
  <c r="U961" i="4"/>
  <c r="V961" i="4"/>
  <c r="W961" i="4"/>
  <c r="X962" i="4"/>
  <c r="T962" i="4"/>
  <c r="U962" i="4"/>
  <c r="V962" i="4"/>
  <c r="W962" i="4"/>
  <c r="X963" i="4"/>
  <c r="T963" i="4"/>
  <c r="U963" i="4"/>
  <c r="V963" i="4"/>
  <c r="W963" i="4"/>
  <c r="X964" i="4"/>
  <c r="T964" i="4"/>
  <c r="U964" i="4"/>
  <c r="V964" i="4"/>
  <c r="W964" i="4"/>
  <c r="X965" i="4"/>
  <c r="T965" i="4"/>
  <c r="U965" i="4"/>
  <c r="V965" i="4"/>
  <c r="W965" i="4"/>
  <c r="X966" i="4"/>
  <c r="T966" i="4"/>
  <c r="U966" i="4"/>
  <c r="V966" i="4"/>
  <c r="W966" i="4"/>
  <c r="X967" i="4"/>
  <c r="T967" i="4"/>
  <c r="U967" i="4"/>
  <c r="V967" i="4"/>
  <c r="W967" i="4"/>
  <c r="X968" i="4"/>
  <c r="T968" i="4"/>
  <c r="U968" i="4"/>
  <c r="V968" i="4"/>
  <c r="W968" i="4"/>
  <c r="X969" i="4"/>
  <c r="T969" i="4"/>
  <c r="U969" i="4"/>
  <c r="V969" i="4"/>
  <c r="W969" i="4"/>
  <c r="X970" i="4"/>
  <c r="T970" i="4"/>
  <c r="U970" i="4"/>
  <c r="V970" i="4"/>
  <c r="W970" i="4"/>
  <c r="X971" i="4"/>
  <c r="T971" i="4"/>
  <c r="U971" i="4"/>
  <c r="V971" i="4"/>
  <c r="W971" i="4"/>
  <c r="X972" i="4"/>
  <c r="T972" i="4"/>
  <c r="U972" i="4"/>
  <c r="V972" i="4"/>
  <c r="W972" i="4"/>
  <c r="X973" i="4"/>
  <c r="T973" i="4"/>
  <c r="U973" i="4"/>
  <c r="V973" i="4"/>
  <c r="W973" i="4"/>
  <c r="X974" i="4"/>
  <c r="T974" i="4"/>
  <c r="U974" i="4"/>
  <c r="V974" i="4"/>
  <c r="W974" i="4"/>
  <c r="X975" i="4"/>
  <c r="T975" i="4"/>
  <c r="U975" i="4"/>
  <c r="V975" i="4"/>
  <c r="W975" i="4"/>
  <c r="X976" i="4"/>
  <c r="T976" i="4"/>
  <c r="U976" i="4"/>
  <c r="V976" i="4"/>
  <c r="W976" i="4"/>
  <c r="X977" i="4"/>
  <c r="T977" i="4"/>
  <c r="U977" i="4"/>
  <c r="V977" i="4"/>
  <c r="W977" i="4"/>
  <c r="X978" i="4"/>
  <c r="T978" i="4"/>
  <c r="U978" i="4"/>
  <c r="V978" i="4"/>
  <c r="W978" i="4"/>
  <c r="X979" i="4"/>
  <c r="T979" i="4"/>
  <c r="U979" i="4"/>
  <c r="V979" i="4"/>
  <c r="W979" i="4"/>
  <c r="X980" i="4"/>
  <c r="T980" i="4"/>
  <c r="U980" i="4"/>
  <c r="V980" i="4"/>
  <c r="W980" i="4"/>
  <c r="X981" i="4"/>
  <c r="T981" i="4"/>
  <c r="U981" i="4"/>
  <c r="V981" i="4"/>
  <c r="W981" i="4"/>
  <c r="X982" i="4"/>
  <c r="T982" i="4"/>
  <c r="U982" i="4"/>
  <c r="V982" i="4"/>
  <c r="W982" i="4"/>
  <c r="X983" i="4"/>
  <c r="T983" i="4"/>
  <c r="U983" i="4"/>
  <c r="V983" i="4"/>
  <c r="W983" i="4"/>
  <c r="X984" i="4"/>
  <c r="T984" i="4"/>
  <c r="U984" i="4"/>
  <c r="V984" i="4"/>
  <c r="W984" i="4"/>
  <c r="X985" i="4"/>
  <c r="T985" i="4"/>
  <c r="U985" i="4"/>
  <c r="V985" i="4"/>
  <c r="W985" i="4"/>
  <c r="X986" i="4"/>
  <c r="T986" i="4"/>
  <c r="U986" i="4"/>
  <c r="V986" i="4"/>
  <c r="W986" i="4"/>
  <c r="X987" i="4"/>
  <c r="T987" i="4"/>
  <c r="U987" i="4"/>
  <c r="V987" i="4"/>
  <c r="W987" i="4"/>
  <c r="X988" i="4"/>
  <c r="T988" i="4"/>
  <c r="U988" i="4"/>
  <c r="V988" i="4"/>
  <c r="W988" i="4"/>
  <c r="X989" i="4"/>
  <c r="T989" i="4"/>
  <c r="U989" i="4"/>
  <c r="V989" i="4"/>
  <c r="W989" i="4"/>
  <c r="X990" i="4"/>
  <c r="T990" i="4"/>
  <c r="U990" i="4"/>
  <c r="V990" i="4"/>
  <c r="W990" i="4"/>
  <c r="X991" i="4"/>
  <c r="T991" i="4"/>
  <c r="U991" i="4"/>
  <c r="V991" i="4"/>
  <c r="W991" i="4"/>
  <c r="X992" i="4"/>
  <c r="T992" i="4"/>
  <c r="U992" i="4"/>
  <c r="V992" i="4"/>
  <c r="W992" i="4"/>
  <c r="X993" i="4"/>
  <c r="T993" i="4"/>
  <c r="U993" i="4"/>
  <c r="V993" i="4"/>
  <c r="W993" i="4"/>
  <c r="X994" i="4"/>
  <c r="T994" i="4"/>
  <c r="U994" i="4"/>
  <c r="V994" i="4"/>
  <c r="W994" i="4"/>
  <c r="X995" i="4"/>
  <c r="T995" i="4"/>
  <c r="U995" i="4"/>
  <c r="V995" i="4"/>
  <c r="W995" i="4"/>
  <c r="X996" i="4"/>
  <c r="T996" i="4"/>
  <c r="U996" i="4"/>
  <c r="V996" i="4"/>
  <c r="W996" i="4"/>
  <c r="X997" i="4"/>
  <c r="T997" i="4"/>
  <c r="U997" i="4"/>
  <c r="V997" i="4"/>
  <c r="W997" i="4"/>
  <c r="X998" i="4"/>
  <c r="T998" i="4"/>
  <c r="U998" i="4"/>
  <c r="V998" i="4"/>
  <c r="W998" i="4"/>
  <c r="X999" i="4"/>
  <c r="T999" i="4"/>
  <c r="U999" i="4"/>
  <c r="V999" i="4"/>
  <c r="W999" i="4"/>
  <c r="X1000" i="4"/>
  <c r="T1000" i="4"/>
  <c r="U1000" i="4"/>
  <c r="V1000" i="4"/>
  <c r="W1000" i="4"/>
  <c r="X1001" i="4"/>
  <c r="T1001" i="4"/>
  <c r="U1001" i="4"/>
  <c r="V1001" i="4"/>
  <c r="W1001" i="4"/>
  <c r="X1002" i="4"/>
  <c r="T1002" i="4"/>
  <c r="U1002" i="4"/>
  <c r="V1002" i="4"/>
  <c r="W1002" i="4"/>
  <c r="X1003" i="4"/>
  <c r="T1003" i="4"/>
  <c r="U1003" i="4"/>
  <c r="V1003" i="4"/>
  <c r="W1003" i="4"/>
  <c r="X1004" i="4"/>
  <c r="T1004" i="4"/>
  <c r="U1004" i="4"/>
  <c r="V1004" i="4"/>
  <c r="W1004" i="4"/>
  <c r="X1005" i="4"/>
  <c r="T1005" i="4"/>
  <c r="U1005" i="4"/>
  <c r="V1005" i="4"/>
  <c r="W1005" i="4"/>
  <c r="X1006" i="4"/>
  <c r="T1006" i="4"/>
  <c r="U1006" i="4"/>
  <c r="V1006" i="4"/>
  <c r="W1006" i="4"/>
  <c r="X1007" i="4"/>
  <c r="T1007" i="4"/>
  <c r="U1007" i="4"/>
  <c r="V1007" i="4"/>
  <c r="W1007" i="4"/>
  <c r="X1008" i="4"/>
  <c r="T1008" i="4"/>
  <c r="U1008" i="4"/>
  <c r="V1008" i="4"/>
  <c r="W1008" i="4"/>
  <c r="X1009" i="4"/>
  <c r="T1009" i="4"/>
  <c r="U1009" i="4"/>
  <c r="V1009" i="4"/>
  <c r="W1009" i="4"/>
  <c r="X1010" i="4"/>
  <c r="T1010" i="4"/>
  <c r="U1010" i="4"/>
  <c r="V1010" i="4"/>
  <c r="W1010" i="4"/>
  <c r="X1011" i="4"/>
  <c r="T1011" i="4"/>
  <c r="U1011" i="4"/>
  <c r="V1011" i="4"/>
  <c r="W1011" i="4"/>
  <c r="X1012" i="4"/>
  <c r="T1012" i="4"/>
  <c r="U1012" i="4"/>
  <c r="V1012" i="4"/>
  <c r="W1012" i="4"/>
  <c r="X1013" i="4"/>
  <c r="T1013" i="4"/>
  <c r="U1013" i="4"/>
  <c r="V1013" i="4"/>
  <c r="W1013" i="4"/>
  <c r="X1014" i="4"/>
  <c r="T1014" i="4"/>
  <c r="U1014" i="4"/>
  <c r="V1014" i="4"/>
  <c r="W1014" i="4"/>
  <c r="X1015" i="4"/>
  <c r="T1015" i="4"/>
  <c r="U1015" i="4"/>
  <c r="V1015" i="4"/>
  <c r="W1015" i="4"/>
  <c r="X1016" i="4"/>
  <c r="T1016" i="4"/>
  <c r="U1016" i="4"/>
  <c r="V1016" i="4"/>
  <c r="W1016" i="4"/>
  <c r="X1017" i="4"/>
  <c r="T1017" i="4"/>
  <c r="U1017" i="4"/>
  <c r="V1017" i="4"/>
  <c r="W1017" i="4"/>
  <c r="X1018" i="4"/>
  <c r="T1018" i="4"/>
  <c r="U1018" i="4"/>
  <c r="V1018" i="4"/>
  <c r="W1018" i="4"/>
  <c r="X1019" i="4"/>
  <c r="T1019" i="4"/>
  <c r="U1019" i="4"/>
  <c r="V1019" i="4"/>
  <c r="W1019" i="4"/>
  <c r="X1020" i="4"/>
  <c r="T1020" i="4"/>
  <c r="U1020" i="4"/>
  <c r="V1020" i="4"/>
  <c r="W1020" i="4"/>
  <c r="X1021" i="4"/>
  <c r="T1021" i="4"/>
  <c r="U1021" i="4"/>
  <c r="V1021" i="4"/>
  <c r="W1021" i="4"/>
  <c r="X1022" i="4"/>
  <c r="T1022" i="4"/>
  <c r="U1022" i="4"/>
  <c r="V1022" i="4"/>
  <c r="W1022" i="4"/>
  <c r="X1023" i="4"/>
  <c r="T1023" i="4"/>
  <c r="U1023" i="4"/>
  <c r="V1023" i="4"/>
  <c r="W1023" i="4"/>
  <c r="X1024" i="4"/>
  <c r="T1024" i="4"/>
  <c r="U1024" i="4"/>
  <c r="V1024" i="4"/>
  <c r="W1024" i="4"/>
  <c r="X1025" i="4"/>
  <c r="T1025" i="4"/>
  <c r="U1025" i="4"/>
  <c r="V1025" i="4"/>
  <c r="W1025" i="4"/>
  <c r="X1026" i="4"/>
  <c r="T1026" i="4"/>
  <c r="U1026" i="4"/>
  <c r="V1026" i="4"/>
  <c r="W1026" i="4"/>
  <c r="X1027" i="4"/>
  <c r="T1027" i="4"/>
  <c r="U1027" i="4"/>
  <c r="V1027" i="4"/>
  <c r="W1027" i="4"/>
  <c r="X1028" i="4"/>
  <c r="T1028" i="4"/>
  <c r="U1028" i="4"/>
  <c r="V1028" i="4"/>
  <c r="W1028" i="4"/>
  <c r="X1029" i="4"/>
  <c r="T1029" i="4"/>
  <c r="U1029" i="4"/>
  <c r="V1029" i="4"/>
  <c r="W1029" i="4"/>
  <c r="X1030" i="4"/>
  <c r="T1030" i="4"/>
  <c r="U1030" i="4"/>
  <c r="V1030" i="4"/>
  <c r="W1030" i="4"/>
  <c r="X1031" i="4"/>
  <c r="T1031" i="4"/>
  <c r="U1031" i="4"/>
  <c r="V1031" i="4"/>
  <c r="W1031" i="4"/>
  <c r="X1032" i="4"/>
  <c r="T1032" i="4"/>
  <c r="U1032" i="4"/>
  <c r="V1032" i="4"/>
  <c r="W1032" i="4"/>
  <c r="X1033" i="4"/>
  <c r="T1033" i="4"/>
  <c r="U1033" i="4"/>
  <c r="V1033" i="4"/>
  <c r="W1033" i="4"/>
  <c r="X1034" i="4"/>
  <c r="T1034" i="4"/>
  <c r="U1034" i="4"/>
  <c r="V1034" i="4"/>
  <c r="W1034" i="4"/>
  <c r="X1035" i="4"/>
  <c r="T1035" i="4"/>
  <c r="U1035" i="4"/>
  <c r="V1035" i="4"/>
  <c r="W1035" i="4"/>
  <c r="X1036" i="4"/>
  <c r="T1036" i="4"/>
  <c r="U1036" i="4"/>
  <c r="V1036" i="4"/>
  <c r="W1036" i="4"/>
  <c r="X1037" i="4"/>
  <c r="T1037" i="4"/>
  <c r="U1037" i="4"/>
  <c r="V1037" i="4"/>
  <c r="W1037" i="4"/>
  <c r="X1038" i="4"/>
  <c r="T1038" i="4"/>
  <c r="U1038" i="4"/>
  <c r="V1038" i="4"/>
  <c r="W1038" i="4"/>
  <c r="X1039" i="4"/>
  <c r="T1039" i="4"/>
  <c r="U1039" i="4"/>
  <c r="V1039" i="4"/>
  <c r="W1039" i="4"/>
  <c r="X1040" i="4"/>
  <c r="T1040" i="4"/>
  <c r="U1040" i="4"/>
  <c r="V1040" i="4"/>
  <c r="W1040" i="4"/>
  <c r="X1041" i="4"/>
  <c r="T1041" i="4"/>
  <c r="U1041" i="4"/>
  <c r="V1041" i="4"/>
  <c r="W1041" i="4"/>
  <c r="X1042" i="4"/>
  <c r="T1042" i="4"/>
  <c r="U1042" i="4"/>
  <c r="V1042" i="4"/>
  <c r="W1042" i="4"/>
  <c r="X1043" i="4"/>
  <c r="T1043" i="4"/>
  <c r="U1043" i="4"/>
  <c r="V1043" i="4"/>
  <c r="W1043" i="4"/>
  <c r="X1044" i="4"/>
  <c r="T1044" i="4"/>
  <c r="U1044" i="4"/>
  <c r="V1044" i="4"/>
  <c r="W1044" i="4"/>
  <c r="X1045" i="4"/>
  <c r="T1045" i="4"/>
  <c r="U1045" i="4"/>
  <c r="V1045" i="4"/>
  <c r="W1045" i="4"/>
  <c r="X1046" i="4"/>
  <c r="T1046" i="4"/>
  <c r="U1046" i="4"/>
  <c r="V1046" i="4"/>
  <c r="W1046" i="4"/>
  <c r="X1047" i="4"/>
  <c r="T1047" i="4"/>
  <c r="U1047" i="4"/>
  <c r="V1047" i="4"/>
  <c r="W1047" i="4"/>
  <c r="X1048" i="4"/>
  <c r="T1048" i="4"/>
  <c r="U1048" i="4"/>
  <c r="V1048" i="4"/>
  <c r="W1048" i="4"/>
  <c r="X1049" i="4"/>
  <c r="T1049" i="4"/>
  <c r="U1049" i="4"/>
  <c r="V1049" i="4"/>
  <c r="W1049" i="4"/>
  <c r="X1050" i="4"/>
  <c r="T1050" i="4"/>
  <c r="U1050" i="4"/>
  <c r="V1050" i="4"/>
  <c r="W1050" i="4"/>
  <c r="X1051" i="4"/>
  <c r="T1051" i="4"/>
  <c r="U1051" i="4"/>
  <c r="V1051" i="4"/>
  <c r="W1051" i="4"/>
  <c r="X1052" i="4"/>
  <c r="T1052" i="4"/>
  <c r="U1052" i="4"/>
  <c r="V1052" i="4"/>
  <c r="W1052" i="4"/>
  <c r="X1053" i="4"/>
  <c r="T1053" i="4"/>
  <c r="U1053" i="4"/>
  <c r="V1053" i="4"/>
  <c r="W1053" i="4"/>
  <c r="X1054" i="4"/>
  <c r="T1054" i="4"/>
  <c r="U1054" i="4"/>
  <c r="V1054" i="4"/>
  <c r="W1054" i="4"/>
  <c r="X1055" i="4"/>
  <c r="T1055" i="4"/>
  <c r="U1055" i="4"/>
  <c r="V1055" i="4"/>
  <c r="W1055" i="4"/>
  <c r="X1056" i="4"/>
  <c r="T1056" i="4"/>
  <c r="U1056" i="4"/>
  <c r="V1056" i="4"/>
  <c r="W1056" i="4"/>
  <c r="X1057" i="4"/>
  <c r="T1057" i="4"/>
  <c r="U1057" i="4"/>
  <c r="V1057" i="4"/>
  <c r="W1057" i="4"/>
  <c r="X1058" i="4"/>
  <c r="T1058" i="4"/>
  <c r="U1058" i="4"/>
  <c r="V1058" i="4"/>
  <c r="W1058" i="4"/>
  <c r="X1059" i="4"/>
  <c r="T1059" i="4"/>
  <c r="U1059" i="4"/>
  <c r="V1059" i="4"/>
  <c r="W1059" i="4"/>
  <c r="X1060" i="4"/>
  <c r="T1060" i="4"/>
  <c r="U1060" i="4"/>
  <c r="V1060" i="4"/>
  <c r="W1060" i="4"/>
  <c r="X1061" i="4"/>
  <c r="T1061" i="4"/>
  <c r="U1061" i="4"/>
  <c r="V1061" i="4"/>
  <c r="W1061" i="4"/>
  <c r="X1062" i="4"/>
  <c r="T1062" i="4"/>
  <c r="U1062" i="4"/>
  <c r="V1062" i="4"/>
  <c r="W1062" i="4"/>
  <c r="X1063" i="4"/>
  <c r="T1063" i="4"/>
  <c r="U1063" i="4"/>
  <c r="V1063" i="4"/>
  <c r="W1063" i="4"/>
  <c r="X1064" i="4"/>
  <c r="T1064" i="4"/>
  <c r="U1064" i="4"/>
  <c r="V1064" i="4"/>
  <c r="W1064" i="4"/>
  <c r="X1065" i="4"/>
  <c r="T1065" i="4"/>
  <c r="U1065" i="4"/>
  <c r="V1065" i="4"/>
  <c r="W1065" i="4"/>
  <c r="X1066" i="4"/>
  <c r="T1066" i="4"/>
  <c r="U1066" i="4"/>
  <c r="V1066" i="4"/>
  <c r="W1066" i="4"/>
  <c r="X1067" i="4"/>
  <c r="T1067" i="4"/>
  <c r="U1067" i="4"/>
  <c r="V1067" i="4"/>
  <c r="W1067" i="4"/>
  <c r="X1068" i="4"/>
  <c r="T1068" i="4"/>
  <c r="U1068" i="4"/>
  <c r="V1068" i="4"/>
  <c r="W1068" i="4"/>
  <c r="X1069" i="4"/>
  <c r="T1069" i="4"/>
  <c r="U1069" i="4"/>
  <c r="V1069" i="4"/>
  <c r="W1069" i="4"/>
  <c r="X1070" i="4"/>
  <c r="T1070" i="4"/>
  <c r="U1070" i="4"/>
  <c r="V1070" i="4"/>
  <c r="W1070" i="4"/>
  <c r="X1071" i="4"/>
  <c r="T1071" i="4"/>
  <c r="U1071" i="4"/>
  <c r="V1071" i="4"/>
  <c r="W1071" i="4"/>
  <c r="X1072" i="4"/>
  <c r="T1072" i="4"/>
  <c r="U1072" i="4"/>
  <c r="V1072" i="4"/>
  <c r="W1072" i="4"/>
  <c r="X1073" i="4"/>
  <c r="T1073" i="4"/>
  <c r="U1073" i="4"/>
  <c r="V1073" i="4"/>
  <c r="W1073" i="4"/>
  <c r="X1074" i="4"/>
  <c r="T1074" i="4"/>
  <c r="U1074" i="4"/>
  <c r="V1074" i="4"/>
  <c r="W1074" i="4"/>
  <c r="X1075" i="4"/>
  <c r="T1075" i="4"/>
  <c r="U1075" i="4"/>
  <c r="V1075" i="4"/>
  <c r="W1075" i="4"/>
  <c r="X1076" i="4"/>
  <c r="T1076" i="4"/>
  <c r="U1076" i="4"/>
  <c r="V1076" i="4"/>
  <c r="W1076" i="4"/>
  <c r="X1077" i="4"/>
  <c r="T1077" i="4"/>
  <c r="U1077" i="4"/>
  <c r="V1077" i="4"/>
  <c r="W1077" i="4"/>
  <c r="X1078" i="4"/>
  <c r="T1078" i="4"/>
  <c r="U1078" i="4"/>
  <c r="V1078" i="4"/>
  <c r="W1078" i="4"/>
  <c r="X1079" i="4"/>
  <c r="T1079" i="4"/>
  <c r="U1079" i="4"/>
  <c r="V1079" i="4"/>
  <c r="W1079" i="4"/>
  <c r="X1080" i="4"/>
  <c r="T1080" i="4"/>
  <c r="U1080" i="4"/>
  <c r="V1080" i="4"/>
  <c r="W1080" i="4"/>
  <c r="X1081" i="4"/>
  <c r="T1081" i="4"/>
  <c r="U1081" i="4"/>
  <c r="V1081" i="4"/>
  <c r="W1081" i="4"/>
  <c r="X1082" i="4"/>
  <c r="T1082" i="4"/>
  <c r="U1082" i="4"/>
  <c r="V1082" i="4"/>
  <c r="W1082" i="4"/>
  <c r="X1083" i="4"/>
  <c r="T1083" i="4"/>
  <c r="U1083" i="4"/>
  <c r="V1083" i="4"/>
  <c r="W1083" i="4"/>
  <c r="X1084" i="4"/>
  <c r="T1084" i="4"/>
  <c r="U1084" i="4"/>
  <c r="V1084" i="4"/>
  <c r="W1084" i="4"/>
  <c r="X1085" i="4"/>
  <c r="T1085" i="4"/>
  <c r="U1085" i="4"/>
  <c r="V1085" i="4"/>
  <c r="W1085" i="4"/>
  <c r="X1086" i="4"/>
  <c r="T1086" i="4"/>
  <c r="U1086" i="4"/>
  <c r="V1086" i="4"/>
  <c r="W1086" i="4"/>
  <c r="X1087" i="4"/>
  <c r="T1087" i="4"/>
  <c r="U1087" i="4"/>
  <c r="V1087" i="4"/>
  <c r="W1087" i="4"/>
  <c r="X1088" i="4"/>
  <c r="T1088" i="4"/>
  <c r="U1088" i="4"/>
  <c r="V1088" i="4"/>
  <c r="W1088" i="4"/>
  <c r="X1089" i="4"/>
  <c r="T1089" i="4"/>
  <c r="U1089" i="4"/>
  <c r="V1089" i="4"/>
  <c r="W1089" i="4"/>
  <c r="X1090" i="4"/>
  <c r="T1090" i="4"/>
  <c r="U1090" i="4"/>
  <c r="V1090" i="4"/>
  <c r="W1090" i="4"/>
  <c r="X1091" i="4"/>
  <c r="T1091" i="4"/>
  <c r="U1091" i="4"/>
  <c r="V1091" i="4"/>
  <c r="W1091" i="4"/>
  <c r="X1092" i="4"/>
  <c r="T1092" i="4"/>
  <c r="U1092" i="4"/>
  <c r="V1092" i="4"/>
  <c r="W1092" i="4"/>
  <c r="X1093" i="4"/>
  <c r="T1093" i="4"/>
  <c r="U1093" i="4"/>
  <c r="V1093" i="4"/>
  <c r="W1093" i="4"/>
  <c r="X1094" i="4"/>
  <c r="T1094" i="4"/>
  <c r="U1094" i="4"/>
  <c r="V1094" i="4"/>
  <c r="W1094" i="4"/>
  <c r="X1095" i="4"/>
  <c r="T1095" i="4"/>
  <c r="U1095" i="4"/>
  <c r="V1095" i="4"/>
  <c r="W1095" i="4"/>
  <c r="X1096" i="4"/>
  <c r="T1096" i="4"/>
  <c r="U1096" i="4"/>
  <c r="V1096" i="4"/>
  <c r="W1096" i="4"/>
  <c r="X1097" i="4"/>
  <c r="T1097" i="4"/>
  <c r="U1097" i="4"/>
  <c r="V1097" i="4"/>
  <c r="W1097" i="4"/>
  <c r="X1098" i="4"/>
  <c r="T1098" i="4"/>
  <c r="U1098" i="4"/>
  <c r="V1098" i="4"/>
  <c r="W1098" i="4"/>
  <c r="X1099" i="4"/>
  <c r="T1099" i="4"/>
  <c r="U1099" i="4"/>
  <c r="V1099" i="4"/>
  <c r="W1099" i="4"/>
  <c r="X1100" i="4"/>
  <c r="T1100" i="4"/>
  <c r="U1100" i="4"/>
  <c r="V1100" i="4"/>
  <c r="W1100" i="4"/>
  <c r="X1101" i="4"/>
  <c r="T1101" i="4"/>
  <c r="U1101" i="4"/>
  <c r="V1101" i="4"/>
  <c r="W1101" i="4"/>
  <c r="X1102" i="4"/>
  <c r="T1102" i="4"/>
  <c r="U1102" i="4"/>
  <c r="V1102" i="4"/>
  <c r="W1102" i="4"/>
  <c r="X1103" i="4"/>
  <c r="T1103" i="4"/>
  <c r="U1103" i="4"/>
  <c r="V1103" i="4"/>
  <c r="W1103" i="4"/>
  <c r="X1104" i="4"/>
  <c r="T1104" i="4"/>
  <c r="U1104" i="4"/>
  <c r="V1104" i="4"/>
  <c r="W1104" i="4"/>
  <c r="X1105" i="4"/>
  <c r="T1105" i="4"/>
  <c r="U1105" i="4"/>
  <c r="V1105" i="4"/>
  <c r="W1105" i="4"/>
  <c r="X1106" i="4"/>
  <c r="T1106" i="4"/>
  <c r="U1106" i="4"/>
  <c r="V1106" i="4"/>
  <c r="W1106" i="4"/>
  <c r="X1107" i="4"/>
  <c r="T1107" i="4"/>
  <c r="U1107" i="4"/>
  <c r="V1107" i="4"/>
  <c r="W1107" i="4"/>
  <c r="X1108" i="4"/>
  <c r="T1108" i="4"/>
  <c r="U1108" i="4"/>
  <c r="V1108" i="4"/>
  <c r="W1108" i="4"/>
  <c r="X1109" i="4"/>
  <c r="T1109" i="4"/>
  <c r="U1109" i="4"/>
  <c r="V1109" i="4"/>
  <c r="W1109" i="4"/>
  <c r="X1110" i="4"/>
  <c r="T1110" i="4"/>
  <c r="U1110" i="4"/>
  <c r="V1110" i="4"/>
  <c r="W1110" i="4"/>
  <c r="X1111" i="4"/>
  <c r="T1111" i="4"/>
  <c r="U1111" i="4"/>
  <c r="V1111" i="4"/>
  <c r="W1111" i="4"/>
  <c r="X1112" i="4"/>
  <c r="T1112" i="4"/>
  <c r="U1112" i="4"/>
  <c r="V1112" i="4"/>
  <c r="W1112" i="4"/>
  <c r="X1113" i="4"/>
  <c r="T1113" i="4"/>
  <c r="U1113" i="4"/>
  <c r="V1113" i="4"/>
  <c r="W1113" i="4"/>
  <c r="X1114" i="4"/>
  <c r="T1114" i="4"/>
  <c r="U1114" i="4"/>
  <c r="V1114" i="4"/>
  <c r="W1114" i="4"/>
  <c r="X1115" i="4"/>
  <c r="T1115" i="4"/>
  <c r="U1115" i="4"/>
  <c r="V1115" i="4"/>
  <c r="W1115" i="4"/>
  <c r="X1116" i="4"/>
  <c r="T1116" i="4"/>
  <c r="U1116" i="4"/>
  <c r="V1116" i="4"/>
  <c r="W1116" i="4"/>
  <c r="X1117" i="4"/>
  <c r="T1117" i="4"/>
  <c r="U1117" i="4"/>
  <c r="V1117" i="4"/>
  <c r="W1117" i="4"/>
  <c r="T1118" i="4"/>
  <c r="U1118" i="4"/>
  <c r="V1118" i="4"/>
  <c r="W1118" i="4"/>
  <c r="X1118" i="4"/>
  <c r="X1119" i="4"/>
  <c r="T1119" i="4"/>
  <c r="U1119" i="4"/>
  <c r="V1119" i="4"/>
  <c r="W1119" i="4"/>
  <c r="X1120" i="4"/>
  <c r="T1120" i="4"/>
  <c r="U1120" i="4"/>
  <c r="V1120" i="4"/>
  <c r="W1120" i="4"/>
  <c r="X1121" i="4"/>
  <c r="T1121" i="4"/>
  <c r="U1121" i="4"/>
  <c r="V1121" i="4"/>
  <c r="W1121" i="4"/>
  <c r="X1122" i="4"/>
  <c r="T1122" i="4"/>
  <c r="U1122" i="4"/>
  <c r="V1122" i="4"/>
  <c r="W1122" i="4"/>
  <c r="X1123" i="4"/>
  <c r="T1123" i="4"/>
  <c r="U1123" i="4"/>
  <c r="V1123" i="4"/>
  <c r="W1123" i="4"/>
  <c r="X1124" i="4"/>
  <c r="T1124" i="4"/>
  <c r="U1124" i="4"/>
  <c r="V1124" i="4"/>
  <c r="W1124" i="4"/>
  <c r="X1125" i="4"/>
  <c r="T1125" i="4"/>
  <c r="U1125" i="4"/>
  <c r="V1125" i="4"/>
  <c r="W1125" i="4"/>
  <c r="X1126" i="4"/>
  <c r="T1126" i="4"/>
  <c r="U1126" i="4"/>
  <c r="V1126" i="4"/>
  <c r="W1126" i="4"/>
  <c r="X1127" i="4"/>
  <c r="T1127" i="4"/>
  <c r="U1127" i="4"/>
  <c r="V1127" i="4"/>
  <c r="W1127" i="4"/>
  <c r="X1128" i="4"/>
  <c r="T1128" i="4"/>
  <c r="U1128" i="4"/>
  <c r="V1128" i="4"/>
  <c r="W1128" i="4"/>
  <c r="X1129" i="4"/>
  <c r="T1129" i="4"/>
  <c r="U1129" i="4"/>
  <c r="V1129" i="4"/>
  <c r="W1129" i="4"/>
  <c r="X1130" i="4"/>
  <c r="T1130" i="4"/>
  <c r="U1130" i="4"/>
  <c r="V1130" i="4"/>
  <c r="W1130" i="4"/>
  <c r="X1131" i="4"/>
  <c r="T1131" i="4"/>
  <c r="U1131" i="4"/>
  <c r="V1131" i="4"/>
  <c r="W1131" i="4"/>
  <c r="X1132" i="4"/>
  <c r="T1132" i="4"/>
  <c r="U1132" i="4"/>
  <c r="V1132" i="4"/>
  <c r="W1132" i="4"/>
  <c r="X1133" i="4"/>
  <c r="T1133" i="4"/>
  <c r="U1133" i="4"/>
  <c r="V1133" i="4"/>
  <c r="W1133" i="4"/>
  <c r="X1134" i="4"/>
  <c r="T1134" i="4"/>
  <c r="U1134" i="4"/>
  <c r="V1134" i="4"/>
  <c r="W1134" i="4"/>
  <c r="X1135" i="4"/>
  <c r="T1135" i="4"/>
  <c r="U1135" i="4"/>
  <c r="V1135" i="4"/>
  <c r="W1135" i="4"/>
  <c r="X1136" i="4"/>
  <c r="T1136" i="4"/>
  <c r="U1136" i="4"/>
  <c r="V1136" i="4"/>
  <c r="W1136" i="4"/>
  <c r="X1137" i="4"/>
  <c r="T1137" i="4"/>
  <c r="U1137" i="4"/>
  <c r="V1137" i="4"/>
  <c r="W1137" i="4"/>
  <c r="X1138" i="4"/>
  <c r="T1138" i="4"/>
  <c r="U1138" i="4"/>
  <c r="V1138" i="4"/>
  <c r="W1138" i="4"/>
  <c r="X1139" i="4"/>
  <c r="T1139" i="4"/>
  <c r="U1139" i="4"/>
  <c r="V1139" i="4"/>
  <c r="W1139" i="4"/>
  <c r="X1140" i="4"/>
  <c r="T1140" i="4"/>
  <c r="U1140" i="4"/>
  <c r="V1140" i="4"/>
  <c r="W1140" i="4"/>
  <c r="X1141" i="4"/>
  <c r="T1141" i="4"/>
  <c r="U1141" i="4"/>
  <c r="V1141" i="4"/>
  <c r="W1141" i="4"/>
  <c r="X1142" i="4"/>
  <c r="T1142" i="4"/>
  <c r="U1142" i="4"/>
  <c r="V1142" i="4"/>
  <c r="W1142" i="4"/>
  <c r="X1143" i="4"/>
  <c r="T1143" i="4"/>
  <c r="U1143" i="4"/>
  <c r="V1143" i="4"/>
  <c r="W1143" i="4"/>
  <c r="X1144" i="4"/>
  <c r="T1144" i="4"/>
  <c r="U1144" i="4"/>
  <c r="V1144" i="4"/>
  <c r="W1144" i="4"/>
  <c r="X1145" i="4"/>
  <c r="T1145" i="4"/>
  <c r="U1145" i="4"/>
  <c r="V1145" i="4"/>
  <c r="W1145" i="4"/>
  <c r="X1146" i="4"/>
  <c r="T1146" i="4"/>
  <c r="U1146" i="4"/>
  <c r="V1146" i="4"/>
  <c r="W1146" i="4"/>
  <c r="X1147" i="4"/>
  <c r="T1147" i="4"/>
  <c r="U1147" i="4"/>
  <c r="V1147" i="4"/>
  <c r="W1147" i="4"/>
  <c r="X1148" i="4"/>
  <c r="T1148" i="4"/>
  <c r="U1148" i="4"/>
  <c r="V1148" i="4"/>
  <c r="W1148" i="4"/>
  <c r="X1149" i="4"/>
  <c r="T1149" i="4"/>
  <c r="U1149" i="4"/>
  <c r="V1149" i="4"/>
  <c r="W1149" i="4"/>
  <c r="X1150" i="4"/>
  <c r="T1150" i="4"/>
  <c r="U1150" i="4"/>
  <c r="V1150" i="4"/>
  <c r="W1150" i="4"/>
  <c r="X1151" i="4"/>
  <c r="T1151" i="4"/>
  <c r="U1151" i="4"/>
  <c r="V1151" i="4"/>
  <c r="W1151" i="4"/>
  <c r="X1152" i="4"/>
  <c r="T1152" i="4"/>
  <c r="U1152" i="4"/>
  <c r="V1152" i="4"/>
  <c r="W1152" i="4"/>
  <c r="X1153" i="4"/>
  <c r="T1153" i="4"/>
  <c r="U1153" i="4"/>
  <c r="V1153" i="4"/>
  <c r="W1153" i="4"/>
  <c r="X1154" i="4"/>
  <c r="T1154" i="4"/>
  <c r="U1154" i="4"/>
  <c r="V1154" i="4"/>
  <c r="W1154" i="4"/>
  <c r="X1155" i="4"/>
  <c r="T1155" i="4"/>
  <c r="U1155" i="4"/>
  <c r="V1155" i="4"/>
  <c r="W1155" i="4"/>
  <c r="X1156" i="4"/>
  <c r="T1156" i="4"/>
  <c r="U1156" i="4"/>
  <c r="V1156" i="4"/>
  <c r="W1156" i="4"/>
  <c r="X1157" i="4"/>
  <c r="T1157" i="4"/>
  <c r="U1157" i="4"/>
  <c r="V1157" i="4"/>
  <c r="W1157" i="4"/>
  <c r="X1158" i="4"/>
  <c r="T1158" i="4"/>
  <c r="U1158" i="4"/>
  <c r="V1158" i="4"/>
  <c r="W1158" i="4"/>
  <c r="X1159" i="4"/>
  <c r="T1159" i="4"/>
  <c r="U1159" i="4"/>
  <c r="V1159" i="4"/>
  <c r="W1159" i="4"/>
  <c r="X1160" i="4"/>
  <c r="T1160" i="4"/>
  <c r="U1160" i="4"/>
  <c r="V1160" i="4"/>
  <c r="W1160" i="4"/>
  <c r="X1161" i="4"/>
  <c r="T1161" i="4"/>
  <c r="U1161" i="4"/>
  <c r="V1161" i="4"/>
  <c r="W1161" i="4"/>
  <c r="X1162" i="4"/>
  <c r="T1162" i="4"/>
  <c r="U1162" i="4"/>
  <c r="V1162" i="4"/>
  <c r="W1162" i="4"/>
  <c r="X1163" i="4"/>
  <c r="T1163" i="4"/>
  <c r="U1163" i="4"/>
  <c r="V1163" i="4"/>
  <c r="W1163" i="4"/>
  <c r="X1164" i="4"/>
  <c r="T1164" i="4"/>
  <c r="U1164" i="4"/>
  <c r="V1164" i="4"/>
  <c r="W1164" i="4"/>
  <c r="X1165" i="4"/>
  <c r="T1165" i="4"/>
  <c r="U1165" i="4"/>
  <c r="V1165" i="4"/>
  <c r="W1165" i="4"/>
  <c r="X1166" i="4"/>
  <c r="T1166" i="4"/>
  <c r="U1166" i="4"/>
  <c r="V1166" i="4"/>
  <c r="W1166" i="4"/>
  <c r="X1167" i="4"/>
  <c r="T1167" i="4"/>
  <c r="U1167" i="4"/>
  <c r="V1167" i="4"/>
  <c r="W1167" i="4"/>
  <c r="X1168" i="4"/>
  <c r="T1168" i="4"/>
  <c r="U1168" i="4"/>
  <c r="V1168" i="4"/>
  <c r="W1168" i="4"/>
  <c r="X1169" i="4"/>
  <c r="T1169" i="4"/>
  <c r="U1169" i="4"/>
  <c r="V1169" i="4"/>
  <c r="W1169" i="4"/>
  <c r="X1170" i="4"/>
  <c r="T1170" i="4"/>
  <c r="U1170" i="4"/>
  <c r="V1170" i="4"/>
  <c r="W1170" i="4"/>
  <c r="X1171" i="4"/>
  <c r="T1171" i="4"/>
  <c r="U1171" i="4"/>
  <c r="V1171" i="4"/>
  <c r="W1171" i="4"/>
  <c r="X1172" i="4"/>
  <c r="T1172" i="4"/>
  <c r="U1172" i="4"/>
  <c r="V1172" i="4"/>
  <c r="W1172" i="4"/>
  <c r="X1173" i="4"/>
  <c r="T1173" i="4"/>
  <c r="U1173" i="4"/>
  <c r="V1173" i="4"/>
  <c r="W1173" i="4"/>
  <c r="X1174" i="4"/>
  <c r="T1174" i="4"/>
  <c r="U1174" i="4"/>
  <c r="V1174" i="4"/>
  <c r="W1174" i="4"/>
  <c r="T1175" i="4"/>
  <c r="U1175" i="4"/>
  <c r="V1175" i="4"/>
  <c r="W1175" i="4"/>
  <c r="X1175" i="4"/>
  <c r="X1176" i="4"/>
  <c r="T1176" i="4"/>
  <c r="U1176" i="4"/>
  <c r="V1176" i="4"/>
  <c r="W1176" i="4"/>
  <c r="X1177" i="4"/>
  <c r="T1177" i="4"/>
  <c r="U1177" i="4"/>
  <c r="V1177" i="4"/>
  <c r="W1177" i="4"/>
  <c r="X1178" i="4"/>
  <c r="T1178" i="4"/>
  <c r="U1178" i="4"/>
  <c r="V1178" i="4"/>
  <c r="W1178" i="4"/>
  <c r="X1179" i="4"/>
  <c r="T1179" i="4"/>
  <c r="U1179" i="4"/>
  <c r="V1179" i="4"/>
  <c r="W1179" i="4"/>
  <c r="X1180" i="4"/>
  <c r="T1180" i="4"/>
  <c r="U1180" i="4"/>
  <c r="V1180" i="4"/>
  <c r="W1180" i="4"/>
  <c r="X1181" i="4"/>
  <c r="T1181" i="4"/>
  <c r="U1181" i="4"/>
  <c r="V1181" i="4"/>
  <c r="W1181" i="4"/>
  <c r="X1182" i="4"/>
  <c r="T1182" i="4"/>
  <c r="U1182" i="4"/>
  <c r="V1182" i="4"/>
  <c r="W1182" i="4"/>
  <c r="X1183" i="4"/>
  <c r="T1183" i="4"/>
  <c r="U1183" i="4"/>
  <c r="V1183" i="4"/>
  <c r="W1183" i="4"/>
  <c r="X1184" i="4"/>
  <c r="T1184" i="4"/>
  <c r="U1184" i="4"/>
  <c r="V1184" i="4"/>
  <c r="W1184" i="4"/>
  <c r="X1185" i="4"/>
  <c r="T1185" i="4"/>
  <c r="U1185" i="4"/>
  <c r="V1185" i="4"/>
  <c r="W1185" i="4"/>
  <c r="X1186" i="4"/>
  <c r="T1186" i="4"/>
  <c r="U1186" i="4"/>
  <c r="V1186" i="4"/>
  <c r="W1186" i="4"/>
  <c r="X1187" i="4"/>
  <c r="T1187" i="4"/>
  <c r="U1187" i="4"/>
  <c r="V1187" i="4"/>
  <c r="W1187" i="4"/>
  <c r="X1188" i="4"/>
  <c r="T1188" i="4"/>
  <c r="U1188" i="4"/>
  <c r="V1188" i="4"/>
  <c r="W1188" i="4"/>
  <c r="X1189" i="4"/>
  <c r="T1189" i="4"/>
  <c r="U1189" i="4"/>
  <c r="V1189" i="4"/>
  <c r="W1189" i="4"/>
  <c r="X1190" i="4"/>
  <c r="T1190" i="4"/>
  <c r="U1190" i="4"/>
  <c r="V1190" i="4"/>
  <c r="W1190" i="4"/>
  <c r="X1191" i="4"/>
  <c r="T1191" i="4"/>
  <c r="U1191" i="4"/>
  <c r="V1191" i="4"/>
  <c r="W1191" i="4"/>
  <c r="X1192" i="4"/>
  <c r="T1192" i="4"/>
  <c r="U1192" i="4"/>
  <c r="V1192" i="4"/>
  <c r="W1192" i="4"/>
  <c r="X1193" i="4"/>
  <c r="T1193" i="4"/>
  <c r="U1193" i="4"/>
  <c r="V1193" i="4"/>
  <c r="W1193" i="4"/>
  <c r="X1194" i="4"/>
  <c r="T1194" i="4"/>
  <c r="U1194" i="4"/>
  <c r="V1194" i="4"/>
  <c r="W1194" i="4"/>
  <c r="X1195" i="4"/>
  <c r="T1195" i="4"/>
  <c r="U1195" i="4"/>
  <c r="V1195" i="4"/>
  <c r="W1195" i="4"/>
  <c r="X1196" i="4"/>
  <c r="T1196" i="4"/>
  <c r="U1196" i="4"/>
  <c r="V1196" i="4"/>
  <c r="W1196" i="4"/>
  <c r="X1197" i="4"/>
  <c r="T1197" i="4"/>
  <c r="U1197" i="4"/>
  <c r="V1197" i="4"/>
  <c r="W1197" i="4"/>
  <c r="X1198" i="4"/>
  <c r="T1198" i="4"/>
  <c r="U1198" i="4"/>
  <c r="V1198" i="4"/>
  <c r="W1198" i="4"/>
  <c r="X1199" i="4"/>
  <c r="T1199" i="4"/>
  <c r="U1199" i="4"/>
  <c r="V1199" i="4"/>
  <c r="W1199" i="4"/>
  <c r="X1200" i="4"/>
  <c r="T1200" i="4"/>
  <c r="U1200" i="4"/>
  <c r="V1200" i="4"/>
  <c r="W1200" i="4"/>
  <c r="X1201" i="4"/>
  <c r="T1201" i="4"/>
  <c r="U1201" i="4"/>
  <c r="V1201" i="4"/>
  <c r="W1201" i="4"/>
  <c r="X1202" i="4"/>
  <c r="T1202" i="4"/>
  <c r="U1202" i="4"/>
  <c r="V1202" i="4"/>
  <c r="W1202" i="4"/>
  <c r="X1203" i="4"/>
  <c r="T1203" i="4"/>
  <c r="U1203" i="4"/>
  <c r="V1203" i="4"/>
  <c r="W1203" i="4"/>
  <c r="X1204" i="4"/>
  <c r="T1204" i="4"/>
  <c r="U1204" i="4"/>
  <c r="V1204" i="4"/>
  <c r="W1204" i="4"/>
  <c r="X1205" i="4"/>
  <c r="T1205" i="4"/>
  <c r="U1205" i="4"/>
  <c r="V1205" i="4"/>
  <c r="W1205" i="4"/>
  <c r="X1206" i="4"/>
  <c r="T1206" i="4"/>
  <c r="U1206" i="4"/>
  <c r="V1206" i="4"/>
  <c r="W1206" i="4"/>
  <c r="X1207" i="4"/>
  <c r="T1207" i="4"/>
  <c r="U1207" i="4"/>
  <c r="V1207" i="4"/>
  <c r="W1207" i="4"/>
  <c r="X1208" i="4"/>
  <c r="T1208" i="4"/>
  <c r="U1208" i="4"/>
  <c r="V1208" i="4"/>
  <c r="W1208" i="4"/>
  <c r="X1209" i="4"/>
  <c r="T1209" i="4"/>
  <c r="U1209" i="4"/>
  <c r="V1209" i="4"/>
  <c r="W1209" i="4"/>
  <c r="X1210" i="4"/>
  <c r="T1210" i="4"/>
  <c r="U1210" i="4"/>
  <c r="V1210" i="4"/>
  <c r="W1210" i="4"/>
  <c r="X1211" i="4"/>
  <c r="T1211" i="4"/>
  <c r="U1211" i="4"/>
  <c r="V1211" i="4"/>
  <c r="W1211" i="4"/>
  <c r="X1212" i="4"/>
  <c r="T1212" i="4"/>
  <c r="U1212" i="4"/>
  <c r="V1212" i="4"/>
  <c r="W1212" i="4"/>
  <c r="X1213" i="4"/>
  <c r="T1213" i="4"/>
  <c r="U1213" i="4"/>
  <c r="V1213" i="4"/>
  <c r="W1213" i="4"/>
  <c r="X1214" i="4"/>
  <c r="T1214" i="4"/>
  <c r="U1214" i="4"/>
  <c r="V1214" i="4"/>
  <c r="W1214" i="4"/>
  <c r="X1215" i="4"/>
  <c r="T1215" i="4"/>
  <c r="U1215" i="4"/>
  <c r="V1215" i="4"/>
  <c r="W1215" i="4"/>
  <c r="X1216" i="4"/>
  <c r="T1216" i="4"/>
  <c r="U1216" i="4"/>
  <c r="V1216" i="4"/>
  <c r="W1216" i="4"/>
  <c r="X1217" i="4"/>
  <c r="T1217" i="4"/>
  <c r="U1217" i="4"/>
  <c r="V1217" i="4"/>
  <c r="W1217" i="4"/>
  <c r="X1218" i="4"/>
  <c r="T1218" i="4"/>
  <c r="U1218" i="4"/>
  <c r="V1218" i="4"/>
  <c r="W1218" i="4"/>
  <c r="X1219" i="4"/>
  <c r="T1219" i="4"/>
  <c r="U1219" i="4"/>
  <c r="V1219" i="4"/>
  <c r="W1219" i="4"/>
  <c r="X1220" i="4"/>
  <c r="T1220" i="4"/>
  <c r="U1220" i="4"/>
  <c r="V1220" i="4"/>
  <c r="W1220" i="4"/>
  <c r="X1221" i="4"/>
  <c r="T1221" i="4"/>
  <c r="U1221" i="4"/>
  <c r="V1221" i="4"/>
  <c r="W1221" i="4"/>
  <c r="X1222" i="4"/>
  <c r="T1222" i="4"/>
  <c r="U1222" i="4"/>
  <c r="V1222" i="4"/>
  <c r="W1222" i="4"/>
  <c r="X1223" i="4"/>
  <c r="T1223" i="4"/>
  <c r="U1223" i="4"/>
  <c r="V1223" i="4"/>
  <c r="W1223" i="4"/>
  <c r="X1224" i="4"/>
  <c r="T1224" i="4"/>
  <c r="U1224" i="4"/>
  <c r="V1224" i="4"/>
  <c r="W1224" i="4"/>
  <c r="X1225" i="4"/>
  <c r="T1225" i="4"/>
  <c r="U1225" i="4"/>
  <c r="V1225" i="4"/>
  <c r="W1225" i="4"/>
  <c r="X1226" i="4"/>
  <c r="T1226" i="4"/>
  <c r="U1226" i="4"/>
  <c r="V1226" i="4"/>
  <c r="W1226" i="4"/>
  <c r="X1227" i="4"/>
  <c r="T1227" i="4"/>
  <c r="U1227" i="4"/>
  <c r="V1227" i="4"/>
  <c r="W1227" i="4"/>
  <c r="X1228" i="4"/>
  <c r="T1228" i="4"/>
  <c r="U1228" i="4"/>
  <c r="V1228" i="4"/>
  <c r="W1228" i="4"/>
  <c r="X1229" i="4"/>
  <c r="T1229" i="4"/>
  <c r="U1229" i="4"/>
  <c r="V1229" i="4"/>
  <c r="W1229" i="4"/>
  <c r="X1230" i="4"/>
  <c r="T1230" i="4"/>
  <c r="U1230" i="4"/>
  <c r="V1230" i="4"/>
  <c r="W1230" i="4"/>
  <c r="X1231" i="4"/>
  <c r="T1231" i="4"/>
  <c r="U1231" i="4"/>
  <c r="V1231" i="4"/>
  <c r="W1231" i="4"/>
  <c r="X1232" i="4"/>
  <c r="T1232" i="4"/>
  <c r="U1232" i="4"/>
  <c r="V1232" i="4"/>
  <c r="W1232" i="4"/>
  <c r="X1233" i="4"/>
  <c r="T1233" i="4"/>
  <c r="U1233" i="4"/>
  <c r="V1233" i="4"/>
  <c r="W1233" i="4"/>
  <c r="X1234" i="4"/>
  <c r="T1234" i="4"/>
  <c r="U1234" i="4"/>
  <c r="V1234" i="4"/>
  <c r="W1234" i="4"/>
  <c r="X1235" i="4"/>
  <c r="T1235" i="4"/>
  <c r="U1235" i="4"/>
  <c r="V1235" i="4"/>
  <c r="W1235" i="4"/>
  <c r="X1236" i="4"/>
  <c r="T1236" i="4"/>
  <c r="U1236" i="4"/>
  <c r="V1236" i="4"/>
  <c r="W1236" i="4"/>
  <c r="X1237" i="4"/>
  <c r="T1237" i="4"/>
  <c r="U1237" i="4"/>
  <c r="V1237" i="4"/>
  <c r="W1237" i="4"/>
  <c r="X1238" i="4"/>
  <c r="T1238" i="4"/>
  <c r="U1238" i="4"/>
  <c r="V1238" i="4"/>
  <c r="W1238" i="4"/>
  <c r="X1239" i="4"/>
  <c r="T1239" i="4"/>
  <c r="U1239" i="4"/>
  <c r="V1239" i="4"/>
  <c r="W1239" i="4"/>
  <c r="T1240" i="4"/>
  <c r="U1240" i="4"/>
  <c r="V1240" i="4"/>
  <c r="W1240" i="4"/>
  <c r="X1240" i="4"/>
  <c r="X1241" i="4"/>
  <c r="T1241" i="4"/>
  <c r="U1241" i="4"/>
  <c r="V1241" i="4"/>
  <c r="W1241" i="4"/>
  <c r="X1242" i="4"/>
  <c r="T1242" i="4"/>
  <c r="U1242" i="4"/>
  <c r="V1242" i="4"/>
  <c r="W1242" i="4"/>
  <c r="X1243" i="4"/>
  <c r="T1243" i="4"/>
  <c r="U1243" i="4"/>
  <c r="V1243" i="4"/>
  <c r="W1243" i="4"/>
  <c r="X1244" i="4"/>
  <c r="T1244" i="4"/>
  <c r="U1244" i="4"/>
  <c r="V1244" i="4"/>
  <c r="W1244" i="4"/>
  <c r="X1245" i="4"/>
  <c r="T1245" i="4"/>
  <c r="U1245" i="4"/>
  <c r="V1245" i="4"/>
  <c r="W1245" i="4"/>
  <c r="X1246" i="4"/>
  <c r="T1246" i="4"/>
  <c r="U1246" i="4"/>
  <c r="V1246" i="4"/>
  <c r="W1246" i="4"/>
  <c r="X1247" i="4"/>
  <c r="T1247" i="4"/>
  <c r="U1247" i="4"/>
  <c r="V1247" i="4"/>
  <c r="W1247" i="4"/>
  <c r="X1248" i="4"/>
  <c r="T1248" i="4"/>
  <c r="U1248" i="4"/>
  <c r="V1248" i="4"/>
  <c r="W1248" i="4"/>
  <c r="X1249" i="4"/>
  <c r="T1249" i="4"/>
  <c r="U1249" i="4"/>
  <c r="V1249" i="4"/>
  <c r="W1249" i="4"/>
  <c r="X1250" i="4"/>
  <c r="T1250" i="4"/>
  <c r="U1250" i="4"/>
  <c r="V1250" i="4"/>
  <c r="W1250" i="4"/>
  <c r="X1251" i="4"/>
  <c r="T1251" i="4"/>
  <c r="U1251" i="4"/>
  <c r="V1251" i="4"/>
  <c r="W1251" i="4"/>
  <c r="X1252" i="4"/>
  <c r="T1252" i="4"/>
  <c r="U1252" i="4"/>
  <c r="V1252" i="4"/>
  <c r="W1252" i="4"/>
  <c r="X1253" i="4"/>
  <c r="T1253" i="4"/>
  <c r="U1253" i="4"/>
  <c r="V1253" i="4"/>
  <c r="W1253" i="4"/>
  <c r="X1254" i="4"/>
  <c r="T1254" i="4"/>
  <c r="U1254" i="4"/>
  <c r="V1254" i="4"/>
  <c r="W1254" i="4"/>
  <c r="X1255" i="4"/>
  <c r="T1255" i="4"/>
  <c r="U1255" i="4"/>
  <c r="V1255" i="4"/>
  <c r="W1255" i="4"/>
  <c r="X1256" i="4"/>
  <c r="T1256" i="4"/>
  <c r="U1256" i="4"/>
  <c r="V1256" i="4"/>
  <c r="W1256" i="4"/>
  <c r="X1257" i="4"/>
  <c r="T1257" i="4"/>
  <c r="U1257" i="4"/>
  <c r="V1257" i="4"/>
  <c r="W1257" i="4"/>
  <c r="X1258" i="4"/>
  <c r="T1258" i="4"/>
  <c r="U1258" i="4"/>
  <c r="V1258" i="4"/>
  <c r="W1258" i="4"/>
  <c r="X1259" i="4"/>
  <c r="T1259" i="4"/>
  <c r="U1259" i="4"/>
  <c r="V1259" i="4"/>
  <c r="W1259" i="4"/>
  <c r="X1260" i="4"/>
  <c r="T1260" i="4"/>
  <c r="U1260" i="4"/>
  <c r="V1260" i="4"/>
  <c r="W1260" i="4"/>
  <c r="X1261" i="4"/>
  <c r="T1261" i="4"/>
  <c r="U1261" i="4"/>
  <c r="V1261" i="4"/>
  <c r="W1261" i="4"/>
  <c r="X1262" i="4"/>
  <c r="T1262" i="4"/>
  <c r="U1262" i="4"/>
  <c r="V1262" i="4"/>
  <c r="W1262" i="4"/>
  <c r="X1263" i="4"/>
  <c r="T1263" i="4"/>
  <c r="U1263" i="4"/>
  <c r="V1263" i="4"/>
  <c r="W1263" i="4"/>
  <c r="X1264" i="4"/>
  <c r="T1264" i="4"/>
  <c r="U1264" i="4"/>
  <c r="V1264" i="4"/>
  <c r="W1264" i="4"/>
  <c r="X1265" i="4"/>
  <c r="T1265" i="4"/>
  <c r="U1265" i="4"/>
  <c r="V1265" i="4"/>
  <c r="W1265" i="4"/>
  <c r="X1266" i="4"/>
  <c r="T1266" i="4"/>
  <c r="U1266" i="4"/>
  <c r="V1266" i="4"/>
  <c r="W1266" i="4"/>
  <c r="X1267" i="4"/>
  <c r="T1267" i="4"/>
  <c r="U1267" i="4"/>
  <c r="V1267" i="4"/>
  <c r="W1267" i="4"/>
  <c r="X1268" i="4"/>
  <c r="T1268" i="4"/>
  <c r="U1268" i="4"/>
  <c r="V1268" i="4"/>
  <c r="W1268" i="4"/>
  <c r="X1269" i="4"/>
  <c r="T1269" i="4"/>
  <c r="U1269" i="4"/>
  <c r="V1269" i="4"/>
  <c r="W1269" i="4"/>
  <c r="X1270" i="4"/>
  <c r="T1270" i="4"/>
  <c r="U1270" i="4"/>
  <c r="V1270" i="4"/>
  <c r="W1270" i="4"/>
  <c r="X1271" i="4"/>
  <c r="T1271" i="4"/>
  <c r="U1271" i="4"/>
  <c r="V1271" i="4"/>
  <c r="W1271" i="4"/>
  <c r="X1272" i="4"/>
  <c r="T1272" i="4"/>
  <c r="U1272" i="4"/>
  <c r="V1272" i="4"/>
  <c r="W1272" i="4"/>
  <c r="X1273" i="4"/>
  <c r="T1273" i="4"/>
  <c r="U1273" i="4"/>
  <c r="V1273" i="4"/>
  <c r="W1273" i="4"/>
  <c r="X1274" i="4"/>
  <c r="T1274" i="4"/>
  <c r="U1274" i="4"/>
  <c r="V1274" i="4"/>
  <c r="W1274" i="4"/>
  <c r="X1275" i="4"/>
  <c r="T1275" i="4"/>
  <c r="U1275" i="4"/>
  <c r="V1275" i="4"/>
  <c r="W1275" i="4"/>
  <c r="X1276" i="4"/>
  <c r="T1276" i="4"/>
  <c r="U1276" i="4"/>
  <c r="V1276" i="4"/>
  <c r="W1276" i="4"/>
  <c r="X1277" i="4"/>
  <c r="T1277" i="4"/>
  <c r="U1277" i="4"/>
  <c r="V1277" i="4"/>
  <c r="W1277" i="4"/>
  <c r="X1278" i="4"/>
  <c r="T1278" i="4"/>
  <c r="U1278" i="4"/>
  <c r="V1278" i="4"/>
  <c r="W1278" i="4"/>
  <c r="X1279" i="4"/>
  <c r="T1279" i="4"/>
  <c r="U1279" i="4"/>
  <c r="V1279" i="4"/>
  <c r="W1279" i="4"/>
  <c r="X1280" i="4"/>
  <c r="T1280" i="4"/>
  <c r="U1280" i="4"/>
  <c r="V1280" i="4"/>
  <c r="W1280" i="4"/>
  <c r="X1281" i="4"/>
  <c r="T1281" i="4"/>
  <c r="U1281" i="4"/>
  <c r="V1281" i="4"/>
  <c r="W1281" i="4"/>
  <c r="X1282" i="4"/>
  <c r="T1282" i="4"/>
  <c r="U1282" i="4"/>
  <c r="V1282" i="4"/>
  <c r="W1282" i="4"/>
  <c r="X1283" i="4"/>
  <c r="T1283" i="4"/>
  <c r="U1283" i="4"/>
  <c r="V1283" i="4"/>
  <c r="W1283" i="4"/>
  <c r="X1284" i="4"/>
  <c r="T1284" i="4"/>
  <c r="U1284" i="4"/>
  <c r="V1284" i="4"/>
  <c r="W1284" i="4"/>
  <c r="X1285" i="4"/>
  <c r="T1285" i="4"/>
  <c r="U1285" i="4"/>
  <c r="V1285" i="4"/>
  <c r="W1285" i="4"/>
  <c r="X1286" i="4"/>
  <c r="T1286" i="4"/>
  <c r="U1286" i="4"/>
  <c r="V1286" i="4"/>
  <c r="W1286" i="4"/>
  <c r="X1287" i="4"/>
  <c r="T1287" i="4"/>
  <c r="U1287" i="4"/>
  <c r="V1287" i="4"/>
  <c r="W1287" i="4"/>
  <c r="X1288" i="4"/>
  <c r="T1288" i="4"/>
  <c r="U1288" i="4"/>
  <c r="V1288" i="4"/>
  <c r="W1288" i="4"/>
  <c r="X1289" i="4"/>
  <c r="T1289" i="4"/>
  <c r="U1289" i="4"/>
  <c r="V1289" i="4"/>
  <c r="W1289" i="4"/>
  <c r="X1290" i="4"/>
  <c r="T1290" i="4"/>
  <c r="U1290" i="4"/>
  <c r="V1290" i="4"/>
  <c r="W1290" i="4"/>
  <c r="X1291" i="4"/>
  <c r="T1291" i="4"/>
  <c r="U1291" i="4"/>
  <c r="V1291" i="4"/>
  <c r="W1291" i="4"/>
  <c r="X1292" i="4"/>
  <c r="T1292" i="4"/>
  <c r="U1292" i="4"/>
  <c r="V1292" i="4"/>
  <c r="W1292" i="4"/>
  <c r="X1293" i="4"/>
  <c r="T1293" i="4"/>
  <c r="U1293" i="4"/>
  <c r="V1293" i="4"/>
  <c r="W1293" i="4"/>
  <c r="X1294" i="4"/>
  <c r="T1294" i="4"/>
  <c r="U1294" i="4"/>
  <c r="V1294" i="4"/>
  <c r="W1294" i="4"/>
  <c r="X1295" i="4"/>
  <c r="T1295" i="4"/>
  <c r="U1295" i="4"/>
  <c r="V1295" i="4"/>
  <c r="W1295" i="4"/>
  <c r="X1296" i="4"/>
  <c r="T1296" i="4"/>
  <c r="U1296" i="4"/>
  <c r="V1296" i="4"/>
  <c r="W1296" i="4"/>
  <c r="X1297" i="4"/>
  <c r="T1297" i="4"/>
  <c r="U1297" i="4"/>
  <c r="V1297" i="4"/>
  <c r="W1297" i="4"/>
  <c r="X1298" i="4"/>
  <c r="T1298" i="4"/>
  <c r="U1298" i="4"/>
  <c r="V1298" i="4"/>
  <c r="W1298" i="4"/>
  <c r="X1299" i="4"/>
  <c r="T1299" i="4"/>
  <c r="U1299" i="4"/>
  <c r="V1299" i="4"/>
  <c r="W1299" i="4"/>
  <c r="X1300" i="4"/>
  <c r="T1300" i="4"/>
  <c r="U1300" i="4"/>
  <c r="V1300" i="4"/>
  <c r="W1300" i="4"/>
  <c r="X1301" i="4"/>
  <c r="T1301" i="4"/>
  <c r="U1301" i="4"/>
  <c r="V1301" i="4"/>
  <c r="W1301" i="4"/>
  <c r="X1302" i="4"/>
  <c r="T1302" i="4"/>
  <c r="U1302" i="4"/>
  <c r="V1302" i="4"/>
  <c r="W1302" i="4"/>
  <c r="X1303" i="4"/>
  <c r="T1303" i="4"/>
  <c r="U1303" i="4"/>
  <c r="V1303" i="4"/>
  <c r="W1303" i="4"/>
  <c r="X1304" i="4"/>
  <c r="T1304" i="4"/>
  <c r="U1304" i="4"/>
  <c r="V1304" i="4"/>
  <c r="W1304" i="4"/>
  <c r="X1305" i="4"/>
  <c r="T1305" i="4"/>
  <c r="U1305" i="4"/>
  <c r="V1305" i="4"/>
  <c r="W1305" i="4"/>
  <c r="X1306" i="4"/>
  <c r="T1306" i="4"/>
  <c r="U1306" i="4"/>
  <c r="V1306" i="4"/>
  <c r="W1306" i="4"/>
  <c r="X1307" i="4"/>
  <c r="T1307" i="4"/>
  <c r="U1307" i="4"/>
  <c r="V1307" i="4"/>
  <c r="W1307" i="4"/>
  <c r="X1308" i="4"/>
  <c r="T1308" i="4"/>
  <c r="U1308" i="4"/>
  <c r="V1308" i="4"/>
  <c r="W1308" i="4"/>
  <c r="X1309" i="4"/>
  <c r="T1309" i="4"/>
  <c r="U1309" i="4"/>
  <c r="V1309" i="4"/>
  <c r="W1309" i="4"/>
  <c r="X1310" i="4"/>
  <c r="T1310" i="4"/>
  <c r="U1310" i="4"/>
  <c r="V1310" i="4"/>
  <c r="W1310" i="4"/>
  <c r="X1311" i="4"/>
  <c r="T1311" i="4"/>
  <c r="U1311" i="4"/>
  <c r="V1311" i="4"/>
  <c r="W1311" i="4"/>
  <c r="X1312" i="4"/>
  <c r="T1312" i="4"/>
  <c r="U1312" i="4"/>
  <c r="V1312" i="4"/>
  <c r="W1312" i="4"/>
  <c r="X1313" i="4"/>
  <c r="T1313" i="4"/>
  <c r="U1313" i="4"/>
  <c r="V1313" i="4"/>
  <c r="W1313" i="4"/>
  <c r="X1314" i="4"/>
  <c r="T1314" i="4"/>
  <c r="U1314" i="4"/>
  <c r="V1314" i="4"/>
  <c r="W1314" i="4"/>
  <c r="X1315" i="4"/>
  <c r="T1315" i="4"/>
  <c r="U1315" i="4"/>
  <c r="V1315" i="4"/>
  <c r="W1315" i="4"/>
  <c r="X1316" i="4"/>
  <c r="T1316" i="4"/>
  <c r="U1316" i="4"/>
  <c r="V1316" i="4"/>
  <c r="W1316" i="4"/>
  <c r="X1317" i="4"/>
  <c r="T1317" i="4"/>
  <c r="U1317" i="4"/>
  <c r="V1317" i="4"/>
  <c r="W1317" i="4"/>
  <c r="X1318" i="4"/>
  <c r="T1318" i="4"/>
  <c r="U1318" i="4"/>
  <c r="V1318" i="4"/>
  <c r="W1318" i="4"/>
  <c r="X1319" i="4"/>
  <c r="T1319" i="4"/>
  <c r="U1319" i="4"/>
  <c r="V1319" i="4"/>
  <c r="W1319" i="4"/>
  <c r="X1320" i="4"/>
  <c r="T1320" i="4"/>
  <c r="U1320" i="4"/>
  <c r="V1320" i="4"/>
  <c r="W1320" i="4"/>
  <c r="X1321" i="4"/>
  <c r="T1321" i="4"/>
  <c r="U1321" i="4"/>
  <c r="V1321" i="4"/>
  <c r="W1321" i="4"/>
  <c r="X1322" i="4"/>
  <c r="T1322" i="4"/>
  <c r="U1322" i="4"/>
  <c r="V1322" i="4"/>
  <c r="W1322" i="4"/>
  <c r="X1323" i="4"/>
  <c r="T1323" i="4"/>
  <c r="U1323" i="4"/>
  <c r="V1323" i="4"/>
  <c r="W1323" i="4"/>
  <c r="X1324" i="4"/>
  <c r="T1324" i="4"/>
  <c r="U1324" i="4"/>
  <c r="V1324" i="4"/>
  <c r="W1324" i="4"/>
  <c r="X1325" i="4"/>
  <c r="T1325" i="4"/>
  <c r="U1325" i="4"/>
  <c r="V1325" i="4"/>
  <c r="W1325" i="4"/>
  <c r="X1326" i="4"/>
  <c r="T1326" i="4"/>
  <c r="U1326" i="4"/>
  <c r="V1326" i="4"/>
  <c r="W1326" i="4"/>
  <c r="X1327" i="4"/>
  <c r="T1327" i="4"/>
  <c r="U1327" i="4"/>
  <c r="V1327" i="4"/>
  <c r="W1327" i="4"/>
  <c r="X1328" i="4"/>
  <c r="T1328" i="4"/>
  <c r="U1328" i="4"/>
  <c r="V1328" i="4"/>
  <c r="W1328" i="4"/>
  <c r="X1329" i="4"/>
  <c r="T1329" i="4"/>
  <c r="U1329" i="4"/>
  <c r="V1329" i="4"/>
  <c r="W1329" i="4"/>
  <c r="X1330" i="4"/>
  <c r="T1330" i="4"/>
  <c r="U1330" i="4"/>
  <c r="V1330" i="4"/>
  <c r="W1330" i="4"/>
  <c r="X1331" i="4"/>
  <c r="T1331" i="4"/>
  <c r="U1331" i="4"/>
  <c r="V1331" i="4"/>
  <c r="W1331" i="4"/>
  <c r="X1332" i="4"/>
  <c r="T1332" i="4"/>
  <c r="U1332" i="4"/>
  <c r="V1332" i="4"/>
  <c r="W1332" i="4"/>
  <c r="X1333" i="4"/>
  <c r="T1333" i="4"/>
  <c r="U1333" i="4"/>
  <c r="V1333" i="4"/>
  <c r="W1333" i="4"/>
  <c r="X1334" i="4"/>
  <c r="T1334" i="4"/>
  <c r="U1334" i="4"/>
  <c r="V1334" i="4"/>
  <c r="W1334" i="4"/>
  <c r="X1335" i="4"/>
  <c r="T1335" i="4"/>
  <c r="U1335" i="4"/>
  <c r="V1335" i="4"/>
  <c r="W1335" i="4"/>
  <c r="X1336" i="4"/>
  <c r="T1336" i="4"/>
  <c r="U1336" i="4"/>
  <c r="V1336" i="4"/>
  <c r="W1336" i="4"/>
  <c r="X1337" i="4"/>
  <c r="T1337" i="4"/>
  <c r="U1337" i="4"/>
  <c r="V1337" i="4"/>
  <c r="W1337" i="4"/>
  <c r="X1338" i="4"/>
  <c r="T1338" i="4"/>
  <c r="U1338" i="4"/>
  <c r="V1338" i="4"/>
  <c r="W1338" i="4"/>
  <c r="X1339" i="4"/>
  <c r="T1339" i="4"/>
  <c r="U1339" i="4"/>
  <c r="V1339" i="4"/>
  <c r="W1339" i="4"/>
  <c r="X1340" i="4"/>
  <c r="T1340" i="4"/>
  <c r="U1340" i="4"/>
  <c r="V1340" i="4"/>
  <c r="W1340" i="4"/>
  <c r="X1341" i="4"/>
  <c r="T1341" i="4"/>
  <c r="U1341" i="4"/>
  <c r="V1341" i="4"/>
  <c r="W1341" i="4"/>
  <c r="X1342" i="4"/>
  <c r="T1342" i="4"/>
  <c r="U1342" i="4"/>
  <c r="V1342" i="4"/>
  <c r="W1342" i="4"/>
  <c r="X1343" i="4"/>
  <c r="T1343" i="4"/>
  <c r="U1343" i="4"/>
  <c r="V1343" i="4"/>
  <c r="W1343" i="4"/>
  <c r="X1344" i="4"/>
  <c r="T1344" i="4"/>
  <c r="U1344" i="4"/>
  <c r="V1344" i="4"/>
  <c r="W1344" i="4"/>
  <c r="X1345" i="4"/>
  <c r="T1345" i="4"/>
  <c r="U1345" i="4"/>
  <c r="V1345" i="4"/>
  <c r="W1345" i="4"/>
  <c r="X1346" i="4"/>
  <c r="T1346" i="4"/>
  <c r="U1346" i="4"/>
  <c r="V1346" i="4"/>
  <c r="W1346" i="4"/>
  <c r="X1347" i="4"/>
  <c r="T1347" i="4"/>
  <c r="U1347" i="4"/>
  <c r="V1347" i="4"/>
  <c r="W1347" i="4"/>
  <c r="X1348" i="4"/>
  <c r="T1348" i="4"/>
  <c r="U1348" i="4"/>
  <c r="V1348" i="4"/>
  <c r="W1348" i="4"/>
  <c r="X1349" i="4"/>
  <c r="T1349" i="4"/>
  <c r="U1349" i="4"/>
  <c r="V1349" i="4"/>
  <c r="W1349" i="4"/>
  <c r="X1350" i="4"/>
  <c r="T1350" i="4"/>
  <c r="U1350" i="4"/>
  <c r="V1350" i="4"/>
  <c r="W1350" i="4"/>
  <c r="X1351" i="4"/>
  <c r="T1351" i="4"/>
  <c r="U1351" i="4"/>
  <c r="V1351" i="4"/>
  <c r="W1351" i="4"/>
  <c r="X1352" i="4"/>
  <c r="T1352" i="4"/>
  <c r="U1352" i="4"/>
  <c r="V1352" i="4"/>
  <c r="W1352" i="4"/>
  <c r="X1353" i="4"/>
  <c r="T1353" i="4"/>
  <c r="U1353" i="4"/>
  <c r="V1353" i="4"/>
  <c r="W1353" i="4"/>
  <c r="X1354" i="4"/>
  <c r="T1354" i="4"/>
  <c r="U1354" i="4"/>
  <c r="V1354" i="4"/>
  <c r="W1354" i="4"/>
  <c r="X1355" i="4"/>
  <c r="T1355" i="4"/>
  <c r="U1355" i="4"/>
  <c r="V1355" i="4"/>
  <c r="W1355" i="4"/>
  <c r="X1356" i="4"/>
  <c r="T1356" i="4"/>
  <c r="U1356" i="4"/>
  <c r="V1356" i="4"/>
  <c r="W1356" i="4"/>
  <c r="X1357" i="4"/>
  <c r="T1357" i="4"/>
  <c r="U1357" i="4"/>
  <c r="V1357" i="4"/>
  <c r="W1357" i="4"/>
  <c r="X1358" i="4"/>
  <c r="T1358" i="4"/>
  <c r="U1358" i="4"/>
  <c r="V1358" i="4"/>
  <c r="W1358" i="4"/>
  <c r="X1359" i="4"/>
  <c r="T1359" i="4"/>
  <c r="U1359" i="4"/>
  <c r="V1359" i="4"/>
  <c r="W1359" i="4"/>
  <c r="X1360" i="4"/>
  <c r="T1360" i="4"/>
  <c r="U1360" i="4"/>
  <c r="V1360" i="4"/>
  <c r="W1360" i="4"/>
  <c r="X1361" i="4"/>
  <c r="T1361" i="4"/>
  <c r="U1361" i="4"/>
  <c r="V1361" i="4"/>
  <c r="W1361" i="4"/>
  <c r="X1362" i="4"/>
  <c r="T1362" i="4"/>
  <c r="U1362" i="4"/>
  <c r="V1362" i="4"/>
  <c r="W1362" i="4"/>
  <c r="X1363" i="4"/>
  <c r="T1363" i="4"/>
  <c r="U1363" i="4"/>
  <c r="V1363" i="4"/>
  <c r="W1363" i="4"/>
  <c r="X1364" i="4"/>
  <c r="T1364" i="4"/>
  <c r="U1364" i="4"/>
  <c r="V1364" i="4"/>
  <c r="W1364" i="4"/>
  <c r="X1365" i="4"/>
  <c r="T1365" i="4"/>
  <c r="U1365" i="4"/>
  <c r="V1365" i="4"/>
  <c r="W1365" i="4"/>
  <c r="X1366" i="4"/>
  <c r="T1366" i="4"/>
  <c r="U1366" i="4"/>
  <c r="V1366" i="4"/>
  <c r="W1366" i="4"/>
  <c r="X1367" i="4"/>
  <c r="T1367" i="4"/>
  <c r="U1367" i="4"/>
  <c r="V1367" i="4"/>
  <c r="W1367" i="4"/>
  <c r="X1368" i="4"/>
  <c r="T1368" i="4"/>
  <c r="U1368" i="4"/>
  <c r="V1368" i="4"/>
  <c r="W1368" i="4"/>
  <c r="X1369" i="4"/>
  <c r="T1369" i="4"/>
  <c r="U1369" i="4"/>
  <c r="V1369" i="4"/>
  <c r="W1369" i="4"/>
  <c r="X1370" i="4"/>
  <c r="T1370" i="4"/>
  <c r="U1370" i="4"/>
  <c r="V1370" i="4"/>
  <c r="W1370" i="4"/>
  <c r="X1371" i="4"/>
  <c r="T1371" i="4"/>
  <c r="U1371" i="4"/>
  <c r="V1371" i="4"/>
  <c r="W1371" i="4"/>
  <c r="X1372" i="4"/>
  <c r="T1372" i="4"/>
  <c r="U1372" i="4"/>
  <c r="V1372" i="4"/>
  <c r="W1372" i="4"/>
  <c r="X1373" i="4"/>
  <c r="T1373" i="4"/>
  <c r="U1373" i="4"/>
  <c r="V1373" i="4"/>
  <c r="W1373" i="4"/>
  <c r="X1374" i="4"/>
  <c r="T1374" i="4"/>
  <c r="U1374" i="4"/>
  <c r="V1374" i="4"/>
  <c r="W1374" i="4"/>
  <c r="X1375" i="4"/>
  <c r="T1375" i="4"/>
  <c r="U1375" i="4"/>
  <c r="V1375" i="4"/>
  <c r="W1375" i="4"/>
  <c r="X1376" i="4"/>
  <c r="T1376" i="4"/>
  <c r="U1376" i="4"/>
  <c r="V1376" i="4"/>
  <c r="W1376" i="4"/>
  <c r="X1377" i="4"/>
  <c r="T1377" i="4"/>
  <c r="U1377" i="4"/>
  <c r="V1377" i="4"/>
  <c r="W1377" i="4"/>
  <c r="X1378" i="4"/>
  <c r="T1378" i="4"/>
  <c r="U1378" i="4"/>
  <c r="V1378" i="4"/>
  <c r="W1378" i="4"/>
  <c r="X1379" i="4"/>
  <c r="T1379" i="4"/>
  <c r="U1379" i="4"/>
  <c r="V1379" i="4"/>
  <c r="W1379" i="4"/>
  <c r="X1380" i="4"/>
  <c r="T1380" i="4"/>
  <c r="U1380" i="4"/>
  <c r="V1380" i="4"/>
  <c r="W1380" i="4"/>
  <c r="X1381" i="4"/>
  <c r="T1381" i="4"/>
  <c r="U1381" i="4"/>
  <c r="V1381" i="4"/>
  <c r="W1381" i="4"/>
  <c r="X1382" i="4"/>
  <c r="T1382" i="4"/>
  <c r="U1382" i="4"/>
  <c r="V1382" i="4"/>
  <c r="W1382" i="4"/>
  <c r="X1383" i="4"/>
  <c r="T1383" i="4"/>
  <c r="U1383" i="4"/>
  <c r="V1383" i="4"/>
  <c r="W1383" i="4"/>
  <c r="X1384" i="4"/>
  <c r="T1384" i="4"/>
  <c r="U1384" i="4"/>
  <c r="V1384" i="4"/>
  <c r="W1384" i="4"/>
  <c r="X1385" i="4"/>
  <c r="T1385" i="4"/>
  <c r="U1385" i="4"/>
  <c r="V1385" i="4"/>
  <c r="W1385" i="4"/>
  <c r="X1386" i="4"/>
  <c r="T1386" i="4"/>
  <c r="U1386" i="4"/>
  <c r="V1386" i="4"/>
  <c r="W1386" i="4"/>
  <c r="X1387" i="4"/>
  <c r="T1387" i="4"/>
  <c r="U1387" i="4"/>
  <c r="V1387" i="4"/>
  <c r="W1387" i="4"/>
  <c r="X1388" i="4"/>
  <c r="T1388" i="4"/>
  <c r="U1388" i="4"/>
  <c r="V1388" i="4"/>
  <c r="W1388" i="4"/>
  <c r="X1389" i="4"/>
  <c r="T1389" i="4"/>
  <c r="U1389" i="4"/>
  <c r="V1389" i="4"/>
  <c r="W1389" i="4"/>
  <c r="X1390" i="4"/>
  <c r="T1390" i="4"/>
  <c r="U1390" i="4"/>
  <c r="V1390" i="4"/>
  <c r="W1390" i="4"/>
  <c r="X1391" i="4"/>
  <c r="T1391" i="4"/>
  <c r="U1391" i="4"/>
  <c r="V1391" i="4"/>
  <c r="W1391" i="4"/>
  <c r="X1392" i="4"/>
  <c r="T1392" i="4"/>
  <c r="U1392" i="4"/>
  <c r="V1392" i="4"/>
  <c r="W1392" i="4"/>
  <c r="X1393" i="4"/>
  <c r="T1393" i="4"/>
  <c r="U1393" i="4"/>
  <c r="V1393" i="4"/>
  <c r="W1393" i="4"/>
  <c r="X1394" i="4"/>
  <c r="T1394" i="4"/>
  <c r="U1394" i="4"/>
  <c r="V1394" i="4"/>
  <c r="W1394" i="4"/>
  <c r="X1395" i="4"/>
  <c r="T1395" i="4"/>
  <c r="U1395" i="4"/>
  <c r="V1395" i="4"/>
  <c r="W1395" i="4"/>
  <c r="X1396" i="4"/>
  <c r="T1396" i="4"/>
  <c r="U1396" i="4"/>
  <c r="V1396" i="4"/>
  <c r="W1396" i="4"/>
  <c r="X1397" i="4"/>
  <c r="T1397" i="4"/>
  <c r="U1397" i="4"/>
  <c r="V1397" i="4"/>
  <c r="W1397" i="4"/>
  <c r="X1398" i="4"/>
  <c r="T1398" i="4"/>
  <c r="U1398" i="4"/>
  <c r="V1398" i="4"/>
  <c r="W1398" i="4"/>
  <c r="X1399" i="4"/>
  <c r="T1399" i="4"/>
  <c r="U1399" i="4"/>
  <c r="V1399" i="4"/>
  <c r="W1399" i="4"/>
  <c r="X1400" i="4"/>
  <c r="T1400" i="4"/>
  <c r="U1400" i="4"/>
  <c r="V1400" i="4"/>
  <c r="W1400" i="4"/>
  <c r="X1401" i="4"/>
  <c r="T1401" i="4"/>
  <c r="U1401" i="4"/>
  <c r="V1401" i="4"/>
  <c r="W1401" i="4"/>
  <c r="X1402" i="4"/>
  <c r="T1402" i="4"/>
  <c r="U1402" i="4"/>
  <c r="V1402" i="4"/>
  <c r="W1402" i="4"/>
  <c r="X1403" i="4"/>
  <c r="T1403" i="4"/>
  <c r="U1403" i="4"/>
  <c r="V1403" i="4"/>
  <c r="W1403" i="4"/>
  <c r="X1404" i="4"/>
  <c r="T1404" i="4"/>
  <c r="U1404" i="4"/>
  <c r="V1404" i="4"/>
  <c r="W1404" i="4"/>
  <c r="X1405" i="4"/>
  <c r="T1405" i="4"/>
  <c r="U1405" i="4"/>
  <c r="V1405" i="4"/>
  <c r="W1405" i="4"/>
  <c r="X1406" i="4"/>
  <c r="T1406" i="4"/>
  <c r="U1406" i="4"/>
  <c r="V1406" i="4"/>
  <c r="W1406" i="4"/>
  <c r="X1407" i="4"/>
  <c r="T1407" i="4"/>
  <c r="U1407" i="4"/>
  <c r="V1407" i="4"/>
  <c r="W1407" i="4"/>
  <c r="X1408" i="4"/>
  <c r="T1408" i="4"/>
  <c r="U1408" i="4"/>
  <c r="V1408" i="4"/>
  <c r="W1408" i="4"/>
  <c r="X1409" i="4"/>
  <c r="T1409" i="4"/>
  <c r="U1409" i="4"/>
  <c r="V1409" i="4"/>
  <c r="W1409" i="4"/>
  <c r="X1410" i="4"/>
  <c r="T1410" i="4"/>
  <c r="U1410" i="4"/>
  <c r="V1410" i="4"/>
  <c r="W1410" i="4"/>
  <c r="X1411" i="4"/>
  <c r="T1411" i="4"/>
  <c r="U1411" i="4"/>
  <c r="V1411" i="4"/>
  <c r="W1411" i="4"/>
  <c r="X1412" i="4"/>
  <c r="T1412" i="4"/>
  <c r="U1412" i="4"/>
  <c r="V1412" i="4"/>
  <c r="W1412" i="4"/>
  <c r="X1413" i="4"/>
  <c r="T1413" i="4"/>
  <c r="U1413" i="4"/>
  <c r="V1413" i="4"/>
  <c r="W1413" i="4"/>
  <c r="X1414" i="4"/>
  <c r="T1414" i="4"/>
  <c r="U1414" i="4"/>
  <c r="V1414" i="4"/>
  <c r="W1414" i="4"/>
  <c r="X1415" i="4"/>
  <c r="T1415" i="4"/>
  <c r="U1415" i="4"/>
  <c r="V1415" i="4"/>
  <c r="W1415" i="4"/>
  <c r="X1416" i="4"/>
  <c r="T1416" i="4"/>
  <c r="U1416" i="4"/>
  <c r="V1416" i="4"/>
  <c r="W1416" i="4"/>
  <c r="X1417" i="4"/>
  <c r="T1417" i="4"/>
  <c r="U1417" i="4"/>
  <c r="V1417" i="4"/>
  <c r="W1417" i="4"/>
  <c r="X1418" i="4"/>
  <c r="T1418" i="4"/>
  <c r="U1418" i="4"/>
  <c r="V1418" i="4"/>
  <c r="W1418" i="4"/>
  <c r="X1419" i="4"/>
  <c r="T1419" i="4"/>
  <c r="U1419" i="4"/>
  <c r="V1419" i="4"/>
  <c r="W1419" i="4"/>
  <c r="X1420" i="4"/>
  <c r="T1420" i="4"/>
  <c r="U1420" i="4"/>
  <c r="V1420" i="4"/>
  <c r="W1420" i="4"/>
  <c r="X1421" i="4"/>
  <c r="T1421" i="4"/>
  <c r="U1421" i="4"/>
  <c r="V1421" i="4"/>
  <c r="W1421" i="4"/>
  <c r="X1422" i="4"/>
  <c r="T1422" i="4"/>
  <c r="U1422" i="4"/>
  <c r="V1422" i="4"/>
  <c r="W1422" i="4"/>
  <c r="X1423" i="4"/>
  <c r="T1423" i="4"/>
  <c r="U1423" i="4"/>
  <c r="V1423" i="4"/>
  <c r="W1423" i="4"/>
  <c r="X1424" i="4"/>
  <c r="T1424" i="4"/>
  <c r="U1424" i="4"/>
  <c r="V1424" i="4"/>
  <c r="W1424" i="4"/>
  <c r="X1425" i="4"/>
  <c r="T1425" i="4"/>
  <c r="U1425" i="4"/>
  <c r="V1425" i="4"/>
  <c r="W1425" i="4"/>
  <c r="X1426" i="4"/>
  <c r="T1426" i="4"/>
  <c r="U1426" i="4"/>
  <c r="V1426" i="4"/>
  <c r="W1426" i="4"/>
  <c r="X1427" i="4"/>
  <c r="T1427" i="4"/>
  <c r="U1427" i="4"/>
  <c r="V1427" i="4"/>
  <c r="W1427" i="4"/>
  <c r="X1428" i="4"/>
  <c r="T1428" i="4"/>
  <c r="U1428" i="4"/>
  <c r="V1428" i="4"/>
  <c r="W1428" i="4"/>
  <c r="X1429" i="4"/>
  <c r="T1429" i="4"/>
  <c r="U1429" i="4"/>
  <c r="V1429" i="4"/>
  <c r="W1429" i="4"/>
  <c r="X1430" i="4"/>
  <c r="T1430" i="4"/>
  <c r="U1430" i="4"/>
  <c r="V1430" i="4"/>
  <c r="W1430" i="4"/>
  <c r="X1431" i="4"/>
  <c r="T1431" i="4"/>
  <c r="U1431" i="4"/>
  <c r="V1431" i="4"/>
  <c r="W1431" i="4"/>
  <c r="X1432" i="4"/>
  <c r="T1432" i="4"/>
  <c r="U1432" i="4"/>
  <c r="V1432" i="4"/>
  <c r="W1432" i="4"/>
  <c r="X1433" i="4"/>
  <c r="T1433" i="4"/>
  <c r="U1433" i="4"/>
  <c r="V1433" i="4"/>
  <c r="W1433" i="4"/>
  <c r="X1434" i="4"/>
  <c r="T1434" i="4"/>
  <c r="U1434" i="4"/>
  <c r="V1434" i="4"/>
  <c r="W1434" i="4"/>
  <c r="X1435" i="4"/>
  <c r="T1435" i="4"/>
  <c r="U1435" i="4"/>
  <c r="V1435" i="4"/>
  <c r="W1435" i="4"/>
  <c r="X1436" i="4"/>
  <c r="T1436" i="4"/>
  <c r="U1436" i="4"/>
  <c r="V1436" i="4"/>
  <c r="W1436" i="4"/>
  <c r="X1437" i="4"/>
  <c r="T1437" i="4"/>
  <c r="U1437" i="4"/>
  <c r="V1437" i="4"/>
  <c r="W1437" i="4"/>
  <c r="X1438" i="4"/>
  <c r="T1438" i="4"/>
  <c r="U1438" i="4"/>
  <c r="V1438" i="4"/>
  <c r="W1438" i="4"/>
  <c r="X1439" i="4"/>
  <c r="T1439" i="4"/>
  <c r="U1439" i="4"/>
  <c r="V1439" i="4"/>
  <c r="W1439" i="4"/>
  <c r="X1440" i="4"/>
  <c r="T1440" i="4"/>
  <c r="U1440" i="4"/>
  <c r="V1440" i="4"/>
  <c r="W1440" i="4"/>
  <c r="X1441" i="4"/>
  <c r="T1441" i="4"/>
  <c r="U1441" i="4"/>
  <c r="V1441" i="4"/>
  <c r="W1441" i="4"/>
  <c r="X1442" i="4"/>
  <c r="T1442" i="4"/>
  <c r="U1442" i="4"/>
  <c r="V1442" i="4"/>
  <c r="W1442" i="4"/>
  <c r="X1443" i="4"/>
  <c r="T1443" i="4"/>
  <c r="U1443" i="4"/>
  <c r="V1443" i="4"/>
  <c r="W1443" i="4"/>
  <c r="X1444" i="4"/>
  <c r="T1444" i="4"/>
  <c r="U1444" i="4"/>
  <c r="V1444" i="4"/>
  <c r="W1444" i="4"/>
  <c r="X1445" i="4"/>
  <c r="T1445" i="4"/>
  <c r="U1445" i="4"/>
  <c r="V1445" i="4"/>
  <c r="W1445" i="4"/>
  <c r="X1446" i="4"/>
  <c r="T1446" i="4"/>
  <c r="U1446" i="4"/>
  <c r="V1446" i="4"/>
  <c r="W1446" i="4"/>
  <c r="X1447" i="4"/>
  <c r="T1447" i="4"/>
  <c r="U1447" i="4"/>
  <c r="V1447" i="4"/>
  <c r="W1447" i="4"/>
  <c r="X1448" i="4"/>
  <c r="T1448" i="4"/>
  <c r="U1448" i="4"/>
  <c r="V1448" i="4"/>
  <c r="W1448" i="4"/>
  <c r="X1449" i="4"/>
  <c r="T1449" i="4"/>
  <c r="U1449" i="4"/>
  <c r="V1449" i="4"/>
  <c r="W1449" i="4"/>
  <c r="X1450" i="4"/>
  <c r="T1450" i="4"/>
  <c r="U1450" i="4"/>
  <c r="V1450" i="4"/>
  <c r="W1450" i="4"/>
  <c r="X1451" i="4"/>
  <c r="T1451" i="4"/>
  <c r="U1451" i="4"/>
  <c r="V1451" i="4"/>
  <c r="W1451" i="4"/>
  <c r="X1452" i="4"/>
  <c r="T1452" i="4"/>
  <c r="U1452" i="4"/>
  <c r="V1452" i="4"/>
  <c r="W1452" i="4"/>
  <c r="X1453" i="4"/>
  <c r="T1453" i="4"/>
  <c r="U1453" i="4"/>
  <c r="V1453" i="4"/>
  <c r="W1453" i="4"/>
  <c r="X1454" i="4"/>
  <c r="T1454" i="4"/>
  <c r="U1454" i="4"/>
  <c r="V1454" i="4"/>
  <c r="W1454" i="4"/>
  <c r="X1455" i="4"/>
  <c r="T1455" i="4"/>
  <c r="U1455" i="4"/>
  <c r="V1455" i="4"/>
  <c r="W1455" i="4"/>
  <c r="X1456" i="4"/>
  <c r="T1456" i="4"/>
  <c r="U1456" i="4"/>
  <c r="V1456" i="4"/>
  <c r="W1456" i="4"/>
  <c r="X1457" i="4"/>
  <c r="T1457" i="4"/>
  <c r="U1457" i="4"/>
  <c r="V1457" i="4"/>
  <c r="W1457" i="4"/>
  <c r="X1458" i="4"/>
  <c r="T1458" i="4"/>
  <c r="U1458" i="4"/>
  <c r="V1458" i="4"/>
  <c r="W1458" i="4"/>
  <c r="X1459" i="4"/>
  <c r="T1459" i="4"/>
  <c r="U1459" i="4"/>
  <c r="V1459" i="4"/>
  <c r="W1459" i="4"/>
  <c r="X1460" i="4"/>
  <c r="T1460" i="4"/>
  <c r="U1460" i="4"/>
  <c r="V1460" i="4"/>
  <c r="W1460" i="4"/>
  <c r="X1461" i="4"/>
  <c r="T1461" i="4"/>
  <c r="U1461" i="4"/>
  <c r="V1461" i="4"/>
  <c r="W1461" i="4"/>
  <c r="X1462" i="4"/>
  <c r="T1462" i="4"/>
  <c r="U1462" i="4"/>
  <c r="V1462" i="4"/>
  <c r="W1462" i="4"/>
  <c r="X1463" i="4"/>
  <c r="T1463" i="4"/>
  <c r="U1463" i="4"/>
  <c r="V1463" i="4"/>
  <c r="W1463" i="4"/>
  <c r="X1464" i="4"/>
  <c r="T1464" i="4"/>
  <c r="U1464" i="4"/>
  <c r="V1464" i="4"/>
  <c r="W1464" i="4"/>
  <c r="X1465" i="4"/>
  <c r="T1465" i="4"/>
  <c r="U1465" i="4"/>
  <c r="V1465" i="4"/>
  <c r="W1465" i="4"/>
  <c r="X1466" i="4"/>
  <c r="T1466" i="4"/>
  <c r="U1466" i="4"/>
  <c r="V1466" i="4"/>
  <c r="W1466" i="4"/>
  <c r="X1467" i="4"/>
  <c r="T1467" i="4"/>
  <c r="U1467" i="4"/>
  <c r="V1467" i="4"/>
  <c r="W1467" i="4"/>
  <c r="X1468" i="4"/>
  <c r="T1468" i="4"/>
  <c r="U1468" i="4"/>
  <c r="V1468" i="4"/>
  <c r="W1468" i="4"/>
  <c r="X1469" i="4"/>
  <c r="T1469" i="4"/>
  <c r="U1469" i="4"/>
  <c r="V1469" i="4"/>
  <c r="W1469" i="4"/>
  <c r="X1470" i="4"/>
  <c r="T1470" i="4"/>
  <c r="U1470" i="4"/>
  <c r="V1470" i="4"/>
  <c r="W1470" i="4"/>
  <c r="X1471" i="4"/>
  <c r="T1471" i="4"/>
  <c r="U1471" i="4"/>
  <c r="V1471" i="4"/>
  <c r="W1471" i="4"/>
  <c r="X1472" i="4"/>
  <c r="T1472" i="4"/>
  <c r="U1472" i="4"/>
  <c r="V1472" i="4"/>
  <c r="W1472" i="4"/>
  <c r="X1473" i="4"/>
  <c r="T1473" i="4"/>
  <c r="U1473" i="4"/>
  <c r="V1473" i="4"/>
  <c r="W1473" i="4"/>
  <c r="X1474" i="4"/>
  <c r="T1474" i="4"/>
  <c r="U1474" i="4"/>
  <c r="V1474" i="4"/>
  <c r="W1474" i="4"/>
  <c r="X1475" i="4"/>
  <c r="T1475" i="4"/>
  <c r="U1475" i="4"/>
  <c r="V1475" i="4"/>
  <c r="W1475" i="4"/>
  <c r="X1476" i="4"/>
  <c r="T1476" i="4"/>
  <c r="U1476" i="4"/>
  <c r="V1476" i="4"/>
  <c r="W1476" i="4"/>
  <c r="X1477" i="4"/>
  <c r="T1477" i="4"/>
  <c r="U1477" i="4"/>
  <c r="V1477" i="4"/>
  <c r="W1477" i="4"/>
  <c r="X1478" i="4"/>
  <c r="T1478" i="4"/>
  <c r="U1478" i="4"/>
  <c r="V1478" i="4"/>
  <c r="W1478" i="4"/>
  <c r="X1479" i="4"/>
  <c r="T1479" i="4"/>
  <c r="U1479" i="4"/>
  <c r="V1479" i="4"/>
  <c r="W1479" i="4"/>
  <c r="X1480" i="4"/>
  <c r="T1480" i="4"/>
  <c r="U1480" i="4"/>
  <c r="V1480" i="4"/>
  <c r="W1480" i="4"/>
  <c r="X1481" i="4"/>
  <c r="T1481" i="4"/>
  <c r="U1481" i="4"/>
  <c r="V1481" i="4"/>
  <c r="W1481" i="4"/>
  <c r="X1482" i="4"/>
  <c r="T1482" i="4"/>
  <c r="U1482" i="4"/>
  <c r="V1482" i="4"/>
  <c r="W1482" i="4"/>
  <c r="X1483" i="4"/>
  <c r="T1483" i="4"/>
  <c r="U1483" i="4"/>
  <c r="V1483" i="4"/>
  <c r="W1483" i="4"/>
  <c r="X1484" i="4"/>
  <c r="T1484" i="4"/>
  <c r="U1484" i="4"/>
  <c r="V1484" i="4"/>
  <c r="W1484" i="4"/>
  <c r="X1485" i="4"/>
  <c r="T1485" i="4"/>
  <c r="U1485" i="4"/>
  <c r="V1485" i="4"/>
  <c r="W1485" i="4"/>
  <c r="X1486" i="4"/>
  <c r="T1486" i="4"/>
  <c r="U1486" i="4"/>
  <c r="V1486" i="4"/>
  <c r="W1486" i="4"/>
  <c r="X1487" i="4"/>
  <c r="T1487" i="4"/>
  <c r="U1487" i="4"/>
  <c r="V1487" i="4"/>
  <c r="W1487" i="4"/>
  <c r="X1488" i="4"/>
  <c r="T1488" i="4"/>
  <c r="U1488" i="4"/>
  <c r="V1488" i="4"/>
  <c r="W1488" i="4"/>
  <c r="X1489" i="4"/>
  <c r="T1489" i="4"/>
  <c r="U1489" i="4"/>
  <c r="V1489" i="4"/>
  <c r="W1489" i="4"/>
  <c r="X1490" i="4"/>
  <c r="T1490" i="4"/>
  <c r="U1490" i="4"/>
  <c r="V1490" i="4"/>
  <c r="W1490" i="4"/>
  <c r="X1491" i="4"/>
  <c r="T1491" i="4"/>
  <c r="U1491" i="4"/>
  <c r="V1491" i="4"/>
  <c r="W1491" i="4"/>
  <c r="X1492" i="4"/>
  <c r="T1492" i="4"/>
  <c r="U1492" i="4"/>
  <c r="V1492" i="4"/>
  <c r="W1492" i="4"/>
  <c r="X1493" i="4"/>
  <c r="T1493" i="4"/>
  <c r="U1493" i="4"/>
  <c r="V1493" i="4"/>
  <c r="W1493" i="4"/>
  <c r="X1494" i="4"/>
  <c r="T1494" i="4"/>
  <c r="U1494" i="4"/>
  <c r="V1494" i="4"/>
  <c r="W1494" i="4"/>
  <c r="X1495" i="4"/>
  <c r="T1495" i="4"/>
  <c r="U1495" i="4"/>
  <c r="V1495" i="4"/>
  <c r="W1495" i="4"/>
  <c r="X1496" i="4"/>
  <c r="T1496" i="4"/>
  <c r="U1496" i="4"/>
  <c r="V1496" i="4"/>
  <c r="W1496" i="4"/>
  <c r="X1497" i="4"/>
  <c r="T1497" i="4"/>
  <c r="U1497" i="4"/>
  <c r="V1497" i="4"/>
  <c r="W1497" i="4"/>
  <c r="X1498" i="4"/>
  <c r="T1498" i="4"/>
  <c r="U1498" i="4"/>
  <c r="V1498" i="4"/>
  <c r="W1498" i="4"/>
  <c r="X1499" i="4"/>
  <c r="T1499" i="4"/>
  <c r="U1499" i="4"/>
  <c r="V1499" i="4"/>
  <c r="W1499" i="4"/>
  <c r="X1500" i="4"/>
  <c r="T1500" i="4"/>
  <c r="U1500" i="4"/>
  <c r="V1500" i="4"/>
  <c r="W1500" i="4"/>
  <c r="X1501" i="4"/>
  <c r="T1501" i="4"/>
  <c r="U1501" i="4"/>
  <c r="V1501" i="4"/>
  <c r="W1501" i="4"/>
  <c r="X1502" i="4"/>
  <c r="T1502" i="4"/>
  <c r="U1502" i="4"/>
  <c r="V1502" i="4"/>
  <c r="W1502" i="4"/>
  <c r="X1503" i="4"/>
  <c r="T1503" i="4"/>
  <c r="U1503" i="4"/>
  <c r="V1503" i="4"/>
  <c r="W1503" i="4"/>
  <c r="X1504" i="4"/>
  <c r="T1504" i="4"/>
  <c r="U1504" i="4"/>
  <c r="V1504" i="4"/>
  <c r="W1504" i="4"/>
  <c r="X1505" i="4"/>
  <c r="T1505" i="4"/>
  <c r="U1505" i="4"/>
  <c r="V1505" i="4"/>
  <c r="W1505" i="4"/>
  <c r="X1506" i="4"/>
  <c r="T1506" i="4"/>
  <c r="U1506" i="4"/>
  <c r="V1506" i="4"/>
  <c r="W1506" i="4"/>
  <c r="X1507" i="4"/>
  <c r="T1507" i="4"/>
  <c r="U1507" i="4"/>
  <c r="V1507" i="4"/>
  <c r="W1507" i="4"/>
  <c r="X1508" i="4"/>
  <c r="T1508" i="4"/>
  <c r="U1508" i="4"/>
  <c r="V1508" i="4"/>
  <c r="W1508" i="4"/>
  <c r="X1509" i="4"/>
  <c r="T1509" i="4"/>
  <c r="U1509" i="4"/>
  <c r="V1509" i="4"/>
  <c r="W1509" i="4"/>
  <c r="X1510" i="4"/>
  <c r="T1510" i="4"/>
  <c r="U1510" i="4"/>
  <c r="V1510" i="4"/>
  <c r="W1510" i="4"/>
  <c r="X1511" i="4"/>
  <c r="T1511" i="4"/>
  <c r="U1511" i="4"/>
  <c r="V1511" i="4"/>
  <c r="W1511" i="4"/>
  <c r="X1512" i="4"/>
  <c r="T1512" i="4"/>
  <c r="U1512" i="4"/>
  <c r="V1512" i="4"/>
  <c r="W1512" i="4"/>
  <c r="X1513" i="4"/>
  <c r="T1513" i="4"/>
  <c r="U1513" i="4"/>
  <c r="V1513" i="4"/>
  <c r="W1513" i="4"/>
  <c r="X1514" i="4"/>
  <c r="T1514" i="4"/>
  <c r="U1514" i="4"/>
  <c r="V1514" i="4"/>
  <c r="W1514" i="4"/>
  <c r="X1515" i="4"/>
  <c r="T1515" i="4"/>
  <c r="U1515" i="4"/>
  <c r="V1515" i="4"/>
  <c r="W1515" i="4"/>
  <c r="X1516" i="4"/>
  <c r="T1516" i="4"/>
  <c r="U1516" i="4"/>
  <c r="V1516" i="4"/>
  <c r="W1516" i="4"/>
  <c r="X1517" i="4"/>
  <c r="T1517" i="4"/>
  <c r="U1517" i="4"/>
  <c r="V1517" i="4"/>
  <c r="W1517" i="4"/>
  <c r="X1518" i="4"/>
  <c r="T1518" i="4"/>
  <c r="U1518" i="4"/>
  <c r="V1518" i="4"/>
  <c r="W1518" i="4"/>
  <c r="X1519" i="4"/>
  <c r="T1519" i="4"/>
  <c r="U1519" i="4"/>
  <c r="V1519" i="4"/>
  <c r="W1519" i="4"/>
  <c r="X1520" i="4"/>
  <c r="T1520" i="4"/>
  <c r="U1520" i="4"/>
  <c r="V1520" i="4"/>
  <c r="W1520" i="4"/>
  <c r="X1521" i="4"/>
  <c r="T1521" i="4"/>
  <c r="U1521" i="4"/>
  <c r="V1521" i="4"/>
  <c r="W1521" i="4"/>
  <c r="X1522" i="4"/>
  <c r="T1522" i="4"/>
  <c r="U1522" i="4"/>
  <c r="V1522" i="4"/>
  <c r="W1522" i="4"/>
  <c r="X1523" i="4"/>
  <c r="T1523" i="4"/>
  <c r="U1523" i="4"/>
  <c r="V1523" i="4"/>
  <c r="W1523" i="4"/>
  <c r="X1524" i="4"/>
  <c r="T1524" i="4"/>
  <c r="U1524" i="4"/>
  <c r="V1524" i="4"/>
  <c r="W1524" i="4"/>
  <c r="X1525" i="4"/>
  <c r="T1525" i="4"/>
  <c r="U1525" i="4"/>
  <c r="V1525" i="4"/>
  <c r="W1525" i="4"/>
  <c r="X1526" i="4"/>
  <c r="T1526" i="4"/>
  <c r="U1526" i="4"/>
  <c r="V1526" i="4"/>
  <c r="W1526" i="4"/>
  <c r="X1527" i="4"/>
  <c r="T1527" i="4"/>
  <c r="U1527" i="4"/>
  <c r="V1527" i="4"/>
  <c r="W1527" i="4"/>
  <c r="X1528" i="4"/>
  <c r="T1528" i="4"/>
  <c r="U1528" i="4"/>
  <c r="V1528" i="4"/>
  <c r="W1528" i="4"/>
  <c r="X1529" i="4"/>
  <c r="T1529" i="4"/>
  <c r="U1529" i="4"/>
  <c r="V1529" i="4"/>
  <c r="W1529" i="4"/>
  <c r="T1530" i="4"/>
  <c r="U1530" i="4"/>
  <c r="V1530" i="4"/>
  <c r="W1530" i="4"/>
  <c r="X1530" i="4"/>
  <c r="X1531" i="4"/>
  <c r="T1531" i="4"/>
  <c r="U1531" i="4"/>
  <c r="V1531" i="4"/>
  <c r="W1531" i="4"/>
  <c r="X1532" i="4"/>
  <c r="T1532" i="4"/>
  <c r="U1532" i="4"/>
  <c r="V1532" i="4"/>
  <c r="W1532" i="4"/>
  <c r="X1533" i="4"/>
  <c r="T1533" i="4"/>
  <c r="U1533" i="4"/>
  <c r="V1533" i="4"/>
  <c r="W1533" i="4"/>
  <c r="X1534" i="4"/>
  <c r="T1534" i="4"/>
  <c r="U1534" i="4"/>
  <c r="V1534" i="4"/>
  <c r="W1534" i="4"/>
  <c r="X1535" i="4"/>
  <c r="T1535" i="4"/>
  <c r="U1535" i="4"/>
  <c r="V1535" i="4"/>
  <c r="W1535" i="4"/>
  <c r="X1536" i="4"/>
  <c r="T1536" i="4"/>
  <c r="U1536" i="4"/>
  <c r="V1536" i="4"/>
  <c r="W1536" i="4"/>
  <c r="X1537" i="4"/>
  <c r="T1537" i="4"/>
  <c r="U1537" i="4"/>
  <c r="V1537" i="4"/>
  <c r="W1537" i="4"/>
  <c r="X1538" i="4"/>
  <c r="T1538" i="4"/>
  <c r="U1538" i="4"/>
  <c r="V1538" i="4"/>
  <c r="W1538" i="4"/>
  <c r="X1539" i="4"/>
  <c r="T1539" i="4"/>
  <c r="U1539" i="4"/>
  <c r="V1539" i="4"/>
  <c r="W1539" i="4"/>
  <c r="X1540" i="4"/>
  <c r="T1540" i="4"/>
  <c r="U1540" i="4"/>
  <c r="V1540" i="4"/>
  <c r="W1540" i="4"/>
  <c r="X1541" i="4"/>
  <c r="T1541" i="4"/>
  <c r="U1541" i="4"/>
  <c r="V1541" i="4"/>
  <c r="W1541" i="4"/>
  <c r="X1542" i="4"/>
  <c r="T1542" i="4"/>
  <c r="U1542" i="4"/>
  <c r="V1542" i="4"/>
  <c r="W1542" i="4"/>
  <c r="X1543" i="4"/>
  <c r="T1543" i="4"/>
  <c r="U1543" i="4"/>
  <c r="V1543" i="4"/>
  <c r="W1543" i="4"/>
  <c r="X1544" i="4"/>
  <c r="T1544" i="4"/>
  <c r="U1544" i="4"/>
  <c r="V1544" i="4"/>
  <c r="W1544" i="4"/>
  <c r="X1545" i="4"/>
  <c r="T1545" i="4"/>
  <c r="U1545" i="4"/>
  <c r="V1545" i="4"/>
  <c r="W1545" i="4"/>
  <c r="X1546" i="4"/>
  <c r="T1546" i="4"/>
  <c r="U1546" i="4"/>
  <c r="V1546" i="4"/>
  <c r="W1546" i="4"/>
  <c r="X1547" i="4"/>
  <c r="T1547" i="4"/>
  <c r="U1547" i="4"/>
  <c r="V1547" i="4"/>
  <c r="W1547" i="4"/>
  <c r="X1548" i="4"/>
  <c r="T1548" i="4"/>
  <c r="U1548" i="4"/>
  <c r="V1548" i="4"/>
  <c r="W1548" i="4"/>
  <c r="X1549" i="4"/>
  <c r="T1549" i="4"/>
  <c r="U1549" i="4"/>
  <c r="V1549" i="4"/>
  <c r="W1549" i="4"/>
  <c r="X1550" i="4"/>
  <c r="T1550" i="4"/>
  <c r="U1550" i="4"/>
  <c r="V1550" i="4"/>
  <c r="W1550" i="4"/>
  <c r="X1551" i="4"/>
  <c r="T1551" i="4"/>
  <c r="U1551" i="4"/>
  <c r="V1551" i="4"/>
  <c r="W1551" i="4"/>
  <c r="X1552" i="4"/>
  <c r="T1552" i="4"/>
  <c r="U1552" i="4"/>
  <c r="V1552" i="4"/>
  <c r="W1552" i="4"/>
  <c r="X1553" i="4"/>
  <c r="T1553" i="4"/>
  <c r="U1553" i="4"/>
  <c r="V1553" i="4"/>
  <c r="W1553" i="4"/>
  <c r="X1554" i="4"/>
  <c r="T1554" i="4"/>
  <c r="U1554" i="4"/>
  <c r="V1554" i="4"/>
  <c r="W1554" i="4"/>
  <c r="X1555" i="4"/>
  <c r="T1555" i="4"/>
  <c r="U1555" i="4"/>
  <c r="V1555" i="4"/>
  <c r="W1555" i="4"/>
  <c r="X1556" i="4"/>
  <c r="T1556" i="4"/>
  <c r="U1556" i="4"/>
  <c r="V1556" i="4"/>
  <c r="W1556" i="4"/>
  <c r="X1557" i="4"/>
  <c r="T1557" i="4"/>
  <c r="U1557" i="4"/>
  <c r="V1557" i="4"/>
  <c r="W1557" i="4"/>
  <c r="X1558" i="4"/>
  <c r="T1558" i="4"/>
  <c r="U1558" i="4"/>
  <c r="V1558" i="4"/>
  <c r="W1558" i="4"/>
  <c r="X1559" i="4"/>
  <c r="T1559" i="4"/>
  <c r="U1559" i="4"/>
  <c r="V1559" i="4"/>
  <c r="W1559" i="4"/>
  <c r="X1560" i="4"/>
  <c r="T1560" i="4"/>
  <c r="U1560" i="4"/>
  <c r="V1560" i="4"/>
  <c r="W1560" i="4"/>
  <c r="X1561" i="4"/>
  <c r="T1561" i="4"/>
  <c r="U1561" i="4"/>
  <c r="V1561" i="4"/>
  <c r="W1561" i="4"/>
  <c r="X1562" i="4"/>
  <c r="T1562" i="4"/>
  <c r="U1562" i="4"/>
  <c r="V1562" i="4"/>
  <c r="W1562" i="4"/>
  <c r="X1563" i="4"/>
  <c r="T1563" i="4"/>
  <c r="U1563" i="4"/>
  <c r="V1563" i="4"/>
  <c r="W1563" i="4"/>
  <c r="X1564" i="4"/>
  <c r="T1564" i="4"/>
  <c r="U1564" i="4"/>
  <c r="V1564" i="4"/>
  <c r="W1564" i="4"/>
  <c r="X1565" i="4"/>
  <c r="T1565" i="4"/>
  <c r="U1565" i="4"/>
  <c r="V1565" i="4"/>
  <c r="W1565" i="4"/>
  <c r="X1566" i="4"/>
  <c r="T1566" i="4"/>
  <c r="U1566" i="4"/>
  <c r="V1566" i="4"/>
  <c r="W1566" i="4"/>
  <c r="X1567" i="4"/>
  <c r="T1567" i="4"/>
  <c r="U1567" i="4"/>
  <c r="V1567" i="4"/>
  <c r="W1567" i="4"/>
  <c r="X1568" i="4"/>
  <c r="T1568" i="4"/>
  <c r="U1568" i="4"/>
  <c r="V1568" i="4"/>
  <c r="W1568" i="4"/>
  <c r="X1569" i="4"/>
  <c r="T1569" i="4"/>
  <c r="U1569" i="4"/>
  <c r="V1569" i="4"/>
  <c r="W1569" i="4"/>
  <c r="X1570" i="4"/>
  <c r="T1570" i="4"/>
  <c r="U1570" i="4"/>
  <c r="V1570" i="4"/>
  <c r="W1570" i="4"/>
  <c r="X1571" i="4"/>
  <c r="T1571" i="4"/>
  <c r="U1571" i="4"/>
  <c r="V1571" i="4"/>
  <c r="W1571" i="4"/>
  <c r="X1572" i="4"/>
  <c r="T1572" i="4"/>
  <c r="U1572" i="4"/>
  <c r="V1572" i="4"/>
  <c r="W1572" i="4"/>
  <c r="X1573" i="4"/>
  <c r="T1573" i="4"/>
  <c r="U1573" i="4"/>
  <c r="V1573" i="4"/>
  <c r="W1573" i="4"/>
  <c r="X1574" i="4"/>
  <c r="T1574" i="4"/>
  <c r="U1574" i="4"/>
  <c r="V1574" i="4"/>
  <c r="W1574" i="4"/>
  <c r="X1575" i="4"/>
  <c r="T1575" i="4"/>
  <c r="U1575" i="4"/>
  <c r="V1575" i="4"/>
  <c r="W1575" i="4"/>
  <c r="X1576" i="4"/>
  <c r="T1576" i="4"/>
  <c r="U1576" i="4"/>
  <c r="V1576" i="4"/>
  <c r="W1576" i="4"/>
  <c r="X1577" i="4"/>
  <c r="T1577" i="4"/>
  <c r="U1577" i="4"/>
  <c r="V1577" i="4"/>
  <c r="W1577" i="4"/>
  <c r="X1578" i="4"/>
  <c r="T1578" i="4"/>
  <c r="U1578" i="4"/>
  <c r="V1578" i="4"/>
  <c r="W1578" i="4"/>
  <c r="X1579" i="4"/>
  <c r="T1579" i="4"/>
  <c r="U1579" i="4"/>
  <c r="V1579" i="4"/>
  <c r="W1579" i="4"/>
  <c r="X1580" i="4"/>
  <c r="T1580" i="4"/>
  <c r="U1580" i="4"/>
  <c r="V1580" i="4"/>
  <c r="W1580" i="4"/>
  <c r="X1581" i="4"/>
  <c r="T1581" i="4"/>
  <c r="U1581" i="4"/>
  <c r="V1581" i="4"/>
  <c r="W1581" i="4"/>
  <c r="X1582" i="4"/>
  <c r="T1582" i="4"/>
  <c r="U1582" i="4"/>
  <c r="V1582" i="4"/>
  <c r="W1582" i="4"/>
  <c r="X1583" i="4"/>
  <c r="T1583" i="4"/>
  <c r="U1583" i="4"/>
  <c r="V1583" i="4"/>
  <c r="W1583" i="4"/>
  <c r="X1584" i="4"/>
  <c r="T1584" i="4"/>
  <c r="U1584" i="4"/>
  <c r="V1584" i="4"/>
  <c r="W1584" i="4"/>
  <c r="X1585" i="4"/>
  <c r="T1585" i="4"/>
  <c r="U1585" i="4"/>
  <c r="V1585" i="4"/>
  <c r="W1585" i="4"/>
  <c r="X1586" i="4"/>
  <c r="T1586" i="4"/>
  <c r="U1586" i="4"/>
  <c r="V1586" i="4"/>
  <c r="W1586" i="4"/>
  <c r="X1587" i="4"/>
  <c r="T1587" i="4"/>
  <c r="U1587" i="4"/>
  <c r="V1587" i="4"/>
  <c r="W1587" i="4"/>
  <c r="X1588" i="4"/>
  <c r="T1588" i="4"/>
  <c r="U1588" i="4"/>
  <c r="V1588" i="4"/>
  <c r="W1588" i="4"/>
  <c r="X1589" i="4"/>
  <c r="T1589" i="4"/>
  <c r="U1589" i="4"/>
  <c r="V1589" i="4"/>
  <c r="W1589" i="4"/>
  <c r="X2" i="4"/>
  <c r="U2" i="4"/>
  <c r="V2" i="4"/>
  <c r="W2" i="4"/>
  <c r="T2" i="4"/>
  <c r="O1590" i="1"/>
  <c r="P1590" i="1"/>
  <c r="Q1590" i="1"/>
  <c r="R1590" i="1"/>
  <c r="R1591" i="1"/>
  <c r="S1591" i="1"/>
  <c r="S1590" i="1"/>
  <c r="J3" i="4"/>
  <c r="K3" i="4"/>
  <c r="L3" i="4"/>
  <c r="M3" i="4"/>
  <c r="N3" i="4"/>
  <c r="S3" i="1"/>
  <c r="S3" i="4"/>
  <c r="O3" i="4"/>
  <c r="P3" i="4"/>
  <c r="Q3" i="4"/>
  <c r="R3" i="4"/>
  <c r="J4" i="4"/>
  <c r="K4" i="4"/>
  <c r="L4" i="4"/>
  <c r="M4" i="4"/>
  <c r="N4" i="4"/>
  <c r="S4" i="1"/>
  <c r="S4" i="4"/>
  <c r="O4" i="4"/>
  <c r="P4" i="4"/>
  <c r="Q4" i="4"/>
  <c r="R4" i="4"/>
  <c r="J5" i="4"/>
  <c r="K5" i="4"/>
  <c r="L5" i="4"/>
  <c r="M5" i="4"/>
  <c r="N5" i="4"/>
  <c r="S5" i="1"/>
  <c r="S5" i="4"/>
  <c r="O5" i="4"/>
  <c r="P5" i="4"/>
  <c r="Q5" i="4"/>
  <c r="R5" i="4"/>
  <c r="J6" i="4"/>
  <c r="K6" i="4"/>
  <c r="L6" i="4"/>
  <c r="M6" i="4"/>
  <c r="N6" i="4"/>
  <c r="S6" i="1"/>
  <c r="S6" i="4"/>
  <c r="O6" i="4"/>
  <c r="P6" i="4"/>
  <c r="Q6" i="4"/>
  <c r="R6" i="4"/>
  <c r="J7" i="4"/>
  <c r="K7" i="4"/>
  <c r="L7" i="4"/>
  <c r="M7" i="4"/>
  <c r="N7" i="4"/>
  <c r="S7" i="1"/>
  <c r="S7" i="4"/>
  <c r="O7" i="4"/>
  <c r="P7" i="4"/>
  <c r="Q7" i="4"/>
  <c r="R7" i="4"/>
  <c r="J8" i="4"/>
  <c r="K8" i="4"/>
  <c r="L8" i="4"/>
  <c r="M8" i="4"/>
  <c r="N8" i="4"/>
  <c r="S8" i="1"/>
  <c r="S8" i="4"/>
  <c r="O8" i="4"/>
  <c r="P8" i="4"/>
  <c r="Q8" i="4"/>
  <c r="R8" i="4"/>
  <c r="J9" i="4"/>
  <c r="K9" i="4"/>
  <c r="L9" i="4"/>
  <c r="M9" i="4"/>
  <c r="N9" i="4"/>
  <c r="S9" i="1"/>
  <c r="S9" i="4"/>
  <c r="O9" i="4"/>
  <c r="P9" i="4"/>
  <c r="Q9" i="4"/>
  <c r="R9" i="4"/>
  <c r="J10" i="4"/>
  <c r="K10" i="4"/>
  <c r="L10" i="4"/>
  <c r="M10" i="4"/>
  <c r="N10" i="4"/>
  <c r="S10" i="1"/>
  <c r="S10" i="4"/>
  <c r="O10" i="4"/>
  <c r="P10" i="4"/>
  <c r="Q10" i="4"/>
  <c r="R10" i="4"/>
  <c r="J11" i="4"/>
  <c r="K11" i="4"/>
  <c r="L11" i="4"/>
  <c r="M11" i="4"/>
  <c r="N11" i="4"/>
  <c r="S11" i="1"/>
  <c r="S11" i="4"/>
  <c r="O11" i="4"/>
  <c r="P11" i="4"/>
  <c r="Q11" i="4"/>
  <c r="R11" i="4"/>
  <c r="J12" i="4"/>
  <c r="K12" i="4"/>
  <c r="L12" i="4"/>
  <c r="M12" i="4"/>
  <c r="N12" i="4"/>
  <c r="S12" i="1"/>
  <c r="S12" i="4"/>
  <c r="O12" i="4"/>
  <c r="P12" i="4"/>
  <c r="Q12" i="4"/>
  <c r="R12" i="4"/>
  <c r="J13" i="4"/>
  <c r="K13" i="4"/>
  <c r="L13" i="4"/>
  <c r="M13" i="4"/>
  <c r="N13" i="4"/>
  <c r="S13" i="1"/>
  <c r="S13" i="4"/>
  <c r="O13" i="4"/>
  <c r="P13" i="4"/>
  <c r="Q13" i="4"/>
  <c r="R13" i="4"/>
  <c r="J14" i="4"/>
  <c r="K14" i="4"/>
  <c r="L14" i="4"/>
  <c r="M14" i="4"/>
  <c r="N14" i="4"/>
  <c r="S14" i="1"/>
  <c r="S14" i="4"/>
  <c r="O14" i="4"/>
  <c r="P14" i="4"/>
  <c r="Q14" i="4"/>
  <c r="R14" i="4"/>
  <c r="J15" i="4"/>
  <c r="K15" i="4"/>
  <c r="L15" i="4"/>
  <c r="M15" i="4"/>
  <c r="N15" i="4"/>
  <c r="S15" i="1"/>
  <c r="S15" i="4"/>
  <c r="O15" i="4"/>
  <c r="P15" i="4"/>
  <c r="Q15" i="4"/>
  <c r="R15" i="4"/>
  <c r="J16" i="4"/>
  <c r="K16" i="4"/>
  <c r="L16" i="4"/>
  <c r="M16" i="4"/>
  <c r="N16" i="4"/>
  <c r="S16" i="1"/>
  <c r="S16" i="4"/>
  <c r="O16" i="4"/>
  <c r="P16" i="4"/>
  <c r="Q16" i="4"/>
  <c r="R16" i="4"/>
  <c r="J17" i="4"/>
  <c r="K17" i="4"/>
  <c r="L17" i="4"/>
  <c r="M17" i="4"/>
  <c r="N17" i="4"/>
  <c r="S17" i="1"/>
  <c r="S17" i="4"/>
  <c r="O17" i="4"/>
  <c r="P17" i="4"/>
  <c r="Q17" i="4"/>
  <c r="R17" i="4"/>
  <c r="J18" i="4"/>
  <c r="K18" i="4"/>
  <c r="L18" i="4"/>
  <c r="M18" i="4"/>
  <c r="N18" i="4"/>
  <c r="S18" i="1"/>
  <c r="S18" i="4"/>
  <c r="O18" i="4"/>
  <c r="P18" i="4"/>
  <c r="Q18" i="4"/>
  <c r="R18" i="4"/>
  <c r="J19" i="4"/>
  <c r="K19" i="4"/>
  <c r="L19" i="4"/>
  <c r="M19" i="4"/>
  <c r="N19" i="4"/>
  <c r="S19" i="1"/>
  <c r="S19" i="4"/>
  <c r="O19" i="4"/>
  <c r="P19" i="4"/>
  <c r="Q19" i="4"/>
  <c r="R19" i="4"/>
  <c r="J20" i="4"/>
  <c r="K20" i="4"/>
  <c r="L20" i="4"/>
  <c r="M20" i="4"/>
  <c r="N20" i="4"/>
  <c r="S20" i="1"/>
  <c r="S20" i="4"/>
  <c r="O20" i="4"/>
  <c r="P20" i="4"/>
  <c r="Q20" i="4"/>
  <c r="R20" i="4"/>
  <c r="J21" i="4"/>
  <c r="K21" i="4"/>
  <c r="L21" i="4"/>
  <c r="M21" i="4"/>
  <c r="N21" i="4"/>
  <c r="S21" i="1"/>
  <c r="S21" i="4"/>
  <c r="O21" i="4"/>
  <c r="P21" i="4"/>
  <c r="Q21" i="4"/>
  <c r="R21" i="4"/>
  <c r="J22" i="4"/>
  <c r="K22" i="4"/>
  <c r="L22" i="4"/>
  <c r="M22" i="4"/>
  <c r="N22" i="4"/>
  <c r="S22" i="1"/>
  <c r="S22" i="4"/>
  <c r="O22" i="4"/>
  <c r="P22" i="4"/>
  <c r="Q22" i="4"/>
  <c r="R22" i="4"/>
  <c r="J23" i="4"/>
  <c r="K23" i="4"/>
  <c r="L23" i="4"/>
  <c r="M23" i="4"/>
  <c r="N23" i="4"/>
  <c r="S23" i="1"/>
  <c r="S23" i="4"/>
  <c r="O23" i="4"/>
  <c r="P23" i="4"/>
  <c r="Q23" i="4"/>
  <c r="R23" i="4"/>
  <c r="J24" i="4"/>
  <c r="K24" i="4"/>
  <c r="L24" i="4"/>
  <c r="M24" i="4"/>
  <c r="N24" i="4"/>
  <c r="S24" i="1"/>
  <c r="S24" i="4"/>
  <c r="O24" i="4"/>
  <c r="P24" i="4"/>
  <c r="Q24" i="4"/>
  <c r="R24" i="4"/>
  <c r="J25" i="4"/>
  <c r="K25" i="4"/>
  <c r="L25" i="4"/>
  <c r="M25" i="4"/>
  <c r="N25" i="4"/>
  <c r="S25" i="1"/>
  <c r="S25" i="4"/>
  <c r="O25" i="4"/>
  <c r="P25" i="4"/>
  <c r="Q25" i="4"/>
  <c r="R25" i="4"/>
  <c r="J26" i="4"/>
  <c r="K26" i="4"/>
  <c r="L26" i="4"/>
  <c r="M26" i="4"/>
  <c r="N26" i="4"/>
  <c r="S26" i="1"/>
  <c r="S26" i="4"/>
  <c r="O26" i="4"/>
  <c r="P26" i="4"/>
  <c r="Q26" i="4"/>
  <c r="R26" i="4"/>
  <c r="J27" i="4"/>
  <c r="K27" i="4"/>
  <c r="L27" i="4"/>
  <c r="M27" i="4"/>
  <c r="N27" i="4"/>
  <c r="S27" i="1"/>
  <c r="S27" i="4"/>
  <c r="O27" i="4"/>
  <c r="P27" i="4"/>
  <c r="Q27" i="4"/>
  <c r="R27" i="4"/>
  <c r="J28" i="4"/>
  <c r="K28" i="4"/>
  <c r="L28" i="4"/>
  <c r="M28" i="4"/>
  <c r="N28" i="4"/>
  <c r="S28" i="1"/>
  <c r="S28" i="4"/>
  <c r="O28" i="4"/>
  <c r="P28" i="4"/>
  <c r="Q28" i="4"/>
  <c r="R28" i="4"/>
  <c r="J29" i="4"/>
  <c r="K29" i="4"/>
  <c r="L29" i="4"/>
  <c r="M29" i="4"/>
  <c r="N29" i="4"/>
  <c r="S29" i="1"/>
  <c r="S29" i="4"/>
  <c r="O29" i="4"/>
  <c r="P29" i="4"/>
  <c r="Q29" i="4"/>
  <c r="R29" i="4"/>
  <c r="J30" i="4"/>
  <c r="K30" i="4"/>
  <c r="L30" i="4"/>
  <c r="M30" i="4"/>
  <c r="N30" i="4"/>
  <c r="S30" i="1"/>
  <c r="S30" i="4"/>
  <c r="O30" i="4"/>
  <c r="P30" i="4"/>
  <c r="Q30" i="4"/>
  <c r="R30" i="4"/>
  <c r="J31" i="4"/>
  <c r="K31" i="4"/>
  <c r="L31" i="4"/>
  <c r="M31" i="4"/>
  <c r="N31" i="4"/>
  <c r="S31" i="1"/>
  <c r="S31" i="4"/>
  <c r="O31" i="4"/>
  <c r="P31" i="4"/>
  <c r="Q31" i="4"/>
  <c r="R31" i="4"/>
  <c r="J32" i="4"/>
  <c r="K32" i="4"/>
  <c r="L32" i="4"/>
  <c r="M32" i="4"/>
  <c r="N32" i="4"/>
  <c r="S32" i="1"/>
  <c r="S32" i="4"/>
  <c r="O32" i="4"/>
  <c r="P32" i="4"/>
  <c r="Q32" i="4"/>
  <c r="R32" i="4"/>
  <c r="J33" i="4"/>
  <c r="K33" i="4"/>
  <c r="L33" i="4"/>
  <c r="M33" i="4"/>
  <c r="N33" i="4"/>
  <c r="S33" i="1"/>
  <c r="S33" i="4"/>
  <c r="O33" i="4"/>
  <c r="P33" i="4"/>
  <c r="Q33" i="4"/>
  <c r="R33" i="4"/>
  <c r="J34" i="4"/>
  <c r="K34" i="4"/>
  <c r="L34" i="4"/>
  <c r="M34" i="4"/>
  <c r="N34" i="4"/>
  <c r="S34" i="1"/>
  <c r="S34" i="4"/>
  <c r="O34" i="4"/>
  <c r="P34" i="4"/>
  <c r="Q34" i="4"/>
  <c r="R34" i="4"/>
  <c r="J35" i="4"/>
  <c r="K35" i="4"/>
  <c r="L35" i="4"/>
  <c r="M35" i="4"/>
  <c r="N35" i="4"/>
  <c r="S35" i="1"/>
  <c r="S35" i="4"/>
  <c r="O35" i="4"/>
  <c r="P35" i="4"/>
  <c r="Q35" i="4"/>
  <c r="R35" i="4"/>
  <c r="J36" i="4"/>
  <c r="K36" i="4"/>
  <c r="L36" i="4"/>
  <c r="M36" i="4"/>
  <c r="N36" i="4"/>
  <c r="S36" i="1"/>
  <c r="S36" i="4"/>
  <c r="O36" i="4"/>
  <c r="P36" i="4"/>
  <c r="Q36" i="4"/>
  <c r="R36" i="4"/>
  <c r="J37" i="4"/>
  <c r="K37" i="4"/>
  <c r="L37" i="4"/>
  <c r="M37" i="4"/>
  <c r="N37" i="4"/>
  <c r="S37" i="1"/>
  <c r="S37" i="4"/>
  <c r="O37" i="4"/>
  <c r="P37" i="4"/>
  <c r="Q37" i="4"/>
  <c r="R37" i="4"/>
  <c r="J38" i="4"/>
  <c r="K38" i="4"/>
  <c r="L38" i="4"/>
  <c r="M38" i="4"/>
  <c r="N38" i="4"/>
  <c r="S38" i="1"/>
  <c r="S38" i="4"/>
  <c r="O38" i="4"/>
  <c r="P38" i="4"/>
  <c r="Q38" i="4"/>
  <c r="R38" i="4"/>
  <c r="J39" i="4"/>
  <c r="K39" i="4"/>
  <c r="L39" i="4"/>
  <c r="M39" i="4"/>
  <c r="N39" i="4"/>
  <c r="S39" i="1"/>
  <c r="S39" i="4"/>
  <c r="O39" i="4"/>
  <c r="P39" i="4"/>
  <c r="Q39" i="4"/>
  <c r="R39" i="4"/>
  <c r="J40" i="4"/>
  <c r="K40" i="4"/>
  <c r="L40" i="4"/>
  <c r="M40" i="4"/>
  <c r="N40" i="4"/>
  <c r="S40" i="1"/>
  <c r="S40" i="4"/>
  <c r="O40" i="4"/>
  <c r="P40" i="4"/>
  <c r="Q40" i="4"/>
  <c r="R40" i="4"/>
  <c r="J41" i="4"/>
  <c r="K41" i="4"/>
  <c r="L41" i="4"/>
  <c r="M41" i="4"/>
  <c r="N41" i="4"/>
  <c r="S41" i="1"/>
  <c r="S41" i="4"/>
  <c r="O41" i="4"/>
  <c r="P41" i="4"/>
  <c r="Q41" i="4"/>
  <c r="R41" i="4"/>
  <c r="J42" i="4"/>
  <c r="K42" i="4"/>
  <c r="L42" i="4"/>
  <c r="M42" i="4"/>
  <c r="N42" i="4"/>
  <c r="S42" i="1"/>
  <c r="S42" i="4"/>
  <c r="O42" i="4"/>
  <c r="P42" i="4"/>
  <c r="Q42" i="4"/>
  <c r="R42" i="4"/>
  <c r="J43" i="4"/>
  <c r="K43" i="4"/>
  <c r="L43" i="4"/>
  <c r="M43" i="4"/>
  <c r="N43" i="4"/>
  <c r="S43" i="1"/>
  <c r="S43" i="4"/>
  <c r="O43" i="4"/>
  <c r="P43" i="4"/>
  <c r="Q43" i="4"/>
  <c r="R43" i="4"/>
  <c r="J44" i="4"/>
  <c r="K44" i="4"/>
  <c r="L44" i="4"/>
  <c r="M44" i="4"/>
  <c r="N44" i="4"/>
  <c r="S44" i="1"/>
  <c r="S44" i="4"/>
  <c r="O44" i="4"/>
  <c r="P44" i="4"/>
  <c r="Q44" i="4"/>
  <c r="R44" i="4"/>
  <c r="J45" i="4"/>
  <c r="K45" i="4"/>
  <c r="L45" i="4"/>
  <c r="M45" i="4"/>
  <c r="N45" i="4"/>
  <c r="S45" i="1"/>
  <c r="S45" i="4"/>
  <c r="O45" i="4"/>
  <c r="P45" i="4"/>
  <c r="Q45" i="4"/>
  <c r="R45" i="4"/>
  <c r="J46" i="4"/>
  <c r="K46" i="4"/>
  <c r="L46" i="4"/>
  <c r="M46" i="4"/>
  <c r="N46" i="4"/>
  <c r="S46" i="1"/>
  <c r="S46" i="4"/>
  <c r="O46" i="4"/>
  <c r="P46" i="4"/>
  <c r="Q46" i="4"/>
  <c r="R46" i="4"/>
  <c r="J47" i="4"/>
  <c r="K47" i="4"/>
  <c r="L47" i="4"/>
  <c r="M47" i="4"/>
  <c r="N47" i="4"/>
  <c r="S47" i="1"/>
  <c r="S47" i="4"/>
  <c r="O47" i="4"/>
  <c r="P47" i="4"/>
  <c r="Q47" i="4"/>
  <c r="R47" i="4"/>
  <c r="J48" i="4"/>
  <c r="K48" i="4"/>
  <c r="L48" i="4"/>
  <c r="M48" i="4"/>
  <c r="N48" i="4"/>
  <c r="S48" i="1"/>
  <c r="S48" i="4"/>
  <c r="O48" i="4"/>
  <c r="P48" i="4"/>
  <c r="Q48" i="4"/>
  <c r="R48" i="4"/>
  <c r="J49" i="4"/>
  <c r="K49" i="4"/>
  <c r="L49" i="4"/>
  <c r="M49" i="4"/>
  <c r="N49" i="4"/>
  <c r="S49" i="1"/>
  <c r="S49" i="4"/>
  <c r="O49" i="4"/>
  <c r="P49" i="4"/>
  <c r="Q49" i="4"/>
  <c r="R49" i="4"/>
  <c r="J50" i="4"/>
  <c r="K50" i="4"/>
  <c r="L50" i="4"/>
  <c r="M50" i="4"/>
  <c r="N50" i="4"/>
  <c r="S50" i="1"/>
  <c r="S50" i="4"/>
  <c r="O50" i="4"/>
  <c r="P50" i="4"/>
  <c r="Q50" i="4"/>
  <c r="R50" i="4"/>
  <c r="J51" i="4"/>
  <c r="K51" i="4"/>
  <c r="L51" i="4"/>
  <c r="M51" i="4"/>
  <c r="N51" i="4"/>
  <c r="S51" i="1"/>
  <c r="S51" i="4"/>
  <c r="O51" i="4"/>
  <c r="P51" i="4"/>
  <c r="Q51" i="4"/>
  <c r="R51" i="4"/>
  <c r="J52" i="4"/>
  <c r="K52" i="4"/>
  <c r="L52" i="4"/>
  <c r="M52" i="4"/>
  <c r="N52" i="4"/>
  <c r="S52" i="1"/>
  <c r="S52" i="4"/>
  <c r="O52" i="4"/>
  <c r="P52" i="4"/>
  <c r="Q52" i="4"/>
  <c r="R52" i="4"/>
  <c r="J53" i="4"/>
  <c r="K53" i="4"/>
  <c r="L53" i="4"/>
  <c r="M53" i="4"/>
  <c r="N53" i="4"/>
  <c r="S53" i="1"/>
  <c r="S53" i="4"/>
  <c r="O53" i="4"/>
  <c r="P53" i="4"/>
  <c r="Q53" i="4"/>
  <c r="R53" i="4"/>
  <c r="J54" i="4"/>
  <c r="K54" i="4"/>
  <c r="L54" i="4"/>
  <c r="M54" i="4"/>
  <c r="N54" i="4"/>
  <c r="S54" i="1"/>
  <c r="S54" i="4"/>
  <c r="O54" i="4"/>
  <c r="P54" i="4"/>
  <c r="Q54" i="4"/>
  <c r="R54" i="4"/>
  <c r="J55" i="4"/>
  <c r="K55" i="4"/>
  <c r="L55" i="4"/>
  <c r="M55" i="4"/>
  <c r="N55" i="4"/>
  <c r="S55" i="1"/>
  <c r="S55" i="4"/>
  <c r="O55" i="4"/>
  <c r="P55" i="4"/>
  <c r="Q55" i="4"/>
  <c r="R55" i="4"/>
  <c r="J56" i="4"/>
  <c r="K56" i="4"/>
  <c r="L56" i="4"/>
  <c r="M56" i="4"/>
  <c r="N56" i="4"/>
  <c r="S56" i="1"/>
  <c r="S56" i="4"/>
  <c r="O56" i="4"/>
  <c r="P56" i="4"/>
  <c r="Q56" i="4"/>
  <c r="R56" i="4"/>
  <c r="J57" i="4"/>
  <c r="K57" i="4"/>
  <c r="L57" i="4"/>
  <c r="M57" i="4"/>
  <c r="N57" i="4"/>
  <c r="S57" i="1"/>
  <c r="S57" i="4"/>
  <c r="O57" i="4"/>
  <c r="P57" i="4"/>
  <c r="Q57" i="4"/>
  <c r="R57" i="4"/>
  <c r="J58" i="4"/>
  <c r="K58" i="4"/>
  <c r="L58" i="4"/>
  <c r="M58" i="4"/>
  <c r="N58" i="4"/>
  <c r="S58" i="1"/>
  <c r="S58" i="4"/>
  <c r="O58" i="4"/>
  <c r="P58" i="4"/>
  <c r="Q58" i="4"/>
  <c r="R58" i="4"/>
  <c r="J59" i="4"/>
  <c r="K59" i="4"/>
  <c r="L59" i="4"/>
  <c r="M59" i="4"/>
  <c r="N59" i="4"/>
  <c r="S59" i="1"/>
  <c r="S59" i="4"/>
  <c r="O59" i="4"/>
  <c r="P59" i="4"/>
  <c r="Q59" i="4"/>
  <c r="R59" i="4"/>
  <c r="J60" i="4"/>
  <c r="K60" i="4"/>
  <c r="L60" i="4"/>
  <c r="M60" i="4"/>
  <c r="N60" i="4"/>
  <c r="S60" i="1"/>
  <c r="S60" i="4"/>
  <c r="O60" i="4"/>
  <c r="P60" i="4"/>
  <c r="Q60" i="4"/>
  <c r="R60" i="4"/>
  <c r="J61" i="4"/>
  <c r="K61" i="4"/>
  <c r="L61" i="4"/>
  <c r="M61" i="4"/>
  <c r="N61" i="4"/>
  <c r="S61" i="1"/>
  <c r="S61" i="4"/>
  <c r="O61" i="4"/>
  <c r="P61" i="4"/>
  <c r="Q61" i="4"/>
  <c r="R61" i="4"/>
  <c r="J62" i="4"/>
  <c r="K62" i="4"/>
  <c r="L62" i="4"/>
  <c r="M62" i="4"/>
  <c r="N62" i="4"/>
  <c r="S62" i="1"/>
  <c r="S62" i="4"/>
  <c r="O62" i="4"/>
  <c r="P62" i="4"/>
  <c r="Q62" i="4"/>
  <c r="R62" i="4"/>
  <c r="J63" i="4"/>
  <c r="K63" i="4"/>
  <c r="L63" i="4"/>
  <c r="M63" i="4"/>
  <c r="N63" i="4"/>
  <c r="S63" i="1"/>
  <c r="S63" i="4"/>
  <c r="O63" i="4"/>
  <c r="P63" i="4"/>
  <c r="Q63" i="4"/>
  <c r="R63" i="4"/>
  <c r="J64" i="4"/>
  <c r="K64" i="4"/>
  <c r="L64" i="4"/>
  <c r="M64" i="4"/>
  <c r="N64" i="4"/>
  <c r="S64" i="1"/>
  <c r="S64" i="4"/>
  <c r="O64" i="4"/>
  <c r="P64" i="4"/>
  <c r="Q64" i="4"/>
  <c r="R64" i="4"/>
  <c r="J65" i="4"/>
  <c r="K65" i="4"/>
  <c r="L65" i="4"/>
  <c r="M65" i="4"/>
  <c r="N65" i="4"/>
  <c r="S65" i="1"/>
  <c r="S65" i="4"/>
  <c r="O65" i="4"/>
  <c r="P65" i="4"/>
  <c r="Q65" i="4"/>
  <c r="R65" i="4"/>
  <c r="J66" i="4"/>
  <c r="K66" i="4"/>
  <c r="L66" i="4"/>
  <c r="M66" i="4"/>
  <c r="N66" i="4"/>
  <c r="S66" i="1"/>
  <c r="S66" i="4"/>
  <c r="O66" i="4"/>
  <c r="P66" i="4"/>
  <c r="Q66" i="4"/>
  <c r="R66" i="4"/>
  <c r="J67" i="4"/>
  <c r="K67" i="4"/>
  <c r="L67" i="4"/>
  <c r="M67" i="4"/>
  <c r="N67" i="4"/>
  <c r="S67" i="1"/>
  <c r="S67" i="4"/>
  <c r="O67" i="4"/>
  <c r="P67" i="4"/>
  <c r="Q67" i="4"/>
  <c r="R67" i="4"/>
  <c r="J68" i="4"/>
  <c r="K68" i="4"/>
  <c r="L68" i="4"/>
  <c r="M68" i="4"/>
  <c r="N68" i="4"/>
  <c r="S68" i="1"/>
  <c r="S68" i="4"/>
  <c r="O68" i="4"/>
  <c r="P68" i="4"/>
  <c r="Q68" i="4"/>
  <c r="R68" i="4"/>
  <c r="J69" i="4"/>
  <c r="K69" i="4"/>
  <c r="L69" i="4"/>
  <c r="M69" i="4"/>
  <c r="N69" i="4"/>
  <c r="S69" i="1"/>
  <c r="S69" i="4"/>
  <c r="O69" i="4"/>
  <c r="P69" i="4"/>
  <c r="Q69" i="4"/>
  <c r="R69" i="4"/>
  <c r="J70" i="4"/>
  <c r="K70" i="4"/>
  <c r="L70" i="4"/>
  <c r="M70" i="4"/>
  <c r="N70" i="4"/>
  <c r="S70" i="1"/>
  <c r="S70" i="4"/>
  <c r="O70" i="4"/>
  <c r="P70" i="4"/>
  <c r="Q70" i="4"/>
  <c r="R70" i="4"/>
  <c r="J71" i="4"/>
  <c r="K71" i="4"/>
  <c r="L71" i="4"/>
  <c r="M71" i="4"/>
  <c r="N71" i="4"/>
  <c r="S71" i="1"/>
  <c r="S71" i="4"/>
  <c r="O71" i="4"/>
  <c r="P71" i="4"/>
  <c r="Q71" i="4"/>
  <c r="R71" i="4"/>
  <c r="J72" i="4"/>
  <c r="K72" i="4"/>
  <c r="L72" i="4"/>
  <c r="M72" i="4"/>
  <c r="N72" i="4"/>
  <c r="S72" i="1"/>
  <c r="S72" i="4"/>
  <c r="O72" i="4"/>
  <c r="P72" i="4"/>
  <c r="Q72" i="4"/>
  <c r="R72" i="4"/>
  <c r="J73" i="4"/>
  <c r="K73" i="4"/>
  <c r="L73" i="4"/>
  <c r="M73" i="4"/>
  <c r="N73" i="4"/>
  <c r="S73" i="1"/>
  <c r="S73" i="4"/>
  <c r="O73" i="4"/>
  <c r="P73" i="4"/>
  <c r="Q73" i="4"/>
  <c r="R73" i="4"/>
  <c r="J74" i="4"/>
  <c r="K74" i="4"/>
  <c r="L74" i="4"/>
  <c r="M74" i="4"/>
  <c r="N74" i="4"/>
  <c r="S74" i="1"/>
  <c r="S74" i="4"/>
  <c r="O74" i="4"/>
  <c r="P74" i="4"/>
  <c r="Q74" i="4"/>
  <c r="R74" i="4"/>
  <c r="J75" i="4"/>
  <c r="K75" i="4"/>
  <c r="L75" i="4"/>
  <c r="M75" i="4"/>
  <c r="N75" i="4"/>
  <c r="S75" i="1"/>
  <c r="S75" i="4"/>
  <c r="O75" i="4"/>
  <c r="P75" i="4"/>
  <c r="Q75" i="4"/>
  <c r="R75" i="4"/>
  <c r="J76" i="4"/>
  <c r="K76" i="4"/>
  <c r="L76" i="4"/>
  <c r="M76" i="4"/>
  <c r="N76" i="4"/>
  <c r="S76" i="1"/>
  <c r="S76" i="4"/>
  <c r="O76" i="4"/>
  <c r="P76" i="4"/>
  <c r="Q76" i="4"/>
  <c r="R76" i="4"/>
  <c r="J77" i="4"/>
  <c r="K77" i="4"/>
  <c r="L77" i="4"/>
  <c r="M77" i="4"/>
  <c r="N77" i="4"/>
  <c r="S77" i="1"/>
  <c r="S77" i="4"/>
  <c r="O77" i="4"/>
  <c r="P77" i="4"/>
  <c r="Q77" i="4"/>
  <c r="R77" i="4"/>
  <c r="J78" i="4"/>
  <c r="K78" i="4"/>
  <c r="L78" i="4"/>
  <c r="M78" i="4"/>
  <c r="N78" i="4"/>
  <c r="S78" i="1"/>
  <c r="S78" i="4"/>
  <c r="O78" i="4"/>
  <c r="P78" i="4"/>
  <c r="Q78" i="4"/>
  <c r="R78" i="4"/>
  <c r="J79" i="4"/>
  <c r="K79" i="4"/>
  <c r="L79" i="4"/>
  <c r="M79" i="4"/>
  <c r="N79" i="4"/>
  <c r="S79" i="1"/>
  <c r="S79" i="4"/>
  <c r="O79" i="4"/>
  <c r="P79" i="4"/>
  <c r="Q79" i="4"/>
  <c r="R79" i="4"/>
  <c r="J80" i="4"/>
  <c r="K80" i="4"/>
  <c r="L80" i="4"/>
  <c r="M80" i="4"/>
  <c r="N80" i="4"/>
  <c r="S80" i="1"/>
  <c r="S80" i="4"/>
  <c r="O80" i="4"/>
  <c r="P80" i="4"/>
  <c r="Q80" i="4"/>
  <c r="R80" i="4"/>
  <c r="J81" i="4"/>
  <c r="K81" i="4"/>
  <c r="L81" i="4"/>
  <c r="M81" i="4"/>
  <c r="N81" i="4"/>
  <c r="S81" i="1"/>
  <c r="S81" i="4"/>
  <c r="O81" i="4"/>
  <c r="P81" i="4"/>
  <c r="Q81" i="4"/>
  <c r="R81" i="4"/>
  <c r="J82" i="4"/>
  <c r="K82" i="4"/>
  <c r="L82" i="4"/>
  <c r="M82" i="4"/>
  <c r="N82" i="4"/>
  <c r="S82" i="1"/>
  <c r="S82" i="4"/>
  <c r="O82" i="4"/>
  <c r="P82" i="4"/>
  <c r="Q82" i="4"/>
  <c r="R82" i="4"/>
  <c r="J83" i="4"/>
  <c r="K83" i="4"/>
  <c r="L83" i="4"/>
  <c r="M83" i="4"/>
  <c r="N83" i="4"/>
  <c r="S83" i="1"/>
  <c r="S83" i="4"/>
  <c r="O83" i="4"/>
  <c r="P83" i="4"/>
  <c r="Q83" i="4"/>
  <c r="R83" i="4"/>
  <c r="J84" i="4"/>
  <c r="K84" i="4"/>
  <c r="L84" i="4"/>
  <c r="M84" i="4"/>
  <c r="N84" i="4"/>
  <c r="S84" i="1"/>
  <c r="S84" i="4"/>
  <c r="O84" i="4"/>
  <c r="P84" i="4"/>
  <c r="Q84" i="4"/>
  <c r="R84" i="4"/>
  <c r="J85" i="4"/>
  <c r="K85" i="4"/>
  <c r="L85" i="4"/>
  <c r="M85" i="4"/>
  <c r="N85" i="4"/>
  <c r="S85" i="1"/>
  <c r="S85" i="4"/>
  <c r="O85" i="4"/>
  <c r="P85" i="4"/>
  <c r="Q85" i="4"/>
  <c r="R85" i="4"/>
  <c r="J86" i="4"/>
  <c r="K86" i="4"/>
  <c r="L86" i="4"/>
  <c r="M86" i="4"/>
  <c r="N86" i="4"/>
  <c r="S86" i="1"/>
  <c r="S86" i="4"/>
  <c r="O86" i="4"/>
  <c r="P86" i="4"/>
  <c r="Q86" i="4"/>
  <c r="R86" i="4"/>
  <c r="J87" i="4"/>
  <c r="K87" i="4"/>
  <c r="L87" i="4"/>
  <c r="M87" i="4"/>
  <c r="N87" i="4"/>
  <c r="S87" i="1"/>
  <c r="S87" i="4"/>
  <c r="O87" i="4"/>
  <c r="P87" i="4"/>
  <c r="Q87" i="4"/>
  <c r="R87" i="4"/>
  <c r="J88" i="4"/>
  <c r="K88" i="4"/>
  <c r="L88" i="4"/>
  <c r="M88" i="4"/>
  <c r="N88" i="4"/>
  <c r="S88" i="1"/>
  <c r="S88" i="4"/>
  <c r="O88" i="4"/>
  <c r="P88" i="4"/>
  <c r="Q88" i="4"/>
  <c r="R88" i="4"/>
  <c r="J89" i="4"/>
  <c r="K89" i="4"/>
  <c r="L89" i="4"/>
  <c r="M89" i="4"/>
  <c r="N89" i="4"/>
  <c r="S89" i="1"/>
  <c r="S89" i="4"/>
  <c r="O89" i="4"/>
  <c r="P89" i="4"/>
  <c r="Q89" i="4"/>
  <c r="R89" i="4"/>
  <c r="J90" i="4"/>
  <c r="K90" i="4"/>
  <c r="L90" i="4"/>
  <c r="M90" i="4"/>
  <c r="N90" i="4"/>
  <c r="S90" i="1"/>
  <c r="S90" i="4"/>
  <c r="O90" i="4"/>
  <c r="P90" i="4"/>
  <c r="Q90" i="4"/>
  <c r="R90" i="4"/>
  <c r="J91" i="4"/>
  <c r="K91" i="4"/>
  <c r="L91" i="4"/>
  <c r="M91" i="4"/>
  <c r="N91" i="4"/>
  <c r="S91" i="1"/>
  <c r="S91" i="4"/>
  <c r="O91" i="4"/>
  <c r="P91" i="4"/>
  <c r="Q91" i="4"/>
  <c r="R91" i="4"/>
  <c r="J92" i="4"/>
  <c r="K92" i="4"/>
  <c r="L92" i="4"/>
  <c r="M92" i="4"/>
  <c r="N92" i="4"/>
  <c r="S92" i="1"/>
  <c r="S92" i="4"/>
  <c r="O92" i="4"/>
  <c r="P92" i="4"/>
  <c r="Q92" i="4"/>
  <c r="R92" i="4"/>
  <c r="J93" i="4"/>
  <c r="K93" i="4"/>
  <c r="L93" i="4"/>
  <c r="M93" i="4"/>
  <c r="N93" i="4"/>
  <c r="S93" i="1"/>
  <c r="S93" i="4"/>
  <c r="O93" i="4"/>
  <c r="P93" i="4"/>
  <c r="Q93" i="4"/>
  <c r="R93" i="4"/>
  <c r="J94" i="4"/>
  <c r="K94" i="4"/>
  <c r="L94" i="4"/>
  <c r="M94" i="4"/>
  <c r="N94" i="4"/>
  <c r="S94" i="1"/>
  <c r="S94" i="4"/>
  <c r="O94" i="4"/>
  <c r="P94" i="4"/>
  <c r="Q94" i="4"/>
  <c r="R94" i="4"/>
  <c r="J95" i="4"/>
  <c r="K95" i="4"/>
  <c r="L95" i="4"/>
  <c r="M95" i="4"/>
  <c r="N95" i="4"/>
  <c r="S95" i="1"/>
  <c r="S95" i="4"/>
  <c r="O95" i="4"/>
  <c r="P95" i="4"/>
  <c r="Q95" i="4"/>
  <c r="R95" i="4"/>
  <c r="J96" i="4"/>
  <c r="K96" i="4"/>
  <c r="L96" i="4"/>
  <c r="M96" i="4"/>
  <c r="N96" i="4"/>
  <c r="S96" i="1"/>
  <c r="S96" i="4"/>
  <c r="O96" i="4"/>
  <c r="P96" i="4"/>
  <c r="Q96" i="4"/>
  <c r="R96" i="4"/>
  <c r="J97" i="4"/>
  <c r="K97" i="4"/>
  <c r="L97" i="4"/>
  <c r="M97" i="4"/>
  <c r="N97" i="4"/>
  <c r="S97" i="1"/>
  <c r="S97" i="4"/>
  <c r="O97" i="4"/>
  <c r="P97" i="4"/>
  <c r="Q97" i="4"/>
  <c r="R97" i="4"/>
  <c r="J98" i="4"/>
  <c r="K98" i="4"/>
  <c r="L98" i="4"/>
  <c r="M98" i="4"/>
  <c r="N98" i="4"/>
  <c r="S98" i="1"/>
  <c r="S98" i="4"/>
  <c r="O98" i="4"/>
  <c r="P98" i="4"/>
  <c r="Q98" i="4"/>
  <c r="R98" i="4"/>
  <c r="J99" i="4"/>
  <c r="K99" i="4"/>
  <c r="L99" i="4"/>
  <c r="M99" i="4"/>
  <c r="N99" i="4"/>
  <c r="S99" i="1"/>
  <c r="S99" i="4"/>
  <c r="O99" i="4"/>
  <c r="P99" i="4"/>
  <c r="Q99" i="4"/>
  <c r="R99" i="4"/>
  <c r="J100" i="4"/>
  <c r="K100" i="4"/>
  <c r="L100" i="4"/>
  <c r="M100" i="4"/>
  <c r="N100" i="4"/>
  <c r="S100" i="1"/>
  <c r="S100" i="4"/>
  <c r="O100" i="4"/>
  <c r="P100" i="4"/>
  <c r="Q100" i="4"/>
  <c r="R100" i="4"/>
  <c r="J101" i="4"/>
  <c r="K101" i="4"/>
  <c r="L101" i="4"/>
  <c r="M101" i="4"/>
  <c r="N101" i="4"/>
  <c r="S101" i="1"/>
  <c r="S101" i="4"/>
  <c r="O101" i="4"/>
  <c r="P101" i="4"/>
  <c r="Q101" i="4"/>
  <c r="R101" i="4"/>
  <c r="J102" i="4"/>
  <c r="K102" i="4"/>
  <c r="L102" i="4"/>
  <c r="M102" i="4"/>
  <c r="N102" i="4"/>
  <c r="S102" i="1"/>
  <c r="S102" i="4"/>
  <c r="O102" i="4"/>
  <c r="P102" i="4"/>
  <c r="Q102" i="4"/>
  <c r="R102" i="4"/>
  <c r="J103" i="4"/>
  <c r="K103" i="4"/>
  <c r="L103" i="4"/>
  <c r="M103" i="4"/>
  <c r="N103" i="4"/>
  <c r="S103" i="1"/>
  <c r="S103" i="4"/>
  <c r="O103" i="4"/>
  <c r="P103" i="4"/>
  <c r="Q103" i="4"/>
  <c r="R103" i="4"/>
  <c r="J104" i="4"/>
  <c r="K104" i="4"/>
  <c r="L104" i="4"/>
  <c r="M104" i="4"/>
  <c r="N104" i="4"/>
  <c r="S104" i="1"/>
  <c r="S104" i="4"/>
  <c r="O104" i="4"/>
  <c r="P104" i="4"/>
  <c r="Q104" i="4"/>
  <c r="R104" i="4"/>
  <c r="J105" i="4"/>
  <c r="K105" i="4"/>
  <c r="L105" i="4"/>
  <c r="M105" i="4"/>
  <c r="N105" i="4"/>
  <c r="S105" i="1"/>
  <c r="S105" i="4"/>
  <c r="O105" i="4"/>
  <c r="P105" i="4"/>
  <c r="Q105" i="4"/>
  <c r="R105" i="4"/>
  <c r="J106" i="4"/>
  <c r="K106" i="4"/>
  <c r="L106" i="4"/>
  <c r="M106" i="4"/>
  <c r="N106" i="4"/>
  <c r="S106" i="1"/>
  <c r="S106" i="4"/>
  <c r="O106" i="4"/>
  <c r="P106" i="4"/>
  <c r="Q106" i="4"/>
  <c r="R106" i="4"/>
  <c r="J107" i="4"/>
  <c r="K107" i="4"/>
  <c r="L107" i="4"/>
  <c r="M107" i="4"/>
  <c r="N107" i="4"/>
  <c r="S107" i="1"/>
  <c r="S107" i="4"/>
  <c r="O107" i="4"/>
  <c r="P107" i="4"/>
  <c r="Q107" i="4"/>
  <c r="R107" i="4"/>
  <c r="J108" i="4"/>
  <c r="K108" i="4"/>
  <c r="L108" i="4"/>
  <c r="M108" i="4"/>
  <c r="N108" i="4"/>
  <c r="S108" i="1"/>
  <c r="S108" i="4"/>
  <c r="O108" i="4"/>
  <c r="P108" i="4"/>
  <c r="Q108" i="4"/>
  <c r="R108" i="4"/>
  <c r="J109" i="4"/>
  <c r="K109" i="4"/>
  <c r="L109" i="4"/>
  <c r="M109" i="4"/>
  <c r="N109" i="4"/>
  <c r="S109" i="1"/>
  <c r="S109" i="4"/>
  <c r="O109" i="4"/>
  <c r="P109" i="4"/>
  <c r="Q109" i="4"/>
  <c r="R109" i="4"/>
  <c r="J110" i="4"/>
  <c r="K110" i="4"/>
  <c r="L110" i="4"/>
  <c r="M110" i="4"/>
  <c r="N110" i="4"/>
  <c r="S110" i="1"/>
  <c r="S110" i="4"/>
  <c r="O110" i="4"/>
  <c r="P110" i="4"/>
  <c r="Q110" i="4"/>
  <c r="R110" i="4"/>
  <c r="J111" i="4"/>
  <c r="K111" i="4"/>
  <c r="L111" i="4"/>
  <c r="M111" i="4"/>
  <c r="N111" i="4"/>
  <c r="S111" i="1"/>
  <c r="S111" i="4"/>
  <c r="O111" i="4"/>
  <c r="P111" i="4"/>
  <c r="Q111" i="4"/>
  <c r="R111" i="4"/>
  <c r="J112" i="4"/>
  <c r="K112" i="4"/>
  <c r="L112" i="4"/>
  <c r="M112" i="4"/>
  <c r="N112" i="4"/>
  <c r="S112" i="1"/>
  <c r="S112" i="4"/>
  <c r="O112" i="4"/>
  <c r="P112" i="4"/>
  <c r="Q112" i="4"/>
  <c r="R112" i="4"/>
  <c r="J113" i="4"/>
  <c r="K113" i="4"/>
  <c r="L113" i="4"/>
  <c r="M113" i="4"/>
  <c r="N113" i="4"/>
  <c r="S113" i="1"/>
  <c r="S113" i="4"/>
  <c r="O113" i="4"/>
  <c r="P113" i="4"/>
  <c r="Q113" i="4"/>
  <c r="R113" i="4"/>
  <c r="J114" i="4"/>
  <c r="K114" i="4"/>
  <c r="L114" i="4"/>
  <c r="M114" i="4"/>
  <c r="N114" i="4"/>
  <c r="S114" i="1"/>
  <c r="S114" i="4"/>
  <c r="O114" i="4"/>
  <c r="P114" i="4"/>
  <c r="Q114" i="4"/>
  <c r="R114" i="4"/>
  <c r="J115" i="4"/>
  <c r="K115" i="4"/>
  <c r="L115" i="4"/>
  <c r="M115" i="4"/>
  <c r="N115" i="4"/>
  <c r="S115" i="1"/>
  <c r="S115" i="4"/>
  <c r="O115" i="4"/>
  <c r="P115" i="4"/>
  <c r="Q115" i="4"/>
  <c r="R115" i="4"/>
  <c r="J116" i="4"/>
  <c r="K116" i="4"/>
  <c r="L116" i="4"/>
  <c r="M116" i="4"/>
  <c r="N116" i="4"/>
  <c r="S116" i="1"/>
  <c r="S116" i="4"/>
  <c r="O116" i="4"/>
  <c r="P116" i="4"/>
  <c r="Q116" i="4"/>
  <c r="R116" i="4"/>
  <c r="J117" i="4"/>
  <c r="K117" i="4"/>
  <c r="L117" i="4"/>
  <c r="M117" i="4"/>
  <c r="N117" i="4"/>
  <c r="S117" i="1"/>
  <c r="S117" i="4"/>
  <c r="O117" i="4"/>
  <c r="P117" i="4"/>
  <c r="Q117" i="4"/>
  <c r="R117" i="4"/>
  <c r="J118" i="4"/>
  <c r="K118" i="4"/>
  <c r="L118" i="4"/>
  <c r="M118" i="4"/>
  <c r="N118" i="4"/>
  <c r="S118" i="1"/>
  <c r="S118" i="4"/>
  <c r="O118" i="4"/>
  <c r="P118" i="4"/>
  <c r="Q118" i="4"/>
  <c r="R118" i="4"/>
  <c r="J119" i="4"/>
  <c r="K119" i="4"/>
  <c r="L119" i="4"/>
  <c r="M119" i="4"/>
  <c r="N119" i="4"/>
  <c r="S119" i="1"/>
  <c r="S119" i="4"/>
  <c r="O119" i="4"/>
  <c r="P119" i="4"/>
  <c r="Q119" i="4"/>
  <c r="R119" i="4"/>
  <c r="J120" i="4"/>
  <c r="K120" i="4"/>
  <c r="L120" i="4"/>
  <c r="M120" i="4"/>
  <c r="N120" i="4"/>
  <c r="S120" i="1"/>
  <c r="S120" i="4"/>
  <c r="O120" i="4"/>
  <c r="P120" i="4"/>
  <c r="Q120" i="4"/>
  <c r="R120" i="4"/>
  <c r="J121" i="4"/>
  <c r="K121" i="4"/>
  <c r="L121" i="4"/>
  <c r="M121" i="4"/>
  <c r="N121" i="4"/>
  <c r="S121" i="1"/>
  <c r="S121" i="4"/>
  <c r="O121" i="4"/>
  <c r="P121" i="4"/>
  <c r="Q121" i="4"/>
  <c r="R121" i="4"/>
  <c r="J122" i="4"/>
  <c r="K122" i="4"/>
  <c r="L122" i="4"/>
  <c r="M122" i="4"/>
  <c r="N122" i="4"/>
  <c r="S122" i="1"/>
  <c r="S122" i="4"/>
  <c r="O122" i="4"/>
  <c r="P122" i="4"/>
  <c r="Q122" i="4"/>
  <c r="R122" i="4"/>
  <c r="J123" i="4"/>
  <c r="K123" i="4"/>
  <c r="L123" i="4"/>
  <c r="M123" i="4"/>
  <c r="N123" i="4"/>
  <c r="S123" i="1"/>
  <c r="S123" i="4"/>
  <c r="O123" i="4"/>
  <c r="P123" i="4"/>
  <c r="Q123" i="4"/>
  <c r="R123" i="4"/>
  <c r="J124" i="4"/>
  <c r="K124" i="4"/>
  <c r="L124" i="4"/>
  <c r="M124" i="4"/>
  <c r="N124" i="4"/>
  <c r="S124" i="1"/>
  <c r="S124" i="4"/>
  <c r="O124" i="4"/>
  <c r="P124" i="4"/>
  <c r="Q124" i="4"/>
  <c r="R124" i="4"/>
  <c r="J125" i="4"/>
  <c r="K125" i="4"/>
  <c r="L125" i="4"/>
  <c r="M125" i="4"/>
  <c r="N125" i="4"/>
  <c r="S125" i="1"/>
  <c r="S125" i="4"/>
  <c r="O125" i="4"/>
  <c r="P125" i="4"/>
  <c r="Q125" i="4"/>
  <c r="R125" i="4"/>
  <c r="J126" i="4"/>
  <c r="K126" i="4"/>
  <c r="L126" i="4"/>
  <c r="M126" i="4"/>
  <c r="N126" i="4"/>
  <c r="S126" i="1"/>
  <c r="S126" i="4"/>
  <c r="O126" i="4"/>
  <c r="P126" i="4"/>
  <c r="Q126" i="4"/>
  <c r="R126" i="4"/>
  <c r="J127" i="4"/>
  <c r="K127" i="4"/>
  <c r="L127" i="4"/>
  <c r="M127" i="4"/>
  <c r="N127" i="4"/>
  <c r="S127" i="1"/>
  <c r="S127" i="4"/>
  <c r="O127" i="4"/>
  <c r="P127" i="4"/>
  <c r="Q127" i="4"/>
  <c r="R127" i="4"/>
  <c r="J128" i="4"/>
  <c r="K128" i="4"/>
  <c r="L128" i="4"/>
  <c r="M128" i="4"/>
  <c r="N128" i="4"/>
  <c r="S128" i="1"/>
  <c r="S128" i="4"/>
  <c r="O128" i="4"/>
  <c r="P128" i="4"/>
  <c r="Q128" i="4"/>
  <c r="R128" i="4"/>
  <c r="J129" i="4"/>
  <c r="K129" i="4"/>
  <c r="L129" i="4"/>
  <c r="M129" i="4"/>
  <c r="N129" i="4"/>
  <c r="S129" i="1"/>
  <c r="S129" i="4"/>
  <c r="O129" i="4"/>
  <c r="P129" i="4"/>
  <c r="Q129" i="4"/>
  <c r="R129" i="4"/>
  <c r="J130" i="4"/>
  <c r="K130" i="4"/>
  <c r="L130" i="4"/>
  <c r="M130" i="4"/>
  <c r="N130" i="4"/>
  <c r="S130" i="1"/>
  <c r="S130" i="4"/>
  <c r="O130" i="4"/>
  <c r="P130" i="4"/>
  <c r="Q130" i="4"/>
  <c r="R130" i="4"/>
  <c r="J131" i="4"/>
  <c r="K131" i="4"/>
  <c r="L131" i="4"/>
  <c r="M131" i="4"/>
  <c r="N131" i="4"/>
  <c r="S131" i="1"/>
  <c r="S131" i="4"/>
  <c r="O131" i="4"/>
  <c r="P131" i="4"/>
  <c r="Q131" i="4"/>
  <c r="R131" i="4"/>
  <c r="J132" i="4"/>
  <c r="K132" i="4"/>
  <c r="L132" i="4"/>
  <c r="M132" i="4"/>
  <c r="N132" i="4"/>
  <c r="S132" i="1"/>
  <c r="S132" i="4"/>
  <c r="O132" i="4"/>
  <c r="P132" i="4"/>
  <c r="Q132" i="4"/>
  <c r="R132" i="4"/>
  <c r="J133" i="4"/>
  <c r="K133" i="4"/>
  <c r="L133" i="4"/>
  <c r="M133" i="4"/>
  <c r="N133" i="4"/>
  <c r="S133" i="1"/>
  <c r="S133" i="4"/>
  <c r="O133" i="4"/>
  <c r="P133" i="4"/>
  <c r="Q133" i="4"/>
  <c r="R133" i="4"/>
  <c r="J134" i="4"/>
  <c r="K134" i="4"/>
  <c r="L134" i="4"/>
  <c r="M134" i="4"/>
  <c r="N134" i="4"/>
  <c r="S134" i="1"/>
  <c r="S134" i="4"/>
  <c r="O134" i="4"/>
  <c r="P134" i="4"/>
  <c r="Q134" i="4"/>
  <c r="R134" i="4"/>
  <c r="J135" i="4"/>
  <c r="K135" i="4"/>
  <c r="L135" i="4"/>
  <c r="M135" i="4"/>
  <c r="N135" i="4"/>
  <c r="S135" i="1"/>
  <c r="S135" i="4"/>
  <c r="O135" i="4"/>
  <c r="P135" i="4"/>
  <c r="Q135" i="4"/>
  <c r="R135" i="4"/>
  <c r="J136" i="4"/>
  <c r="K136" i="4"/>
  <c r="L136" i="4"/>
  <c r="M136" i="4"/>
  <c r="N136" i="4"/>
  <c r="S136" i="1"/>
  <c r="S136" i="4"/>
  <c r="O136" i="4"/>
  <c r="P136" i="4"/>
  <c r="Q136" i="4"/>
  <c r="R136" i="4"/>
  <c r="J137" i="4"/>
  <c r="K137" i="4"/>
  <c r="L137" i="4"/>
  <c r="M137" i="4"/>
  <c r="N137" i="4"/>
  <c r="S137" i="1"/>
  <c r="S137" i="4"/>
  <c r="O137" i="4"/>
  <c r="P137" i="4"/>
  <c r="Q137" i="4"/>
  <c r="R137" i="4"/>
  <c r="J138" i="4"/>
  <c r="K138" i="4"/>
  <c r="L138" i="4"/>
  <c r="M138" i="4"/>
  <c r="N138" i="4"/>
  <c r="S138" i="1"/>
  <c r="S138" i="4"/>
  <c r="O138" i="4"/>
  <c r="P138" i="4"/>
  <c r="Q138" i="4"/>
  <c r="R138" i="4"/>
  <c r="J139" i="4"/>
  <c r="K139" i="4"/>
  <c r="L139" i="4"/>
  <c r="M139" i="4"/>
  <c r="N139" i="4"/>
  <c r="S139" i="1"/>
  <c r="S139" i="4"/>
  <c r="O139" i="4"/>
  <c r="P139" i="4"/>
  <c r="Q139" i="4"/>
  <c r="R139" i="4"/>
  <c r="J140" i="4"/>
  <c r="K140" i="4"/>
  <c r="L140" i="4"/>
  <c r="M140" i="4"/>
  <c r="N140" i="4"/>
  <c r="S140" i="1"/>
  <c r="S140" i="4"/>
  <c r="O140" i="4"/>
  <c r="P140" i="4"/>
  <c r="Q140" i="4"/>
  <c r="R140" i="4"/>
  <c r="J141" i="4"/>
  <c r="K141" i="4"/>
  <c r="L141" i="4"/>
  <c r="M141" i="4"/>
  <c r="N141" i="4"/>
  <c r="S141" i="1"/>
  <c r="S141" i="4"/>
  <c r="O141" i="4"/>
  <c r="P141" i="4"/>
  <c r="Q141" i="4"/>
  <c r="R141" i="4"/>
  <c r="J142" i="4"/>
  <c r="K142" i="4"/>
  <c r="L142" i="4"/>
  <c r="M142" i="4"/>
  <c r="N142" i="4"/>
  <c r="S142" i="1"/>
  <c r="S142" i="4"/>
  <c r="O142" i="4"/>
  <c r="P142" i="4"/>
  <c r="Q142" i="4"/>
  <c r="R142" i="4"/>
  <c r="J143" i="4"/>
  <c r="K143" i="4"/>
  <c r="L143" i="4"/>
  <c r="M143" i="4"/>
  <c r="N143" i="4"/>
  <c r="S143" i="1"/>
  <c r="S143" i="4"/>
  <c r="O143" i="4"/>
  <c r="P143" i="4"/>
  <c r="Q143" i="4"/>
  <c r="R143" i="4"/>
  <c r="J144" i="4"/>
  <c r="K144" i="4"/>
  <c r="L144" i="4"/>
  <c r="M144" i="4"/>
  <c r="N144" i="4"/>
  <c r="S144" i="1"/>
  <c r="S144" i="4"/>
  <c r="O144" i="4"/>
  <c r="P144" i="4"/>
  <c r="Q144" i="4"/>
  <c r="R144" i="4"/>
  <c r="J145" i="4"/>
  <c r="K145" i="4"/>
  <c r="L145" i="4"/>
  <c r="M145" i="4"/>
  <c r="N145" i="4"/>
  <c r="S145" i="1"/>
  <c r="S145" i="4"/>
  <c r="O145" i="4"/>
  <c r="P145" i="4"/>
  <c r="Q145" i="4"/>
  <c r="R145" i="4"/>
  <c r="J146" i="4"/>
  <c r="K146" i="4"/>
  <c r="L146" i="4"/>
  <c r="M146" i="4"/>
  <c r="N146" i="4"/>
  <c r="S146" i="1"/>
  <c r="S146" i="4"/>
  <c r="O146" i="4"/>
  <c r="P146" i="4"/>
  <c r="Q146" i="4"/>
  <c r="R146" i="4"/>
  <c r="J147" i="4"/>
  <c r="K147" i="4"/>
  <c r="L147" i="4"/>
  <c r="M147" i="4"/>
  <c r="N147" i="4"/>
  <c r="S147" i="1"/>
  <c r="S147" i="4"/>
  <c r="O147" i="4"/>
  <c r="P147" i="4"/>
  <c r="Q147" i="4"/>
  <c r="R147" i="4"/>
  <c r="J148" i="4"/>
  <c r="K148" i="4"/>
  <c r="L148" i="4"/>
  <c r="M148" i="4"/>
  <c r="N148" i="4"/>
  <c r="S148" i="1"/>
  <c r="S148" i="4"/>
  <c r="O148" i="4"/>
  <c r="P148" i="4"/>
  <c r="Q148" i="4"/>
  <c r="R148" i="4"/>
  <c r="J149" i="4"/>
  <c r="K149" i="4"/>
  <c r="L149" i="4"/>
  <c r="M149" i="4"/>
  <c r="N149" i="4"/>
  <c r="S149" i="1"/>
  <c r="S149" i="4"/>
  <c r="O149" i="4"/>
  <c r="P149" i="4"/>
  <c r="Q149" i="4"/>
  <c r="R149" i="4"/>
  <c r="J150" i="4"/>
  <c r="K150" i="4"/>
  <c r="L150" i="4"/>
  <c r="M150" i="4"/>
  <c r="N150" i="4"/>
  <c r="S150" i="1"/>
  <c r="S150" i="4"/>
  <c r="O150" i="4"/>
  <c r="P150" i="4"/>
  <c r="Q150" i="4"/>
  <c r="R150" i="4"/>
  <c r="J151" i="4"/>
  <c r="K151" i="4"/>
  <c r="L151" i="4"/>
  <c r="M151" i="4"/>
  <c r="N151" i="4"/>
  <c r="S151" i="1"/>
  <c r="S151" i="4"/>
  <c r="O151" i="4"/>
  <c r="P151" i="4"/>
  <c r="Q151" i="4"/>
  <c r="R151" i="4"/>
  <c r="J152" i="4"/>
  <c r="K152" i="4"/>
  <c r="L152" i="4"/>
  <c r="M152" i="4"/>
  <c r="N152" i="4"/>
  <c r="S152" i="1"/>
  <c r="S152" i="4"/>
  <c r="O152" i="4"/>
  <c r="P152" i="4"/>
  <c r="Q152" i="4"/>
  <c r="R152" i="4"/>
  <c r="J153" i="4"/>
  <c r="K153" i="4"/>
  <c r="L153" i="4"/>
  <c r="M153" i="4"/>
  <c r="N153" i="4"/>
  <c r="S153" i="1"/>
  <c r="S153" i="4"/>
  <c r="O153" i="4"/>
  <c r="P153" i="4"/>
  <c r="Q153" i="4"/>
  <c r="R153" i="4"/>
  <c r="J154" i="4"/>
  <c r="K154" i="4"/>
  <c r="L154" i="4"/>
  <c r="M154" i="4"/>
  <c r="N154" i="4"/>
  <c r="S154" i="1"/>
  <c r="S154" i="4"/>
  <c r="O154" i="4"/>
  <c r="P154" i="4"/>
  <c r="Q154" i="4"/>
  <c r="R154" i="4"/>
  <c r="J155" i="4"/>
  <c r="K155" i="4"/>
  <c r="L155" i="4"/>
  <c r="M155" i="4"/>
  <c r="N155" i="4"/>
  <c r="S155" i="1"/>
  <c r="S155" i="4"/>
  <c r="O155" i="4"/>
  <c r="P155" i="4"/>
  <c r="Q155" i="4"/>
  <c r="R155" i="4"/>
  <c r="J156" i="4"/>
  <c r="K156" i="4"/>
  <c r="L156" i="4"/>
  <c r="M156" i="4"/>
  <c r="N156" i="4"/>
  <c r="S156" i="1"/>
  <c r="S156" i="4"/>
  <c r="O156" i="4"/>
  <c r="P156" i="4"/>
  <c r="Q156" i="4"/>
  <c r="R156" i="4"/>
  <c r="J157" i="4"/>
  <c r="K157" i="4"/>
  <c r="L157" i="4"/>
  <c r="M157" i="4"/>
  <c r="N157" i="4"/>
  <c r="S157" i="1"/>
  <c r="S157" i="4"/>
  <c r="O157" i="4"/>
  <c r="P157" i="4"/>
  <c r="Q157" i="4"/>
  <c r="R157" i="4"/>
  <c r="J158" i="4"/>
  <c r="K158" i="4"/>
  <c r="L158" i="4"/>
  <c r="M158" i="4"/>
  <c r="N158" i="4"/>
  <c r="S158" i="1"/>
  <c r="S158" i="4"/>
  <c r="O158" i="4"/>
  <c r="P158" i="4"/>
  <c r="Q158" i="4"/>
  <c r="R158" i="4"/>
  <c r="J159" i="4"/>
  <c r="K159" i="4"/>
  <c r="L159" i="4"/>
  <c r="M159" i="4"/>
  <c r="N159" i="4"/>
  <c r="S159" i="1"/>
  <c r="S159" i="4"/>
  <c r="O159" i="4"/>
  <c r="P159" i="4"/>
  <c r="Q159" i="4"/>
  <c r="R159" i="4"/>
  <c r="J160" i="4"/>
  <c r="K160" i="4"/>
  <c r="L160" i="4"/>
  <c r="M160" i="4"/>
  <c r="N160" i="4"/>
  <c r="S160" i="1"/>
  <c r="S160" i="4"/>
  <c r="O160" i="4"/>
  <c r="P160" i="4"/>
  <c r="Q160" i="4"/>
  <c r="R160" i="4"/>
  <c r="J161" i="4"/>
  <c r="K161" i="4"/>
  <c r="L161" i="4"/>
  <c r="M161" i="4"/>
  <c r="N161" i="4"/>
  <c r="S161" i="1"/>
  <c r="S161" i="4"/>
  <c r="O161" i="4"/>
  <c r="P161" i="4"/>
  <c r="Q161" i="4"/>
  <c r="R161" i="4"/>
  <c r="J162" i="4"/>
  <c r="K162" i="4"/>
  <c r="L162" i="4"/>
  <c r="M162" i="4"/>
  <c r="N162" i="4"/>
  <c r="S162" i="1"/>
  <c r="S162" i="4"/>
  <c r="O162" i="4"/>
  <c r="P162" i="4"/>
  <c r="Q162" i="4"/>
  <c r="R162" i="4"/>
  <c r="J163" i="4"/>
  <c r="K163" i="4"/>
  <c r="L163" i="4"/>
  <c r="M163" i="4"/>
  <c r="N163" i="4"/>
  <c r="S163" i="1"/>
  <c r="S163" i="4"/>
  <c r="O163" i="4"/>
  <c r="P163" i="4"/>
  <c r="Q163" i="4"/>
  <c r="R163" i="4"/>
  <c r="J164" i="4"/>
  <c r="K164" i="4"/>
  <c r="L164" i="4"/>
  <c r="M164" i="4"/>
  <c r="N164" i="4"/>
  <c r="S164" i="1"/>
  <c r="S164" i="4"/>
  <c r="O164" i="4"/>
  <c r="P164" i="4"/>
  <c r="Q164" i="4"/>
  <c r="R164" i="4"/>
  <c r="J165" i="4"/>
  <c r="K165" i="4"/>
  <c r="L165" i="4"/>
  <c r="M165" i="4"/>
  <c r="N165" i="4"/>
  <c r="S165" i="1"/>
  <c r="S165" i="4"/>
  <c r="O165" i="4"/>
  <c r="P165" i="4"/>
  <c r="Q165" i="4"/>
  <c r="R165" i="4"/>
  <c r="J166" i="4"/>
  <c r="K166" i="4"/>
  <c r="L166" i="4"/>
  <c r="M166" i="4"/>
  <c r="N166" i="4"/>
  <c r="S166" i="1"/>
  <c r="S166" i="4"/>
  <c r="O166" i="4"/>
  <c r="P166" i="4"/>
  <c r="Q166" i="4"/>
  <c r="R166" i="4"/>
  <c r="J167" i="4"/>
  <c r="K167" i="4"/>
  <c r="L167" i="4"/>
  <c r="M167" i="4"/>
  <c r="N167" i="4"/>
  <c r="S167" i="1"/>
  <c r="S167" i="4"/>
  <c r="O167" i="4"/>
  <c r="P167" i="4"/>
  <c r="Q167" i="4"/>
  <c r="R167" i="4"/>
  <c r="J168" i="4"/>
  <c r="K168" i="4"/>
  <c r="L168" i="4"/>
  <c r="M168" i="4"/>
  <c r="N168" i="4"/>
  <c r="S168" i="1"/>
  <c r="S168" i="4"/>
  <c r="O168" i="4"/>
  <c r="P168" i="4"/>
  <c r="Q168" i="4"/>
  <c r="R168" i="4"/>
  <c r="J169" i="4"/>
  <c r="K169" i="4"/>
  <c r="L169" i="4"/>
  <c r="M169" i="4"/>
  <c r="N169" i="4"/>
  <c r="S169" i="1"/>
  <c r="S169" i="4"/>
  <c r="O169" i="4"/>
  <c r="P169" i="4"/>
  <c r="Q169" i="4"/>
  <c r="R169" i="4"/>
  <c r="J170" i="4"/>
  <c r="K170" i="4"/>
  <c r="L170" i="4"/>
  <c r="M170" i="4"/>
  <c r="N170" i="4"/>
  <c r="S170" i="1"/>
  <c r="S170" i="4"/>
  <c r="O170" i="4"/>
  <c r="P170" i="4"/>
  <c r="Q170" i="4"/>
  <c r="R170" i="4"/>
  <c r="J171" i="4"/>
  <c r="K171" i="4"/>
  <c r="L171" i="4"/>
  <c r="M171" i="4"/>
  <c r="N171" i="4"/>
  <c r="S171" i="1"/>
  <c r="S171" i="4"/>
  <c r="O171" i="4"/>
  <c r="P171" i="4"/>
  <c r="Q171" i="4"/>
  <c r="R171" i="4"/>
  <c r="J172" i="4"/>
  <c r="K172" i="4"/>
  <c r="L172" i="4"/>
  <c r="M172" i="4"/>
  <c r="N172" i="4"/>
  <c r="S172" i="1"/>
  <c r="S172" i="4"/>
  <c r="O172" i="4"/>
  <c r="P172" i="4"/>
  <c r="Q172" i="4"/>
  <c r="R172" i="4"/>
  <c r="J173" i="4"/>
  <c r="K173" i="4"/>
  <c r="L173" i="4"/>
  <c r="M173" i="4"/>
  <c r="N173" i="4"/>
  <c r="S173" i="1"/>
  <c r="S173" i="4"/>
  <c r="O173" i="4"/>
  <c r="P173" i="4"/>
  <c r="Q173" i="4"/>
  <c r="R173" i="4"/>
  <c r="J174" i="4"/>
  <c r="K174" i="4"/>
  <c r="L174" i="4"/>
  <c r="M174" i="4"/>
  <c r="N174" i="4"/>
  <c r="S174" i="1"/>
  <c r="S174" i="4"/>
  <c r="O174" i="4"/>
  <c r="P174" i="4"/>
  <c r="Q174" i="4"/>
  <c r="R174" i="4"/>
  <c r="J175" i="4"/>
  <c r="K175" i="4"/>
  <c r="L175" i="4"/>
  <c r="M175" i="4"/>
  <c r="N175" i="4"/>
  <c r="S175" i="1"/>
  <c r="S175" i="4"/>
  <c r="O175" i="4"/>
  <c r="P175" i="4"/>
  <c r="Q175" i="4"/>
  <c r="R175" i="4"/>
  <c r="J176" i="4"/>
  <c r="K176" i="4"/>
  <c r="L176" i="4"/>
  <c r="M176" i="4"/>
  <c r="N176" i="4"/>
  <c r="S176" i="1"/>
  <c r="S176" i="4"/>
  <c r="O176" i="4"/>
  <c r="P176" i="4"/>
  <c r="Q176" i="4"/>
  <c r="R176" i="4"/>
  <c r="J177" i="4"/>
  <c r="K177" i="4"/>
  <c r="L177" i="4"/>
  <c r="M177" i="4"/>
  <c r="N177" i="4"/>
  <c r="S177" i="1"/>
  <c r="S177" i="4"/>
  <c r="O177" i="4"/>
  <c r="P177" i="4"/>
  <c r="Q177" i="4"/>
  <c r="R177" i="4"/>
  <c r="J178" i="4"/>
  <c r="K178" i="4"/>
  <c r="L178" i="4"/>
  <c r="M178" i="4"/>
  <c r="N178" i="4"/>
  <c r="S178" i="1"/>
  <c r="S178" i="4"/>
  <c r="O178" i="4"/>
  <c r="P178" i="4"/>
  <c r="Q178" i="4"/>
  <c r="R178" i="4"/>
  <c r="J179" i="4"/>
  <c r="K179" i="4"/>
  <c r="L179" i="4"/>
  <c r="M179" i="4"/>
  <c r="N179" i="4"/>
  <c r="S179" i="1"/>
  <c r="S179" i="4"/>
  <c r="O179" i="4"/>
  <c r="P179" i="4"/>
  <c r="Q179" i="4"/>
  <c r="R179" i="4"/>
  <c r="J180" i="4"/>
  <c r="K180" i="4"/>
  <c r="L180" i="4"/>
  <c r="M180" i="4"/>
  <c r="N180" i="4"/>
  <c r="S180" i="1"/>
  <c r="S180" i="4"/>
  <c r="O180" i="4"/>
  <c r="P180" i="4"/>
  <c r="Q180" i="4"/>
  <c r="R180" i="4"/>
  <c r="J181" i="4"/>
  <c r="K181" i="4"/>
  <c r="L181" i="4"/>
  <c r="M181" i="4"/>
  <c r="N181" i="4"/>
  <c r="S181" i="1"/>
  <c r="S181" i="4"/>
  <c r="O181" i="4"/>
  <c r="P181" i="4"/>
  <c r="Q181" i="4"/>
  <c r="R181" i="4"/>
  <c r="J182" i="4"/>
  <c r="K182" i="4"/>
  <c r="L182" i="4"/>
  <c r="M182" i="4"/>
  <c r="N182" i="4"/>
  <c r="S182" i="1"/>
  <c r="S182" i="4"/>
  <c r="O182" i="4"/>
  <c r="P182" i="4"/>
  <c r="Q182" i="4"/>
  <c r="R182" i="4"/>
  <c r="J183" i="4"/>
  <c r="K183" i="4"/>
  <c r="L183" i="4"/>
  <c r="M183" i="4"/>
  <c r="N183" i="4"/>
  <c r="S183" i="1"/>
  <c r="S183" i="4"/>
  <c r="O183" i="4"/>
  <c r="P183" i="4"/>
  <c r="Q183" i="4"/>
  <c r="R183" i="4"/>
  <c r="J184" i="4"/>
  <c r="K184" i="4"/>
  <c r="L184" i="4"/>
  <c r="M184" i="4"/>
  <c r="N184" i="4"/>
  <c r="S184" i="1"/>
  <c r="S184" i="4"/>
  <c r="O184" i="4"/>
  <c r="P184" i="4"/>
  <c r="Q184" i="4"/>
  <c r="R184" i="4"/>
  <c r="J185" i="4"/>
  <c r="K185" i="4"/>
  <c r="L185" i="4"/>
  <c r="M185" i="4"/>
  <c r="N185" i="4"/>
  <c r="S185" i="1"/>
  <c r="S185" i="4"/>
  <c r="O185" i="4"/>
  <c r="P185" i="4"/>
  <c r="Q185" i="4"/>
  <c r="R185" i="4"/>
  <c r="J186" i="4"/>
  <c r="K186" i="4"/>
  <c r="L186" i="4"/>
  <c r="M186" i="4"/>
  <c r="N186" i="4"/>
  <c r="S186" i="1"/>
  <c r="S186" i="4"/>
  <c r="O186" i="4"/>
  <c r="P186" i="4"/>
  <c r="Q186" i="4"/>
  <c r="R186" i="4"/>
  <c r="J187" i="4"/>
  <c r="K187" i="4"/>
  <c r="L187" i="4"/>
  <c r="M187" i="4"/>
  <c r="N187" i="4"/>
  <c r="S187" i="1"/>
  <c r="S187" i="4"/>
  <c r="O187" i="4"/>
  <c r="P187" i="4"/>
  <c r="Q187" i="4"/>
  <c r="R187" i="4"/>
  <c r="J188" i="4"/>
  <c r="K188" i="4"/>
  <c r="L188" i="4"/>
  <c r="M188" i="4"/>
  <c r="N188" i="4"/>
  <c r="S188" i="1"/>
  <c r="S188" i="4"/>
  <c r="O188" i="4"/>
  <c r="P188" i="4"/>
  <c r="Q188" i="4"/>
  <c r="R188" i="4"/>
  <c r="J189" i="4"/>
  <c r="K189" i="4"/>
  <c r="L189" i="4"/>
  <c r="M189" i="4"/>
  <c r="N189" i="4"/>
  <c r="S189" i="1"/>
  <c r="S189" i="4"/>
  <c r="O189" i="4"/>
  <c r="P189" i="4"/>
  <c r="Q189" i="4"/>
  <c r="R189" i="4"/>
  <c r="J190" i="4"/>
  <c r="K190" i="4"/>
  <c r="L190" i="4"/>
  <c r="M190" i="4"/>
  <c r="N190" i="4"/>
  <c r="S190" i="1"/>
  <c r="S190" i="4"/>
  <c r="O190" i="4"/>
  <c r="P190" i="4"/>
  <c r="Q190" i="4"/>
  <c r="R190" i="4"/>
  <c r="J191" i="4"/>
  <c r="K191" i="4"/>
  <c r="L191" i="4"/>
  <c r="M191" i="4"/>
  <c r="N191" i="4"/>
  <c r="S191" i="1"/>
  <c r="S191" i="4"/>
  <c r="O191" i="4"/>
  <c r="P191" i="4"/>
  <c r="Q191" i="4"/>
  <c r="R191" i="4"/>
  <c r="J192" i="4"/>
  <c r="K192" i="4"/>
  <c r="L192" i="4"/>
  <c r="M192" i="4"/>
  <c r="N192" i="4"/>
  <c r="S192" i="1"/>
  <c r="S192" i="4"/>
  <c r="O192" i="4"/>
  <c r="P192" i="4"/>
  <c r="Q192" i="4"/>
  <c r="R192" i="4"/>
  <c r="J193" i="4"/>
  <c r="K193" i="4"/>
  <c r="L193" i="4"/>
  <c r="M193" i="4"/>
  <c r="N193" i="4"/>
  <c r="S193" i="1"/>
  <c r="S193" i="4"/>
  <c r="O193" i="4"/>
  <c r="P193" i="4"/>
  <c r="Q193" i="4"/>
  <c r="R193" i="4"/>
  <c r="J194" i="4"/>
  <c r="K194" i="4"/>
  <c r="L194" i="4"/>
  <c r="M194" i="4"/>
  <c r="N194" i="4"/>
  <c r="S194" i="1"/>
  <c r="S194" i="4"/>
  <c r="O194" i="4"/>
  <c r="P194" i="4"/>
  <c r="Q194" i="4"/>
  <c r="R194" i="4"/>
  <c r="J195" i="4"/>
  <c r="K195" i="4"/>
  <c r="L195" i="4"/>
  <c r="M195" i="4"/>
  <c r="N195" i="4"/>
  <c r="S195" i="1"/>
  <c r="S195" i="4"/>
  <c r="O195" i="4"/>
  <c r="P195" i="4"/>
  <c r="Q195" i="4"/>
  <c r="R195" i="4"/>
  <c r="J196" i="4"/>
  <c r="K196" i="4"/>
  <c r="L196" i="4"/>
  <c r="M196" i="4"/>
  <c r="N196" i="4"/>
  <c r="S196" i="1"/>
  <c r="S196" i="4"/>
  <c r="O196" i="4"/>
  <c r="P196" i="4"/>
  <c r="Q196" i="4"/>
  <c r="R196" i="4"/>
  <c r="J197" i="4"/>
  <c r="K197" i="4"/>
  <c r="L197" i="4"/>
  <c r="M197" i="4"/>
  <c r="N197" i="4"/>
  <c r="S197" i="1"/>
  <c r="S197" i="4"/>
  <c r="O197" i="4"/>
  <c r="P197" i="4"/>
  <c r="Q197" i="4"/>
  <c r="R197" i="4"/>
  <c r="J198" i="4"/>
  <c r="K198" i="4"/>
  <c r="L198" i="4"/>
  <c r="M198" i="4"/>
  <c r="N198" i="4"/>
  <c r="S198" i="1"/>
  <c r="S198" i="4"/>
  <c r="O198" i="4"/>
  <c r="P198" i="4"/>
  <c r="Q198" i="4"/>
  <c r="R198" i="4"/>
  <c r="J199" i="4"/>
  <c r="K199" i="4"/>
  <c r="L199" i="4"/>
  <c r="M199" i="4"/>
  <c r="N199" i="4"/>
  <c r="S199" i="1"/>
  <c r="S199" i="4"/>
  <c r="O199" i="4"/>
  <c r="P199" i="4"/>
  <c r="Q199" i="4"/>
  <c r="R199" i="4"/>
  <c r="J200" i="4"/>
  <c r="K200" i="4"/>
  <c r="L200" i="4"/>
  <c r="M200" i="4"/>
  <c r="N200" i="4"/>
  <c r="S200" i="1"/>
  <c r="S200" i="4"/>
  <c r="O200" i="4"/>
  <c r="P200" i="4"/>
  <c r="Q200" i="4"/>
  <c r="R200" i="4"/>
  <c r="J201" i="4"/>
  <c r="K201" i="4"/>
  <c r="L201" i="4"/>
  <c r="M201" i="4"/>
  <c r="N201" i="4"/>
  <c r="S201" i="1"/>
  <c r="S201" i="4"/>
  <c r="O201" i="4"/>
  <c r="P201" i="4"/>
  <c r="Q201" i="4"/>
  <c r="R201" i="4"/>
  <c r="J202" i="4"/>
  <c r="K202" i="4"/>
  <c r="L202" i="4"/>
  <c r="M202" i="4"/>
  <c r="N202" i="4"/>
  <c r="S202" i="1"/>
  <c r="S202" i="4"/>
  <c r="O202" i="4"/>
  <c r="P202" i="4"/>
  <c r="Q202" i="4"/>
  <c r="R202" i="4"/>
  <c r="J203" i="4"/>
  <c r="K203" i="4"/>
  <c r="L203" i="4"/>
  <c r="M203" i="4"/>
  <c r="N203" i="4"/>
  <c r="S203" i="1"/>
  <c r="S203" i="4"/>
  <c r="O203" i="4"/>
  <c r="P203" i="4"/>
  <c r="Q203" i="4"/>
  <c r="R203" i="4"/>
  <c r="J204" i="4"/>
  <c r="K204" i="4"/>
  <c r="L204" i="4"/>
  <c r="M204" i="4"/>
  <c r="N204" i="4"/>
  <c r="S204" i="1"/>
  <c r="S204" i="4"/>
  <c r="O204" i="4"/>
  <c r="P204" i="4"/>
  <c r="Q204" i="4"/>
  <c r="R204" i="4"/>
  <c r="J205" i="4"/>
  <c r="K205" i="4"/>
  <c r="L205" i="4"/>
  <c r="M205" i="4"/>
  <c r="N205" i="4"/>
  <c r="S205" i="1"/>
  <c r="S205" i="4"/>
  <c r="O205" i="4"/>
  <c r="P205" i="4"/>
  <c r="Q205" i="4"/>
  <c r="R205" i="4"/>
  <c r="J206" i="4"/>
  <c r="K206" i="4"/>
  <c r="L206" i="4"/>
  <c r="M206" i="4"/>
  <c r="N206" i="4"/>
  <c r="S206" i="1"/>
  <c r="S206" i="4"/>
  <c r="O206" i="4"/>
  <c r="P206" i="4"/>
  <c r="Q206" i="4"/>
  <c r="R206" i="4"/>
  <c r="J207" i="4"/>
  <c r="K207" i="4"/>
  <c r="L207" i="4"/>
  <c r="M207" i="4"/>
  <c r="N207" i="4"/>
  <c r="S207" i="1"/>
  <c r="S207" i="4"/>
  <c r="O207" i="4"/>
  <c r="P207" i="4"/>
  <c r="Q207" i="4"/>
  <c r="R207" i="4"/>
  <c r="J208" i="4"/>
  <c r="K208" i="4"/>
  <c r="L208" i="4"/>
  <c r="M208" i="4"/>
  <c r="N208" i="4"/>
  <c r="S208" i="1"/>
  <c r="S208" i="4"/>
  <c r="O208" i="4"/>
  <c r="P208" i="4"/>
  <c r="Q208" i="4"/>
  <c r="R208" i="4"/>
  <c r="J209" i="4"/>
  <c r="K209" i="4"/>
  <c r="L209" i="4"/>
  <c r="M209" i="4"/>
  <c r="N209" i="4"/>
  <c r="S209" i="1"/>
  <c r="S209" i="4"/>
  <c r="O209" i="4"/>
  <c r="P209" i="4"/>
  <c r="Q209" i="4"/>
  <c r="R209" i="4"/>
  <c r="J210" i="4"/>
  <c r="K210" i="4"/>
  <c r="L210" i="4"/>
  <c r="M210" i="4"/>
  <c r="N210" i="4"/>
  <c r="S210" i="1"/>
  <c r="S210" i="4"/>
  <c r="O210" i="4"/>
  <c r="P210" i="4"/>
  <c r="Q210" i="4"/>
  <c r="R210" i="4"/>
  <c r="J211" i="4"/>
  <c r="K211" i="4"/>
  <c r="L211" i="4"/>
  <c r="M211" i="4"/>
  <c r="N211" i="4"/>
  <c r="S211" i="1"/>
  <c r="S211" i="4"/>
  <c r="O211" i="4"/>
  <c r="P211" i="4"/>
  <c r="Q211" i="4"/>
  <c r="R211" i="4"/>
  <c r="J212" i="4"/>
  <c r="K212" i="4"/>
  <c r="L212" i="4"/>
  <c r="M212" i="4"/>
  <c r="N212" i="4"/>
  <c r="S212" i="1"/>
  <c r="S212" i="4"/>
  <c r="O212" i="4"/>
  <c r="P212" i="4"/>
  <c r="Q212" i="4"/>
  <c r="R212" i="4"/>
  <c r="J213" i="4"/>
  <c r="K213" i="4"/>
  <c r="L213" i="4"/>
  <c r="M213" i="4"/>
  <c r="N213" i="4"/>
  <c r="S213" i="1"/>
  <c r="S213" i="4"/>
  <c r="O213" i="4"/>
  <c r="P213" i="4"/>
  <c r="Q213" i="4"/>
  <c r="R213" i="4"/>
  <c r="J214" i="4"/>
  <c r="K214" i="4"/>
  <c r="L214" i="4"/>
  <c r="M214" i="4"/>
  <c r="N214" i="4"/>
  <c r="S214" i="1"/>
  <c r="S214" i="4"/>
  <c r="O214" i="4"/>
  <c r="P214" i="4"/>
  <c r="Q214" i="4"/>
  <c r="R214" i="4"/>
  <c r="J215" i="4"/>
  <c r="K215" i="4"/>
  <c r="L215" i="4"/>
  <c r="M215" i="4"/>
  <c r="N215" i="4"/>
  <c r="S215" i="1"/>
  <c r="S215" i="4"/>
  <c r="O215" i="4"/>
  <c r="P215" i="4"/>
  <c r="Q215" i="4"/>
  <c r="R215" i="4"/>
  <c r="J216" i="4"/>
  <c r="K216" i="4"/>
  <c r="L216" i="4"/>
  <c r="M216" i="4"/>
  <c r="N216" i="4"/>
  <c r="S216" i="1"/>
  <c r="S216" i="4"/>
  <c r="O216" i="4"/>
  <c r="P216" i="4"/>
  <c r="Q216" i="4"/>
  <c r="R216" i="4"/>
  <c r="J217" i="4"/>
  <c r="K217" i="4"/>
  <c r="L217" i="4"/>
  <c r="M217" i="4"/>
  <c r="N217" i="4"/>
  <c r="S217" i="1"/>
  <c r="S217" i="4"/>
  <c r="O217" i="4"/>
  <c r="P217" i="4"/>
  <c r="Q217" i="4"/>
  <c r="R217" i="4"/>
  <c r="J218" i="4"/>
  <c r="K218" i="4"/>
  <c r="L218" i="4"/>
  <c r="M218" i="4"/>
  <c r="N218" i="4"/>
  <c r="S218" i="1"/>
  <c r="S218" i="4"/>
  <c r="O218" i="4"/>
  <c r="P218" i="4"/>
  <c r="Q218" i="4"/>
  <c r="R218" i="4"/>
  <c r="J219" i="4"/>
  <c r="K219" i="4"/>
  <c r="L219" i="4"/>
  <c r="M219" i="4"/>
  <c r="N219" i="4"/>
  <c r="S219" i="1"/>
  <c r="S219" i="4"/>
  <c r="O219" i="4"/>
  <c r="P219" i="4"/>
  <c r="Q219" i="4"/>
  <c r="R219" i="4"/>
  <c r="J220" i="4"/>
  <c r="K220" i="4"/>
  <c r="L220" i="4"/>
  <c r="M220" i="4"/>
  <c r="N220" i="4"/>
  <c r="S220" i="1"/>
  <c r="S220" i="4"/>
  <c r="O220" i="4"/>
  <c r="P220" i="4"/>
  <c r="Q220" i="4"/>
  <c r="R220" i="4"/>
  <c r="J221" i="4"/>
  <c r="K221" i="4"/>
  <c r="L221" i="4"/>
  <c r="M221" i="4"/>
  <c r="N221" i="4"/>
  <c r="S221" i="1"/>
  <c r="S221" i="4"/>
  <c r="O221" i="4"/>
  <c r="P221" i="4"/>
  <c r="Q221" i="4"/>
  <c r="R221" i="4"/>
  <c r="J222" i="4"/>
  <c r="K222" i="4"/>
  <c r="L222" i="4"/>
  <c r="M222" i="4"/>
  <c r="N222" i="4"/>
  <c r="S222" i="1"/>
  <c r="S222" i="4"/>
  <c r="O222" i="4"/>
  <c r="P222" i="4"/>
  <c r="Q222" i="4"/>
  <c r="R222" i="4"/>
  <c r="J223" i="4"/>
  <c r="K223" i="4"/>
  <c r="L223" i="4"/>
  <c r="M223" i="4"/>
  <c r="N223" i="4"/>
  <c r="S223" i="1"/>
  <c r="S223" i="4"/>
  <c r="O223" i="4"/>
  <c r="P223" i="4"/>
  <c r="Q223" i="4"/>
  <c r="R223" i="4"/>
  <c r="J224" i="4"/>
  <c r="K224" i="4"/>
  <c r="L224" i="4"/>
  <c r="M224" i="4"/>
  <c r="N224" i="4"/>
  <c r="S224" i="1"/>
  <c r="S224" i="4"/>
  <c r="O224" i="4"/>
  <c r="P224" i="4"/>
  <c r="Q224" i="4"/>
  <c r="R224" i="4"/>
  <c r="J225" i="4"/>
  <c r="K225" i="4"/>
  <c r="L225" i="4"/>
  <c r="M225" i="4"/>
  <c r="N225" i="4"/>
  <c r="S225" i="1"/>
  <c r="S225" i="4"/>
  <c r="O225" i="4"/>
  <c r="P225" i="4"/>
  <c r="Q225" i="4"/>
  <c r="R225" i="4"/>
  <c r="J226" i="4"/>
  <c r="K226" i="4"/>
  <c r="L226" i="4"/>
  <c r="M226" i="4"/>
  <c r="N226" i="4"/>
  <c r="S226" i="1"/>
  <c r="S226" i="4"/>
  <c r="O226" i="4"/>
  <c r="P226" i="4"/>
  <c r="Q226" i="4"/>
  <c r="R226" i="4"/>
  <c r="J227" i="4"/>
  <c r="K227" i="4"/>
  <c r="L227" i="4"/>
  <c r="M227" i="4"/>
  <c r="N227" i="4"/>
  <c r="S227" i="1"/>
  <c r="S227" i="4"/>
  <c r="O227" i="4"/>
  <c r="P227" i="4"/>
  <c r="Q227" i="4"/>
  <c r="R227" i="4"/>
  <c r="J228" i="4"/>
  <c r="K228" i="4"/>
  <c r="L228" i="4"/>
  <c r="M228" i="4"/>
  <c r="N228" i="4"/>
  <c r="S228" i="1"/>
  <c r="S228" i="4"/>
  <c r="O228" i="4"/>
  <c r="P228" i="4"/>
  <c r="Q228" i="4"/>
  <c r="R228" i="4"/>
  <c r="J229" i="4"/>
  <c r="K229" i="4"/>
  <c r="L229" i="4"/>
  <c r="M229" i="4"/>
  <c r="N229" i="4"/>
  <c r="S229" i="1"/>
  <c r="S229" i="4"/>
  <c r="O229" i="4"/>
  <c r="P229" i="4"/>
  <c r="Q229" i="4"/>
  <c r="R229" i="4"/>
  <c r="J230" i="4"/>
  <c r="K230" i="4"/>
  <c r="L230" i="4"/>
  <c r="M230" i="4"/>
  <c r="N230" i="4"/>
  <c r="S230" i="1"/>
  <c r="S230" i="4"/>
  <c r="O230" i="4"/>
  <c r="P230" i="4"/>
  <c r="Q230" i="4"/>
  <c r="R230" i="4"/>
  <c r="J231" i="4"/>
  <c r="K231" i="4"/>
  <c r="L231" i="4"/>
  <c r="M231" i="4"/>
  <c r="N231" i="4"/>
  <c r="S231" i="1"/>
  <c r="S231" i="4"/>
  <c r="O231" i="4"/>
  <c r="P231" i="4"/>
  <c r="Q231" i="4"/>
  <c r="R231" i="4"/>
  <c r="J232" i="4"/>
  <c r="K232" i="4"/>
  <c r="L232" i="4"/>
  <c r="M232" i="4"/>
  <c r="N232" i="4"/>
  <c r="S232" i="1"/>
  <c r="S232" i="4"/>
  <c r="O232" i="4"/>
  <c r="P232" i="4"/>
  <c r="Q232" i="4"/>
  <c r="R232" i="4"/>
  <c r="J233" i="4"/>
  <c r="K233" i="4"/>
  <c r="L233" i="4"/>
  <c r="M233" i="4"/>
  <c r="N233" i="4"/>
  <c r="S233" i="1"/>
  <c r="S233" i="4"/>
  <c r="O233" i="4"/>
  <c r="P233" i="4"/>
  <c r="Q233" i="4"/>
  <c r="R233" i="4"/>
  <c r="J234" i="4"/>
  <c r="K234" i="4"/>
  <c r="L234" i="4"/>
  <c r="M234" i="4"/>
  <c r="N234" i="4"/>
  <c r="S234" i="1"/>
  <c r="S234" i="4"/>
  <c r="O234" i="4"/>
  <c r="P234" i="4"/>
  <c r="Q234" i="4"/>
  <c r="R234" i="4"/>
  <c r="J235" i="4"/>
  <c r="K235" i="4"/>
  <c r="L235" i="4"/>
  <c r="M235" i="4"/>
  <c r="N235" i="4"/>
  <c r="S235" i="1"/>
  <c r="S235" i="4"/>
  <c r="O235" i="4"/>
  <c r="P235" i="4"/>
  <c r="Q235" i="4"/>
  <c r="R235" i="4"/>
  <c r="J236" i="4"/>
  <c r="K236" i="4"/>
  <c r="L236" i="4"/>
  <c r="M236" i="4"/>
  <c r="N236" i="4"/>
  <c r="S236" i="1"/>
  <c r="S236" i="4"/>
  <c r="O236" i="4"/>
  <c r="P236" i="4"/>
  <c r="Q236" i="4"/>
  <c r="R236" i="4"/>
  <c r="J237" i="4"/>
  <c r="K237" i="4"/>
  <c r="L237" i="4"/>
  <c r="M237" i="4"/>
  <c r="N237" i="4"/>
  <c r="S237" i="1"/>
  <c r="S237" i="4"/>
  <c r="O237" i="4"/>
  <c r="P237" i="4"/>
  <c r="Q237" i="4"/>
  <c r="R237" i="4"/>
  <c r="J238" i="4"/>
  <c r="K238" i="4"/>
  <c r="L238" i="4"/>
  <c r="M238" i="4"/>
  <c r="N238" i="4"/>
  <c r="S238" i="1"/>
  <c r="S238" i="4"/>
  <c r="O238" i="4"/>
  <c r="P238" i="4"/>
  <c r="Q238" i="4"/>
  <c r="R238" i="4"/>
  <c r="J239" i="4"/>
  <c r="K239" i="4"/>
  <c r="L239" i="4"/>
  <c r="M239" i="4"/>
  <c r="N239" i="4"/>
  <c r="S239" i="1"/>
  <c r="S239" i="4"/>
  <c r="O239" i="4"/>
  <c r="P239" i="4"/>
  <c r="Q239" i="4"/>
  <c r="R239" i="4"/>
  <c r="J240" i="4"/>
  <c r="K240" i="4"/>
  <c r="L240" i="4"/>
  <c r="M240" i="4"/>
  <c r="N240" i="4"/>
  <c r="S240" i="1"/>
  <c r="S240" i="4"/>
  <c r="O240" i="4"/>
  <c r="P240" i="4"/>
  <c r="Q240" i="4"/>
  <c r="R240" i="4"/>
  <c r="J241" i="4"/>
  <c r="K241" i="4"/>
  <c r="L241" i="4"/>
  <c r="M241" i="4"/>
  <c r="N241" i="4"/>
  <c r="S241" i="1"/>
  <c r="S241" i="4"/>
  <c r="O241" i="4"/>
  <c r="P241" i="4"/>
  <c r="Q241" i="4"/>
  <c r="R241" i="4"/>
  <c r="J242" i="4"/>
  <c r="K242" i="4"/>
  <c r="L242" i="4"/>
  <c r="M242" i="4"/>
  <c r="N242" i="4"/>
  <c r="S242" i="1"/>
  <c r="S242" i="4"/>
  <c r="O242" i="4"/>
  <c r="P242" i="4"/>
  <c r="Q242" i="4"/>
  <c r="R242" i="4"/>
  <c r="J243" i="4"/>
  <c r="K243" i="4"/>
  <c r="L243" i="4"/>
  <c r="M243" i="4"/>
  <c r="N243" i="4"/>
  <c r="S243" i="1"/>
  <c r="S243" i="4"/>
  <c r="O243" i="4"/>
  <c r="P243" i="4"/>
  <c r="Q243" i="4"/>
  <c r="R243" i="4"/>
  <c r="J244" i="4"/>
  <c r="K244" i="4"/>
  <c r="L244" i="4"/>
  <c r="M244" i="4"/>
  <c r="N244" i="4"/>
  <c r="S244" i="1"/>
  <c r="S244" i="4"/>
  <c r="O244" i="4"/>
  <c r="P244" i="4"/>
  <c r="Q244" i="4"/>
  <c r="R244" i="4"/>
  <c r="J245" i="4"/>
  <c r="K245" i="4"/>
  <c r="L245" i="4"/>
  <c r="M245" i="4"/>
  <c r="N245" i="4"/>
  <c r="S245" i="1"/>
  <c r="S245" i="4"/>
  <c r="O245" i="4"/>
  <c r="P245" i="4"/>
  <c r="Q245" i="4"/>
  <c r="R245" i="4"/>
  <c r="J246" i="4"/>
  <c r="K246" i="4"/>
  <c r="L246" i="4"/>
  <c r="M246" i="4"/>
  <c r="N246" i="4"/>
  <c r="S246" i="1"/>
  <c r="S246" i="4"/>
  <c r="O246" i="4"/>
  <c r="P246" i="4"/>
  <c r="Q246" i="4"/>
  <c r="R246" i="4"/>
  <c r="J247" i="4"/>
  <c r="K247" i="4"/>
  <c r="L247" i="4"/>
  <c r="M247" i="4"/>
  <c r="N247" i="4"/>
  <c r="S247" i="1"/>
  <c r="S247" i="4"/>
  <c r="O247" i="4"/>
  <c r="P247" i="4"/>
  <c r="Q247" i="4"/>
  <c r="R247" i="4"/>
  <c r="J248" i="4"/>
  <c r="K248" i="4"/>
  <c r="L248" i="4"/>
  <c r="M248" i="4"/>
  <c r="N248" i="4"/>
  <c r="S248" i="1"/>
  <c r="S248" i="4"/>
  <c r="O248" i="4"/>
  <c r="P248" i="4"/>
  <c r="Q248" i="4"/>
  <c r="R248" i="4"/>
  <c r="J249" i="4"/>
  <c r="K249" i="4"/>
  <c r="L249" i="4"/>
  <c r="M249" i="4"/>
  <c r="N249" i="4"/>
  <c r="S249" i="1"/>
  <c r="S249" i="4"/>
  <c r="O249" i="4"/>
  <c r="P249" i="4"/>
  <c r="Q249" i="4"/>
  <c r="R249" i="4"/>
  <c r="J250" i="4"/>
  <c r="K250" i="4"/>
  <c r="L250" i="4"/>
  <c r="M250" i="4"/>
  <c r="N250" i="4"/>
  <c r="S250" i="1"/>
  <c r="S250" i="4"/>
  <c r="O250" i="4"/>
  <c r="P250" i="4"/>
  <c r="Q250" i="4"/>
  <c r="R250" i="4"/>
  <c r="J251" i="4"/>
  <c r="K251" i="4"/>
  <c r="L251" i="4"/>
  <c r="M251" i="4"/>
  <c r="N251" i="4"/>
  <c r="S251" i="1"/>
  <c r="S251" i="4"/>
  <c r="O251" i="4"/>
  <c r="P251" i="4"/>
  <c r="Q251" i="4"/>
  <c r="R251" i="4"/>
  <c r="J252" i="4"/>
  <c r="K252" i="4"/>
  <c r="L252" i="4"/>
  <c r="M252" i="4"/>
  <c r="N252" i="4"/>
  <c r="S252" i="1"/>
  <c r="S252" i="4"/>
  <c r="O252" i="4"/>
  <c r="P252" i="4"/>
  <c r="Q252" i="4"/>
  <c r="R252" i="4"/>
  <c r="J253" i="4"/>
  <c r="K253" i="4"/>
  <c r="L253" i="4"/>
  <c r="M253" i="4"/>
  <c r="N253" i="4"/>
  <c r="S253" i="1"/>
  <c r="S253" i="4"/>
  <c r="O253" i="4"/>
  <c r="P253" i="4"/>
  <c r="Q253" i="4"/>
  <c r="R253" i="4"/>
  <c r="J254" i="4"/>
  <c r="K254" i="4"/>
  <c r="L254" i="4"/>
  <c r="M254" i="4"/>
  <c r="N254" i="4"/>
  <c r="S254" i="1"/>
  <c r="S254" i="4"/>
  <c r="O254" i="4"/>
  <c r="P254" i="4"/>
  <c r="Q254" i="4"/>
  <c r="R254" i="4"/>
  <c r="J255" i="4"/>
  <c r="K255" i="4"/>
  <c r="L255" i="4"/>
  <c r="M255" i="4"/>
  <c r="N255" i="4"/>
  <c r="S255" i="1"/>
  <c r="S255" i="4"/>
  <c r="O255" i="4"/>
  <c r="P255" i="4"/>
  <c r="Q255" i="4"/>
  <c r="R255" i="4"/>
  <c r="J256" i="4"/>
  <c r="K256" i="4"/>
  <c r="L256" i="4"/>
  <c r="M256" i="4"/>
  <c r="N256" i="4"/>
  <c r="S256" i="1"/>
  <c r="S256" i="4"/>
  <c r="O256" i="4"/>
  <c r="P256" i="4"/>
  <c r="Q256" i="4"/>
  <c r="R256" i="4"/>
  <c r="J257" i="4"/>
  <c r="K257" i="4"/>
  <c r="L257" i="4"/>
  <c r="M257" i="4"/>
  <c r="N257" i="4"/>
  <c r="S257" i="1"/>
  <c r="S257" i="4"/>
  <c r="O257" i="4"/>
  <c r="P257" i="4"/>
  <c r="Q257" i="4"/>
  <c r="R257" i="4"/>
  <c r="J258" i="4"/>
  <c r="K258" i="4"/>
  <c r="L258" i="4"/>
  <c r="M258" i="4"/>
  <c r="N258" i="4"/>
  <c r="S258" i="1"/>
  <c r="S258" i="4"/>
  <c r="O258" i="4"/>
  <c r="P258" i="4"/>
  <c r="Q258" i="4"/>
  <c r="R258" i="4"/>
  <c r="J259" i="4"/>
  <c r="K259" i="4"/>
  <c r="L259" i="4"/>
  <c r="M259" i="4"/>
  <c r="N259" i="4"/>
  <c r="S259" i="1"/>
  <c r="S259" i="4"/>
  <c r="O259" i="4"/>
  <c r="P259" i="4"/>
  <c r="Q259" i="4"/>
  <c r="R259" i="4"/>
  <c r="J260" i="4"/>
  <c r="K260" i="4"/>
  <c r="L260" i="4"/>
  <c r="M260" i="4"/>
  <c r="N260" i="4"/>
  <c r="S260" i="1"/>
  <c r="S260" i="4"/>
  <c r="O260" i="4"/>
  <c r="P260" i="4"/>
  <c r="Q260" i="4"/>
  <c r="R260" i="4"/>
  <c r="J261" i="4"/>
  <c r="K261" i="4"/>
  <c r="L261" i="4"/>
  <c r="M261" i="4"/>
  <c r="N261" i="4"/>
  <c r="S261" i="1"/>
  <c r="S261" i="4"/>
  <c r="O261" i="4"/>
  <c r="P261" i="4"/>
  <c r="Q261" i="4"/>
  <c r="R261" i="4"/>
  <c r="J262" i="4"/>
  <c r="K262" i="4"/>
  <c r="L262" i="4"/>
  <c r="M262" i="4"/>
  <c r="N262" i="4"/>
  <c r="S262" i="1"/>
  <c r="S262" i="4"/>
  <c r="O262" i="4"/>
  <c r="P262" i="4"/>
  <c r="Q262" i="4"/>
  <c r="R262" i="4"/>
  <c r="J263" i="4"/>
  <c r="K263" i="4"/>
  <c r="L263" i="4"/>
  <c r="M263" i="4"/>
  <c r="N263" i="4"/>
  <c r="S263" i="1"/>
  <c r="S263" i="4"/>
  <c r="O263" i="4"/>
  <c r="P263" i="4"/>
  <c r="Q263" i="4"/>
  <c r="R263" i="4"/>
  <c r="J264" i="4"/>
  <c r="K264" i="4"/>
  <c r="L264" i="4"/>
  <c r="M264" i="4"/>
  <c r="N264" i="4"/>
  <c r="S264" i="1"/>
  <c r="S264" i="4"/>
  <c r="O264" i="4"/>
  <c r="P264" i="4"/>
  <c r="Q264" i="4"/>
  <c r="R264" i="4"/>
  <c r="J265" i="4"/>
  <c r="K265" i="4"/>
  <c r="L265" i="4"/>
  <c r="M265" i="4"/>
  <c r="N265" i="4"/>
  <c r="S265" i="1"/>
  <c r="S265" i="4"/>
  <c r="O265" i="4"/>
  <c r="P265" i="4"/>
  <c r="Q265" i="4"/>
  <c r="R265" i="4"/>
  <c r="J266" i="4"/>
  <c r="K266" i="4"/>
  <c r="L266" i="4"/>
  <c r="M266" i="4"/>
  <c r="N266" i="4"/>
  <c r="S266" i="1"/>
  <c r="S266" i="4"/>
  <c r="O266" i="4"/>
  <c r="P266" i="4"/>
  <c r="Q266" i="4"/>
  <c r="R266" i="4"/>
  <c r="J267" i="4"/>
  <c r="K267" i="4"/>
  <c r="L267" i="4"/>
  <c r="M267" i="4"/>
  <c r="N267" i="4"/>
  <c r="S267" i="1"/>
  <c r="S267" i="4"/>
  <c r="O267" i="4"/>
  <c r="P267" i="4"/>
  <c r="Q267" i="4"/>
  <c r="R267" i="4"/>
  <c r="J268" i="4"/>
  <c r="K268" i="4"/>
  <c r="L268" i="4"/>
  <c r="M268" i="4"/>
  <c r="N268" i="4"/>
  <c r="S268" i="1"/>
  <c r="S268" i="4"/>
  <c r="O268" i="4"/>
  <c r="P268" i="4"/>
  <c r="Q268" i="4"/>
  <c r="R268" i="4"/>
  <c r="J269" i="4"/>
  <c r="K269" i="4"/>
  <c r="L269" i="4"/>
  <c r="M269" i="4"/>
  <c r="N269" i="4"/>
  <c r="S269" i="1"/>
  <c r="S269" i="4"/>
  <c r="O269" i="4"/>
  <c r="P269" i="4"/>
  <c r="Q269" i="4"/>
  <c r="R269" i="4"/>
  <c r="J270" i="4"/>
  <c r="K270" i="4"/>
  <c r="L270" i="4"/>
  <c r="M270" i="4"/>
  <c r="N270" i="4"/>
  <c r="S270" i="1"/>
  <c r="S270" i="4"/>
  <c r="O270" i="4"/>
  <c r="P270" i="4"/>
  <c r="Q270" i="4"/>
  <c r="R270" i="4"/>
  <c r="J271" i="4"/>
  <c r="K271" i="4"/>
  <c r="L271" i="4"/>
  <c r="M271" i="4"/>
  <c r="N271" i="4"/>
  <c r="S271" i="1"/>
  <c r="S271" i="4"/>
  <c r="O271" i="4"/>
  <c r="P271" i="4"/>
  <c r="Q271" i="4"/>
  <c r="R271" i="4"/>
  <c r="J272" i="4"/>
  <c r="K272" i="4"/>
  <c r="L272" i="4"/>
  <c r="M272" i="4"/>
  <c r="N272" i="4"/>
  <c r="S272" i="1"/>
  <c r="S272" i="4"/>
  <c r="O272" i="4"/>
  <c r="P272" i="4"/>
  <c r="Q272" i="4"/>
  <c r="R272" i="4"/>
  <c r="J273" i="4"/>
  <c r="K273" i="4"/>
  <c r="L273" i="4"/>
  <c r="M273" i="4"/>
  <c r="N273" i="4"/>
  <c r="S273" i="1"/>
  <c r="S273" i="4"/>
  <c r="O273" i="4"/>
  <c r="P273" i="4"/>
  <c r="Q273" i="4"/>
  <c r="R273" i="4"/>
  <c r="J274" i="4"/>
  <c r="K274" i="4"/>
  <c r="L274" i="4"/>
  <c r="M274" i="4"/>
  <c r="N274" i="4"/>
  <c r="S274" i="1"/>
  <c r="S274" i="4"/>
  <c r="O274" i="4"/>
  <c r="P274" i="4"/>
  <c r="Q274" i="4"/>
  <c r="R274" i="4"/>
  <c r="J275" i="4"/>
  <c r="K275" i="4"/>
  <c r="L275" i="4"/>
  <c r="M275" i="4"/>
  <c r="N275" i="4"/>
  <c r="S275" i="1"/>
  <c r="S275" i="4"/>
  <c r="O275" i="4"/>
  <c r="P275" i="4"/>
  <c r="Q275" i="4"/>
  <c r="R275" i="4"/>
  <c r="J276" i="4"/>
  <c r="K276" i="4"/>
  <c r="L276" i="4"/>
  <c r="M276" i="4"/>
  <c r="N276" i="4"/>
  <c r="S276" i="1"/>
  <c r="S276" i="4"/>
  <c r="O276" i="4"/>
  <c r="P276" i="4"/>
  <c r="Q276" i="4"/>
  <c r="R276" i="4"/>
  <c r="J277" i="4"/>
  <c r="K277" i="4"/>
  <c r="L277" i="4"/>
  <c r="M277" i="4"/>
  <c r="N277" i="4"/>
  <c r="S277" i="1"/>
  <c r="S277" i="4"/>
  <c r="O277" i="4"/>
  <c r="P277" i="4"/>
  <c r="Q277" i="4"/>
  <c r="R277" i="4"/>
  <c r="J278" i="4"/>
  <c r="K278" i="4"/>
  <c r="L278" i="4"/>
  <c r="M278" i="4"/>
  <c r="N278" i="4"/>
  <c r="S278" i="1"/>
  <c r="S278" i="4"/>
  <c r="O278" i="4"/>
  <c r="P278" i="4"/>
  <c r="Q278" i="4"/>
  <c r="R278" i="4"/>
  <c r="J279" i="4"/>
  <c r="K279" i="4"/>
  <c r="L279" i="4"/>
  <c r="M279" i="4"/>
  <c r="N279" i="4"/>
  <c r="S279" i="1"/>
  <c r="S279" i="4"/>
  <c r="O279" i="4"/>
  <c r="P279" i="4"/>
  <c r="Q279" i="4"/>
  <c r="R279" i="4"/>
  <c r="J280" i="4"/>
  <c r="K280" i="4"/>
  <c r="L280" i="4"/>
  <c r="M280" i="4"/>
  <c r="N280" i="4"/>
  <c r="S280" i="1"/>
  <c r="S280" i="4"/>
  <c r="O280" i="4"/>
  <c r="P280" i="4"/>
  <c r="Q280" i="4"/>
  <c r="R280" i="4"/>
  <c r="J281" i="4"/>
  <c r="K281" i="4"/>
  <c r="L281" i="4"/>
  <c r="M281" i="4"/>
  <c r="N281" i="4"/>
  <c r="S281" i="1"/>
  <c r="S281" i="4"/>
  <c r="O281" i="4"/>
  <c r="P281" i="4"/>
  <c r="Q281" i="4"/>
  <c r="R281" i="4"/>
  <c r="J282" i="4"/>
  <c r="K282" i="4"/>
  <c r="L282" i="4"/>
  <c r="M282" i="4"/>
  <c r="N282" i="4"/>
  <c r="S282" i="1"/>
  <c r="S282" i="4"/>
  <c r="O282" i="4"/>
  <c r="P282" i="4"/>
  <c r="Q282" i="4"/>
  <c r="R282" i="4"/>
  <c r="J283" i="4"/>
  <c r="K283" i="4"/>
  <c r="L283" i="4"/>
  <c r="M283" i="4"/>
  <c r="N283" i="4"/>
  <c r="S283" i="1"/>
  <c r="S283" i="4"/>
  <c r="O283" i="4"/>
  <c r="P283" i="4"/>
  <c r="Q283" i="4"/>
  <c r="R283" i="4"/>
  <c r="J284" i="4"/>
  <c r="K284" i="4"/>
  <c r="L284" i="4"/>
  <c r="M284" i="4"/>
  <c r="N284" i="4"/>
  <c r="S284" i="1"/>
  <c r="S284" i="4"/>
  <c r="O284" i="4"/>
  <c r="P284" i="4"/>
  <c r="Q284" i="4"/>
  <c r="R284" i="4"/>
  <c r="J285" i="4"/>
  <c r="K285" i="4"/>
  <c r="L285" i="4"/>
  <c r="M285" i="4"/>
  <c r="N285" i="4"/>
  <c r="S285" i="1"/>
  <c r="S285" i="4"/>
  <c r="O285" i="4"/>
  <c r="P285" i="4"/>
  <c r="Q285" i="4"/>
  <c r="R285" i="4"/>
  <c r="J286" i="4"/>
  <c r="K286" i="4"/>
  <c r="L286" i="4"/>
  <c r="M286" i="4"/>
  <c r="N286" i="4"/>
  <c r="S286" i="1"/>
  <c r="S286" i="4"/>
  <c r="O286" i="4"/>
  <c r="P286" i="4"/>
  <c r="Q286" i="4"/>
  <c r="R286" i="4"/>
  <c r="J287" i="4"/>
  <c r="K287" i="4"/>
  <c r="L287" i="4"/>
  <c r="M287" i="4"/>
  <c r="N287" i="4"/>
  <c r="S287" i="1"/>
  <c r="S287" i="4"/>
  <c r="O287" i="4"/>
  <c r="P287" i="4"/>
  <c r="Q287" i="4"/>
  <c r="R287" i="4"/>
  <c r="J288" i="4"/>
  <c r="K288" i="4"/>
  <c r="L288" i="4"/>
  <c r="M288" i="4"/>
  <c r="N288" i="4"/>
  <c r="S288" i="1"/>
  <c r="S288" i="4"/>
  <c r="O288" i="4"/>
  <c r="P288" i="4"/>
  <c r="Q288" i="4"/>
  <c r="R288" i="4"/>
  <c r="J289" i="4"/>
  <c r="K289" i="4"/>
  <c r="L289" i="4"/>
  <c r="M289" i="4"/>
  <c r="N289" i="4"/>
  <c r="S289" i="1"/>
  <c r="S289" i="4"/>
  <c r="O289" i="4"/>
  <c r="P289" i="4"/>
  <c r="Q289" i="4"/>
  <c r="R289" i="4"/>
  <c r="J290" i="4"/>
  <c r="K290" i="4"/>
  <c r="L290" i="4"/>
  <c r="M290" i="4"/>
  <c r="N290" i="4"/>
  <c r="S290" i="1"/>
  <c r="S290" i="4"/>
  <c r="O290" i="4"/>
  <c r="P290" i="4"/>
  <c r="Q290" i="4"/>
  <c r="R290" i="4"/>
  <c r="J291" i="4"/>
  <c r="K291" i="4"/>
  <c r="L291" i="4"/>
  <c r="M291" i="4"/>
  <c r="N291" i="4"/>
  <c r="S291" i="1"/>
  <c r="S291" i="4"/>
  <c r="O291" i="4"/>
  <c r="P291" i="4"/>
  <c r="Q291" i="4"/>
  <c r="R291" i="4"/>
  <c r="J292" i="4"/>
  <c r="K292" i="4"/>
  <c r="L292" i="4"/>
  <c r="M292" i="4"/>
  <c r="N292" i="4"/>
  <c r="S292" i="1"/>
  <c r="S292" i="4"/>
  <c r="O292" i="4"/>
  <c r="P292" i="4"/>
  <c r="Q292" i="4"/>
  <c r="R292" i="4"/>
  <c r="J293" i="4"/>
  <c r="K293" i="4"/>
  <c r="L293" i="4"/>
  <c r="M293" i="4"/>
  <c r="N293" i="4"/>
  <c r="S293" i="1"/>
  <c r="S293" i="4"/>
  <c r="O293" i="4"/>
  <c r="P293" i="4"/>
  <c r="Q293" i="4"/>
  <c r="R293" i="4"/>
  <c r="J294" i="4"/>
  <c r="K294" i="4"/>
  <c r="L294" i="4"/>
  <c r="M294" i="4"/>
  <c r="N294" i="4"/>
  <c r="S294" i="1"/>
  <c r="S294" i="4"/>
  <c r="O294" i="4"/>
  <c r="P294" i="4"/>
  <c r="Q294" i="4"/>
  <c r="R294" i="4"/>
  <c r="J295" i="4"/>
  <c r="K295" i="4"/>
  <c r="L295" i="4"/>
  <c r="M295" i="4"/>
  <c r="N295" i="4"/>
  <c r="S295" i="1"/>
  <c r="S295" i="4"/>
  <c r="O295" i="4"/>
  <c r="P295" i="4"/>
  <c r="Q295" i="4"/>
  <c r="R295" i="4"/>
  <c r="J296" i="4"/>
  <c r="K296" i="4"/>
  <c r="L296" i="4"/>
  <c r="M296" i="4"/>
  <c r="N296" i="4"/>
  <c r="S296" i="1"/>
  <c r="S296" i="4"/>
  <c r="O296" i="4"/>
  <c r="P296" i="4"/>
  <c r="Q296" i="4"/>
  <c r="R296" i="4"/>
  <c r="J297" i="4"/>
  <c r="K297" i="4"/>
  <c r="L297" i="4"/>
  <c r="M297" i="4"/>
  <c r="N297" i="4"/>
  <c r="S297" i="1"/>
  <c r="S297" i="4"/>
  <c r="O297" i="4"/>
  <c r="P297" i="4"/>
  <c r="Q297" i="4"/>
  <c r="R297" i="4"/>
  <c r="J298" i="4"/>
  <c r="K298" i="4"/>
  <c r="L298" i="4"/>
  <c r="M298" i="4"/>
  <c r="N298" i="4"/>
  <c r="S298" i="1"/>
  <c r="S298" i="4"/>
  <c r="O298" i="4"/>
  <c r="P298" i="4"/>
  <c r="Q298" i="4"/>
  <c r="R298" i="4"/>
  <c r="J299" i="4"/>
  <c r="K299" i="4"/>
  <c r="L299" i="4"/>
  <c r="M299" i="4"/>
  <c r="N299" i="4"/>
  <c r="S299" i="1"/>
  <c r="S299" i="4"/>
  <c r="O299" i="4"/>
  <c r="P299" i="4"/>
  <c r="Q299" i="4"/>
  <c r="R299" i="4"/>
  <c r="J300" i="4"/>
  <c r="K300" i="4"/>
  <c r="L300" i="4"/>
  <c r="M300" i="4"/>
  <c r="N300" i="4"/>
  <c r="S300" i="1"/>
  <c r="S300" i="4"/>
  <c r="O300" i="4"/>
  <c r="P300" i="4"/>
  <c r="Q300" i="4"/>
  <c r="R300" i="4"/>
  <c r="J301" i="4"/>
  <c r="K301" i="4"/>
  <c r="L301" i="4"/>
  <c r="M301" i="4"/>
  <c r="N301" i="4"/>
  <c r="S301" i="1"/>
  <c r="S301" i="4"/>
  <c r="O301" i="4"/>
  <c r="P301" i="4"/>
  <c r="Q301" i="4"/>
  <c r="R301" i="4"/>
  <c r="J302" i="4"/>
  <c r="K302" i="4"/>
  <c r="L302" i="4"/>
  <c r="M302" i="4"/>
  <c r="N302" i="4"/>
  <c r="S302" i="1"/>
  <c r="S302" i="4"/>
  <c r="O302" i="4"/>
  <c r="P302" i="4"/>
  <c r="Q302" i="4"/>
  <c r="R302" i="4"/>
  <c r="J303" i="4"/>
  <c r="K303" i="4"/>
  <c r="L303" i="4"/>
  <c r="M303" i="4"/>
  <c r="N303" i="4"/>
  <c r="S303" i="1"/>
  <c r="S303" i="4"/>
  <c r="O303" i="4"/>
  <c r="P303" i="4"/>
  <c r="Q303" i="4"/>
  <c r="R303" i="4"/>
  <c r="J304" i="4"/>
  <c r="K304" i="4"/>
  <c r="L304" i="4"/>
  <c r="M304" i="4"/>
  <c r="N304" i="4"/>
  <c r="S304" i="1"/>
  <c r="S304" i="4"/>
  <c r="O304" i="4"/>
  <c r="P304" i="4"/>
  <c r="Q304" i="4"/>
  <c r="R304" i="4"/>
  <c r="J305" i="4"/>
  <c r="K305" i="4"/>
  <c r="L305" i="4"/>
  <c r="M305" i="4"/>
  <c r="N305" i="4"/>
  <c r="S305" i="1"/>
  <c r="S305" i="4"/>
  <c r="O305" i="4"/>
  <c r="P305" i="4"/>
  <c r="Q305" i="4"/>
  <c r="R305" i="4"/>
  <c r="J306" i="4"/>
  <c r="K306" i="4"/>
  <c r="L306" i="4"/>
  <c r="M306" i="4"/>
  <c r="N306" i="4"/>
  <c r="S306" i="1"/>
  <c r="S306" i="4"/>
  <c r="O306" i="4"/>
  <c r="P306" i="4"/>
  <c r="Q306" i="4"/>
  <c r="R306" i="4"/>
  <c r="J307" i="4"/>
  <c r="K307" i="4"/>
  <c r="L307" i="4"/>
  <c r="M307" i="4"/>
  <c r="N307" i="4"/>
  <c r="S307" i="1"/>
  <c r="S307" i="4"/>
  <c r="O307" i="4"/>
  <c r="P307" i="4"/>
  <c r="Q307" i="4"/>
  <c r="R307" i="4"/>
  <c r="J308" i="4"/>
  <c r="K308" i="4"/>
  <c r="L308" i="4"/>
  <c r="M308" i="4"/>
  <c r="N308" i="4"/>
  <c r="S308" i="1"/>
  <c r="S308" i="4"/>
  <c r="O308" i="4"/>
  <c r="P308" i="4"/>
  <c r="Q308" i="4"/>
  <c r="R308" i="4"/>
  <c r="J309" i="4"/>
  <c r="K309" i="4"/>
  <c r="L309" i="4"/>
  <c r="M309" i="4"/>
  <c r="N309" i="4"/>
  <c r="S309" i="1"/>
  <c r="S309" i="4"/>
  <c r="O309" i="4"/>
  <c r="P309" i="4"/>
  <c r="Q309" i="4"/>
  <c r="R309" i="4"/>
  <c r="J310" i="4"/>
  <c r="K310" i="4"/>
  <c r="L310" i="4"/>
  <c r="M310" i="4"/>
  <c r="N310" i="4"/>
  <c r="S310" i="1"/>
  <c r="S310" i="4"/>
  <c r="O310" i="4"/>
  <c r="P310" i="4"/>
  <c r="Q310" i="4"/>
  <c r="R310" i="4"/>
  <c r="J311" i="4"/>
  <c r="K311" i="4"/>
  <c r="L311" i="4"/>
  <c r="M311" i="4"/>
  <c r="N311" i="4"/>
  <c r="S311" i="1"/>
  <c r="S311" i="4"/>
  <c r="O311" i="4"/>
  <c r="P311" i="4"/>
  <c r="Q311" i="4"/>
  <c r="R311" i="4"/>
  <c r="J312" i="4"/>
  <c r="K312" i="4"/>
  <c r="L312" i="4"/>
  <c r="M312" i="4"/>
  <c r="N312" i="4"/>
  <c r="S312" i="1"/>
  <c r="S312" i="4"/>
  <c r="O312" i="4"/>
  <c r="P312" i="4"/>
  <c r="Q312" i="4"/>
  <c r="R312" i="4"/>
  <c r="J313" i="4"/>
  <c r="K313" i="4"/>
  <c r="L313" i="4"/>
  <c r="M313" i="4"/>
  <c r="N313" i="4"/>
  <c r="S313" i="1"/>
  <c r="S313" i="4"/>
  <c r="O313" i="4"/>
  <c r="P313" i="4"/>
  <c r="Q313" i="4"/>
  <c r="R313" i="4"/>
  <c r="J314" i="4"/>
  <c r="K314" i="4"/>
  <c r="L314" i="4"/>
  <c r="M314" i="4"/>
  <c r="N314" i="4"/>
  <c r="S314" i="1"/>
  <c r="S314" i="4"/>
  <c r="O314" i="4"/>
  <c r="P314" i="4"/>
  <c r="Q314" i="4"/>
  <c r="R314" i="4"/>
  <c r="J315" i="4"/>
  <c r="K315" i="4"/>
  <c r="L315" i="4"/>
  <c r="M315" i="4"/>
  <c r="N315" i="4"/>
  <c r="S315" i="1"/>
  <c r="S315" i="4"/>
  <c r="O315" i="4"/>
  <c r="P315" i="4"/>
  <c r="Q315" i="4"/>
  <c r="R315" i="4"/>
  <c r="J316" i="4"/>
  <c r="K316" i="4"/>
  <c r="L316" i="4"/>
  <c r="M316" i="4"/>
  <c r="N316" i="4"/>
  <c r="S316" i="1"/>
  <c r="S316" i="4"/>
  <c r="O316" i="4"/>
  <c r="P316" i="4"/>
  <c r="Q316" i="4"/>
  <c r="R316" i="4"/>
  <c r="J317" i="4"/>
  <c r="K317" i="4"/>
  <c r="L317" i="4"/>
  <c r="M317" i="4"/>
  <c r="N317" i="4"/>
  <c r="S317" i="1"/>
  <c r="S317" i="4"/>
  <c r="O317" i="4"/>
  <c r="P317" i="4"/>
  <c r="Q317" i="4"/>
  <c r="R317" i="4"/>
  <c r="J318" i="4"/>
  <c r="K318" i="4"/>
  <c r="L318" i="4"/>
  <c r="M318" i="4"/>
  <c r="N318" i="4"/>
  <c r="S318" i="1"/>
  <c r="S318" i="4"/>
  <c r="O318" i="4"/>
  <c r="P318" i="4"/>
  <c r="Q318" i="4"/>
  <c r="R318" i="4"/>
  <c r="J319" i="4"/>
  <c r="K319" i="4"/>
  <c r="L319" i="4"/>
  <c r="M319" i="4"/>
  <c r="N319" i="4"/>
  <c r="S319" i="1"/>
  <c r="S319" i="4"/>
  <c r="O319" i="4"/>
  <c r="P319" i="4"/>
  <c r="Q319" i="4"/>
  <c r="R319" i="4"/>
  <c r="J320" i="4"/>
  <c r="K320" i="4"/>
  <c r="L320" i="4"/>
  <c r="M320" i="4"/>
  <c r="N320" i="4"/>
  <c r="S320" i="1"/>
  <c r="S320" i="4"/>
  <c r="O320" i="4"/>
  <c r="P320" i="4"/>
  <c r="Q320" i="4"/>
  <c r="R320" i="4"/>
  <c r="J321" i="4"/>
  <c r="K321" i="4"/>
  <c r="L321" i="4"/>
  <c r="M321" i="4"/>
  <c r="N321" i="4"/>
  <c r="S321" i="1"/>
  <c r="S321" i="4"/>
  <c r="O321" i="4"/>
  <c r="P321" i="4"/>
  <c r="Q321" i="4"/>
  <c r="R321" i="4"/>
  <c r="J322" i="4"/>
  <c r="K322" i="4"/>
  <c r="L322" i="4"/>
  <c r="M322" i="4"/>
  <c r="N322" i="4"/>
  <c r="S322" i="1"/>
  <c r="S322" i="4"/>
  <c r="O322" i="4"/>
  <c r="P322" i="4"/>
  <c r="Q322" i="4"/>
  <c r="R322" i="4"/>
  <c r="J323" i="4"/>
  <c r="K323" i="4"/>
  <c r="L323" i="4"/>
  <c r="M323" i="4"/>
  <c r="N323" i="4"/>
  <c r="S323" i="1"/>
  <c r="S323" i="4"/>
  <c r="O323" i="4"/>
  <c r="P323" i="4"/>
  <c r="Q323" i="4"/>
  <c r="R323" i="4"/>
  <c r="J324" i="4"/>
  <c r="K324" i="4"/>
  <c r="L324" i="4"/>
  <c r="M324" i="4"/>
  <c r="N324" i="4"/>
  <c r="S324" i="1"/>
  <c r="S324" i="4"/>
  <c r="O324" i="4"/>
  <c r="P324" i="4"/>
  <c r="Q324" i="4"/>
  <c r="R324" i="4"/>
  <c r="J325" i="4"/>
  <c r="K325" i="4"/>
  <c r="L325" i="4"/>
  <c r="M325" i="4"/>
  <c r="N325" i="4"/>
  <c r="S325" i="1"/>
  <c r="S325" i="4"/>
  <c r="O325" i="4"/>
  <c r="P325" i="4"/>
  <c r="Q325" i="4"/>
  <c r="R325" i="4"/>
  <c r="J326" i="4"/>
  <c r="K326" i="4"/>
  <c r="L326" i="4"/>
  <c r="M326" i="4"/>
  <c r="N326" i="4"/>
  <c r="S326" i="1"/>
  <c r="S326" i="4"/>
  <c r="O326" i="4"/>
  <c r="P326" i="4"/>
  <c r="Q326" i="4"/>
  <c r="R326" i="4"/>
  <c r="J327" i="4"/>
  <c r="K327" i="4"/>
  <c r="L327" i="4"/>
  <c r="M327" i="4"/>
  <c r="N327" i="4"/>
  <c r="S327" i="1"/>
  <c r="S327" i="4"/>
  <c r="O327" i="4"/>
  <c r="P327" i="4"/>
  <c r="Q327" i="4"/>
  <c r="R327" i="4"/>
  <c r="J328" i="4"/>
  <c r="K328" i="4"/>
  <c r="L328" i="4"/>
  <c r="M328" i="4"/>
  <c r="N328" i="4"/>
  <c r="S328" i="1"/>
  <c r="S328" i="4"/>
  <c r="O328" i="4"/>
  <c r="P328" i="4"/>
  <c r="Q328" i="4"/>
  <c r="R328" i="4"/>
  <c r="J329" i="4"/>
  <c r="K329" i="4"/>
  <c r="L329" i="4"/>
  <c r="M329" i="4"/>
  <c r="N329" i="4"/>
  <c r="S329" i="1"/>
  <c r="S329" i="4"/>
  <c r="O329" i="4"/>
  <c r="P329" i="4"/>
  <c r="Q329" i="4"/>
  <c r="R329" i="4"/>
  <c r="J330" i="4"/>
  <c r="K330" i="4"/>
  <c r="L330" i="4"/>
  <c r="M330" i="4"/>
  <c r="N330" i="4"/>
  <c r="S330" i="1"/>
  <c r="S330" i="4"/>
  <c r="O330" i="4"/>
  <c r="P330" i="4"/>
  <c r="Q330" i="4"/>
  <c r="R330" i="4"/>
  <c r="J331" i="4"/>
  <c r="K331" i="4"/>
  <c r="L331" i="4"/>
  <c r="M331" i="4"/>
  <c r="N331" i="4"/>
  <c r="S331" i="1"/>
  <c r="S331" i="4"/>
  <c r="O331" i="4"/>
  <c r="P331" i="4"/>
  <c r="Q331" i="4"/>
  <c r="R331" i="4"/>
  <c r="J332" i="4"/>
  <c r="K332" i="4"/>
  <c r="L332" i="4"/>
  <c r="M332" i="4"/>
  <c r="N332" i="4"/>
  <c r="S332" i="1"/>
  <c r="S332" i="4"/>
  <c r="O332" i="4"/>
  <c r="P332" i="4"/>
  <c r="Q332" i="4"/>
  <c r="R332" i="4"/>
  <c r="J333" i="4"/>
  <c r="K333" i="4"/>
  <c r="L333" i="4"/>
  <c r="M333" i="4"/>
  <c r="N333" i="4"/>
  <c r="S333" i="1"/>
  <c r="S333" i="4"/>
  <c r="O333" i="4"/>
  <c r="P333" i="4"/>
  <c r="Q333" i="4"/>
  <c r="R333" i="4"/>
  <c r="J334" i="4"/>
  <c r="K334" i="4"/>
  <c r="L334" i="4"/>
  <c r="M334" i="4"/>
  <c r="N334" i="4"/>
  <c r="S334" i="1"/>
  <c r="S334" i="4"/>
  <c r="O334" i="4"/>
  <c r="P334" i="4"/>
  <c r="Q334" i="4"/>
  <c r="R334" i="4"/>
  <c r="J335" i="4"/>
  <c r="K335" i="4"/>
  <c r="L335" i="4"/>
  <c r="M335" i="4"/>
  <c r="N335" i="4"/>
  <c r="S335" i="1"/>
  <c r="S335" i="4"/>
  <c r="O335" i="4"/>
  <c r="P335" i="4"/>
  <c r="Q335" i="4"/>
  <c r="R335" i="4"/>
  <c r="J336" i="4"/>
  <c r="K336" i="4"/>
  <c r="L336" i="4"/>
  <c r="M336" i="4"/>
  <c r="N336" i="4"/>
  <c r="S336" i="1"/>
  <c r="S336" i="4"/>
  <c r="O336" i="4"/>
  <c r="P336" i="4"/>
  <c r="Q336" i="4"/>
  <c r="R336" i="4"/>
  <c r="J337" i="4"/>
  <c r="K337" i="4"/>
  <c r="L337" i="4"/>
  <c r="M337" i="4"/>
  <c r="N337" i="4"/>
  <c r="S337" i="1"/>
  <c r="S337" i="4"/>
  <c r="O337" i="4"/>
  <c r="P337" i="4"/>
  <c r="Q337" i="4"/>
  <c r="R337" i="4"/>
  <c r="J338" i="4"/>
  <c r="K338" i="4"/>
  <c r="L338" i="4"/>
  <c r="M338" i="4"/>
  <c r="N338" i="4"/>
  <c r="S338" i="1"/>
  <c r="S338" i="4"/>
  <c r="O338" i="4"/>
  <c r="P338" i="4"/>
  <c r="Q338" i="4"/>
  <c r="R338" i="4"/>
  <c r="J339" i="4"/>
  <c r="K339" i="4"/>
  <c r="L339" i="4"/>
  <c r="M339" i="4"/>
  <c r="N339" i="4"/>
  <c r="S339" i="1"/>
  <c r="S339" i="4"/>
  <c r="O339" i="4"/>
  <c r="P339" i="4"/>
  <c r="Q339" i="4"/>
  <c r="R339" i="4"/>
  <c r="J340" i="4"/>
  <c r="K340" i="4"/>
  <c r="L340" i="4"/>
  <c r="M340" i="4"/>
  <c r="N340" i="4"/>
  <c r="S340" i="1"/>
  <c r="S340" i="4"/>
  <c r="O340" i="4"/>
  <c r="P340" i="4"/>
  <c r="Q340" i="4"/>
  <c r="R340" i="4"/>
  <c r="J341" i="4"/>
  <c r="K341" i="4"/>
  <c r="L341" i="4"/>
  <c r="M341" i="4"/>
  <c r="N341" i="4"/>
  <c r="S341" i="1"/>
  <c r="S341" i="4"/>
  <c r="O341" i="4"/>
  <c r="P341" i="4"/>
  <c r="Q341" i="4"/>
  <c r="R341" i="4"/>
  <c r="J342" i="4"/>
  <c r="K342" i="4"/>
  <c r="L342" i="4"/>
  <c r="M342" i="4"/>
  <c r="N342" i="4"/>
  <c r="S342" i="1"/>
  <c r="S342" i="4"/>
  <c r="O342" i="4"/>
  <c r="P342" i="4"/>
  <c r="Q342" i="4"/>
  <c r="R342" i="4"/>
  <c r="J343" i="4"/>
  <c r="K343" i="4"/>
  <c r="L343" i="4"/>
  <c r="M343" i="4"/>
  <c r="N343" i="4"/>
  <c r="S343" i="1"/>
  <c r="S343" i="4"/>
  <c r="O343" i="4"/>
  <c r="P343" i="4"/>
  <c r="Q343" i="4"/>
  <c r="R343" i="4"/>
  <c r="J344" i="4"/>
  <c r="K344" i="4"/>
  <c r="L344" i="4"/>
  <c r="M344" i="4"/>
  <c r="N344" i="4"/>
  <c r="S344" i="1"/>
  <c r="S344" i="4"/>
  <c r="O344" i="4"/>
  <c r="P344" i="4"/>
  <c r="Q344" i="4"/>
  <c r="R344" i="4"/>
  <c r="J345" i="4"/>
  <c r="K345" i="4"/>
  <c r="L345" i="4"/>
  <c r="M345" i="4"/>
  <c r="N345" i="4"/>
  <c r="S345" i="1"/>
  <c r="S345" i="4"/>
  <c r="O345" i="4"/>
  <c r="P345" i="4"/>
  <c r="Q345" i="4"/>
  <c r="R345" i="4"/>
  <c r="J346" i="4"/>
  <c r="K346" i="4"/>
  <c r="L346" i="4"/>
  <c r="M346" i="4"/>
  <c r="N346" i="4"/>
  <c r="S346" i="1"/>
  <c r="S346" i="4"/>
  <c r="O346" i="4"/>
  <c r="P346" i="4"/>
  <c r="Q346" i="4"/>
  <c r="R346" i="4"/>
  <c r="J347" i="4"/>
  <c r="K347" i="4"/>
  <c r="L347" i="4"/>
  <c r="M347" i="4"/>
  <c r="N347" i="4"/>
  <c r="S347" i="1"/>
  <c r="S347" i="4"/>
  <c r="O347" i="4"/>
  <c r="P347" i="4"/>
  <c r="Q347" i="4"/>
  <c r="R347" i="4"/>
  <c r="J348" i="4"/>
  <c r="K348" i="4"/>
  <c r="L348" i="4"/>
  <c r="M348" i="4"/>
  <c r="N348" i="4"/>
  <c r="S348" i="1"/>
  <c r="S348" i="4"/>
  <c r="O348" i="4"/>
  <c r="P348" i="4"/>
  <c r="Q348" i="4"/>
  <c r="R348" i="4"/>
  <c r="J349" i="4"/>
  <c r="K349" i="4"/>
  <c r="L349" i="4"/>
  <c r="M349" i="4"/>
  <c r="N349" i="4"/>
  <c r="S349" i="1"/>
  <c r="S349" i="4"/>
  <c r="O349" i="4"/>
  <c r="P349" i="4"/>
  <c r="Q349" i="4"/>
  <c r="R349" i="4"/>
  <c r="J350" i="4"/>
  <c r="K350" i="4"/>
  <c r="L350" i="4"/>
  <c r="M350" i="4"/>
  <c r="N350" i="4"/>
  <c r="S350" i="1"/>
  <c r="S350" i="4"/>
  <c r="O350" i="4"/>
  <c r="P350" i="4"/>
  <c r="Q350" i="4"/>
  <c r="R350" i="4"/>
  <c r="J351" i="4"/>
  <c r="K351" i="4"/>
  <c r="L351" i="4"/>
  <c r="M351" i="4"/>
  <c r="N351" i="4"/>
  <c r="S351" i="1"/>
  <c r="S351" i="4"/>
  <c r="O351" i="4"/>
  <c r="P351" i="4"/>
  <c r="Q351" i="4"/>
  <c r="R351" i="4"/>
  <c r="J352" i="4"/>
  <c r="K352" i="4"/>
  <c r="L352" i="4"/>
  <c r="M352" i="4"/>
  <c r="N352" i="4"/>
  <c r="S352" i="1"/>
  <c r="S352" i="4"/>
  <c r="O352" i="4"/>
  <c r="P352" i="4"/>
  <c r="Q352" i="4"/>
  <c r="R352" i="4"/>
  <c r="J353" i="4"/>
  <c r="K353" i="4"/>
  <c r="L353" i="4"/>
  <c r="M353" i="4"/>
  <c r="N353" i="4"/>
  <c r="S353" i="1"/>
  <c r="S353" i="4"/>
  <c r="O353" i="4"/>
  <c r="P353" i="4"/>
  <c r="Q353" i="4"/>
  <c r="R353" i="4"/>
  <c r="J354" i="4"/>
  <c r="K354" i="4"/>
  <c r="L354" i="4"/>
  <c r="M354" i="4"/>
  <c r="N354" i="4"/>
  <c r="S354" i="1"/>
  <c r="S354" i="4"/>
  <c r="O354" i="4"/>
  <c r="P354" i="4"/>
  <c r="Q354" i="4"/>
  <c r="R354" i="4"/>
  <c r="J355" i="4"/>
  <c r="K355" i="4"/>
  <c r="L355" i="4"/>
  <c r="M355" i="4"/>
  <c r="N355" i="4"/>
  <c r="S355" i="1"/>
  <c r="S355" i="4"/>
  <c r="O355" i="4"/>
  <c r="P355" i="4"/>
  <c r="Q355" i="4"/>
  <c r="R355" i="4"/>
  <c r="J356" i="4"/>
  <c r="K356" i="4"/>
  <c r="L356" i="4"/>
  <c r="M356" i="4"/>
  <c r="N356" i="4"/>
  <c r="S356" i="1"/>
  <c r="S356" i="4"/>
  <c r="O356" i="4"/>
  <c r="P356" i="4"/>
  <c r="Q356" i="4"/>
  <c r="R356" i="4"/>
  <c r="J357" i="4"/>
  <c r="K357" i="4"/>
  <c r="L357" i="4"/>
  <c r="M357" i="4"/>
  <c r="N357" i="4"/>
  <c r="S357" i="1"/>
  <c r="S357" i="4"/>
  <c r="O357" i="4"/>
  <c r="P357" i="4"/>
  <c r="Q357" i="4"/>
  <c r="R357" i="4"/>
  <c r="J358" i="4"/>
  <c r="K358" i="4"/>
  <c r="L358" i="4"/>
  <c r="M358" i="4"/>
  <c r="N358" i="4"/>
  <c r="S358" i="1"/>
  <c r="S358" i="4"/>
  <c r="O358" i="4"/>
  <c r="P358" i="4"/>
  <c r="Q358" i="4"/>
  <c r="R358" i="4"/>
  <c r="J359" i="4"/>
  <c r="K359" i="4"/>
  <c r="L359" i="4"/>
  <c r="M359" i="4"/>
  <c r="N359" i="4"/>
  <c r="S359" i="1"/>
  <c r="S359" i="4"/>
  <c r="O359" i="4"/>
  <c r="P359" i="4"/>
  <c r="Q359" i="4"/>
  <c r="R359" i="4"/>
  <c r="J360" i="4"/>
  <c r="K360" i="4"/>
  <c r="L360" i="4"/>
  <c r="M360" i="4"/>
  <c r="N360" i="4"/>
  <c r="S360" i="1"/>
  <c r="S360" i="4"/>
  <c r="O360" i="4"/>
  <c r="P360" i="4"/>
  <c r="Q360" i="4"/>
  <c r="R360" i="4"/>
  <c r="J361" i="4"/>
  <c r="K361" i="4"/>
  <c r="L361" i="4"/>
  <c r="M361" i="4"/>
  <c r="N361" i="4"/>
  <c r="S361" i="1"/>
  <c r="S361" i="4"/>
  <c r="O361" i="4"/>
  <c r="P361" i="4"/>
  <c r="Q361" i="4"/>
  <c r="R361" i="4"/>
  <c r="J362" i="4"/>
  <c r="K362" i="4"/>
  <c r="L362" i="4"/>
  <c r="M362" i="4"/>
  <c r="N362" i="4"/>
  <c r="S362" i="1"/>
  <c r="S362" i="4"/>
  <c r="O362" i="4"/>
  <c r="P362" i="4"/>
  <c r="Q362" i="4"/>
  <c r="R362" i="4"/>
  <c r="J363" i="4"/>
  <c r="K363" i="4"/>
  <c r="L363" i="4"/>
  <c r="M363" i="4"/>
  <c r="N363" i="4"/>
  <c r="S363" i="1"/>
  <c r="S363" i="4"/>
  <c r="O363" i="4"/>
  <c r="P363" i="4"/>
  <c r="Q363" i="4"/>
  <c r="R363" i="4"/>
  <c r="J364" i="4"/>
  <c r="K364" i="4"/>
  <c r="L364" i="4"/>
  <c r="M364" i="4"/>
  <c r="N364" i="4"/>
  <c r="S364" i="1"/>
  <c r="S364" i="4"/>
  <c r="O364" i="4"/>
  <c r="P364" i="4"/>
  <c r="Q364" i="4"/>
  <c r="R364" i="4"/>
  <c r="J365" i="4"/>
  <c r="K365" i="4"/>
  <c r="L365" i="4"/>
  <c r="M365" i="4"/>
  <c r="N365" i="4"/>
  <c r="S365" i="1"/>
  <c r="S365" i="4"/>
  <c r="O365" i="4"/>
  <c r="P365" i="4"/>
  <c r="Q365" i="4"/>
  <c r="R365" i="4"/>
  <c r="J366" i="4"/>
  <c r="K366" i="4"/>
  <c r="L366" i="4"/>
  <c r="M366" i="4"/>
  <c r="N366" i="4"/>
  <c r="S366" i="1"/>
  <c r="S366" i="4"/>
  <c r="O366" i="4"/>
  <c r="P366" i="4"/>
  <c r="Q366" i="4"/>
  <c r="R366" i="4"/>
  <c r="J367" i="4"/>
  <c r="K367" i="4"/>
  <c r="L367" i="4"/>
  <c r="M367" i="4"/>
  <c r="N367" i="4"/>
  <c r="S367" i="1"/>
  <c r="S367" i="4"/>
  <c r="O367" i="4"/>
  <c r="P367" i="4"/>
  <c r="Q367" i="4"/>
  <c r="R367" i="4"/>
  <c r="J368" i="4"/>
  <c r="K368" i="4"/>
  <c r="L368" i="4"/>
  <c r="M368" i="4"/>
  <c r="N368" i="4"/>
  <c r="S368" i="1"/>
  <c r="S368" i="4"/>
  <c r="O368" i="4"/>
  <c r="P368" i="4"/>
  <c r="Q368" i="4"/>
  <c r="R368" i="4"/>
  <c r="J369" i="4"/>
  <c r="K369" i="4"/>
  <c r="L369" i="4"/>
  <c r="M369" i="4"/>
  <c r="N369" i="4"/>
  <c r="S369" i="1"/>
  <c r="S369" i="4"/>
  <c r="O369" i="4"/>
  <c r="P369" i="4"/>
  <c r="Q369" i="4"/>
  <c r="R369" i="4"/>
  <c r="J370" i="4"/>
  <c r="K370" i="4"/>
  <c r="L370" i="4"/>
  <c r="M370" i="4"/>
  <c r="N370" i="4"/>
  <c r="S370" i="1"/>
  <c r="S370" i="4"/>
  <c r="O370" i="4"/>
  <c r="P370" i="4"/>
  <c r="Q370" i="4"/>
  <c r="R370" i="4"/>
  <c r="J371" i="4"/>
  <c r="K371" i="4"/>
  <c r="L371" i="4"/>
  <c r="M371" i="4"/>
  <c r="N371" i="4"/>
  <c r="S371" i="1"/>
  <c r="S371" i="4"/>
  <c r="O371" i="4"/>
  <c r="P371" i="4"/>
  <c r="Q371" i="4"/>
  <c r="R371" i="4"/>
  <c r="J372" i="4"/>
  <c r="K372" i="4"/>
  <c r="L372" i="4"/>
  <c r="M372" i="4"/>
  <c r="N372" i="4"/>
  <c r="S372" i="1"/>
  <c r="S372" i="4"/>
  <c r="O372" i="4"/>
  <c r="P372" i="4"/>
  <c r="Q372" i="4"/>
  <c r="R372" i="4"/>
  <c r="J373" i="4"/>
  <c r="K373" i="4"/>
  <c r="L373" i="4"/>
  <c r="M373" i="4"/>
  <c r="N373" i="4"/>
  <c r="S373" i="1"/>
  <c r="S373" i="4"/>
  <c r="O373" i="4"/>
  <c r="P373" i="4"/>
  <c r="Q373" i="4"/>
  <c r="R373" i="4"/>
  <c r="J374" i="4"/>
  <c r="K374" i="4"/>
  <c r="L374" i="4"/>
  <c r="M374" i="4"/>
  <c r="N374" i="4"/>
  <c r="S374" i="1"/>
  <c r="S374" i="4"/>
  <c r="O374" i="4"/>
  <c r="P374" i="4"/>
  <c r="Q374" i="4"/>
  <c r="R374" i="4"/>
  <c r="J375" i="4"/>
  <c r="K375" i="4"/>
  <c r="L375" i="4"/>
  <c r="M375" i="4"/>
  <c r="N375" i="4"/>
  <c r="S375" i="1"/>
  <c r="S375" i="4"/>
  <c r="O375" i="4"/>
  <c r="P375" i="4"/>
  <c r="Q375" i="4"/>
  <c r="R375" i="4"/>
  <c r="J376" i="4"/>
  <c r="K376" i="4"/>
  <c r="L376" i="4"/>
  <c r="M376" i="4"/>
  <c r="N376" i="4"/>
  <c r="S376" i="1"/>
  <c r="S376" i="4"/>
  <c r="O376" i="4"/>
  <c r="P376" i="4"/>
  <c r="Q376" i="4"/>
  <c r="R376" i="4"/>
  <c r="J377" i="4"/>
  <c r="K377" i="4"/>
  <c r="L377" i="4"/>
  <c r="M377" i="4"/>
  <c r="N377" i="4"/>
  <c r="S377" i="1"/>
  <c r="S377" i="4"/>
  <c r="O377" i="4"/>
  <c r="P377" i="4"/>
  <c r="Q377" i="4"/>
  <c r="R377" i="4"/>
  <c r="J378" i="4"/>
  <c r="K378" i="4"/>
  <c r="L378" i="4"/>
  <c r="M378" i="4"/>
  <c r="N378" i="4"/>
  <c r="S378" i="1"/>
  <c r="S378" i="4"/>
  <c r="O378" i="4"/>
  <c r="P378" i="4"/>
  <c r="Q378" i="4"/>
  <c r="R378" i="4"/>
  <c r="J379" i="4"/>
  <c r="K379" i="4"/>
  <c r="L379" i="4"/>
  <c r="M379" i="4"/>
  <c r="N379" i="4"/>
  <c r="S379" i="1"/>
  <c r="S379" i="4"/>
  <c r="O379" i="4"/>
  <c r="P379" i="4"/>
  <c r="Q379" i="4"/>
  <c r="R379" i="4"/>
  <c r="J380" i="4"/>
  <c r="K380" i="4"/>
  <c r="L380" i="4"/>
  <c r="M380" i="4"/>
  <c r="N380" i="4"/>
  <c r="S380" i="1"/>
  <c r="S380" i="4"/>
  <c r="O380" i="4"/>
  <c r="P380" i="4"/>
  <c r="Q380" i="4"/>
  <c r="R380" i="4"/>
  <c r="J381" i="4"/>
  <c r="K381" i="4"/>
  <c r="L381" i="4"/>
  <c r="M381" i="4"/>
  <c r="N381" i="4"/>
  <c r="S381" i="1"/>
  <c r="S381" i="4"/>
  <c r="O381" i="4"/>
  <c r="P381" i="4"/>
  <c r="Q381" i="4"/>
  <c r="R381" i="4"/>
  <c r="J382" i="4"/>
  <c r="K382" i="4"/>
  <c r="L382" i="4"/>
  <c r="M382" i="4"/>
  <c r="N382" i="4"/>
  <c r="S382" i="1"/>
  <c r="S382" i="4"/>
  <c r="O382" i="4"/>
  <c r="P382" i="4"/>
  <c r="Q382" i="4"/>
  <c r="R382" i="4"/>
  <c r="J383" i="4"/>
  <c r="K383" i="4"/>
  <c r="L383" i="4"/>
  <c r="M383" i="4"/>
  <c r="N383" i="4"/>
  <c r="S383" i="1"/>
  <c r="S383" i="4"/>
  <c r="O383" i="4"/>
  <c r="P383" i="4"/>
  <c r="Q383" i="4"/>
  <c r="R383" i="4"/>
  <c r="J384" i="4"/>
  <c r="K384" i="4"/>
  <c r="L384" i="4"/>
  <c r="M384" i="4"/>
  <c r="N384" i="4"/>
  <c r="S384" i="1"/>
  <c r="S384" i="4"/>
  <c r="O384" i="4"/>
  <c r="P384" i="4"/>
  <c r="Q384" i="4"/>
  <c r="R384" i="4"/>
  <c r="J385" i="4"/>
  <c r="K385" i="4"/>
  <c r="L385" i="4"/>
  <c r="M385" i="4"/>
  <c r="N385" i="4"/>
  <c r="S385" i="1"/>
  <c r="S385" i="4"/>
  <c r="O385" i="4"/>
  <c r="P385" i="4"/>
  <c r="Q385" i="4"/>
  <c r="R385" i="4"/>
  <c r="J386" i="4"/>
  <c r="K386" i="4"/>
  <c r="L386" i="4"/>
  <c r="M386" i="4"/>
  <c r="N386" i="4"/>
  <c r="S386" i="1"/>
  <c r="S386" i="4"/>
  <c r="O386" i="4"/>
  <c r="P386" i="4"/>
  <c r="Q386" i="4"/>
  <c r="R386" i="4"/>
  <c r="J387" i="4"/>
  <c r="K387" i="4"/>
  <c r="L387" i="4"/>
  <c r="M387" i="4"/>
  <c r="N387" i="4"/>
  <c r="S387" i="1"/>
  <c r="S387" i="4"/>
  <c r="O387" i="4"/>
  <c r="P387" i="4"/>
  <c r="Q387" i="4"/>
  <c r="R387" i="4"/>
  <c r="J388" i="4"/>
  <c r="K388" i="4"/>
  <c r="L388" i="4"/>
  <c r="M388" i="4"/>
  <c r="N388" i="4"/>
  <c r="S388" i="1"/>
  <c r="S388" i="4"/>
  <c r="O388" i="4"/>
  <c r="P388" i="4"/>
  <c r="Q388" i="4"/>
  <c r="R388" i="4"/>
  <c r="J389" i="4"/>
  <c r="K389" i="4"/>
  <c r="L389" i="4"/>
  <c r="M389" i="4"/>
  <c r="N389" i="4"/>
  <c r="S389" i="1"/>
  <c r="S389" i="4"/>
  <c r="O389" i="4"/>
  <c r="P389" i="4"/>
  <c r="Q389" i="4"/>
  <c r="R389" i="4"/>
  <c r="J390" i="4"/>
  <c r="K390" i="4"/>
  <c r="L390" i="4"/>
  <c r="M390" i="4"/>
  <c r="N390" i="4"/>
  <c r="S390" i="1"/>
  <c r="S390" i="4"/>
  <c r="O390" i="4"/>
  <c r="P390" i="4"/>
  <c r="Q390" i="4"/>
  <c r="R390" i="4"/>
  <c r="J391" i="4"/>
  <c r="K391" i="4"/>
  <c r="L391" i="4"/>
  <c r="M391" i="4"/>
  <c r="N391" i="4"/>
  <c r="S391" i="1"/>
  <c r="S391" i="4"/>
  <c r="O391" i="4"/>
  <c r="P391" i="4"/>
  <c r="Q391" i="4"/>
  <c r="R391" i="4"/>
  <c r="J392" i="4"/>
  <c r="K392" i="4"/>
  <c r="L392" i="4"/>
  <c r="M392" i="4"/>
  <c r="N392" i="4"/>
  <c r="S392" i="1"/>
  <c r="S392" i="4"/>
  <c r="O392" i="4"/>
  <c r="P392" i="4"/>
  <c r="Q392" i="4"/>
  <c r="R392" i="4"/>
  <c r="J393" i="4"/>
  <c r="K393" i="4"/>
  <c r="L393" i="4"/>
  <c r="M393" i="4"/>
  <c r="N393" i="4"/>
  <c r="S393" i="1"/>
  <c r="S393" i="4"/>
  <c r="O393" i="4"/>
  <c r="P393" i="4"/>
  <c r="Q393" i="4"/>
  <c r="R393" i="4"/>
  <c r="J394" i="4"/>
  <c r="K394" i="4"/>
  <c r="L394" i="4"/>
  <c r="M394" i="4"/>
  <c r="N394" i="4"/>
  <c r="S394" i="1"/>
  <c r="S394" i="4"/>
  <c r="O394" i="4"/>
  <c r="P394" i="4"/>
  <c r="Q394" i="4"/>
  <c r="R394" i="4"/>
  <c r="J395" i="4"/>
  <c r="K395" i="4"/>
  <c r="L395" i="4"/>
  <c r="M395" i="4"/>
  <c r="N395" i="4"/>
  <c r="S395" i="1"/>
  <c r="S395" i="4"/>
  <c r="O395" i="4"/>
  <c r="P395" i="4"/>
  <c r="Q395" i="4"/>
  <c r="R395" i="4"/>
  <c r="J396" i="4"/>
  <c r="K396" i="4"/>
  <c r="L396" i="4"/>
  <c r="M396" i="4"/>
  <c r="N396" i="4"/>
  <c r="S396" i="1"/>
  <c r="S396" i="4"/>
  <c r="O396" i="4"/>
  <c r="P396" i="4"/>
  <c r="Q396" i="4"/>
  <c r="R396" i="4"/>
  <c r="J397" i="4"/>
  <c r="K397" i="4"/>
  <c r="L397" i="4"/>
  <c r="M397" i="4"/>
  <c r="N397" i="4"/>
  <c r="S397" i="1"/>
  <c r="S397" i="4"/>
  <c r="O397" i="4"/>
  <c r="P397" i="4"/>
  <c r="Q397" i="4"/>
  <c r="R397" i="4"/>
  <c r="J398" i="4"/>
  <c r="K398" i="4"/>
  <c r="L398" i="4"/>
  <c r="M398" i="4"/>
  <c r="N398" i="4"/>
  <c r="S398" i="1"/>
  <c r="S398" i="4"/>
  <c r="O398" i="4"/>
  <c r="P398" i="4"/>
  <c r="Q398" i="4"/>
  <c r="R398" i="4"/>
  <c r="J399" i="4"/>
  <c r="K399" i="4"/>
  <c r="L399" i="4"/>
  <c r="M399" i="4"/>
  <c r="N399" i="4"/>
  <c r="S399" i="1"/>
  <c r="S399" i="4"/>
  <c r="O399" i="4"/>
  <c r="P399" i="4"/>
  <c r="Q399" i="4"/>
  <c r="R399" i="4"/>
  <c r="J400" i="4"/>
  <c r="K400" i="4"/>
  <c r="L400" i="4"/>
  <c r="M400" i="4"/>
  <c r="N400" i="4"/>
  <c r="S400" i="1"/>
  <c r="S400" i="4"/>
  <c r="O400" i="4"/>
  <c r="P400" i="4"/>
  <c r="Q400" i="4"/>
  <c r="R400" i="4"/>
  <c r="J401" i="4"/>
  <c r="K401" i="4"/>
  <c r="L401" i="4"/>
  <c r="M401" i="4"/>
  <c r="N401" i="4"/>
  <c r="S401" i="1"/>
  <c r="S401" i="4"/>
  <c r="O401" i="4"/>
  <c r="P401" i="4"/>
  <c r="Q401" i="4"/>
  <c r="R401" i="4"/>
  <c r="J402" i="4"/>
  <c r="K402" i="4"/>
  <c r="L402" i="4"/>
  <c r="M402" i="4"/>
  <c r="N402" i="4"/>
  <c r="S402" i="1"/>
  <c r="S402" i="4"/>
  <c r="O402" i="4"/>
  <c r="P402" i="4"/>
  <c r="Q402" i="4"/>
  <c r="R402" i="4"/>
  <c r="J403" i="4"/>
  <c r="K403" i="4"/>
  <c r="L403" i="4"/>
  <c r="M403" i="4"/>
  <c r="N403" i="4"/>
  <c r="S403" i="1"/>
  <c r="S403" i="4"/>
  <c r="O403" i="4"/>
  <c r="P403" i="4"/>
  <c r="Q403" i="4"/>
  <c r="R403" i="4"/>
  <c r="J404" i="4"/>
  <c r="K404" i="4"/>
  <c r="L404" i="4"/>
  <c r="M404" i="4"/>
  <c r="N404" i="4"/>
  <c r="S404" i="1"/>
  <c r="S404" i="4"/>
  <c r="O404" i="4"/>
  <c r="P404" i="4"/>
  <c r="Q404" i="4"/>
  <c r="R404" i="4"/>
  <c r="J405" i="4"/>
  <c r="K405" i="4"/>
  <c r="L405" i="4"/>
  <c r="M405" i="4"/>
  <c r="N405" i="4"/>
  <c r="S405" i="1"/>
  <c r="S405" i="4"/>
  <c r="O405" i="4"/>
  <c r="P405" i="4"/>
  <c r="Q405" i="4"/>
  <c r="R405" i="4"/>
  <c r="J406" i="4"/>
  <c r="K406" i="4"/>
  <c r="L406" i="4"/>
  <c r="M406" i="4"/>
  <c r="N406" i="4"/>
  <c r="S406" i="1"/>
  <c r="S406" i="4"/>
  <c r="O406" i="4"/>
  <c r="P406" i="4"/>
  <c r="Q406" i="4"/>
  <c r="R406" i="4"/>
  <c r="J407" i="4"/>
  <c r="K407" i="4"/>
  <c r="L407" i="4"/>
  <c r="M407" i="4"/>
  <c r="N407" i="4"/>
  <c r="S407" i="1"/>
  <c r="S407" i="4"/>
  <c r="O407" i="4"/>
  <c r="P407" i="4"/>
  <c r="Q407" i="4"/>
  <c r="R407" i="4"/>
  <c r="J408" i="4"/>
  <c r="K408" i="4"/>
  <c r="L408" i="4"/>
  <c r="M408" i="4"/>
  <c r="N408" i="4"/>
  <c r="S408" i="1"/>
  <c r="S408" i="4"/>
  <c r="O408" i="4"/>
  <c r="P408" i="4"/>
  <c r="Q408" i="4"/>
  <c r="R408" i="4"/>
  <c r="J409" i="4"/>
  <c r="K409" i="4"/>
  <c r="L409" i="4"/>
  <c r="M409" i="4"/>
  <c r="N409" i="4"/>
  <c r="S409" i="1"/>
  <c r="S409" i="4"/>
  <c r="O409" i="4"/>
  <c r="P409" i="4"/>
  <c r="Q409" i="4"/>
  <c r="R409" i="4"/>
  <c r="J410" i="4"/>
  <c r="K410" i="4"/>
  <c r="L410" i="4"/>
  <c r="M410" i="4"/>
  <c r="N410" i="4"/>
  <c r="S410" i="1"/>
  <c r="S410" i="4"/>
  <c r="O410" i="4"/>
  <c r="P410" i="4"/>
  <c r="Q410" i="4"/>
  <c r="R410" i="4"/>
  <c r="J411" i="4"/>
  <c r="K411" i="4"/>
  <c r="L411" i="4"/>
  <c r="M411" i="4"/>
  <c r="N411" i="4"/>
  <c r="S411" i="1"/>
  <c r="S411" i="4"/>
  <c r="O411" i="4"/>
  <c r="P411" i="4"/>
  <c r="Q411" i="4"/>
  <c r="R411" i="4"/>
  <c r="J412" i="4"/>
  <c r="K412" i="4"/>
  <c r="L412" i="4"/>
  <c r="M412" i="4"/>
  <c r="N412" i="4"/>
  <c r="S412" i="1"/>
  <c r="S412" i="4"/>
  <c r="O412" i="4"/>
  <c r="P412" i="4"/>
  <c r="Q412" i="4"/>
  <c r="R412" i="4"/>
  <c r="J413" i="4"/>
  <c r="K413" i="4"/>
  <c r="L413" i="4"/>
  <c r="M413" i="4"/>
  <c r="N413" i="4"/>
  <c r="S413" i="1"/>
  <c r="S413" i="4"/>
  <c r="O413" i="4"/>
  <c r="P413" i="4"/>
  <c r="Q413" i="4"/>
  <c r="R413" i="4"/>
  <c r="J414" i="4"/>
  <c r="K414" i="4"/>
  <c r="L414" i="4"/>
  <c r="M414" i="4"/>
  <c r="N414" i="4"/>
  <c r="S414" i="1"/>
  <c r="S414" i="4"/>
  <c r="O414" i="4"/>
  <c r="P414" i="4"/>
  <c r="Q414" i="4"/>
  <c r="R414" i="4"/>
  <c r="J415" i="4"/>
  <c r="K415" i="4"/>
  <c r="L415" i="4"/>
  <c r="M415" i="4"/>
  <c r="N415" i="4"/>
  <c r="S415" i="1"/>
  <c r="S415" i="4"/>
  <c r="O415" i="4"/>
  <c r="P415" i="4"/>
  <c r="Q415" i="4"/>
  <c r="R415" i="4"/>
  <c r="J416" i="4"/>
  <c r="K416" i="4"/>
  <c r="L416" i="4"/>
  <c r="M416" i="4"/>
  <c r="N416" i="4"/>
  <c r="S416" i="1"/>
  <c r="S416" i="4"/>
  <c r="O416" i="4"/>
  <c r="P416" i="4"/>
  <c r="Q416" i="4"/>
  <c r="R416" i="4"/>
  <c r="J417" i="4"/>
  <c r="K417" i="4"/>
  <c r="L417" i="4"/>
  <c r="M417" i="4"/>
  <c r="N417" i="4"/>
  <c r="S417" i="1"/>
  <c r="S417" i="4"/>
  <c r="O417" i="4"/>
  <c r="P417" i="4"/>
  <c r="Q417" i="4"/>
  <c r="R417" i="4"/>
  <c r="J418" i="4"/>
  <c r="K418" i="4"/>
  <c r="L418" i="4"/>
  <c r="M418" i="4"/>
  <c r="N418" i="4"/>
  <c r="S418" i="1"/>
  <c r="S418" i="4"/>
  <c r="O418" i="4"/>
  <c r="P418" i="4"/>
  <c r="Q418" i="4"/>
  <c r="R418" i="4"/>
  <c r="J419" i="4"/>
  <c r="K419" i="4"/>
  <c r="L419" i="4"/>
  <c r="M419" i="4"/>
  <c r="N419" i="4"/>
  <c r="S419" i="1"/>
  <c r="S419" i="4"/>
  <c r="O419" i="4"/>
  <c r="P419" i="4"/>
  <c r="Q419" i="4"/>
  <c r="R419" i="4"/>
  <c r="J420" i="4"/>
  <c r="K420" i="4"/>
  <c r="L420" i="4"/>
  <c r="M420" i="4"/>
  <c r="N420" i="4"/>
  <c r="S420" i="1"/>
  <c r="S420" i="4"/>
  <c r="O420" i="4"/>
  <c r="P420" i="4"/>
  <c r="Q420" i="4"/>
  <c r="R420" i="4"/>
  <c r="J421" i="4"/>
  <c r="K421" i="4"/>
  <c r="L421" i="4"/>
  <c r="M421" i="4"/>
  <c r="N421" i="4"/>
  <c r="S421" i="1"/>
  <c r="S421" i="4"/>
  <c r="O421" i="4"/>
  <c r="P421" i="4"/>
  <c r="Q421" i="4"/>
  <c r="R421" i="4"/>
  <c r="J422" i="4"/>
  <c r="K422" i="4"/>
  <c r="L422" i="4"/>
  <c r="M422" i="4"/>
  <c r="N422" i="4"/>
  <c r="S422" i="1"/>
  <c r="S422" i="4"/>
  <c r="O422" i="4"/>
  <c r="P422" i="4"/>
  <c r="Q422" i="4"/>
  <c r="R422" i="4"/>
  <c r="J423" i="4"/>
  <c r="K423" i="4"/>
  <c r="L423" i="4"/>
  <c r="M423" i="4"/>
  <c r="N423" i="4"/>
  <c r="S423" i="1"/>
  <c r="S423" i="4"/>
  <c r="O423" i="4"/>
  <c r="P423" i="4"/>
  <c r="Q423" i="4"/>
  <c r="R423" i="4"/>
  <c r="J424" i="4"/>
  <c r="K424" i="4"/>
  <c r="L424" i="4"/>
  <c r="M424" i="4"/>
  <c r="N424" i="4"/>
  <c r="S424" i="1"/>
  <c r="S424" i="4"/>
  <c r="O424" i="4"/>
  <c r="P424" i="4"/>
  <c r="Q424" i="4"/>
  <c r="R424" i="4"/>
  <c r="J425" i="4"/>
  <c r="K425" i="4"/>
  <c r="L425" i="4"/>
  <c r="M425" i="4"/>
  <c r="N425" i="4"/>
  <c r="S425" i="1"/>
  <c r="S425" i="4"/>
  <c r="O425" i="4"/>
  <c r="P425" i="4"/>
  <c r="Q425" i="4"/>
  <c r="R425" i="4"/>
  <c r="J426" i="4"/>
  <c r="K426" i="4"/>
  <c r="L426" i="4"/>
  <c r="M426" i="4"/>
  <c r="N426" i="4"/>
  <c r="S426" i="1"/>
  <c r="S426" i="4"/>
  <c r="O426" i="4"/>
  <c r="P426" i="4"/>
  <c r="Q426" i="4"/>
  <c r="R426" i="4"/>
  <c r="J427" i="4"/>
  <c r="K427" i="4"/>
  <c r="L427" i="4"/>
  <c r="M427" i="4"/>
  <c r="N427" i="4"/>
  <c r="S427" i="1"/>
  <c r="S427" i="4"/>
  <c r="O427" i="4"/>
  <c r="P427" i="4"/>
  <c r="Q427" i="4"/>
  <c r="R427" i="4"/>
  <c r="J428" i="4"/>
  <c r="K428" i="4"/>
  <c r="L428" i="4"/>
  <c r="M428" i="4"/>
  <c r="N428" i="4"/>
  <c r="S428" i="1"/>
  <c r="S428" i="4"/>
  <c r="O428" i="4"/>
  <c r="P428" i="4"/>
  <c r="Q428" i="4"/>
  <c r="R428" i="4"/>
  <c r="J429" i="4"/>
  <c r="K429" i="4"/>
  <c r="L429" i="4"/>
  <c r="M429" i="4"/>
  <c r="N429" i="4"/>
  <c r="S429" i="1"/>
  <c r="S429" i="4"/>
  <c r="O429" i="4"/>
  <c r="P429" i="4"/>
  <c r="Q429" i="4"/>
  <c r="R429" i="4"/>
  <c r="J430" i="4"/>
  <c r="K430" i="4"/>
  <c r="L430" i="4"/>
  <c r="M430" i="4"/>
  <c r="N430" i="4"/>
  <c r="S430" i="1"/>
  <c r="S430" i="4"/>
  <c r="O430" i="4"/>
  <c r="P430" i="4"/>
  <c r="Q430" i="4"/>
  <c r="R430" i="4"/>
  <c r="J431" i="4"/>
  <c r="K431" i="4"/>
  <c r="L431" i="4"/>
  <c r="M431" i="4"/>
  <c r="N431" i="4"/>
  <c r="S431" i="1"/>
  <c r="S431" i="4"/>
  <c r="O431" i="4"/>
  <c r="P431" i="4"/>
  <c r="Q431" i="4"/>
  <c r="R431" i="4"/>
  <c r="J432" i="4"/>
  <c r="K432" i="4"/>
  <c r="L432" i="4"/>
  <c r="M432" i="4"/>
  <c r="N432" i="4"/>
  <c r="S432" i="1"/>
  <c r="S432" i="4"/>
  <c r="O432" i="4"/>
  <c r="P432" i="4"/>
  <c r="Q432" i="4"/>
  <c r="R432" i="4"/>
  <c r="J433" i="4"/>
  <c r="K433" i="4"/>
  <c r="L433" i="4"/>
  <c r="M433" i="4"/>
  <c r="N433" i="4"/>
  <c r="S433" i="1"/>
  <c r="S433" i="4"/>
  <c r="O433" i="4"/>
  <c r="P433" i="4"/>
  <c r="Q433" i="4"/>
  <c r="R433" i="4"/>
  <c r="J434" i="4"/>
  <c r="K434" i="4"/>
  <c r="L434" i="4"/>
  <c r="M434" i="4"/>
  <c r="N434" i="4"/>
  <c r="S434" i="1"/>
  <c r="S434" i="4"/>
  <c r="O434" i="4"/>
  <c r="P434" i="4"/>
  <c r="Q434" i="4"/>
  <c r="R434" i="4"/>
  <c r="J435" i="4"/>
  <c r="K435" i="4"/>
  <c r="L435" i="4"/>
  <c r="M435" i="4"/>
  <c r="N435" i="4"/>
  <c r="S435" i="1"/>
  <c r="S435" i="4"/>
  <c r="O435" i="4"/>
  <c r="P435" i="4"/>
  <c r="Q435" i="4"/>
  <c r="R435" i="4"/>
  <c r="J436" i="4"/>
  <c r="K436" i="4"/>
  <c r="L436" i="4"/>
  <c r="M436" i="4"/>
  <c r="N436" i="4"/>
  <c r="S436" i="1"/>
  <c r="S436" i="4"/>
  <c r="O436" i="4"/>
  <c r="P436" i="4"/>
  <c r="Q436" i="4"/>
  <c r="R436" i="4"/>
  <c r="J437" i="4"/>
  <c r="K437" i="4"/>
  <c r="L437" i="4"/>
  <c r="M437" i="4"/>
  <c r="N437" i="4"/>
  <c r="S437" i="1"/>
  <c r="S437" i="4"/>
  <c r="O437" i="4"/>
  <c r="P437" i="4"/>
  <c r="Q437" i="4"/>
  <c r="R437" i="4"/>
  <c r="J438" i="4"/>
  <c r="K438" i="4"/>
  <c r="L438" i="4"/>
  <c r="M438" i="4"/>
  <c r="N438" i="4"/>
  <c r="S438" i="1"/>
  <c r="S438" i="4"/>
  <c r="O438" i="4"/>
  <c r="P438" i="4"/>
  <c r="Q438" i="4"/>
  <c r="R438" i="4"/>
  <c r="J439" i="4"/>
  <c r="K439" i="4"/>
  <c r="L439" i="4"/>
  <c r="M439" i="4"/>
  <c r="N439" i="4"/>
  <c r="S439" i="1"/>
  <c r="S439" i="4"/>
  <c r="O439" i="4"/>
  <c r="P439" i="4"/>
  <c r="Q439" i="4"/>
  <c r="R439" i="4"/>
  <c r="J440" i="4"/>
  <c r="K440" i="4"/>
  <c r="L440" i="4"/>
  <c r="M440" i="4"/>
  <c r="N440" i="4"/>
  <c r="S440" i="1"/>
  <c r="S440" i="4"/>
  <c r="O440" i="4"/>
  <c r="P440" i="4"/>
  <c r="Q440" i="4"/>
  <c r="R440" i="4"/>
  <c r="J441" i="4"/>
  <c r="K441" i="4"/>
  <c r="L441" i="4"/>
  <c r="M441" i="4"/>
  <c r="N441" i="4"/>
  <c r="S441" i="1"/>
  <c r="S441" i="4"/>
  <c r="O441" i="4"/>
  <c r="P441" i="4"/>
  <c r="Q441" i="4"/>
  <c r="R441" i="4"/>
  <c r="J442" i="4"/>
  <c r="K442" i="4"/>
  <c r="L442" i="4"/>
  <c r="M442" i="4"/>
  <c r="N442" i="4"/>
  <c r="S442" i="1"/>
  <c r="S442" i="4"/>
  <c r="O442" i="4"/>
  <c r="P442" i="4"/>
  <c r="Q442" i="4"/>
  <c r="R442" i="4"/>
  <c r="J443" i="4"/>
  <c r="K443" i="4"/>
  <c r="L443" i="4"/>
  <c r="M443" i="4"/>
  <c r="N443" i="4"/>
  <c r="S443" i="1"/>
  <c r="S443" i="4"/>
  <c r="O443" i="4"/>
  <c r="P443" i="4"/>
  <c r="Q443" i="4"/>
  <c r="R443" i="4"/>
  <c r="J444" i="4"/>
  <c r="K444" i="4"/>
  <c r="L444" i="4"/>
  <c r="M444" i="4"/>
  <c r="N444" i="4"/>
  <c r="S444" i="1"/>
  <c r="S444" i="4"/>
  <c r="O444" i="4"/>
  <c r="P444" i="4"/>
  <c r="Q444" i="4"/>
  <c r="R444" i="4"/>
  <c r="J445" i="4"/>
  <c r="K445" i="4"/>
  <c r="L445" i="4"/>
  <c r="M445" i="4"/>
  <c r="N445" i="4"/>
  <c r="S445" i="1"/>
  <c r="S445" i="4"/>
  <c r="O445" i="4"/>
  <c r="P445" i="4"/>
  <c r="Q445" i="4"/>
  <c r="R445" i="4"/>
  <c r="J446" i="4"/>
  <c r="K446" i="4"/>
  <c r="L446" i="4"/>
  <c r="M446" i="4"/>
  <c r="N446" i="4"/>
  <c r="S446" i="1"/>
  <c r="S446" i="4"/>
  <c r="O446" i="4"/>
  <c r="P446" i="4"/>
  <c r="Q446" i="4"/>
  <c r="R446" i="4"/>
  <c r="J447" i="4"/>
  <c r="K447" i="4"/>
  <c r="L447" i="4"/>
  <c r="M447" i="4"/>
  <c r="N447" i="4"/>
  <c r="S447" i="1"/>
  <c r="S447" i="4"/>
  <c r="O447" i="4"/>
  <c r="P447" i="4"/>
  <c r="Q447" i="4"/>
  <c r="R447" i="4"/>
  <c r="J448" i="4"/>
  <c r="K448" i="4"/>
  <c r="L448" i="4"/>
  <c r="M448" i="4"/>
  <c r="N448" i="4"/>
  <c r="S448" i="1"/>
  <c r="S448" i="4"/>
  <c r="O448" i="4"/>
  <c r="P448" i="4"/>
  <c r="Q448" i="4"/>
  <c r="R448" i="4"/>
  <c r="J449" i="4"/>
  <c r="K449" i="4"/>
  <c r="L449" i="4"/>
  <c r="M449" i="4"/>
  <c r="N449" i="4"/>
  <c r="S449" i="1"/>
  <c r="S449" i="4"/>
  <c r="O449" i="4"/>
  <c r="P449" i="4"/>
  <c r="Q449" i="4"/>
  <c r="R449" i="4"/>
  <c r="J450" i="4"/>
  <c r="K450" i="4"/>
  <c r="L450" i="4"/>
  <c r="M450" i="4"/>
  <c r="N450" i="4"/>
  <c r="S450" i="1"/>
  <c r="S450" i="4"/>
  <c r="O450" i="4"/>
  <c r="P450" i="4"/>
  <c r="Q450" i="4"/>
  <c r="R450" i="4"/>
  <c r="J451" i="4"/>
  <c r="K451" i="4"/>
  <c r="L451" i="4"/>
  <c r="M451" i="4"/>
  <c r="N451" i="4"/>
  <c r="S451" i="1"/>
  <c r="S451" i="4"/>
  <c r="O451" i="4"/>
  <c r="P451" i="4"/>
  <c r="Q451" i="4"/>
  <c r="R451" i="4"/>
  <c r="J452" i="4"/>
  <c r="K452" i="4"/>
  <c r="L452" i="4"/>
  <c r="M452" i="4"/>
  <c r="N452" i="4"/>
  <c r="S452" i="1"/>
  <c r="S452" i="4"/>
  <c r="O452" i="4"/>
  <c r="P452" i="4"/>
  <c r="Q452" i="4"/>
  <c r="R452" i="4"/>
  <c r="J453" i="4"/>
  <c r="K453" i="4"/>
  <c r="L453" i="4"/>
  <c r="M453" i="4"/>
  <c r="N453" i="4"/>
  <c r="S453" i="1"/>
  <c r="S453" i="4"/>
  <c r="O453" i="4"/>
  <c r="P453" i="4"/>
  <c r="Q453" i="4"/>
  <c r="R453" i="4"/>
  <c r="J454" i="4"/>
  <c r="K454" i="4"/>
  <c r="L454" i="4"/>
  <c r="M454" i="4"/>
  <c r="N454" i="4"/>
  <c r="S454" i="1"/>
  <c r="S454" i="4"/>
  <c r="O454" i="4"/>
  <c r="P454" i="4"/>
  <c r="Q454" i="4"/>
  <c r="R454" i="4"/>
  <c r="J455" i="4"/>
  <c r="K455" i="4"/>
  <c r="L455" i="4"/>
  <c r="M455" i="4"/>
  <c r="N455" i="4"/>
  <c r="S455" i="1"/>
  <c r="S455" i="4"/>
  <c r="O455" i="4"/>
  <c r="P455" i="4"/>
  <c r="Q455" i="4"/>
  <c r="R455" i="4"/>
  <c r="J456" i="4"/>
  <c r="K456" i="4"/>
  <c r="L456" i="4"/>
  <c r="M456" i="4"/>
  <c r="N456" i="4"/>
  <c r="S456" i="1"/>
  <c r="S456" i="4"/>
  <c r="O456" i="4"/>
  <c r="P456" i="4"/>
  <c r="Q456" i="4"/>
  <c r="R456" i="4"/>
  <c r="J457" i="4"/>
  <c r="K457" i="4"/>
  <c r="L457" i="4"/>
  <c r="M457" i="4"/>
  <c r="N457" i="4"/>
  <c r="S457" i="1"/>
  <c r="S457" i="4"/>
  <c r="O457" i="4"/>
  <c r="P457" i="4"/>
  <c r="Q457" i="4"/>
  <c r="R457" i="4"/>
  <c r="J458" i="4"/>
  <c r="K458" i="4"/>
  <c r="L458" i="4"/>
  <c r="M458" i="4"/>
  <c r="N458" i="4"/>
  <c r="S458" i="1"/>
  <c r="S458" i="4"/>
  <c r="O458" i="4"/>
  <c r="P458" i="4"/>
  <c r="Q458" i="4"/>
  <c r="R458" i="4"/>
  <c r="J459" i="4"/>
  <c r="K459" i="4"/>
  <c r="L459" i="4"/>
  <c r="M459" i="4"/>
  <c r="N459" i="4"/>
  <c r="S459" i="1"/>
  <c r="S459" i="4"/>
  <c r="O459" i="4"/>
  <c r="P459" i="4"/>
  <c r="Q459" i="4"/>
  <c r="R459" i="4"/>
  <c r="J460" i="4"/>
  <c r="K460" i="4"/>
  <c r="L460" i="4"/>
  <c r="M460" i="4"/>
  <c r="N460" i="4"/>
  <c r="S460" i="1"/>
  <c r="S460" i="4"/>
  <c r="O460" i="4"/>
  <c r="P460" i="4"/>
  <c r="Q460" i="4"/>
  <c r="R460" i="4"/>
  <c r="J461" i="4"/>
  <c r="K461" i="4"/>
  <c r="L461" i="4"/>
  <c r="M461" i="4"/>
  <c r="N461" i="4"/>
  <c r="S461" i="1"/>
  <c r="S461" i="4"/>
  <c r="O461" i="4"/>
  <c r="P461" i="4"/>
  <c r="Q461" i="4"/>
  <c r="R461" i="4"/>
  <c r="J462" i="4"/>
  <c r="K462" i="4"/>
  <c r="L462" i="4"/>
  <c r="M462" i="4"/>
  <c r="N462" i="4"/>
  <c r="S462" i="1"/>
  <c r="S462" i="4"/>
  <c r="O462" i="4"/>
  <c r="P462" i="4"/>
  <c r="Q462" i="4"/>
  <c r="R462" i="4"/>
  <c r="J463" i="4"/>
  <c r="K463" i="4"/>
  <c r="L463" i="4"/>
  <c r="M463" i="4"/>
  <c r="N463" i="4"/>
  <c r="S463" i="1"/>
  <c r="S463" i="4"/>
  <c r="O463" i="4"/>
  <c r="P463" i="4"/>
  <c r="Q463" i="4"/>
  <c r="R463" i="4"/>
  <c r="J464" i="4"/>
  <c r="K464" i="4"/>
  <c r="L464" i="4"/>
  <c r="M464" i="4"/>
  <c r="N464" i="4"/>
  <c r="S464" i="1"/>
  <c r="S464" i="4"/>
  <c r="O464" i="4"/>
  <c r="P464" i="4"/>
  <c r="Q464" i="4"/>
  <c r="R464" i="4"/>
  <c r="J465" i="4"/>
  <c r="K465" i="4"/>
  <c r="L465" i="4"/>
  <c r="M465" i="4"/>
  <c r="N465" i="4"/>
  <c r="S465" i="1"/>
  <c r="S465" i="4"/>
  <c r="O465" i="4"/>
  <c r="P465" i="4"/>
  <c r="Q465" i="4"/>
  <c r="R465" i="4"/>
  <c r="J466" i="4"/>
  <c r="K466" i="4"/>
  <c r="L466" i="4"/>
  <c r="M466" i="4"/>
  <c r="N466" i="4"/>
  <c r="S466" i="1"/>
  <c r="S466" i="4"/>
  <c r="O466" i="4"/>
  <c r="P466" i="4"/>
  <c r="Q466" i="4"/>
  <c r="R466" i="4"/>
  <c r="J467" i="4"/>
  <c r="K467" i="4"/>
  <c r="L467" i="4"/>
  <c r="M467" i="4"/>
  <c r="N467" i="4"/>
  <c r="S467" i="1"/>
  <c r="S467" i="4"/>
  <c r="O467" i="4"/>
  <c r="P467" i="4"/>
  <c r="Q467" i="4"/>
  <c r="R467" i="4"/>
  <c r="J468" i="4"/>
  <c r="K468" i="4"/>
  <c r="L468" i="4"/>
  <c r="M468" i="4"/>
  <c r="N468" i="4"/>
  <c r="S468" i="1"/>
  <c r="S468" i="4"/>
  <c r="O468" i="4"/>
  <c r="P468" i="4"/>
  <c r="Q468" i="4"/>
  <c r="R468" i="4"/>
  <c r="J469" i="4"/>
  <c r="K469" i="4"/>
  <c r="L469" i="4"/>
  <c r="M469" i="4"/>
  <c r="N469" i="4"/>
  <c r="S469" i="1"/>
  <c r="S469" i="4"/>
  <c r="O469" i="4"/>
  <c r="P469" i="4"/>
  <c r="Q469" i="4"/>
  <c r="R469" i="4"/>
  <c r="J470" i="4"/>
  <c r="K470" i="4"/>
  <c r="L470" i="4"/>
  <c r="M470" i="4"/>
  <c r="N470" i="4"/>
  <c r="S470" i="1"/>
  <c r="S470" i="4"/>
  <c r="O470" i="4"/>
  <c r="P470" i="4"/>
  <c r="Q470" i="4"/>
  <c r="R470" i="4"/>
  <c r="J471" i="4"/>
  <c r="K471" i="4"/>
  <c r="L471" i="4"/>
  <c r="M471" i="4"/>
  <c r="N471" i="4"/>
  <c r="S471" i="1"/>
  <c r="S471" i="4"/>
  <c r="O471" i="4"/>
  <c r="P471" i="4"/>
  <c r="Q471" i="4"/>
  <c r="R471" i="4"/>
  <c r="J472" i="4"/>
  <c r="K472" i="4"/>
  <c r="L472" i="4"/>
  <c r="M472" i="4"/>
  <c r="N472" i="4"/>
  <c r="S472" i="1"/>
  <c r="S472" i="4"/>
  <c r="O472" i="4"/>
  <c r="P472" i="4"/>
  <c r="Q472" i="4"/>
  <c r="R472" i="4"/>
  <c r="J473" i="4"/>
  <c r="K473" i="4"/>
  <c r="L473" i="4"/>
  <c r="M473" i="4"/>
  <c r="N473" i="4"/>
  <c r="S473" i="1"/>
  <c r="S473" i="4"/>
  <c r="O473" i="4"/>
  <c r="P473" i="4"/>
  <c r="Q473" i="4"/>
  <c r="R473" i="4"/>
  <c r="J474" i="4"/>
  <c r="K474" i="4"/>
  <c r="L474" i="4"/>
  <c r="M474" i="4"/>
  <c r="N474" i="4"/>
  <c r="S474" i="1"/>
  <c r="S474" i="4"/>
  <c r="O474" i="4"/>
  <c r="P474" i="4"/>
  <c r="Q474" i="4"/>
  <c r="R474" i="4"/>
  <c r="J475" i="4"/>
  <c r="K475" i="4"/>
  <c r="L475" i="4"/>
  <c r="M475" i="4"/>
  <c r="N475" i="4"/>
  <c r="S475" i="1"/>
  <c r="S475" i="4"/>
  <c r="O475" i="4"/>
  <c r="P475" i="4"/>
  <c r="Q475" i="4"/>
  <c r="R475" i="4"/>
  <c r="J476" i="4"/>
  <c r="K476" i="4"/>
  <c r="L476" i="4"/>
  <c r="M476" i="4"/>
  <c r="N476" i="4"/>
  <c r="S476" i="1"/>
  <c r="S476" i="4"/>
  <c r="O476" i="4"/>
  <c r="P476" i="4"/>
  <c r="Q476" i="4"/>
  <c r="R476" i="4"/>
  <c r="J477" i="4"/>
  <c r="K477" i="4"/>
  <c r="L477" i="4"/>
  <c r="M477" i="4"/>
  <c r="N477" i="4"/>
  <c r="S477" i="1"/>
  <c r="S477" i="4"/>
  <c r="O477" i="4"/>
  <c r="P477" i="4"/>
  <c r="Q477" i="4"/>
  <c r="R477" i="4"/>
  <c r="J478" i="4"/>
  <c r="K478" i="4"/>
  <c r="L478" i="4"/>
  <c r="M478" i="4"/>
  <c r="N478" i="4"/>
  <c r="S478" i="1"/>
  <c r="S478" i="4"/>
  <c r="O478" i="4"/>
  <c r="P478" i="4"/>
  <c r="Q478" i="4"/>
  <c r="R478" i="4"/>
  <c r="J479" i="4"/>
  <c r="K479" i="4"/>
  <c r="L479" i="4"/>
  <c r="M479" i="4"/>
  <c r="N479" i="4"/>
  <c r="S479" i="1"/>
  <c r="S479" i="4"/>
  <c r="O479" i="4"/>
  <c r="P479" i="4"/>
  <c r="Q479" i="4"/>
  <c r="R479" i="4"/>
  <c r="J480" i="4"/>
  <c r="K480" i="4"/>
  <c r="L480" i="4"/>
  <c r="M480" i="4"/>
  <c r="N480" i="4"/>
  <c r="S480" i="1"/>
  <c r="S480" i="4"/>
  <c r="O480" i="4"/>
  <c r="P480" i="4"/>
  <c r="Q480" i="4"/>
  <c r="R480" i="4"/>
  <c r="J481" i="4"/>
  <c r="K481" i="4"/>
  <c r="L481" i="4"/>
  <c r="M481" i="4"/>
  <c r="N481" i="4"/>
  <c r="S481" i="1"/>
  <c r="S481" i="4"/>
  <c r="O481" i="4"/>
  <c r="P481" i="4"/>
  <c r="Q481" i="4"/>
  <c r="R481" i="4"/>
  <c r="J482" i="4"/>
  <c r="K482" i="4"/>
  <c r="L482" i="4"/>
  <c r="M482" i="4"/>
  <c r="N482" i="4"/>
  <c r="S482" i="1"/>
  <c r="S482" i="4"/>
  <c r="O482" i="4"/>
  <c r="P482" i="4"/>
  <c r="Q482" i="4"/>
  <c r="R482" i="4"/>
  <c r="J483" i="4"/>
  <c r="K483" i="4"/>
  <c r="L483" i="4"/>
  <c r="M483" i="4"/>
  <c r="N483" i="4"/>
  <c r="S483" i="1"/>
  <c r="S483" i="4"/>
  <c r="O483" i="4"/>
  <c r="P483" i="4"/>
  <c r="Q483" i="4"/>
  <c r="R483" i="4"/>
  <c r="J484" i="4"/>
  <c r="K484" i="4"/>
  <c r="L484" i="4"/>
  <c r="M484" i="4"/>
  <c r="N484" i="4"/>
  <c r="S484" i="1"/>
  <c r="S484" i="4"/>
  <c r="O484" i="4"/>
  <c r="P484" i="4"/>
  <c r="Q484" i="4"/>
  <c r="R484" i="4"/>
  <c r="J485" i="4"/>
  <c r="K485" i="4"/>
  <c r="L485" i="4"/>
  <c r="M485" i="4"/>
  <c r="N485" i="4"/>
  <c r="S485" i="1"/>
  <c r="S485" i="4"/>
  <c r="O485" i="4"/>
  <c r="P485" i="4"/>
  <c r="Q485" i="4"/>
  <c r="R485" i="4"/>
  <c r="J486" i="4"/>
  <c r="K486" i="4"/>
  <c r="L486" i="4"/>
  <c r="M486" i="4"/>
  <c r="N486" i="4"/>
  <c r="S486" i="1"/>
  <c r="S486" i="4"/>
  <c r="O486" i="4"/>
  <c r="P486" i="4"/>
  <c r="Q486" i="4"/>
  <c r="R486" i="4"/>
  <c r="J487" i="4"/>
  <c r="K487" i="4"/>
  <c r="L487" i="4"/>
  <c r="M487" i="4"/>
  <c r="N487" i="4"/>
  <c r="S487" i="1"/>
  <c r="S487" i="4"/>
  <c r="O487" i="4"/>
  <c r="P487" i="4"/>
  <c r="Q487" i="4"/>
  <c r="R487" i="4"/>
  <c r="J488" i="4"/>
  <c r="K488" i="4"/>
  <c r="L488" i="4"/>
  <c r="M488" i="4"/>
  <c r="N488" i="4"/>
  <c r="S488" i="1"/>
  <c r="S488" i="4"/>
  <c r="O488" i="4"/>
  <c r="P488" i="4"/>
  <c r="Q488" i="4"/>
  <c r="R488" i="4"/>
  <c r="J489" i="4"/>
  <c r="K489" i="4"/>
  <c r="L489" i="4"/>
  <c r="M489" i="4"/>
  <c r="N489" i="4"/>
  <c r="S489" i="1"/>
  <c r="S489" i="4"/>
  <c r="O489" i="4"/>
  <c r="P489" i="4"/>
  <c r="Q489" i="4"/>
  <c r="R489" i="4"/>
  <c r="J490" i="4"/>
  <c r="K490" i="4"/>
  <c r="L490" i="4"/>
  <c r="M490" i="4"/>
  <c r="N490" i="4"/>
  <c r="S490" i="1"/>
  <c r="S490" i="4"/>
  <c r="O490" i="4"/>
  <c r="P490" i="4"/>
  <c r="Q490" i="4"/>
  <c r="R490" i="4"/>
  <c r="J491" i="4"/>
  <c r="K491" i="4"/>
  <c r="L491" i="4"/>
  <c r="M491" i="4"/>
  <c r="N491" i="4"/>
  <c r="S491" i="1"/>
  <c r="S491" i="4"/>
  <c r="O491" i="4"/>
  <c r="P491" i="4"/>
  <c r="Q491" i="4"/>
  <c r="R491" i="4"/>
  <c r="J492" i="4"/>
  <c r="K492" i="4"/>
  <c r="L492" i="4"/>
  <c r="M492" i="4"/>
  <c r="N492" i="4"/>
  <c r="S492" i="1"/>
  <c r="S492" i="4"/>
  <c r="O492" i="4"/>
  <c r="P492" i="4"/>
  <c r="Q492" i="4"/>
  <c r="R492" i="4"/>
  <c r="J493" i="4"/>
  <c r="K493" i="4"/>
  <c r="L493" i="4"/>
  <c r="M493" i="4"/>
  <c r="N493" i="4"/>
  <c r="S493" i="1"/>
  <c r="S493" i="4"/>
  <c r="O493" i="4"/>
  <c r="P493" i="4"/>
  <c r="Q493" i="4"/>
  <c r="R493" i="4"/>
  <c r="J494" i="4"/>
  <c r="K494" i="4"/>
  <c r="L494" i="4"/>
  <c r="M494" i="4"/>
  <c r="N494" i="4"/>
  <c r="S494" i="1"/>
  <c r="S494" i="4"/>
  <c r="O494" i="4"/>
  <c r="P494" i="4"/>
  <c r="Q494" i="4"/>
  <c r="R494" i="4"/>
  <c r="J495" i="4"/>
  <c r="K495" i="4"/>
  <c r="L495" i="4"/>
  <c r="M495" i="4"/>
  <c r="N495" i="4"/>
  <c r="S495" i="1"/>
  <c r="S495" i="4"/>
  <c r="O495" i="4"/>
  <c r="P495" i="4"/>
  <c r="Q495" i="4"/>
  <c r="R495" i="4"/>
  <c r="J496" i="4"/>
  <c r="K496" i="4"/>
  <c r="L496" i="4"/>
  <c r="M496" i="4"/>
  <c r="N496" i="4"/>
  <c r="S496" i="1"/>
  <c r="S496" i="4"/>
  <c r="O496" i="4"/>
  <c r="P496" i="4"/>
  <c r="Q496" i="4"/>
  <c r="R496" i="4"/>
  <c r="J497" i="4"/>
  <c r="K497" i="4"/>
  <c r="L497" i="4"/>
  <c r="M497" i="4"/>
  <c r="N497" i="4"/>
  <c r="S497" i="1"/>
  <c r="S497" i="4"/>
  <c r="O497" i="4"/>
  <c r="P497" i="4"/>
  <c r="Q497" i="4"/>
  <c r="R497" i="4"/>
  <c r="J498" i="4"/>
  <c r="K498" i="4"/>
  <c r="L498" i="4"/>
  <c r="M498" i="4"/>
  <c r="N498" i="4"/>
  <c r="S498" i="1"/>
  <c r="S498" i="4"/>
  <c r="O498" i="4"/>
  <c r="P498" i="4"/>
  <c r="Q498" i="4"/>
  <c r="R498" i="4"/>
  <c r="J499" i="4"/>
  <c r="K499" i="4"/>
  <c r="L499" i="4"/>
  <c r="M499" i="4"/>
  <c r="N499" i="4"/>
  <c r="S499" i="1"/>
  <c r="S499" i="4"/>
  <c r="O499" i="4"/>
  <c r="P499" i="4"/>
  <c r="Q499" i="4"/>
  <c r="R499" i="4"/>
  <c r="J500" i="4"/>
  <c r="K500" i="4"/>
  <c r="L500" i="4"/>
  <c r="M500" i="4"/>
  <c r="N500" i="4"/>
  <c r="S500" i="1"/>
  <c r="S500" i="4"/>
  <c r="O500" i="4"/>
  <c r="P500" i="4"/>
  <c r="Q500" i="4"/>
  <c r="R500" i="4"/>
  <c r="J501" i="4"/>
  <c r="K501" i="4"/>
  <c r="L501" i="4"/>
  <c r="M501" i="4"/>
  <c r="N501" i="4"/>
  <c r="S501" i="1"/>
  <c r="S501" i="4"/>
  <c r="O501" i="4"/>
  <c r="P501" i="4"/>
  <c r="Q501" i="4"/>
  <c r="R501" i="4"/>
  <c r="J502" i="4"/>
  <c r="K502" i="4"/>
  <c r="L502" i="4"/>
  <c r="M502" i="4"/>
  <c r="N502" i="4"/>
  <c r="S502" i="1"/>
  <c r="S502" i="4"/>
  <c r="O502" i="4"/>
  <c r="P502" i="4"/>
  <c r="Q502" i="4"/>
  <c r="R502" i="4"/>
  <c r="J503" i="4"/>
  <c r="K503" i="4"/>
  <c r="L503" i="4"/>
  <c r="M503" i="4"/>
  <c r="N503" i="4"/>
  <c r="S503" i="1"/>
  <c r="S503" i="4"/>
  <c r="O503" i="4"/>
  <c r="P503" i="4"/>
  <c r="Q503" i="4"/>
  <c r="R503" i="4"/>
  <c r="J504" i="4"/>
  <c r="K504" i="4"/>
  <c r="L504" i="4"/>
  <c r="M504" i="4"/>
  <c r="N504" i="4"/>
  <c r="S504" i="1"/>
  <c r="S504" i="4"/>
  <c r="O504" i="4"/>
  <c r="P504" i="4"/>
  <c r="Q504" i="4"/>
  <c r="R504" i="4"/>
  <c r="J505" i="4"/>
  <c r="K505" i="4"/>
  <c r="L505" i="4"/>
  <c r="M505" i="4"/>
  <c r="N505" i="4"/>
  <c r="S505" i="1"/>
  <c r="S505" i="4"/>
  <c r="O505" i="4"/>
  <c r="P505" i="4"/>
  <c r="Q505" i="4"/>
  <c r="R505" i="4"/>
  <c r="J506" i="4"/>
  <c r="K506" i="4"/>
  <c r="L506" i="4"/>
  <c r="M506" i="4"/>
  <c r="N506" i="4"/>
  <c r="S506" i="1"/>
  <c r="S506" i="4"/>
  <c r="O506" i="4"/>
  <c r="P506" i="4"/>
  <c r="Q506" i="4"/>
  <c r="R506" i="4"/>
  <c r="J507" i="4"/>
  <c r="K507" i="4"/>
  <c r="L507" i="4"/>
  <c r="M507" i="4"/>
  <c r="N507" i="4"/>
  <c r="S507" i="1"/>
  <c r="S507" i="4"/>
  <c r="O507" i="4"/>
  <c r="P507" i="4"/>
  <c r="Q507" i="4"/>
  <c r="R507" i="4"/>
  <c r="J508" i="4"/>
  <c r="K508" i="4"/>
  <c r="L508" i="4"/>
  <c r="M508" i="4"/>
  <c r="N508" i="4"/>
  <c r="S508" i="1"/>
  <c r="S508" i="4"/>
  <c r="O508" i="4"/>
  <c r="P508" i="4"/>
  <c r="Q508" i="4"/>
  <c r="R508" i="4"/>
  <c r="J509" i="4"/>
  <c r="K509" i="4"/>
  <c r="L509" i="4"/>
  <c r="M509" i="4"/>
  <c r="N509" i="4"/>
  <c r="S509" i="1"/>
  <c r="S509" i="4"/>
  <c r="O509" i="4"/>
  <c r="P509" i="4"/>
  <c r="Q509" i="4"/>
  <c r="R509" i="4"/>
  <c r="J510" i="4"/>
  <c r="K510" i="4"/>
  <c r="L510" i="4"/>
  <c r="M510" i="4"/>
  <c r="N510" i="4"/>
  <c r="S510" i="1"/>
  <c r="S510" i="4"/>
  <c r="O510" i="4"/>
  <c r="P510" i="4"/>
  <c r="Q510" i="4"/>
  <c r="R510" i="4"/>
  <c r="J511" i="4"/>
  <c r="K511" i="4"/>
  <c r="L511" i="4"/>
  <c r="M511" i="4"/>
  <c r="N511" i="4"/>
  <c r="S511" i="1"/>
  <c r="S511" i="4"/>
  <c r="O511" i="4"/>
  <c r="P511" i="4"/>
  <c r="Q511" i="4"/>
  <c r="R511" i="4"/>
  <c r="J512" i="4"/>
  <c r="K512" i="4"/>
  <c r="L512" i="4"/>
  <c r="M512" i="4"/>
  <c r="N512" i="4"/>
  <c r="S512" i="1"/>
  <c r="S512" i="4"/>
  <c r="O512" i="4"/>
  <c r="P512" i="4"/>
  <c r="Q512" i="4"/>
  <c r="R512" i="4"/>
  <c r="J513" i="4"/>
  <c r="K513" i="4"/>
  <c r="L513" i="4"/>
  <c r="M513" i="4"/>
  <c r="N513" i="4"/>
  <c r="S513" i="1"/>
  <c r="S513" i="4"/>
  <c r="O513" i="4"/>
  <c r="P513" i="4"/>
  <c r="Q513" i="4"/>
  <c r="R513" i="4"/>
  <c r="J514" i="4"/>
  <c r="K514" i="4"/>
  <c r="L514" i="4"/>
  <c r="M514" i="4"/>
  <c r="N514" i="4"/>
  <c r="S514" i="1"/>
  <c r="S514" i="4"/>
  <c r="O514" i="4"/>
  <c r="P514" i="4"/>
  <c r="Q514" i="4"/>
  <c r="R514" i="4"/>
  <c r="J515" i="4"/>
  <c r="K515" i="4"/>
  <c r="L515" i="4"/>
  <c r="M515" i="4"/>
  <c r="N515" i="4"/>
  <c r="S515" i="1"/>
  <c r="S515" i="4"/>
  <c r="O515" i="4"/>
  <c r="P515" i="4"/>
  <c r="Q515" i="4"/>
  <c r="R515" i="4"/>
  <c r="J516" i="4"/>
  <c r="K516" i="4"/>
  <c r="L516" i="4"/>
  <c r="M516" i="4"/>
  <c r="N516" i="4"/>
  <c r="S516" i="1"/>
  <c r="S516" i="4"/>
  <c r="O516" i="4"/>
  <c r="P516" i="4"/>
  <c r="Q516" i="4"/>
  <c r="R516" i="4"/>
  <c r="J517" i="4"/>
  <c r="K517" i="4"/>
  <c r="L517" i="4"/>
  <c r="M517" i="4"/>
  <c r="N517" i="4"/>
  <c r="S517" i="1"/>
  <c r="S517" i="4"/>
  <c r="O517" i="4"/>
  <c r="P517" i="4"/>
  <c r="Q517" i="4"/>
  <c r="R517" i="4"/>
  <c r="J518" i="4"/>
  <c r="K518" i="4"/>
  <c r="L518" i="4"/>
  <c r="M518" i="4"/>
  <c r="N518" i="4"/>
  <c r="S518" i="1"/>
  <c r="S518" i="4"/>
  <c r="O518" i="4"/>
  <c r="P518" i="4"/>
  <c r="Q518" i="4"/>
  <c r="R518" i="4"/>
  <c r="J519" i="4"/>
  <c r="K519" i="4"/>
  <c r="L519" i="4"/>
  <c r="M519" i="4"/>
  <c r="N519" i="4"/>
  <c r="S519" i="1"/>
  <c r="S519" i="4"/>
  <c r="O519" i="4"/>
  <c r="P519" i="4"/>
  <c r="Q519" i="4"/>
  <c r="R519" i="4"/>
  <c r="J520" i="4"/>
  <c r="K520" i="4"/>
  <c r="L520" i="4"/>
  <c r="M520" i="4"/>
  <c r="N520" i="4"/>
  <c r="S520" i="1"/>
  <c r="S520" i="4"/>
  <c r="O520" i="4"/>
  <c r="P520" i="4"/>
  <c r="Q520" i="4"/>
  <c r="R520" i="4"/>
  <c r="J521" i="4"/>
  <c r="K521" i="4"/>
  <c r="L521" i="4"/>
  <c r="M521" i="4"/>
  <c r="N521" i="4"/>
  <c r="S521" i="1"/>
  <c r="S521" i="4"/>
  <c r="O521" i="4"/>
  <c r="P521" i="4"/>
  <c r="Q521" i="4"/>
  <c r="R521" i="4"/>
  <c r="J522" i="4"/>
  <c r="K522" i="4"/>
  <c r="L522" i="4"/>
  <c r="M522" i="4"/>
  <c r="N522" i="4"/>
  <c r="S522" i="1"/>
  <c r="S522" i="4"/>
  <c r="O522" i="4"/>
  <c r="P522" i="4"/>
  <c r="Q522" i="4"/>
  <c r="R522" i="4"/>
  <c r="J523" i="4"/>
  <c r="K523" i="4"/>
  <c r="L523" i="4"/>
  <c r="M523" i="4"/>
  <c r="N523" i="4"/>
  <c r="S523" i="1"/>
  <c r="S523" i="4"/>
  <c r="O523" i="4"/>
  <c r="P523" i="4"/>
  <c r="Q523" i="4"/>
  <c r="R523" i="4"/>
  <c r="J524" i="4"/>
  <c r="K524" i="4"/>
  <c r="L524" i="4"/>
  <c r="M524" i="4"/>
  <c r="N524" i="4"/>
  <c r="S524" i="1"/>
  <c r="S524" i="4"/>
  <c r="O524" i="4"/>
  <c r="P524" i="4"/>
  <c r="Q524" i="4"/>
  <c r="R524" i="4"/>
  <c r="J525" i="4"/>
  <c r="K525" i="4"/>
  <c r="L525" i="4"/>
  <c r="M525" i="4"/>
  <c r="N525" i="4"/>
  <c r="S525" i="1"/>
  <c r="S525" i="4"/>
  <c r="O525" i="4"/>
  <c r="P525" i="4"/>
  <c r="Q525" i="4"/>
  <c r="R525" i="4"/>
  <c r="J526" i="4"/>
  <c r="K526" i="4"/>
  <c r="L526" i="4"/>
  <c r="M526" i="4"/>
  <c r="N526" i="4"/>
  <c r="S526" i="1"/>
  <c r="S526" i="4"/>
  <c r="O526" i="4"/>
  <c r="P526" i="4"/>
  <c r="Q526" i="4"/>
  <c r="R526" i="4"/>
  <c r="J527" i="4"/>
  <c r="K527" i="4"/>
  <c r="L527" i="4"/>
  <c r="M527" i="4"/>
  <c r="N527" i="4"/>
  <c r="S527" i="1"/>
  <c r="S527" i="4"/>
  <c r="O527" i="4"/>
  <c r="P527" i="4"/>
  <c r="Q527" i="4"/>
  <c r="R527" i="4"/>
  <c r="J528" i="4"/>
  <c r="K528" i="4"/>
  <c r="L528" i="4"/>
  <c r="M528" i="4"/>
  <c r="N528" i="4"/>
  <c r="S528" i="1"/>
  <c r="S528" i="4"/>
  <c r="O528" i="4"/>
  <c r="P528" i="4"/>
  <c r="Q528" i="4"/>
  <c r="R528" i="4"/>
  <c r="J529" i="4"/>
  <c r="K529" i="4"/>
  <c r="L529" i="4"/>
  <c r="M529" i="4"/>
  <c r="N529" i="4"/>
  <c r="S529" i="1"/>
  <c r="S529" i="4"/>
  <c r="O529" i="4"/>
  <c r="P529" i="4"/>
  <c r="Q529" i="4"/>
  <c r="R529" i="4"/>
  <c r="J530" i="4"/>
  <c r="K530" i="4"/>
  <c r="L530" i="4"/>
  <c r="M530" i="4"/>
  <c r="N530" i="4"/>
  <c r="S530" i="1"/>
  <c r="S530" i="4"/>
  <c r="O530" i="4"/>
  <c r="P530" i="4"/>
  <c r="Q530" i="4"/>
  <c r="R530" i="4"/>
  <c r="J531" i="4"/>
  <c r="K531" i="4"/>
  <c r="L531" i="4"/>
  <c r="M531" i="4"/>
  <c r="N531" i="4"/>
  <c r="S531" i="1"/>
  <c r="S531" i="4"/>
  <c r="O531" i="4"/>
  <c r="P531" i="4"/>
  <c r="Q531" i="4"/>
  <c r="R531" i="4"/>
  <c r="J532" i="4"/>
  <c r="K532" i="4"/>
  <c r="L532" i="4"/>
  <c r="M532" i="4"/>
  <c r="N532" i="4"/>
  <c r="S532" i="1"/>
  <c r="S532" i="4"/>
  <c r="O532" i="4"/>
  <c r="P532" i="4"/>
  <c r="Q532" i="4"/>
  <c r="R532" i="4"/>
  <c r="J533" i="4"/>
  <c r="K533" i="4"/>
  <c r="L533" i="4"/>
  <c r="M533" i="4"/>
  <c r="N533" i="4"/>
  <c r="S533" i="1"/>
  <c r="S533" i="4"/>
  <c r="O533" i="4"/>
  <c r="P533" i="4"/>
  <c r="Q533" i="4"/>
  <c r="R533" i="4"/>
  <c r="J534" i="4"/>
  <c r="K534" i="4"/>
  <c r="L534" i="4"/>
  <c r="M534" i="4"/>
  <c r="N534" i="4"/>
  <c r="S534" i="1"/>
  <c r="S534" i="4"/>
  <c r="O534" i="4"/>
  <c r="P534" i="4"/>
  <c r="Q534" i="4"/>
  <c r="R534" i="4"/>
  <c r="J535" i="4"/>
  <c r="K535" i="4"/>
  <c r="L535" i="4"/>
  <c r="M535" i="4"/>
  <c r="N535" i="4"/>
  <c r="S535" i="1"/>
  <c r="S535" i="4"/>
  <c r="O535" i="4"/>
  <c r="P535" i="4"/>
  <c r="Q535" i="4"/>
  <c r="R535" i="4"/>
  <c r="J536" i="4"/>
  <c r="K536" i="4"/>
  <c r="L536" i="4"/>
  <c r="M536" i="4"/>
  <c r="N536" i="4"/>
  <c r="S536" i="1"/>
  <c r="S536" i="4"/>
  <c r="O536" i="4"/>
  <c r="P536" i="4"/>
  <c r="Q536" i="4"/>
  <c r="R536" i="4"/>
  <c r="J537" i="4"/>
  <c r="K537" i="4"/>
  <c r="L537" i="4"/>
  <c r="M537" i="4"/>
  <c r="N537" i="4"/>
  <c r="S537" i="1"/>
  <c r="S537" i="4"/>
  <c r="O537" i="4"/>
  <c r="P537" i="4"/>
  <c r="Q537" i="4"/>
  <c r="R537" i="4"/>
  <c r="J538" i="4"/>
  <c r="K538" i="4"/>
  <c r="L538" i="4"/>
  <c r="M538" i="4"/>
  <c r="N538" i="4"/>
  <c r="S538" i="1"/>
  <c r="S538" i="4"/>
  <c r="O538" i="4"/>
  <c r="P538" i="4"/>
  <c r="Q538" i="4"/>
  <c r="R538" i="4"/>
  <c r="J539" i="4"/>
  <c r="K539" i="4"/>
  <c r="L539" i="4"/>
  <c r="M539" i="4"/>
  <c r="N539" i="4"/>
  <c r="S539" i="1"/>
  <c r="S539" i="4"/>
  <c r="O539" i="4"/>
  <c r="P539" i="4"/>
  <c r="Q539" i="4"/>
  <c r="R539" i="4"/>
  <c r="J540" i="4"/>
  <c r="K540" i="4"/>
  <c r="L540" i="4"/>
  <c r="M540" i="4"/>
  <c r="N540" i="4"/>
  <c r="S540" i="1"/>
  <c r="S540" i="4"/>
  <c r="O540" i="4"/>
  <c r="P540" i="4"/>
  <c r="Q540" i="4"/>
  <c r="R540" i="4"/>
  <c r="J541" i="4"/>
  <c r="K541" i="4"/>
  <c r="L541" i="4"/>
  <c r="M541" i="4"/>
  <c r="N541" i="4"/>
  <c r="S541" i="1"/>
  <c r="S541" i="4"/>
  <c r="O541" i="4"/>
  <c r="P541" i="4"/>
  <c r="Q541" i="4"/>
  <c r="R541" i="4"/>
  <c r="J542" i="4"/>
  <c r="K542" i="4"/>
  <c r="L542" i="4"/>
  <c r="M542" i="4"/>
  <c r="N542" i="4"/>
  <c r="S542" i="1"/>
  <c r="S542" i="4"/>
  <c r="O542" i="4"/>
  <c r="P542" i="4"/>
  <c r="Q542" i="4"/>
  <c r="R542" i="4"/>
  <c r="J543" i="4"/>
  <c r="K543" i="4"/>
  <c r="L543" i="4"/>
  <c r="M543" i="4"/>
  <c r="N543" i="4"/>
  <c r="S543" i="1"/>
  <c r="S543" i="4"/>
  <c r="O543" i="4"/>
  <c r="P543" i="4"/>
  <c r="Q543" i="4"/>
  <c r="R543" i="4"/>
  <c r="J544" i="4"/>
  <c r="K544" i="4"/>
  <c r="L544" i="4"/>
  <c r="M544" i="4"/>
  <c r="N544" i="4"/>
  <c r="S544" i="1"/>
  <c r="S544" i="4"/>
  <c r="O544" i="4"/>
  <c r="P544" i="4"/>
  <c r="Q544" i="4"/>
  <c r="R544" i="4"/>
  <c r="J545" i="4"/>
  <c r="K545" i="4"/>
  <c r="L545" i="4"/>
  <c r="M545" i="4"/>
  <c r="N545" i="4"/>
  <c r="S545" i="1"/>
  <c r="S545" i="4"/>
  <c r="O545" i="4"/>
  <c r="P545" i="4"/>
  <c r="Q545" i="4"/>
  <c r="R545" i="4"/>
  <c r="J546" i="4"/>
  <c r="K546" i="4"/>
  <c r="L546" i="4"/>
  <c r="M546" i="4"/>
  <c r="N546" i="4"/>
  <c r="S546" i="1"/>
  <c r="S546" i="4"/>
  <c r="O546" i="4"/>
  <c r="P546" i="4"/>
  <c r="Q546" i="4"/>
  <c r="R546" i="4"/>
  <c r="J547" i="4"/>
  <c r="K547" i="4"/>
  <c r="L547" i="4"/>
  <c r="M547" i="4"/>
  <c r="N547" i="4"/>
  <c r="S547" i="1"/>
  <c r="S547" i="4"/>
  <c r="O547" i="4"/>
  <c r="P547" i="4"/>
  <c r="Q547" i="4"/>
  <c r="R547" i="4"/>
  <c r="J548" i="4"/>
  <c r="K548" i="4"/>
  <c r="L548" i="4"/>
  <c r="M548" i="4"/>
  <c r="N548" i="4"/>
  <c r="S548" i="1"/>
  <c r="S548" i="4"/>
  <c r="O548" i="4"/>
  <c r="P548" i="4"/>
  <c r="Q548" i="4"/>
  <c r="R548" i="4"/>
  <c r="J549" i="4"/>
  <c r="K549" i="4"/>
  <c r="L549" i="4"/>
  <c r="M549" i="4"/>
  <c r="N549" i="4"/>
  <c r="S549" i="1"/>
  <c r="S549" i="4"/>
  <c r="O549" i="4"/>
  <c r="P549" i="4"/>
  <c r="Q549" i="4"/>
  <c r="R549" i="4"/>
  <c r="J550" i="4"/>
  <c r="K550" i="4"/>
  <c r="L550" i="4"/>
  <c r="M550" i="4"/>
  <c r="N550" i="4"/>
  <c r="S550" i="1"/>
  <c r="S550" i="4"/>
  <c r="O550" i="4"/>
  <c r="P550" i="4"/>
  <c r="Q550" i="4"/>
  <c r="R550" i="4"/>
  <c r="J551" i="4"/>
  <c r="K551" i="4"/>
  <c r="L551" i="4"/>
  <c r="M551" i="4"/>
  <c r="N551" i="4"/>
  <c r="S551" i="1"/>
  <c r="S551" i="4"/>
  <c r="O551" i="4"/>
  <c r="P551" i="4"/>
  <c r="Q551" i="4"/>
  <c r="R551" i="4"/>
  <c r="J552" i="4"/>
  <c r="K552" i="4"/>
  <c r="L552" i="4"/>
  <c r="M552" i="4"/>
  <c r="N552" i="4"/>
  <c r="S552" i="1"/>
  <c r="S552" i="4"/>
  <c r="O552" i="4"/>
  <c r="P552" i="4"/>
  <c r="Q552" i="4"/>
  <c r="R552" i="4"/>
  <c r="J553" i="4"/>
  <c r="K553" i="4"/>
  <c r="L553" i="4"/>
  <c r="M553" i="4"/>
  <c r="N553" i="4"/>
  <c r="S553" i="1"/>
  <c r="S553" i="4"/>
  <c r="O553" i="4"/>
  <c r="P553" i="4"/>
  <c r="Q553" i="4"/>
  <c r="R553" i="4"/>
  <c r="J554" i="4"/>
  <c r="K554" i="4"/>
  <c r="L554" i="4"/>
  <c r="M554" i="4"/>
  <c r="N554" i="4"/>
  <c r="S554" i="1"/>
  <c r="S554" i="4"/>
  <c r="O554" i="4"/>
  <c r="P554" i="4"/>
  <c r="Q554" i="4"/>
  <c r="R554" i="4"/>
  <c r="J555" i="4"/>
  <c r="K555" i="4"/>
  <c r="L555" i="4"/>
  <c r="M555" i="4"/>
  <c r="N555" i="4"/>
  <c r="S555" i="1"/>
  <c r="S555" i="4"/>
  <c r="O555" i="4"/>
  <c r="P555" i="4"/>
  <c r="Q555" i="4"/>
  <c r="R555" i="4"/>
  <c r="J556" i="4"/>
  <c r="K556" i="4"/>
  <c r="L556" i="4"/>
  <c r="M556" i="4"/>
  <c r="N556" i="4"/>
  <c r="S556" i="1"/>
  <c r="S556" i="4"/>
  <c r="O556" i="4"/>
  <c r="P556" i="4"/>
  <c r="Q556" i="4"/>
  <c r="R556" i="4"/>
  <c r="J557" i="4"/>
  <c r="K557" i="4"/>
  <c r="L557" i="4"/>
  <c r="M557" i="4"/>
  <c r="N557" i="4"/>
  <c r="S557" i="1"/>
  <c r="S557" i="4"/>
  <c r="O557" i="4"/>
  <c r="P557" i="4"/>
  <c r="Q557" i="4"/>
  <c r="R557" i="4"/>
  <c r="J558" i="4"/>
  <c r="K558" i="4"/>
  <c r="L558" i="4"/>
  <c r="M558" i="4"/>
  <c r="N558" i="4"/>
  <c r="S558" i="1"/>
  <c r="S558" i="4"/>
  <c r="O558" i="4"/>
  <c r="P558" i="4"/>
  <c r="Q558" i="4"/>
  <c r="R558" i="4"/>
  <c r="J559" i="4"/>
  <c r="K559" i="4"/>
  <c r="L559" i="4"/>
  <c r="M559" i="4"/>
  <c r="N559" i="4"/>
  <c r="S559" i="1"/>
  <c r="S559" i="4"/>
  <c r="O559" i="4"/>
  <c r="P559" i="4"/>
  <c r="Q559" i="4"/>
  <c r="R559" i="4"/>
  <c r="J560" i="4"/>
  <c r="K560" i="4"/>
  <c r="L560" i="4"/>
  <c r="M560" i="4"/>
  <c r="N560" i="4"/>
  <c r="S560" i="1"/>
  <c r="S560" i="4"/>
  <c r="O560" i="4"/>
  <c r="P560" i="4"/>
  <c r="Q560" i="4"/>
  <c r="R560" i="4"/>
  <c r="J561" i="4"/>
  <c r="K561" i="4"/>
  <c r="L561" i="4"/>
  <c r="M561" i="4"/>
  <c r="N561" i="4"/>
  <c r="S561" i="1"/>
  <c r="S561" i="4"/>
  <c r="O561" i="4"/>
  <c r="P561" i="4"/>
  <c r="Q561" i="4"/>
  <c r="R561" i="4"/>
  <c r="J562" i="4"/>
  <c r="K562" i="4"/>
  <c r="L562" i="4"/>
  <c r="M562" i="4"/>
  <c r="N562" i="4"/>
  <c r="S562" i="1"/>
  <c r="S562" i="4"/>
  <c r="O562" i="4"/>
  <c r="P562" i="4"/>
  <c r="Q562" i="4"/>
  <c r="R562" i="4"/>
  <c r="J563" i="4"/>
  <c r="K563" i="4"/>
  <c r="L563" i="4"/>
  <c r="M563" i="4"/>
  <c r="N563" i="4"/>
  <c r="S563" i="1"/>
  <c r="S563" i="4"/>
  <c r="O563" i="4"/>
  <c r="P563" i="4"/>
  <c r="Q563" i="4"/>
  <c r="R563" i="4"/>
  <c r="J564" i="4"/>
  <c r="K564" i="4"/>
  <c r="L564" i="4"/>
  <c r="M564" i="4"/>
  <c r="N564" i="4"/>
  <c r="S564" i="1"/>
  <c r="S564" i="4"/>
  <c r="O564" i="4"/>
  <c r="P564" i="4"/>
  <c r="Q564" i="4"/>
  <c r="R564" i="4"/>
  <c r="J565" i="4"/>
  <c r="K565" i="4"/>
  <c r="L565" i="4"/>
  <c r="M565" i="4"/>
  <c r="N565" i="4"/>
  <c r="S565" i="1"/>
  <c r="S565" i="4"/>
  <c r="O565" i="4"/>
  <c r="P565" i="4"/>
  <c r="Q565" i="4"/>
  <c r="R565" i="4"/>
  <c r="J566" i="4"/>
  <c r="K566" i="4"/>
  <c r="L566" i="4"/>
  <c r="M566" i="4"/>
  <c r="N566" i="4"/>
  <c r="S566" i="1"/>
  <c r="S566" i="4"/>
  <c r="O566" i="4"/>
  <c r="P566" i="4"/>
  <c r="Q566" i="4"/>
  <c r="R566" i="4"/>
  <c r="J567" i="4"/>
  <c r="K567" i="4"/>
  <c r="L567" i="4"/>
  <c r="M567" i="4"/>
  <c r="N567" i="4"/>
  <c r="S567" i="1"/>
  <c r="S567" i="4"/>
  <c r="O567" i="4"/>
  <c r="P567" i="4"/>
  <c r="Q567" i="4"/>
  <c r="R567" i="4"/>
  <c r="J568" i="4"/>
  <c r="K568" i="4"/>
  <c r="L568" i="4"/>
  <c r="M568" i="4"/>
  <c r="N568" i="4"/>
  <c r="S568" i="1"/>
  <c r="S568" i="4"/>
  <c r="O568" i="4"/>
  <c r="P568" i="4"/>
  <c r="Q568" i="4"/>
  <c r="R568" i="4"/>
  <c r="J569" i="4"/>
  <c r="K569" i="4"/>
  <c r="L569" i="4"/>
  <c r="M569" i="4"/>
  <c r="N569" i="4"/>
  <c r="S569" i="1"/>
  <c r="S569" i="4"/>
  <c r="O569" i="4"/>
  <c r="P569" i="4"/>
  <c r="Q569" i="4"/>
  <c r="R569" i="4"/>
  <c r="J570" i="4"/>
  <c r="K570" i="4"/>
  <c r="L570" i="4"/>
  <c r="M570" i="4"/>
  <c r="N570" i="4"/>
  <c r="S570" i="1"/>
  <c r="S570" i="4"/>
  <c r="O570" i="4"/>
  <c r="P570" i="4"/>
  <c r="Q570" i="4"/>
  <c r="R570" i="4"/>
  <c r="J571" i="4"/>
  <c r="K571" i="4"/>
  <c r="L571" i="4"/>
  <c r="M571" i="4"/>
  <c r="N571" i="4"/>
  <c r="S571" i="1"/>
  <c r="S571" i="4"/>
  <c r="O571" i="4"/>
  <c r="P571" i="4"/>
  <c r="Q571" i="4"/>
  <c r="R571" i="4"/>
  <c r="J572" i="4"/>
  <c r="K572" i="4"/>
  <c r="L572" i="4"/>
  <c r="M572" i="4"/>
  <c r="N572" i="4"/>
  <c r="S572" i="1"/>
  <c r="S572" i="4"/>
  <c r="O572" i="4"/>
  <c r="P572" i="4"/>
  <c r="Q572" i="4"/>
  <c r="R572" i="4"/>
  <c r="J573" i="4"/>
  <c r="K573" i="4"/>
  <c r="L573" i="4"/>
  <c r="M573" i="4"/>
  <c r="N573" i="4"/>
  <c r="S573" i="1"/>
  <c r="S573" i="4"/>
  <c r="O573" i="4"/>
  <c r="P573" i="4"/>
  <c r="Q573" i="4"/>
  <c r="R573" i="4"/>
  <c r="J574" i="4"/>
  <c r="K574" i="4"/>
  <c r="L574" i="4"/>
  <c r="M574" i="4"/>
  <c r="N574" i="4"/>
  <c r="S574" i="1"/>
  <c r="S574" i="4"/>
  <c r="O574" i="4"/>
  <c r="P574" i="4"/>
  <c r="Q574" i="4"/>
  <c r="R574" i="4"/>
  <c r="J575" i="4"/>
  <c r="K575" i="4"/>
  <c r="L575" i="4"/>
  <c r="M575" i="4"/>
  <c r="N575" i="4"/>
  <c r="S575" i="1"/>
  <c r="S575" i="4"/>
  <c r="O575" i="4"/>
  <c r="P575" i="4"/>
  <c r="Q575" i="4"/>
  <c r="R575" i="4"/>
  <c r="J576" i="4"/>
  <c r="K576" i="4"/>
  <c r="L576" i="4"/>
  <c r="M576" i="4"/>
  <c r="N576" i="4"/>
  <c r="S576" i="1"/>
  <c r="S576" i="4"/>
  <c r="O576" i="4"/>
  <c r="P576" i="4"/>
  <c r="Q576" i="4"/>
  <c r="R576" i="4"/>
  <c r="J577" i="4"/>
  <c r="K577" i="4"/>
  <c r="L577" i="4"/>
  <c r="M577" i="4"/>
  <c r="N577" i="4"/>
  <c r="S577" i="1"/>
  <c r="S577" i="4"/>
  <c r="O577" i="4"/>
  <c r="P577" i="4"/>
  <c r="Q577" i="4"/>
  <c r="R577" i="4"/>
  <c r="J578" i="4"/>
  <c r="K578" i="4"/>
  <c r="L578" i="4"/>
  <c r="M578" i="4"/>
  <c r="N578" i="4"/>
  <c r="S578" i="1"/>
  <c r="S578" i="4"/>
  <c r="O578" i="4"/>
  <c r="P578" i="4"/>
  <c r="Q578" i="4"/>
  <c r="R578" i="4"/>
  <c r="J579" i="4"/>
  <c r="K579" i="4"/>
  <c r="L579" i="4"/>
  <c r="M579" i="4"/>
  <c r="N579" i="4"/>
  <c r="S579" i="1"/>
  <c r="S579" i="4"/>
  <c r="O579" i="4"/>
  <c r="P579" i="4"/>
  <c r="Q579" i="4"/>
  <c r="R579" i="4"/>
  <c r="J580" i="4"/>
  <c r="K580" i="4"/>
  <c r="L580" i="4"/>
  <c r="M580" i="4"/>
  <c r="N580" i="4"/>
  <c r="S580" i="1"/>
  <c r="S580" i="4"/>
  <c r="O580" i="4"/>
  <c r="P580" i="4"/>
  <c r="Q580" i="4"/>
  <c r="R580" i="4"/>
  <c r="J581" i="4"/>
  <c r="K581" i="4"/>
  <c r="L581" i="4"/>
  <c r="M581" i="4"/>
  <c r="N581" i="4"/>
  <c r="S581" i="1"/>
  <c r="S581" i="4"/>
  <c r="O581" i="4"/>
  <c r="P581" i="4"/>
  <c r="Q581" i="4"/>
  <c r="R581" i="4"/>
  <c r="J582" i="4"/>
  <c r="K582" i="4"/>
  <c r="L582" i="4"/>
  <c r="M582" i="4"/>
  <c r="N582" i="4"/>
  <c r="S582" i="1"/>
  <c r="S582" i="4"/>
  <c r="O582" i="4"/>
  <c r="P582" i="4"/>
  <c r="Q582" i="4"/>
  <c r="R582" i="4"/>
  <c r="J583" i="4"/>
  <c r="K583" i="4"/>
  <c r="L583" i="4"/>
  <c r="M583" i="4"/>
  <c r="N583" i="4"/>
  <c r="S583" i="1"/>
  <c r="S583" i="4"/>
  <c r="O583" i="4"/>
  <c r="P583" i="4"/>
  <c r="Q583" i="4"/>
  <c r="R583" i="4"/>
  <c r="J584" i="4"/>
  <c r="K584" i="4"/>
  <c r="L584" i="4"/>
  <c r="M584" i="4"/>
  <c r="N584" i="4"/>
  <c r="S584" i="1"/>
  <c r="S584" i="4"/>
  <c r="O584" i="4"/>
  <c r="P584" i="4"/>
  <c r="Q584" i="4"/>
  <c r="R584" i="4"/>
  <c r="J585" i="4"/>
  <c r="K585" i="4"/>
  <c r="L585" i="4"/>
  <c r="M585" i="4"/>
  <c r="N585" i="4"/>
  <c r="S585" i="1"/>
  <c r="S585" i="4"/>
  <c r="O585" i="4"/>
  <c r="P585" i="4"/>
  <c r="Q585" i="4"/>
  <c r="R585" i="4"/>
  <c r="J586" i="4"/>
  <c r="K586" i="4"/>
  <c r="L586" i="4"/>
  <c r="M586" i="4"/>
  <c r="N586" i="4"/>
  <c r="S586" i="1"/>
  <c r="S586" i="4"/>
  <c r="O586" i="4"/>
  <c r="P586" i="4"/>
  <c r="Q586" i="4"/>
  <c r="R586" i="4"/>
  <c r="J587" i="4"/>
  <c r="K587" i="4"/>
  <c r="L587" i="4"/>
  <c r="M587" i="4"/>
  <c r="N587" i="4"/>
  <c r="S587" i="1"/>
  <c r="S587" i="4"/>
  <c r="O587" i="4"/>
  <c r="P587" i="4"/>
  <c r="Q587" i="4"/>
  <c r="R587" i="4"/>
  <c r="J588" i="4"/>
  <c r="K588" i="4"/>
  <c r="L588" i="4"/>
  <c r="M588" i="4"/>
  <c r="N588" i="4"/>
  <c r="S588" i="1"/>
  <c r="S588" i="4"/>
  <c r="O588" i="4"/>
  <c r="P588" i="4"/>
  <c r="Q588" i="4"/>
  <c r="R588" i="4"/>
  <c r="J589" i="4"/>
  <c r="K589" i="4"/>
  <c r="L589" i="4"/>
  <c r="M589" i="4"/>
  <c r="N589" i="4"/>
  <c r="S589" i="1"/>
  <c r="S589" i="4"/>
  <c r="O589" i="4"/>
  <c r="P589" i="4"/>
  <c r="Q589" i="4"/>
  <c r="R589" i="4"/>
  <c r="J590" i="4"/>
  <c r="K590" i="4"/>
  <c r="L590" i="4"/>
  <c r="M590" i="4"/>
  <c r="N590" i="4"/>
  <c r="S590" i="1"/>
  <c r="S590" i="4"/>
  <c r="O590" i="4"/>
  <c r="P590" i="4"/>
  <c r="Q590" i="4"/>
  <c r="R590" i="4"/>
  <c r="J591" i="4"/>
  <c r="K591" i="4"/>
  <c r="L591" i="4"/>
  <c r="M591" i="4"/>
  <c r="N591" i="4"/>
  <c r="S591" i="1"/>
  <c r="S591" i="4"/>
  <c r="O591" i="4"/>
  <c r="P591" i="4"/>
  <c r="Q591" i="4"/>
  <c r="R591" i="4"/>
  <c r="J592" i="4"/>
  <c r="K592" i="4"/>
  <c r="L592" i="4"/>
  <c r="M592" i="4"/>
  <c r="N592" i="4"/>
  <c r="S592" i="1"/>
  <c r="S592" i="4"/>
  <c r="O592" i="4"/>
  <c r="P592" i="4"/>
  <c r="Q592" i="4"/>
  <c r="R592" i="4"/>
  <c r="J593" i="4"/>
  <c r="K593" i="4"/>
  <c r="L593" i="4"/>
  <c r="M593" i="4"/>
  <c r="N593" i="4"/>
  <c r="S593" i="1"/>
  <c r="S593" i="4"/>
  <c r="O593" i="4"/>
  <c r="P593" i="4"/>
  <c r="Q593" i="4"/>
  <c r="R593" i="4"/>
  <c r="J594" i="4"/>
  <c r="K594" i="4"/>
  <c r="L594" i="4"/>
  <c r="M594" i="4"/>
  <c r="N594" i="4"/>
  <c r="S594" i="1"/>
  <c r="S594" i="4"/>
  <c r="O594" i="4"/>
  <c r="P594" i="4"/>
  <c r="Q594" i="4"/>
  <c r="R594" i="4"/>
  <c r="J595" i="4"/>
  <c r="K595" i="4"/>
  <c r="L595" i="4"/>
  <c r="M595" i="4"/>
  <c r="N595" i="4"/>
  <c r="S595" i="1"/>
  <c r="S595" i="4"/>
  <c r="O595" i="4"/>
  <c r="P595" i="4"/>
  <c r="Q595" i="4"/>
  <c r="R595" i="4"/>
  <c r="J596" i="4"/>
  <c r="K596" i="4"/>
  <c r="L596" i="4"/>
  <c r="M596" i="4"/>
  <c r="N596" i="4"/>
  <c r="S596" i="1"/>
  <c r="S596" i="4"/>
  <c r="O596" i="4"/>
  <c r="P596" i="4"/>
  <c r="Q596" i="4"/>
  <c r="R596" i="4"/>
  <c r="J597" i="4"/>
  <c r="K597" i="4"/>
  <c r="L597" i="4"/>
  <c r="M597" i="4"/>
  <c r="N597" i="4"/>
  <c r="S597" i="1"/>
  <c r="S597" i="4"/>
  <c r="O597" i="4"/>
  <c r="P597" i="4"/>
  <c r="Q597" i="4"/>
  <c r="R597" i="4"/>
  <c r="J598" i="4"/>
  <c r="K598" i="4"/>
  <c r="L598" i="4"/>
  <c r="M598" i="4"/>
  <c r="N598" i="4"/>
  <c r="S598" i="1"/>
  <c r="S598" i="4"/>
  <c r="O598" i="4"/>
  <c r="P598" i="4"/>
  <c r="Q598" i="4"/>
  <c r="R598" i="4"/>
  <c r="J599" i="4"/>
  <c r="K599" i="4"/>
  <c r="L599" i="4"/>
  <c r="M599" i="4"/>
  <c r="N599" i="4"/>
  <c r="S599" i="1"/>
  <c r="S599" i="4"/>
  <c r="O599" i="4"/>
  <c r="P599" i="4"/>
  <c r="Q599" i="4"/>
  <c r="R599" i="4"/>
  <c r="J600" i="4"/>
  <c r="K600" i="4"/>
  <c r="L600" i="4"/>
  <c r="M600" i="4"/>
  <c r="N600" i="4"/>
  <c r="S600" i="1"/>
  <c r="S600" i="4"/>
  <c r="O600" i="4"/>
  <c r="P600" i="4"/>
  <c r="Q600" i="4"/>
  <c r="R600" i="4"/>
  <c r="J601" i="4"/>
  <c r="K601" i="4"/>
  <c r="L601" i="4"/>
  <c r="M601" i="4"/>
  <c r="N601" i="4"/>
  <c r="S601" i="1"/>
  <c r="S601" i="4"/>
  <c r="O601" i="4"/>
  <c r="P601" i="4"/>
  <c r="Q601" i="4"/>
  <c r="R601" i="4"/>
  <c r="J602" i="4"/>
  <c r="K602" i="4"/>
  <c r="L602" i="4"/>
  <c r="M602" i="4"/>
  <c r="N602" i="4"/>
  <c r="S602" i="1"/>
  <c r="S602" i="4"/>
  <c r="O602" i="4"/>
  <c r="P602" i="4"/>
  <c r="Q602" i="4"/>
  <c r="R602" i="4"/>
  <c r="J603" i="4"/>
  <c r="K603" i="4"/>
  <c r="L603" i="4"/>
  <c r="M603" i="4"/>
  <c r="N603" i="4"/>
  <c r="S603" i="1"/>
  <c r="S603" i="4"/>
  <c r="O603" i="4"/>
  <c r="P603" i="4"/>
  <c r="Q603" i="4"/>
  <c r="R603" i="4"/>
  <c r="J604" i="4"/>
  <c r="K604" i="4"/>
  <c r="L604" i="4"/>
  <c r="M604" i="4"/>
  <c r="N604" i="4"/>
  <c r="S604" i="1"/>
  <c r="S604" i="4"/>
  <c r="O604" i="4"/>
  <c r="P604" i="4"/>
  <c r="Q604" i="4"/>
  <c r="R604" i="4"/>
  <c r="J605" i="4"/>
  <c r="K605" i="4"/>
  <c r="L605" i="4"/>
  <c r="M605" i="4"/>
  <c r="N605" i="4"/>
  <c r="S605" i="1"/>
  <c r="S605" i="4"/>
  <c r="O605" i="4"/>
  <c r="P605" i="4"/>
  <c r="Q605" i="4"/>
  <c r="R605" i="4"/>
  <c r="J606" i="4"/>
  <c r="K606" i="4"/>
  <c r="L606" i="4"/>
  <c r="M606" i="4"/>
  <c r="N606" i="4"/>
  <c r="S606" i="1"/>
  <c r="S606" i="4"/>
  <c r="O606" i="4"/>
  <c r="P606" i="4"/>
  <c r="Q606" i="4"/>
  <c r="R606" i="4"/>
  <c r="J607" i="4"/>
  <c r="K607" i="4"/>
  <c r="L607" i="4"/>
  <c r="M607" i="4"/>
  <c r="N607" i="4"/>
  <c r="S607" i="1"/>
  <c r="S607" i="4"/>
  <c r="O607" i="4"/>
  <c r="P607" i="4"/>
  <c r="Q607" i="4"/>
  <c r="R607" i="4"/>
  <c r="J608" i="4"/>
  <c r="K608" i="4"/>
  <c r="L608" i="4"/>
  <c r="M608" i="4"/>
  <c r="N608" i="4"/>
  <c r="S608" i="1"/>
  <c r="S608" i="4"/>
  <c r="O608" i="4"/>
  <c r="P608" i="4"/>
  <c r="Q608" i="4"/>
  <c r="R608" i="4"/>
  <c r="J609" i="4"/>
  <c r="K609" i="4"/>
  <c r="L609" i="4"/>
  <c r="M609" i="4"/>
  <c r="N609" i="4"/>
  <c r="S609" i="1"/>
  <c r="S609" i="4"/>
  <c r="O609" i="4"/>
  <c r="P609" i="4"/>
  <c r="Q609" i="4"/>
  <c r="R609" i="4"/>
  <c r="J610" i="4"/>
  <c r="K610" i="4"/>
  <c r="L610" i="4"/>
  <c r="M610" i="4"/>
  <c r="N610" i="4"/>
  <c r="S610" i="1"/>
  <c r="S610" i="4"/>
  <c r="O610" i="4"/>
  <c r="P610" i="4"/>
  <c r="Q610" i="4"/>
  <c r="R610" i="4"/>
  <c r="J611" i="4"/>
  <c r="K611" i="4"/>
  <c r="L611" i="4"/>
  <c r="M611" i="4"/>
  <c r="N611" i="4"/>
  <c r="S611" i="1"/>
  <c r="S611" i="4"/>
  <c r="O611" i="4"/>
  <c r="P611" i="4"/>
  <c r="Q611" i="4"/>
  <c r="R611" i="4"/>
  <c r="J612" i="4"/>
  <c r="K612" i="4"/>
  <c r="L612" i="4"/>
  <c r="M612" i="4"/>
  <c r="N612" i="4"/>
  <c r="S612" i="1"/>
  <c r="S612" i="4"/>
  <c r="O612" i="4"/>
  <c r="P612" i="4"/>
  <c r="Q612" i="4"/>
  <c r="R612" i="4"/>
  <c r="J613" i="4"/>
  <c r="K613" i="4"/>
  <c r="L613" i="4"/>
  <c r="M613" i="4"/>
  <c r="N613" i="4"/>
  <c r="S613" i="1"/>
  <c r="S613" i="4"/>
  <c r="O613" i="4"/>
  <c r="P613" i="4"/>
  <c r="Q613" i="4"/>
  <c r="R613" i="4"/>
  <c r="J614" i="4"/>
  <c r="K614" i="4"/>
  <c r="L614" i="4"/>
  <c r="M614" i="4"/>
  <c r="N614" i="4"/>
  <c r="S614" i="1"/>
  <c r="S614" i="4"/>
  <c r="O614" i="4"/>
  <c r="P614" i="4"/>
  <c r="Q614" i="4"/>
  <c r="R614" i="4"/>
  <c r="J615" i="4"/>
  <c r="K615" i="4"/>
  <c r="L615" i="4"/>
  <c r="M615" i="4"/>
  <c r="N615" i="4"/>
  <c r="S615" i="1"/>
  <c r="S615" i="4"/>
  <c r="O615" i="4"/>
  <c r="P615" i="4"/>
  <c r="Q615" i="4"/>
  <c r="R615" i="4"/>
  <c r="J616" i="4"/>
  <c r="K616" i="4"/>
  <c r="L616" i="4"/>
  <c r="M616" i="4"/>
  <c r="N616" i="4"/>
  <c r="S616" i="1"/>
  <c r="S616" i="4"/>
  <c r="O616" i="4"/>
  <c r="P616" i="4"/>
  <c r="Q616" i="4"/>
  <c r="R616" i="4"/>
  <c r="J617" i="4"/>
  <c r="K617" i="4"/>
  <c r="L617" i="4"/>
  <c r="M617" i="4"/>
  <c r="N617" i="4"/>
  <c r="S617" i="1"/>
  <c r="S617" i="4"/>
  <c r="O617" i="4"/>
  <c r="P617" i="4"/>
  <c r="Q617" i="4"/>
  <c r="R617" i="4"/>
  <c r="J618" i="4"/>
  <c r="K618" i="4"/>
  <c r="L618" i="4"/>
  <c r="M618" i="4"/>
  <c r="N618" i="4"/>
  <c r="S618" i="1"/>
  <c r="S618" i="4"/>
  <c r="O618" i="4"/>
  <c r="P618" i="4"/>
  <c r="Q618" i="4"/>
  <c r="R618" i="4"/>
  <c r="J619" i="4"/>
  <c r="K619" i="4"/>
  <c r="L619" i="4"/>
  <c r="M619" i="4"/>
  <c r="N619" i="4"/>
  <c r="S619" i="1"/>
  <c r="S619" i="4"/>
  <c r="O619" i="4"/>
  <c r="P619" i="4"/>
  <c r="Q619" i="4"/>
  <c r="R619" i="4"/>
  <c r="J620" i="4"/>
  <c r="K620" i="4"/>
  <c r="L620" i="4"/>
  <c r="M620" i="4"/>
  <c r="N620" i="4"/>
  <c r="S620" i="1"/>
  <c r="S620" i="4"/>
  <c r="O620" i="4"/>
  <c r="P620" i="4"/>
  <c r="Q620" i="4"/>
  <c r="R620" i="4"/>
  <c r="J621" i="4"/>
  <c r="K621" i="4"/>
  <c r="L621" i="4"/>
  <c r="M621" i="4"/>
  <c r="N621" i="4"/>
  <c r="S621" i="1"/>
  <c r="S621" i="4"/>
  <c r="O621" i="4"/>
  <c r="P621" i="4"/>
  <c r="Q621" i="4"/>
  <c r="R621" i="4"/>
  <c r="J622" i="4"/>
  <c r="K622" i="4"/>
  <c r="L622" i="4"/>
  <c r="M622" i="4"/>
  <c r="N622" i="4"/>
  <c r="S622" i="1"/>
  <c r="S622" i="4"/>
  <c r="O622" i="4"/>
  <c r="P622" i="4"/>
  <c r="Q622" i="4"/>
  <c r="R622" i="4"/>
  <c r="J623" i="4"/>
  <c r="K623" i="4"/>
  <c r="L623" i="4"/>
  <c r="M623" i="4"/>
  <c r="N623" i="4"/>
  <c r="S623" i="1"/>
  <c r="S623" i="4"/>
  <c r="O623" i="4"/>
  <c r="P623" i="4"/>
  <c r="Q623" i="4"/>
  <c r="R623" i="4"/>
  <c r="J624" i="4"/>
  <c r="K624" i="4"/>
  <c r="L624" i="4"/>
  <c r="M624" i="4"/>
  <c r="N624" i="4"/>
  <c r="S624" i="1"/>
  <c r="S624" i="4"/>
  <c r="O624" i="4"/>
  <c r="P624" i="4"/>
  <c r="Q624" i="4"/>
  <c r="R624" i="4"/>
  <c r="J625" i="4"/>
  <c r="K625" i="4"/>
  <c r="L625" i="4"/>
  <c r="M625" i="4"/>
  <c r="N625" i="4"/>
  <c r="S625" i="1"/>
  <c r="S625" i="4"/>
  <c r="O625" i="4"/>
  <c r="P625" i="4"/>
  <c r="Q625" i="4"/>
  <c r="R625" i="4"/>
  <c r="J626" i="4"/>
  <c r="K626" i="4"/>
  <c r="L626" i="4"/>
  <c r="M626" i="4"/>
  <c r="N626" i="4"/>
  <c r="S626" i="1"/>
  <c r="S626" i="4"/>
  <c r="O626" i="4"/>
  <c r="P626" i="4"/>
  <c r="Q626" i="4"/>
  <c r="R626" i="4"/>
  <c r="J627" i="4"/>
  <c r="K627" i="4"/>
  <c r="L627" i="4"/>
  <c r="M627" i="4"/>
  <c r="N627" i="4"/>
  <c r="S627" i="1"/>
  <c r="S627" i="4"/>
  <c r="O627" i="4"/>
  <c r="P627" i="4"/>
  <c r="Q627" i="4"/>
  <c r="R627" i="4"/>
  <c r="J628" i="4"/>
  <c r="K628" i="4"/>
  <c r="L628" i="4"/>
  <c r="M628" i="4"/>
  <c r="N628" i="4"/>
  <c r="S628" i="1"/>
  <c r="S628" i="4"/>
  <c r="O628" i="4"/>
  <c r="P628" i="4"/>
  <c r="Q628" i="4"/>
  <c r="R628" i="4"/>
  <c r="J629" i="4"/>
  <c r="K629" i="4"/>
  <c r="L629" i="4"/>
  <c r="M629" i="4"/>
  <c r="N629" i="4"/>
  <c r="S629" i="1"/>
  <c r="S629" i="4"/>
  <c r="O629" i="4"/>
  <c r="P629" i="4"/>
  <c r="Q629" i="4"/>
  <c r="R629" i="4"/>
  <c r="J630" i="4"/>
  <c r="K630" i="4"/>
  <c r="L630" i="4"/>
  <c r="M630" i="4"/>
  <c r="N630" i="4"/>
  <c r="S630" i="1"/>
  <c r="S630" i="4"/>
  <c r="O630" i="4"/>
  <c r="P630" i="4"/>
  <c r="Q630" i="4"/>
  <c r="R630" i="4"/>
  <c r="J631" i="4"/>
  <c r="K631" i="4"/>
  <c r="L631" i="4"/>
  <c r="M631" i="4"/>
  <c r="N631" i="4"/>
  <c r="S631" i="1"/>
  <c r="S631" i="4"/>
  <c r="O631" i="4"/>
  <c r="P631" i="4"/>
  <c r="Q631" i="4"/>
  <c r="R631" i="4"/>
  <c r="J632" i="4"/>
  <c r="K632" i="4"/>
  <c r="L632" i="4"/>
  <c r="M632" i="4"/>
  <c r="N632" i="4"/>
  <c r="S632" i="1"/>
  <c r="S632" i="4"/>
  <c r="O632" i="4"/>
  <c r="P632" i="4"/>
  <c r="Q632" i="4"/>
  <c r="R632" i="4"/>
  <c r="J633" i="4"/>
  <c r="K633" i="4"/>
  <c r="L633" i="4"/>
  <c r="M633" i="4"/>
  <c r="N633" i="4"/>
  <c r="S633" i="1"/>
  <c r="S633" i="4"/>
  <c r="O633" i="4"/>
  <c r="P633" i="4"/>
  <c r="Q633" i="4"/>
  <c r="R633" i="4"/>
  <c r="J634" i="4"/>
  <c r="K634" i="4"/>
  <c r="L634" i="4"/>
  <c r="M634" i="4"/>
  <c r="N634" i="4"/>
  <c r="S634" i="1"/>
  <c r="S634" i="4"/>
  <c r="O634" i="4"/>
  <c r="P634" i="4"/>
  <c r="Q634" i="4"/>
  <c r="R634" i="4"/>
  <c r="J635" i="4"/>
  <c r="K635" i="4"/>
  <c r="L635" i="4"/>
  <c r="M635" i="4"/>
  <c r="N635" i="4"/>
  <c r="S635" i="1"/>
  <c r="S635" i="4"/>
  <c r="O635" i="4"/>
  <c r="P635" i="4"/>
  <c r="Q635" i="4"/>
  <c r="R635" i="4"/>
  <c r="J636" i="4"/>
  <c r="K636" i="4"/>
  <c r="L636" i="4"/>
  <c r="M636" i="4"/>
  <c r="N636" i="4"/>
  <c r="S636" i="1"/>
  <c r="S636" i="4"/>
  <c r="O636" i="4"/>
  <c r="P636" i="4"/>
  <c r="Q636" i="4"/>
  <c r="R636" i="4"/>
  <c r="J637" i="4"/>
  <c r="K637" i="4"/>
  <c r="L637" i="4"/>
  <c r="M637" i="4"/>
  <c r="N637" i="4"/>
  <c r="S637" i="1"/>
  <c r="S637" i="4"/>
  <c r="O637" i="4"/>
  <c r="P637" i="4"/>
  <c r="Q637" i="4"/>
  <c r="R637" i="4"/>
  <c r="J638" i="4"/>
  <c r="K638" i="4"/>
  <c r="L638" i="4"/>
  <c r="M638" i="4"/>
  <c r="N638" i="4"/>
  <c r="S638" i="1"/>
  <c r="S638" i="4"/>
  <c r="O638" i="4"/>
  <c r="P638" i="4"/>
  <c r="Q638" i="4"/>
  <c r="R638" i="4"/>
  <c r="J639" i="4"/>
  <c r="K639" i="4"/>
  <c r="L639" i="4"/>
  <c r="M639" i="4"/>
  <c r="N639" i="4"/>
  <c r="S639" i="1"/>
  <c r="S639" i="4"/>
  <c r="O639" i="4"/>
  <c r="P639" i="4"/>
  <c r="Q639" i="4"/>
  <c r="R639" i="4"/>
  <c r="J640" i="4"/>
  <c r="K640" i="4"/>
  <c r="L640" i="4"/>
  <c r="M640" i="4"/>
  <c r="N640" i="4"/>
  <c r="S640" i="1"/>
  <c r="S640" i="4"/>
  <c r="O640" i="4"/>
  <c r="P640" i="4"/>
  <c r="Q640" i="4"/>
  <c r="R640" i="4"/>
  <c r="J641" i="4"/>
  <c r="K641" i="4"/>
  <c r="L641" i="4"/>
  <c r="M641" i="4"/>
  <c r="N641" i="4"/>
  <c r="S641" i="1"/>
  <c r="S641" i="4"/>
  <c r="O641" i="4"/>
  <c r="P641" i="4"/>
  <c r="Q641" i="4"/>
  <c r="R641" i="4"/>
  <c r="J642" i="4"/>
  <c r="K642" i="4"/>
  <c r="L642" i="4"/>
  <c r="M642" i="4"/>
  <c r="N642" i="4"/>
  <c r="S642" i="1"/>
  <c r="S642" i="4"/>
  <c r="O642" i="4"/>
  <c r="P642" i="4"/>
  <c r="Q642" i="4"/>
  <c r="R642" i="4"/>
  <c r="J643" i="4"/>
  <c r="K643" i="4"/>
  <c r="L643" i="4"/>
  <c r="M643" i="4"/>
  <c r="N643" i="4"/>
  <c r="S643" i="1"/>
  <c r="S643" i="4"/>
  <c r="O643" i="4"/>
  <c r="P643" i="4"/>
  <c r="Q643" i="4"/>
  <c r="R643" i="4"/>
  <c r="J644" i="4"/>
  <c r="K644" i="4"/>
  <c r="L644" i="4"/>
  <c r="M644" i="4"/>
  <c r="N644" i="4"/>
  <c r="S644" i="1"/>
  <c r="S644" i="4"/>
  <c r="O644" i="4"/>
  <c r="P644" i="4"/>
  <c r="Q644" i="4"/>
  <c r="R644" i="4"/>
  <c r="J645" i="4"/>
  <c r="K645" i="4"/>
  <c r="L645" i="4"/>
  <c r="M645" i="4"/>
  <c r="N645" i="4"/>
  <c r="S645" i="1"/>
  <c r="S645" i="4"/>
  <c r="O645" i="4"/>
  <c r="P645" i="4"/>
  <c r="Q645" i="4"/>
  <c r="R645" i="4"/>
  <c r="J646" i="4"/>
  <c r="K646" i="4"/>
  <c r="L646" i="4"/>
  <c r="M646" i="4"/>
  <c r="N646" i="4"/>
  <c r="S646" i="1"/>
  <c r="S646" i="4"/>
  <c r="O646" i="4"/>
  <c r="P646" i="4"/>
  <c r="Q646" i="4"/>
  <c r="R646" i="4"/>
  <c r="J647" i="4"/>
  <c r="K647" i="4"/>
  <c r="L647" i="4"/>
  <c r="M647" i="4"/>
  <c r="N647" i="4"/>
  <c r="S647" i="1"/>
  <c r="S647" i="4"/>
  <c r="O647" i="4"/>
  <c r="P647" i="4"/>
  <c r="Q647" i="4"/>
  <c r="R647" i="4"/>
  <c r="J648" i="4"/>
  <c r="K648" i="4"/>
  <c r="L648" i="4"/>
  <c r="M648" i="4"/>
  <c r="N648" i="4"/>
  <c r="S648" i="1"/>
  <c r="S648" i="4"/>
  <c r="O648" i="4"/>
  <c r="P648" i="4"/>
  <c r="Q648" i="4"/>
  <c r="R648" i="4"/>
  <c r="J649" i="4"/>
  <c r="K649" i="4"/>
  <c r="L649" i="4"/>
  <c r="M649" i="4"/>
  <c r="N649" i="4"/>
  <c r="S649" i="1"/>
  <c r="S649" i="4"/>
  <c r="O649" i="4"/>
  <c r="P649" i="4"/>
  <c r="Q649" i="4"/>
  <c r="R649" i="4"/>
  <c r="J650" i="4"/>
  <c r="K650" i="4"/>
  <c r="L650" i="4"/>
  <c r="M650" i="4"/>
  <c r="N650" i="4"/>
  <c r="S650" i="1"/>
  <c r="S650" i="4"/>
  <c r="O650" i="4"/>
  <c r="P650" i="4"/>
  <c r="Q650" i="4"/>
  <c r="R650" i="4"/>
  <c r="J651" i="4"/>
  <c r="K651" i="4"/>
  <c r="L651" i="4"/>
  <c r="M651" i="4"/>
  <c r="N651" i="4"/>
  <c r="S651" i="1"/>
  <c r="S651" i="4"/>
  <c r="O651" i="4"/>
  <c r="P651" i="4"/>
  <c r="Q651" i="4"/>
  <c r="R651" i="4"/>
  <c r="J652" i="4"/>
  <c r="K652" i="4"/>
  <c r="L652" i="4"/>
  <c r="M652" i="4"/>
  <c r="N652" i="4"/>
  <c r="S652" i="1"/>
  <c r="S652" i="4"/>
  <c r="O652" i="4"/>
  <c r="P652" i="4"/>
  <c r="Q652" i="4"/>
  <c r="R652" i="4"/>
  <c r="J653" i="4"/>
  <c r="K653" i="4"/>
  <c r="L653" i="4"/>
  <c r="M653" i="4"/>
  <c r="N653" i="4"/>
  <c r="S653" i="1"/>
  <c r="S653" i="4"/>
  <c r="O653" i="4"/>
  <c r="P653" i="4"/>
  <c r="Q653" i="4"/>
  <c r="R653" i="4"/>
  <c r="J654" i="4"/>
  <c r="K654" i="4"/>
  <c r="L654" i="4"/>
  <c r="M654" i="4"/>
  <c r="N654" i="4"/>
  <c r="S654" i="1"/>
  <c r="S654" i="4"/>
  <c r="O654" i="4"/>
  <c r="P654" i="4"/>
  <c r="Q654" i="4"/>
  <c r="R654" i="4"/>
  <c r="J655" i="4"/>
  <c r="K655" i="4"/>
  <c r="L655" i="4"/>
  <c r="M655" i="4"/>
  <c r="N655" i="4"/>
  <c r="S655" i="1"/>
  <c r="S655" i="4"/>
  <c r="O655" i="4"/>
  <c r="P655" i="4"/>
  <c r="Q655" i="4"/>
  <c r="R655" i="4"/>
  <c r="J656" i="4"/>
  <c r="K656" i="4"/>
  <c r="L656" i="4"/>
  <c r="M656" i="4"/>
  <c r="N656" i="4"/>
  <c r="S656" i="1"/>
  <c r="S656" i="4"/>
  <c r="O656" i="4"/>
  <c r="P656" i="4"/>
  <c r="Q656" i="4"/>
  <c r="R656" i="4"/>
  <c r="J657" i="4"/>
  <c r="K657" i="4"/>
  <c r="L657" i="4"/>
  <c r="M657" i="4"/>
  <c r="N657" i="4"/>
  <c r="S657" i="1"/>
  <c r="S657" i="4"/>
  <c r="O657" i="4"/>
  <c r="P657" i="4"/>
  <c r="Q657" i="4"/>
  <c r="R657" i="4"/>
  <c r="J658" i="4"/>
  <c r="K658" i="4"/>
  <c r="L658" i="4"/>
  <c r="M658" i="4"/>
  <c r="N658" i="4"/>
  <c r="S658" i="1"/>
  <c r="S658" i="4"/>
  <c r="O658" i="4"/>
  <c r="P658" i="4"/>
  <c r="Q658" i="4"/>
  <c r="R658" i="4"/>
  <c r="J659" i="4"/>
  <c r="K659" i="4"/>
  <c r="L659" i="4"/>
  <c r="M659" i="4"/>
  <c r="N659" i="4"/>
  <c r="S659" i="1"/>
  <c r="S659" i="4"/>
  <c r="O659" i="4"/>
  <c r="P659" i="4"/>
  <c r="Q659" i="4"/>
  <c r="R659" i="4"/>
  <c r="J660" i="4"/>
  <c r="K660" i="4"/>
  <c r="L660" i="4"/>
  <c r="M660" i="4"/>
  <c r="N660" i="4"/>
  <c r="S660" i="1"/>
  <c r="S660" i="4"/>
  <c r="O660" i="4"/>
  <c r="P660" i="4"/>
  <c r="Q660" i="4"/>
  <c r="R660" i="4"/>
  <c r="J661" i="4"/>
  <c r="K661" i="4"/>
  <c r="L661" i="4"/>
  <c r="M661" i="4"/>
  <c r="N661" i="4"/>
  <c r="S661" i="1"/>
  <c r="S661" i="4"/>
  <c r="O661" i="4"/>
  <c r="P661" i="4"/>
  <c r="Q661" i="4"/>
  <c r="R661" i="4"/>
  <c r="J662" i="4"/>
  <c r="K662" i="4"/>
  <c r="L662" i="4"/>
  <c r="M662" i="4"/>
  <c r="N662" i="4"/>
  <c r="S662" i="1"/>
  <c r="S662" i="4"/>
  <c r="O662" i="4"/>
  <c r="P662" i="4"/>
  <c r="Q662" i="4"/>
  <c r="R662" i="4"/>
  <c r="J663" i="4"/>
  <c r="K663" i="4"/>
  <c r="L663" i="4"/>
  <c r="M663" i="4"/>
  <c r="N663" i="4"/>
  <c r="S663" i="1"/>
  <c r="S663" i="4"/>
  <c r="O663" i="4"/>
  <c r="P663" i="4"/>
  <c r="Q663" i="4"/>
  <c r="R663" i="4"/>
  <c r="J664" i="4"/>
  <c r="K664" i="4"/>
  <c r="L664" i="4"/>
  <c r="M664" i="4"/>
  <c r="N664" i="4"/>
  <c r="S664" i="1"/>
  <c r="S664" i="4"/>
  <c r="O664" i="4"/>
  <c r="P664" i="4"/>
  <c r="Q664" i="4"/>
  <c r="R664" i="4"/>
  <c r="J665" i="4"/>
  <c r="K665" i="4"/>
  <c r="L665" i="4"/>
  <c r="M665" i="4"/>
  <c r="N665" i="4"/>
  <c r="S665" i="1"/>
  <c r="S665" i="4"/>
  <c r="O665" i="4"/>
  <c r="P665" i="4"/>
  <c r="Q665" i="4"/>
  <c r="R665" i="4"/>
  <c r="J666" i="4"/>
  <c r="K666" i="4"/>
  <c r="L666" i="4"/>
  <c r="M666" i="4"/>
  <c r="N666" i="4"/>
  <c r="S666" i="1"/>
  <c r="S666" i="4"/>
  <c r="O666" i="4"/>
  <c r="P666" i="4"/>
  <c r="Q666" i="4"/>
  <c r="R666" i="4"/>
  <c r="J667" i="4"/>
  <c r="K667" i="4"/>
  <c r="L667" i="4"/>
  <c r="M667" i="4"/>
  <c r="N667" i="4"/>
  <c r="S667" i="1"/>
  <c r="S667" i="4"/>
  <c r="O667" i="4"/>
  <c r="P667" i="4"/>
  <c r="Q667" i="4"/>
  <c r="R667" i="4"/>
  <c r="J668" i="4"/>
  <c r="K668" i="4"/>
  <c r="L668" i="4"/>
  <c r="M668" i="4"/>
  <c r="N668" i="4"/>
  <c r="S668" i="1"/>
  <c r="S668" i="4"/>
  <c r="O668" i="4"/>
  <c r="P668" i="4"/>
  <c r="Q668" i="4"/>
  <c r="R668" i="4"/>
  <c r="J669" i="4"/>
  <c r="K669" i="4"/>
  <c r="L669" i="4"/>
  <c r="M669" i="4"/>
  <c r="N669" i="4"/>
  <c r="S669" i="1"/>
  <c r="S669" i="4"/>
  <c r="O669" i="4"/>
  <c r="P669" i="4"/>
  <c r="Q669" i="4"/>
  <c r="R669" i="4"/>
  <c r="J670" i="4"/>
  <c r="K670" i="4"/>
  <c r="L670" i="4"/>
  <c r="M670" i="4"/>
  <c r="N670" i="4"/>
  <c r="S670" i="1"/>
  <c r="S670" i="4"/>
  <c r="O670" i="4"/>
  <c r="P670" i="4"/>
  <c r="Q670" i="4"/>
  <c r="R670" i="4"/>
  <c r="J671" i="4"/>
  <c r="K671" i="4"/>
  <c r="L671" i="4"/>
  <c r="M671" i="4"/>
  <c r="N671" i="4"/>
  <c r="S671" i="1"/>
  <c r="S671" i="4"/>
  <c r="O671" i="4"/>
  <c r="P671" i="4"/>
  <c r="Q671" i="4"/>
  <c r="R671" i="4"/>
  <c r="J672" i="4"/>
  <c r="K672" i="4"/>
  <c r="L672" i="4"/>
  <c r="M672" i="4"/>
  <c r="N672" i="4"/>
  <c r="S672" i="1"/>
  <c r="S672" i="4"/>
  <c r="O672" i="4"/>
  <c r="P672" i="4"/>
  <c r="Q672" i="4"/>
  <c r="R672" i="4"/>
  <c r="J673" i="4"/>
  <c r="K673" i="4"/>
  <c r="L673" i="4"/>
  <c r="M673" i="4"/>
  <c r="N673" i="4"/>
  <c r="S673" i="1"/>
  <c r="S673" i="4"/>
  <c r="O673" i="4"/>
  <c r="P673" i="4"/>
  <c r="Q673" i="4"/>
  <c r="R673" i="4"/>
  <c r="J674" i="4"/>
  <c r="K674" i="4"/>
  <c r="L674" i="4"/>
  <c r="M674" i="4"/>
  <c r="N674" i="4"/>
  <c r="S674" i="1"/>
  <c r="S674" i="4"/>
  <c r="O674" i="4"/>
  <c r="P674" i="4"/>
  <c r="Q674" i="4"/>
  <c r="R674" i="4"/>
  <c r="J675" i="4"/>
  <c r="K675" i="4"/>
  <c r="L675" i="4"/>
  <c r="M675" i="4"/>
  <c r="N675" i="4"/>
  <c r="S675" i="1"/>
  <c r="S675" i="4"/>
  <c r="O675" i="4"/>
  <c r="P675" i="4"/>
  <c r="Q675" i="4"/>
  <c r="R675" i="4"/>
  <c r="J676" i="4"/>
  <c r="K676" i="4"/>
  <c r="L676" i="4"/>
  <c r="M676" i="4"/>
  <c r="N676" i="4"/>
  <c r="S676" i="1"/>
  <c r="S676" i="4"/>
  <c r="O676" i="4"/>
  <c r="P676" i="4"/>
  <c r="Q676" i="4"/>
  <c r="R676" i="4"/>
  <c r="J677" i="4"/>
  <c r="K677" i="4"/>
  <c r="L677" i="4"/>
  <c r="M677" i="4"/>
  <c r="N677" i="4"/>
  <c r="S677" i="1"/>
  <c r="S677" i="4"/>
  <c r="O677" i="4"/>
  <c r="P677" i="4"/>
  <c r="Q677" i="4"/>
  <c r="R677" i="4"/>
  <c r="J678" i="4"/>
  <c r="K678" i="4"/>
  <c r="L678" i="4"/>
  <c r="M678" i="4"/>
  <c r="N678" i="4"/>
  <c r="S678" i="1"/>
  <c r="S678" i="4"/>
  <c r="O678" i="4"/>
  <c r="P678" i="4"/>
  <c r="Q678" i="4"/>
  <c r="R678" i="4"/>
  <c r="J679" i="4"/>
  <c r="K679" i="4"/>
  <c r="L679" i="4"/>
  <c r="M679" i="4"/>
  <c r="N679" i="4"/>
  <c r="S679" i="1"/>
  <c r="S679" i="4"/>
  <c r="O679" i="4"/>
  <c r="P679" i="4"/>
  <c r="Q679" i="4"/>
  <c r="R679" i="4"/>
  <c r="J680" i="4"/>
  <c r="K680" i="4"/>
  <c r="L680" i="4"/>
  <c r="M680" i="4"/>
  <c r="N680" i="4"/>
  <c r="S680" i="1"/>
  <c r="S680" i="4"/>
  <c r="O680" i="4"/>
  <c r="P680" i="4"/>
  <c r="Q680" i="4"/>
  <c r="R680" i="4"/>
  <c r="J681" i="4"/>
  <c r="K681" i="4"/>
  <c r="L681" i="4"/>
  <c r="M681" i="4"/>
  <c r="N681" i="4"/>
  <c r="S681" i="1"/>
  <c r="S681" i="4"/>
  <c r="O681" i="4"/>
  <c r="P681" i="4"/>
  <c r="Q681" i="4"/>
  <c r="R681" i="4"/>
  <c r="J682" i="4"/>
  <c r="K682" i="4"/>
  <c r="L682" i="4"/>
  <c r="M682" i="4"/>
  <c r="N682" i="4"/>
  <c r="S682" i="1"/>
  <c r="S682" i="4"/>
  <c r="O682" i="4"/>
  <c r="P682" i="4"/>
  <c r="Q682" i="4"/>
  <c r="R682" i="4"/>
  <c r="J683" i="4"/>
  <c r="K683" i="4"/>
  <c r="L683" i="4"/>
  <c r="M683" i="4"/>
  <c r="N683" i="4"/>
  <c r="S683" i="1"/>
  <c r="S683" i="4"/>
  <c r="O683" i="4"/>
  <c r="P683" i="4"/>
  <c r="Q683" i="4"/>
  <c r="R683" i="4"/>
  <c r="J684" i="4"/>
  <c r="K684" i="4"/>
  <c r="L684" i="4"/>
  <c r="M684" i="4"/>
  <c r="N684" i="4"/>
  <c r="S684" i="1"/>
  <c r="S684" i="4"/>
  <c r="O684" i="4"/>
  <c r="P684" i="4"/>
  <c r="Q684" i="4"/>
  <c r="R684" i="4"/>
  <c r="J685" i="4"/>
  <c r="K685" i="4"/>
  <c r="L685" i="4"/>
  <c r="M685" i="4"/>
  <c r="N685" i="4"/>
  <c r="S685" i="1"/>
  <c r="S685" i="4"/>
  <c r="O685" i="4"/>
  <c r="P685" i="4"/>
  <c r="Q685" i="4"/>
  <c r="R685" i="4"/>
  <c r="J686" i="4"/>
  <c r="K686" i="4"/>
  <c r="L686" i="4"/>
  <c r="M686" i="4"/>
  <c r="N686" i="4"/>
  <c r="S686" i="1"/>
  <c r="S686" i="4"/>
  <c r="O686" i="4"/>
  <c r="P686" i="4"/>
  <c r="Q686" i="4"/>
  <c r="R686" i="4"/>
  <c r="J687" i="4"/>
  <c r="K687" i="4"/>
  <c r="L687" i="4"/>
  <c r="M687" i="4"/>
  <c r="N687" i="4"/>
  <c r="S687" i="1"/>
  <c r="S687" i="4"/>
  <c r="O687" i="4"/>
  <c r="P687" i="4"/>
  <c r="Q687" i="4"/>
  <c r="R687" i="4"/>
  <c r="J688" i="4"/>
  <c r="K688" i="4"/>
  <c r="L688" i="4"/>
  <c r="M688" i="4"/>
  <c r="N688" i="4"/>
  <c r="S688" i="1"/>
  <c r="S688" i="4"/>
  <c r="O688" i="4"/>
  <c r="P688" i="4"/>
  <c r="Q688" i="4"/>
  <c r="R688" i="4"/>
  <c r="J689" i="4"/>
  <c r="K689" i="4"/>
  <c r="L689" i="4"/>
  <c r="M689" i="4"/>
  <c r="N689" i="4"/>
  <c r="S689" i="1"/>
  <c r="S689" i="4"/>
  <c r="O689" i="4"/>
  <c r="P689" i="4"/>
  <c r="Q689" i="4"/>
  <c r="R689" i="4"/>
  <c r="J690" i="4"/>
  <c r="K690" i="4"/>
  <c r="L690" i="4"/>
  <c r="M690" i="4"/>
  <c r="N690" i="4"/>
  <c r="S690" i="1"/>
  <c r="S690" i="4"/>
  <c r="O690" i="4"/>
  <c r="P690" i="4"/>
  <c r="Q690" i="4"/>
  <c r="R690" i="4"/>
  <c r="J691" i="4"/>
  <c r="K691" i="4"/>
  <c r="L691" i="4"/>
  <c r="M691" i="4"/>
  <c r="N691" i="4"/>
  <c r="S691" i="1"/>
  <c r="S691" i="4"/>
  <c r="O691" i="4"/>
  <c r="P691" i="4"/>
  <c r="Q691" i="4"/>
  <c r="R691" i="4"/>
  <c r="J692" i="4"/>
  <c r="K692" i="4"/>
  <c r="L692" i="4"/>
  <c r="M692" i="4"/>
  <c r="N692" i="4"/>
  <c r="S692" i="1"/>
  <c r="S692" i="4"/>
  <c r="O692" i="4"/>
  <c r="P692" i="4"/>
  <c r="Q692" i="4"/>
  <c r="R692" i="4"/>
  <c r="J693" i="4"/>
  <c r="K693" i="4"/>
  <c r="L693" i="4"/>
  <c r="M693" i="4"/>
  <c r="N693" i="4"/>
  <c r="S693" i="1"/>
  <c r="S693" i="4"/>
  <c r="O693" i="4"/>
  <c r="P693" i="4"/>
  <c r="Q693" i="4"/>
  <c r="R693" i="4"/>
  <c r="J694" i="4"/>
  <c r="K694" i="4"/>
  <c r="L694" i="4"/>
  <c r="M694" i="4"/>
  <c r="N694" i="4"/>
  <c r="S694" i="1"/>
  <c r="S694" i="4"/>
  <c r="O694" i="4"/>
  <c r="P694" i="4"/>
  <c r="Q694" i="4"/>
  <c r="R694" i="4"/>
  <c r="J695" i="4"/>
  <c r="K695" i="4"/>
  <c r="L695" i="4"/>
  <c r="M695" i="4"/>
  <c r="N695" i="4"/>
  <c r="S695" i="1"/>
  <c r="S695" i="4"/>
  <c r="O695" i="4"/>
  <c r="P695" i="4"/>
  <c r="Q695" i="4"/>
  <c r="R695" i="4"/>
  <c r="J696" i="4"/>
  <c r="K696" i="4"/>
  <c r="L696" i="4"/>
  <c r="M696" i="4"/>
  <c r="N696" i="4"/>
  <c r="S696" i="1"/>
  <c r="S696" i="4"/>
  <c r="O696" i="4"/>
  <c r="P696" i="4"/>
  <c r="Q696" i="4"/>
  <c r="R696" i="4"/>
  <c r="J697" i="4"/>
  <c r="K697" i="4"/>
  <c r="L697" i="4"/>
  <c r="M697" i="4"/>
  <c r="N697" i="4"/>
  <c r="S697" i="1"/>
  <c r="S697" i="4"/>
  <c r="O697" i="4"/>
  <c r="P697" i="4"/>
  <c r="Q697" i="4"/>
  <c r="R697" i="4"/>
  <c r="J698" i="4"/>
  <c r="K698" i="4"/>
  <c r="L698" i="4"/>
  <c r="M698" i="4"/>
  <c r="N698" i="4"/>
  <c r="S698" i="1"/>
  <c r="S698" i="4"/>
  <c r="O698" i="4"/>
  <c r="P698" i="4"/>
  <c r="Q698" i="4"/>
  <c r="R698" i="4"/>
  <c r="J699" i="4"/>
  <c r="K699" i="4"/>
  <c r="L699" i="4"/>
  <c r="M699" i="4"/>
  <c r="N699" i="4"/>
  <c r="S699" i="1"/>
  <c r="S699" i="4"/>
  <c r="O699" i="4"/>
  <c r="P699" i="4"/>
  <c r="Q699" i="4"/>
  <c r="R699" i="4"/>
  <c r="J700" i="4"/>
  <c r="K700" i="4"/>
  <c r="L700" i="4"/>
  <c r="M700" i="4"/>
  <c r="N700" i="4"/>
  <c r="S700" i="1"/>
  <c r="S700" i="4"/>
  <c r="O700" i="4"/>
  <c r="P700" i="4"/>
  <c r="Q700" i="4"/>
  <c r="R700" i="4"/>
  <c r="J701" i="4"/>
  <c r="K701" i="4"/>
  <c r="L701" i="4"/>
  <c r="M701" i="4"/>
  <c r="N701" i="4"/>
  <c r="S701" i="1"/>
  <c r="S701" i="4"/>
  <c r="O701" i="4"/>
  <c r="P701" i="4"/>
  <c r="Q701" i="4"/>
  <c r="R701" i="4"/>
  <c r="J702" i="4"/>
  <c r="K702" i="4"/>
  <c r="L702" i="4"/>
  <c r="M702" i="4"/>
  <c r="N702" i="4"/>
  <c r="S702" i="1"/>
  <c r="S702" i="4"/>
  <c r="O702" i="4"/>
  <c r="P702" i="4"/>
  <c r="Q702" i="4"/>
  <c r="R702" i="4"/>
  <c r="J703" i="4"/>
  <c r="K703" i="4"/>
  <c r="L703" i="4"/>
  <c r="M703" i="4"/>
  <c r="N703" i="4"/>
  <c r="S703" i="1"/>
  <c r="S703" i="4"/>
  <c r="O703" i="4"/>
  <c r="P703" i="4"/>
  <c r="Q703" i="4"/>
  <c r="R703" i="4"/>
  <c r="J704" i="4"/>
  <c r="K704" i="4"/>
  <c r="L704" i="4"/>
  <c r="M704" i="4"/>
  <c r="N704" i="4"/>
  <c r="S704" i="1"/>
  <c r="S704" i="4"/>
  <c r="O704" i="4"/>
  <c r="P704" i="4"/>
  <c r="Q704" i="4"/>
  <c r="R704" i="4"/>
  <c r="J705" i="4"/>
  <c r="K705" i="4"/>
  <c r="L705" i="4"/>
  <c r="M705" i="4"/>
  <c r="N705" i="4"/>
  <c r="S705" i="1"/>
  <c r="S705" i="4"/>
  <c r="O705" i="4"/>
  <c r="P705" i="4"/>
  <c r="Q705" i="4"/>
  <c r="R705" i="4"/>
  <c r="J706" i="4"/>
  <c r="K706" i="4"/>
  <c r="L706" i="4"/>
  <c r="M706" i="4"/>
  <c r="N706" i="4"/>
  <c r="S706" i="1"/>
  <c r="S706" i="4"/>
  <c r="O706" i="4"/>
  <c r="P706" i="4"/>
  <c r="Q706" i="4"/>
  <c r="R706" i="4"/>
  <c r="J707" i="4"/>
  <c r="K707" i="4"/>
  <c r="L707" i="4"/>
  <c r="M707" i="4"/>
  <c r="N707" i="4"/>
  <c r="S707" i="1"/>
  <c r="S707" i="4"/>
  <c r="O707" i="4"/>
  <c r="P707" i="4"/>
  <c r="Q707" i="4"/>
  <c r="R707" i="4"/>
  <c r="J708" i="4"/>
  <c r="K708" i="4"/>
  <c r="L708" i="4"/>
  <c r="M708" i="4"/>
  <c r="N708" i="4"/>
  <c r="S708" i="1"/>
  <c r="S708" i="4"/>
  <c r="O708" i="4"/>
  <c r="P708" i="4"/>
  <c r="Q708" i="4"/>
  <c r="R708" i="4"/>
  <c r="J709" i="4"/>
  <c r="K709" i="4"/>
  <c r="L709" i="4"/>
  <c r="M709" i="4"/>
  <c r="N709" i="4"/>
  <c r="S709" i="1"/>
  <c r="S709" i="4"/>
  <c r="O709" i="4"/>
  <c r="P709" i="4"/>
  <c r="Q709" i="4"/>
  <c r="R709" i="4"/>
  <c r="J710" i="4"/>
  <c r="K710" i="4"/>
  <c r="L710" i="4"/>
  <c r="M710" i="4"/>
  <c r="N710" i="4"/>
  <c r="S710" i="1"/>
  <c r="S710" i="4"/>
  <c r="O710" i="4"/>
  <c r="P710" i="4"/>
  <c r="Q710" i="4"/>
  <c r="R710" i="4"/>
  <c r="J711" i="4"/>
  <c r="K711" i="4"/>
  <c r="L711" i="4"/>
  <c r="M711" i="4"/>
  <c r="N711" i="4"/>
  <c r="S711" i="1"/>
  <c r="S711" i="4"/>
  <c r="O711" i="4"/>
  <c r="P711" i="4"/>
  <c r="Q711" i="4"/>
  <c r="R711" i="4"/>
  <c r="J712" i="4"/>
  <c r="K712" i="4"/>
  <c r="L712" i="4"/>
  <c r="M712" i="4"/>
  <c r="N712" i="4"/>
  <c r="S712" i="1"/>
  <c r="S712" i="4"/>
  <c r="O712" i="4"/>
  <c r="P712" i="4"/>
  <c r="Q712" i="4"/>
  <c r="R712" i="4"/>
  <c r="J713" i="4"/>
  <c r="K713" i="4"/>
  <c r="L713" i="4"/>
  <c r="M713" i="4"/>
  <c r="N713" i="4"/>
  <c r="S713" i="1"/>
  <c r="S713" i="4"/>
  <c r="O713" i="4"/>
  <c r="P713" i="4"/>
  <c r="Q713" i="4"/>
  <c r="R713" i="4"/>
  <c r="J714" i="4"/>
  <c r="K714" i="4"/>
  <c r="L714" i="4"/>
  <c r="M714" i="4"/>
  <c r="N714" i="4"/>
  <c r="S714" i="1"/>
  <c r="S714" i="4"/>
  <c r="O714" i="4"/>
  <c r="P714" i="4"/>
  <c r="Q714" i="4"/>
  <c r="R714" i="4"/>
  <c r="J715" i="4"/>
  <c r="K715" i="4"/>
  <c r="L715" i="4"/>
  <c r="M715" i="4"/>
  <c r="N715" i="4"/>
  <c r="S715" i="1"/>
  <c r="S715" i="4"/>
  <c r="O715" i="4"/>
  <c r="P715" i="4"/>
  <c r="Q715" i="4"/>
  <c r="R715" i="4"/>
  <c r="J716" i="4"/>
  <c r="K716" i="4"/>
  <c r="L716" i="4"/>
  <c r="M716" i="4"/>
  <c r="N716" i="4"/>
  <c r="S716" i="1"/>
  <c r="S716" i="4"/>
  <c r="O716" i="4"/>
  <c r="P716" i="4"/>
  <c r="Q716" i="4"/>
  <c r="R716" i="4"/>
  <c r="J717" i="4"/>
  <c r="K717" i="4"/>
  <c r="L717" i="4"/>
  <c r="M717" i="4"/>
  <c r="N717" i="4"/>
  <c r="S717" i="1"/>
  <c r="S717" i="4"/>
  <c r="O717" i="4"/>
  <c r="P717" i="4"/>
  <c r="Q717" i="4"/>
  <c r="R717" i="4"/>
  <c r="J718" i="4"/>
  <c r="K718" i="4"/>
  <c r="L718" i="4"/>
  <c r="M718" i="4"/>
  <c r="N718" i="4"/>
  <c r="S718" i="1"/>
  <c r="S718" i="4"/>
  <c r="O718" i="4"/>
  <c r="P718" i="4"/>
  <c r="Q718" i="4"/>
  <c r="R718" i="4"/>
  <c r="J719" i="4"/>
  <c r="K719" i="4"/>
  <c r="L719" i="4"/>
  <c r="M719" i="4"/>
  <c r="N719" i="4"/>
  <c r="S719" i="1"/>
  <c r="S719" i="4"/>
  <c r="O719" i="4"/>
  <c r="P719" i="4"/>
  <c r="Q719" i="4"/>
  <c r="R719" i="4"/>
  <c r="J720" i="4"/>
  <c r="K720" i="4"/>
  <c r="L720" i="4"/>
  <c r="M720" i="4"/>
  <c r="N720" i="4"/>
  <c r="S720" i="1"/>
  <c r="S720" i="4"/>
  <c r="O720" i="4"/>
  <c r="P720" i="4"/>
  <c r="Q720" i="4"/>
  <c r="R720" i="4"/>
  <c r="J721" i="4"/>
  <c r="K721" i="4"/>
  <c r="L721" i="4"/>
  <c r="M721" i="4"/>
  <c r="N721" i="4"/>
  <c r="S721" i="1"/>
  <c r="S721" i="4"/>
  <c r="O721" i="4"/>
  <c r="P721" i="4"/>
  <c r="Q721" i="4"/>
  <c r="R721" i="4"/>
  <c r="J722" i="4"/>
  <c r="K722" i="4"/>
  <c r="L722" i="4"/>
  <c r="M722" i="4"/>
  <c r="N722" i="4"/>
  <c r="S722" i="1"/>
  <c r="S722" i="4"/>
  <c r="O722" i="4"/>
  <c r="P722" i="4"/>
  <c r="Q722" i="4"/>
  <c r="R722" i="4"/>
  <c r="J723" i="4"/>
  <c r="K723" i="4"/>
  <c r="L723" i="4"/>
  <c r="M723" i="4"/>
  <c r="N723" i="4"/>
  <c r="S723" i="1"/>
  <c r="S723" i="4"/>
  <c r="O723" i="4"/>
  <c r="P723" i="4"/>
  <c r="Q723" i="4"/>
  <c r="R723" i="4"/>
  <c r="J724" i="4"/>
  <c r="K724" i="4"/>
  <c r="L724" i="4"/>
  <c r="M724" i="4"/>
  <c r="N724" i="4"/>
  <c r="S724" i="1"/>
  <c r="S724" i="4"/>
  <c r="O724" i="4"/>
  <c r="P724" i="4"/>
  <c r="Q724" i="4"/>
  <c r="R724" i="4"/>
  <c r="J725" i="4"/>
  <c r="K725" i="4"/>
  <c r="L725" i="4"/>
  <c r="M725" i="4"/>
  <c r="N725" i="4"/>
  <c r="S725" i="1"/>
  <c r="S725" i="4"/>
  <c r="O725" i="4"/>
  <c r="P725" i="4"/>
  <c r="Q725" i="4"/>
  <c r="R725" i="4"/>
  <c r="J726" i="4"/>
  <c r="K726" i="4"/>
  <c r="L726" i="4"/>
  <c r="M726" i="4"/>
  <c r="N726" i="4"/>
  <c r="S726" i="1"/>
  <c r="S726" i="4"/>
  <c r="O726" i="4"/>
  <c r="P726" i="4"/>
  <c r="Q726" i="4"/>
  <c r="R726" i="4"/>
  <c r="J727" i="4"/>
  <c r="K727" i="4"/>
  <c r="L727" i="4"/>
  <c r="M727" i="4"/>
  <c r="N727" i="4"/>
  <c r="S727" i="1"/>
  <c r="S727" i="4"/>
  <c r="O727" i="4"/>
  <c r="P727" i="4"/>
  <c r="Q727" i="4"/>
  <c r="R727" i="4"/>
  <c r="J728" i="4"/>
  <c r="K728" i="4"/>
  <c r="L728" i="4"/>
  <c r="M728" i="4"/>
  <c r="N728" i="4"/>
  <c r="S728" i="1"/>
  <c r="S728" i="4"/>
  <c r="O728" i="4"/>
  <c r="P728" i="4"/>
  <c r="Q728" i="4"/>
  <c r="R728" i="4"/>
  <c r="J729" i="4"/>
  <c r="K729" i="4"/>
  <c r="L729" i="4"/>
  <c r="M729" i="4"/>
  <c r="N729" i="4"/>
  <c r="S729" i="1"/>
  <c r="S729" i="4"/>
  <c r="O729" i="4"/>
  <c r="P729" i="4"/>
  <c r="Q729" i="4"/>
  <c r="R729" i="4"/>
  <c r="J730" i="4"/>
  <c r="K730" i="4"/>
  <c r="L730" i="4"/>
  <c r="M730" i="4"/>
  <c r="N730" i="4"/>
  <c r="S730" i="1"/>
  <c r="S730" i="4"/>
  <c r="O730" i="4"/>
  <c r="P730" i="4"/>
  <c r="Q730" i="4"/>
  <c r="R730" i="4"/>
  <c r="J731" i="4"/>
  <c r="K731" i="4"/>
  <c r="L731" i="4"/>
  <c r="M731" i="4"/>
  <c r="N731" i="4"/>
  <c r="S731" i="1"/>
  <c r="S731" i="4"/>
  <c r="O731" i="4"/>
  <c r="P731" i="4"/>
  <c r="Q731" i="4"/>
  <c r="R731" i="4"/>
  <c r="J732" i="4"/>
  <c r="K732" i="4"/>
  <c r="L732" i="4"/>
  <c r="M732" i="4"/>
  <c r="N732" i="4"/>
  <c r="S732" i="1"/>
  <c r="S732" i="4"/>
  <c r="O732" i="4"/>
  <c r="P732" i="4"/>
  <c r="Q732" i="4"/>
  <c r="R732" i="4"/>
  <c r="J733" i="4"/>
  <c r="K733" i="4"/>
  <c r="L733" i="4"/>
  <c r="M733" i="4"/>
  <c r="N733" i="4"/>
  <c r="S733" i="1"/>
  <c r="S733" i="4"/>
  <c r="O733" i="4"/>
  <c r="P733" i="4"/>
  <c r="Q733" i="4"/>
  <c r="R733" i="4"/>
  <c r="J734" i="4"/>
  <c r="K734" i="4"/>
  <c r="L734" i="4"/>
  <c r="M734" i="4"/>
  <c r="N734" i="4"/>
  <c r="S734" i="1"/>
  <c r="S734" i="4"/>
  <c r="O734" i="4"/>
  <c r="P734" i="4"/>
  <c r="Q734" i="4"/>
  <c r="R734" i="4"/>
  <c r="J735" i="4"/>
  <c r="K735" i="4"/>
  <c r="L735" i="4"/>
  <c r="M735" i="4"/>
  <c r="N735" i="4"/>
  <c r="S735" i="1"/>
  <c r="S735" i="4"/>
  <c r="O735" i="4"/>
  <c r="P735" i="4"/>
  <c r="Q735" i="4"/>
  <c r="R735" i="4"/>
  <c r="J736" i="4"/>
  <c r="K736" i="4"/>
  <c r="L736" i="4"/>
  <c r="M736" i="4"/>
  <c r="N736" i="4"/>
  <c r="S736" i="1"/>
  <c r="S736" i="4"/>
  <c r="O736" i="4"/>
  <c r="P736" i="4"/>
  <c r="Q736" i="4"/>
  <c r="R736" i="4"/>
  <c r="J737" i="4"/>
  <c r="K737" i="4"/>
  <c r="L737" i="4"/>
  <c r="M737" i="4"/>
  <c r="N737" i="4"/>
  <c r="S737" i="1"/>
  <c r="S737" i="4"/>
  <c r="O737" i="4"/>
  <c r="P737" i="4"/>
  <c r="Q737" i="4"/>
  <c r="R737" i="4"/>
  <c r="J738" i="4"/>
  <c r="K738" i="4"/>
  <c r="L738" i="4"/>
  <c r="M738" i="4"/>
  <c r="N738" i="4"/>
  <c r="S738" i="1"/>
  <c r="S738" i="4"/>
  <c r="O738" i="4"/>
  <c r="P738" i="4"/>
  <c r="Q738" i="4"/>
  <c r="R738" i="4"/>
  <c r="J739" i="4"/>
  <c r="K739" i="4"/>
  <c r="L739" i="4"/>
  <c r="M739" i="4"/>
  <c r="N739" i="4"/>
  <c r="S739" i="1"/>
  <c r="S739" i="4"/>
  <c r="O739" i="4"/>
  <c r="P739" i="4"/>
  <c r="Q739" i="4"/>
  <c r="R739" i="4"/>
  <c r="J740" i="4"/>
  <c r="K740" i="4"/>
  <c r="L740" i="4"/>
  <c r="M740" i="4"/>
  <c r="N740" i="4"/>
  <c r="S740" i="1"/>
  <c r="S740" i="4"/>
  <c r="O740" i="4"/>
  <c r="P740" i="4"/>
  <c r="Q740" i="4"/>
  <c r="R740" i="4"/>
  <c r="J741" i="4"/>
  <c r="K741" i="4"/>
  <c r="L741" i="4"/>
  <c r="M741" i="4"/>
  <c r="N741" i="4"/>
  <c r="S741" i="1"/>
  <c r="S741" i="4"/>
  <c r="O741" i="4"/>
  <c r="P741" i="4"/>
  <c r="Q741" i="4"/>
  <c r="R741" i="4"/>
  <c r="J742" i="4"/>
  <c r="K742" i="4"/>
  <c r="L742" i="4"/>
  <c r="M742" i="4"/>
  <c r="N742" i="4"/>
  <c r="S742" i="1"/>
  <c r="S742" i="4"/>
  <c r="O742" i="4"/>
  <c r="P742" i="4"/>
  <c r="Q742" i="4"/>
  <c r="R742" i="4"/>
  <c r="J743" i="4"/>
  <c r="K743" i="4"/>
  <c r="L743" i="4"/>
  <c r="M743" i="4"/>
  <c r="N743" i="4"/>
  <c r="S743" i="1"/>
  <c r="S743" i="4"/>
  <c r="O743" i="4"/>
  <c r="P743" i="4"/>
  <c r="Q743" i="4"/>
  <c r="R743" i="4"/>
  <c r="J744" i="4"/>
  <c r="K744" i="4"/>
  <c r="L744" i="4"/>
  <c r="M744" i="4"/>
  <c r="N744" i="4"/>
  <c r="S744" i="1"/>
  <c r="S744" i="4"/>
  <c r="O744" i="4"/>
  <c r="P744" i="4"/>
  <c r="Q744" i="4"/>
  <c r="R744" i="4"/>
  <c r="J745" i="4"/>
  <c r="K745" i="4"/>
  <c r="L745" i="4"/>
  <c r="M745" i="4"/>
  <c r="N745" i="4"/>
  <c r="S745" i="1"/>
  <c r="S745" i="4"/>
  <c r="O745" i="4"/>
  <c r="P745" i="4"/>
  <c r="Q745" i="4"/>
  <c r="R745" i="4"/>
  <c r="J746" i="4"/>
  <c r="K746" i="4"/>
  <c r="L746" i="4"/>
  <c r="M746" i="4"/>
  <c r="N746" i="4"/>
  <c r="S746" i="1"/>
  <c r="S746" i="4"/>
  <c r="O746" i="4"/>
  <c r="P746" i="4"/>
  <c r="Q746" i="4"/>
  <c r="R746" i="4"/>
  <c r="J747" i="4"/>
  <c r="K747" i="4"/>
  <c r="L747" i="4"/>
  <c r="M747" i="4"/>
  <c r="N747" i="4"/>
  <c r="S747" i="1"/>
  <c r="S747" i="4"/>
  <c r="O747" i="4"/>
  <c r="P747" i="4"/>
  <c r="Q747" i="4"/>
  <c r="R747" i="4"/>
  <c r="J748" i="4"/>
  <c r="K748" i="4"/>
  <c r="L748" i="4"/>
  <c r="M748" i="4"/>
  <c r="N748" i="4"/>
  <c r="S748" i="1"/>
  <c r="S748" i="4"/>
  <c r="O748" i="4"/>
  <c r="P748" i="4"/>
  <c r="Q748" i="4"/>
  <c r="R748" i="4"/>
  <c r="J749" i="4"/>
  <c r="K749" i="4"/>
  <c r="L749" i="4"/>
  <c r="M749" i="4"/>
  <c r="N749" i="4"/>
  <c r="S749" i="1"/>
  <c r="S749" i="4"/>
  <c r="O749" i="4"/>
  <c r="P749" i="4"/>
  <c r="Q749" i="4"/>
  <c r="R749" i="4"/>
  <c r="J750" i="4"/>
  <c r="K750" i="4"/>
  <c r="L750" i="4"/>
  <c r="M750" i="4"/>
  <c r="N750" i="4"/>
  <c r="S750" i="1"/>
  <c r="S750" i="4"/>
  <c r="O750" i="4"/>
  <c r="P750" i="4"/>
  <c r="Q750" i="4"/>
  <c r="R750" i="4"/>
  <c r="J751" i="4"/>
  <c r="K751" i="4"/>
  <c r="L751" i="4"/>
  <c r="M751" i="4"/>
  <c r="N751" i="4"/>
  <c r="S751" i="1"/>
  <c r="S751" i="4"/>
  <c r="O751" i="4"/>
  <c r="P751" i="4"/>
  <c r="Q751" i="4"/>
  <c r="R751" i="4"/>
  <c r="J752" i="4"/>
  <c r="K752" i="4"/>
  <c r="L752" i="4"/>
  <c r="M752" i="4"/>
  <c r="N752" i="4"/>
  <c r="S752" i="1"/>
  <c r="S752" i="4"/>
  <c r="O752" i="4"/>
  <c r="P752" i="4"/>
  <c r="Q752" i="4"/>
  <c r="R752" i="4"/>
  <c r="J753" i="4"/>
  <c r="K753" i="4"/>
  <c r="L753" i="4"/>
  <c r="M753" i="4"/>
  <c r="N753" i="4"/>
  <c r="S753" i="1"/>
  <c r="S753" i="4"/>
  <c r="O753" i="4"/>
  <c r="P753" i="4"/>
  <c r="Q753" i="4"/>
  <c r="R753" i="4"/>
  <c r="J754" i="4"/>
  <c r="K754" i="4"/>
  <c r="L754" i="4"/>
  <c r="M754" i="4"/>
  <c r="N754" i="4"/>
  <c r="S754" i="1"/>
  <c r="S754" i="4"/>
  <c r="O754" i="4"/>
  <c r="P754" i="4"/>
  <c r="Q754" i="4"/>
  <c r="R754" i="4"/>
  <c r="J755" i="4"/>
  <c r="K755" i="4"/>
  <c r="L755" i="4"/>
  <c r="M755" i="4"/>
  <c r="N755" i="4"/>
  <c r="S755" i="1"/>
  <c r="S755" i="4"/>
  <c r="O755" i="4"/>
  <c r="P755" i="4"/>
  <c r="Q755" i="4"/>
  <c r="R755" i="4"/>
  <c r="J756" i="4"/>
  <c r="K756" i="4"/>
  <c r="L756" i="4"/>
  <c r="M756" i="4"/>
  <c r="N756" i="4"/>
  <c r="S756" i="1"/>
  <c r="S756" i="4"/>
  <c r="O756" i="4"/>
  <c r="P756" i="4"/>
  <c r="Q756" i="4"/>
  <c r="R756" i="4"/>
  <c r="J757" i="4"/>
  <c r="K757" i="4"/>
  <c r="L757" i="4"/>
  <c r="M757" i="4"/>
  <c r="N757" i="4"/>
  <c r="S757" i="1"/>
  <c r="S757" i="4"/>
  <c r="O757" i="4"/>
  <c r="P757" i="4"/>
  <c r="Q757" i="4"/>
  <c r="R757" i="4"/>
  <c r="J758" i="4"/>
  <c r="K758" i="4"/>
  <c r="L758" i="4"/>
  <c r="M758" i="4"/>
  <c r="N758" i="4"/>
  <c r="S758" i="1"/>
  <c r="S758" i="4"/>
  <c r="O758" i="4"/>
  <c r="P758" i="4"/>
  <c r="Q758" i="4"/>
  <c r="R758" i="4"/>
  <c r="J759" i="4"/>
  <c r="K759" i="4"/>
  <c r="L759" i="4"/>
  <c r="M759" i="4"/>
  <c r="N759" i="4"/>
  <c r="S759" i="1"/>
  <c r="S759" i="4"/>
  <c r="O759" i="4"/>
  <c r="P759" i="4"/>
  <c r="Q759" i="4"/>
  <c r="R759" i="4"/>
  <c r="J760" i="4"/>
  <c r="K760" i="4"/>
  <c r="L760" i="4"/>
  <c r="M760" i="4"/>
  <c r="N760" i="4"/>
  <c r="S760" i="1"/>
  <c r="S760" i="4"/>
  <c r="O760" i="4"/>
  <c r="P760" i="4"/>
  <c r="Q760" i="4"/>
  <c r="R760" i="4"/>
  <c r="J761" i="4"/>
  <c r="K761" i="4"/>
  <c r="L761" i="4"/>
  <c r="M761" i="4"/>
  <c r="N761" i="4"/>
  <c r="S761" i="1"/>
  <c r="S761" i="4"/>
  <c r="O761" i="4"/>
  <c r="P761" i="4"/>
  <c r="Q761" i="4"/>
  <c r="R761" i="4"/>
  <c r="J762" i="4"/>
  <c r="K762" i="4"/>
  <c r="L762" i="4"/>
  <c r="M762" i="4"/>
  <c r="N762" i="4"/>
  <c r="S762" i="1"/>
  <c r="S762" i="4"/>
  <c r="O762" i="4"/>
  <c r="P762" i="4"/>
  <c r="Q762" i="4"/>
  <c r="R762" i="4"/>
  <c r="J763" i="4"/>
  <c r="K763" i="4"/>
  <c r="L763" i="4"/>
  <c r="M763" i="4"/>
  <c r="N763" i="4"/>
  <c r="S763" i="1"/>
  <c r="S763" i="4"/>
  <c r="O763" i="4"/>
  <c r="P763" i="4"/>
  <c r="Q763" i="4"/>
  <c r="R763" i="4"/>
  <c r="J764" i="4"/>
  <c r="K764" i="4"/>
  <c r="L764" i="4"/>
  <c r="M764" i="4"/>
  <c r="N764" i="4"/>
  <c r="S764" i="1"/>
  <c r="S764" i="4"/>
  <c r="O764" i="4"/>
  <c r="P764" i="4"/>
  <c r="Q764" i="4"/>
  <c r="R764" i="4"/>
  <c r="J765" i="4"/>
  <c r="K765" i="4"/>
  <c r="L765" i="4"/>
  <c r="M765" i="4"/>
  <c r="N765" i="4"/>
  <c r="S765" i="1"/>
  <c r="S765" i="4"/>
  <c r="O765" i="4"/>
  <c r="P765" i="4"/>
  <c r="Q765" i="4"/>
  <c r="R765" i="4"/>
  <c r="J766" i="4"/>
  <c r="K766" i="4"/>
  <c r="L766" i="4"/>
  <c r="M766" i="4"/>
  <c r="N766" i="4"/>
  <c r="S766" i="1"/>
  <c r="S766" i="4"/>
  <c r="O766" i="4"/>
  <c r="P766" i="4"/>
  <c r="Q766" i="4"/>
  <c r="R766" i="4"/>
  <c r="J767" i="4"/>
  <c r="K767" i="4"/>
  <c r="L767" i="4"/>
  <c r="M767" i="4"/>
  <c r="N767" i="4"/>
  <c r="S767" i="1"/>
  <c r="S767" i="4"/>
  <c r="O767" i="4"/>
  <c r="P767" i="4"/>
  <c r="Q767" i="4"/>
  <c r="R767" i="4"/>
  <c r="J768" i="4"/>
  <c r="K768" i="4"/>
  <c r="L768" i="4"/>
  <c r="M768" i="4"/>
  <c r="N768" i="4"/>
  <c r="S768" i="1"/>
  <c r="S768" i="4"/>
  <c r="O768" i="4"/>
  <c r="P768" i="4"/>
  <c r="Q768" i="4"/>
  <c r="R768" i="4"/>
  <c r="J769" i="4"/>
  <c r="K769" i="4"/>
  <c r="L769" i="4"/>
  <c r="M769" i="4"/>
  <c r="N769" i="4"/>
  <c r="S769" i="1"/>
  <c r="S769" i="4"/>
  <c r="O769" i="4"/>
  <c r="P769" i="4"/>
  <c r="Q769" i="4"/>
  <c r="R769" i="4"/>
  <c r="J770" i="4"/>
  <c r="K770" i="4"/>
  <c r="L770" i="4"/>
  <c r="M770" i="4"/>
  <c r="N770" i="4"/>
  <c r="S770" i="1"/>
  <c r="S770" i="4"/>
  <c r="O770" i="4"/>
  <c r="P770" i="4"/>
  <c r="Q770" i="4"/>
  <c r="R770" i="4"/>
  <c r="J771" i="4"/>
  <c r="K771" i="4"/>
  <c r="L771" i="4"/>
  <c r="M771" i="4"/>
  <c r="N771" i="4"/>
  <c r="S771" i="1"/>
  <c r="S771" i="4"/>
  <c r="O771" i="4"/>
  <c r="P771" i="4"/>
  <c r="Q771" i="4"/>
  <c r="R771" i="4"/>
  <c r="J772" i="4"/>
  <c r="K772" i="4"/>
  <c r="L772" i="4"/>
  <c r="M772" i="4"/>
  <c r="N772" i="4"/>
  <c r="S772" i="1"/>
  <c r="S772" i="4"/>
  <c r="O772" i="4"/>
  <c r="P772" i="4"/>
  <c r="Q772" i="4"/>
  <c r="R772" i="4"/>
  <c r="J773" i="4"/>
  <c r="K773" i="4"/>
  <c r="L773" i="4"/>
  <c r="M773" i="4"/>
  <c r="N773" i="4"/>
  <c r="S773" i="1"/>
  <c r="S773" i="4"/>
  <c r="O773" i="4"/>
  <c r="P773" i="4"/>
  <c r="Q773" i="4"/>
  <c r="R773" i="4"/>
  <c r="J774" i="4"/>
  <c r="K774" i="4"/>
  <c r="L774" i="4"/>
  <c r="M774" i="4"/>
  <c r="N774" i="4"/>
  <c r="S774" i="1"/>
  <c r="S774" i="4"/>
  <c r="O774" i="4"/>
  <c r="P774" i="4"/>
  <c r="Q774" i="4"/>
  <c r="R774" i="4"/>
  <c r="J775" i="4"/>
  <c r="K775" i="4"/>
  <c r="L775" i="4"/>
  <c r="M775" i="4"/>
  <c r="N775" i="4"/>
  <c r="S775" i="1"/>
  <c r="S775" i="4"/>
  <c r="O775" i="4"/>
  <c r="P775" i="4"/>
  <c r="Q775" i="4"/>
  <c r="R775" i="4"/>
  <c r="J776" i="4"/>
  <c r="K776" i="4"/>
  <c r="L776" i="4"/>
  <c r="M776" i="4"/>
  <c r="N776" i="4"/>
  <c r="S776" i="1"/>
  <c r="S776" i="4"/>
  <c r="O776" i="4"/>
  <c r="P776" i="4"/>
  <c r="Q776" i="4"/>
  <c r="R776" i="4"/>
  <c r="J777" i="4"/>
  <c r="K777" i="4"/>
  <c r="L777" i="4"/>
  <c r="M777" i="4"/>
  <c r="N777" i="4"/>
  <c r="S777" i="1"/>
  <c r="S777" i="4"/>
  <c r="O777" i="4"/>
  <c r="P777" i="4"/>
  <c r="Q777" i="4"/>
  <c r="R777" i="4"/>
  <c r="J778" i="4"/>
  <c r="K778" i="4"/>
  <c r="L778" i="4"/>
  <c r="M778" i="4"/>
  <c r="N778" i="4"/>
  <c r="S778" i="1"/>
  <c r="S778" i="4"/>
  <c r="O778" i="4"/>
  <c r="P778" i="4"/>
  <c r="Q778" i="4"/>
  <c r="R778" i="4"/>
  <c r="J779" i="4"/>
  <c r="K779" i="4"/>
  <c r="L779" i="4"/>
  <c r="M779" i="4"/>
  <c r="N779" i="4"/>
  <c r="S779" i="1"/>
  <c r="S779" i="4"/>
  <c r="O779" i="4"/>
  <c r="P779" i="4"/>
  <c r="Q779" i="4"/>
  <c r="R779" i="4"/>
  <c r="J780" i="4"/>
  <c r="K780" i="4"/>
  <c r="L780" i="4"/>
  <c r="M780" i="4"/>
  <c r="N780" i="4"/>
  <c r="S780" i="1"/>
  <c r="S780" i="4"/>
  <c r="O780" i="4"/>
  <c r="P780" i="4"/>
  <c r="Q780" i="4"/>
  <c r="R780" i="4"/>
  <c r="J781" i="4"/>
  <c r="K781" i="4"/>
  <c r="L781" i="4"/>
  <c r="M781" i="4"/>
  <c r="N781" i="4"/>
  <c r="S781" i="1"/>
  <c r="S781" i="4"/>
  <c r="O781" i="4"/>
  <c r="P781" i="4"/>
  <c r="Q781" i="4"/>
  <c r="R781" i="4"/>
  <c r="J782" i="4"/>
  <c r="K782" i="4"/>
  <c r="L782" i="4"/>
  <c r="M782" i="4"/>
  <c r="N782" i="4"/>
  <c r="S782" i="1"/>
  <c r="S782" i="4"/>
  <c r="O782" i="4"/>
  <c r="P782" i="4"/>
  <c r="Q782" i="4"/>
  <c r="R782" i="4"/>
  <c r="J783" i="4"/>
  <c r="K783" i="4"/>
  <c r="L783" i="4"/>
  <c r="M783" i="4"/>
  <c r="N783" i="4"/>
  <c r="S783" i="1"/>
  <c r="S783" i="4"/>
  <c r="O783" i="4"/>
  <c r="P783" i="4"/>
  <c r="Q783" i="4"/>
  <c r="R783" i="4"/>
  <c r="J784" i="4"/>
  <c r="K784" i="4"/>
  <c r="L784" i="4"/>
  <c r="M784" i="4"/>
  <c r="N784" i="4"/>
  <c r="S784" i="1"/>
  <c r="S784" i="4"/>
  <c r="O784" i="4"/>
  <c r="P784" i="4"/>
  <c r="Q784" i="4"/>
  <c r="R784" i="4"/>
  <c r="J785" i="4"/>
  <c r="K785" i="4"/>
  <c r="L785" i="4"/>
  <c r="M785" i="4"/>
  <c r="N785" i="4"/>
  <c r="S785" i="1"/>
  <c r="S785" i="4"/>
  <c r="O785" i="4"/>
  <c r="P785" i="4"/>
  <c r="Q785" i="4"/>
  <c r="R785" i="4"/>
  <c r="J786" i="4"/>
  <c r="K786" i="4"/>
  <c r="L786" i="4"/>
  <c r="M786" i="4"/>
  <c r="N786" i="4"/>
  <c r="S786" i="1"/>
  <c r="S786" i="4"/>
  <c r="O786" i="4"/>
  <c r="P786" i="4"/>
  <c r="Q786" i="4"/>
  <c r="R786" i="4"/>
  <c r="J787" i="4"/>
  <c r="K787" i="4"/>
  <c r="L787" i="4"/>
  <c r="M787" i="4"/>
  <c r="N787" i="4"/>
  <c r="S787" i="1"/>
  <c r="S787" i="4"/>
  <c r="O787" i="4"/>
  <c r="P787" i="4"/>
  <c r="Q787" i="4"/>
  <c r="R787" i="4"/>
  <c r="J788" i="4"/>
  <c r="K788" i="4"/>
  <c r="L788" i="4"/>
  <c r="M788" i="4"/>
  <c r="N788" i="4"/>
  <c r="S788" i="1"/>
  <c r="S788" i="4"/>
  <c r="O788" i="4"/>
  <c r="P788" i="4"/>
  <c r="Q788" i="4"/>
  <c r="R788" i="4"/>
  <c r="J789" i="4"/>
  <c r="K789" i="4"/>
  <c r="L789" i="4"/>
  <c r="M789" i="4"/>
  <c r="N789" i="4"/>
  <c r="S789" i="1"/>
  <c r="S789" i="4"/>
  <c r="O789" i="4"/>
  <c r="P789" i="4"/>
  <c r="Q789" i="4"/>
  <c r="R789" i="4"/>
  <c r="J790" i="4"/>
  <c r="K790" i="4"/>
  <c r="L790" i="4"/>
  <c r="M790" i="4"/>
  <c r="N790" i="4"/>
  <c r="S790" i="1"/>
  <c r="S790" i="4"/>
  <c r="O790" i="4"/>
  <c r="P790" i="4"/>
  <c r="Q790" i="4"/>
  <c r="R790" i="4"/>
  <c r="J791" i="4"/>
  <c r="K791" i="4"/>
  <c r="L791" i="4"/>
  <c r="M791" i="4"/>
  <c r="N791" i="4"/>
  <c r="S791" i="1"/>
  <c r="S791" i="4"/>
  <c r="O791" i="4"/>
  <c r="P791" i="4"/>
  <c r="Q791" i="4"/>
  <c r="R791" i="4"/>
  <c r="J792" i="4"/>
  <c r="K792" i="4"/>
  <c r="L792" i="4"/>
  <c r="M792" i="4"/>
  <c r="N792" i="4"/>
  <c r="S792" i="1"/>
  <c r="S792" i="4"/>
  <c r="O792" i="4"/>
  <c r="P792" i="4"/>
  <c r="Q792" i="4"/>
  <c r="R792" i="4"/>
  <c r="J793" i="4"/>
  <c r="K793" i="4"/>
  <c r="L793" i="4"/>
  <c r="M793" i="4"/>
  <c r="N793" i="4"/>
  <c r="S793" i="1"/>
  <c r="S793" i="4"/>
  <c r="O793" i="4"/>
  <c r="P793" i="4"/>
  <c r="Q793" i="4"/>
  <c r="R793" i="4"/>
  <c r="J794" i="4"/>
  <c r="K794" i="4"/>
  <c r="L794" i="4"/>
  <c r="M794" i="4"/>
  <c r="N794" i="4"/>
  <c r="S794" i="1"/>
  <c r="S794" i="4"/>
  <c r="O794" i="4"/>
  <c r="P794" i="4"/>
  <c r="Q794" i="4"/>
  <c r="R794" i="4"/>
  <c r="J795" i="4"/>
  <c r="K795" i="4"/>
  <c r="L795" i="4"/>
  <c r="M795" i="4"/>
  <c r="N795" i="4"/>
  <c r="S795" i="1"/>
  <c r="S795" i="4"/>
  <c r="O795" i="4"/>
  <c r="P795" i="4"/>
  <c r="Q795" i="4"/>
  <c r="R795" i="4"/>
  <c r="J796" i="4"/>
  <c r="K796" i="4"/>
  <c r="L796" i="4"/>
  <c r="M796" i="4"/>
  <c r="N796" i="4"/>
  <c r="S796" i="1"/>
  <c r="S796" i="4"/>
  <c r="O796" i="4"/>
  <c r="P796" i="4"/>
  <c r="Q796" i="4"/>
  <c r="R796" i="4"/>
  <c r="J797" i="4"/>
  <c r="K797" i="4"/>
  <c r="L797" i="4"/>
  <c r="M797" i="4"/>
  <c r="N797" i="4"/>
  <c r="S797" i="1"/>
  <c r="S797" i="4"/>
  <c r="O797" i="4"/>
  <c r="P797" i="4"/>
  <c r="Q797" i="4"/>
  <c r="R797" i="4"/>
  <c r="J798" i="4"/>
  <c r="K798" i="4"/>
  <c r="L798" i="4"/>
  <c r="M798" i="4"/>
  <c r="N798" i="4"/>
  <c r="S798" i="1"/>
  <c r="S798" i="4"/>
  <c r="O798" i="4"/>
  <c r="P798" i="4"/>
  <c r="Q798" i="4"/>
  <c r="R798" i="4"/>
  <c r="J799" i="4"/>
  <c r="K799" i="4"/>
  <c r="L799" i="4"/>
  <c r="M799" i="4"/>
  <c r="N799" i="4"/>
  <c r="S799" i="1"/>
  <c r="S799" i="4"/>
  <c r="O799" i="4"/>
  <c r="P799" i="4"/>
  <c r="Q799" i="4"/>
  <c r="R799" i="4"/>
  <c r="J800" i="4"/>
  <c r="K800" i="4"/>
  <c r="L800" i="4"/>
  <c r="M800" i="4"/>
  <c r="N800" i="4"/>
  <c r="S800" i="1"/>
  <c r="S800" i="4"/>
  <c r="O800" i="4"/>
  <c r="P800" i="4"/>
  <c r="Q800" i="4"/>
  <c r="R800" i="4"/>
  <c r="J801" i="4"/>
  <c r="K801" i="4"/>
  <c r="L801" i="4"/>
  <c r="M801" i="4"/>
  <c r="N801" i="4"/>
  <c r="S801" i="1"/>
  <c r="S801" i="4"/>
  <c r="O801" i="4"/>
  <c r="P801" i="4"/>
  <c r="Q801" i="4"/>
  <c r="R801" i="4"/>
  <c r="J802" i="4"/>
  <c r="K802" i="4"/>
  <c r="L802" i="4"/>
  <c r="M802" i="4"/>
  <c r="N802" i="4"/>
  <c r="S802" i="1"/>
  <c r="S802" i="4"/>
  <c r="O802" i="4"/>
  <c r="P802" i="4"/>
  <c r="Q802" i="4"/>
  <c r="R802" i="4"/>
  <c r="J803" i="4"/>
  <c r="K803" i="4"/>
  <c r="L803" i="4"/>
  <c r="M803" i="4"/>
  <c r="N803" i="4"/>
  <c r="S803" i="1"/>
  <c r="S803" i="4"/>
  <c r="O803" i="4"/>
  <c r="P803" i="4"/>
  <c r="Q803" i="4"/>
  <c r="R803" i="4"/>
  <c r="J804" i="4"/>
  <c r="K804" i="4"/>
  <c r="L804" i="4"/>
  <c r="M804" i="4"/>
  <c r="N804" i="4"/>
  <c r="S804" i="1"/>
  <c r="S804" i="4"/>
  <c r="O804" i="4"/>
  <c r="P804" i="4"/>
  <c r="Q804" i="4"/>
  <c r="R804" i="4"/>
  <c r="J805" i="4"/>
  <c r="K805" i="4"/>
  <c r="L805" i="4"/>
  <c r="M805" i="4"/>
  <c r="N805" i="4"/>
  <c r="S805" i="1"/>
  <c r="S805" i="4"/>
  <c r="O805" i="4"/>
  <c r="P805" i="4"/>
  <c r="Q805" i="4"/>
  <c r="R805" i="4"/>
  <c r="J806" i="4"/>
  <c r="K806" i="4"/>
  <c r="L806" i="4"/>
  <c r="M806" i="4"/>
  <c r="N806" i="4"/>
  <c r="S806" i="1"/>
  <c r="S806" i="4"/>
  <c r="O806" i="4"/>
  <c r="P806" i="4"/>
  <c r="Q806" i="4"/>
  <c r="R806" i="4"/>
  <c r="J807" i="4"/>
  <c r="K807" i="4"/>
  <c r="L807" i="4"/>
  <c r="M807" i="4"/>
  <c r="N807" i="4"/>
  <c r="S807" i="1"/>
  <c r="S807" i="4"/>
  <c r="O807" i="4"/>
  <c r="P807" i="4"/>
  <c r="Q807" i="4"/>
  <c r="R807" i="4"/>
  <c r="J808" i="4"/>
  <c r="K808" i="4"/>
  <c r="L808" i="4"/>
  <c r="M808" i="4"/>
  <c r="N808" i="4"/>
  <c r="S808" i="1"/>
  <c r="S808" i="4"/>
  <c r="O808" i="4"/>
  <c r="P808" i="4"/>
  <c r="Q808" i="4"/>
  <c r="R808" i="4"/>
  <c r="J809" i="4"/>
  <c r="K809" i="4"/>
  <c r="L809" i="4"/>
  <c r="M809" i="4"/>
  <c r="N809" i="4"/>
  <c r="S809" i="1"/>
  <c r="S809" i="4"/>
  <c r="O809" i="4"/>
  <c r="P809" i="4"/>
  <c r="Q809" i="4"/>
  <c r="R809" i="4"/>
  <c r="J810" i="4"/>
  <c r="K810" i="4"/>
  <c r="L810" i="4"/>
  <c r="M810" i="4"/>
  <c r="N810" i="4"/>
  <c r="S810" i="1"/>
  <c r="S810" i="4"/>
  <c r="O810" i="4"/>
  <c r="P810" i="4"/>
  <c r="Q810" i="4"/>
  <c r="R810" i="4"/>
  <c r="J811" i="4"/>
  <c r="K811" i="4"/>
  <c r="L811" i="4"/>
  <c r="M811" i="4"/>
  <c r="N811" i="4"/>
  <c r="S811" i="1"/>
  <c r="S811" i="4"/>
  <c r="O811" i="4"/>
  <c r="P811" i="4"/>
  <c r="Q811" i="4"/>
  <c r="R811" i="4"/>
  <c r="J812" i="4"/>
  <c r="K812" i="4"/>
  <c r="L812" i="4"/>
  <c r="M812" i="4"/>
  <c r="N812" i="4"/>
  <c r="S812" i="1"/>
  <c r="S812" i="4"/>
  <c r="O812" i="4"/>
  <c r="P812" i="4"/>
  <c r="Q812" i="4"/>
  <c r="R812" i="4"/>
  <c r="J813" i="4"/>
  <c r="K813" i="4"/>
  <c r="L813" i="4"/>
  <c r="M813" i="4"/>
  <c r="N813" i="4"/>
  <c r="S813" i="1"/>
  <c r="S813" i="4"/>
  <c r="O813" i="4"/>
  <c r="P813" i="4"/>
  <c r="Q813" i="4"/>
  <c r="R813" i="4"/>
  <c r="J814" i="4"/>
  <c r="K814" i="4"/>
  <c r="L814" i="4"/>
  <c r="M814" i="4"/>
  <c r="N814" i="4"/>
  <c r="S814" i="1"/>
  <c r="S814" i="4"/>
  <c r="O814" i="4"/>
  <c r="P814" i="4"/>
  <c r="Q814" i="4"/>
  <c r="R814" i="4"/>
  <c r="J815" i="4"/>
  <c r="K815" i="4"/>
  <c r="L815" i="4"/>
  <c r="M815" i="4"/>
  <c r="N815" i="4"/>
  <c r="S815" i="1"/>
  <c r="S815" i="4"/>
  <c r="O815" i="4"/>
  <c r="P815" i="4"/>
  <c r="Q815" i="4"/>
  <c r="R815" i="4"/>
  <c r="J816" i="4"/>
  <c r="K816" i="4"/>
  <c r="L816" i="4"/>
  <c r="M816" i="4"/>
  <c r="N816" i="4"/>
  <c r="S816" i="1"/>
  <c r="S816" i="4"/>
  <c r="O816" i="4"/>
  <c r="P816" i="4"/>
  <c r="Q816" i="4"/>
  <c r="R816" i="4"/>
  <c r="J817" i="4"/>
  <c r="K817" i="4"/>
  <c r="L817" i="4"/>
  <c r="M817" i="4"/>
  <c r="N817" i="4"/>
  <c r="S817" i="1"/>
  <c r="S817" i="4"/>
  <c r="O817" i="4"/>
  <c r="P817" i="4"/>
  <c r="Q817" i="4"/>
  <c r="R817" i="4"/>
  <c r="J818" i="4"/>
  <c r="K818" i="4"/>
  <c r="L818" i="4"/>
  <c r="M818" i="4"/>
  <c r="N818" i="4"/>
  <c r="S818" i="1"/>
  <c r="S818" i="4"/>
  <c r="O818" i="4"/>
  <c r="P818" i="4"/>
  <c r="Q818" i="4"/>
  <c r="R818" i="4"/>
  <c r="J819" i="4"/>
  <c r="K819" i="4"/>
  <c r="L819" i="4"/>
  <c r="M819" i="4"/>
  <c r="N819" i="4"/>
  <c r="S819" i="1"/>
  <c r="S819" i="4"/>
  <c r="O819" i="4"/>
  <c r="P819" i="4"/>
  <c r="Q819" i="4"/>
  <c r="R819" i="4"/>
  <c r="J820" i="4"/>
  <c r="K820" i="4"/>
  <c r="L820" i="4"/>
  <c r="M820" i="4"/>
  <c r="N820" i="4"/>
  <c r="S820" i="1"/>
  <c r="S820" i="4"/>
  <c r="O820" i="4"/>
  <c r="P820" i="4"/>
  <c r="Q820" i="4"/>
  <c r="R820" i="4"/>
  <c r="J821" i="4"/>
  <c r="K821" i="4"/>
  <c r="L821" i="4"/>
  <c r="M821" i="4"/>
  <c r="N821" i="4"/>
  <c r="S821" i="1"/>
  <c r="S821" i="4"/>
  <c r="O821" i="4"/>
  <c r="P821" i="4"/>
  <c r="Q821" i="4"/>
  <c r="R821" i="4"/>
  <c r="J822" i="4"/>
  <c r="K822" i="4"/>
  <c r="L822" i="4"/>
  <c r="M822" i="4"/>
  <c r="N822" i="4"/>
  <c r="S822" i="1"/>
  <c r="S822" i="4"/>
  <c r="O822" i="4"/>
  <c r="P822" i="4"/>
  <c r="Q822" i="4"/>
  <c r="R822" i="4"/>
  <c r="J823" i="4"/>
  <c r="K823" i="4"/>
  <c r="L823" i="4"/>
  <c r="M823" i="4"/>
  <c r="N823" i="4"/>
  <c r="S823" i="1"/>
  <c r="S823" i="4"/>
  <c r="O823" i="4"/>
  <c r="P823" i="4"/>
  <c r="Q823" i="4"/>
  <c r="R823" i="4"/>
  <c r="J824" i="4"/>
  <c r="K824" i="4"/>
  <c r="L824" i="4"/>
  <c r="M824" i="4"/>
  <c r="N824" i="4"/>
  <c r="S824" i="1"/>
  <c r="S824" i="4"/>
  <c r="O824" i="4"/>
  <c r="P824" i="4"/>
  <c r="Q824" i="4"/>
  <c r="R824" i="4"/>
  <c r="J825" i="4"/>
  <c r="K825" i="4"/>
  <c r="L825" i="4"/>
  <c r="M825" i="4"/>
  <c r="N825" i="4"/>
  <c r="S825" i="1"/>
  <c r="S825" i="4"/>
  <c r="O825" i="4"/>
  <c r="P825" i="4"/>
  <c r="Q825" i="4"/>
  <c r="R825" i="4"/>
  <c r="J826" i="4"/>
  <c r="K826" i="4"/>
  <c r="L826" i="4"/>
  <c r="M826" i="4"/>
  <c r="N826" i="4"/>
  <c r="S826" i="1"/>
  <c r="S826" i="4"/>
  <c r="O826" i="4"/>
  <c r="P826" i="4"/>
  <c r="Q826" i="4"/>
  <c r="R826" i="4"/>
  <c r="J827" i="4"/>
  <c r="K827" i="4"/>
  <c r="L827" i="4"/>
  <c r="M827" i="4"/>
  <c r="N827" i="4"/>
  <c r="S827" i="1"/>
  <c r="S827" i="4"/>
  <c r="O827" i="4"/>
  <c r="P827" i="4"/>
  <c r="Q827" i="4"/>
  <c r="R827" i="4"/>
  <c r="J828" i="4"/>
  <c r="K828" i="4"/>
  <c r="L828" i="4"/>
  <c r="M828" i="4"/>
  <c r="N828" i="4"/>
  <c r="S828" i="1"/>
  <c r="S828" i="4"/>
  <c r="O828" i="4"/>
  <c r="P828" i="4"/>
  <c r="Q828" i="4"/>
  <c r="R828" i="4"/>
  <c r="J829" i="4"/>
  <c r="K829" i="4"/>
  <c r="L829" i="4"/>
  <c r="M829" i="4"/>
  <c r="N829" i="4"/>
  <c r="S829" i="1"/>
  <c r="S829" i="4"/>
  <c r="O829" i="4"/>
  <c r="P829" i="4"/>
  <c r="Q829" i="4"/>
  <c r="R829" i="4"/>
  <c r="J830" i="4"/>
  <c r="K830" i="4"/>
  <c r="L830" i="4"/>
  <c r="M830" i="4"/>
  <c r="N830" i="4"/>
  <c r="S830" i="1"/>
  <c r="S830" i="4"/>
  <c r="O830" i="4"/>
  <c r="P830" i="4"/>
  <c r="Q830" i="4"/>
  <c r="R830" i="4"/>
  <c r="J831" i="4"/>
  <c r="K831" i="4"/>
  <c r="L831" i="4"/>
  <c r="M831" i="4"/>
  <c r="N831" i="4"/>
  <c r="S831" i="1"/>
  <c r="S831" i="4"/>
  <c r="O831" i="4"/>
  <c r="P831" i="4"/>
  <c r="Q831" i="4"/>
  <c r="R831" i="4"/>
  <c r="J832" i="4"/>
  <c r="K832" i="4"/>
  <c r="L832" i="4"/>
  <c r="M832" i="4"/>
  <c r="N832" i="4"/>
  <c r="S832" i="1"/>
  <c r="S832" i="4"/>
  <c r="O832" i="4"/>
  <c r="P832" i="4"/>
  <c r="Q832" i="4"/>
  <c r="R832" i="4"/>
  <c r="J833" i="4"/>
  <c r="K833" i="4"/>
  <c r="L833" i="4"/>
  <c r="M833" i="4"/>
  <c r="N833" i="4"/>
  <c r="S833" i="1"/>
  <c r="S833" i="4"/>
  <c r="O833" i="4"/>
  <c r="P833" i="4"/>
  <c r="Q833" i="4"/>
  <c r="R833" i="4"/>
  <c r="J834" i="4"/>
  <c r="K834" i="4"/>
  <c r="L834" i="4"/>
  <c r="M834" i="4"/>
  <c r="N834" i="4"/>
  <c r="S834" i="1"/>
  <c r="S834" i="4"/>
  <c r="O834" i="4"/>
  <c r="P834" i="4"/>
  <c r="Q834" i="4"/>
  <c r="R834" i="4"/>
  <c r="J835" i="4"/>
  <c r="K835" i="4"/>
  <c r="L835" i="4"/>
  <c r="M835" i="4"/>
  <c r="N835" i="4"/>
  <c r="S835" i="1"/>
  <c r="S835" i="4"/>
  <c r="O835" i="4"/>
  <c r="P835" i="4"/>
  <c r="Q835" i="4"/>
  <c r="R835" i="4"/>
  <c r="J836" i="4"/>
  <c r="K836" i="4"/>
  <c r="L836" i="4"/>
  <c r="M836" i="4"/>
  <c r="N836" i="4"/>
  <c r="S836" i="1"/>
  <c r="S836" i="4"/>
  <c r="O836" i="4"/>
  <c r="P836" i="4"/>
  <c r="Q836" i="4"/>
  <c r="R836" i="4"/>
  <c r="J837" i="4"/>
  <c r="K837" i="4"/>
  <c r="L837" i="4"/>
  <c r="M837" i="4"/>
  <c r="N837" i="4"/>
  <c r="S837" i="1"/>
  <c r="S837" i="4"/>
  <c r="O837" i="4"/>
  <c r="P837" i="4"/>
  <c r="Q837" i="4"/>
  <c r="R837" i="4"/>
  <c r="J838" i="4"/>
  <c r="K838" i="4"/>
  <c r="L838" i="4"/>
  <c r="M838" i="4"/>
  <c r="N838" i="4"/>
  <c r="S838" i="1"/>
  <c r="S838" i="4"/>
  <c r="O838" i="4"/>
  <c r="P838" i="4"/>
  <c r="Q838" i="4"/>
  <c r="R838" i="4"/>
  <c r="J839" i="4"/>
  <c r="K839" i="4"/>
  <c r="L839" i="4"/>
  <c r="M839" i="4"/>
  <c r="N839" i="4"/>
  <c r="S839" i="1"/>
  <c r="S839" i="4"/>
  <c r="O839" i="4"/>
  <c r="P839" i="4"/>
  <c r="Q839" i="4"/>
  <c r="R839" i="4"/>
  <c r="J840" i="4"/>
  <c r="K840" i="4"/>
  <c r="L840" i="4"/>
  <c r="M840" i="4"/>
  <c r="N840" i="4"/>
  <c r="S840" i="1"/>
  <c r="S840" i="4"/>
  <c r="O840" i="4"/>
  <c r="P840" i="4"/>
  <c r="Q840" i="4"/>
  <c r="R840" i="4"/>
  <c r="J841" i="4"/>
  <c r="K841" i="4"/>
  <c r="L841" i="4"/>
  <c r="M841" i="4"/>
  <c r="N841" i="4"/>
  <c r="S841" i="1"/>
  <c r="S841" i="4"/>
  <c r="O841" i="4"/>
  <c r="P841" i="4"/>
  <c r="Q841" i="4"/>
  <c r="R841" i="4"/>
  <c r="J842" i="4"/>
  <c r="K842" i="4"/>
  <c r="L842" i="4"/>
  <c r="M842" i="4"/>
  <c r="N842" i="4"/>
  <c r="S842" i="1"/>
  <c r="S842" i="4"/>
  <c r="O842" i="4"/>
  <c r="P842" i="4"/>
  <c r="Q842" i="4"/>
  <c r="R842" i="4"/>
  <c r="J843" i="4"/>
  <c r="K843" i="4"/>
  <c r="L843" i="4"/>
  <c r="M843" i="4"/>
  <c r="N843" i="4"/>
  <c r="S843" i="1"/>
  <c r="S843" i="4"/>
  <c r="O843" i="4"/>
  <c r="P843" i="4"/>
  <c r="Q843" i="4"/>
  <c r="R843" i="4"/>
  <c r="J844" i="4"/>
  <c r="K844" i="4"/>
  <c r="L844" i="4"/>
  <c r="M844" i="4"/>
  <c r="N844" i="4"/>
  <c r="S844" i="1"/>
  <c r="S844" i="4"/>
  <c r="O844" i="4"/>
  <c r="P844" i="4"/>
  <c r="Q844" i="4"/>
  <c r="R844" i="4"/>
  <c r="J845" i="4"/>
  <c r="K845" i="4"/>
  <c r="L845" i="4"/>
  <c r="M845" i="4"/>
  <c r="N845" i="4"/>
  <c r="S845" i="1"/>
  <c r="S845" i="4"/>
  <c r="O845" i="4"/>
  <c r="P845" i="4"/>
  <c r="Q845" i="4"/>
  <c r="R845" i="4"/>
  <c r="J846" i="4"/>
  <c r="K846" i="4"/>
  <c r="L846" i="4"/>
  <c r="M846" i="4"/>
  <c r="N846" i="4"/>
  <c r="S846" i="1"/>
  <c r="S846" i="4"/>
  <c r="O846" i="4"/>
  <c r="P846" i="4"/>
  <c r="Q846" i="4"/>
  <c r="R846" i="4"/>
  <c r="J847" i="4"/>
  <c r="K847" i="4"/>
  <c r="L847" i="4"/>
  <c r="M847" i="4"/>
  <c r="N847" i="4"/>
  <c r="S847" i="1"/>
  <c r="S847" i="4"/>
  <c r="O847" i="4"/>
  <c r="P847" i="4"/>
  <c r="Q847" i="4"/>
  <c r="R847" i="4"/>
  <c r="J848" i="4"/>
  <c r="K848" i="4"/>
  <c r="L848" i="4"/>
  <c r="M848" i="4"/>
  <c r="N848" i="4"/>
  <c r="S848" i="1"/>
  <c r="S848" i="4"/>
  <c r="O848" i="4"/>
  <c r="P848" i="4"/>
  <c r="Q848" i="4"/>
  <c r="R848" i="4"/>
  <c r="J849" i="4"/>
  <c r="K849" i="4"/>
  <c r="L849" i="4"/>
  <c r="M849" i="4"/>
  <c r="N849" i="4"/>
  <c r="S849" i="1"/>
  <c r="S849" i="4"/>
  <c r="O849" i="4"/>
  <c r="P849" i="4"/>
  <c r="Q849" i="4"/>
  <c r="R849" i="4"/>
  <c r="J850" i="4"/>
  <c r="K850" i="4"/>
  <c r="L850" i="4"/>
  <c r="M850" i="4"/>
  <c r="N850" i="4"/>
  <c r="S850" i="1"/>
  <c r="S850" i="4"/>
  <c r="O850" i="4"/>
  <c r="P850" i="4"/>
  <c r="Q850" i="4"/>
  <c r="R850" i="4"/>
  <c r="J851" i="4"/>
  <c r="K851" i="4"/>
  <c r="L851" i="4"/>
  <c r="M851" i="4"/>
  <c r="N851" i="4"/>
  <c r="S851" i="1"/>
  <c r="S851" i="4"/>
  <c r="O851" i="4"/>
  <c r="P851" i="4"/>
  <c r="Q851" i="4"/>
  <c r="R851" i="4"/>
  <c r="J852" i="4"/>
  <c r="K852" i="4"/>
  <c r="L852" i="4"/>
  <c r="M852" i="4"/>
  <c r="N852" i="4"/>
  <c r="S852" i="1"/>
  <c r="S852" i="4"/>
  <c r="O852" i="4"/>
  <c r="P852" i="4"/>
  <c r="Q852" i="4"/>
  <c r="R852" i="4"/>
  <c r="J853" i="4"/>
  <c r="K853" i="4"/>
  <c r="L853" i="4"/>
  <c r="M853" i="4"/>
  <c r="N853" i="4"/>
  <c r="S853" i="1"/>
  <c r="S853" i="4"/>
  <c r="O853" i="4"/>
  <c r="P853" i="4"/>
  <c r="Q853" i="4"/>
  <c r="R853" i="4"/>
  <c r="J854" i="4"/>
  <c r="K854" i="4"/>
  <c r="L854" i="4"/>
  <c r="M854" i="4"/>
  <c r="N854" i="4"/>
  <c r="S854" i="1"/>
  <c r="S854" i="4"/>
  <c r="O854" i="4"/>
  <c r="P854" i="4"/>
  <c r="Q854" i="4"/>
  <c r="R854" i="4"/>
  <c r="J855" i="4"/>
  <c r="K855" i="4"/>
  <c r="L855" i="4"/>
  <c r="M855" i="4"/>
  <c r="N855" i="4"/>
  <c r="S855" i="1"/>
  <c r="S855" i="4"/>
  <c r="O855" i="4"/>
  <c r="P855" i="4"/>
  <c r="Q855" i="4"/>
  <c r="R855" i="4"/>
  <c r="J856" i="4"/>
  <c r="K856" i="4"/>
  <c r="L856" i="4"/>
  <c r="M856" i="4"/>
  <c r="N856" i="4"/>
  <c r="S856" i="1"/>
  <c r="S856" i="4"/>
  <c r="O856" i="4"/>
  <c r="P856" i="4"/>
  <c r="Q856" i="4"/>
  <c r="R856" i="4"/>
  <c r="J857" i="4"/>
  <c r="K857" i="4"/>
  <c r="L857" i="4"/>
  <c r="M857" i="4"/>
  <c r="N857" i="4"/>
  <c r="S857" i="1"/>
  <c r="S857" i="4"/>
  <c r="O857" i="4"/>
  <c r="P857" i="4"/>
  <c r="Q857" i="4"/>
  <c r="R857" i="4"/>
  <c r="J858" i="4"/>
  <c r="K858" i="4"/>
  <c r="L858" i="4"/>
  <c r="M858" i="4"/>
  <c r="N858" i="4"/>
  <c r="S858" i="1"/>
  <c r="S858" i="4"/>
  <c r="O858" i="4"/>
  <c r="P858" i="4"/>
  <c r="Q858" i="4"/>
  <c r="R858" i="4"/>
  <c r="J859" i="4"/>
  <c r="K859" i="4"/>
  <c r="L859" i="4"/>
  <c r="M859" i="4"/>
  <c r="N859" i="4"/>
  <c r="S859" i="1"/>
  <c r="S859" i="4"/>
  <c r="O859" i="4"/>
  <c r="P859" i="4"/>
  <c r="Q859" i="4"/>
  <c r="R859" i="4"/>
  <c r="J860" i="4"/>
  <c r="K860" i="4"/>
  <c r="L860" i="4"/>
  <c r="M860" i="4"/>
  <c r="N860" i="4"/>
  <c r="S860" i="1"/>
  <c r="S860" i="4"/>
  <c r="O860" i="4"/>
  <c r="P860" i="4"/>
  <c r="Q860" i="4"/>
  <c r="R860" i="4"/>
  <c r="J861" i="4"/>
  <c r="K861" i="4"/>
  <c r="L861" i="4"/>
  <c r="M861" i="4"/>
  <c r="N861" i="4"/>
  <c r="S861" i="1"/>
  <c r="S861" i="4"/>
  <c r="O861" i="4"/>
  <c r="P861" i="4"/>
  <c r="Q861" i="4"/>
  <c r="R861" i="4"/>
  <c r="J862" i="4"/>
  <c r="K862" i="4"/>
  <c r="L862" i="4"/>
  <c r="M862" i="4"/>
  <c r="N862" i="4"/>
  <c r="S862" i="1"/>
  <c r="S862" i="4"/>
  <c r="O862" i="4"/>
  <c r="P862" i="4"/>
  <c r="Q862" i="4"/>
  <c r="R862" i="4"/>
  <c r="J863" i="4"/>
  <c r="K863" i="4"/>
  <c r="L863" i="4"/>
  <c r="M863" i="4"/>
  <c r="N863" i="4"/>
  <c r="S863" i="1"/>
  <c r="S863" i="4"/>
  <c r="O863" i="4"/>
  <c r="P863" i="4"/>
  <c r="Q863" i="4"/>
  <c r="R863" i="4"/>
  <c r="J864" i="4"/>
  <c r="K864" i="4"/>
  <c r="L864" i="4"/>
  <c r="M864" i="4"/>
  <c r="N864" i="4"/>
  <c r="S864" i="1"/>
  <c r="S864" i="4"/>
  <c r="O864" i="4"/>
  <c r="P864" i="4"/>
  <c r="Q864" i="4"/>
  <c r="R864" i="4"/>
  <c r="J865" i="4"/>
  <c r="K865" i="4"/>
  <c r="L865" i="4"/>
  <c r="M865" i="4"/>
  <c r="N865" i="4"/>
  <c r="S865" i="1"/>
  <c r="S865" i="4"/>
  <c r="O865" i="4"/>
  <c r="P865" i="4"/>
  <c r="Q865" i="4"/>
  <c r="R865" i="4"/>
  <c r="J866" i="4"/>
  <c r="K866" i="4"/>
  <c r="L866" i="4"/>
  <c r="M866" i="4"/>
  <c r="N866" i="4"/>
  <c r="S866" i="1"/>
  <c r="S866" i="4"/>
  <c r="O866" i="4"/>
  <c r="P866" i="4"/>
  <c r="Q866" i="4"/>
  <c r="R866" i="4"/>
  <c r="J867" i="4"/>
  <c r="K867" i="4"/>
  <c r="L867" i="4"/>
  <c r="M867" i="4"/>
  <c r="N867" i="4"/>
  <c r="S867" i="1"/>
  <c r="S867" i="4"/>
  <c r="O867" i="4"/>
  <c r="P867" i="4"/>
  <c r="Q867" i="4"/>
  <c r="R867" i="4"/>
  <c r="J868" i="4"/>
  <c r="K868" i="4"/>
  <c r="L868" i="4"/>
  <c r="M868" i="4"/>
  <c r="N868" i="4"/>
  <c r="S868" i="1"/>
  <c r="S868" i="4"/>
  <c r="O868" i="4"/>
  <c r="P868" i="4"/>
  <c r="Q868" i="4"/>
  <c r="R868" i="4"/>
  <c r="J869" i="4"/>
  <c r="K869" i="4"/>
  <c r="L869" i="4"/>
  <c r="M869" i="4"/>
  <c r="N869" i="4"/>
  <c r="S869" i="1"/>
  <c r="S869" i="4"/>
  <c r="O869" i="4"/>
  <c r="P869" i="4"/>
  <c r="Q869" i="4"/>
  <c r="R869" i="4"/>
  <c r="J870" i="4"/>
  <c r="K870" i="4"/>
  <c r="L870" i="4"/>
  <c r="M870" i="4"/>
  <c r="N870" i="4"/>
  <c r="S870" i="1"/>
  <c r="S870" i="4"/>
  <c r="O870" i="4"/>
  <c r="P870" i="4"/>
  <c r="Q870" i="4"/>
  <c r="R870" i="4"/>
  <c r="J871" i="4"/>
  <c r="K871" i="4"/>
  <c r="L871" i="4"/>
  <c r="M871" i="4"/>
  <c r="N871" i="4"/>
  <c r="S871" i="1"/>
  <c r="S871" i="4"/>
  <c r="O871" i="4"/>
  <c r="P871" i="4"/>
  <c r="Q871" i="4"/>
  <c r="R871" i="4"/>
  <c r="J872" i="4"/>
  <c r="K872" i="4"/>
  <c r="L872" i="4"/>
  <c r="M872" i="4"/>
  <c r="N872" i="4"/>
  <c r="S872" i="1"/>
  <c r="S872" i="4"/>
  <c r="O872" i="4"/>
  <c r="P872" i="4"/>
  <c r="Q872" i="4"/>
  <c r="R872" i="4"/>
  <c r="J873" i="4"/>
  <c r="K873" i="4"/>
  <c r="L873" i="4"/>
  <c r="M873" i="4"/>
  <c r="N873" i="4"/>
  <c r="S873" i="1"/>
  <c r="S873" i="4"/>
  <c r="O873" i="4"/>
  <c r="P873" i="4"/>
  <c r="Q873" i="4"/>
  <c r="R873" i="4"/>
  <c r="J874" i="4"/>
  <c r="K874" i="4"/>
  <c r="L874" i="4"/>
  <c r="M874" i="4"/>
  <c r="N874" i="4"/>
  <c r="S874" i="1"/>
  <c r="S874" i="4"/>
  <c r="O874" i="4"/>
  <c r="P874" i="4"/>
  <c r="Q874" i="4"/>
  <c r="R874" i="4"/>
  <c r="J875" i="4"/>
  <c r="K875" i="4"/>
  <c r="L875" i="4"/>
  <c r="M875" i="4"/>
  <c r="N875" i="4"/>
  <c r="S875" i="1"/>
  <c r="S875" i="4"/>
  <c r="O875" i="4"/>
  <c r="P875" i="4"/>
  <c r="Q875" i="4"/>
  <c r="R875" i="4"/>
  <c r="J876" i="4"/>
  <c r="K876" i="4"/>
  <c r="L876" i="4"/>
  <c r="M876" i="4"/>
  <c r="N876" i="4"/>
  <c r="S876" i="1"/>
  <c r="S876" i="4"/>
  <c r="O876" i="4"/>
  <c r="P876" i="4"/>
  <c r="Q876" i="4"/>
  <c r="R876" i="4"/>
  <c r="J877" i="4"/>
  <c r="K877" i="4"/>
  <c r="L877" i="4"/>
  <c r="M877" i="4"/>
  <c r="N877" i="4"/>
  <c r="S877" i="1"/>
  <c r="S877" i="4"/>
  <c r="O877" i="4"/>
  <c r="P877" i="4"/>
  <c r="Q877" i="4"/>
  <c r="R877" i="4"/>
  <c r="J878" i="4"/>
  <c r="K878" i="4"/>
  <c r="L878" i="4"/>
  <c r="M878" i="4"/>
  <c r="N878" i="4"/>
  <c r="S878" i="1"/>
  <c r="S878" i="4"/>
  <c r="O878" i="4"/>
  <c r="P878" i="4"/>
  <c r="Q878" i="4"/>
  <c r="R878" i="4"/>
  <c r="J879" i="4"/>
  <c r="K879" i="4"/>
  <c r="L879" i="4"/>
  <c r="M879" i="4"/>
  <c r="N879" i="4"/>
  <c r="S879" i="1"/>
  <c r="S879" i="4"/>
  <c r="O879" i="4"/>
  <c r="P879" i="4"/>
  <c r="Q879" i="4"/>
  <c r="R879" i="4"/>
  <c r="J880" i="4"/>
  <c r="K880" i="4"/>
  <c r="L880" i="4"/>
  <c r="M880" i="4"/>
  <c r="N880" i="4"/>
  <c r="S880" i="1"/>
  <c r="S880" i="4"/>
  <c r="O880" i="4"/>
  <c r="P880" i="4"/>
  <c r="Q880" i="4"/>
  <c r="R880" i="4"/>
  <c r="J881" i="4"/>
  <c r="K881" i="4"/>
  <c r="L881" i="4"/>
  <c r="M881" i="4"/>
  <c r="N881" i="4"/>
  <c r="S881" i="1"/>
  <c r="S881" i="4"/>
  <c r="O881" i="4"/>
  <c r="P881" i="4"/>
  <c r="Q881" i="4"/>
  <c r="R881" i="4"/>
  <c r="J882" i="4"/>
  <c r="K882" i="4"/>
  <c r="L882" i="4"/>
  <c r="M882" i="4"/>
  <c r="N882" i="4"/>
  <c r="S882" i="1"/>
  <c r="S882" i="4"/>
  <c r="O882" i="4"/>
  <c r="P882" i="4"/>
  <c r="Q882" i="4"/>
  <c r="R882" i="4"/>
  <c r="J883" i="4"/>
  <c r="K883" i="4"/>
  <c r="L883" i="4"/>
  <c r="M883" i="4"/>
  <c r="N883" i="4"/>
  <c r="S883" i="1"/>
  <c r="S883" i="4"/>
  <c r="O883" i="4"/>
  <c r="P883" i="4"/>
  <c r="Q883" i="4"/>
  <c r="R883" i="4"/>
  <c r="J884" i="4"/>
  <c r="K884" i="4"/>
  <c r="L884" i="4"/>
  <c r="M884" i="4"/>
  <c r="N884" i="4"/>
  <c r="S884" i="1"/>
  <c r="S884" i="4"/>
  <c r="O884" i="4"/>
  <c r="P884" i="4"/>
  <c r="Q884" i="4"/>
  <c r="R884" i="4"/>
  <c r="J885" i="4"/>
  <c r="K885" i="4"/>
  <c r="L885" i="4"/>
  <c r="M885" i="4"/>
  <c r="N885" i="4"/>
  <c r="S885" i="1"/>
  <c r="S885" i="4"/>
  <c r="O885" i="4"/>
  <c r="P885" i="4"/>
  <c r="Q885" i="4"/>
  <c r="R885" i="4"/>
  <c r="J886" i="4"/>
  <c r="K886" i="4"/>
  <c r="L886" i="4"/>
  <c r="M886" i="4"/>
  <c r="N886" i="4"/>
  <c r="S886" i="1"/>
  <c r="S886" i="4"/>
  <c r="O886" i="4"/>
  <c r="P886" i="4"/>
  <c r="Q886" i="4"/>
  <c r="R886" i="4"/>
  <c r="J887" i="4"/>
  <c r="K887" i="4"/>
  <c r="L887" i="4"/>
  <c r="M887" i="4"/>
  <c r="N887" i="4"/>
  <c r="S887" i="1"/>
  <c r="S887" i="4"/>
  <c r="O887" i="4"/>
  <c r="P887" i="4"/>
  <c r="Q887" i="4"/>
  <c r="R887" i="4"/>
  <c r="J888" i="4"/>
  <c r="K888" i="4"/>
  <c r="L888" i="4"/>
  <c r="M888" i="4"/>
  <c r="N888" i="4"/>
  <c r="S888" i="1"/>
  <c r="S888" i="4"/>
  <c r="O888" i="4"/>
  <c r="P888" i="4"/>
  <c r="Q888" i="4"/>
  <c r="R888" i="4"/>
  <c r="J889" i="4"/>
  <c r="K889" i="4"/>
  <c r="L889" i="4"/>
  <c r="M889" i="4"/>
  <c r="N889" i="4"/>
  <c r="S889" i="1"/>
  <c r="S889" i="4"/>
  <c r="O889" i="4"/>
  <c r="P889" i="4"/>
  <c r="Q889" i="4"/>
  <c r="R889" i="4"/>
  <c r="J890" i="4"/>
  <c r="K890" i="4"/>
  <c r="L890" i="4"/>
  <c r="M890" i="4"/>
  <c r="N890" i="4"/>
  <c r="S890" i="1"/>
  <c r="S890" i="4"/>
  <c r="O890" i="4"/>
  <c r="P890" i="4"/>
  <c r="Q890" i="4"/>
  <c r="R890" i="4"/>
  <c r="J891" i="4"/>
  <c r="K891" i="4"/>
  <c r="L891" i="4"/>
  <c r="M891" i="4"/>
  <c r="N891" i="4"/>
  <c r="S891" i="1"/>
  <c r="S891" i="4"/>
  <c r="O891" i="4"/>
  <c r="P891" i="4"/>
  <c r="Q891" i="4"/>
  <c r="R891" i="4"/>
  <c r="J892" i="4"/>
  <c r="K892" i="4"/>
  <c r="L892" i="4"/>
  <c r="M892" i="4"/>
  <c r="N892" i="4"/>
  <c r="S892" i="1"/>
  <c r="S892" i="4"/>
  <c r="O892" i="4"/>
  <c r="P892" i="4"/>
  <c r="Q892" i="4"/>
  <c r="R892" i="4"/>
  <c r="J893" i="4"/>
  <c r="K893" i="4"/>
  <c r="L893" i="4"/>
  <c r="M893" i="4"/>
  <c r="N893" i="4"/>
  <c r="S893" i="1"/>
  <c r="S893" i="4"/>
  <c r="O893" i="4"/>
  <c r="P893" i="4"/>
  <c r="Q893" i="4"/>
  <c r="R893" i="4"/>
  <c r="J894" i="4"/>
  <c r="K894" i="4"/>
  <c r="L894" i="4"/>
  <c r="M894" i="4"/>
  <c r="N894" i="4"/>
  <c r="S894" i="1"/>
  <c r="S894" i="4"/>
  <c r="O894" i="4"/>
  <c r="P894" i="4"/>
  <c r="Q894" i="4"/>
  <c r="R894" i="4"/>
  <c r="J895" i="4"/>
  <c r="K895" i="4"/>
  <c r="L895" i="4"/>
  <c r="M895" i="4"/>
  <c r="N895" i="4"/>
  <c r="S895" i="1"/>
  <c r="S895" i="4"/>
  <c r="O895" i="4"/>
  <c r="P895" i="4"/>
  <c r="Q895" i="4"/>
  <c r="R895" i="4"/>
  <c r="J896" i="4"/>
  <c r="K896" i="4"/>
  <c r="L896" i="4"/>
  <c r="M896" i="4"/>
  <c r="N896" i="4"/>
  <c r="S896" i="1"/>
  <c r="S896" i="4"/>
  <c r="O896" i="4"/>
  <c r="P896" i="4"/>
  <c r="Q896" i="4"/>
  <c r="R896" i="4"/>
  <c r="J897" i="4"/>
  <c r="K897" i="4"/>
  <c r="L897" i="4"/>
  <c r="M897" i="4"/>
  <c r="N897" i="4"/>
  <c r="S897" i="1"/>
  <c r="S897" i="4"/>
  <c r="O897" i="4"/>
  <c r="P897" i="4"/>
  <c r="Q897" i="4"/>
  <c r="R897" i="4"/>
  <c r="J898" i="4"/>
  <c r="K898" i="4"/>
  <c r="L898" i="4"/>
  <c r="M898" i="4"/>
  <c r="N898" i="4"/>
  <c r="S898" i="1"/>
  <c r="S898" i="4"/>
  <c r="O898" i="4"/>
  <c r="P898" i="4"/>
  <c r="Q898" i="4"/>
  <c r="R898" i="4"/>
  <c r="J899" i="4"/>
  <c r="K899" i="4"/>
  <c r="L899" i="4"/>
  <c r="M899" i="4"/>
  <c r="N899" i="4"/>
  <c r="S899" i="1"/>
  <c r="S899" i="4"/>
  <c r="O899" i="4"/>
  <c r="P899" i="4"/>
  <c r="Q899" i="4"/>
  <c r="R899" i="4"/>
  <c r="J900" i="4"/>
  <c r="K900" i="4"/>
  <c r="L900" i="4"/>
  <c r="M900" i="4"/>
  <c r="N900" i="4"/>
  <c r="S900" i="1"/>
  <c r="S900" i="4"/>
  <c r="O900" i="4"/>
  <c r="P900" i="4"/>
  <c r="Q900" i="4"/>
  <c r="R900" i="4"/>
  <c r="J901" i="4"/>
  <c r="K901" i="4"/>
  <c r="L901" i="4"/>
  <c r="M901" i="4"/>
  <c r="N901" i="4"/>
  <c r="S901" i="1"/>
  <c r="S901" i="4"/>
  <c r="O901" i="4"/>
  <c r="P901" i="4"/>
  <c r="Q901" i="4"/>
  <c r="R901" i="4"/>
  <c r="J902" i="4"/>
  <c r="K902" i="4"/>
  <c r="L902" i="4"/>
  <c r="M902" i="4"/>
  <c r="N902" i="4"/>
  <c r="S902" i="1"/>
  <c r="S902" i="4"/>
  <c r="O902" i="4"/>
  <c r="P902" i="4"/>
  <c r="Q902" i="4"/>
  <c r="R902" i="4"/>
  <c r="J903" i="4"/>
  <c r="K903" i="4"/>
  <c r="L903" i="4"/>
  <c r="M903" i="4"/>
  <c r="N903" i="4"/>
  <c r="S903" i="1"/>
  <c r="S903" i="4"/>
  <c r="O903" i="4"/>
  <c r="P903" i="4"/>
  <c r="Q903" i="4"/>
  <c r="R903" i="4"/>
  <c r="J904" i="4"/>
  <c r="K904" i="4"/>
  <c r="L904" i="4"/>
  <c r="M904" i="4"/>
  <c r="N904" i="4"/>
  <c r="S904" i="1"/>
  <c r="S904" i="4"/>
  <c r="O904" i="4"/>
  <c r="P904" i="4"/>
  <c r="Q904" i="4"/>
  <c r="R904" i="4"/>
  <c r="J905" i="4"/>
  <c r="K905" i="4"/>
  <c r="L905" i="4"/>
  <c r="M905" i="4"/>
  <c r="N905" i="4"/>
  <c r="S905" i="1"/>
  <c r="S905" i="4"/>
  <c r="O905" i="4"/>
  <c r="P905" i="4"/>
  <c r="Q905" i="4"/>
  <c r="R905" i="4"/>
  <c r="J906" i="4"/>
  <c r="K906" i="4"/>
  <c r="L906" i="4"/>
  <c r="M906" i="4"/>
  <c r="N906" i="4"/>
  <c r="S906" i="1"/>
  <c r="S906" i="4"/>
  <c r="O906" i="4"/>
  <c r="P906" i="4"/>
  <c r="Q906" i="4"/>
  <c r="R906" i="4"/>
  <c r="J907" i="4"/>
  <c r="K907" i="4"/>
  <c r="L907" i="4"/>
  <c r="M907" i="4"/>
  <c r="N907" i="4"/>
  <c r="S907" i="1"/>
  <c r="S907" i="4"/>
  <c r="O907" i="4"/>
  <c r="P907" i="4"/>
  <c r="Q907" i="4"/>
  <c r="R907" i="4"/>
  <c r="J908" i="4"/>
  <c r="K908" i="4"/>
  <c r="L908" i="4"/>
  <c r="M908" i="4"/>
  <c r="N908" i="4"/>
  <c r="S908" i="1"/>
  <c r="S908" i="4"/>
  <c r="O908" i="4"/>
  <c r="P908" i="4"/>
  <c r="Q908" i="4"/>
  <c r="R908" i="4"/>
  <c r="J909" i="4"/>
  <c r="K909" i="4"/>
  <c r="L909" i="4"/>
  <c r="M909" i="4"/>
  <c r="N909" i="4"/>
  <c r="S909" i="1"/>
  <c r="S909" i="4"/>
  <c r="O909" i="4"/>
  <c r="P909" i="4"/>
  <c r="Q909" i="4"/>
  <c r="R909" i="4"/>
  <c r="J910" i="4"/>
  <c r="K910" i="4"/>
  <c r="L910" i="4"/>
  <c r="M910" i="4"/>
  <c r="N910" i="4"/>
  <c r="S910" i="1"/>
  <c r="S910" i="4"/>
  <c r="O910" i="4"/>
  <c r="P910" i="4"/>
  <c r="Q910" i="4"/>
  <c r="R910" i="4"/>
  <c r="J911" i="4"/>
  <c r="K911" i="4"/>
  <c r="L911" i="4"/>
  <c r="M911" i="4"/>
  <c r="N911" i="4"/>
  <c r="S911" i="1"/>
  <c r="S911" i="4"/>
  <c r="O911" i="4"/>
  <c r="P911" i="4"/>
  <c r="Q911" i="4"/>
  <c r="R911" i="4"/>
  <c r="J912" i="4"/>
  <c r="K912" i="4"/>
  <c r="L912" i="4"/>
  <c r="M912" i="4"/>
  <c r="N912" i="4"/>
  <c r="S912" i="1"/>
  <c r="S912" i="4"/>
  <c r="O912" i="4"/>
  <c r="P912" i="4"/>
  <c r="Q912" i="4"/>
  <c r="R912" i="4"/>
  <c r="J913" i="4"/>
  <c r="K913" i="4"/>
  <c r="L913" i="4"/>
  <c r="M913" i="4"/>
  <c r="N913" i="4"/>
  <c r="S913" i="1"/>
  <c r="S913" i="4"/>
  <c r="O913" i="4"/>
  <c r="P913" i="4"/>
  <c r="Q913" i="4"/>
  <c r="R913" i="4"/>
  <c r="J914" i="4"/>
  <c r="K914" i="4"/>
  <c r="L914" i="4"/>
  <c r="M914" i="4"/>
  <c r="N914" i="4"/>
  <c r="S914" i="1"/>
  <c r="S914" i="4"/>
  <c r="O914" i="4"/>
  <c r="P914" i="4"/>
  <c r="Q914" i="4"/>
  <c r="R914" i="4"/>
  <c r="J915" i="4"/>
  <c r="K915" i="4"/>
  <c r="L915" i="4"/>
  <c r="M915" i="4"/>
  <c r="N915" i="4"/>
  <c r="S915" i="1"/>
  <c r="S915" i="4"/>
  <c r="O915" i="4"/>
  <c r="P915" i="4"/>
  <c r="Q915" i="4"/>
  <c r="R915" i="4"/>
  <c r="J916" i="4"/>
  <c r="K916" i="4"/>
  <c r="L916" i="4"/>
  <c r="M916" i="4"/>
  <c r="N916" i="4"/>
  <c r="S916" i="1"/>
  <c r="S916" i="4"/>
  <c r="O916" i="4"/>
  <c r="P916" i="4"/>
  <c r="Q916" i="4"/>
  <c r="R916" i="4"/>
  <c r="J917" i="4"/>
  <c r="K917" i="4"/>
  <c r="L917" i="4"/>
  <c r="M917" i="4"/>
  <c r="N917" i="4"/>
  <c r="S917" i="1"/>
  <c r="S917" i="4"/>
  <c r="O917" i="4"/>
  <c r="P917" i="4"/>
  <c r="Q917" i="4"/>
  <c r="R917" i="4"/>
  <c r="J918" i="4"/>
  <c r="K918" i="4"/>
  <c r="L918" i="4"/>
  <c r="M918" i="4"/>
  <c r="N918" i="4"/>
  <c r="S918" i="1"/>
  <c r="S918" i="4"/>
  <c r="O918" i="4"/>
  <c r="P918" i="4"/>
  <c r="Q918" i="4"/>
  <c r="R918" i="4"/>
  <c r="J919" i="4"/>
  <c r="K919" i="4"/>
  <c r="L919" i="4"/>
  <c r="M919" i="4"/>
  <c r="N919" i="4"/>
  <c r="S919" i="1"/>
  <c r="S919" i="4"/>
  <c r="O919" i="4"/>
  <c r="P919" i="4"/>
  <c r="Q919" i="4"/>
  <c r="R919" i="4"/>
  <c r="J920" i="4"/>
  <c r="K920" i="4"/>
  <c r="L920" i="4"/>
  <c r="M920" i="4"/>
  <c r="N920" i="4"/>
  <c r="S920" i="1"/>
  <c r="S920" i="4"/>
  <c r="O920" i="4"/>
  <c r="P920" i="4"/>
  <c r="Q920" i="4"/>
  <c r="R920" i="4"/>
  <c r="J921" i="4"/>
  <c r="K921" i="4"/>
  <c r="L921" i="4"/>
  <c r="M921" i="4"/>
  <c r="N921" i="4"/>
  <c r="S921" i="1"/>
  <c r="S921" i="4"/>
  <c r="O921" i="4"/>
  <c r="P921" i="4"/>
  <c r="Q921" i="4"/>
  <c r="R921" i="4"/>
  <c r="J922" i="4"/>
  <c r="K922" i="4"/>
  <c r="L922" i="4"/>
  <c r="M922" i="4"/>
  <c r="N922" i="4"/>
  <c r="S922" i="1"/>
  <c r="S922" i="4"/>
  <c r="O922" i="4"/>
  <c r="P922" i="4"/>
  <c r="Q922" i="4"/>
  <c r="R922" i="4"/>
  <c r="J923" i="4"/>
  <c r="K923" i="4"/>
  <c r="L923" i="4"/>
  <c r="M923" i="4"/>
  <c r="N923" i="4"/>
  <c r="S923" i="1"/>
  <c r="S923" i="4"/>
  <c r="O923" i="4"/>
  <c r="P923" i="4"/>
  <c r="Q923" i="4"/>
  <c r="R923" i="4"/>
  <c r="J924" i="4"/>
  <c r="K924" i="4"/>
  <c r="L924" i="4"/>
  <c r="M924" i="4"/>
  <c r="N924" i="4"/>
  <c r="S924" i="1"/>
  <c r="S924" i="4"/>
  <c r="O924" i="4"/>
  <c r="P924" i="4"/>
  <c r="Q924" i="4"/>
  <c r="R924" i="4"/>
  <c r="J925" i="4"/>
  <c r="K925" i="4"/>
  <c r="L925" i="4"/>
  <c r="M925" i="4"/>
  <c r="N925" i="4"/>
  <c r="S925" i="1"/>
  <c r="S925" i="4"/>
  <c r="O925" i="4"/>
  <c r="P925" i="4"/>
  <c r="Q925" i="4"/>
  <c r="R925" i="4"/>
  <c r="J926" i="4"/>
  <c r="K926" i="4"/>
  <c r="L926" i="4"/>
  <c r="M926" i="4"/>
  <c r="N926" i="4"/>
  <c r="S926" i="1"/>
  <c r="S926" i="4"/>
  <c r="O926" i="4"/>
  <c r="P926" i="4"/>
  <c r="Q926" i="4"/>
  <c r="R926" i="4"/>
  <c r="J927" i="4"/>
  <c r="K927" i="4"/>
  <c r="L927" i="4"/>
  <c r="M927" i="4"/>
  <c r="N927" i="4"/>
  <c r="S927" i="1"/>
  <c r="S927" i="4"/>
  <c r="O927" i="4"/>
  <c r="P927" i="4"/>
  <c r="Q927" i="4"/>
  <c r="R927" i="4"/>
  <c r="J928" i="4"/>
  <c r="K928" i="4"/>
  <c r="L928" i="4"/>
  <c r="M928" i="4"/>
  <c r="N928" i="4"/>
  <c r="S928" i="1"/>
  <c r="S928" i="4"/>
  <c r="O928" i="4"/>
  <c r="P928" i="4"/>
  <c r="Q928" i="4"/>
  <c r="R928" i="4"/>
  <c r="J929" i="4"/>
  <c r="K929" i="4"/>
  <c r="L929" i="4"/>
  <c r="M929" i="4"/>
  <c r="N929" i="4"/>
  <c r="S929" i="1"/>
  <c r="S929" i="4"/>
  <c r="O929" i="4"/>
  <c r="P929" i="4"/>
  <c r="Q929" i="4"/>
  <c r="R929" i="4"/>
  <c r="J930" i="4"/>
  <c r="K930" i="4"/>
  <c r="L930" i="4"/>
  <c r="M930" i="4"/>
  <c r="N930" i="4"/>
  <c r="S930" i="1"/>
  <c r="S930" i="4"/>
  <c r="O930" i="4"/>
  <c r="P930" i="4"/>
  <c r="Q930" i="4"/>
  <c r="R930" i="4"/>
  <c r="J931" i="4"/>
  <c r="K931" i="4"/>
  <c r="L931" i="4"/>
  <c r="M931" i="4"/>
  <c r="N931" i="4"/>
  <c r="S931" i="1"/>
  <c r="S931" i="4"/>
  <c r="O931" i="4"/>
  <c r="P931" i="4"/>
  <c r="Q931" i="4"/>
  <c r="R931" i="4"/>
  <c r="J932" i="4"/>
  <c r="K932" i="4"/>
  <c r="L932" i="4"/>
  <c r="M932" i="4"/>
  <c r="N932" i="4"/>
  <c r="S932" i="1"/>
  <c r="S932" i="4"/>
  <c r="O932" i="4"/>
  <c r="P932" i="4"/>
  <c r="Q932" i="4"/>
  <c r="R932" i="4"/>
  <c r="J933" i="4"/>
  <c r="K933" i="4"/>
  <c r="L933" i="4"/>
  <c r="M933" i="4"/>
  <c r="N933" i="4"/>
  <c r="S933" i="1"/>
  <c r="S933" i="4"/>
  <c r="O933" i="4"/>
  <c r="P933" i="4"/>
  <c r="Q933" i="4"/>
  <c r="R933" i="4"/>
  <c r="J934" i="4"/>
  <c r="K934" i="4"/>
  <c r="L934" i="4"/>
  <c r="M934" i="4"/>
  <c r="N934" i="4"/>
  <c r="S934" i="1"/>
  <c r="S934" i="4"/>
  <c r="O934" i="4"/>
  <c r="P934" i="4"/>
  <c r="Q934" i="4"/>
  <c r="R934" i="4"/>
  <c r="J935" i="4"/>
  <c r="K935" i="4"/>
  <c r="L935" i="4"/>
  <c r="M935" i="4"/>
  <c r="N935" i="4"/>
  <c r="S935" i="1"/>
  <c r="S935" i="4"/>
  <c r="O935" i="4"/>
  <c r="P935" i="4"/>
  <c r="Q935" i="4"/>
  <c r="R935" i="4"/>
  <c r="J936" i="4"/>
  <c r="K936" i="4"/>
  <c r="L936" i="4"/>
  <c r="M936" i="4"/>
  <c r="N936" i="4"/>
  <c r="S936" i="1"/>
  <c r="S936" i="4"/>
  <c r="O936" i="4"/>
  <c r="P936" i="4"/>
  <c r="Q936" i="4"/>
  <c r="R936" i="4"/>
  <c r="J937" i="4"/>
  <c r="K937" i="4"/>
  <c r="L937" i="4"/>
  <c r="M937" i="4"/>
  <c r="N937" i="4"/>
  <c r="S937" i="1"/>
  <c r="S937" i="4"/>
  <c r="O937" i="4"/>
  <c r="P937" i="4"/>
  <c r="Q937" i="4"/>
  <c r="R937" i="4"/>
  <c r="J938" i="4"/>
  <c r="K938" i="4"/>
  <c r="L938" i="4"/>
  <c r="M938" i="4"/>
  <c r="N938" i="4"/>
  <c r="S938" i="1"/>
  <c r="S938" i="4"/>
  <c r="O938" i="4"/>
  <c r="P938" i="4"/>
  <c r="Q938" i="4"/>
  <c r="R938" i="4"/>
  <c r="J939" i="4"/>
  <c r="K939" i="4"/>
  <c r="L939" i="4"/>
  <c r="M939" i="4"/>
  <c r="N939" i="4"/>
  <c r="S939" i="1"/>
  <c r="S939" i="4"/>
  <c r="O939" i="4"/>
  <c r="P939" i="4"/>
  <c r="Q939" i="4"/>
  <c r="R939" i="4"/>
  <c r="J940" i="4"/>
  <c r="K940" i="4"/>
  <c r="L940" i="4"/>
  <c r="M940" i="4"/>
  <c r="N940" i="4"/>
  <c r="S940" i="1"/>
  <c r="S940" i="4"/>
  <c r="O940" i="4"/>
  <c r="P940" i="4"/>
  <c r="Q940" i="4"/>
  <c r="R940" i="4"/>
  <c r="J941" i="4"/>
  <c r="K941" i="4"/>
  <c r="L941" i="4"/>
  <c r="M941" i="4"/>
  <c r="N941" i="4"/>
  <c r="S941" i="1"/>
  <c r="S941" i="4"/>
  <c r="O941" i="4"/>
  <c r="P941" i="4"/>
  <c r="Q941" i="4"/>
  <c r="R941" i="4"/>
  <c r="J942" i="4"/>
  <c r="K942" i="4"/>
  <c r="L942" i="4"/>
  <c r="M942" i="4"/>
  <c r="N942" i="4"/>
  <c r="S942" i="1"/>
  <c r="S942" i="4"/>
  <c r="O942" i="4"/>
  <c r="P942" i="4"/>
  <c r="Q942" i="4"/>
  <c r="R942" i="4"/>
  <c r="J943" i="4"/>
  <c r="K943" i="4"/>
  <c r="L943" i="4"/>
  <c r="M943" i="4"/>
  <c r="N943" i="4"/>
  <c r="S943" i="1"/>
  <c r="S943" i="4"/>
  <c r="O943" i="4"/>
  <c r="P943" i="4"/>
  <c r="Q943" i="4"/>
  <c r="R943" i="4"/>
  <c r="J944" i="4"/>
  <c r="K944" i="4"/>
  <c r="L944" i="4"/>
  <c r="M944" i="4"/>
  <c r="N944" i="4"/>
  <c r="S944" i="1"/>
  <c r="S944" i="4"/>
  <c r="O944" i="4"/>
  <c r="P944" i="4"/>
  <c r="Q944" i="4"/>
  <c r="R944" i="4"/>
  <c r="J945" i="4"/>
  <c r="K945" i="4"/>
  <c r="L945" i="4"/>
  <c r="M945" i="4"/>
  <c r="N945" i="4"/>
  <c r="S945" i="1"/>
  <c r="S945" i="4"/>
  <c r="O945" i="4"/>
  <c r="P945" i="4"/>
  <c r="Q945" i="4"/>
  <c r="R945" i="4"/>
  <c r="J946" i="4"/>
  <c r="K946" i="4"/>
  <c r="L946" i="4"/>
  <c r="M946" i="4"/>
  <c r="N946" i="4"/>
  <c r="S946" i="1"/>
  <c r="S946" i="4"/>
  <c r="O946" i="4"/>
  <c r="P946" i="4"/>
  <c r="Q946" i="4"/>
  <c r="R946" i="4"/>
  <c r="J947" i="4"/>
  <c r="K947" i="4"/>
  <c r="L947" i="4"/>
  <c r="M947" i="4"/>
  <c r="N947" i="4"/>
  <c r="S947" i="1"/>
  <c r="S947" i="4"/>
  <c r="O947" i="4"/>
  <c r="P947" i="4"/>
  <c r="Q947" i="4"/>
  <c r="R947" i="4"/>
  <c r="J948" i="4"/>
  <c r="K948" i="4"/>
  <c r="L948" i="4"/>
  <c r="M948" i="4"/>
  <c r="N948" i="4"/>
  <c r="S948" i="1"/>
  <c r="S948" i="4"/>
  <c r="O948" i="4"/>
  <c r="P948" i="4"/>
  <c r="Q948" i="4"/>
  <c r="R948" i="4"/>
  <c r="J949" i="4"/>
  <c r="K949" i="4"/>
  <c r="L949" i="4"/>
  <c r="M949" i="4"/>
  <c r="N949" i="4"/>
  <c r="S949" i="1"/>
  <c r="S949" i="4"/>
  <c r="O949" i="4"/>
  <c r="P949" i="4"/>
  <c r="Q949" i="4"/>
  <c r="R949" i="4"/>
  <c r="J950" i="4"/>
  <c r="K950" i="4"/>
  <c r="L950" i="4"/>
  <c r="M950" i="4"/>
  <c r="N950" i="4"/>
  <c r="S950" i="1"/>
  <c r="S950" i="4"/>
  <c r="O950" i="4"/>
  <c r="P950" i="4"/>
  <c r="Q950" i="4"/>
  <c r="R950" i="4"/>
  <c r="J951" i="4"/>
  <c r="K951" i="4"/>
  <c r="L951" i="4"/>
  <c r="M951" i="4"/>
  <c r="N951" i="4"/>
  <c r="S951" i="1"/>
  <c r="S951" i="4"/>
  <c r="O951" i="4"/>
  <c r="P951" i="4"/>
  <c r="Q951" i="4"/>
  <c r="R951" i="4"/>
  <c r="J952" i="4"/>
  <c r="K952" i="4"/>
  <c r="L952" i="4"/>
  <c r="M952" i="4"/>
  <c r="N952" i="4"/>
  <c r="S952" i="1"/>
  <c r="S952" i="4"/>
  <c r="O952" i="4"/>
  <c r="P952" i="4"/>
  <c r="Q952" i="4"/>
  <c r="R952" i="4"/>
  <c r="J953" i="4"/>
  <c r="K953" i="4"/>
  <c r="L953" i="4"/>
  <c r="M953" i="4"/>
  <c r="N953" i="4"/>
  <c r="S953" i="1"/>
  <c r="S953" i="4"/>
  <c r="O953" i="4"/>
  <c r="P953" i="4"/>
  <c r="Q953" i="4"/>
  <c r="R953" i="4"/>
  <c r="J954" i="4"/>
  <c r="K954" i="4"/>
  <c r="L954" i="4"/>
  <c r="M954" i="4"/>
  <c r="N954" i="4"/>
  <c r="S954" i="1"/>
  <c r="S954" i="4"/>
  <c r="O954" i="4"/>
  <c r="P954" i="4"/>
  <c r="Q954" i="4"/>
  <c r="R954" i="4"/>
  <c r="J955" i="4"/>
  <c r="K955" i="4"/>
  <c r="L955" i="4"/>
  <c r="M955" i="4"/>
  <c r="N955" i="4"/>
  <c r="S955" i="1"/>
  <c r="S955" i="4"/>
  <c r="O955" i="4"/>
  <c r="P955" i="4"/>
  <c r="Q955" i="4"/>
  <c r="R955" i="4"/>
  <c r="J956" i="4"/>
  <c r="K956" i="4"/>
  <c r="L956" i="4"/>
  <c r="M956" i="4"/>
  <c r="N956" i="4"/>
  <c r="S956" i="1"/>
  <c r="S956" i="4"/>
  <c r="O956" i="4"/>
  <c r="P956" i="4"/>
  <c r="Q956" i="4"/>
  <c r="R956" i="4"/>
  <c r="J957" i="4"/>
  <c r="K957" i="4"/>
  <c r="L957" i="4"/>
  <c r="M957" i="4"/>
  <c r="N957" i="4"/>
  <c r="S957" i="1"/>
  <c r="S957" i="4"/>
  <c r="O957" i="4"/>
  <c r="P957" i="4"/>
  <c r="Q957" i="4"/>
  <c r="R957" i="4"/>
  <c r="J958" i="4"/>
  <c r="K958" i="4"/>
  <c r="L958" i="4"/>
  <c r="M958" i="4"/>
  <c r="N958" i="4"/>
  <c r="S958" i="1"/>
  <c r="S958" i="4"/>
  <c r="O958" i="4"/>
  <c r="P958" i="4"/>
  <c r="Q958" i="4"/>
  <c r="R958" i="4"/>
  <c r="J959" i="4"/>
  <c r="K959" i="4"/>
  <c r="L959" i="4"/>
  <c r="M959" i="4"/>
  <c r="N959" i="4"/>
  <c r="S959" i="1"/>
  <c r="S959" i="4"/>
  <c r="O959" i="4"/>
  <c r="P959" i="4"/>
  <c r="Q959" i="4"/>
  <c r="R959" i="4"/>
  <c r="J960" i="4"/>
  <c r="K960" i="4"/>
  <c r="L960" i="4"/>
  <c r="M960" i="4"/>
  <c r="N960" i="4"/>
  <c r="S960" i="1"/>
  <c r="S960" i="4"/>
  <c r="O960" i="4"/>
  <c r="P960" i="4"/>
  <c r="Q960" i="4"/>
  <c r="R960" i="4"/>
  <c r="J961" i="4"/>
  <c r="K961" i="4"/>
  <c r="L961" i="4"/>
  <c r="M961" i="4"/>
  <c r="N961" i="4"/>
  <c r="S961" i="1"/>
  <c r="S961" i="4"/>
  <c r="O961" i="4"/>
  <c r="P961" i="4"/>
  <c r="Q961" i="4"/>
  <c r="R961" i="4"/>
  <c r="J962" i="4"/>
  <c r="K962" i="4"/>
  <c r="L962" i="4"/>
  <c r="M962" i="4"/>
  <c r="N962" i="4"/>
  <c r="S962" i="1"/>
  <c r="S962" i="4"/>
  <c r="O962" i="4"/>
  <c r="P962" i="4"/>
  <c r="Q962" i="4"/>
  <c r="R962" i="4"/>
  <c r="J963" i="4"/>
  <c r="K963" i="4"/>
  <c r="L963" i="4"/>
  <c r="M963" i="4"/>
  <c r="N963" i="4"/>
  <c r="S963" i="1"/>
  <c r="S963" i="4"/>
  <c r="O963" i="4"/>
  <c r="P963" i="4"/>
  <c r="Q963" i="4"/>
  <c r="R963" i="4"/>
  <c r="J964" i="4"/>
  <c r="K964" i="4"/>
  <c r="L964" i="4"/>
  <c r="M964" i="4"/>
  <c r="N964" i="4"/>
  <c r="S964" i="1"/>
  <c r="S964" i="4"/>
  <c r="O964" i="4"/>
  <c r="P964" i="4"/>
  <c r="Q964" i="4"/>
  <c r="R964" i="4"/>
  <c r="J965" i="4"/>
  <c r="K965" i="4"/>
  <c r="L965" i="4"/>
  <c r="M965" i="4"/>
  <c r="N965" i="4"/>
  <c r="S965" i="1"/>
  <c r="S965" i="4"/>
  <c r="O965" i="4"/>
  <c r="P965" i="4"/>
  <c r="Q965" i="4"/>
  <c r="R965" i="4"/>
  <c r="J966" i="4"/>
  <c r="K966" i="4"/>
  <c r="L966" i="4"/>
  <c r="M966" i="4"/>
  <c r="N966" i="4"/>
  <c r="S966" i="1"/>
  <c r="S966" i="4"/>
  <c r="O966" i="4"/>
  <c r="P966" i="4"/>
  <c r="Q966" i="4"/>
  <c r="R966" i="4"/>
  <c r="J967" i="4"/>
  <c r="K967" i="4"/>
  <c r="L967" i="4"/>
  <c r="M967" i="4"/>
  <c r="N967" i="4"/>
  <c r="S967" i="1"/>
  <c r="S967" i="4"/>
  <c r="O967" i="4"/>
  <c r="P967" i="4"/>
  <c r="Q967" i="4"/>
  <c r="R967" i="4"/>
  <c r="J968" i="4"/>
  <c r="K968" i="4"/>
  <c r="L968" i="4"/>
  <c r="M968" i="4"/>
  <c r="N968" i="4"/>
  <c r="S968" i="1"/>
  <c r="S968" i="4"/>
  <c r="O968" i="4"/>
  <c r="P968" i="4"/>
  <c r="Q968" i="4"/>
  <c r="R968" i="4"/>
  <c r="J969" i="4"/>
  <c r="K969" i="4"/>
  <c r="L969" i="4"/>
  <c r="M969" i="4"/>
  <c r="N969" i="4"/>
  <c r="S969" i="1"/>
  <c r="S969" i="4"/>
  <c r="O969" i="4"/>
  <c r="P969" i="4"/>
  <c r="Q969" i="4"/>
  <c r="R969" i="4"/>
  <c r="J970" i="4"/>
  <c r="K970" i="4"/>
  <c r="L970" i="4"/>
  <c r="M970" i="4"/>
  <c r="N970" i="4"/>
  <c r="S970" i="1"/>
  <c r="S970" i="4"/>
  <c r="O970" i="4"/>
  <c r="P970" i="4"/>
  <c r="Q970" i="4"/>
  <c r="R970" i="4"/>
  <c r="J971" i="4"/>
  <c r="K971" i="4"/>
  <c r="L971" i="4"/>
  <c r="M971" i="4"/>
  <c r="N971" i="4"/>
  <c r="S971" i="1"/>
  <c r="S971" i="4"/>
  <c r="O971" i="4"/>
  <c r="P971" i="4"/>
  <c r="Q971" i="4"/>
  <c r="R971" i="4"/>
  <c r="J972" i="4"/>
  <c r="K972" i="4"/>
  <c r="L972" i="4"/>
  <c r="M972" i="4"/>
  <c r="N972" i="4"/>
  <c r="S972" i="1"/>
  <c r="S972" i="4"/>
  <c r="O972" i="4"/>
  <c r="P972" i="4"/>
  <c r="Q972" i="4"/>
  <c r="R972" i="4"/>
  <c r="J973" i="4"/>
  <c r="K973" i="4"/>
  <c r="L973" i="4"/>
  <c r="M973" i="4"/>
  <c r="N973" i="4"/>
  <c r="S973" i="1"/>
  <c r="S973" i="4"/>
  <c r="O973" i="4"/>
  <c r="P973" i="4"/>
  <c r="Q973" i="4"/>
  <c r="R973" i="4"/>
  <c r="J974" i="4"/>
  <c r="K974" i="4"/>
  <c r="L974" i="4"/>
  <c r="M974" i="4"/>
  <c r="N974" i="4"/>
  <c r="S974" i="1"/>
  <c r="S974" i="4"/>
  <c r="O974" i="4"/>
  <c r="P974" i="4"/>
  <c r="Q974" i="4"/>
  <c r="R974" i="4"/>
  <c r="J975" i="4"/>
  <c r="K975" i="4"/>
  <c r="L975" i="4"/>
  <c r="M975" i="4"/>
  <c r="N975" i="4"/>
  <c r="S975" i="1"/>
  <c r="S975" i="4"/>
  <c r="O975" i="4"/>
  <c r="P975" i="4"/>
  <c r="Q975" i="4"/>
  <c r="R975" i="4"/>
  <c r="J976" i="4"/>
  <c r="K976" i="4"/>
  <c r="L976" i="4"/>
  <c r="M976" i="4"/>
  <c r="N976" i="4"/>
  <c r="S976" i="1"/>
  <c r="S976" i="4"/>
  <c r="O976" i="4"/>
  <c r="P976" i="4"/>
  <c r="Q976" i="4"/>
  <c r="R976" i="4"/>
  <c r="J977" i="4"/>
  <c r="K977" i="4"/>
  <c r="L977" i="4"/>
  <c r="M977" i="4"/>
  <c r="N977" i="4"/>
  <c r="S977" i="1"/>
  <c r="S977" i="4"/>
  <c r="O977" i="4"/>
  <c r="P977" i="4"/>
  <c r="Q977" i="4"/>
  <c r="R977" i="4"/>
  <c r="J978" i="4"/>
  <c r="K978" i="4"/>
  <c r="L978" i="4"/>
  <c r="M978" i="4"/>
  <c r="N978" i="4"/>
  <c r="S978" i="1"/>
  <c r="S978" i="4"/>
  <c r="O978" i="4"/>
  <c r="P978" i="4"/>
  <c r="Q978" i="4"/>
  <c r="R978" i="4"/>
  <c r="J979" i="4"/>
  <c r="K979" i="4"/>
  <c r="L979" i="4"/>
  <c r="M979" i="4"/>
  <c r="N979" i="4"/>
  <c r="S979" i="1"/>
  <c r="S979" i="4"/>
  <c r="O979" i="4"/>
  <c r="P979" i="4"/>
  <c r="Q979" i="4"/>
  <c r="R979" i="4"/>
  <c r="J980" i="4"/>
  <c r="K980" i="4"/>
  <c r="L980" i="4"/>
  <c r="M980" i="4"/>
  <c r="N980" i="4"/>
  <c r="S980" i="1"/>
  <c r="S980" i="4"/>
  <c r="O980" i="4"/>
  <c r="P980" i="4"/>
  <c r="Q980" i="4"/>
  <c r="R980" i="4"/>
  <c r="J981" i="4"/>
  <c r="K981" i="4"/>
  <c r="L981" i="4"/>
  <c r="M981" i="4"/>
  <c r="N981" i="4"/>
  <c r="S981" i="1"/>
  <c r="S981" i="4"/>
  <c r="O981" i="4"/>
  <c r="P981" i="4"/>
  <c r="Q981" i="4"/>
  <c r="R981" i="4"/>
  <c r="J982" i="4"/>
  <c r="K982" i="4"/>
  <c r="L982" i="4"/>
  <c r="M982" i="4"/>
  <c r="N982" i="4"/>
  <c r="S982" i="1"/>
  <c r="S982" i="4"/>
  <c r="O982" i="4"/>
  <c r="P982" i="4"/>
  <c r="Q982" i="4"/>
  <c r="R982" i="4"/>
  <c r="J983" i="4"/>
  <c r="K983" i="4"/>
  <c r="L983" i="4"/>
  <c r="M983" i="4"/>
  <c r="N983" i="4"/>
  <c r="S983" i="1"/>
  <c r="S983" i="4"/>
  <c r="O983" i="4"/>
  <c r="P983" i="4"/>
  <c r="Q983" i="4"/>
  <c r="R983" i="4"/>
  <c r="J984" i="4"/>
  <c r="K984" i="4"/>
  <c r="L984" i="4"/>
  <c r="M984" i="4"/>
  <c r="N984" i="4"/>
  <c r="S984" i="1"/>
  <c r="S984" i="4"/>
  <c r="O984" i="4"/>
  <c r="P984" i="4"/>
  <c r="Q984" i="4"/>
  <c r="R984" i="4"/>
  <c r="J985" i="4"/>
  <c r="K985" i="4"/>
  <c r="L985" i="4"/>
  <c r="M985" i="4"/>
  <c r="N985" i="4"/>
  <c r="S985" i="1"/>
  <c r="S985" i="4"/>
  <c r="O985" i="4"/>
  <c r="P985" i="4"/>
  <c r="Q985" i="4"/>
  <c r="R985" i="4"/>
  <c r="J986" i="4"/>
  <c r="K986" i="4"/>
  <c r="L986" i="4"/>
  <c r="M986" i="4"/>
  <c r="N986" i="4"/>
  <c r="S986" i="1"/>
  <c r="S986" i="4"/>
  <c r="O986" i="4"/>
  <c r="P986" i="4"/>
  <c r="Q986" i="4"/>
  <c r="R986" i="4"/>
  <c r="J987" i="4"/>
  <c r="K987" i="4"/>
  <c r="L987" i="4"/>
  <c r="M987" i="4"/>
  <c r="N987" i="4"/>
  <c r="S987" i="1"/>
  <c r="S987" i="4"/>
  <c r="O987" i="4"/>
  <c r="P987" i="4"/>
  <c r="Q987" i="4"/>
  <c r="R987" i="4"/>
  <c r="J988" i="4"/>
  <c r="K988" i="4"/>
  <c r="L988" i="4"/>
  <c r="M988" i="4"/>
  <c r="N988" i="4"/>
  <c r="S988" i="1"/>
  <c r="S988" i="4"/>
  <c r="O988" i="4"/>
  <c r="P988" i="4"/>
  <c r="Q988" i="4"/>
  <c r="R988" i="4"/>
  <c r="J989" i="4"/>
  <c r="K989" i="4"/>
  <c r="L989" i="4"/>
  <c r="M989" i="4"/>
  <c r="N989" i="4"/>
  <c r="S989" i="1"/>
  <c r="S989" i="4"/>
  <c r="O989" i="4"/>
  <c r="P989" i="4"/>
  <c r="Q989" i="4"/>
  <c r="R989" i="4"/>
  <c r="J990" i="4"/>
  <c r="K990" i="4"/>
  <c r="L990" i="4"/>
  <c r="M990" i="4"/>
  <c r="N990" i="4"/>
  <c r="S990" i="1"/>
  <c r="S990" i="4"/>
  <c r="O990" i="4"/>
  <c r="P990" i="4"/>
  <c r="Q990" i="4"/>
  <c r="R990" i="4"/>
  <c r="J991" i="4"/>
  <c r="K991" i="4"/>
  <c r="L991" i="4"/>
  <c r="M991" i="4"/>
  <c r="N991" i="4"/>
  <c r="S991" i="1"/>
  <c r="S991" i="4"/>
  <c r="O991" i="4"/>
  <c r="P991" i="4"/>
  <c r="Q991" i="4"/>
  <c r="R991" i="4"/>
  <c r="J992" i="4"/>
  <c r="K992" i="4"/>
  <c r="L992" i="4"/>
  <c r="M992" i="4"/>
  <c r="N992" i="4"/>
  <c r="S992" i="1"/>
  <c r="S992" i="4"/>
  <c r="O992" i="4"/>
  <c r="P992" i="4"/>
  <c r="Q992" i="4"/>
  <c r="R992" i="4"/>
  <c r="J993" i="4"/>
  <c r="K993" i="4"/>
  <c r="L993" i="4"/>
  <c r="M993" i="4"/>
  <c r="N993" i="4"/>
  <c r="S993" i="1"/>
  <c r="S993" i="4"/>
  <c r="O993" i="4"/>
  <c r="P993" i="4"/>
  <c r="Q993" i="4"/>
  <c r="R993" i="4"/>
  <c r="J994" i="4"/>
  <c r="K994" i="4"/>
  <c r="L994" i="4"/>
  <c r="M994" i="4"/>
  <c r="N994" i="4"/>
  <c r="S994" i="1"/>
  <c r="S994" i="4"/>
  <c r="O994" i="4"/>
  <c r="P994" i="4"/>
  <c r="Q994" i="4"/>
  <c r="R994" i="4"/>
  <c r="J995" i="4"/>
  <c r="K995" i="4"/>
  <c r="L995" i="4"/>
  <c r="M995" i="4"/>
  <c r="N995" i="4"/>
  <c r="S995" i="1"/>
  <c r="S995" i="4"/>
  <c r="O995" i="4"/>
  <c r="P995" i="4"/>
  <c r="Q995" i="4"/>
  <c r="R995" i="4"/>
  <c r="J996" i="4"/>
  <c r="K996" i="4"/>
  <c r="L996" i="4"/>
  <c r="M996" i="4"/>
  <c r="N996" i="4"/>
  <c r="S996" i="1"/>
  <c r="S996" i="4"/>
  <c r="O996" i="4"/>
  <c r="P996" i="4"/>
  <c r="Q996" i="4"/>
  <c r="R996" i="4"/>
  <c r="J997" i="4"/>
  <c r="K997" i="4"/>
  <c r="L997" i="4"/>
  <c r="M997" i="4"/>
  <c r="N997" i="4"/>
  <c r="S997" i="1"/>
  <c r="S997" i="4"/>
  <c r="O997" i="4"/>
  <c r="P997" i="4"/>
  <c r="Q997" i="4"/>
  <c r="R997" i="4"/>
  <c r="J998" i="4"/>
  <c r="K998" i="4"/>
  <c r="L998" i="4"/>
  <c r="M998" i="4"/>
  <c r="N998" i="4"/>
  <c r="S998" i="1"/>
  <c r="S998" i="4"/>
  <c r="O998" i="4"/>
  <c r="P998" i="4"/>
  <c r="Q998" i="4"/>
  <c r="R998" i="4"/>
  <c r="J999" i="4"/>
  <c r="K999" i="4"/>
  <c r="L999" i="4"/>
  <c r="M999" i="4"/>
  <c r="N999" i="4"/>
  <c r="S999" i="1"/>
  <c r="S999" i="4"/>
  <c r="O999" i="4"/>
  <c r="P999" i="4"/>
  <c r="Q999" i="4"/>
  <c r="R999" i="4"/>
  <c r="J1000" i="4"/>
  <c r="K1000" i="4"/>
  <c r="L1000" i="4"/>
  <c r="M1000" i="4"/>
  <c r="N1000" i="4"/>
  <c r="S1000" i="1"/>
  <c r="S1000" i="4"/>
  <c r="O1000" i="4"/>
  <c r="P1000" i="4"/>
  <c r="Q1000" i="4"/>
  <c r="R1000" i="4"/>
  <c r="J1001" i="4"/>
  <c r="K1001" i="4"/>
  <c r="L1001" i="4"/>
  <c r="M1001" i="4"/>
  <c r="N1001" i="4"/>
  <c r="S1001" i="1"/>
  <c r="S1001" i="4"/>
  <c r="O1001" i="4"/>
  <c r="P1001" i="4"/>
  <c r="Q1001" i="4"/>
  <c r="R1001" i="4"/>
  <c r="J1002" i="4"/>
  <c r="K1002" i="4"/>
  <c r="L1002" i="4"/>
  <c r="M1002" i="4"/>
  <c r="N1002" i="4"/>
  <c r="S1002" i="1"/>
  <c r="S1002" i="4"/>
  <c r="O1002" i="4"/>
  <c r="P1002" i="4"/>
  <c r="Q1002" i="4"/>
  <c r="R1002" i="4"/>
  <c r="J1003" i="4"/>
  <c r="K1003" i="4"/>
  <c r="L1003" i="4"/>
  <c r="M1003" i="4"/>
  <c r="N1003" i="4"/>
  <c r="S1003" i="1"/>
  <c r="S1003" i="4"/>
  <c r="O1003" i="4"/>
  <c r="P1003" i="4"/>
  <c r="Q1003" i="4"/>
  <c r="R1003" i="4"/>
  <c r="J1004" i="4"/>
  <c r="K1004" i="4"/>
  <c r="L1004" i="4"/>
  <c r="M1004" i="4"/>
  <c r="N1004" i="4"/>
  <c r="S1004" i="1"/>
  <c r="S1004" i="4"/>
  <c r="O1004" i="4"/>
  <c r="P1004" i="4"/>
  <c r="Q1004" i="4"/>
  <c r="R1004" i="4"/>
  <c r="J1005" i="4"/>
  <c r="K1005" i="4"/>
  <c r="L1005" i="4"/>
  <c r="M1005" i="4"/>
  <c r="N1005" i="4"/>
  <c r="S1005" i="1"/>
  <c r="S1005" i="4"/>
  <c r="O1005" i="4"/>
  <c r="P1005" i="4"/>
  <c r="Q1005" i="4"/>
  <c r="R1005" i="4"/>
  <c r="J1006" i="4"/>
  <c r="K1006" i="4"/>
  <c r="L1006" i="4"/>
  <c r="M1006" i="4"/>
  <c r="N1006" i="4"/>
  <c r="S1006" i="1"/>
  <c r="S1006" i="4"/>
  <c r="O1006" i="4"/>
  <c r="P1006" i="4"/>
  <c r="Q1006" i="4"/>
  <c r="R1006" i="4"/>
  <c r="J1007" i="4"/>
  <c r="K1007" i="4"/>
  <c r="L1007" i="4"/>
  <c r="M1007" i="4"/>
  <c r="N1007" i="4"/>
  <c r="S1007" i="1"/>
  <c r="S1007" i="4"/>
  <c r="O1007" i="4"/>
  <c r="P1007" i="4"/>
  <c r="Q1007" i="4"/>
  <c r="R1007" i="4"/>
  <c r="J1008" i="4"/>
  <c r="K1008" i="4"/>
  <c r="L1008" i="4"/>
  <c r="M1008" i="4"/>
  <c r="N1008" i="4"/>
  <c r="S1008" i="1"/>
  <c r="S1008" i="4"/>
  <c r="O1008" i="4"/>
  <c r="P1008" i="4"/>
  <c r="Q1008" i="4"/>
  <c r="R1008" i="4"/>
  <c r="J1009" i="4"/>
  <c r="K1009" i="4"/>
  <c r="L1009" i="4"/>
  <c r="M1009" i="4"/>
  <c r="N1009" i="4"/>
  <c r="S1009" i="1"/>
  <c r="S1009" i="4"/>
  <c r="O1009" i="4"/>
  <c r="P1009" i="4"/>
  <c r="Q1009" i="4"/>
  <c r="R1009" i="4"/>
  <c r="J1010" i="4"/>
  <c r="K1010" i="4"/>
  <c r="L1010" i="4"/>
  <c r="M1010" i="4"/>
  <c r="N1010" i="4"/>
  <c r="S1010" i="1"/>
  <c r="S1010" i="4"/>
  <c r="O1010" i="4"/>
  <c r="P1010" i="4"/>
  <c r="Q1010" i="4"/>
  <c r="R1010" i="4"/>
  <c r="J1011" i="4"/>
  <c r="K1011" i="4"/>
  <c r="L1011" i="4"/>
  <c r="M1011" i="4"/>
  <c r="N1011" i="4"/>
  <c r="S1011" i="1"/>
  <c r="S1011" i="4"/>
  <c r="O1011" i="4"/>
  <c r="P1011" i="4"/>
  <c r="Q1011" i="4"/>
  <c r="R1011" i="4"/>
  <c r="J1012" i="4"/>
  <c r="K1012" i="4"/>
  <c r="L1012" i="4"/>
  <c r="M1012" i="4"/>
  <c r="N1012" i="4"/>
  <c r="S1012" i="1"/>
  <c r="S1012" i="4"/>
  <c r="O1012" i="4"/>
  <c r="P1012" i="4"/>
  <c r="Q1012" i="4"/>
  <c r="R1012" i="4"/>
  <c r="J1013" i="4"/>
  <c r="K1013" i="4"/>
  <c r="L1013" i="4"/>
  <c r="M1013" i="4"/>
  <c r="N1013" i="4"/>
  <c r="S1013" i="1"/>
  <c r="S1013" i="4"/>
  <c r="O1013" i="4"/>
  <c r="P1013" i="4"/>
  <c r="Q1013" i="4"/>
  <c r="R1013" i="4"/>
  <c r="J1014" i="4"/>
  <c r="K1014" i="4"/>
  <c r="L1014" i="4"/>
  <c r="M1014" i="4"/>
  <c r="N1014" i="4"/>
  <c r="S1014" i="1"/>
  <c r="S1014" i="4"/>
  <c r="O1014" i="4"/>
  <c r="P1014" i="4"/>
  <c r="Q1014" i="4"/>
  <c r="R1014" i="4"/>
  <c r="J1015" i="4"/>
  <c r="K1015" i="4"/>
  <c r="L1015" i="4"/>
  <c r="M1015" i="4"/>
  <c r="N1015" i="4"/>
  <c r="S1015" i="1"/>
  <c r="S1015" i="4"/>
  <c r="O1015" i="4"/>
  <c r="P1015" i="4"/>
  <c r="Q1015" i="4"/>
  <c r="R1015" i="4"/>
  <c r="J1016" i="4"/>
  <c r="K1016" i="4"/>
  <c r="L1016" i="4"/>
  <c r="M1016" i="4"/>
  <c r="N1016" i="4"/>
  <c r="S1016" i="1"/>
  <c r="S1016" i="4"/>
  <c r="O1016" i="4"/>
  <c r="P1016" i="4"/>
  <c r="Q1016" i="4"/>
  <c r="R1016" i="4"/>
  <c r="J1017" i="4"/>
  <c r="K1017" i="4"/>
  <c r="L1017" i="4"/>
  <c r="M1017" i="4"/>
  <c r="N1017" i="4"/>
  <c r="S1017" i="1"/>
  <c r="S1017" i="4"/>
  <c r="O1017" i="4"/>
  <c r="P1017" i="4"/>
  <c r="Q1017" i="4"/>
  <c r="R1017" i="4"/>
  <c r="J1018" i="4"/>
  <c r="K1018" i="4"/>
  <c r="L1018" i="4"/>
  <c r="M1018" i="4"/>
  <c r="N1018" i="4"/>
  <c r="S1018" i="1"/>
  <c r="S1018" i="4"/>
  <c r="O1018" i="4"/>
  <c r="P1018" i="4"/>
  <c r="Q1018" i="4"/>
  <c r="R1018" i="4"/>
  <c r="J1019" i="4"/>
  <c r="K1019" i="4"/>
  <c r="L1019" i="4"/>
  <c r="M1019" i="4"/>
  <c r="N1019" i="4"/>
  <c r="S1019" i="1"/>
  <c r="S1019" i="4"/>
  <c r="O1019" i="4"/>
  <c r="P1019" i="4"/>
  <c r="Q1019" i="4"/>
  <c r="R1019" i="4"/>
  <c r="J1020" i="4"/>
  <c r="K1020" i="4"/>
  <c r="L1020" i="4"/>
  <c r="M1020" i="4"/>
  <c r="N1020" i="4"/>
  <c r="S1020" i="1"/>
  <c r="S1020" i="4"/>
  <c r="O1020" i="4"/>
  <c r="P1020" i="4"/>
  <c r="Q1020" i="4"/>
  <c r="R1020" i="4"/>
  <c r="J1021" i="4"/>
  <c r="K1021" i="4"/>
  <c r="L1021" i="4"/>
  <c r="M1021" i="4"/>
  <c r="N1021" i="4"/>
  <c r="S1021" i="1"/>
  <c r="S1021" i="4"/>
  <c r="O1021" i="4"/>
  <c r="P1021" i="4"/>
  <c r="Q1021" i="4"/>
  <c r="R1021" i="4"/>
  <c r="J1022" i="4"/>
  <c r="K1022" i="4"/>
  <c r="L1022" i="4"/>
  <c r="M1022" i="4"/>
  <c r="N1022" i="4"/>
  <c r="S1022" i="1"/>
  <c r="S1022" i="4"/>
  <c r="O1022" i="4"/>
  <c r="P1022" i="4"/>
  <c r="Q1022" i="4"/>
  <c r="R1022" i="4"/>
  <c r="J1023" i="4"/>
  <c r="K1023" i="4"/>
  <c r="L1023" i="4"/>
  <c r="M1023" i="4"/>
  <c r="N1023" i="4"/>
  <c r="S1023" i="1"/>
  <c r="S1023" i="4"/>
  <c r="O1023" i="4"/>
  <c r="P1023" i="4"/>
  <c r="Q1023" i="4"/>
  <c r="R1023" i="4"/>
  <c r="J1024" i="4"/>
  <c r="K1024" i="4"/>
  <c r="L1024" i="4"/>
  <c r="M1024" i="4"/>
  <c r="N1024" i="4"/>
  <c r="S1024" i="1"/>
  <c r="S1024" i="4"/>
  <c r="O1024" i="4"/>
  <c r="P1024" i="4"/>
  <c r="Q1024" i="4"/>
  <c r="R1024" i="4"/>
  <c r="J1025" i="4"/>
  <c r="K1025" i="4"/>
  <c r="L1025" i="4"/>
  <c r="M1025" i="4"/>
  <c r="N1025" i="4"/>
  <c r="S1025" i="1"/>
  <c r="S1025" i="4"/>
  <c r="O1025" i="4"/>
  <c r="P1025" i="4"/>
  <c r="Q1025" i="4"/>
  <c r="R1025" i="4"/>
  <c r="J1026" i="4"/>
  <c r="K1026" i="4"/>
  <c r="L1026" i="4"/>
  <c r="M1026" i="4"/>
  <c r="N1026" i="4"/>
  <c r="S1026" i="1"/>
  <c r="S1026" i="4"/>
  <c r="O1026" i="4"/>
  <c r="P1026" i="4"/>
  <c r="Q1026" i="4"/>
  <c r="R1026" i="4"/>
  <c r="J1027" i="4"/>
  <c r="K1027" i="4"/>
  <c r="L1027" i="4"/>
  <c r="M1027" i="4"/>
  <c r="N1027" i="4"/>
  <c r="S1027" i="1"/>
  <c r="S1027" i="4"/>
  <c r="O1027" i="4"/>
  <c r="P1027" i="4"/>
  <c r="Q1027" i="4"/>
  <c r="R1027" i="4"/>
  <c r="J1028" i="4"/>
  <c r="K1028" i="4"/>
  <c r="L1028" i="4"/>
  <c r="M1028" i="4"/>
  <c r="N1028" i="4"/>
  <c r="S1028" i="1"/>
  <c r="S1028" i="4"/>
  <c r="O1028" i="4"/>
  <c r="P1028" i="4"/>
  <c r="Q1028" i="4"/>
  <c r="R1028" i="4"/>
  <c r="J1029" i="4"/>
  <c r="K1029" i="4"/>
  <c r="L1029" i="4"/>
  <c r="M1029" i="4"/>
  <c r="N1029" i="4"/>
  <c r="S1029" i="1"/>
  <c r="S1029" i="4"/>
  <c r="O1029" i="4"/>
  <c r="P1029" i="4"/>
  <c r="Q1029" i="4"/>
  <c r="R1029" i="4"/>
  <c r="J1030" i="4"/>
  <c r="K1030" i="4"/>
  <c r="L1030" i="4"/>
  <c r="M1030" i="4"/>
  <c r="N1030" i="4"/>
  <c r="S1030" i="1"/>
  <c r="S1030" i="4"/>
  <c r="O1030" i="4"/>
  <c r="P1030" i="4"/>
  <c r="Q1030" i="4"/>
  <c r="R1030" i="4"/>
  <c r="J1031" i="4"/>
  <c r="K1031" i="4"/>
  <c r="L1031" i="4"/>
  <c r="M1031" i="4"/>
  <c r="N1031" i="4"/>
  <c r="S1031" i="1"/>
  <c r="S1031" i="4"/>
  <c r="O1031" i="4"/>
  <c r="P1031" i="4"/>
  <c r="Q1031" i="4"/>
  <c r="R1031" i="4"/>
  <c r="J1032" i="4"/>
  <c r="K1032" i="4"/>
  <c r="L1032" i="4"/>
  <c r="M1032" i="4"/>
  <c r="N1032" i="4"/>
  <c r="S1032" i="1"/>
  <c r="S1032" i="4"/>
  <c r="O1032" i="4"/>
  <c r="P1032" i="4"/>
  <c r="Q1032" i="4"/>
  <c r="R1032" i="4"/>
  <c r="J1033" i="4"/>
  <c r="K1033" i="4"/>
  <c r="L1033" i="4"/>
  <c r="M1033" i="4"/>
  <c r="N1033" i="4"/>
  <c r="S1033" i="1"/>
  <c r="S1033" i="4"/>
  <c r="O1033" i="4"/>
  <c r="P1033" i="4"/>
  <c r="Q1033" i="4"/>
  <c r="R1033" i="4"/>
  <c r="J1034" i="4"/>
  <c r="K1034" i="4"/>
  <c r="L1034" i="4"/>
  <c r="M1034" i="4"/>
  <c r="N1034" i="4"/>
  <c r="S1034" i="1"/>
  <c r="S1034" i="4"/>
  <c r="O1034" i="4"/>
  <c r="P1034" i="4"/>
  <c r="Q1034" i="4"/>
  <c r="R1034" i="4"/>
  <c r="J1035" i="4"/>
  <c r="K1035" i="4"/>
  <c r="L1035" i="4"/>
  <c r="M1035" i="4"/>
  <c r="N1035" i="4"/>
  <c r="S1035" i="1"/>
  <c r="S1035" i="4"/>
  <c r="O1035" i="4"/>
  <c r="P1035" i="4"/>
  <c r="Q1035" i="4"/>
  <c r="R1035" i="4"/>
  <c r="J1036" i="4"/>
  <c r="K1036" i="4"/>
  <c r="L1036" i="4"/>
  <c r="M1036" i="4"/>
  <c r="N1036" i="4"/>
  <c r="S1036" i="1"/>
  <c r="S1036" i="4"/>
  <c r="O1036" i="4"/>
  <c r="P1036" i="4"/>
  <c r="Q1036" i="4"/>
  <c r="R1036" i="4"/>
  <c r="J1037" i="4"/>
  <c r="K1037" i="4"/>
  <c r="L1037" i="4"/>
  <c r="M1037" i="4"/>
  <c r="N1037" i="4"/>
  <c r="S1037" i="1"/>
  <c r="S1037" i="4"/>
  <c r="O1037" i="4"/>
  <c r="P1037" i="4"/>
  <c r="Q1037" i="4"/>
  <c r="R1037" i="4"/>
  <c r="J1038" i="4"/>
  <c r="K1038" i="4"/>
  <c r="L1038" i="4"/>
  <c r="M1038" i="4"/>
  <c r="N1038" i="4"/>
  <c r="S1038" i="1"/>
  <c r="S1038" i="4"/>
  <c r="O1038" i="4"/>
  <c r="P1038" i="4"/>
  <c r="Q1038" i="4"/>
  <c r="R1038" i="4"/>
  <c r="J1039" i="4"/>
  <c r="K1039" i="4"/>
  <c r="L1039" i="4"/>
  <c r="M1039" i="4"/>
  <c r="N1039" i="4"/>
  <c r="S1039" i="1"/>
  <c r="S1039" i="4"/>
  <c r="O1039" i="4"/>
  <c r="P1039" i="4"/>
  <c r="Q1039" i="4"/>
  <c r="R1039" i="4"/>
  <c r="J1040" i="4"/>
  <c r="K1040" i="4"/>
  <c r="L1040" i="4"/>
  <c r="M1040" i="4"/>
  <c r="N1040" i="4"/>
  <c r="S1040" i="1"/>
  <c r="S1040" i="4"/>
  <c r="O1040" i="4"/>
  <c r="P1040" i="4"/>
  <c r="Q1040" i="4"/>
  <c r="R1040" i="4"/>
  <c r="J1041" i="4"/>
  <c r="K1041" i="4"/>
  <c r="L1041" i="4"/>
  <c r="M1041" i="4"/>
  <c r="N1041" i="4"/>
  <c r="S1041" i="1"/>
  <c r="S1041" i="4"/>
  <c r="O1041" i="4"/>
  <c r="P1041" i="4"/>
  <c r="Q1041" i="4"/>
  <c r="R1041" i="4"/>
  <c r="J1042" i="4"/>
  <c r="K1042" i="4"/>
  <c r="L1042" i="4"/>
  <c r="M1042" i="4"/>
  <c r="N1042" i="4"/>
  <c r="S1042" i="1"/>
  <c r="S1042" i="4"/>
  <c r="O1042" i="4"/>
  <c r="P1042" i="4"/>
  <c r="Q1042" i="4"/>
  <c r="R1042" i="4"/>
  <c r="J1043" i="4"/>
  <c r="K1043" i="4"/>
  <c r="L1043" i="4"/>
  <c r="M1043" i="4"/>
  <c r="N1043" i="4"/>
  <c r="S1043" i="1"/>
  <c r="S1043" i="4"/>
  <c r="O1043" i="4"/>
  <c r="P1043" i="4"/>
  <c r="Q1043" i="4"/>
  <c r="R1043" i="4"/>
  <c r="J1044" i="4"/>
  <c r="K1044" i="4"/>
  <c r="L1044" i="4"/>
  <c r="M1044" i="4"/>
  <c r="N1044" i="4"/>
  <c r="S1044" i="1"/>
  <c r="S1044" i="4"/>
  <c r="O1044" i="4"/>
  <c r="P1044" i="4"/>
  <c r="Q1044" i="4"/>
  <c r="R1044" i="4"/>
  <c r="J1045" i="4"/>
  <c r="K1045" i="4"/>
  <c r="L1045" i="4"/>
  <c r="M1045" i="4"/>
  <c r="N1045" i="4"/>
  <c r="S1045" i="1"/>
  <c r="S1045" i="4"/>
  <c r="O1045" i="4"/>
  <c r="P1045" i="4"/>
  <c r="Q1045" i="4"/>
  <c r="R1045" i="4"/>
  <c r="J1046" i="4"/>
  <c r="K1046" i="4"/>
  <c r="L1046" i="4"/>
  <c r="M1046" i="4"/>
  <c r="N1046" i="4"/>
  <c r="S1046" i="1"/>
  <c r="S1046" i="4"/>
  <c r="O1046" i="4"/>
  <c r="P1046" i="4"/>
  <c r="Q1046" i="4"/>
  <c r="R1046" i="4"/>
  <c r="J1047" i="4"/>
  <c r="K1047" i="4"/>
  <c r="L1047" i="4"/>
  <c r="M1047" i="4"/>
  <c r="N1047" i="4"/>
  <c r="S1047" i="1"/>
  <c r="S1047" i="4"/>
  <c r="O1047" i="4"/>
  <c r="P1047" i="4"/>
  <c r="Q1047" i="4"/>
  <c r="R1047" i="4"/>
  <c r="J1048" i="4"/>
  <c r="K1048" i="4"/>
  <c r="L1048" i="4"/>
  <c r="M1048" i="4"/>
  <c r="N1048" i="4"/>
  <c r="S1048" i="1"/>
  <c r="S1048" i="4"/>
  <c r="O1048" i="4"/>
  <c r="P1048" i="4"/>
  <c r="Q1048" i="4"/>
  <c r="R1048" i="4"/>
  <c r="J1049" i="4"/>
  <c r="K1049" i="4"/>
  <c r="L1049" i="4"/>
  <c r="M1049" i="4"/>
  <c r="N1049" i="4"/>
  <c r="S1049" i="1"/>
  <c r="S1049" i="4"/>
  <c r="O1049" i="4"/>
  <c r="P1049" i="4"/>
  <c r="Q1049" i="4"/>
  <c r="R1049" i="4"/>
  <c r="J1050" i="4"/>
  <c r="K1050" i="4"/>
  <c r="L1050" i="4"/>
  <c r="M1050" i="4"/>
  <c r="N1050" i="4"/>
  <c r="S1050" i="1"/>
  <c r="S1050" i="4"/>
  <c r="O1050" i="4"/>
  <c r="P1050" i="4"/>
  <c r="Q1050" i="4"/>
  <c r="R1050" i="4"/>
  <c r="J1051" i="4"/>
  <c r="K1051" i="4"/>
  <c r="L1051" i="4"/>
  <c r="M1051" i="4"/>
  <c r="N1051" i="4"/>
  <c r="S1051" i="1"/>
  <c r="S1051" i="4"/>
  <c r="O1051" i="4"/>
  <c r="P1051" i="4"/>
  <c r="Q1051" i="4"/>
  <c r="R1051" i="4"/>
  <c r="J1052" i="4"/>
  <c r="K1052" i="4"/>
  <c r="L1052" i="4"/>
  <c r="M1052" i="4"/>
  <c r="N1052" i="4"/>
  <c r="S1052" i="1"/>
  <c r="S1052" i="4"/>
  <c r="O1052" i="4"/>
  <c r="P1052" i="4"/>
  <c r="Q1052" i="4"/>
  <c r="R1052" i="4"/>
  <c r="J1053" i="4"/>
  <c r="K1053" i="4"/>
  <c r="L1053" i="4"/>
  <c r="M1053" i="4"/>
  <c r="N1053" i="4"/>
  <c r="S1053" i="1"/>
  <c r="S1053" i="4"/>
  <c r="O1053" i="4"/>
  <c r="P1053" i="4"/>
  <c r="Q1053" i="4"/>
  <c r="R1053" i="4"/>
  <c r="J1054" i="4"/>
  <c r="K1054" i="4"/>
  <c r="L1054" i="4"/>
  <c r="M1054" i="4"/>
  <c r="N1054" i="4"/>
  <c r="S1054" i="1"/>
  <c r="S1054" i="4"/>
  <c r="O1054" i="4"/>
  <c r="P1054" i="4"/>
  <c r="Q1054" i="4"/>
  <c r="R1054" i="4"/>
  <c r="J1055" i="4"/>
  <c r="K1055" i="4"/>
  <c r="L1055" i="4"/>
  <c r="M1055" i="4"/>
  <c r="N1055" i="4"/>
  <c r="S1055" i="1"/>
  <c r="S1055" i="4"/>
  <c r="O1055" i="4"/>
  <c r="P1055" i="4"/>
  <c r="Q1055" i="4"/>
  <c r="R1055" i="4"/>
  <c r="J1056" i="4"/>
  <c r="K1056" i="4"/>
  <c r="L1056" i="4"/>
  <c r="M1056" i="4"/>
  <c r="N1056" i="4"/>
  <c r="S1056" i="1"/>
  <c r="S1056" i="4"/>
  <c r="O1056" i="4"/>
  <c r="P1056" i="4"/>
  <c r="Q1056" i="4"/>
  <c r="R1056" i="4"/>
  <c r="J1057" i="4"/>
  <c r="K1057" i="4"/>
  <c r="L1057" i="4"/>
  <c r="M1057" i="4"/>
  <c r="N1057" i="4"/>
  <c r="S1057" i="1"/>
  <c r="S1057" i="4"/>
  <c r="O1057" i="4"/>
  <c r="P1057" i="4"/>
  <c r="Q1057" i="4"/>
  <c r="R1057" i="4"/>
  <c r="J1058" i="4"/>
  <c r="K1058" i="4"/>
  <c r="L1058" i="4"/>
  <c r="M1058" i="4"/>
  <c r="N1058" i="4"/>
  <c r="S1058" i="1"/>
  <c r="S1058" i="4"/>
  <c r="O1058" i="4"/>
  <c r="P1058" i="4"/>
  <c r="Q1058" i="4"/>
  <c r="R1058" i="4"/>
  <c r="J1059" i="4"/>
  <c r="K1059" i="4"/>
  <c r="L1059" i="4"/>
  <c r="M1059" i="4"/>
  <c r="N1059" i="4"/>
  <c r="S1059" i="1"/>
  <c r="S1059" i="4"/>
  <c r="O1059" i="4"/>
  <c r="P1059" i="4"/>
  <c r="Q1059" i="4"/>
  <c r="R1059" i="4"/>
  <c r="J1060" i="4"/>
  <c r="K1060" i="4"/>
  <c r="L1060" i="4"/>
  <c r="M1060" i="4"/>
  <c r="N1060" i="4"/>
  <c r="S1060" i="1"/>
  <c r="S1060" i="4"/>
  <c r="O1060" i="4"/>
  <c r="P1060" i="4"/>
  <c r="Q1060" i="4"/>
  <c r="R1060" i="4"/>
  <c r="J1061" i="4"/>
  <c r="K1061" i="4"/>
  <c r="L1061" i="4"/>
  <c r="M1061" i="4"/>
  <c r="N1061" i="4"/>
  <c r="S1061" i="1"/>
  <c r="S1061" i="4"/>
  <c r="O1061" i="4"/>
  <c r="P1061" i="4"/>
  <c r="Q1061" i="4"/>
  <c r="R1061" i="4"/>
  <c r="J1062" i="4"/>
  <c r="K1062" i="4"/>
  <c r="L1062" i="4"/>
  <c r="M1062" i="4"/>
  <c r="N1062" i="4"/>
  <c r="S1062" i="1"/>
  <c r="S1062" i="4"/>
  <c r="O1062" i="4"/>
  <c r="P1062" i="4"/>
  <c r="Q1062" i="4"/>
  <c r="R1062" i="4"/>
  <c r="J1063" i="4"/>
  <c r="K1063" i="4"/>
  <c r="L1063" i="4"/>
  <c r="M1063" i="4"/>
  <c r="N1063" i="4"/>
  <c r="S1063" i="1"/>
  <c r="S1063" i="4"/>
  <c r="O1063" i="4"/>
  <c r="P1063" i="4"/>
  <c r="Q1063" i="4"/>
  <c r="R1063" i="4"/>
  <c r="J1064" i="4"/>
  <c r="K1064" i="4"/>
  <c r="L1064" i="4"/>
  <c r="M1064" i="4"/>
  <c r="N1064" i="4"/>
  <c r="S1064" i="1"/>
  <c r="S1064" i="4"/>
  <c r="O1064" i="4"/>
  <c r="P1064" i="4"/>
  <c r="Q1064" i="4"/>
  <c r="R1064" i="4"/>
  <c r="J1065" i="4"/>
  <c r="K1065" i="4"/>
  <c r="L1065" i="4"/>
  <c r="M1065" i="4"/>
  <c r="N1065" i="4"/>
  <c r="S1065" i="1"/>
  <c r="S1065" i="4"/>
  <c r="O1065" i="4"/>
  <c r="P1065" i="4"/>
  <c r="Q1065" i="4"/>
  <c r="R1065" i="4"/>
  <c r="J1066" i="4"/>
  <c r="K1066" i="4"/>
  <c r="L1066" i="4"/>
  <c r="M1066" i="4"/>
  <c r="N1066" i="4"/>
  <c r="S1066" i="1"/>
  <c r="S1066" i="4"/>
  <c r="O1066" i="4"/>
  <c r="P1066" i="4"/>
  <c r="Q1066" i="4"/>
  <c r="R1066" i="4"/>
  <c r="J1067" i="4"/>
  <c r="K1067" i="4"/>
  <c r="L1067" i="4"/>
  <c r="M1067" i="4"/>
  <c r="N1067" i="4"/>
  <c r="S1067" i="1"/>
  <c r="S1067" i="4"/>
  <c r="O1067" i="4"/>
  <c r="P1067" i="4"/>
  <c r="Q1067" i="4"/>
  <c r="R1067" i="4"/>
  <c r="J1068" i="4"/>
  <c r="K1068" i="4"/>
  <c r="L1068" i="4"/>
  <c r="M1068" i="4"/>
  <c r="N1068" i="4"/>
  <c r="S1068" i="1"/>
  <c r="S1068" i="4"/>
  <c r="O1068" i="4"/>
  <c r="P1068" i="4"/>
  <c r="Q1068" i="4"/>
  <c r="R1068" i="4"/>
  <c r="J1069" i="4"/>
  <c r="K1069" i="4"/>
  <c r="L1069" i="4"/>
  <c r="M1069" i="4"/>
  <c r="N1069" i="4"/>
  <c r="S1069" i="1"/>
  <c r="S1069" i="4"/>
  <c r="O1069" i="4"/>
  <c r="P1069" i="4"/>
  <c r="Q1069" i="4"/>
  <c r="R1069" i="4"/>
  <c r="J1070" i="4"/>
  <c r="K1070" i="4"/>
  <c r="L1070" i="4"/>
  <c r="M1070" i="4"/>
  <c r="N1070" i="4"/>
  <c r="S1070" i="1"/>
  <c r="S1070" i="4"/>
  <c r="O1070" i="4"/>
  <c r="P1070" i="4"/>
  <c r="Q1070" i="4"/>
  <c r="R1070" i="4"/>
  <c r="J1071" i="4"/>
  <c r="K1071" i="4"/>
  <c r="L1071" i="4"/>
  <c r="M1071" i="4"/>
  <c r="N1071" i="4"/>
  <c r="S1071" i="1"/>
  <c r="S1071" i="4"/>
  <c r="O1071" i="4"/>
  <c r="P1071" i="4"/>
  <c r="Q1071" i="4"/>
  <c r="R1071" i="4"/>
  <c r="J1072" i="4"/>
  <c r="K1072" i="4"/>
  <c r="L1072" i="4"/>
  <c r="M1072" i="4"/>
  <c r="N1072" i="4"/>
  <c r="S1072" i="1"/>
  <c r="S1072" i="4"/>
  <c r="O1072" i="4"/>
  <c r="P1072" i="4"/>
  <c r="Q1072" i="4"/>
  <c r="R1072" i="4"/>
  <c r="J1073" i="4"/>
  <c r="K1073" i="4"/>
  <c r="L1073" i="4"/>
  <c r="M1073" i="4"/>
  <c r="N1073" i="4"/>
  <c r="S1073" i="1"/>
  <c r="S1073" i="4"/>
  <c r="O1073" i="4"/>
  <c r="P1073" i="4"/>
  <c r="Q1073" i="4"/>
  <c r="R1073" i="4"/>
  <c r="J1074" i="4"/>
  <c r="K1074" i="4"/>
  <c r="L1074" i="4"/>
  <c r="M1074" i="4"/>
  <c r="N1074" i="4"/>
  <c r="S1074" i="1"/>
  <c r="S1074" i="4"/>
  <c r="O1074" i="4"/>
  <c r="P1074" i="4"/>
  <c r="Q1074" i="4"/>
  <c r="R1074" i="4"/>
  <c r="J1075" i="4"/>
  <c r="K1075" i="4"/>
  <c r="L1075" i="4"/>
  <c r="M1075" i="4"/>
  <c r="N1075" i="4"/>
  <c r="S1075" i="1"/>
  <c r="S1075" i="4"/>
  <c r="O1075" i="4"/>
  <c r="P1075" i="4"/>
  <c r="Q1075" i="4"/>
  <c r="R1075" i="4"/>
  <c r="J1076" i="4"/>
  <c r="K1076" i="4"/>
  <c r="L1076" i="4"/>
  <c r="M1076" i="4"/>
  <c r="N1076" i="4"/>
  <c r="S1076" i="1"/>
  <c r="S1076" i="4"/>
  <c r="O1076" i="4"/>
  <c r="P1076" i="4"/>
  <c r="Q1076" i="4"/>
  <c r="R1076" i="4"/>
  <c r="J1077" i="4"/>
  <c r="K1077" i="4"/>
  <c r="L1077" i="4"/>
  <c r="M1077" i="4"/>
  <c r="N1077" i="4"/>
  <c r="S1077" i="1"/>
  <c r="S1077" i="4"/>
  <c r="O1077" i="4"/>
  <c r="P1077" i="4"/>
  <c r="Q1077" i="4"/>
  <c r="R1077" i="4"/>
  <c r="J1078" i="4"/>
  <c r="K1078" i="4"/>
  <c r="L1078" i="4"/>
  <c r="M1078" i="4"/>
  <c r="N1078" i="4"/>
  <c r="S1078" i="1"/>
  <c r="S1078" i="4"/>
  <c r="O1078" i="4"/>
  <c r="P1078" i="4"/>
  <c r="Q1078" i="4"/>
  <c r="R1078" i="4"/>
  <c r="J1079" i="4"/>
  <c r="K1079" i="4"/>
  <c r="L1079" i="4"/>
  <c r="M1079" i="4"/>
  <c r="N1079" i="4"/>
  <c r="S1079" i="1"/>
  <c r="S1079" i="4"/>
  <c r="O1079" i="4"/>
  <c r="P1079" i="4"/>
  <c r="Q1079" i="4"/>
  <c r="R1079" i="4"/>
  <c r="J1080" i="4"/>
  <c r="K1080" i="4"/>
  <c r="L1080" i="4"/>
  <c r="M1080" i="4"/>
  <c r="N1080" i="4"/>
  <c r="S1080" i="1"/>
  <c r="S1080" i="4"/>
  <c r="O1080" i="4"/>
  <c r="P1080" i="4"/>
  <c r="Q1080" i="4"/>
  <c r="R1080" i="4"/>
  <c r="J1081" i="4"/>
  <c r="K1081" i="4"/>
  <c r="L1081" i="4"/>
  <c r="M1081" i="4"/>
  <c r="N1081" i="4"/>
  <c r="S1081" i="1"/>
  <c r="S1081" i="4"/>
  <c r="O1081" i="4"/>
  <c r="P1081" i="4"/>
  <c r="Q1081" i="4"/>
  <c r="R1081" i="4"/>
  <c r="J1082" i="4"/>
  <c r="K1082" i="4"/>
  <c r="L1082" i="4"/>
  <c r="M1082" i="4"/>
  <c r="N1082" i="4"/>
  <c r="S1082" i="1"/>
  <c r="S1082" i="4"/>
  <c r="O1082" i="4"/>
  <c r="P1082" i="4"/>
  <c r="Q1082" i="4"/>
  <c r="R1082" i="4"/>
  <c r="J1083" i="4"/>
  <c r="K1083" i="4"/>
  <c r="L1083" i="4"/>
  <c r="M1083" i="4"/>
  <c r="N1083" i="4"/>
  <c r="S1083" i="1"/>
  <c r="S1083" i="4"/>
  <c r="O1083" i="4"/>
  <c r="P1083" i="4"/>
  <c r="Q1083" i="4"/>
  <c r="R1083" i="4"/>
  <c r="J1084" i="4"/>
  <c r="K1084" i="4"/>
  <c r="L1084" i="4"/>
  <c r="M1084" i="4"/>
  <c r="N1084" i="4"/>
  <c r="S1084" i="1"/>
  <c r="S1084" i="4"/>
  <c r="O1084" i="4"/>
  <c r="P1084" i="4"/>
  <c r="Q1084" i="4"/>
  <c r="R1084" i="4"/>
  <c r="J1085" i="4"/>
  <c r="K1085" i="4"/>
  <c r="L1085" i="4"/>
  <c r="M1085" i="4"/>
  <c r="N1085" i="4"/>
  <c r="S1085" i="1"/>
  <c r="S1085" i="4"/>
  <c r="O1085" i="4"/>
  <c r="P1085" i="4"/>
  <c r="Q1085" i="4"/>
  <c r="R1085" i="4"/>
  <c r="J1086" i="4"/>
  <c r="K1086" i="4"/>
  <c r="L1086" i="4"/>
  <c r="M1086" i="4"/>
  <c r="N1086" i="4"/>
  <c r="S1086" i="1"/>
  <c r="S1086" i="4"/>
  <c r="O1086" i="4"/>
  <c r="P1086" i="4"/>
  <c r="Q1086" i="4"/>
  <c r="R1086" i="4"/>
  <c r="J1087" i="4"/>
  <c r="K1087" i="4"/>
  <c r="L1087" i="4"/>
  <c r="M1087" i="4"/>
  <c r="N1087" i="4"/>
  <c r="S1087" i="1"/>
  <c r="S1087" i="4"/>
  <c r="O1087" i="4"/>
  <c r="P1087" i="4"/>
  <c r="Q1087" i="4"/>
  <c r="R1087" i="4"/>
  <c r="J1088" i="4"/>
  <c r="K1088" i="4"/>
  <c r="L1088" i="4"/>
  <c r="M1088" i="4"/>
  <c r="N1088" i="4"/>
  <c r="S1088" i="1"/>
  <c r="S1088" i="4"/>
  <c r="O1088" i="4"/>
  <c r="P1088" i="4"/>
  <c r="Q1088" i="4"/>
  <c r="R1088" i="4"/>
  <c r="J1089" i="4"/>
  <c r="K1089" i="4"/>
  <c r="L1089" i="4"/>
  <c r="M1089" i="4"/>
  <c r="N1089" i="4"/>
  <c r="S1089" i="1"/>
  <c r="S1089" i="4"/>
  <c r="O1089" i="4"/>
  <c r="P1089" i="4"/>
  <c r="Q1089" i="4"/>
  <c r="R1089" i="4"/>
  <c r="J1090" i="4"/>
  <c r="K1090" i="4"/>
  <c r="L1090" i="4"/>
  <c r="M1090" i="4"/>
  <c r="N1090" i="4"/>
  <c r="S1090" i="1"/>
  <c r="S1090" i="4"/>
  <c r="O1090" i="4"/>
  <c r="P1090" i="4"/>
  <c r="Q1090" i="4"/>
  <c r="R1090" i="4"/>
  <c r="J1091" i="4"/>
  <c r="K1091" i="4"/>
  <c r="L1091" i="4"/>
  <c r="M1091" i="4"/>
  <c r="N1091" i="4"/>
  <c r="S1091" i="1"/>
  <c r="S1091" i="4"/>
  <c r="O1091" i="4"/>
  <c r="P1091" i="4"/>
  <c r="Q1091" i="4"/>
  <c r="R1091" i="4"/>
  <c r="J1092" i="4"/>
  <c r="K1092" i="4"/>
  <c r="L1092" i="4"/>
  <c r="M1092" i="4"/>
  <c r="N1092" i="4"/>
  <c r="S1092" i="1"/>
  <c r="S1092" i="4"/>
  <c r="O1092" i="4"/>
  <c r="P1092" i="4"/>
  <c r="Q1092" i="4"/>
  <c r="R1092" i="4"/>
  <c r="J1093" i="4"/>
  <c r="K1093" i="4"/>
  <c r="L1093" i="4"/>
  <c r="M1093" i="4"/>
  <c r="N1093" i="4"/>
  <c r="S1093" i="1"/>
  <c r="S1093" i="4"/>
  <c r="O1093" i="4"/>
  <c r="P1093" i="4"/>
  <c r="Q1093" i="4"/>
  <c r="R1093" i="4"/>
  <c r="J1094" i="4"/>
  <c r="K1094" i="4"/>
  <c r="L1094" i="4"/>
  <c r="M1094" i="4"/>
  <c r="N1094" i="4"/>
  <c r="S1094" i="1"/>
  <c r="S1094" i="4"/>
  <c r="O1094" i="4"/>
  <c r="P1094" i="4"/>
  <c r="Q1094" i="4"/>
  <c r="R1094" i="4"/>
  <c r="J1095" i="4"/>
  <c r="K1095" i="4"/>
  <c r="L1095" i="4"/>
  <c r="M1095" i="4"/>
  <c r="N1095" i="4"/>
  <c r="S1095" i="1"/>
  <c r="S1095" i="4"/>
  <c r="O1095" i="4"/>
  <c r="P1095" i="4"/>
  <c r="Q1095" i="4"/>
  <c r="R1095" i="4"/>
  <c r="J1096" i="4"/>
  <c r="K1096" i="4"/>
  <c r="L1096" i="4"/>
  <c r="M1096" i="4"/>
  <c r="N1096" i="4"/>
  <c r="S1096" i="1"/>
  <c r="S1096" i="4"/>
  <c r="O1096" i="4"/>
  <c r="P1096" i="4"/>
  <c r="Q1096" i="4"/>
  <c r="R1096" i="4"/>
  <c r="J1097" i="4"/>
  <c r="K1097" i="4"/>
  <c r="L1097" i="4"/>
  <c r="M1097" i="4"/>
  <c r="N1097" i="4"/>
  <c r="S1097" i="1"/>
  <c r="S1097" i="4"/>
  <c r="O1097" i="4"/>
  <c r="P1097" i="4"/>
  <c r="Q1097" i="4"/>
  <c r="R1097" i="4"/>
  <c r="J1098" i="4"/>
  <c r="K1098" i="4"/>
  <c r="L1098" i="4"/>
  <c r="M1098" i="4"/>
  <c r="N1098" i="4"/>
  <c r="S1098" i="1"/>
  <c r="S1098" i="4"/>
  <c r="O1098" i="4"/>
  <c r="P1098" i="4"/>
  <c r="Q1098" i="4"/>
  <c r="R1098" i="4"/>
  <c r="J1099" i="4"/>
  <c r="K1099" i="4"/>
  <c r="L1099" i="4"/>
  <c r="M1099" i="4"/>
  <c r="N1099" i="4"/>
  <c r="S1099" i="1"/>
  <c r="S1099" i="4"/>
  <c r="O1099" i="4"/>
  <c r="P1099" i="4"/>
  <c r="Q1099" i="4"/>
  <c r="R1099" i="4"/>
  <c r="J1100" i="4"/>
  <c r="K1100" i="4"/>
  <c r="L1100" i="4"/>
  <c r="M1100" i="4"/>
  <c r="N1100" i="4"/>
  <c r="S1100" i="1"/>
  <c r="S1100" i="4"/>
  <c r="O1100" i="4"/>
  <c r="P1100" i="4"/>
  <c r="Q1100" i="4"/>
  <c r="R1100" i="4"/>
  <c r="J1101" i="4"/>
  <c r="K1101" i="4"/>
  <c r="L1101" i="4"/>
  <c r="M1101" i="4"/>
  <c r="N1101" i="4"/>
  <c r="S1101" i="1"/>
  <c r="S1101" i="4"/>
  <c r="O1101" i="4"/>
  <c r="P1101" i="4"/>
  <c r="Q1101" i="4"/>
  <c r="R1101" i="4"/>
  <c r="J1102" i="4"/>
  <c r="K1102" i="4"/>
  <c r="L1102" i="4"/>
  <c r="M1102" i="4"/>
  <c r="N1102" i="4"/>
  <c r="S1102" i="1"/>
  <c r="S1102" i="4"/>
  <c r="O1102" i="4"/>
  <c r="P1102" i="4"/>
  <c r="Q1102" i="4"/>
  <c r="R1102" i="4"/>
  <c r="J1103" i="4"/>
  <c r="K1103" i="4"/>
  <c r="L1103" i="4"/>
  <c r="M1103" i="4"/>
  <c r="N1103" i="4"/>
  <c r="S1103" i="1"/>
  <c r="S1103" i="4"/>
  <c r="O1103" i="4"/>
  <c r="P1103" i="4"/>
  <c r="Q1103" i="4"/>
  <c r="R1103" i="4"/>
  <c r="J1104" i="4"/>
  <c r="K1104" i="4"/>
  <c r="L1104" i="4"/>
  <c r="M1104" i="4"/>
  <c r="N1104" i="4"/>
  <c r="S1104" i="1"/>
  <c r="S1104" i="4"/>
  <c r="O1104" i="4"/>
  <c r="P1104" i="4"/>
  <c r="Q1104" i="4"/>
  <c r="R1104" i="4"/>
  <c r="J1105" i="4"/>
  <c r="K1105" i="4"/>
  <c r="L1105" i="4"/>
  <c r="M1105" i="4"/>
  <c r="N1105" i="4"/>
  <c r="S1105" i="1"/>
  <c r="S1105" i="4"/>
  <c r="O1105" i="4"/>
  <c r="P1105" i="4"/>
  <c r="Q1105" i="4"/>
  <c r="R1105" i="4"/>
  <c r="J1106" i="4"/>
  <c r="K1106" i="4"/>
  <c r="L1106" i="4"/>
  <c r="M1106" i="4"/>
  <c r="N1106" i="4"/>
  <c r="S1106" i="1"/>
  <c r="S1106" i="4"/>
  <c r="O1106" i="4"/>
  <c r="P1106" i="4"/>
  <c r="Q1106" i="4"/>
  <c r="R1106" i="4"/>
  <c r="J1107" i="4"/>
  <c r="K1107" i="4"/>
  <c r="L1107" i="4"/>
  <c r="M1107" i="4"/>
  <c r="N1107" i="4"/>
  <c r="S1107" i="1"/>
  <c r="S1107" i="4"/>
  <c r="O1107" i="4"/>
  <c r="P1107" i="4"/>
  <c r="Q1107" i="4"/>
  <c r="R1107" i="4"/>
  <c r="J1108" i="4"/>
  <c r="K1108" i="4"/>
  <c r="L1108" i="4"/>
  <c r="M1108" i="4"/>
  <c r="N1108" i="4"/>
  <c r="S1108" i="1"/>
  <c r="S1108" i="4"/>
  <c r="O1108" i="4"/>
  <c r="P1108" i="4"/>
  <c r="Q1108" i="4"/>
  <c r="R1108" i="4"/>
  <c r="J1109" i="4"/>
  <c r="K1109" i="4"/>
  <c r="L1109" i="4"/>
  <c r="M1109" i="4"/>
  <c r="N1109" i="4"/>
  <c r="S1109" i="1"/>
  <c r="S1109" i="4"/>
  <c r="O1109" i="4"/>
  <c r="P1109" i="4"/>
  <c r="Q1109" i="4"/>
  <c r="R1109" i="4"/>
  <c r="J1110" i="4"/>
  <c r="K1110" i="4"/>
  <c r="L1110" i="4"/>
  <c r="M1110" i="4"/>
  <c r="N1110" i="4"/>
  <c r="S1110" i="1"/>
  <c r="S1110" i="4"/>
  <c r="O1110" i="4"/>
  <c r="P1110" i="4"/>
  <c r="Q1110" i="4"/>
  <c r="R1110" i="4"/>
  <c r="J1111" i="4"/>
  <c r="K1111" i="4"/>
  <c r="L1111" i="4"/>
  <c r="M1111" i="4"/>
  <c r="N1111" i="4"/>
  <c r="S1111" i="1"/>
  <c r="S1111" i="4"/>
  <c r="O1111" i="4"/>
  <c r="P1111" i="4"/>
  <c r="Q1111" i="4"/>
  <c r="R1111" i="4"/>
  <c r="J1112" i="4"/>
  <c r="K1112" i="4"/>
  <c r="L1112" i="4"/>
  <c r="M1112" i="4"/>
  <c r="N1112" i="4"/>
  <c r="S1112" i="1"/>
  <c r="S1112" i="4"/>
  <c r="O1112" i="4"/>
  <c r="P1112" i="4"/>
  <c r="Q1112" i="4"/>
  <c r="R1112" i="4"/>
  <c r="J1113" i="4"/>
  <c r="K1113" i="4"/>
  <c r="L1113" i="4"/>
  <c r="M1113" i="4"/>
  <c r="N1113" i="4"/>
  <c r="S1113" i="1"/>
  <c r="S1113" i="4"/>
  <c r="O1113" i="4"/>
  <c r="P1113" i="4"/>
  <c r="Q1113" i="4"/>
  <c r="R1113" i="4"/>
  <c r="J1114" i="4"/>
  <c r="K1114" i="4"/>
  <c r="L1114" i="4"/>
  <c r="M1114" i="4"/>
  <c r="N1114" i="4"/>
  <c r="S1114" i="1"/>
  <c r="S1114" i="4"/>
  <c r="O1114" i="4"/>
  <c r="P1114" i="4"/>
  <c r="Q1114" i="4"/>
  <c r="R1114" i="4"/>
  <c r="J1115" i="4"/>
  <c r="K1115" i="4"/>
  <c r="L1115" i="4"/>
  <c r="M1115" i="4"/>
  <c r="N1115" i="4"/>
  <c r="S1115" i="1"/>
  <c r="S1115" i="4"/>
  <c r="O1115" i="4"/>
  <c r="P1115" i="4"/>
  <c r="Q1115" i="4"/>
  <c r="R1115" i="4"/>
  <c r="J1116" i="4"/>
  <c r="K1116" i="4"/>
  <c r="L1116" i="4"/>
  <c r="M1116" i="4"/>
  <c r="N1116" i="4"/>
  <c r="S1116" i="1"/>
  <c r="S1116" i="4"/>
  <c r="O1116" i="4"/>
  <c r="P1116" i="4"/>
  <c r="Q1116" i="4"/>
  <c r="R1116" i="4"/>
  <c r="J1117" i="4"/>
  <c r="K1117" i="4"/>
  <c r="L1117" i="4"/>
  <c r="M1117" i="4"/>
  <c r="N1117" i="4"/>
  <c r="S1117" i="1"/>
  <c r="S1117" i="4"/>
  <c r="O1117" i="4"/>
  <c r="P1117" i="4"/>
  <c r="Q1117" i="4"/>
  <c r="R1117" i="4"/>
  <c r="J1118" i="4"/>
  <c r="K1118" i="4"/>
  <c r="L1118" i="4"/>
  <c r="M1118" i="4"/>
  <c r="N1118" i="4"/>
  <c r="S1118" i="1"/>
  <c r="S1118" i="4"/>
  <c r="O1118" i="4"/>
  <c r="P1118" i="4"/>
  <c r="Q1118" i="4"/>
  <c r="R1118" i="4"/>
  <c r="J1119" i="4"/>
  <c r="K1119" i="4"/>
  <c r="L1119" i="4"/>
  <c r="M1119" i="4"/>
  <c r="N1119" i="4"/>
  <c r="S1119" i="1"/>
  <c r="S1119" i="4"/>
  <c r="O1119" i="4"/>
  <c r="P1119" i="4"/>
  <c r="Q1119" i="4"/>
  <c r="R1119" i="4"/>
  <c r="J1120" i="4"/>
  <c r="K1120" i="4"/>
  <c r="L1120" i="4"/>
  <c r="M1120" i="4"/>
  <c r="N1120" i="4"/>
  <c r="S1120" i="1"/>
  <c r="S1120" i="4"/>
  <c r="O1120" i="4"/>
  <c r="P1120" i="4"/>
  <c r="Q1120" i="4"/>
  <c r="R1120" i="4"/>
  <c r="J1121" i="4"/>
  <c r="K1121" i="4"/>
  <c r="L1121" i="4"/>
  <c r="M1121" i="4"/>
  <c r="N1121" i="4"/>
  <c r="S1121" i="1"/>
  <c r="S1121" i="4"/>
  <c r="O1121" i="4"/>
  <c r="P1121" i="4"/>
  <c r="Q1121" i="4"/>
  <c r="R1121" i="4"/>
  <c r="J1122" i="4"/>
  <c r="K1122" i="4"/>
  <c r="L1122" i="4"/>
  <c r="M1122" i="4"/>
  <c r="N1122" i="4"/>
  <c r="S1122" i="1"/>
  <c r="S1122" i="4"/>
  <c r="O1122" i="4"/>
  <c r="P1122" i="4"/>
  <c r="Q1122" i="4"/>
  <c r="R1122" i="4"/>
  <c r="J1123" i="4"/>
  <c r="K1123" i="4"/>
  <c r="L1123" i="4"/>
  <c r="M1123" i="4"/>
  <c r="N1123" i="4"/>
  <c r="S1123" i="1"/>
  <c r="S1123" i="4"/>
  <c r="O1123" i="4"/>
  <c r="P1123" i="4"/>
  <c r="Q1123" i="4"/>
  <c r="R1123" i="4"/>
  <c r="J1124" i="4"/>
  <c r="K1124" i="4"/>
  <c r="L1124" i="4"/>
  <c r="M1124" i="4"/>
  <c r="N1124" i="4"/>
  <c r="S1124" i="1"/>
  <c r="S1124" i="4"/>
  <c r="O1124" i="4"/>
  <c r="P1124" i="4"/>
  <c r="Q1124" i="4"/>
  <c r="R1124" i="4"/>
  <c r="J1125" i="4"/>
  <c r="K1125" i="4"/>
  <c r="L1125" i="4"/>
  <c r="M1125" i="4"/>
  <c r="N1125" i="4"/>
  <c r="S1125" i="1"/>
  <c r="S1125" i="4"/>
  <c r="O1125" i="4"/>
  <c r="P1125" i="4"/>
  <c r="Q1125" i="4"/>
  <c r="R1125" i="4"/>
  <c r="J1126" i="4"/>
  <c r="K1126" i="4"/>
  <c r="L1126" i="4"/>
  <c r="M1126" i="4"/>
  <c r="N1126" i="4"/>
  <c r="S1126" i="1"/>
  <c r="S1126" i="4"/>
  <c r="O1126" i="4"/>
  <c r="P1126" i="4"/>
  <c r="Q1126" i="4"/>
  <c r="R1126" i="4"/>
  <c r="J1127" i="4"/>
  <c r="K1127" i="4"/>
  <c r="L1127" i="4"/>
  <c r="M1127" i="4"/>
  <c r="N1127" i="4"/>
  <c r="S1127" i="1"/>
  <c r="S1127" i="4"/>
  <c r="O1127" i="4"/>
  <c r="P1127" i="4"/>
  <c r="Q1127" i="4"/>
  <c r="R1127" i="4"/>
  <c r="J1128" i="4"/>
  <c r="K1128" i="4"/>
  <c r="L1128" i="4"/>
  <c r="M1128" i="4"/>
  <c r="N1128" i="4"/>
  <c r="S1128" i="1"/>
  <c r="S1128" i="4"/>
  <c r="O1128" i="4"/>
  <c r="P1128" i="4"/>
  <c r="Q1128" i="4"/>
  <c r="R1128" i="4"/>
  <c r="J1129" i="4"/>
  <c r="K1129" i="4"/>
  <c r="L1129" i="4"/>
  <c r="M1129" i="4"/>
  <c r="N1129" i="4"/>
  <c r="S1129" i="1"/>
  <c r="S1129" i="4"/>
  <c r="O1129" i="4"/>
  <c r="P1129" i="4"/>
  <c r="Q1129" i="4"/>
  <c r="R1129" i="4"/>
  <c r="J1130" i="4"/>
  <c r="K1130" i="4"/>
  <c r="L1130" i="4"/>
  <c r="M1130" i="4"/>
  <c r="N1130" i="4"/>
  <c r="S1130" i="1"/>
  <c r="S1130" i="4"/>
  <c r="O1130" i="4"/>
  <c r="P1130" i="4"/>
  <c r="Q1130" i="4"/>
  <c r="R1130" i="4"/>
  <c r="J1131" i="4"/>
  <c r="K1131" i="4"/>
  <c r="L1131" i="4"/>
  <c r="M1131" i="4"/>
  <c r="N1131" i="4"/>
  <c r="S1131" i="1"/>
  <c r="S1131" i="4"/>
  <c r="O1131" i="4"/>
  <c r="P1131" i="4"/>
  <c r="Q1131" i="4"/>
  <c r="R1131" i="4"/>
  <c r="J1132" i="4"/>
  <c r="K1132" i="4"/>
  <c r="L1132" i="4"/>
  <c r="M1132" i="4"/>
  <c r="N1132" i="4"/>
  <c r="S1132" i="1"/>
  <c r="S1132" i="4"/>
  <c r="O1132" i="4"/>
  <c r="P1132" i="4"/>
  <c r="Q1132" i="4"/>
  <c r="R1132" i="4"/>
  <c r="J1133" i="4"/>
  <c r="K1133" i="4"/>
  <c r="L1133" i="4"/>
  <c r="M1133" i="4"/>
  <c r="N1133" i="4"/>
  <c r="S1133" i="1"/>
  <c r="S1133" i="4"/>
  <c r="O1133" i="4"/>
  <c r="P1133" i="4"/>
  <c r="Q1133" i="4"/>
  <c r="R1133" i="4"/>
  <c r="J1134" i="4"/>
  <c r="K1134" i="4"/>
  <c r="L1134" i="4"/>
  <c r="M1134" i="4"/>
  <c r="N1134" i="4"/>
  <c r="S1134" i="1"/>
  <c r="S1134" i="4"/>
  <c r="O1134" i="4"/>
  <c r="P1134" i="4"/>
  <c r="Q1134" i="4"/>
  <c r="R1134" i="4"/>
  <c r="J1135" i="4"/>
  <c r="K1135" i="4"/>
  <c r="L1135" i="4"/>
  <c r="M1135" i="4"/>
  <c r="N1135" i="4"/>
  <c r="S1135" i="1"/>
  <c r="S1135" i="4"/>
  <c r="O1135" i="4"/>
  <c r="P1135" i="4"/>
  <c r="Q1135" i="4"/>
  <c r="R1135" i="4"/>
  <c r="J1136" i="4"/>
  <c r="K1136" i="4"/>
  <c r="L1136" i="4"/>
  <c r="M1136" i="4"/>
  <c r="N1136" i="4"/>
  <c r="S1136" i="1"/>
  <c r="S1136" i="4"/>
  <c r="O1136" i="4"/>
  <c r="P1136" i="4"/>
  <c r="Q1136" i="4"/>
  <c r="R1136" i="4"/>
  <c r="J1137" i="4"/>
  <c r="K1137" i="4"/>
  <c r="L1137" i="4"/>
  <c r="M1137" i="4"/>
  <c r="N1137" i="4"/>
  <c r="S1137" i="1"/>
  <c r="S1137" i="4"/>
  <c r="O1137" i="4"/>
  <c r="P1137" i="4"/>
  <c r="Q1137" i="4"/>
  <c r="R1137" i="4"/>
  <c r="J1138" i="4"/>
  <c r="K1138" i="4"/>
  <c r="L1138" i="4"/>
  <c r="M1138" i="4"/>
  <c r="N1138" i="4"/>
  <c r="S1138" i="1"/>
  <c r="S1138" i="4"/>
  <c r="O1138" i="4"/>
  <c r="P1138" i="4"/>
  <c r="Q1138" i="4"/>
  <c r="R1138" i="4"/>
  <c r="J1139" i="4"/>
  <c r="K1139" i="4"/>
  <c r="L1139" i="4"/>
  <c r="M1139" i="4"/>
  <c r="N1139" i="4"/>
  <c r="S1139" i="1"/>
  <c r="S1139" i="4"/>
  <c r="O1139" i="4"/>
  <c r="P1139" i="4"/>
  <c r="Q1139" i="4"/>
  <c r="R1139" i="4"/>
  <c r="J1140" i="4"/>
  <c r="K1140" i="4"/>
  <c r="L1140" i="4"/>
  <c r="M1140" i="4"/>
  <c r="N1140" i="4"/>
  <c r="S1140" i="1"/>
  <c r="S1140" i="4"/>
  <c r="O1140" i="4"/>
  <c r="P1140" i="4"/>
  <c r="Q1140" i="4"/>
  <c r="R1140" i="4"/>
  <c r="J1141" i="4"/>
  <c r="K1141" i="4"/>
  <c r="L1141" i="4"/>
  <c r="M1141" i="4"/>
  <c r="N1141" i="4"/>
  <c r="S1141" i="1"/>
  <c r="S1141" i="4"/>
  <c r="O1141" i="4"/>
  <c r="P1141" i="4"/>
  <c r="Q1141" i="4"/>
  <c r="R1141" i="4"/>
  <c r="J1142" i="4"/>
  <c r="K1142" i="4"/>
  <c r="L1142" i="4"/>
  <c r="M1142" i="4"/>
  <c r="N1142" i="4"/>
  <c r="S1142" i="1"/>
  <c r="S1142" i="4"/>
  <c r="O1142" i="4"/>
  <c r="P1142" i="4"/>
  <c r="Q1142" i="4"/>
  <c r="R1142" i="4"/>
  <c r="J1143" i="4"/>
  <c r="K1143" i="4"/>
  <c r="L1143" i="4"/>
  <c r="M1143" i="4"/>
  <c r="N1143" i="4"/>
  <c r="S1143" i="1"/>
  <c r="S1143" i="4"/>
  <c r="O1143" i="4"/>
  <c r="P1143" i="4"/>
  <c r="Q1143" i="4"/>
  <c r="R1143" i="4"/>
  <c r="J1144" i="4"/>
  <c r="K1144" i="4"/>
  <c r="L1144" i="4"/>
  <c r="M1144" i="4"/>
  <c r="N1144" i="4"/>
  <c r="S1144" i="1"/>
  <c r="S1144" i="4"/>
  <c r="O1144" i="4"/>
  <c r="P1144" i="4"/>
  <c r="Q1144" i="4"/>
  <c r="R1144" i="4"/>
  <c r="J1145" i="4"/>
  <c r="K1145" i="4"/>
  <c r="L1145" i="4"/>
  <c r="M1145" i="4"/>
  <c r="N1145" i="4"/>
  <c r="S1145" i="1"/>
  <c r="S1145" i="4"/>
  <c r="O1145" i="4"/>
  <c r="P1145" i="4"/>
  <c r="Q1145" i="4"/>
  <c r="R1145" i="4"/>
  <c r="J1146" i="4"/>
  <c r="K1146" i="4"/>
  <c r="L1146" i="4"/>
  <c r="M1146" i="4"/>
  <c r="N1146" i="4"/>
  <c r="S1146" i="1"/>
  <c r="S1146" i="4"/>
  <c r="O1146" i="4"/>
  <c r="P1146" i="4"/>
  <c r="Q1146" i="4"/>
  <c r="R1146" i="4"/>
  <c r="J1147" i="4"/>
  <c r="K1147" i="4"/>
  <c r="L1147" i="4"/>
  <c r="M1147" i="4"/>
  <c r="N1147" i="4"/>
  <c r="S1147" i="1"/>
  <c r="S1147" i="4"/>
  <c r="O1147" i="4"/>
  <c r="P1147" i="4"/>
  <c r="Q1147" i="4"/>
  <c r="R1147" i="4"/>
  <c r="J1148" i="4"/>
  <c r="K1148" i="4"/>
  <c r="L1148" i="4"/>
  <c r="M1148" i="4"/>
  <c r="N1148" i="4"/>
  <c r="S1148" i="1"/>
  <c r="S1148" i="4"/>
  <c r="O1148" i="4"/>
  <c r="P1148" i="4"/>
  <c r="Q1148" i="4"/>
  <c r="R1148" i="4"/>
  <c r="J1149" i="4"/>
  <c r="K1149" i="4"/>
  <c r="L1149" i="4"/>
  <c r="M1149" i="4"/>
  <c r="N1149" i="4"/>
  <c r="S1149" i="1"/>
  <c r="S1149" i="4"/>
  <c r="O1149" i="4"/>
  <c r="P1149" i="4"/>
  <c r="Q1149" i="4"/>
  <c r="R1149" i="4"/>
  <c r="J1150" i="4"/>
  <c r="K1150" i="4"/>
  <c r="L1150" i="4"/>
  <c r="M1150" i="4"/>
  <c r="N1150" i="4"/>
  <c r="S1150" i="1"/>
  <c r="S1150" i="4"/>
  <c r="O1150" i="4"/>
  <c r="P1150" i="4"/>
  <c r="Q1150" i="4"/>
  <c r="R1150" i="4"/>
  <c r="J1151" i="4"/>
  <c r="K1151" i="4"/>
  <c r="L1151" i="4"/>
  <c r="M1151" i="4"/>
  <c r="N1151" i="4"/>
  <c r="S1151" i="1"/>
  <c r="S1151" i="4"/>
  <c r="O1151" i="4"/>
  <c r="P1151" i="4"/>
  <c r="Q1151" i="4"/>
  <c r="R1151" i="4"/>
  <c r="J1152" i="4"/>
  <c r="K1152" i="4"/>
  <c r="L1152" i="4"/>
  <c r="M1152" i="4"/>
  <c r="N1152" i="4"/>
  <c r="S1152" i="1"/>
  <c r="S1152" i="4"/>
  <c r="O1152" i="4"/>
  <c r="P1152" i="4"/>
  <c r="Q1152" i="4"/>
  <c r="R1152" i="4"/>
  <c r="J1153" i="4"/>
  <c r="K1153" i="4"/>
  <c r="L1153" i="4"/>
  <c r="M1153" i="4"/>
  <c r="N1153" i="4"/>
  <c r="S1153" i="1"/>
  <c r="S1153" i="4"/>
  <c r="O1153" i="4"/>
  <c r="P1153" i="4"/>
  <c r="Q1153" i="4"/>
  <c r="R1153" i="4"/>
  <c r="J1154" i="4"/>
  <c r="K1154" i="4"/>
  <c r="L1154" i="4"/>
  <c r="M1154" i="4"/>
  <c r="N1154" i="4"/>
  <c r="S1154" i="1"/>
  <c r="S1154" i="4"/>
  <c r="O1154" i="4"/>
  <c r="P1154" i="4"/>
  <c r="Q1154" i="4"/>
  <c r="R1154" i="4"/>
  <c r="J1155" i="4"/>
  <c r="K1155" i="4"/>
  <c r="L1155" i="4"/>
  <c r="M1155" i="4"/>
  <c r="N1155" i="4"/>
  <c r="S1155" i="1"/>
  <c r="S1155" i="4"/>
  <c r="O1155" i="4"/>
  <c r="P1155" i="4"/>
  <c r="Q1155" i="4"/>
  <c r="R1155" i="4"/>
  <c r="J1156" i="4"/>
  <c r="K1156" i="4"/>
  <c r="L1156" i="4"/>
  <c r="M1156" i="4"/>
  <c r="N1156" i="4"/>
  <c r="S1156" i="1"/>
  <c r="S1156" i="4"/>
  <c r="O1156" i="4"/>
  <c r="P1156" i="4"/>
  <c r="Q1156" i="4"/>
  <c r="R1156" i="4"/>
  <c r="J1157" i="4"/>
  <c r="K1157" i="4"/>
  <c r="L1157" i="4"/>
  <c r="M1157" i="4"/>
  <c r="N1157" i="4"/>
  <c r="S1157" i="1"/>
  <c r="S1157" i="4"/>
  <c r="O1157" i="4"/>
  <c r="P1157" i="4"/>
  <c r="Q1157" i="4"/>
  <c r="R1157" i="4"/>
  <c r="J1158" i="4"/>
  <c r="K1158" i="4"/>
  <c r="L1158" i="4"/>
  <c r="M1158" i="4"/>
  <c r="N1158" i="4"/>
  <c r="S1158" i="1"/>
  <c r="S1158" i="4"/>
  <c r="O1158" i="4"/>
  <c r="P1158" i="4"/>
  <c r="Q1158" i="4"/>
  <c r="R1158" i="4"/>
  <c r="J1159" i="4"/>
  <c r="K1159" i="4"/>
  <c r="L1159" i="4"/>
  <c r="M1159" i="4"/>
  <c r="N1159" i="4"/>
  <c r="S1159" i="1"/>
  <c r="S1159" i="4"/>
  <c r="O1159" i="4"/>
  <c r="P1159" i="4"/>
  <c r="Q1159" i="4"/>
  <c r="R1159" i="4"/>
  <c r="J1160" i="4"/>
  <c r="K1160" i="4"/>
  <c r="L1160" i="4"/>
  <c r="M1160" i="4"/>
  <c r="N1160" i="4"/>
  <c r="S1160" i="1"/>
  <c r="S1160" i="4"/>
  <c r="O1160" i="4"/>
  <c r="P1160" i="4"/>
  <c r="Q1160" i="4"/>
  <c r="R1160" i="4"/>
  <c r="J1161" i="4"/>
  <c r="K1161" i="4"/>
  <c r="L1161" i="4"/>
  <c r="M1161" i="4"/>
  <c r="N1161" i="4"/>
  <c r="S1161" i="1"/>
  <c r="S1161" i="4"/>
  <c r="O1161" i="4"/>
  <c r="P1161" i="4"/>
  <c r="Q1161" i="4"/>
  <c r="R1161" i="4"/>
  <c r="J1162" i="4"/>
  <c r="K1162" i="4"/>
  <c r="L1162" i="4"/>
  <c r="M1162" i="4"/>
  <c r="N1162" i="4"/>
  <c r="S1162" i="1"/>
  <c r="S1162" i="4"/>
  <c r="O1162" i="4"/>
  <c r="P1162" i="4"/>
  <c r="Q1162" i="4"/>
  <c r="R1162" i="4"/>
  <c r="J1163" i="4"/>
  <c r="K1163" i="4"/>
  <c r="L1163" i="4"/>
  <c r="M1163" i="4"/>
  <c r="N1163" i="4"/>
  <c r="S1163" i="1"/>
  <c r="S1163" i="4"/>
  <c r="O1163" i="4"/>
  <c r="P1163" i="4"/>
  <c r="Q1163" i="4"/>
  <c r="R1163" i="4"/>
  <c r="J1164" i="4"/>
  <c r="K1164" i="4"/>
  <c r="L1164" i="4"/>
  <c r="M1164" i="4"/>
  <c r="N1164" i="4"/>
  <c r="S1164" i="1"/>
  <c r="S1164" i="4"/>
  <c r="O1164" i="4"/>
  <c r="P1164" i="4"/>
  <c r="Q1164" i="4"/>
  <c r="R1164" i="4"/>
  <c r="J1165" i="4"/>
  <c r="K1165" i="4"/>
  <c r="L1165" i="4"/>
  <c r="M1165" i="4"/>
  <c r="N1165" i="4"/>
  <c r="S1165" i="1"/>
  <c r="S1165" i="4"/>
  <c r="O1165" i="4"/>
  <c r="P1165" i="4"/>
  <c r="Q1165" i="4"/>
  <c r="R1165" i="4"/>
  <c r="J1166" i="4"/>
  <c r="K1166" i="4"/>
  <c r="L1166" i="4"/>
  <c r="M1166" i="4"/>
  <c r="N1166" i="4"/>
  <c r="S1166" i="1"/>
  <c r="S1166" i="4"/>
  <c r="O1166" i="4"/>
  <c r="P1166" i="4"/>
  <c r="Q1166" i="4"/>
  <c r="R1166" i="4"/>
  <c r="J1167" i="4"/>
  <c r="K1167" i="4"/>
  <c r="L1167" i="4"/>
  <c r="M1167" i="4"/>
  <c r="N1167" i="4"/>
  <c r="S1167" i="1"/>
  <c r="S1167" i="4"/>
  <c r="O1167" i="4"/>
  <c r="P1167" i="4"/>
  <c r="Q1167" i="4"/>
  <c r="R1167" i="4"/>
  <c r="J1168" i="4"/>
  <c r="K1168" i="4"/>
  <c r="L1168" i="4"/>
  <c r="M1168" i="4"/>
  <c r="N1168" i="4"/>
  <c r="S1168" i="1"/>
  <c r="S1168" i="4"/>
  <c r="O1168" i="4"/>
  <c r="P1168" i="4"/>
  <c r="Q1168" i="4"/>
  <c r="R1168" i="4"/>
  <c r="J1169" i="4"/>
  <c r="K1169" i="4"/>
  <c r="L1169" i="4"/>
  <c r="M1169" i="4"/>
  <c r="N1169" i="4"/>
  <c r="S1169" i="1"/>
  <c r="S1169" i="4"/>
  <c r="O1169" i="4"/>
  <c r="P1169" i="4"/>
  <c r="Q1169" i="4"/>
  <c r="R1169" i="4"/>
  <c r="J1170" i="4"/>
  <c r="K1170" i="4"/>
  <c r="L1170" i="4"/>
  <c r="M1170" i="4"/>
  <c r="N1170" i="4"/>
  <c r="S1170" i="1"/>
  <c r="S1170" i="4"/>
  <c r="O1170" i="4"/>
  <c r="P1170" i="4"/>
  <c r="Q1170" i="4"/>
  <c r="R1170" i="4"/>
  <c r="J1171" i="4"/>
  <c r="K1171" i="4"/>
  <c r="L1171" i="4"/>
  <c r="M1171" i="4"/>
  <c r="N1171" i="4"/>
  <c r="S1171" i="1"/>
  <c r="S1171" i="4"/>
  <c r="O1171" i="4"/>
  <c r="P1171" i="4"/>
  <c r="Q1171" i="4"/>
  <c r="R1171" i="4"/>
  <c r="J1172" i="4"/>
  <c r="K1172" i="4"/>
  <c r="L1172" i="4"/>
  <c r="M1172" i="4"/>
  <c r="N1172" i="4"/>
  <c r="S1172" i="1"/>
  <c r="S1172" i="4"/>
  <c r="O1172" i="4"/>
  <c r="P1172" i="4"/>
  <c r="Q1172" i="4"/>
  <c r="R1172" i="4"/>
  <c r="J1173" i="4"/>
  <c r="K1173" i="4"/>
  <c r="L1173" i="4"/>
  <c r="M1173" i="4"/>
  <c r="N1173" i="4"/>
  <c r="S1173" i="1"/>
  <c r="S1173" i="4"/>
  <c r="O1173" i="4"/>
  <c r="P1173" i="4"/>
  <c r="Q1173" i="4"/>
  <c r="R1173" i="4"/>
  <c r="J1174" i="4"/>
  <c r="K1174" i="4"/>
  <c r="L1174" i="4"/>
  <c r="M1174" i="4"/>
  <c r="N1174" i="4"/>
  <c r="S1174" i="1"/>
  <c r="S1174" i="4"/>
  <c r="O1174" i="4"/>
  <c r="P1174" i="4"/>
  <c r="Q1174" i="4"/>
  <c r="R1174" i="4"/>
  <c r="J1175" i="4"/>
  <c r="K1175" i="4"/>
  <c r="L1175" i="4"/>
  <c r="M1175" i="4"/>
  <c r="N1175" i="4"/>
  <c r="S1175" i="1"/>
  <c r="S1175" i="4"/>
  <c r="O1175" i="4"/>
  <c r="P1175" i="4"/>
  <c r="Q1175" i="4"/>
  <c r="R1175" i="4"/>
  <c r="J1176" i="4"/>
  <c r="K1176" i="4"/>
  <c r="L1176" i="4"/>
  <c r="M1176" i="4"/>
  <c r="N1176" i="4"/>
  <c r="S1176" i="1"/>
  <c r="S1176" i="4"/>
  <c r="O1176" i="4"/>
  <c r="P1176" i="4"/>
  <c r="Q1176" i="4"/>
  <c r="R1176" i="4"/>
  <c r="J1177" i="4"/>
  <c r="K1177" i="4"/>
  <c r="L1177" i="4"/>
  <c r="M1177" i="4"/>
  <c r="N1177" i="4"/>
  <c r="S1177" i="1"/>
  <c r="S1177" i="4"/>
  <c r="O1177" i="4"/>
  <c r="P1177" i="4"/>
  <c r="Q1177" i="4"/>
  <c r="R1177" i="4"/>
  <c r="J1178" i="4"/>
  <c r="K1178" i="4"/>
  <c r="L1178" i="4"/>
  <c r="M1178" i="4"/>
  <c r="N1178" i="4"/>
  <c r="S1178" i="1"/>
  <c r="S1178" i="4"/>
  <c r="O1178" i="4"/>
  <c r="P1178" i="4"/>
  <c r="Q1178" i="4"/>
  <c r="R1178" i="4"/>
  <c r="J1179" i="4"/>
  <c r="K1179" i="4"/>
  <c r="L1179" i="4"/>
  <c r="M1179" i="4"/>
  <c r="N1179" i="4"/>
  <c r="S1179" i="1"/>
  <c r="S1179" i="4"/>
  <c r="O1179" i="4"/>
  <c r="P1179" i="4"/>
  <c r="Q1179" i="4"/>
  <c r="R1179" i="4"/>
  <c r="J1180" i="4"/>
  <c r="K1180" i="4"/>
  <c r="L1180" i="4"/>
  <c r="M1180" i="4"/>
  <c r="N1180" i="4"/>
  <c r="S1180" i="1"/>
  <c r="S1180" i="4"/>
  <c r="O1180" i="4"/>
  <c r="P1180" i="4"/>
  <c r="Q1180" i="4"/>
  <c r="R1180" i="4"/>
  <c r="J1181" i="4"/>
  <c r="K1181" i="4"/>
  <c r="L1181" i="4"/>
  <c r="M1181" i="4"/>
  <c r="N1181" i="4"/>
  <c r="S1181" i="1"/>
  <c r="S1181" i="4"/>
  <c r="O1181" i="4"/>
  <c r="P1181" i="4"/>
  <c r="Q1181" i="4"/>
  <c r="R1181" i="4"/>
  <c r="J1182" i="4"/>
  <c r="K1182" i="4"/>
  <c r="L1182" i="4"/>
  <c r="M1182" i="4"/>
  <c r="N1182" i="4"/>
  <c r="S1182" i="1"/>
  <c r="S1182" i="4"/>
  <c r="O1182" i="4"/>
  <c r="P1182" i="4"/>
  <c r="Q1182" i="4"/>
  <c r="R1182" i="4"/>
  <c r="J1183" i="4"/>
  <c r="K1183" i="4"/>
  <c r="L1183" i="4"/>
  <c r="M1183" i="4"/>
  <c r="N1183" i="4"/>
  <c r="S1183" i="1"/>
  <c r="S1183" i="4"/>
  <c r="O1183" i="4"/>
  <c r="P1183" i="4"/>
  <c r="Q1183" i="4"/>
  <c r="R1183" i="4"/>
  <c r="J1184" i="4"/>
  <c r="K1184" i="4"/>
  <c r="L1184" i="4"/>
  <c r="M1184" i="4"/>
  <c r="N1184" i="4"/>
  <c r="S1184" i="1"/>
  <c r="S1184" i="4"/>
  <c r="O1184" i="4"/>
  <c r="P1184" i="4"/>
  <c r="Q1184" i="4"/>
  <c r="R1184" i="4"/>
  <c r="J1185" i="4"/>
  <c r="K1185" i="4"/>
  <c r="L1185" i="4"/>
  <c r="M1185" i="4"/>
  <c r="N1185" i="4"/>
  <c r="S1185" i="1"/>
  <c r="S1185" i="4"/>
  <c r="O1185" i="4"/>
  <c r="P1185" i="4"/>
  <c r="Q1185" i="4"/>
  <c r="R1185" i="4"/>
  <c r="J1186" i="4"/>
  <c r="K1186" i="4"/>
  <c r="L1186" i="4"/>
  <c r="M1186" i="4"/>
  <c r="N1186" i="4"/>
  <c r="S1186" i="1"/>
  <c r="S1186" i="4"/>
  <c r="O1186" i="4"/>
  <c r="P1186" i="4"/>
  <c r="Q1186" i="4"/>
  <c r="R1186" i="4"/>
  <c r="J1187" i="4"/>
  <c r="K1187" i="4"/>
  <c r="L1187" i="4"/>
  <c r="M1187" i="4"/>
  <c r="N1187" i="4"/>
  <c r="S1187" i="1"/>
  <c r="S1187" i="4"/>
  <c r="O1187" i="4"/>
  <c r="P1187" i="4"/>
  <c r="Q1187" i="4"/>
  <c r="R1187" i="4"/>
  <c r="J1188" i="4"/>
  <c r="K1188" i="4"/>
  <c r="L1188" i="4"/>
  <c r="M1188" i="4"/>
  <c r="N1188" i="4"/>
  <c r="S1188" i="1"/>
  <c r="S1188" i="4"/>
  <c r="O1188" i="4"/>
  <c r="P1188" i="4"/>
  <c r="Q1188" i="4"/>
  <c r="R1188" i="4"/>
  <c r="J1189" i="4"/>
  <c r="K1189" i="4"/>
  <c r="L1189" i="4"/>
  <c r="M1189" i="4"/>
  <c r="N1189" i="4"/>
  <c r="S1189" i="1"/>
  <c r="S1189" i="4"/>
  <c r="O1189" i="4"/>
  <c r="P1189" i="4"/>
  <c r="Q1189" i="4"/>
  <c r="R1189" i="4"/>
  <c r="J1190" i="4"/>
  <c r="K1190" i="4"/>
  <c r="L1190" i="4"/>
  <c r="M1190" i="4"/>
  <c r="N1190" i="4"/>
  <c r="S1190" i="1"/>
  <c r="S1190" i="4"/>
  <c r="O1190" i="4"/>
  <c r="P1190" i="4"/>
  <c r="Q1190" i="4"/>
  <c r="R1190" i="4"/>
  <c r="J1191" i="4"/>
  <c r="K1191" i="4"/>
  <c r="L1191" i="4"/>
  <c r="M1191" i="4"/>
  <c r="N1191" i="4"/>
  <c r="S1191" i="1"/>
  <c r="S1191" i="4"/>
  <c r="O1191" i="4"/>
  <c r="P1191" i="4"/>
  <c r="Q1191" i="4"/>
  <c r="R1191" i="4"/>
  <c r="J1192" i="4"/>
  <c r="K1192" i="4"/>
  <c r="L1192" i="4"/>
  <c r="M1192" i="4"/>
  <c r="N1192" i="4"/>
  <c r="S1192" i="1"/>
  <c r="S1192" i="4"/>
  <c r="O1192" i="4"/>
  <c r="P1192" i="4"/>
  <c r="Q1192" i="4"/>
  <c r="R1192" i="4"/>
  <c r="J1193" i="4"/>
  <c r="K1193" i="4"/>
  <c r="L1193" i="4"/>
  <c r="M1193" i="4"/>
  <c r="N1193" i="4"/>
  <c r="S1193" i="1"/>
  <c r="S1193" i="4"/>
  <c r="O1193" i="4"/>
  <c r="P1193" i="4"/>
  <c r="Q1193" i="4"/>
  <c r="R1193" i="4"/>
  <c r="J1194" i="4"/>
  <c r="K1194" i="4"/>
  <c r="L1194" i="4"/>
  <c r="M1194" i="4"/>
  <c r="N1194" i="4"/>
  <c r="S1194" i="1"/>
  <c r="S1194" i="4"/>
  <c r="O1194" i="4"/>
  <c r="P1194" i="4"/>
  <c r="Q1194" i="4"/>
  <c r="R1194" i="4"/>
  <c r="J1195" i="4"/>
  <c r="K1195" i="4"/>
  <c r="L1195" i="4"/>
  <c r="M1195" i="4"/>
  <c r="N1195" i="4"/>
  <c r="S1195" i="1"/>
  <c r="S1195" i="4"/>
  <c r="O1195" i="4"/>
  <c r="P1195" i="4"/>
  <c r="Q1195" i="4"/>
  <c r="R1195" i="4"/>
  <c r="J1196" i="4"/>
  <c r="K1196" i="4"/>
  <c r="L1196" i="4"/>
  <c r="M1196" i="4"/>
  <c r="N1196" i="4"/>
  <c r="S1196" i="1"/>
  <c r="S1196" i="4"/>
  <c r="O1196" i="4"/>
  <c r="P1196" i="4"/>
  <c r="Q1196" i="4"/>
  <c r="R1196" i="4"/>
  <c r="J1197" i="4"/>
  <c r="K1197" i="4"/>
  <c r="L1197" i="4"/>
  <c r="M1197" i="4"/>
  <c r="N1197" i="4"/>
  <c r="S1197" i="1"/>
  <c r="S1197" i="4"/>
  <c r="O1197" i="4"/>
  <c r="P1197" i="4"/>
  <c r="Q1197" i="4"/>
  <c r="R1197" i="4"/>
  <c r="J1198" i="4"/>
  <c r="K1198" i="4"/>
  <c r="L1198" i="4"/>
  <c r="M1198" i="4"/>
  <c r="N1198" i="4"/>
  <c r="S1198" i="1"/>
  <c r="S1198" i="4"/>
  <c r="O1198" i="4"/>
  <c r="P1198" i="4"/>
  <c r="Q1198" i="4"/>
  <c r="R1198" i="4"/>
  <c r="J1199" i="4"/>
  <c r="K1199" i="4"/>
  <c r="L1199" i="4"/>
  <c r="M1199" i="4"/>
  <c r="N1199" i="4"/>
  <c r="S1199" i="1"/>
  <c r="S1199" i="4"/>
  <c r="O1199" i="4"/>
  <c r="P1199" i="4"/>
  <c r="Q1199" i="4"/>
  <c r="R1199" i="4"/>
  <c r="J1200" i="4"/>
  <c r="K1200" i="4"/>
  <c r="L1200" i="4"/>
  <c r="M1200" i="4"/>
  <c r="N1200" i="4"/>
  <c r="S1200" i="1"/>
  <c r="S1200" i="4"/>
  <c r="O1200" i="4"/>
  <c r="P1200" i="4"/>
  <c r="Q1200" i="4"/>
  <c r="R1200" i="4"/>
  <c r="J1201" i="4"/>
  <c r="K1201" i="4"/>
  <c r="L1201" i="4"/>
  <c r="M1201" i="4"/>
  <c r="N1201" i="4"/>
  <c r="S1201" i="1"/>
  <c r="S1201" i="4"/>
  <c r="O1201" i="4"/>
  <c r="P1201" i="4"/>
  <c r="Q1201" i="4"/>
  <c r="R1201" i="4"/>
  <c r="J1202" i="4"/>
  <c r="K1202" i="4"/>
  <c r="L1202" i="4"/>
  <c r="M1202" i="4"/>
  <c r="N1202" i="4"/>
  <c r="S1202" i="1"/>
  <c r="S1202" i="4"/>
  <c r="O1202" i="4"/>
  <c r="P1202" i="4"/>
  <c r="Q1202" i="4"/>
  <c r="R1202" i="4"/>
  <c r="J1203" i="4"/>
  <c r="K1203" i="4"/>
  <c r="L1203" i="4"/>
  <c r="M1203" i="4"/>
  <c r="N1203" i="4"/>
  <c r="S1203" i="1"/>
  <c r="S1203" i="4"/>
  <c r="O1203" i="4"/>
  <c r="P1203" i="4"/>
  <c r="Q1203" i="4"/>
  <c r="R1203" i="4"/>
  <c r="J1204" i="4"/>
  <c r="K1204" i="4"/>
  <c r="L1204" i="4"/>
  <c r="M1204" i="4"/>
  <c r="N1204" i="4"/>
  <c r="S1204" i="1"/>
  <c r="S1204" i="4"/>
  <c r="O1204" i="4"/>
  <c r="P1204" i="4"/>
  <c r="Q1204" i="4"/>
  <c r="R1204" i="4"/>
  <c r="J1205" i="4"/>
  <c r="K1205" i="4"/>
  <c r="L1205" i="4"/>
  <c r="M1205" i="4"/>
  <c r="N1205" i="4"/>
  <c r="S1205" i="1"/>
  <c r="S1205" i="4"/>
  <c r="O1205" i="4"/>
  <c r="P1205" i="4"/>
  <c r="Q1205" i="4"/>
  <c r="R1205" i="4"/>
  <c r="J1206" i="4"/>
  <c r="K1206" i="4"/>
  <c r="L1206" i="4"/>
  <c r="M1206" i="4"/>
  <c r="N1206" i="4"/>
  <c r="S1206" i="1"/>
  <c r="S1206" i="4"/>
  <c r="O1206" i="4"/>
  <c r="P1206" i="4"/>
  <c r="Q1206" i="4"/>
  <c r="R1206" i="4"/>
  <c r="J1207" i="4"/>
  <c r="K1207" i="4"/>
  <c r="L1207" i="4"/>
  <c r="M1207" i="4"/>
  <c r="N1207" i="4"/>
  <c r="S1207" i="1"/>
  <c r="S1207" i="4"/>
  <c r="O1207" i="4"/>
  <c r="P1207" i="4"/>
  <c r="Q1207" i="4"/>
  <c r="R1207" i="4"/>
  <c r="J1208" i="4"/>
  <c r="K1208" i="4"/>
  <c r="L1208" i="4"/>
  <c r="M1208" i="4"/>
  <c r="N1208" i="4"/>
  <c r="S1208" i="1"/>
  <c r="S1208" i="4"/>
  <c r="O1208" i="4"/>
  <c r="P1208" i="4"/>
  <c r="Q1208" i="4"/>
  <c r="R1208" i="4"/>
  <c r="J1209" i="4"/>
  <c r="K1209" i="4"/>
  <c r="L1209" i="4"/>
  <c r="M1209" i="4"/>
  <c r="N1209" i="4"/>
  <c r="S1209" i="1"/>
  <c r="S1209" i="4"/>
  <c r="O1209" i="4"/>
  <c r="P1209" i="4"/>
  <c r="Q1209" i="4"/>
  <c r="R1209" i="4"/>
  <c r="J1210" i="4"/>
  <c r="K1210" i="4"/>
  <c r="L1210" i="4"/>
  <c r="M1210" i="4"/>
  <c r="N1210" i="4"/>
  <c r="S1210" i="1"/>
  <c r="S1210" i="4"/>
  <c r="O1210" i="4"/>
  <c r="P1210" i="4"/>
  <c r="Q1210" i="4"/>
  <c r="R1210" i="4"/>
  <c r="J1211" i="4"/>
  <c r="K1211" i="4"/>
  <c r="L1211" i="4"/>
  <c r="M1211" i="4"/>
  <c r="N1211" i="4"/>
  <c r="S1211" i="1"/>
  <c r="S1211" i="4"/>
  <c r="O1211" i="4"/>
  <c r="P1211" i="4"/>
  <c r="Q1211" i="4"/>
  <c r="R1211" i="4"/>
  <c r="J1212" i="4"/>
  <c r="K1212" i="4"/>
  <c r="L1212" i="4"/>
  <c r="M1212" i="4"/>
  <c r="N1212" i="4"/>
  <c r="S1212" i="1"/>
  <c r="S1212" i="4"/>
  <c r="O1212" i="4"/>
  <c r="P1212" i="4"/>
  <c r="Q1212" i="4"/>
  <c r="R1212" i="4"/>
  <c r="J1213" i="4"/>
  <c r="K1213" i="4"/>
  <c r="L1213" i="4"/>
  <c r="M1213" i="4"/>
  <c r="N1213" i="4"/>
  <c r="S1213" i="1"/>
  <c r="S1213" i="4"/>
  <c r="O1213" i="4"/>
  <c r="P1213" i="4"/>
  <c r="Q1213" i="4"/>
  <c r="R1213" i="4"/>
  <c r="J1214" i="4"/>
  <c r="K1214" i="4"/>
  <c r="L1214" i="4"/>
  <c r="M1214" i="4"/>
  <c r="N1214" i="4"/>
  <c r="S1214" i="1"/>
  <c r="S1214" i="4"/>
  <c r="O1214" i="4"/>
  <c r="P1214" i="4"/>
  <c r="Q1214" i="4"/>
  <c r="R1214" i="4"/>
  <c r="J1215" i="4"/>
  <c r="K1215" i="4"/>
  <c r="L1215" i="4"/>
  <c r="M1215" i="4"/>
  <c r="N1215" i="4"/>
  <c r="S1215" i="1"/>
  <c r="S1215" i="4"/>
  <c r="O1215" i="4"/>
  <c r="P1215" i="4"/>
  <c r="Q1215" i="4"/>
  <c r="R1215" i="4"/>
  <c r="J1216" i="4"/>
  <c r="K1216" i="4"/>
  <c r="L1216" i="4"/>
  <c r="M1216" i="4"/>
  <c r="N1216" i="4"/>
  <c r="S1216" i="1"/>
  <c r="S1216" i="4"/>
  <c r="O1216" i="4"/>
  <c r="P1216" i="4"/>
  <c r="Q1216" i="4"/>
  <c r="R1216" i="4"/>
  <c r="J1217" i="4"/>
  <c r="K1217" i="4"/>
  <c r="L1217" i="4"/>
  <c r="M1217" i="4"/>
  <c r="N1217" i="4"/>
  <c r="S1217" i="1"/>
  <c r="S1217" i="4"/>
  <c r="O1217" i="4"/>
  <c r="P1217" i="4"/>
  <c r="Q1217" i="4"/>
  <c r="R1217" i="4"/>
  <c r="J1218" i="4"/>
  <c r="K1218" i="4"/>
  <c r="L1218" i="4"/>
  <c r="M1218" i="4"/>
  <c r="N1218" i="4"/>
  <c r="S1218" i="1"/>
  <c r="S1218" i="4"/>
  <c r="O1218" i="4"/>
  <c r="P1218" i="4"/>
  <c r="Q1218" i="4"/>
  <c r="R1218" i="4"/>
  <c r="J1219" i="4"/>
  <c r="K1219" i="4"/>
  <c r="L1219" i="4"/>
  <c r="M1219" i="4"/>
  <c r="N1219" i="4"/>
  <c r="S1219" i="1"/>
  <c r="S1219" i="4"/>
  <c r="O1219" i="4"/>
  <c r="P1219" i="4"/>
  <c r="Q1219" i="4"/>
  <c r="R1219" i="4"/>
  <c r="J1220" i="4"/>
  <c r="K1220" i="4"/>
  <c r="L1220" i="4"/>
  <c r="M1220" i="4"/>
  <c r="N1220" i="4"/>
  <c r="S1220" i="1"/>
  <c r="S1220" i="4"/>
  <c r="O1220" i="4"/>
  <c r="P1220" i="4"/>
  <c r="Q1220" i="4"/>
  <c r="R1220" i="4"/>
  <c r="J1221" i="4"/>
  <c r="K1221" i="4"/>
  <c r="L1221" i="4"/>
  <c r="M1221" i="4"/>
  <c r="N1221" i="4"/>
  <c r="S1221" i="1"/>
  <c r="S1221" i="4"/>
  <c r="O1221" i="4"/>
  <c r="P1221" i="4"/>
  <c r="Q1221" i="4"/>
  <c r="R1221" i="4"/>
  <c r="J1222" i="4"/>
  <c r="K1222" i="4"/>
  <c r="L1222" i="4"/>
  <c r="M1222" i="4"/>
  <c r="N1222" i="4"/>
  <c r="S1222" i="1"/>
  <c r="S1222" i="4"/>
  <c r="O1222" i="4"/>
  <c r="P1222" i="4"/>
  <c r="Q1222" i="4"/>
  <c r="R1222" i="4"/>
  <c r="J1223" i="4"/>
  <c r="K1223" i="4"/>
  <c r="L1223" i="4"/>
  <c r="M1223" i="4"/>
  <c r="N1223" i="4"/>
  <c r="S1223" i="1"/>
  <c r="S1223" i="4"/>
  <c r="O1223" i="4"/>
  <c r="P1223" i="4"/>
  <c r="Q1223" i="4"/>
  <c r="R1223" i="4"/>
  <c r="J1224" i="4"/>
  <c r="K1224" i="4"/>
  <c r="L1224" i="4"/>
  <c r="M1224" i="4"/>
  <c r="N1224" i="4"/>
  <c r="S1224" i="1"/>
  <c r="S1224" i="4"/>
  <c r="O1224" i="4"/>
  <c r="P1224" i="4"/>
  <c r="Q1224" i="4"/>
  <c r="R1224" i="4"/>
  <c r="J1225" i="4"/>
  <c r="K1225" i="4"/>
  <c r="L1225" i="4"/>
  <c r="M1225" i="4"/>
  <c r="N1225" i="4"/>
  <c r="S1225" i="1"/>
  <c r="S1225" i="4"/>
  <c r="O1225" i="4"/>
  <c r="P1225" i="4"/>
  <c r="Q1225" i="4"/>
  <c r="R1225" i="4"/>
  <c r="J1226" i="4"/>
  <c r="K1226" i="4"/>
  <c r="L1226" i="4"/>
  <c r="M1226" i="4"/>
  <c r="N1226" i="4"/>
  <c r="S1226" i="1"/>
  <c r="S1226" i="4"/>
  <c r="O1226" i="4"/>
  <c r="P1226" i="4"/>
  <c r="Q1226" i="4"/>
  <c r="R1226" i="4"/>
  <c r="J1227" i="4"/>
  <c r="K1227" i="4"/>
  <c r="L1227" i="4"/>
  <c r="M1227" i="4"/>
  <c r="N1227" i="4"/>
  <c r="S1227" i="1"/>
  <c r="S1227" i="4"/>
  <c r="O1227" i="4"/>
  <c r="P1227" i="4"/>
  <c r="Q1227" i="4"/>
  <c r="R1227" i="4"/>
  <c r="J1228" i="4"/>
  <c r="K1228" i="4"/>
  <c r="L1228" i="4"/>
  <c r="M1228" i="4"/>
  <c r="N1228" i="4"/>
  <c r="S1228" i="1"/>
  <c r="S1228" i="4"/>
  <c r="O1228" i="4"/>
  <c r="P1228" i="4"/>
  <c r="Q1228" i="4"/>
  <c r="R1228" i="4"/>
  <c r="J1229" i="4"/>
  <c r="K1229" i="4"/>
  <c r="L1229" i="4"/>
  <c r="M1229" i="4"/>
  <c r="N1229" i="4"/>
  <c r="S1229" i="1"/>
  <c r="S1229" i="4"/>
  <c r="O1229" i="4"/>
  <c r="P1229" i="4"/>
  <c r="Q1229" i="4"/>
  <c r="R1229" i="4"/>
  <c r="J1230" i="4"/>
  <c r="K1230" i="4"/>
  <c r="L1230" i="4"/>
  <c r="M1230" i="4"/>
  <c r="N1230" i="4"/>
  <c r="S1230" i="1"/>
  <c r="S1230" i="4"/>
  <c r="O1230" i="4"/>
  <c r="P1230" i="4"/>
  <c r="Q1230" i="4"/>
  <c r="R1230" i="4"/>
  <c r="J1231" i="4"/>
  <c r="K1231" i="4"/>
  <c r="L1231" i="4"/>
  <c r="M1231" i="4"/>
  <c r="N1231" i="4"/>
  <c r="S1231" i="1"/>
  <c r="S1231" i="4"/>
  <c r="O1231" i="4"/>
  <c r="P1231" i="4"/>
  <c r="Q1231" i="4"/>
  <c r="R1231" i="4"/>
  <c r="J1232" i="4"/>
  <c r="K1232" i="4"/>
  <c r="L1232" i="4"/>
  <c r="M1232" i="4"/>
  <c r="N1232" i="4"/>
  <c r="S1232" i="1"/>
  <c r="S1232" i="4"/>
  <c r="O1232" i="4"/>
  <c r="P1232" i="4"/>
  <c r="Q1232" i="4"/>
  <c r="R1232" i="4"/>
  <c r="J1233" i="4"/>
  <c r="K1233" i="4"/>
  <c r="L1233" i="4"/>
  <c r="M1233" i="4"/>
  <c r="N1233" i="4"/>
  <c r="S1233" i="1"/>
  <c r="S1233" i="4"/>
  <c r="O1233" i="4"/>
  <c r="P1233" i="4"/>
  <c r="Q1233" i="4"/>
  <c r="R1233" i="4"/>
  <c r="J1234" i="4"/>
  <c r="K1234" i="4"/>
  <c r="L1234" i="4"/>
  <c r="M1234" i="4"/>
  <c r="N1234" i="4"/>
  <c r="S1234" i="1"/>
  <c r="S1234" i="4"/>
  <c r="O1234" i="4"/>
  <c r="P1234" i="4"/>
  <c r="Q1234" i="4"/>
  <c r="R1234" i="4"/>
  <c r="J1235" i="4"/>
  <c r="K1235" i="4"/>
  <c r="L1235" i="4"/>
  <c r="M1235" i="4"/>
  <c r="N1235" i="4"/>
  <c r="S1235" i="1"/>
  <c r="S1235" i="4"/>
  <c r="O1235" i="4"/>
  <c r="P1235" i="4"/>
  <c r="Q1235" i="4"/>
  <c r="R1235" i="4"/>
  <c r="J1236" i="4"/>
  <c r="K1236" i="4"/>
  <c r="L1236" i="4"/>
  <c r="M1236" i="4"/>
  <c r="N1236" i="4"/>
  <c r="S1236" i="1"/>
  <c r="S1236" i="4"/>
  <c r="O1236" i="4"/>
  <c r="P1236" i="4"/>
  <c r="Q1236" i="4"/>
  <c r="R1236" i="4"/>
  <c r="J1237" i="4"/>
  <c r="K1237" i="4"/>
  <c r="L1237" i="4"/>
  <c r="M1237" i="4"/>
  <c r="N1237" i="4"/>
  <c r="S1237" i="1"/>
  <c r="S1237" i="4"/>
  <c r="O1237" i="4"/>
  <c r="P1237" i="4"/>
  <c r="Q1237" i="4"/>
  <c r="R1237" i="4"/>
  <c r="J1238" i="4"/>
  <c r="K1238" i="4"/>
  <c r="L1238" i="4"/>
  <c r="M1238" i="4"/>
  <c r="N1238" i="4"/>
  <c r="S1238" i="1"/>
  <c r="S1238" i="4"/>
  <c r="O1238" i="4"/>
  <c r="P1238" i="4"/>
  <c r="Q1238" i="4"/>
  <c r="R1238" i="4"/>
  <c r="J1239" i="4"/>
  <c r="K1239" i="4"/>
  <c r="L1239" i="4"/>
  <c r="M1239" i="4"/>
  <c r="N1239" i="4"/>
  <c r="S1239" i="1"/>
  <c r="S1239" i="4"/>
  <c r="O1239" i="4"/>
  <c r="P1239" i="4"/>
  <c r="Q1239" i="4"/>
  <c r="R1239" i="4"/>
  <c r="J1240" i="4"/>
  <c r="K1240" i="4"/>
  <c r="L1240" i="4"/>
  <c r="M1240" i="4"/>
  <c r="N1240" i="4"/>
  <c r="S1240" i="1"/>
  <c r="S1240" i="4"/>
  <c r="O1240" i="4"/>
  <c r="P1240" i="4"/>
  <c r="Q1240" i="4"/>
  <c r="R1240" i="4"/>
  <c r="J1241" i="4"/>
  <c r="K1241" i="4"/>
  <c r="L1241" i="4"/>
  <c r="M1241" i="4"/>
  <c r="N1241" i="4"/>
  <c r="S1241" i="1"/>
  <c r="S1241" i="4"/>
  <c r="O1241" i="4"/>
  <c r="P1241" i="4"/>
  <c r="Q1241" i="4"/>
  <c r="R1241" i="4"/>
  <c r="J1242" i="4"/>
  <c r="K1242" i="4"/>
  <c r="L1242" i="4"/>
  <c r="M1242" i="4"/>
  <c r="N1242" i="4"/>
  <c r="S1242" i="1"/>
  <c r="S1242" i="4"/>
  <c r="O1242" i="4"/>
  <c r="P1242" i="4"/>
  <c r="Q1242" i="4"/>
  <c r="R1242" i="4"/>
  <c r="J1243" i="4"/>
  <c r="K1243" i="4"/>
  <c r="L1243" i="4"/>
  <c r="M1243" i="4"/>
  <c r="N1243" i="4"/>
  <c r="S1243" i="1"/>
  <c r="S1243" i="4"/>
  <c r="O1243" i="4"/>
  <c r="P1243" i="4"/>
  <c r="Q1243" i="4"/>
  <c r="R1243" i="4"/>
  <c r="J1244" i="4"/>
  <c r="K1244" i="4"/>
  <c r="L1244" i="4"/>
  <c r="M1244" i="4"/>
  <c r="N1244" i="4"/>
  <c r="S1244" i="1"/>
  <c r="S1244" i="4"/>
  <c r="O1244" i="4"/>
  <c r="P1244" i="4"/>
  <c r="Q1244" i="4"/>
  <c r="R1244" i="4"/>
  <c r="J1245" i="4"/>
  <c r="K1245" i="4"/>
  <c r="L1245" i="4"/>
  <c r="M1245" i="4"/>
  <c r="N1245" i="4"/>
  <c r="S1245" i="1"/>
  <c r="S1245" i="4"/>
  <c r="O1245" i="4"/>
  <c r="P1245" i="4"/>
  <c r="Q1245" i="4"/>
  <c r="R1245" i="4"/>
  <c r="J1246" i="4"/>
  <c r="K1246" i="4"/>
  <c r="L1246" i="4"/>
  <c r="M1246" i="4"/>
  <c r="N1246" i="4"/>
  <c r="S1246" i="1"/>
  <c r="S1246" i="4"/>
  <c r="O1246" i="4"/>
  <c r="P1246" i="4"/>
  <c r="Q1246" i="4"/>
  <c r="R1246" i="4"/>
  <c r="J1247" i="4"/>
  <c r="K1247" i="4"/>
  <c r="L1247" i="4"/>
  <c r="M1247" i="4"/>
  <c r="N1247" i="4"/>
  <c r="S1247" i="1"/>
  <c r="S1247" i="4"/>
  <c r="O1247" i="4"/>
  <c r="P1247" i="4"/>
  <c r="Q1247" i="4"/>
  <c r="R1247" i="4"/>
  <c r="J1248" i="4"/>
  <c r="K1248" i="4"/>
  <c r="L1248" i="4"/>
  <c r="M1248" i="4"/>
  <c r="N1248" i="4"/>
  <c r="S1248" i="1"/>
  <c r="S1248" i="4"/>
  <c r="O1248" i="4"/>
  <c r="P1248" i="4"/>
  <c r="Q1248" i="4"/>
  <c r="R1248" i="4"/>
  <c r="J1249" i="4"/>
  <c r="K1249" i="4"/>
  <c r="L1249" i="4"/>
  <c r="M1249" i="4"/>
  <c r="N1249" i="4"/>
  <c r="S1249" i="1"/>
  <c r="S1249" i="4"/>
  <c r="O1249" i="4"/>
  <c r="P1249" i="4"/>
  <c r="Q1249" i="4"/>
  <c r="R1249" i="4"/>
  <c r="J1250" i="4"/>
  <c r="K1250" i="4"/>
  <c r="L1250" i="4"/>
  <c r="M1250" i="4"/>
  <c r="N1250" i="4"/>
  <c r="S1250" i="1"/>
  <c r="S1250" i="4"/>
  <c r="O1250" i="4"/>
  <c r="P1250" i="4"/>
  <c r="Q1250" i="4"/>
  <c r="R1250" i="4"/>
  <c r="J1251" i="4"/>
  <c r="K1251" i="4"/>
  <c r="L1251" i="4"/>
  <c r="M1251" i="4"/>
  <c r="N1251" i="4"/>
  <c r="S1251" i="1"/>
  <c r="S1251" i="4"/>
  <c r="O1251" i="4"/>
  <c r="P1251" i="4"/>
  <c r="Q1251" i="4"/>
  <c r="R1251" i="4"/>
  <c r="J1252" i="4"/>
  <c r="K1252" i="4"/>
  <c r="L1252" i="4"/>
  <c r="M1252" i="4"/>
  <c r="N1252" i="4"/>
  <c r="S1252" i="1"/>
  <c r="S1252" i="4"/>
  <c r="O1252" i="4"/>
  <c r="P1252" i="4"/>
  <c r="Q1252" i="4"/>
  <c r="R1252" i="4"/>
  <c r="J1253" i="4"/>
  <c r="K1253" i="4"/>
  <c r="L1253" i="4"/>
  <c r="M1253" i="4"/>
  <c r="N1253" i="4"/>
  <c r="S1253" i="1"/>
  <c r="S1253" i="4"/>
  <c r="O1253" i="4"/>
  <c r="P1253" i="4"/>
  <c r="Q1253" i="4"/>
  <c r="R1253" i="4"/>
  <c r="J1254" i="4"/>
  <c r="K1254" i="4"/>
  <c r="L1254" i="4"/>
  <c r="M1254" i="4"/>
  <c r="N1254" i="4"/>
  <c r="S1254" i="1"/>
  <c r="S1254" i="4"/>
  <c r="O1254" i="4"/>
  <c r="P1254" i="4"/>
  <c r="Q1254" i="4"/>
  <c r="R1254" i="4"/>
  <c r="J1255" i="4"/>
  <c r="K1255" i="4"/>
  <c r="L1255" i="4"/>
  <c r="M1255" i="4"/>
  <c r="N1255" i="4"/>
  <c r="S1255" i="1"/>
  <c r="S1255" i="4"/>
  <c r="O1255" i="4"/>
  <c r="P1255" i="4"/>
  <c r="Q1255" i="4"/>
  <c r="R1255" i="4"/>
  <c r="J1256" i="4"/>
  <c r="K1256" i="4"/>
  <c r="L1256" i="4"/>
  <c r="M1256" i="4"/>
  <c r="N1256" i="4"/>
  <c r="S1256" i="1"/>
  <c r="S1256" i="4"/>
  <c r="O1256" i="4"/>
  <c r="P1256" i="4"/>
  <c r="Q1256" i="4"/>
  <c r="R1256" i="4"/>
  <c r="J1257" i="4"/>
  <c r="K1257" i="4"/>
  <c r="L1257" i="4"/>
  <c r="M1257" i="4"/>
  <c r="N1257" i="4"/>
  <c r="S1257" i="1"/>
  <c r="S1257" i="4"/>
  <c r="O1257" i="4"/>
  <c r="P1257" i="4"/>
  <c r="Q1257" i="4"/>
  <c r="R1257" i="4"/>
  <c r="J1258" i="4"/>
  <c r="K1258" i="4"/>
  <c r="L1258" i="4"/>
  <c r="M1258" i="4"/>
  <c r="N1258" i="4"/>
  <c r="S1258" i="1"/>
  <c r="S1258" i="4"/>
  <c r="O1258" i="4"/>
  <c r="P1258" i="4"/>
  <c r="Q1258" i="4"/>
  <c r="R1258" i="4"/>
  <c r="J1259" i="4"/>
  <c r="K1259" i="4"/>
  <c r="L1259" i="4"/>
  <c r="M1259" i="4"/>
  <c r="N1259" i="4"/>
  <c r="S1259" i="1"/>
  <c r="S1259" i="4"/>
  <c r="O1259" i="4"/>
  <c r="P1259" i="4"/>
  <c r="Q1259" i="4"/>
  <c r="R1259" i="4"/>
  <c r="J1260" i="4"/>
  <c r="K1260" i="4"/>
  <c r="L1260" i="4"/>
  <c r="M1260" i="4"/>
  <c r="N1260" i="4"/>
  <c r="S1260" i="1"/>
  <c r="S1260" i="4"/>
  <c r="O1260" i="4"/>
  <c r="P1260" i="4"/>
  <c r="Q1260" i="4"/>
  <c r="R1260" i="4"/>
  <c r="J1261" i="4"/>
  <c r="K1261" i="4"/>
  <c r="L1261" i="4"/>
  <c r="M1261" i="4"/>
  <c r="N1261" i="4"/>
  <c r="S1261" i="1"/>
  <c r="S1261" i="4"/>
  <c r="O1261" i="4"/>
  <c r="P1261" i="4"/>
  <c r="Q1261" i="4"/>
  <c r="R1261" i="4"/>
  <c r="J1262" i="4"/>
  <c r="K1262" i="4"/>
  <c r="L1262" i="4"/>
  <c r="M1262" i="4"/>
  <c r="N1262" i="4"/>
  <c r="S1262" i="1"/>
  <c r="S1262" i="4"/>
  <c r="O1262" i="4"/>
  <c r="P1262" i="4"/>
  <c r="Q1262" i="4"/>
  <c r="R1262" i="4"/>
  <c r="J1263" i="4"/>
  <c r="K1263" i="4"/>
  <c r="L1263" i="4"/>
  <c r="M1263" i="4"/>
  <c r="N1263" i="4"/>
  <c r="S1263" i="1"/>
  <c r="S1263" i="4"/>
  <c r="O1263" i="4"/>
  <c r="P1263" i="4"/>
  <c r="Q1263" i="4"/>
  <c r="R1263" i="4"/>
  <c r="J1264" i="4"/>
  <c r="K1264" i="4"/>
  <c r="L1264" i="4"/>
  <c r="M1264" i="4"/>
  <c r="N1264" i="4"/>
  <c r="S1264" i="1"/>
  <c r="S1264" i="4"/>
  <c r="O1264" i="4"/>
  <c r="P1264" i="4"/>
  <c r="Q1264" i="4"/>
  <c r="R1264" i="4"/>
  <c r="J1265" i="4"/>
  <c r="K1265" i="4"/>
  <c r="L1265" i="4"/>
  <c r="M1265" i="4"/>
  <c r="N1265" i="4"/>
  <c r="S1265" i="1"/>
  <c r="S1265" i="4"/>
  <c r="O1265" i="4"/>
  <c r="P1265" i="4"/>
  <c r="Q1265" i="4"/>
  <c r="R1265" i="4"/>
  <c r="J1266" i="4"/>
  <c r="K1266" i="4"/>
  <c r="L1266" i="4"/>
  <c r="M1266" i="4"/>
  <c r="N1266" i="4"/>
  <c r="S1266" i="1"/>
  <c r="S1266" i="4"/>
  <c r="O1266" i="4"/>
  <c r="P1266" i="4"/>
  <c r="Q1266" i="4"/>
  <c r="R1266" i="4"/>
  <c r="J1267" i="4"/>
  <c r="K1267" i="4"/>
  <c r="L1267" i="4"/>
  <c r="M1267" i="4"/>
  <c r="N1267" i="4"/>
  <c r="S1267" i="1"/>
  <c r="S1267" i="4"/>
  <c r="O1267" i="4"/>
  <c r="P1267" i="4"/>
  <c r="Q1267" i="4"/>
  <c r="R1267" i="4"/>
  <c r="J1268" i="4"/>
  <c r="K1268" i="4"/>
  <c r="L1268" i="4"/>
  <c r="M1268" i="4"/>
  <c r="N1268" i="4"/>
  <c r="S1268" i="1"/>
  <c r="S1268" i="4"/>
  <c r="O1268" i="4"/>
  <c r="P1268" i="4"/>
  <c r="Q1268" i="4"/>
  <c r="R1268" i="4"/>
  <c r="J1269" i="4"/>
  <c r="K1269" i="4"/>
  <c r="L1269" i="4"/>
  <c r="M1269" i="4"/>
  <c r="N1269" i="4"/>
  <c r="S1269" i="1"/>
  <c r="S1269" i="4"/>
  <c r="O1269" i="4"/>
  <c r="P1269" i="4"/>
  <c r="Q1269" i="4"/>
  <c r="R1269" i="4"/>
  <c r="J1270" i="4"/>
  <c r="K1270" i="4"/>
  <c r="L1270" i="4"/>
  <c r="M1270" i="4"/>
  <c r="N1270" i="4"/>
  <c r="S1270" i="1"/>
  <c r="S1270" i="4"/>
  <c r="O1270" i="4"/>
  <c r="P1270" i="4"/>
  <c r="Q1270" i="4"/>
  <c r="R1270" i="4"/>
  <c r="J1271" i="4"/>
  <c r="K1271" i="4"/>
  <c r="L1271" i="4"/>
  <c r="M1271" i="4"/>
  <c r="N1271" i="4"/>
  <c r="S1271" i="1"/>
  <c r="S1271" i="4"/>
  <c r="O1271" i="4"/>
  <c r="P1271" i="4"/>
  <c r="Q1271" i="4"/>
  <c r="R1271" i="4"/>
  <c r="J1272" i="4"/>
  <c r="K1272" i="4"/>
  <c r="L1272" i="4"/>
  <c r="M1272" i="4"/>
  <c r="N1272" i="4"/>
  <c r="S1272" i="1"/>
  <c r="S1272" i="4"/>
  <c r="O1272" i="4"/>
  <c r="P1272" i="4"/>
  <c r="Q1272" i="4"/>
  <c r="R1272" i="4"/>
  <c r="J1273" i="4"/>
  <c r="K1273" i="4"/>
  <c r="L1273" i="4"/>
  <c r="M1273" i="4"/>
  <c r="N1273" i="4"/>
  <c r="S1273" i="1"/>
  <c r="S1273" i="4"/>
  <c r="O1273" i="4"/>
  <c r="P1273" i="4"/>
  <c r="Q1273" i="4"/>
  <c r="R1273" i="4"/>
  <c r="J1274" i="4"/>
  <c r="K1274" i="4"/>
  <c r="L1274" i="4"/>
  <c r="M1274" i="4"/>
  <c r="N1274" i="4"/>
  <c r="S1274" i="1"/>
  <c r="S1274" i="4"/>
  <c r="O1274" i="4"/>
  <c r="P1274" i="4"/>
  <c r="Q1274" i="4"/>
  <c r="R1274" i="4"/>
  <c r="J1275" i="4"/>
  <c r="K1275" i="4"/>
  <c r="L1275" i="4"/>
  <c r="M1275" i="4"/>
  <c r="N1275" i="4"/>
  <c r="S1275" i="1"/>
  <c r="S1275" i="4"/>
  <c r="O1275" i="4"/>
  <c r="P1275" i="4"/>
  <c r="Q1275" i="4"/>
  <c r="R1275" i="4"/>
  <c r="J1276" i="4"/>
  <c r="K1276" i="4"/>
  <c r="L1276" i="4"/>
  <c r="M1276" i="4"/>
  <c r="N1276" i="4"/>
  <c r="S1276" i="1"/>
  <c r="S1276" i="4"/>
  <c r="O1276" i="4"/>
  <c r="P1276" i="4"/>
  <c r="Q1276" i="4"/>
  <c r="R1276" i="4"/>
  <c r="J1277" i="4"/>
  <c r="K1277" i="4"/>
  <c r="L1277" i="4"/>
  <c r="M1277" i="4"/>
  <c r="N1277" i="4"/>
  <c r="S1277" i="1"/>
  <c r="S1277" i="4"/>
  <c r="O1277" i="4"/>
  <c r="P1277" i="4"/>
  <c r="Q1277" i="4"/>
  <c r="R1277" i="4"/>
  <c r="J1278" i="4"/>
  <c r="K1278" i="4"/>
  <c r="L1278" i="4"/>
  <c r="M1278" i="4"/>
  <c r="N1278" i="4"/>
  <c r="S1278" i="1"/>
  <c r="S1278" i="4"/>
  <c r="O1278" i="4"/>
  <c r="P1278" i="4"/>
  <c r="Q1278" i="4"/>
  <c r="R1278" i="4"/>
  <c r="J1279" i="4"/>
  <c r="K1279" i="4"/>
  <c r="L1279" i="4"/>
  <c r="M1279" i="4"/>
  <c r="N1279" i="4"/>
  <c r="S1279" i="1"/>
  <c r="S1279" i="4"/>
  <c r="O1279" i="4"/>
  <c r="P1279" i="4"/>
  <c r="Q1279" i="4"/>
  <c r="R1279" i="4"/>
  <c r="J1280" i="4"/>
  <c r="K1280" i="4"/>
  <c r="L1280" i="4"/>
  <c r="M1280" i="4"/>
  <c r="N1280" i="4"/>
  <c r="S1280" i="1"/>
  <c r="S1280" i="4"/>
  <c r="O1280" i="4"/>
  <c r="P1280" i="4"/>
  <c r="Q1280" i="4"/>
  <c r="R1280" i="4"/>
  <c r="J1281" i="4"/>
  <c r="K1281" i="4"/>
  <c r="L1281" i="4"/>
  <c r="M1281" i="4"/>
  <c r="N1281" i="4"/>
  <c r="S1281" i="1"/>
  <c r="S1281" i="4"/>
  <c r="O1281" i="4"/>
  <c r="P1281" i="4"/>
  <c r="Q1281" i="4"/>
  <c r="R1281" i="4"/>
  <c r="J1282" i="4"/>
  <c r="K1282" i="4"/>
  <c r="L1282" i="4"/>
  <c r="M1282" i="4"/>
  <c r="N1282" i="4"/>
  <c r="S1282" i="1"/>
  <c r="S1282" i="4"/>
  <c r="O1282" i="4"/>
  <c r="P1282" i="4"/>
  <c r="Q1282" i="4"/>
  <c r="R1282" i="4"/>
  <c r="J1283" i="4"/>
  <c r="K1283" i="4"/>
  <c r="L1283" i="4"/>
  <c r="M1283" i="4"/>
  <c r="N1283" i="4"/>
  <c r="S1283" i="1"/>
  <c r="S1283" i="4"/>
  <c r="O1283" i="4"/>
  <c r="P1283" i="4"/>
  <c r="Q1283" i="4"/>
  <c r="R1283" i="4"/>
  <c r="J1284" i="4"/>
  <c r="K1284" i="4"/>
  <c r="L1284" i="4"/>
  <c r="M1284" i="4"/>
  <c r="N1284" i="4"/>
  <c r="S1284" i="1"/>
  <c r="S1284" i="4"/>
  <c r="O1284" i="4"/>
  <c r="P1284" i="4"/>
  <c r="Q1284" i="4"/>
  <c r="R1284" i="4"/>
  <c r="J1285" i="4"/>
  <c r="K1285" i="4"/>
  <c r="L1285" i="4"/>
  <c r="M1285" i="4"/>
  <c r="N1285" i="4"/>
  <c r="S1285" i="1"/>
  <c r="S1285" i="4"/>
  <c r="O1285" i="4"/>
  <c r="P1285" i="4"/>
  <c r="Q1285" i="4"/>
  <c r="R1285" i="4"/>
  <c r="J1286" i="4"/>
  <c r="K1286" i="4"/>
  <c r="L1286" i="4"/>
  <c r="M1286" i="4"/>
  <c r="N1286" i="4"/>
  <c r="S1286" i="1"/>
  <c r="S1286" i="4"/>
  <c r="O1286" i="4"/>
  <c r="P1286" i="4"/>
  <c r="Q1286" i="4"/>
  <c r="R1286" i="4"/>
  <c r="J1287" i="4"/>
  <c r="K1287" i="4"/>
  <c r="L1287" i="4"/>
  <c r="M1287" i="4"/>
  <c r="N1287" i="4"/>
  <c r="S1287" i="1"/>
  <c r="S1287" i="4"/>
  <c r="O1287" i="4"/>
  <c r="P1287" i="4"/>
  <c r="Q1287" i="4"/>
  <c r="R1287" i="4"/>
  <c r="J1288" i="4"/>
  <c r="K1288" i="4"/>
  <c r="L1288" i="4"/>
  <c r="M1288" i="4"/>
  <c r="N1288" i="4"/>
  <c r="S1288" i="1"/>
  <c r="S1288" i="4"/>
  <c r="O1288" i="4"/>
  <c r="P1288" i="4"/>
  <c r="Q1288" i="4"/>
  <c r="R1288" i="4"/>
  <c r="J1289" i="4"/>
  <c r="K1289" i="4"/>
  <c r="L1289" i="4"/>
  <c r="M1289" i="4"/>
  <c r="N1289" i="4"/>
  <c r="S1289" i="1"/>
  <c r="S1289" i="4"/>
  <c r="O1289" i="4"/>
  <c r="P1289" i="4"/>
  <c r="Q1289" i="4"/>
  <c r="R1289" i="4"/>
  <c r="J1290" i="4"/>
  <c r="K1290" i="4"/>
  <c r="L1290" i="4"/>
  <c r="M1290" i="4"/>
  <c r="N1290" i="4"/>
  <c r="S1290" i="1"/>
  <c r="S1290" i="4"/>
  <c r="O1290" i="4"/>
  <c r="P1290" i="4"/>
  <c r="Q1290" i="4"/>
  <c r="R1290" i="4"/>
  <c r="J1291" i="4"/>
  <c r="K1291" i="4"/>
  <c r="L1291" i="4"/>
  <c r="M1291" i="4"/>
  <c r="N1291" i="4"/>
  <c r="S1291" i="1"/>
  <c r="S1291" i="4"/>
  <c r="O1291" i="4"/>
  <c r="P1291" i="4"/>
  <c r="Q1291" i="4"/>
  <c r="R1291" i="4"/>
  <c r="J1292" i="4"/>
  <c r="K1292" i="4"/>
  <c r="L1292" i="4"/>
  <c r="M1292" i="4"/>
  <c r="N1292" i="4"/>
  <c r="S1292" i="1"/>
  <c r="S1292" i="4"/>
  <c r="O1292" i="4"/>
  <c r="P1292" i="4"/>
  <c r="Q1292" i="4"/>
  <c r="R1292" i="4"/>
  <c r="J1293" i="4"/>
  <c r="K1293" i="4"/>
  <c r="L1293" i="4"/>
  <c r="M1293" i="4"/>
  <c r="N1293" i="4"/>
  <c r="S1293" i="1"/>
  <c r="S1293" i="4"/>
  <c r="O1293" i="4"/>
  <c r="P1293" i="4"/>
  <c r="Q1293" i="4"/>
  <c r="R1293" i="4"/>
  <c r="J1294" i="4"/>
  <c r="K1294" i="4"/>
  <c r="L1294" i="4"/>
  <c r="M1294" i="4"/>
  <c r="N1294" i="4"/>
  <c r="S1294" i="1"/>
  <c r="S1294" i="4"/>
  <c r="O1294" i="4"/>
  <c r="P1294" i="4"/>
  <c r="Q1294" i="4"/>
  <c r="R1294" i="4"/>
  <c r="J1295" i="4"/>
  <c r="K1295" i="4"/>
  <c r="L1295" i="4"/>
  <c r="M1295" i="4"/>
  <c r="N1295" i="4"/>
  <c r="S1295" i="1"/>
  <c r="S1295" i="4"/>
  <c r="O1295" i="4"/>
  <c r="P1295" i="4"/>
  <c r="Q1295" i="4"/>
  <c r="R1295" i="4"/>
  <c r="J1296" i="4"/>
  <c r="K1296" i="4"/>
  <c r="L1296" i="4"/>
  <c r="M1296" i="4"/>
  <c r="N1296" i="4"/>
  <c r="S1296" i="1"/>
  <c r="S1296" i="4"/>
  <c r="O1296" i="4"/>
  <c r="P1296" i="4"/>
  <c r="Q1296" i="4"/>
  <c r="R1296" i="4"/>
  <c r="J1297" i="4"/>
  <c r="K1297" i="4"/>
  <c r="L1297" i="4"/>
  <c r="M1297" i="4"/>
  <c r="N1297" i="4"/>
  <c r="S1297" i="1"/>
  <c r="S1297" i="4"/>
  <c r="O1297" i="4"/>
  <c r="P1297" i="4"/>
  <c r="Q1297" i="4"/>
  <c r="R1297" i="4"/>
  <c r="J1298" i="4"/>
  <c r="K1298" i="4"/>
  <c r="L1298" i="4"/>
  <c r="M1298" i="4"/>
  <c r="N1298" i="4"/>
  <c r="S1298" i="1"/>
  <c r="S1298" i="4"/>
  <c r="O1298" i="4"/>
  <c r="P1298" i="4"/>
  <c r="Q1298" i="4"/>
  <c r="R1298" i="4"/>
  <c r="J1299" i="4"/>
  <c r="K1299" i="4"/>
  <c r="L1299" i="4"/>
  <c r="M1299" i="4"/>
  <c r="N1299" i="4"/>
  <c r="S1299" i="1"/>
  <c r="S1299" i="4"/>
  <c r="O1299" i="4"/>
  <c r="P1299" i="4"/>
  <c r="Q1299" i="4"/>
  <c r="R1299" i="4"/>
  <c r="J1300" i="4"/>
  <c r="K1300" i="4"/>
  <c r="L1300" i="4"/>
  <c r="M1300" i="4"/>
  <c r="N1300" i="4"/>
  <c r="S1300" i="1"/>
  <c r="S1300" i="4"/>
  <c r="O1300" i="4"/>
  <c r="P1300" i="4"/>
  <c r="Q1300" i="4"/>
  <c r="R1300" i="4"/>
  <c r="J1301" i="4"/>
  <c r="K1301" i="4"/>
  <c r="L1301" i="4"/>
  <c r="M1301" i="4"/>
  <c r="N1301" i="4"/>
  <c r="S1301" i="1"/>
  <c r="S1301" i="4"/>
  <c r="O1301" i="4"/>
  <c r="P1301" i="4"/>
  <c r="Q1301" i="4"/>
  <c r="R1301" i="4"/>
  <c r="J1302" i="4"/>
  <c r="K1302" i="4"/>
  <c r="L1302" i="4"/>
  <c r="M1302" i="4"/>
  <c r="N1302" i="4"/>
  <c r="S1302" i="1"/>
  <c r="S1302" i="4"/>
  <c r="O1302" i="4"/>
  <c r="P1302" i="4"/>
  <c r="Q1302" i="4"/>
  <c r="R1302" i="4"/>
  <c r="J1303" i="4"/>
  <c r="K1303" i="4"/>
  <c r="L1303" i="4"/>
  <c r="M1303" i="4"/>
  <c r="N1303" i="4"/>
  <c r="S1303" i="1"/>
  <c r="S1303" i="4"/>
  <c r="O1303" i="4"/>
  <c r="P1303" i="4"/>
  <c r="Q1303" i="4"/>
  <c r="R1303" i="4"/>
  <c r="J1304" i="4"/>
  <c r="K1304" i="4"/>
  <c r="L1304" i="4"/>
  <c r="M1304" i="4"/>
  <c r="N1304" i="4"/>
  <c r="S1304" i="1"/>
  <c r="S1304" i="4"/>
  <c r="O1304" i="4"/>
  <c r="P1304" i="4"/>
  <c r="Q1304" i="4"/>
  <c r="R1304" i="4"/>
  <c r="J1305" i="4"/>
  <c r="K1305" i="4"/>
  <c r="L1305" i="4"/>
  <c r="M1305" i="4"/>
  <c r="N1305" i="4"/>
  <c r="S1305" i="1"/>
  <c r="S1305" i="4"/>
  <c r="O1305" i="4"/>
  <c r="P1305" i="4"/>
  <c r="Q1305" i="4"/>
  <c r="R1305" i="4"/>
  <c r="J1306" i="4"/>
  <c r="K1306" i="4"/>
  <c r="L1306" i="4"/>
  <c r="M1306" i="4"/>
  <c r="N1306" i="4"/>
  <c r="S1306" i="1"/>
  <c r="S1306" i="4"/>
  <c r="O1306" i="4"/>
  <c r="P1306" i="4"/>
  <c r="Q1306" i="4"/>
  <c r="R1306" i="4"/>
  <c r="J1307" i="4"/>
  <c r="K1307" i="4"/>
  <c r="L1307" i="4"/>
  <c r="M1307" i="4"/>
  <c r="N1307" i="4"/>
  <c r="S1307" i="1"/>
  <c r="S1307" i="4"/>
  <c r="O1307" i="4"/>
  <c r="P1307" i="4"/>
  <c r="Q1307" i="4"/>
  <c r="R1307" i="4"/>
  <c r="J1308" i="4"/>
  <c r="K1308" i="4"/>
  <c r="L1308" i="4"/>
  <c r="M1308" i="4"/>
  <c r="N1308" i="4"/>
  <c r="S1308" i="1"/>
  <c r="S1308" i="4"/>
  <c r="O1308" i="4"/>
  <c r="P1308" i="4"/>
  <c r="Q1308" i="4"/>
  <c r="R1308" i="4"/>
  <c r="J1309" i="4"/>
  <c r="K1309" i="4"/>
  <c r="L1309" i="4"/>
  <c r="M1309" i="4"/>
  <c r="N1309" i="4"/>
  <c r="S1309" i="1"/>
  <c r="S1309" i="4"/>
  <c r="O1309" i="4"/>
  <c r="P1309" i="4"/>
  <c r="Q1309" i="4"/>
  <c r="R1309" i="4"/>
  <c r="J1310" i="4"/>
  <c r="K1310" i="4"/>
  <c r="L1310" i="4"/>
  <c r="M1310" i="4"/>
  <c r="N1310" i="4"/>
  <c r="S1310" i="1"/>
  <c r="S1310" i="4"/>
  <c r="O1310" i="4"/>
  <c r="P1310" i="4"/>
  <c r="Q1310" i="4"/>
  <c r="R1310" i="4"/>
  <c r="J1311" i="4"/>
  <c r="K1311" i="4"/>
  <c r="L1311" i="4"/>
  <c r="M1311" i="4"/>
  <c r="N1311" i="4"/>
  <c r="S1311" i="1"/>
  <c r="S1311" i="4"/>
  <c r="O1311" i="4"/>
  <c r="P1311" i="4"/>
  <c r="Q1311" i="4"/>
  <c r="R1311" i="4"/>
  <c r="J1312" i="4"/>
  <c r="K1312" i="4"/>
  <c r="L1312" i="4"/>
  <c r="M1312" i="4"/>
  <c r="N1312" i="4"/>
  <c r="S1312" i="1"/>
  <c r="S1312" i="4"/>
  <c r="O1312" i="4"/>
  <c r="P1312" i="4"/>
  <c r="Q1312" i="4"/>
  <c r="R1312" i="4"/>
  <c r="J1313" i="4"/>
  <c r="K1313" i="4"/>
  <c r="L1313" i="4"/>
  <c r="M1313" i="4"/>
  <c r="N1313" i="4"/>
  <c r="S1313" i="1"/>
  <c r="S1313" i="4"/>
  <c r="O1313" i="4"/>
  <c r="P1313" i="4"/>
  <c r="Q1313" i="4"/>
  <c r="R1313" i="4"/>
  <c r="J1314" i="4"/>
  <c r="K1314" i="4"/>
  <c r="L1314" i="4"/>
  <c r="M1314" i="4"/>
  <c r="N1314" i="4"/>
  <c r="S1314" i="1"/>
  <c r="S1314" i="4"/>
  <c r="O1314" i="4"/>
  <c r="P1314" i="4"/>
  <c r="Q1314" i="4"/>
  <c r="R1314" i="4"/>
  <c r="J1315" i="4"/>
  <c r="K1315" i="4"/>
  <c r="L1315" i="4"/>
  <c r="M1315" i="4"/>
  <c r="N1315" i="4"/>
  <c r="S1315" i="1"/>
  <c r="S1315" i="4"/>
  <c r="O1315" i="4"/>
  <c r="P1315" i="4"/>
  <c r="Q1315" i="4"/>
  <c r="R1315" i="4"/>
  <c r="J1316" i="4"/>
  <c r="K1316" i="4"/>
  <c r="L1316" i="4"/>
  <c r="M1316" i="4"/>
  <c r="N1316" i="4"/>
  <c r="S1316" i="1"/>
  <c r="S1316" i="4"/>
  <c r="O1316" i="4"/>
  <c r="P1316" i="4"/>
  <c r="Q1316" i="4"/>
  <c r="R1316" i="4"/>
  <c r="J1317" i="4"/>
  <c r="K1317" i="4"/>
  <c r="L1317" i="4"/>
  <c r="M1317" i="4"/>
  <c r="N1317" i="4"/>
  <c r="S1317" i="1"/>
  <c r="S1317" i="4"/>
  <c r="O1317" i="4"/>
  <c r="P1317" i="4"/>
  <c r="Q1317" i="4"/>
  <c r="R1317" i="4"/>
  <c r="J1318" i="4"/>
  <c r="K1318" i="4"/>
  <c r="L1318" i="4"/>
  <c r="M1318" i="4"/>
  <c r="N1318" i="4"/>
  <c r="S1318" i="1"/>
  <c r="S1318" i="4"/>
  <c r="O1318" i="4"/>
  <c r="P1318" i="4"/>
  <c r="Q1318" i="4"/>
  <c r="R1318" i="4"/>
  <c r="J1319" i="4"/>
  <c r="K1319" i="4"/>
  <c r="L1319" i="4"/>
  <c r="M1319" i="4"/>
  <c r="N1319" i="4"/>
  <c r="S1319" i="1"/>
  <c r="S1319" i="4"/>
  <c r="O1319" i="4"/>
  <c r="P1319" i="4"/>
  <c r="Q1319" i="4"/>
  <c r="R1319" i="4"/>
  <c r="J1320" i="4"/>
  <c r="K1320" i="4"/>
  <c r="L1320" i="4"/>
  <c r="M1320" i="4"/>
  <c r="N1320" i="4"/>
  <c r="S1320" i="1"/>
  <c r="S1320" i="4"/>
  <c r="O1320" i="4"/>
  <c r="P1320" i="4"/>
  <c r="Q1320" i="4"/>
  <c r="R1320" i="4"/>
  <c r="J1321" i="4"/>
  <c r="K1321" i="4"/>
  <c r="L1321" i="4"/>
  <c r="M1321" i="4"/>
  <c r="N1321" i="4"/>
  <c r="S1321" i="1"/>
  <c r="S1321" i="4"/>
  <c r="O1321" i="4"/>
  <c r="P1321" i="4"/>
  <c r="Q1321" i="4"/>
  <c r="R1321" i="4"/>
  <c r="J1322" i="4"/>
  <c r="K1322" i="4"/>
  <c r="L1322" i="4"/>
  <c r="M1322" i="4"/>
  <c r="N1322" i="4"/>
  <c r="S1322" i="1"/>
  <c r="S1322" i="4"/>
  <c r="O1322" i="4"/>
  <c r="P1322" i="4"/>
  <c r="Q1322" i="4"/>
  <c r="R1322" i="4"/>
  <c r="J1323" i="4"/>
  <c r="K1323" i="4"/>
  <c r="L1323" i="4"/>
  <c r="M1323" i="4"/>
  <c r="N1323" i="4"/>
  <c r="S1323" i="1"/>
  <c r="S1323" i="4"/>
  <c r="O1323" i="4"/>
  <c r="P1323" i="4"/>
  <c r="Q1323" i="4"/>
  <c r="R1323" i="4"/>
  <c r="J1324" i="4"/>
  <c r="K1324" i="4"/>
  <c r="L1324" i="4"/>
  <c r="M1324" i="4"/>
  <c r="N1324" i="4"/>
  <c r="S1324" i="1"/>
  <c r="S1324" i="4"/>
  <c r="O1324" i="4"/>
  <c r="P1324" i="4"/>
  <c r="Q1324" i="4"/>
  <c r="R1324" i="4"/>
  <c r="J1325" i="4"/>
  <c r="K1325" i="4"/>
  <c r="L1325" i="4"/>
  <c r="M1325" i="4"/>
  <c r="N1325" i="4"/>
  <c r="S1325" i="1"/>
  <c r="S1325" i="4"/>
  <c r="O1325" i="4"/>
  <c r="P1325" i="4"/>
  <c r="Q1325" i="4"/>
  <c r="R1325" i="4"/>
  <c r="J1326" i="4"/>
  <c r="K1326" i="4"/>
  <c r="L1326" i="4"/>
  <c r="M1326" i="4"/>
  <c r="N1326" i="4"/>
  <c r="S1326" i="1"/>
  <c r="S1326" i="4"/>
  <c r="O1326" i="4"/>
  <c r="P1326" i="4"/>
  <c r="Q1326" i="4"/>
  <c r="R1326" i="4"/>
  <c r="J1327" i="4"/>
  <c r="K1327" i="4"/>
  <c r="L1327" i="4"/>
  <c r="M1327" i="4"/>
  <c r="N1327" i="4"/>
  <c r="S1327" i="1"/>
  <c r="S1327" i="4"/>
  <c r="O1327" i="4"/>
  <c r="P1327" i="4"/>
  <c r="Q1327" i="4"/>
  <c r="R1327" i="4"/>
  <c r="J1328" i="4"/>
  <c r="K1328" i="4"/>
  <c r="L1328" i="4"/>
  <c r="M1328" i="4"/>
  <c r="N1328" i="4"/>
  <c r="S1328" i="1"/>
  <c r="S1328" i="4"/>
  <c r="O1328" i="4"/>
  <c r="P1328" i="4"/>
  <c r="Q1328" i="4"/>
  <c r="R1328" i="4"/>
  <c r="J1329" i="4"/>
  <c r="K1329" i="4"/>
  <c r="L1329" i="4"/>
  <c r="M1329" i="4"/>
  <c r="N1329" i="4"/>
  <c r="S1329" i="1"/>
  <c r="S1329" i="4"/>
  <c r="O1329" i="4"/>
  <c r="P1329" i="4"/>
  <c r="Q1329" i="4"/>
  <c r="R1329" i="4"/>
  <c r="J1330" i="4"/>
  <c r="K1330" i="4"/>
  <c r="L1330" i="4"/>
  <c r="M1330" i="4"/>
  <c r="N1330" i="4"/>
  <c r="S1330" i="1"/>
  <c r="S1330" i="4"/>
  <c r="O1330" i="4"/>
  <c r="P1330" i="4"/>
  <c r="Q1330" i="4"/>
  <c r="R1330" i="4"/>
  <c r="J1331" i="4"/>
  <c r="K1331" i="4"/>
  <c r="L1331" i="4"/>
  <c r="M1331" i="4"/>
  <c r="N1331" i="4"/>
  <c r="S1331" i="1"/>
  <c r="S1331" i="4"/>
  <c r="O1331" i="4"/>
  <c r="P1331" i="4"/>
  <c r="Q1331" i="4"/>
  <c r="R1331" i="4"/>
  <c r="J1332" i="4"/>
  <c r="K1332" i="4"/>
  <c r="L1332" i="4"/>
  <c r="M1332" i="4"/>
  <c r="N1332" i="4"/>
  <c r="S1332" i="1"/>
  <c r="S1332" i="4"/>
  <c r="O1332" i="4"/>
  <c r="P1332" i="4"/>
  <c r="Q1332" i="4"/>
  <c r="R1332" i="4"/>
  <c r="J1333" i="4"/>
  <c r="K1333" i="4"/>
  <c r="L1333" i="4"/>
  <c r="M1333" i="4"/>
  <c r="N1333" i="4"/>
  <c r="S1333" i="1"/>
  <c r="S1333" i="4"/>
  <c r="O1333" i="4"/>
  <c r="P1333" i="4"/>
  <c r="Q1333" i="4"/>
  <c r="R1333" i="4"/>
  <c r="J1334" i="4"/>
  <c r="K1334" i="4"/>
  <c r="L1334" i="4"/>
  <c r="M1334" i="4"/>
  <c r="N1334" i="4"/>
  <c r="S1334" i="1"/>
  <c r="S1334" i="4"/>
  <c r="O1334" i="4"/>
  <c r="P1334" i="4"/>
  <c r="Q1334" i="4"/>
  <c r="R1334" i="4"/>
  <c r="J1335" i="4"/>
  <c r="K1335" i="4"/>
  <c r="L1335" i="4"/>
  <c r="M1335" i="4"/>
  <c r="N1335" i="4"/>
  <c r="S1335" i="1"/>
  <c r="S1335" i="4"/>
  <c r="O1335" i="4"/>
  <c r="P1335" i="4"/>
  <c r="Q1335" i="4"/>
  <c r="R1335" i="4"/>
  <c r="J1336" i="4"/>
  <c r="K1336" i="4"/>
  <c r="L1336" i="4"/>
  <c r="M1336" i="4"/>
  <c r="N1336" i="4"/>
  <c r="S1336" i="1"/>
  <c r="S1336" i="4"/>
  <c r="O1336" i="4"/>
  <c r="P1336" i="4"/>
  <c r="Q1336" i="4"/>
  <c r="R1336" i="4"/>
  <c r="J1337" i="4"/>
  <c r="K1337" i="4"/>
  <c r="L1337" i="4"/>
  <c r="M1337" i="4"/>
  <c r="N1337" i="4"/>
  <c r="S1337" i="1"/>
  <c r="S1337" i="4"/>
  <c r="O1337" i="4"/>
  <c r="P1337" i="4"/>
  <c r="Q1337" i="4"/>
  <c r="R1337" i="4"/>
  <c r="J1338" i="4"/>
  <c r="K1338" i="4"/>
  <c r="L1338" i="4"/>
  <c r="M1338" i="4"/>
  <c r="N1338" i="4"/>
  <c r="S1338" i="1"/>
  <c r="S1338" i="4"/>
  <c r="O1338" i="4"/>
  <c r="P1338" i="4"/>
  <c r="Q1338" i="4"/>
  <c r="R1338" i="4"/>
  <c r="J1339" i="4"/>
  <c r="K1339" i="4"/>
  <c r="L1339" i="4"/>
  <c r="M1339" i="4"/>
  <c r="N1339" i="4"/>
  <c r="S1339" i="1"/>
  <c r="S1339" i="4"/>
  <c r="O1339" i="4"/>
  <c r="P1339" i="4"/>
  <c r="Q1339" i="4"/>
  <c r="R1339" i="4"/>
  <c r="J1340" i="4"/>
  <c r="K1340" i="4"/>
  <c r="L1340" i="4"/>
  <c r="M1340" i="4"/>
  <c r="N1340" i="4"/>
  <c r="S1340" i="1"/>
  <c r="S1340" i="4"/>
  <c r="O1340" i="4"/>
  <c r="P1340" i="4"/>
  <c r="Q1340" i="4"/>
  <c r="R1340" i="4"/>
  <c r="J1341" i="4"/>
  <c r="K1341" i="4"/>
  <c r="L1341" i="4"/>
  <c r="M1341" i="4"/>
  <c r="N1341" i="4"/>
  <c r="S1341" i="1"/>
  <c r="S1341" i="4"/>
  <c r="O1341" i="4"/>
  <c r="P1341" i="4"/>
  <c r="Q1341" i="4"/>
  <c r="R1341" i="4"/>
  <c r="J1342" i="4"/>
  <c r="K1342" i="4"/>
  <c r="L1342" i="4"/>
  <c r="M1342" i="4"/>
  <c r="N1342" i="4"/>
  <c r="S1342" i="1"/>
  <c r="S1342" i="4"/>
  <c r="O1342" i="4"/>
  <c r="P1342" i="4"/>
  <c r="Q1342" i="4"/>
  <c r="R1342" i="4"/>
  <c r="J1343" i="4"/>
  <c r="K1343" i="4"/>
  <c r="L1343" i="4"/>
  <c r="M1343" i="4"/>
  <c r="N1343" i="4"/>
  <c r="S1343" i="1"/>
  <c r="S1343" i="4"/>
  <c r="O1343" i="4"/>
  <c r="P1343" i="4"/>
  <c r="Q1343" i="4"/>
  <c r="R1343" i="4"/>
  <c r="J1344" i="4"/>
  <c r="K1344" i="4"/>
  <c r="L1344" i="4"/>
  <c r="M1344" i="4"/>
  <c r="N1344" i="4"/>
  <c r="S1344" i="1"/>
  <c r="S1344" i="4"/>
  <c r="O1344" i="4"/>
  <c r="P1344" i="4"/>
  <c r="Q1344" i="4"/>
  <c r="R1344" i="4"/>
  <c r="J1345" i="4"/>
  <c r="K1345" i="4"/>
  <c r="L1345" i="4"/>
  <c r="M1345" i="4"/>
  <c r="N1345" i="4"/>
  <c r="S1345" i="1"/>
  <c r="S1345" i="4"/>
  <c r="O1345" i="4"/>
  <c r="P1345" i="4"/>
  <c r="Q1345" i="4"/>
  <c r="R1345" i="4"/>
  <c r="J1346" i="4"/>
  <c r="K1346" i="4"/>
  <c r="L1346" i="4"/>
  <c r="M1346" i="4"/>
  <c r="N1346" i="4"/>
  <c r="S1346" i="1"/>
  <c r="S1346" i="4"/>
  <c r="O1346" i="4"/>
  <c r="P1346" i="4"/>
  <c r="Q1346" i="4"/>
  <c r="R1346" i="4"/>
  <c r="J1347" i="4"/>
  <c r="K1347" i="4"/>
  <c r="L1347" i="4"/>
  <c r="M1347" i="4"/>
  <c r="N1347" i="4"/>
  <c r="S1347" i="1"/>
  <c r="S1347" i="4"/>
  <c r="O1347" i="4"/>
  <c r="P1347" i="4"/>
  <c r="Q1347" i="4"/>
  <c r="R1347" i="4"/>
  <c r="J1348" i="4"/>
  <c r="K1348" i="4"/>
  <c r="L1348" i="4"/>
  <c r="M1348" i="4"/>
  <c r="N1348" i="4"/>
  <c r="S1348" i="1"/>
  <c r="S1348" i="4"/>
  <c r="O1348" i="4"/>
  <c r="P1348" i="4"/>
  <c r="Q1348" i="4"/>
  <c r="R1348" i="4"/>
  <c r="J1349" i="4"/>
  <c r="K1349" i="4"/>
  <c r="L1349" i="4"/>
  <c r="M1349" i="4"/>
  <c r="N1349" i="4"/>
  <c r="S1349" i="1"/>
  <c r="S1349" i="4"/>
  <c r="O1349" i="4"/>
  <c r="P1349" i="4"/>
  <c r="Q1349" i="4"/>
  <c r="R1349" i="4"/>
  <c r="J1350" i="4"/>
  <c r="K1350" i="4"/>
  <c r="L1350" i="4"/>
  <c r="M1350" i="4"/>
  <c r="N1350" i="4"/>
  <c r="S1350" i="1"/>
  <c r="S1350" i="4"/>
  <c r="O1350" i="4"/>
  <c r="P1350" i="4"/>
  <c r="Q1350" i="4"/>
  <c r="R1350" i="4"/>
  <c r="J1351" i="4"/>
  <c r="K1351" i="4"/>
  <c r="L1351" i="4"/>
  <c r="M1351" i="4"/>
  <c r="N1351" i="4"/>
  <c r="S1351" i="1"/>
  <c r="S1351" i="4"/>
  <c r="O1351" i="4"/>
  <c r="P1351" i="4"/>
  <c r="Q1351" i="4"/>
  <c r="R1351" i="4"/>
  <c r="J1352" i="4"/>
  <c r="K1352" i="4"/>
  <c r="L1352" i="4"/>
  <c r="M1352" i="4"/>
  <c r="N1352" i="4"/>
  <c r="S1352" i="1"/>
  <c r="S1352" i="4"/>
  <c r="O1352" i="4"/>
  <c r="P1352" i="4"/>
  <c r="Q1352" i="4"/>
  <c r="R1352" i="4"/>
  <c r="J1353" i="4"/>
  <c r="K1353" i="4"/>
  <c r="L1353" i="4"/>
  <c r="M1353" i="4"/>
  <c r="N1353" i="4"/>
  <c r="S1353" i="1"/>
  <c r="S1353" i="4"/>
  <c r="O1353" i="4"/>
  <c r="P1353" i="4"/>
  <c r="Q1353" i="4"/>
  <c r="R1353" i="4"/>
  <c r="J1354" i="4"/>
  <c r="K1354" i="4"/>
  <c r="L1354" i="4"/>
  <c r="M1354" i="4"/>
  <c r="N1354" i="4"/>
  <c r="S1354" i="1"/>
  <c r="S1354" i="4"/>
  <c r="O1354" i="4"/>
  <c r="P1354" i="4"/>
  <c r="Q1354" i="4"/>
  <c r="R1354" i="4"/>
  <c r="J1355" i="4"/>
  <c r="K1355" i="4"/>
  <c r="L1355" i="4"/>
  <c r="M1355" i="4"/>
  <c r="N1355" i="4"/>
  <c r="S1355" i="1"/>
  <c r="S1355" i="4"/>
  <c r="O1355" i="4"/>
  <c r="P1355" i="4"/>
  <c r="Q1355" i="4"/>
  <c r="R1355" i="4"/>
  <c r="J1356" i="4"/>
  <c r="K1356" i="4"/>
  <c r="L1356" i="4"/>
  <c r="M1356" i="4"/>
  <c r="N1356" i="4"/>
  <c r="S1356" i="1"/>
  <c r="S1356" i="4"/>
  <c r="O1356" i="4"/>
  <c r="P1356" i="4"/>
  <c r="Q1356" i="4"/>
  <c r="R1356" i="4"/>
  <c r="J1357" i="4"/>
  <c r="K1357" i="4"/>
  <c r="L1357" i="4"/>
  <c r="M1357" i="4"/>
  <c r="N1357" i="4"/>
  <c r="S1357" i="1"/>
  <c r="S1357" i="4"/>
  <c r="O1357" i="4"/>
  <c r="P1357" i="4"/>
  <c r="Q1357" i="4"/>
  <c r="R1357" i="4"/>
  <c r="J1358" i="4"/>
  <c r="K1358" i="4"/>
  <c r="L1358" i="4"/>
  <c r="M1358" i="4"/>
  <c r="N1358" i="4"/>
  <c r="S1358" i="1"/>
  <c r="S1358" i="4"/>
  <c r="O1358" i="4"/>
  <c r="P1358" i="4"/>
  <c r="Q1358" i="4"/>
  <c r="R1358" i="4"/>
  <c r="J1359" i="4"/>
  <c r="K1359" i="4"/>
  <c r="L1359" i="4"/>
  <c r="M1359" i="4"/>
  <c r="N1359" i="4"/>
  <c r="S1359" i="1"/>
  <c r="S1359" i="4"/>
  <c r="O1359" i="4"/>
  <c r="P1359" i="4"/>
  <c r="Q1359" i="4"/>
  <c r="R1359" i="4"/>
  <c r="J1360" i="4"/>
  <c r="K1360" i="4"/>
  <c r="L1360" i="4"/>
  <c r="M1360" i="4"/>
  <c r="N1360" i="4"/>
  <c r="S1360" i="1"/>
  <c r="S1360" i="4"/>
  <c r="O1360" i="4"/>
  <c r="P1360" i="4"/>
  <c r="Q1360" i="4"/>
  <c r="R1360" i="4"/>
  <c r="J1361" i="4"/>
  <c r="K1361" i="4"/>
  <c r="L1361" i="4"/>
  <c r="M1361" i="4"/>
  <c r="N1361" i="4"/>
  <c r="S1361" i="1"/>
  <c r="S1361" i="4"/>
  <c r="O1361" i="4"/>
  <c r="P1361" i="4"/>
  <c r="Q1361" i="4"/>
  <c r="R1361" i="4"/>
  <c r="J1362" i="4"/>
  <c r="K1362" i="4"/>
  <c r="L1362" i="4"/>
  <c r="M1362" i="4"/>
  <c r="N1362" i="4"/>
  <c r="S1362" i="1"/>
  <c r="S1362" i="4"/>
  <c r="O1362" i="4"/>
  <c r="P1362" i="4"/>
  <c r="Q1362" i="4"/>
  <c r="R1362" i="4"/>
  <c r="J1363" i="4"/>
  <c r="K1363" i="4"/>
  <c r="L1363" i="4"/>
  <c r="M1363" i="4"/>
  <c r="N1363" i="4"/>
  <c r="S1363" i="1"/>
  <c r="S1363" i="4"/>
  <c r="O1363" i="4"/>
  <c r="P1363" i="4"/>
  <c r="Q1363" i="4"/>
  <c r="R1363" i="4"/>
  <c r="J1364" i="4"/>
  <c r="K1364" i="4"/>
  <c r="L1364" i="4"/>
  <c r="M1364" i="4"/>
  <c r="N1364" i="4"/>
  <c r="S1364" i="1"/>
  <c r="S1364" i="4"/>
  <c r="O1364" i="4"/>
  <c r="P1364" i="4"/>
  <c r="Q1364" i="4"/>
  <c r="R1364" i="4"/>
  <c r="J1365" i="4"/>
  <c r="K1365" i="4"/>
  <c r="L1365" i="4"/>
  <c r="M1365" i="4"/>
  <c r="N1365" i="4"/>
  <c r="S1365" i="1"/>
  <c r="S1365" i="4"/>
  <c r="O1365" i="4"/>
  <c r="P1365" i="4"/>
  <c r="Q1365" i="4"/>
  <c r="R1365" i="4"/>
  <c r="J1366" i="4"/>
  <c r="K1366" i="4"/>
  <c r="L1366" i="4"/>
  <c r="M1366" i="4"/>
  <c r="N1366" i="4"/>
  <c r="S1366" i="1"/>
  <c r="S1366" i="4"/>
  <c r="O1366" i="4"/>
  <c r="P1366" i="4"/>
  <c r="Q1366" i="4"/>
  <c r="R1366" i="4"/>
  <c r="J1367" i="4"/>
  <c r="K1367" i="4"/>
  <c r="L1367" i="4"/>
  <c r="M1367" i="4"/>
  <c r="N1367" i="4"/>
  <c r="S1367" i="1"/>
  <c r="S1367" i="4"/>
  <c r="O1367" i="4"/>
  <c r="P1367" i="4"/>
  <c r="Q1367" i="4"/>
  <c r="R1367" i="4"/>
  <c r="J1368" i="4"/>
  <c r="K1368" i="4"/>
  <c r="L1368" i="4"/>
  <c r="M1368" i="4"/>
  <c r="N1368" i="4"/>
  <c r="S1368" i="1"/>
  <c r="S1368" i="4"/>
  <c r="O1368" i="4"/>
  <c r="P1368" i="4"/>
  <c r="Q1368" i="4"/>
  <c r="R1368" i="4"/>
  <c r="J1369" i="4"/>
  <c r="K1369" i="4"/>
  <c r="L1369" i="4"/>
  <c r="M1369" i="4"/>
  <c r="N1369" i="4"/>
  <c r="S1369" i="1"/>
  <c r="S1369" i="4"/>
  <c r="O1369" i="4"/>
  <c r="P1369" i="4"/>
  <c r="Q1369" i="4"/>
  <c r="R1369" i="4"/>
  <c r="J1370" i="4"/>
  <c r="K1370" i="4"/>
  <c r="L1370" i="4"/>
  <c r="M1370" i="4"/>
  <c r="N1370" i="4"/>
  <c r="S1370" i="1"/>
  <c r="S1370" i="4"/>
  <c r="O1370" i="4"/>
  <c r="P1370" i="4"/>
  <c r="Q1370" i="4"/>
  <c r="R1370" i="4"/>
  <c r="J1371" i="4"/>
  <c r="K1371" i="4"/>
  <c r="L1371" i="4"/>
  <c r="M1371" i="4"/>
  <c r="N1371" i="4"/>
  <c r="S1371" i="1"/>
  <c r="S1371" i="4"/>
  <c r="O1371" i="4"/>
  <c r="P1371" i="4"/>
  <c r="Q1371" i="4"/>
  <c r="R1371" i="4"/>
  <c r="J1372" i="4"/>
  <c r="K1372" i="4"/>
  <c r="L1372" i="4"/>
  <c r="M1372" i="4"/>
  <c r="N1372" i="4"/>
  <c r="S1372" i="1"/>
  <c r="S1372" i="4"/>
  <c r="O1372" i="4"/>
  <c r="P1372" i="4"/>
  <c r="Q1372" i="4"/>
  <c r="R1372" i="4"/>
  <c r="J1373" i="4"/>
  <c r="K1373" i="4"/>
  <c r="L1373" i="4"/>
  <c r="M1373" i="4"/>
  <c r="N1373" i="4"/>
  <c r="S1373" i="1"/>
  <c r="S1373" i="4"/>
  <c r="O1373" i="4"/>
  <c r="P1373" i="4"/>
  <c r="Q1373" i="4"/>
  <c r="R1373" i="4"/>
  <c r="J1374" i="4"/>
  <c r="K1374" i="4"/>
  <c r="L1374" i="4"/>
  <c r="M1374" i="4"/>
  <c r="N1374" i="4"/>
  <c r="S1374" i="1"/>
  <c r="S1374" i="4"/>
  <c r="O1374" i="4"/>
  <c r="P1374" i="4"/>
  <c r="Q1374" i="4"/>
  <c r="R1374" i="4"/>
  <c r="J1375" i="4"/>
  <c r="K1375" i="4"/>
  <c r="L1375" i="4"/>
  <c r="M1375" i="4"/>
  <c r="N1375" i="4"/>
  <c r="S1375" i="1"/>
  <c r="S1375" i="4"/>
  <c r="O1375" i="4"/>
  <c r="P1375" i="4"/>
  <c r="Q1375" i="4"/>
  <c r="R1375" i="4"/>
  <c r="J1376" i="4"/>
  <c r="K1376" i="4"/>
  <c r="L1376" i="4"/>
  <c r="M1376" i="4"/>
  <c r="N1376" i="4"/>
  <c r="S1376" i="1"/>
  <c r="S1376" i="4"/>
  <c r="O1376" i="4"/>
  <c r="P1376" i="4"/>
  <c r="Q1376" i="4"/>
  <c r="R1376" i="4"/>
  <c r="J1377" i="4"/>
  <c r="K1377" i="4"/>
  <c r="L1377" i="4"/>
  <c r="M1377" i="4"/>
  <c r="N1377" i="4"/>
  <c r="S1377" i="1"/>
  <c r="S1377" i="4"/>
  <c r="O1377" i="4"/>
  <c r="P1377" i="4"/>
  <c r="Q1377" i="4"/>
  <c r="R1377" i="4"/>
  <c r="J1378" i="4"/>
  <c r="K1378" i="4"/>
  <c r="L1378" i="4"/>
  <c r="M1378" i="4"/>
  <c r="N1378" i="4"/>
  <c r="S1378" i="1"/>
  <c r="S1378" i="4"/>
  <c r="O1378" i="4"/>
  <c r="P1378" i="4"/>
  <c r="Q1378" i="4"/>
  <c r="R1378" i="4"/>
  <c r="J1379" i="4"/>
  <c r="K1379" i="4"/>
  <c r="L1379" i="4"/>
  <c r="M1379" i="4"/>
  <c r="N1379" i="4"/>
  <c r="S1379" i="1"/>
  <c r="S1379" i="4"/>
  <c r="O1379" i="4"/>
  <c r="P1379" i="4"/>
  <c r="Q1379" i="4"/>
  <c r="R1379" i="4"/>
  <c r="J1380" i="4"/>
  <c r="K1380" i="4"/>
  <c r="L1380" i="4"/>
  <c r="M1380" i="4"/>
  <c r="N1380" i="4"/>
  <c r="S1380" i="1"/>
  <c r="S1380" i="4"/>
  <c r="O1380" i="4"/>
  <c r="P1380" i="4"/>
  <c r="Q1380" i="4"/>
  <c r="R1380" i="4"/>
  <c r="J1381" i="4"/>
  <c r="K1381" i="4"/>
  <c r="L1381" i="4"/>
  <c r="M1381" i="4"/>
  <c r="N1381" i="4"/>
  <c r="S1381" i="1"/>
  <c r="S1381" i="4"/>
  <c r="O1381" i="4"/>
  <c r="P1381" i="4"/>
  <c r="Q1381" i="4"/>
  <c r="R1381" i="4"/>
  <c r="J1382" i="4"/>
  <c r="K1382" i="4"/>
  <c r="L1382" i="4"/>
  <c r="M1382" i="4"/>
  <c r="N1382" i="4"/>
  <c r="S1382" i="1"/>
  <c r="S1382" i="4"/>
  <c r="O1382" i="4"/>
  <c r="P1382" i="4"/>
  <c r="Q1382" i="4"/>
  <c r="R1382" i="4"/>
  <c r="J1383" i="4"/>
  <c r="K1383" i="4"/>
  <c r="L1383" i="4"/>
  <c r="M1383" i="4"/>
  <c r="N1383" i="4"/>
  <c r="S1383" i="1"/>
  <c r="S1383" i="4"/>
  <c r="O1383" i="4"/>
  <c r="P1383" i="4"/>
  <c r="Q1383" i="4"/>
  <c r="R1383" i="4"/>
  <c r="J1384" i="4"/>
  <c r="K1384" i="4"/>
  <c r="L1384" i="4"/>
  <c r="M1384" i="4"/>
  <c r="N1384" i="4"/>
  <c r="S1384" i="1"/>
  <c r="S1384" i="4"/>
  <c r="O1384" i="4"/>
  <c r="P1384" i="4"/>
  <c r="Q1384" i="4"/>
  <c r="R1384" i="4"/>
  <c r="J1385" i="4"/>
  <c r="K1385" i="4"/>
  <c r="L1385" i="4"/>
  <c r="M1385" i="4"/>
  <c r="N1385" i="4"/>
  <c r="S1385" i="1"/>
  <c r="S1385" i="4"/>
  <c r="O1385" i="4"/>
  <c r="P1385" i="4"/>
  <c r="Q1385" i="4"/>
  <c r="R1385" i="4"/>
  <c r="J1386" i="4"/>
  <c r="K1386" i="4"/>
  <c r="L1386" i="4"/>
  <c r="M1386" i="4"/>
  <c r="N1386" i="4"/>
  <c r="S1386" i="1"/>
  <c r="S1386" i="4"/>
  <c r="O1386" i="4"/>
  <c r="P1386" i="4"/>
  <c r="Q1386" i="4"/>
  <c r="R1386" i="4"/>
  <c r="J1387" i="4"/>
  <c r="K1387" i="4"/>
  <c r="L1387" i="4"/>
  <c r="M1387" i="4"/>
  <c r="N1387" i="4"/>
  <c r="S1387" i="1"/>
  <c r="S1387" i="4"/>
  <c r="O1387" i="4"/>
  <c r="P1387" i="4"/>
  <c r="Q1387" i="4"/>
  <c r="R1387" i="4"/>
  <c r="J1388" i="4"/>
  <c r="K1388" i="4"/>
  <c r="L1388" i="4"/>
  <c r="M1388" i="4"/>
  <c r="N1388" i="4"/>
  <c r="S1388" i="1"/>
  <c r="S1388" i="4"/>
  <c r="O1388" i="4"/>
  <c r="P1388" i="4"/>
  <c r="Q1388" i="4"/>
  <c r="R1388" i="4"/>
  <c r="J1389" i="4"/>
  <c r="K1389" i="4"/>
  <c r="L1389" i="4"/>
  <c r="M1389" i="4"/>
  <c r="N1389" i="4"/>
  <c r="S1389" i="1"/>
  <c r="S1389" i="4"/>
  <c r="O1389" i="4"/>
  <c r="P1389" i="4"/>
  <c r="Q1389" i="4"/>
  <c r="R1389" i="4"/>
  <c r="J1390" i="4"/>
  <c r="K1390" i="4"/>
  <c r="L1390" i="4"/>
  <c r="M1390" i="4"/>
  <c r="N1390" i="4"/>
  <c r="S1390" i="1"/>
  <c r="S1390" i="4"/>
  <c r="O1390" i="4"/>
  <c r="P1390" i="4"/>
  <c r="Q1390" i="4"/>
  <c r="R1390" i="4"/>
  <c r="J1391" i="4"/>
  <c r="K1391" i="4"/>
  <c r="L1391" i="4"/>
  <c r="M1391" i="4"/>
  <c r="N1391" i="4"/>
  <c r="S1391" i="1"/>
  <c r="S1391" i="4"/>
  <c r="O1391" i="4"/>
  <c r="P1391" i="4"/>
  <c r="Q1391" i="4"/>
  <c r="R1391" i="4"/>
  <c r="J1392" i="4"/>
  <c r="K1392" i="4"/>
  <c r="L1392" i="4"/>
  <c r="M1392" i="4"/>
  <c r="N1392" i="4"/>
  <c r="S1392" i="1"/>
  <c r="S1392" i="4"/>
  <c r="O1392" i="4"/>
  <c r="P1392" i="4"/>
  <c r="Q1392" i="4"/>
  <c r="R1392" i="4"/>
  <c r="J1393" i="4"/>
  <c r="K1393" i="4"/>
  <c r="L1393" i="4"/>
  <c r="M1393" i="4"/>
  <c r="N1393" i="4"/>
  <c r="S1393" i="1"/>
  <c r="S1393" i="4"/>
  <c r="O1393" i="4"/>
  <c r="P1393" i="4"/>
  <c r="Q1393" i="4"/>
  <c r="R1393" i="4"/>
  <c r="J1394" i="4"/>
  <c r="K1394" i="4"/>
  <c r="L1394" i="4"/>
  <c r="M1394" i="4"/>
  <c r="N1394" i="4"/>
  <c r="S1394" i="1"/>
  <c r="S1394" i="4"/>
  <c r="O1394" i="4"/>
  <c r="P1394" i="4"/>
  <c r="Q1394" i="4"/>
  <c r="R1394" i="4"/>
  <c r="J1395" i="4"/>
  <c r="K1395" i="4"/>
  <c r="L1395" i="4"/>
  <c r="M1395" i="4"/>
  <c r="N1395" i="4"/>
  <c r="S1395" i="1"/>
  <c r="S1395" i="4"/>
  <c r="O1395" i="4"/>
  <c r="P1395" i="4"/>
  <c r="Q1395" i="4"/>
  <c r="R1395" i="4"/>
  <c r="J1396" i="4"/>
  <c r="K1396" i="4"/>
  <c r="L1396" i="4"/>
  <c r="M1396" i="4"/>
  <c r="N1396" i="4"/>
  <c r="S1396" i="1"/>
  <c r="S1396" i="4"/>
  <c r="O1396" i="4"/>
  <c r="P1396" i="4"/>
  <c r="Q1396" i="4"/>
  <c r="R1396" i="4"/>
  <c r="J1397" i="4"/>
  <c r="K1397" i="4"/>
  <c r="L1397" i="4"/>
  <c r="M1397" i="4"/>
  <c r="N1397" i="4"/>
  <c r="S1397" i="1"/>
  <c r="S1397" i="4"/>
  <c r="O1397" i="4"/>
  <c r="P1397" i="4"/>
  <c r="Q1397" i="4"/>
  <c r="R1397" i="4"/>
  <c r="J1398" i="4"/>
  <c r="K1398" i="4"/>
  <c r="L1398" i="4"/>
  <c r="M1398" i="4"/>
  <c r="N1398" i="4"/>
  <c r="S1398" i="1"/>
  <c r="S1398" i="4"/>
  <c r="O1398" i="4"/>
  <c r="P1398" i="4"/>
  <c r="Q1398" i="4"/>
  <c r="R1398" i="4"/>
  <c r="J1399" i="4"/>
  <c r="K1399" i="4"/>
  <c r="L1399" i="4"/>
  <c r="M1399" i="4"/>
  <c r="N1399" i="4"/>
  <c r="S1399" i="1"/>
  <c r="S1399" i="4"/>
  <c r="O1399" i="4"/>
  <c r="P1399" i="4"/>
  <c r="Q1399" i="4"/>
  <c r="R1399" i="4"/>
  <c r="J1400" i="4"/>
  <c r="K1400" i="4"/>
  <c r="L1400" i="4"/>
  <c r="M1400" i="4"/>
  <c r="N1400" i="4"/>
  <c r="S1400" i="1"/>
  <c r="S1400" i="4"/>
  <c r="O1400" i="4"/>
  <c r="P1400" i="4"/>
  <c r="Q1400" i="4"/>
  <c r="R1400" i="4"/>
  <c r="J1401" i="4"/>
  <c r="K1401" i="4"/>
  <c r="L1401" i="4"/>
  <c r="M1401" i="4"/>
  <c r="N1401" i="4"/>
  <c r="S1401" i="1"/>
  <c r="S1401" i="4"/>
  <c r="O1401" i="4"/>
  <c r="P1401" i="4"/>
  <c r="Q1401" i="4"/>
  <c r="R1401" i="4"/>
  <c r="J1402" i="4"/>
  <c r="K1402" i="4"/>
  <c r="L1402" i="4"/>
  <c r="M1402" i="4"/>
  <c r="N1402" i="4"/>
  <c r="S1402" i="1"/>
  <c r="S1402" i="4"/>
  <c r="O1402" i="4"/>
  <c r="P1402" i="4"/>
  <c r="Q1402" i="4"/>
  <c r="R1402" i="4"/>
  <c r="J1403" i="4"/>
  <c r="K1403" i="4"/>
  <c r="L1403" i="4"/>
  <c r="M1403" i="4"/>
  <c r="N1403" i="4"/>
  <c r="S1403" i="1"/>
  <c r="S1403" i="4"/>
  <c r="O1403" i="4"/>
  <c r="P1403" i="4"/>
  <c r="Q1403" i="4"/>
  <c r="R1403" i="4"/>
  <c r="J1404" i="4"/>
  <c r="K1404" i="4"/>
  <c r="L1404" i="4"/>
  <c r="M1404" i="4"/>
  <c r="N1404" i="4"/>
  <c r="S1404" i="1"/>
  <c r="S1404" i="4"/>
  <c r="O1404" i="4"/>
  <c r="P1404" i="4"/>
  <c r="Q1404" i="4"/>
  <c r="R1404" i="4"/>
  <c r="J1405" i="4"/>
  <c r="K1405" i="4"/>
  <c r="L1405" i="4"/>
  <c r="M1405" i="4"/>
  <c r="N1405" i="4"/>
  <c r="S1405" i="1"/>
  <c r="S1405" i="4"/>
  <c r="O1405" i="4"/>
  <c r="P1405" i="4"/>
  <c r="Q1405" i="4"/>
  <c r="R1405" i="4"/>
  <c r="J1406" i="4"/>
  <c r="K1406" i="4"/>
  <c r="L1406" i="4"/>
  <c r="M1406" i="4"/>
  <c r="N1406" i="4"/>
  <c r="S1406" i="1"/>
  <c r="S1406" i="4"/>
  <c r="O1406" i="4"/>
  <c r="P1406" i="4"/>
  <c r="Q1406" i="4"/>
  <c r="R1406" i="4"/>
  <c r="J1407" i="4"/>
  <c r="K1407" i="4"/>
  <c r="L1407" i="4"/>
  <c r="M1407" i="4"/>
  <c r="N1407" i="4"/>
  <c r="S1407" i="1"/>
  <c r="S1407" i="4"/>
  <c r="O1407" i="4"/>
  <c r="P1407" i="4"/>
  <c r="Q1407" i="4"/>
  <c r="R1407" i="4"/>
  <c r="J1408" i="4"/>
  <c r="K1408" i="4"/>
  <c r="L1408" i="4"/>
  <c r="M1408" i="4"/>
  <c r="N1408" i="4"/>
  <c r="S1408" i="1"/>
  <c r="S1408" i="4"/>
  <c r="O1408" i="4"/>
  <c r="P1408" i="4"/>
  <c r="Q1408" i="4"/>
  <c r="R1408" i="4"/>
  <c r="J1409" i="4"/>
  <c r="K1409" i="4"/>
  <c r="L1409" i="4"/>
  <c r="M1409" i="4"/>
  <c r="N1409" i="4"/>
  <c r="S1409" i="1"/>
  <c r="S1409" i="4"/>
  <c r="O1409" i="4"/>
  <c r="P1409" i="4"/>
  <c r="Q1409" i="4"/>
  <c r="R1409" i="4"/>
  <c r="J1410" i="4"/>
  <c r="K1410" i="4"/>
  <c r="L1410" i="4"/>
  <c r="M1410" i="4"/>
  <c r="N1410" i="4"/>
  <c r="S1410" i="1"/>
  <c r="S1410" i="4"/>
  <c r="O1410" i="4"/>
  <c r="P1410" i="4"/>
  <c r="Q1410" i="4"/>
  <c r="R1410" i="4"/>
  <c r="J1411" i="4"/>
  <c r="K1411" i="4"/>
  <c r="L1411" i="4"/>
  <c r="M1411" i="4"/>
  <c r="N1411" i="4"/>
  <c r="S1411" i="1"/>
  <c r="S1411" i="4"/>
  <c r="O1411" i="4"/>
  <c r="P1411" i="4"/>
  <c r="Q1411" i="4"/>
  <c r="R1411" i="4"/>
  <c r="J1412" i="4"/>
  <c r="K1412" i="4"/>
  <c r="L1412" i="4"/>
  <c r="M1412" i="4"/>
  <c r="N1412" i="4"/>
  <c r="S1412" i="1"/>
  <c r="S1412" i="4"/>
  <c r="O1412" i="4"/>
  <c r="P1412" i="4"/>
  <c r="Q1412" i="4"/>
  <c r="R1412" i="4"/>
  <c r="J1413" i="4"/>
  <c r="K1413" i="4"/>
  <c r="L1413" i="4"/>
  <c r="M1413" i="4"/>
  <c r="N1413" i="4"/>
  <c r="S1413" i="1"/>
  <c r="S1413" i="4"/>
  <c r="O1413" i="4"/>
  <c r="P1413" i="4"/>
  <c r="Q1413" i="4"/>
  <c r="R1413" i="4"/>
  <c r="J1414" i="4"/>
  <c r="K1414" i="4"/>
  <c r="L1414" i="4"/>
  <c r="M1414" i="4"/>
  <c r="N1414" i="4"/>
  <c r="S1414" i="1"/>
  <c r="S1414" i="4"/>
  <c r="O1414" i="4"/>
  <c r="P1414" i="4"/>
  <c r="Q1414" i="4"/>
  <c r="R1414" i="4"/>
  <c r="J1415" i="4"/>
  <c r="K1415" i="4"/>
  <c r="L1415" i="4"/>
  <c r="M1415" i="4"/>
  <c r="N1415" i="4"/>
  <c r="S1415" i="1"/>
  <c r="S1415" i="4"/>
  <c r="O1415" i="4"/>
  <c r="P1415" i="4"/>
  <c r="Q1415" i="4"/>
  <c r="R1415" i="4"/>
  <c r="J1416" i="4"/>
  <c r="K1416" i="4"/>
  <c r="L1416" i="4"/>
  <c r="M1416" i="4"/>
  <c r="N1416" i="4"/>
  <c r="S1416" i="1"/>
  <c r="S1416" i="4"/>
  <c r="O1416" i="4"/>
  <c r="P1416" i="4"/>
  <c r="Q1416" i="4"/>
  <c r="R1416" i="4"/>
  <c r="J1417" i="4"/>
  <c r="K1417" i="4"/>
  <c r="L1417" i="4"/>
  <c r="M1417" i="4"/>
  <c r="N1417" i="4"/>
  <c r="S1417" i="1"/>
  <c r="S1417" i="4"/>
  <c r="O1417" i="4"/>
  <c r="P1417" i="4"/>
  <c r="Q1417" i="4"/>
  <c r="R1417" i="4"/>
  <c r="J1418" i="4"/>
  <c r="K1418" i="4"/>
  <c r="L1418" i="4"/>
  <c r="M1418" i="4"/>
  <c r="N1418" i="4"/>
  <c r="S1418" i="1"/>
  <c r="S1418" i="4"/>
  <c r="O1418" i="4"/>
  <c r="P1418" i="4"/>
  <c r="Q1418" i="4"/>
  <c r="R1418" i="4"/>
  <c r="J1419" i="4"/>
  <c r="K1419" i="4"/>
  <c r="L1419" i="4"/>
  <c r="M1419" i="4"/>
  <c r="N1419" i="4"/>
  <c r="S1419" i="1"/>
  <c r="S1419" i="4"/>
  <c r="O1419" i="4"/>
  <c r="P1419" i="4"/>
  <c r="Q1419" i="4"/>
  <c r="R1419" i="4"/>
  <c r="J1420" i="4"/>
  <c r="K1420" i="4"/>
  <c r="L1420" i="4"/>
  <c r="M1420" i="4"/>
  <c r="N1420" i="4"/>
  <c r="S1420" i="1"/>
  <c r="S1420" i="4"/>
  <c r="O1420" i="4"/>
  <c r="P1420" i="4"/>
  <c r="Q1420" i="4"/>
  <c r="R1420" i="4"/>
  <c r="J1421" i="4"/>
  <c r="K1421" i="4"/>
  <c r="L1421" i="4"/>
  <c r="M1421" i="4"/>
  <c r="N1421" i="4"/>
  <c r="S1421" i="1"/>
  <c r="S1421" i="4"/>
  <c r="O1421" i="4"/>
  <c r="P1421" i="4"/>
  <c r="Q1421" i="4"/>
  <c r="R1421" i="4"/>
  <c r="J1422" i="4"/>
  <c r="K1422" i="4"/>
  <c r="L1422" i="4"/>
  <c r="M1422" i="4"/>
  <c r="N1422" i="4"/>
  <c r="S1422" i="1"/>
  <c r="S1422" i="4"/>
  <c r="O1422" i="4"/>
  <c r="P1422" i="4"/>
  <c r="Q1422" i="4"/>
  <c r="R1422" i="4"/>
  <c r="J1423" i="4"/>
  <c r="K1423" i="4"/>
  <c r="L1423" i="4"/>
  <c r="M1423" i="4"/>
  <c r="N1423" i="4"/>
  <c r="S1423" i="1"/>
  <c r="S1423" i="4"/>
  <c r="O1423" i="4"/>
  <c r="P1423" i="4"/>
  <c r="Q1423" i="4"/>
  <c r="R1423" i="4"/>
  <c r="J1424" i="4"/>
  <c r="K1424" i="4"/>
  <c r="L1424" i="4"/>
  <c r="M1424" i="4"/>
  <c r="N1424" i="4"/>
  <c r="S1424" i="1"/>
  <c r="S1424" i="4"/>
  <c r="O1424" i="4"/>
  <c r="P1424" i="4"/>
  <c r="Q1424" i="4"/>
  <c r="R1424" i="4"/>
  <c r="J1425" i="4"/>
  <c r="K1425" i="4"/>
  <c r="L1425" i="4"/>
  <c r="M1425" i="4"/>
  <c r="N1425" i="4"/>
  <c r="S1425" i="1"/>
  <c r="S1425" i="4"/>
  <c r="O1425" i="4"/>
  <c r="P1425" i="4"/>
  <c r="Q1425" i="4"/>
  <c r="R1425" i="4"/>
  <c r="J1426" i="4"/>
  <c r="K1426" i="4"/>
  <c r="L1426" i="4"/>
  <c r="M1426" i="4"/>
  <c r="N1426" i="4"/>
  <c r="S1426" i="1"/>
  <c r="S1426" i="4"/>
  <c r="O1426" i="4"/>
  <c r="P1426" i="4"/>
  <c r="Q1426" i="4"/>
  <c r="R1426" i="4"/>
  <c r="J1427" i="4"/>
  <c r="K1427" i="4"/>
  <c r="L1427" i="4"/>
  <c r="M1427" i="4"/>
  <c r="N1427" i="4"/>
  <c r="S1427" i="1"/>
  <c r="S1427" i="4"/>
  <c r="O1427" i="4"/>
  <c r="P1427" i="4"/>
  <c r="Q1427" i="4"/>
  <c r="R1427" i="4"/>
  <c r="J1428" i="4"/>
  <c r="K1428" i="4"/>
  <c r="L1428" i="4"/>
  <c r="M1428" i="4"/>
  <c r="N1428" i="4"/>
  <c r="S1428" i="1"/>
  <c r="S1428" i="4"/>
  <c r="O1428" i="4"/>
  <c r="P1428" i="4"/>
  <c r="Q1428" i="4"/>
  <c r="R1428" i="4"/>
  <c r="J1429" i="4"/>
  <c r="K1429" i="4"/>
  <c r="L1429" i="4"/>
  <c r="M1429" i="4"/>
  <c r="N1429" i="4"/>
  <c r="S1429" i="1"/>
  <c r="S1429" i="4"/>
  <c r="O1429" i="4"/>
  <c r="P1429" i="4"/>
  <c r="Q1429" i="4"/>
  <c r="R1429" i="4"/>
  <c r="J1430" i="4"/>
  <c r="K1430" i="4"/>
  <c r="L1430" i="4"/>
  <c r="M1430" i="4"/>
  <c r="N1430" i="4"/>
  <c r="S1430" i="1"/>
  <c r="S1430" i="4"/>
  <c r="O1430" i="4"/>
  <c r="P1430" i="4"/>
  <c r="Q1430" i="4"/>
  <c r="R1430" i="4"/>
  <c r="J1431" i="4"/>
  <c r="K1431" i="4"/>
  <c r="L1431" i="4"/>
  <c r="M1431" i="4"/>
  <c r="N1431" i="4"/>
  <c r="S1431" i="1"/>
  <c r="S1431" i="4"/>
  <c r="O1431" i="4"/>
  <c r="P1431" i="4"/>
  <c r="Q1431" i="4"/>
  <c r="R1431" i="4"/>
  <c r="J1432" i="4"/>
  <c r="K1432" i="4"/>
  <c r="L1432" i="4"/>
  <c r="M1432" i="4"/>
  <c r="N1432" i="4"/>
  <c r="S1432" i="1"/>
  <c r="S1432" i="4"/>
  <c r="O1432" i="4"/>
  <c r="P1432" i="4"/>
  <c r="Q1432" i="4"/>
  <c r="R1432" i="4"/>
  <c r="J1433" i="4"/>
  <c r="K1433" i="4"/>
  <c r="L1433" i="4"/>
  <c r="M1433" i="4"/>
  <c r="N1433" i="4"/>
  <c r="S1433" i="1"/>
  <c r="S1433" i="4"/>
  <c r="O1433" i="4"/>
  <c r="P1433" i="4"/>
  <c r="Q1433" i="4"/>
  <c r="R1433" i="4"/>
  <c r="J1434" i="4"/>
  <c r="K1434" i="4"/>
  <c r="L1434" i="4"/>
  <c r="M1434" i="4"/>
  <c r="N1434" i="4"/>
  <c r="S1434" i="1"/>
  <c r="S1434" i="4"/>
  <c r="O1434" i="4"/>
  <c r="P1434" i="4"/>
  <c r="Q1434" i="4"/>
  <c r="R1434" i="4"/>
  <c r="J1435" i="4"/>
  <c r="K1435" i="4"/>
  <c r="L1435" i="4"/>
  <c r="M1435" i="4"/>
  <c r="N1435" i="4"/>
  <c r="S1435" i="1"/>
  <c r="S1435" i="4"/>
  <c r="O1435" i="4"/>
  <c r="P1435" i="4"/>
  <c r="Q1435" i="4"/>
  <c r="R1435" i="4"/>
  <c r="J1436" i="4"/>
  <c r="K1436" i="4"/>
  <c r="L1436" i="4"/>
  <c r="M1436" i="4"/>
  <c r="N1436" i="4"/>
  <c r="S1436" i="1"/>
  <c r="S1436" i="4"/>
  <c r="O1436" i="4"/>
  <c r="P1436" i="4"/>
  <c r="Q1436" i="4"/>
  <c r="R1436" i="4"/>
  <c r="J1437" i="4"/>
  <c r="K1437" i="4"/>
  <c r="L1437" i="4"/>
  <c r="M1437" i="4"/>
  <c r="N1437" i="4"/>
  <c r="S1437" i="1"/>
  <c r="S1437" i="4"/>
  <c r="O1437" i="4"/>
  <c r="P1437" i="4"/>
  <c r="Q1437" i="4"/>
  <c r="R1437" i="4"/>
  <c r="J1438" i="4"/>
  <c r="K1438" i="4"/>
  <c r="L1438" i="4"/>
  <c r="M1438" i="4"/>
  <c r="N1438" i="4"/>
  <c r="S1438" i="1"/>
  <c r="S1438" i="4"/>
  <c r="O1438" i="4"/>
  <c r="P1438" i="4"/>
  <c r="Q1438" i="4"/>
  <c r="R1438" i="4"/>
  <c r="J1439" i="4"/>
  <c r="K1439" i="4"/>
  <c r="L1439" i="4"/>
  <c r="M1439" i="4"/>
  <c r="N1439" i="4"/>
  <c r="S1439" i="1"/>
  <c r="S1439" i="4"/>
  <c r="O1439" i="4"/>
  <c r="P1439" i="4"/>
  <c r="Q1439" i="4"/>
  <c r="R1439" i="4"/>
  <c r="J1440" i="4"/>
  <c r="K1440" i="4"/>
  <c r="L1440" i="4"/>
  <c r="M1440" i="4"/>
  <c r="N1440" i="4"/>
  <c r="S1440" i="1"/>
  <c r="S1440" i="4"/>
  <c r="O1440" i="4"/>
  <c r="P1440" i="4"/>
  <c r="Q1440" i="4"/>
  <c r="R1440" i="4"/>
  <c r="J1441" i="4"/>
  <c r="K1441" i="4"/>
  <c r="L1441" i="4"/>
  <c r="M1441" i="4"/>
  <c r="N1441" i="4"/>
  <c r="S1441" i="1"/>
  <c r="S1441" i="4"/>
  <c r="O1441" i="4"/>
  <c r="P1441" i="4"/>
  <c r="Q1441" i="4"/>
  <c r="R1441" i="4"/>
  <c r="J1442" i="4"/>
  <c r="K1442" i="4"/>
  <c r="L1442" i="4"/>
  <c r="M1442" i="4"/>
  <c r="N1442" i="4"/>
  <c r="S1442" i="1"/>
  <c r="S1442" i="4"/>
  <c r="O1442" i="4"/>
  <c r="P1442" i="4"/>
  <c r="Q1442" i="4"/>
  <c r="R1442" i="4"/>
  <c r="J1443" i="4"/>
  <c r="K1443" i="4"/>
  <c r="L1443" i="4"/>
  <c r="M1443" i="4"/>
  <c r="N1443" i="4"/>
  <c r="S1443" i="1"/>
  <c r="S1443" i="4"/>
  <c r="O1443" i="4"/>
  <c r="P1443" i="4"/>
  <c r="Q1443" i="4"/>
  <c r="R1443" i="4"/>
  <c r="J1444" i="4"/>
  <c r="K1444" i="4"/>
  <c r="L1444" i="4"/>
  <c r="M1444" i="4"/>
  <c r="N1444" i="4"/>
  <c r="S1444" i="1"/>
  <c r="S1444" i="4"/>
  <c r="O1444" i="4"/>
  <c r="P1444" i="4"/>
  <c r="Q1444" i="4"/>
  <c r="R1444" i="4"/>
  <c r="J1445" i="4"/>
  <c r="K1445" i="4"/>
  <c r="L1445" i="4"/>
  <c r="M1445" i="4"/>
  <c r="N1445" i="4"/>
  <c r="S1445" i="1"/>
  <c r="S1445" i="4"/>
  <c r="O1445" i="4"/>
  <c r="P1445" i="4"/>
  <c r="Q1445" i="4"/>
  <c r="R1445" i="4"/>
  <c r="J1446" i="4"/>
  <c r="K1446" i="4"/>
  <c r="L1446" i="4"/>
  <c r="M1446" i="4"/>
  <c r="N1446" i="4"/>
  <c r="S1446" i="1"/>
  <c r="S1446" i="4"/>
  <c r="O1446" i="4"/>
  <c r="P1446" i="4"/>
  <c r="Q1446" i="4"/>
  <c r="R1446" i="4"/>
  <c r="J1447" i="4"/>
  <c r="K1447" i="4"/>
  <c r="L1447" i="4"/>
  <c r="M1447" i="4"/>
  <c r="N1447" i="4"/>
  <c r="S1447" i="1"/>
  <c r="S1447" i="4"/>
  <c r="O1447" i="4"/>
  <c r="P1447" i="4"/>
  <c r="Q1447" i="4"/>
  <c r="R1447" i="4"/>
  <c r="J1448" i="4"/>
  <c r="K1448" i="4"/>
  <c r="L1448" i="4"/>
  <c r="M1448" i="4"/>
  <c r="N1448" i="4"/>
  <c r="S1448" i="1"/>
  <c r="S1448" i="4"/>
  <c r="O1448" i="4"/>
  <c r="P1448" i="4"/>
  <c r="Q1448" i="4"/>
  <c r="R1448" i="4"/>
  <c r="J1449" i="4"/>
  <c r="K1449" i="4"/>
  <c r="L1449" i="4"/>
  <c r="M1449" i="4"/>
  <c r="N1449" i="4"/>
  <c r="S1449" i="1"/>
  <c r="S1449" i="4"/>
  <c r="O1449" i="4"/>
  <c r="P1449" i="4"/>
  <c r="Q1449" i="4"/>
  <c r="R1449" i="4"/>
  <c r="J1450" i="4"/>
  <c r="K1450" i="4"/>
  <c r="L1450" i="4"/>
  <c r="M1450" i="4"/>
  <c r="N1450" i="4"/>
  <c r="S1450" i="1"/>
  <c r="S1450" i="4"/>
  <c r="O1450" i="4"/>
  <c r="P1450" i="4"/>
  <c r="Q1450" i="4"/>
  <c r="R1450" i="4"/>
  <c r="J1451" i="4"/>
  <c r="K1451" i="4"/>
  <c r="L1451" i="4"/>
  <c r="M1451" i="4"/>
  <c r="N1451" i="4"/>
  <c r="S1451" i="1"/>
  <c r="S1451" i="4"/>
  <c r="O1451" i="4"/>
  <c r="P1451" i="4"/>
  <c r="Q1451" i="4"/>
  <c r="R1451" i="4"/>
  <c r="J1452" i="4"/>
  <c r="K1452" i="4"/>
  <c r="L1452" i="4"/>
  <c r="M1452" i="4"/>
  <c r="N1452" i="4"/>
  <c r="S1452" i="1"/>
  <c r="S1452" i="4"/>
  <c r="O1452" i="4"/>
  <c r="P1452" i="4"/>
  <c r="Q1452" i="4"/>
  <c r="R1452" i="4"/>
  <c r="J1453" i="4"/>
  <c r="K1453" i="4"/>
  <c r="L1453" i="4"/>
  <c r="M1453" i="4"/>
  <c r="N1453" i="4"/>
  <c r="S1453" i="1"/>
  <c r="S1453" i="4"/>
  <c r="O1453" i="4"/>
  <c r="P1453" i="4"/>
  <c r="Q1453" i="4"/>
  <c r="R1453" i="4"/>
  <c r="J1454" i="4"/>
  <c r="K1454" i="4"/>
  <c r="L1454" i="4"/>
  <c r="M1454" i="4"/>
  <c r="N1454" i="4"/>
  <c r="S1454" i="1"/>
  <c r="S1454" i="4"/>
  <c r="O1454" i="4"/>
  <c r="P1454" i="4"/>
  <c r="Q1454" i="4"/>
  <c r="R1454" i="4"/>
  <c r="J1455" i="4"/>
  <c r="K1455" i="4"/>
  <c r="L1455" i="4"/>
  <c r="M1455" i="4"/>
  <c r="N1455" i="4"/>
  <c r="S1455" i="1"/>
  <c r="S1455" i="4"/>
  <c r="O1455" i="4"/>
  <c r="P1455" i="4"/>
  <c r="Q1455" i="4"/>
  <c r="R1455" i="4"/>
  <c r="J1456" i="4"/>
  <c r="K1456" i="4"/>
  <c r="L1456" i="4"/>
  <c r="M1456" i="4"/>
  <c r="N1456" i="4"/>
  <c r="S1456" i="1"/>
  <c r="S1456" i="4"/>
  <c r="O1456" i="4"/>
  <c r="P1456" i="4"/>
  <c r="Q1456" i="4"/>
  <c r="R1456" i="4"/>
  <c r="J1457" i="4"/>
  <c r="K1457" i="4"/>
  <c r="L1457" i="4"/>
  <c r="M1457" i="4"/>
  <c r="N1457" i="4"/>
  <c r="S1457" i="1"/>
  <c r="S1457" i="4"/>
  <c r="O1457" i="4"/>
  <c r="P1457" i="4"/>
  <c r="Q1457" i="4"/>
  <c r="R1457" i="4"/>
  <c r="J1458" i="4"/>
  <c r="K1458" i="4"/>
  <c r="L1458" i="4"/>
  <c r="M1458" i="4"/>
  <c r="N1458" i="4"/>
  <c r="S1458" i="1"/>
  <c r="S1458" i="4"/>
  <c r="O1458" i="4"/>
  <c r="P1458" i="4"/>
  <c r="Q1458" i="4"/>
  <c r="R1458" i="4"/>
  <c r="J1459" i="4"/>
  <c r="K1459" i="4"/>
  <c r="L1459" i="4"/>
  <c r="M1459" i="4"/>
  <c r="N1459" i="4"/>
  <c r="S1459" i="1"/>
  <c r="S1459" i="4"/>
  <c r="O1459" i="4"/>
  <c r="P1459" i="4"/>
  <c r="Q1459" i="4"/>
  <c r="R1459" i="4"/>
  <c r="J1460" i="4"/>
  <c r="K1460" i="4"/>
  <c r="L1460" i="4"/>
  <c r="M1460" i="4"/>
  <c r="N1460" i="4"/>
  <c r="S1460" i="1"/>
  <c r="S1460" i="4"/>
  <c r="O1460" i="4"/>
  <c r="P1460" i="4"/>
  <c r="Q1460" i="4"/>
  <c r="R1460" i="4"/>
  <c r="J1461" i="4"/>
  <c r="K1461" i="4"/>
  <c r="L1461" i="4"/>
  <c r="M1461" i="4"/>
  <c r="N1461" i="4"/>
  <c r="S1461" i="1"/>
  <c r="S1461" i="4"/>
  <c r="O1461" i="4"/>
  <c r="P1461" i="4"/>
  <c r="Q1461" i="4"/>
  <c r="R1461" i="4"/>
  <c r="J1462" i="4"/>
  <c r="K1462" i="4"/>
  <c r="L1462" i="4"/>
  <c r="M1462" i="4"/>
  <c r="N1462" i="4"/>
  <c r="S1462" i="1"/>
  <c r="S1462" i="4"/>
  <c r="O1462" i="4"/>
  <c r="P1462" i="4"/>
  <c r="Q1462" i="4"/>
  <c r="R1462" i="4"/>
  <c r="J1463" i="4"/>
  <c r="K1463" i="4"/>
  <c r="L1463" i="4"/>
  <c r="M1463" i="4"/>
  <c r="N1463" i="4"/>
  <c r="S1463" i="1"/>
  <c r="S1463" i="4"/>
  <c r="O1463" i="4"/>
  <c r="P1463" i="4"/>
  <c r="Q1463" i="4"/>
  <c r="R1463" i="4"/>
  <c r="J1464" i="4"/>
  <c r="K1464" i="4"/>
  <c r="L1464" i="4"/>
  <c r="M1464" i="4"/>
  <c r="N1464" i="4"/>
  <c r="S1464" i="1"/>
  <c r="S1464" i="4"/>
  <c r="O1464" i="4"/>
  <c r="P1464" i="4"/>
  <c r="Q1464" i="4"/>
  <c r="R1464" i="4"/>
  <c r="J1465" i="4"/>
  <c r="K1465" i="4"/>
  <c r="L1465" i="4"/>
  <c r="M1465" i="4"/>
  <c r="N1465" i="4"/>
  <c r="S1465" i="1"/>
  <c r="S1465" i="4"/>
  <c r="O1465" i="4"/>
  <c r="P1465" i="4"/>
  <c r="Q1465" i="4"/>
  <c r="R1465" i="4"/>
  <c r="J1466" i="4"/>
  <c r="K1466" i="4"/>
  <c r="L1466" i="4"/>
  <c r="M1466" i="4"/>
  <c r="N1466" i="4"/>
  <c r="S1466" i="1"/>
  <c r="S1466" i="4"/>
  <c r="O1466" i="4"/>
  <c r="P1466" i="4"/>
  <c r="Q1466" i="4"/>
  <c r="R1466" i="4"/>
  <c r="J1467" i="4"/>
  <c r="K1467" i="4"/>
  <c r="L1467" i="4"/>
  <c r="M1467" i="4"/>
  <c r="N1467" i="4"/>
  <c r="S1467" i="1"/>
  <c r="S1467" i="4"/>
  <c r="O1467" i="4"/>
  <c r="P1467" i="4"/>
  <c r="Q1467" i="4"/>
  <c r="R1467" i="4"/>
  <c r="J1468" i="4"/>
  <c r="K1468" i="4"/>
  <c r="L1468" i="4"/>
  <c r="M1468" i="4"/>
  <c r="N1468" i="4"/>
  <c r="S1468" i="1"/>
  <c r="S1468" i="4"/>
  <c r="O1468" i="4"/>
  <c r="P1468" i="4"/>
  <c r="Q1468" i="4"/>
  <c r="R1468" i="4"/>
  <c r="J1469" i="4"/>
  <c r="K1469" i="4"/>
  <c r="L1469" i="4"/>
  <c r="M1469" i="4"/>
  <c r="N1469" i="4"/>
  <c r="S1469" i="1"/>
  <c r="S1469" i="4"/>
  <c r="O1469" i="4"/>
  <c r="P1469" i="4"/>
  <c r="Q1469" i="4"/>
  <c r="R1469" i="4"/>
  <c r="J1470" i="4"/>
  <c r="K1470" i="4"/>
  <c r="L1470" i="4"/>
  <c r="M1470" i="4"/>
  <c r="N1470" i="4"/>
  <c r="S1470" i="1"/>
  <c r="S1470" i="4"/>
  <c r="O1470" i="4"/>
  <c r="P1470" i="4"/>
  <c r="Q1470" i="4"/>
  <c r="R1470" i="4"/>
  <c r="J1471" i="4"/>
  <c r="K1471" i="4"/>
  <c r="L1471" i="4"/>
  <c r="M1471" i="4"/>
  <c r="N1471" i="4"/>
  <c r="S1471" i="1"/>
  <c r="S1471" i="4"/>
  <c r="O1471" i="4"/>
  <c r="P1471" i="4"/>
  <c r="Q1471" i="4"/>
  <c r="R1471" i="4"/>
  <c r="J1472" i="4"/>
  <c r="K1472" i="4"/>
  <c r="L1472" i="4"/>
  <c r="M1472" i="4"/>
  <c r="N1472" i="4"/>
  <c r="S1472" i="1"/>
  <c r="S1472" i="4"/>
  <c r="O1472" i="4"/>
  <c r="P1472" i="4"/>
  <c r="Q1472" i="4"/>
  <c r="R1472" i="4"/>
  <c r="J1473" i="4"/>
  <c r="K1473" i="4"/>
  <c r="L1473" i="4"/>
  <c r="M1473" i="4"/>
  <c r="N1473" i="4"/>
  <c r="S1473" i="1"/>
  <c r="S1473" i="4"/>
  <c r="O1473" i="4"/>
  <c r="P1473" i="4"/>
  <c r="Q1473" i="4"/>
  <c r="R1473" i="4"/>
  <c r="J1474" i="4"/>
  <c r="K1474" i="4"/>
  <c r="L1474" i="4"/>
  <c r="M1474" i="4"/>
  <c r="N1474" i="4"/>
  <c r="S1474" i="1"/>
  <c r="S1474" i="4"/>
  <c r="O1474" i="4"/>
  <c r="P1474" i="4"/>
  <c r="Q1474" i="4"/>
  <c r="R1474" i="4"/>
  <c r="J1475" i="4"/>
  <c r="K1475" i="4"/>
  <c r="L1475" i="4"/>
  <c r="M1475" i="4"/>
  <c r="N1475" i="4"/>
  <c r="S1475" i="1"/>
  <c r="S1475" i="4"/>
  <c r="O1475" i="4"/>
  <c r="P1475" i="4"/>
  <c r="Q1475" i="4"/>
  <c r="R1475" i="4"/>
  <c r="J1476" i="4"/>
  <c r="K1476" i="4"/>
  <c r="L1476" i="4"/>
  <c r="M1476" i="4"/>
  <c r="N1476" i="4"/>
  <c r="S1476" i="1"/>
  <c r="S1476" i="4"/>
  <c r="O1476" i="4"/>
  <c r="P1476" i="4"/>
  <c r="Q1476" i="4"/>
  <c r="R1476" i="4"/>
  <c r="J1477" i="4"/>
  <c r="K1477" i="4"/>
  <c r="L1477" i="4"/>
  <c r="M1477" i="4"/>
  <c r="N1477" i="4"/>
  <c r="S1477" i="1"/>
  <c r="S1477" i="4"/>
  <c r="O1477" i="4"/>
  <c r="P1477" i="4"/>
  <c r="Q1477" i="4"/>
  <c r="R1477" i="4"/>
  <c r="J1478" i="4"/>
  <c r="K1478" i="4"/>
  <c r="L1478" i="4"/>
  <c r="M1478" i="4"/>
  <c r="N1478" i="4"/>
  <c r="S1478" i="1"/>
  <c r="S1478" i="4"/>
  <c r="O1478" i="4"/>
  <c r="P1478" i="4"/>
  <c r="Q1478" i="4"/>
  <c r="R1478" i="4"/>
  <c r="J1479" i="4"/>
  <c r="K1479" i="4"/>
  <c r="L1479" i="4"/>
  <c r="M1479" i="4"/>
  <c r="N1479" i="4"/>
  <c r="S1479" i="1"/>
  <c r="S1479" i="4"/>
  <c r="O1479" i="4"/>
  <c r="P1479" i="4"/>
  <c r="Q1479" i="4"/>
  <c r="R1479" i="4"/>
  <c r="J1480" i="4"/>
  <c r="K1480" i="4"/>
  <c r="L1480" i="4"/>
  <c r="M1480" i="4"/>
  <c r="N1480" i="4"/>
  <c r="S1480" i="1"/>
  <c r="S1480" i="4"/>
  <c r="O1480" i="4"/>
  <c r="P1480" i="4"/>
  <c r="Q1480" i="4"/>
  <c r="R1480" i="4"/>
  <c r="J1481" i="4"/>
  <c r="K1481" i="4"/>
  <c r="L1481" i="4"/>
  <c r="M1481" i="4"/>
  <c r="N1481" i="4"/>
  <c r="S1481" i="1"/>
  <c r="S1481" i="4"/>
  <c r="O1481" i="4"/>
  <c r="P1481" i="4"/>
  <c r="Q1481" i="4"/>
  <c r="R1481" i="4"/>
  <c r="J1482" i="4"/>
  <c r="K1482" i="4"/>
  <c r="L1482" i="4"/>
  <c r="M1482" i="4"/>
  <c r="N1482" i="4"/>
  <c r="S1482" i="1"/>
  <c r="S1482" i="4"/>
  <c r="O1482" i="4"/>
  <c r="P1482" i="4"/>
  <c r="Q1482" i="4"/>
  <c r="R1482" i="4"/>
  <c r="J1483" i="4"/>
  <c r="K1483" i="4"/>
  <c r="L1483" i="4"/>
  <c r="M1483" i="4"/>
  <c r="N1483" i="4"/>
  <c r="S1483" i="1"/>
  <c r="S1483" i="4"/>
  <c r="O1483" i="4"/>
  <c r="P1483" i="4"/>
  <c r="Q1483" i="4"/>
  <c r="R1483" i="4"/>
  <c r="J1484" i="4"/>
  <c r="K1484" i="4"/>
  <c r="L1484" i="4"/>
  <c r="M1484" i="4"/>
  <c r="N1484" i="4"/>
  <c r="S1484" i="1"/>
  <c r="S1484" i="4"/>
  <c r="O1484" i="4"/>
  <c r="P1484" i="4"/>
  <c r="Q1484" i="4"/>
  <c r="R1484" i="4"/>
  <c r="J1485" i="4"/>
  <c r="K1485" i="4"/>
  <c r="L1485" i="4"/>
  <c r="M1485" i="4"/>
  <c r="N1485" i="4"/>
  <c r="S1485" i="1"/>
  <c r="S1485" i="4"/>
  <c r="O1485" i="4"/>
  <c r="P1485" i="4"/>
  <c r="Q1485" i="4"/>
  <c r="R1485" i="4"/>
  <c r="J1486" i="4"/>
  <c r="K1486" i="4"/>
  <c r="L1486" i="4"/>
  <c r="M1486" i="4"/>
  <c r="N1486" i="4"/>
  <c r="S1486" i="1"/>
  <c r="S1486" i="4"/>
  <c r="O1486" i="4"/>
  <c r="P1486" i="4"/>
  <c r="Q1486" i="4"/>
  <c r="R1486" i="4"/>
  <c r="J1487" i="4"/>
  <c r="K1487" i="4"/>
  <c r="L1487" i="4"/>
  <c r="M1487" i="4"/>
  <c r="N1487" i="4"/>
  <c r="S1487" i="1"/>
  <c r="S1487" i="4"/>
  <c r="O1487" i="4"/>
  <c r="P1487" i="4"/>
  <c r="Q1487" i="4"/>
  <c r="R1487" i="4"/>
  <c r="J1488" i="4"/>
  <c r="K1488" i="4"/>
  <c r="L1488" i="4"/>
  <c r="M1488" i="4"/>
  <c r="N1488" i="4"/>
  <c r="S1488" i="1"/>
  <c r="S1488" i="4"/>
  <c r="O1488" i="4"/>
  <c r="P1488" i="4"/>
  <c r="Q1488" i="4"/>
  <c r="R1488" i="4"/>
  <c r="J1489" i="4"/>
  <c r="K1489" i="4"/>
  <c r="L1489" i="4"/>
  <c r="M1489" i="4"/>
  <c r="N1489" i="4"/>
  <c r="S1489" i="1"/>
  <c r="S1489" i="4"/>
  <c r="O1489" i="4"/>
  <c r="P1489" i="4"/>
  <c r="Q1489" i="4"/>
  <c r="R1489" i="4"/>
  <c r="J1490" i="4"/>
  <c r="K1490" i="4"/>
  <c r="L1490" i="4"/>
  <c r="M1490" i="4"/>
  <c r="N1490" i="4"/>
  <c r="S1490" i="1"/>
  <c r="S1490" i="4"/>
  <c r="O1490" i="4"/>
  <c r="P1490" i="4"/>
  <c r="Q1490" i="4"/>
  <c r="R1490" i="4"/>
  <c r="J1491" i="4"/>
  <c r="K1491" i="4"/>
  <c r="L1491" i="4"/>
  <c r="M1491" i="4"/>
  <c r="N1491" i="4"/>
  <c r="S1491" i="1"/>
  <c r="S1491" i="4"/>
  <c r="O1491" i="4"/>
  <c r="P1491" i="4"/>
  <c r="Q1491" i="4"/>
  <c r="R1491" i="4"/>
  <c r="J1492" i="4"/>
  <c r="K1492" i="4"/>
  <c r="L1492" i="4"/>
  <c r="M1492" i="4"/>
  <c r="N1492" i="4"/>
  <c r="S1492" i="1"/>
  <c r="S1492" i="4"/>
  <c r="O1492" i="4"/>
  <c r="P1492" i="4"/>
  <c r="Q1492" i="4"/>
  <c r="R1492" i="4"/>
  <c r="J1493" i="4"/>
  <c r="K1493" i="4"/>
  <c r="L1493" i="4"/>
  <c r="M1493" i="4"/>
  <c r="N1493" i="4"/>
  <c r="S1493" i="1"/>
  <c r="S1493" i="4"/>
  <c r="O1493" i="4"/>
  <c r="P1493" i="4"/>
  <c r="Q1493" i="4"/>
  <c r="R1493" i="4"/>
  <c r="J1494" i="4"/>
  <c r="K1494" i="4"/>
  <c r="L1494" i="4"/>
  <c r="M1494" i="4"/>
  <c r="N1494" i="4"/>
  <c r="S1494" i="1"/>
  <c r="S1494" i="4"/>
  <c r="O1494" i="4"/>
  <c r="P1494" i="4"/>
  <c r="Q1494" i="4"/>
  <c r="R1494" i="4"/>
  <c r="J1495" i="4"/>
  <c r="K1495" i="4"/>
  <c r="L1495" i="4"/>
  <c r="M1495" i="4"/>
  <c r="N1495" i="4"/>
  <c r="S1495" i="1"/>
  <c r="S1495" i="4"/>
  <c r="O1495" i="4"/>
  <c r="P1495" i="4"/>
  <c r="Q1495" i="4"/>
  <c r="R1495" i="4"/>
  <c r="J1496" i="4"/>
  <c r="K1496" i="4"/>
  <c r="L1496" i="4"/>
  <c r="M1496" i="4"/>
  <c r="N1496" i="4"/>
  <c r="S1496" i="1"/>
  <c r="S1496" i="4"/>
  <c r="O1496" i="4"/>
  <c r="P1496" i="4"/>
  <c r="Q1496" i="4"/>
  <c r="R1496" i="4"/>
  <c r="J1497" i="4"/>
  <c r="K1497" i="4"/>
  <c r="L1497" i="4"/>
  <c r="M1497" i="4"/>
  <c r="N1497" i="4"/>
  <c r="S1497" i="1"/>
  <c r="S1497" i="4"/>
  <c r="O1497" i="4"/>
  <c r="P1497" i="4"/>
  <c r="Q1497" i="4"/>
  <c r="R1497" i="4"/>
  <c r="J1498" i="4"/>
  <c r="K1498" i="4"/>
  <c r="L1498" i="4"/>
  <c r="M1498" i="4"/>
  <c r="N1498" i="4"/>
  <c r="S1498" i="1"/>
  <c r="S1498" i="4"/>
  <c r="O1498" i="4"/>
  <c r="P1498" i="4"/>
  <c r="Q1498" i="4"/>
  <c r="R1498" i="4"/>
  <c r="J1499" i="4"/>
  <c r="K1499" i="4"/>
  <c r="L1499" i="4"/>
  <c r="M1499" i="4"/>
  <c r="N1499" i="4"/>
  <c r="S1499" i="1"/>
  <c r="S1499" i="4"/>
  <c r="O1499" i="4"/>
  <c r="P1499" i="4"/>
  <c r="Q1499" i="4"/>
  <c r="R1499" i="4"/>
  <c r="J1500" i="4"/>
  <c r="K1500" i="4"/>
  <c r="L1500" i="4"/>
  <c r="M1500" i="4"/>
  <c r="N1500" i="4"/>
  <c r="S1500" i="1"/>
  <c r="S1500" i="4"/>
  <c r="O1500" i="4"/>
  <c r="P1500" i="4"/>
  <c r="Q1500" i="4"/>
  <c r="R1500" i="4"/>
  <c r="J1501" i="4"/>
  <c r="K1501" i="4"/>
  <c r="L1501" i="4"/>
  <c r="M1501" i="4"/>
  <c r="N1501" i="4"/>
  <c r="S1501" i="1"/>
  <c r="S1501" i="4"/>
  <c r="O1501" i="4"/>
  <c r="P1501" i="4"/>
  <c r="Q1501" i="4"/>
  <c r="R1501" i="4"/>
  <c r="J1502" i="4"/>
  <c r="K1502" i="4"/>
  <c r="L1502" i="4"/>
  <c r="M1502" i="4"/>
  <c r="N1502" i="4"/>
  <c r="S1502" i="1"/>
  <c r="S1502" i="4"/>
  <c r="O1502" i="4"/>
  <c r="P1502" i="4"/>
  <c r="Q1502" i="4"/>
  <c r="R1502" i="4"/>
  <c r="J1503" i="4"/>
  <c r="K1503" i="4"/>
  <c r="L1503" i="4"/>
  <c r="M1503" i="4"/>
  <c r="N1503" i="4"/>
  <c r="S1503" i="1"/>
  <c r="S1503" i="4"/>
  <c r="O1503" i="4"/>
  <c r="P1503" i="4"/>
  <c r="Q1503" i="4"/>
  <c r="R1503" i="4"/>
  <c r="J1504" i="4"/>
  <c r="K1504" i="4"/>
  <c r="L1504" i="4"/>
  <c r="M1504" i="4"/>
  <c r="N1504" i="4"/>
  <c r="S1504" i="1"/>
  <c r="S1504" i="4"/>
  <c r="O1504" i="4"/>
  <c r="P1504" i="4"/>
  <c r="Q1504" i="4"/>
  <c r="R1504" i="4"/>
  <c r="J1505" i="4"/>
  <c r="K1505" i="4"/>
  <c r="L1505" i="4"/>
  <c r="M1505" i="4"/>
  <c r="N1505" i="4"/>
  <c r="S1505" i="1"/>
  <c r="S1505" i="4"/>
  <c r="O1505" i="4"/>
  <c r="P1505" i="4"/>
  <c r="Q1505" i="4"/>
  <c r="R1505" i="4"/>
  <c r="J1506" i="4"/>
  <c r="K1506" i="4"/>
  <c r="L1506" i="4"/>
  <c r="M1506" i="4"/>
  <c r="N1506" i="4"/>
  <c r="S1506" i="1"/>
  <c r="S1506" i="4"/>
  <c r="O1506" i="4"/>
  <c r="P1506" i="4"/>
  <c r="Q1506" i="4"/>
  <c r="R1506" i="4"/>
  <c r="J1507" i="4"/>
  <c r="K1507" i="4"/>
  <c r="L1507" i="4"/>
  <c r="M1507" i="4"/>
  <c r="N1507" i="4"/>
  <c r="S1507" i="1"/>
  <c r="S1507" i="4"/>
  <c r="O1507" i="4"/>
  <c r="P1507" i="4"/>
  <c r="Q1507" i="4"/>
  <c r="R1507" i="4"/>
  <c r="J1508" i="4"/>
  <c r="K1508" i="4"/>
  <c r="L1508" i="4"/>
  <c r="M1508" i="4"/>
  <c r="N1508" i="4"/>
  <c r="S1508" i="1"/>
  <c r="S1508" i="4"/>
  <c r="O1508" i="4"/>
  <c r="P1508" i="4"/>
  <c r="Q1508" i="4"/>
  <c r="R1508" i="4"/>
  <c r="J1509" i="4"/>
  <c r="K1509" i="4"/>
  <c r="L1509" i="4"/>
  <c r="M1509" i="4"/>
  <c r="N1509" i="4"/>
  <c r="S1509" i="1"/>
  <c r="S1509" i="4"/>
  <c r="O1509" i="4"/>
  <c r="P1509" i="4"/>
  <c r="Q1509" i="4"/>
  <c r="R1509" i="4"/>
  <c r="J1510" i="4"/>
  <c r="K1510" i="4"/>
  <c r="L1510" i="4"/>
  <c r="M1510" i="4"/>
  <c r="N1510" i="4"/>
  <c r="S1510" i="1"/>
  <c r="S1510" i="4"/>
  <c r="O1510" i="4"/>
  <c r="P1510" i="4"/>
  <c r="Q1510" i="4"/>
  <c r="R1510" i="4"/>
  <c r="J1511" i="4"/>
  <c r="K1511" i="4"/>
  <c r="L1511" i="4"/>
  <c r="M1511" i="4"/>
  <c r="N1511" i="4"/>
  <c r="S1511" i="1"/>
  <c r="S1511" i="4"/>
  <c r="O1511" i="4"/>
  <c r="P1511" i="4"/>
  <c r="Q1511" i="4"/>
  <c r="R1511" i="4"/>
  <c r="J1512" i="4"/>
  <c r="K1512" i="4"/>
  <c r="L1512" i="4"/>
  <c r="M1512" i="4"/>
  <c r="N1512" i="4"/>
  <c r="S1512" i="1"/>
  <c r="S1512" i="4"/>
  <c r="O1512" i="4"/>
  <c r="P1512" i="4"/>
  <c r="Q1512" i="4"/>
  <c r="R1512" i="4"/>
  <c r="J1513" i="4"/>
  <c r="K1513" i="4"/>
  <c r="L1513" i="4"/>
  <c r="M1513" i="4"/>
  <c r="N1513" i="4"/>
  <c r="S1513" i="1"/>
  <c r="S1513" i="4"/>
  <c r="O1513" i="4"/>
  <c r="P1513" i="4"/>
  <c r="Q1513" i="4"/>
  <c r="R1513" i="4"/>
  <c r="J1514" i="4"/>
  <c r="K1514" i="4"/>
  <c r="L1514" i="4"/>
  <c r="M1514" i="4"/>
  <c r="N1514" i="4"/>
  <c r="S1514" i="1"/>
  <c r="S1514" i="4"/>
  <c r="O1514" i="4"/>
  <c r="P1514" i="4"/>
  <c r="Q1514" i="4"/>
  <c r="R1514" i="4"/>
  <c r="J1515" i="4"/>
  <c r="K1515" i="4"/>
  <c r="L1515" i="4"/>
  <c r="M1515" i="4"/>
  <c r="N1515" i="4"/>
  <c r="S1515" i="1"/>
  <c r="S1515" i="4"/>
  <c r="O1515" i="4"/>
  <c r="P1515" i="4"/>
  <c r="Q1515" i="4"/>
  <c r="R1515" i="4"/>
  <c r="J1516" i="4"/>
  <c r="K1516" i="4"/>
  <c r="L1516" i="4"/>
  <c r="M1516" i="4"/>
  <c r="N1516" i="4"/>
  <c r="S1516" i="1"/>
  <c r="S1516" i="4"/>
  <c r="O1516" i="4"/>
  <c r="P1516" i="4"/>
  <c r="Q1516" i="4"/>
  <c r="R1516" i="4"/>
  <c r="J1517" i="4"/>
  <c r="K1517" i="4"/>
  <c r="L1517" i="4"/>
  <c r="M1517" i="4"/>
  <c r="N1517" i="4"/>
  <c r="S1517" i="1"/>
  <c r="S1517" i="4"/>
  <c r="O1517" i="4"/>
  <c r="P1517" i="4"/>
  <c r="Q1517" i="4"/>
  <c r="R1517" i="4"/>
  <c r="J1518" i="4"/>
  <c r="K1518" i="4"/>
  <c r="L1518" i="4"/>
  <c r="M1518" i="4"/>
  <c r="N1518" i="4"/>
  <c r="S1518" i="1"/>
  <c r="S1518" i="4"/>
  <c r="O1518" i="4"/>
  <c r="P1518" i="4"/>
  <c r="Q1518" i="4"/>
  <c r="R1518" i="4"/>
  <c r="J1519" i="4"/>
  <c r="K1519" i="4"/>
  <c r="L1519" i="4"/>
  <c r="M1519" i="4"/>
  <c r="N1519" i="4"/>
  <c r="S1519" i="1"/>
  <c r="S1519" i="4"/>
  <c r="O1519" i="4"/>
  <c r="P1519" i="4"/>
  <c r="Q1519" i="4"/>
  <c r="R1519" i="4"/>
  <c r="J1520" i="4"/>
  <c r="K1520" i="4"/>
  <c r="L1520" i="4"/>
  <c r="M1520" i="4"/>
  <c r="N1520" i="4"/>
  <c r="S1520" i="1"/>
  <c r="S1520" i="4"/>
  <c r="O1520" i="4"/>
  <c r="P1520" i="4"/>
  <c r="Q1520" i="4"/>
  <c r="R1520" i="4"/>
  <c r="J1521" i="4"/>
  <c r="K1521" i="4"/>
  <c r="L1521" i="4"/>
  <c r="M1521" i="4"/>
  <c r="N1521" i="4"/>
  <c r="S1521" i="1"/>
  <c r="S1521" i="4"/>
  <c r="O1521" i="4"/>
  <c r="P1521" i="4"/>
  <c r="Q1521" i="4"/>
  <c r="R1521" i="4"/>
  <c r="J1522" i="4"/>
  <c r="K1522" i="4"/>
  <c r="L1522" i="4"/>
  <c r="M1522" i="4"/>
  <c r="N1522" i="4"/>
  <c r="S1522" i="1"/>
  <c r="S1522" i="4"/>
  <c r="O1522" i="4"/>
  <c r="P1522" i="4"/>
  <c r="Q1522" i="4"/>
  <c r="R1522" i="4"/>
  <c r="J1523" i="4"/>
  <c r="K1523" i="4"/>
  <c r="L1523" i="4"/>
  <c r="M1523" i="4"/>
  <c r="N1523" i="4"/>
  <c r="S1523" i="1"/>
  <c r="S1523" i="4"/>
  <c r="O1523" i="4"/>
  <c r="P1523" i="4"/>
  <c r="Q1523" i="4"/>
  <c r="R1523" i="4"/>
  <c r="J1524" i="4"/>
  <c r="K1524" i="4"/>
  <c r="L1524" i="4"/>
  <c r="M1524" i="4"/>
  <c r="N1524" i="4"/>
  <c r="S1524" i="1"/>
  <c r="S1524" i="4"/>
  <c r="O1524" i="4"/>
  <c r="P1524" i="4"/>
  <c r="Q1524" i="4"/>
  <c r="R1524" i="4"/>
  <c r="J1525" i="4"/>
  <c r="K1525" i="4"/>
  <c r="L1525" i="4"/>
  <c r="M1525" i="4"/>
  <c r="N1525" i="4"/>
  <c r="S1525" i="1"/>
  <c r="S1525" i="4"/>
  <c r="O1525" i="4"/>
  <c r="P1525" i="4"/>
  <c r="Q1525" i="4"/>
  <c r="R1525" i="4"/>
  <c r="J1526" i="4"/>
  <c r="K1526" i="4"/>
  <c r="L1526" i="4"/>
  <c r="M1526" i="4"/>
  <c r="N1526" i="4"/>
  <c r="S1526" i="1"/>
  <c r="S1526" i="4"/>
  <c r="O1526" i="4"/>
  <c r="P1526" i="4"/>
  <c r="Q1526" i="4"/>
  <c r="R1526" i="4"/>
  <c r="J1527" i="4"/>
  <c r="K1527" i="4"/>
  <c r="L1527" i="4"/>
  <c r="M1527" i="4"/>
  <c r="N1527" i="4"/>
  <c r="S1527" i="1"/>
  <c r="S1527" i="4"/>
  <c r="O1527" i="4"/>
  <c r="P1527" i="4"/>
  <c r="Q1527" i="4"/>
  <c r="R1527" i="4"/>
  <c r="J1528" i="4"/>
  <c r="K1528" i="4"/>
  <c r="L1528" i="4"/>
  <c r="M1528" i="4"/>
  <c r="N1528" i="4"/>
  <c r="S1528" i="1"/>
  <c r="S1528" i="4"/>
  <c r="O1528" i="4"/>
  <c r="P1528" i="4"/>
  <c r="Q1528" i="4"/>
  <c r="R1528" i="4"/>
  <c r="J1529" i="4"/>
  <c r="K1529" i="4"/>
  <c r="L1529" i="4"/>
  <c r="M1529" i="4"/>
  <c r="N1529" i="4"/>
  <c r="S1529" i="1"/>
  <c r="S1529" i="4"/>
  <c r="O1529" i="4"/>
  <c r="P1529" i="4"/>
  <c r="Q1529" i="4"/>
  <c r="R1529" i="4"/>
  <c r="J1530" i="4"/>
  <c r="K1530" i="4"/>
  <c r="L1530" i="4"/>
  <c r="M1530" i="4"/>
  <c r="N1530" i="4"/>
  <c r="S1530" i="1"/>
  <c r="S1530" i="4"/>
  <c r="O1530" i="4"/>
  <c r="P1530" i="4"/>
  <c r="Q1530" i="4"/>
  <c r="R1530" i="4"/>
  <c r="J1531" i="4"/>
  <c r="K1531" i="4"/>
  <c r="L1531" i="4"/>
  <c r="M1531" i="4"/>
  <c r="N1531" i="4"/>
  <c r="S1531" i="1"/>
  <c r="S1531" i="4"/>
  <c r="O1531" i="4"/>
  <c r="P1531" i="4"/>
  <c r="Q1531" i="4"/>
  <c r="R1531" i="4"/>
  <c r="J1532" i="4"/>
  <c r="K1532" i="4"/>
  <c r="L1532" i="4"/>
  <c r="M1532" i="4"/>
  <c r="N1532" i="4"/>
  <c r="S1532" i="1"/>
  <c r="S1532" i="4"/>
  <c r="O1532" i="4"/>
  <c r="P1532" i="4"/>
  <c r="Q1532" i="4"/>
  <c r="R1532" i="4"/>
  <c r="J1533" i="4"/>
  <c r="K1533" i="4"/>
  <c r="L1533" i="4"/>
  <c r="M1533" i="4"/>
  <c r="N1533" i="4"/>
  <c r="S1533" i="1"/>
  <c r="S1533" i="4"/>
  <c r="O1533" i="4"/>
  <c r="P1533" i="4"/>
  <c r="Q1533" i="4"/>
  <c r="R1533" i="4"/>
  <c r="J1534" i="4"/>
  <c r="K1534" i="4"/>
  <c r="L1534" i="4"/>
  <c r="M1534" i="4"/>
  <c r="N1534" i="4"/>
  <c r="S1534" i="1"/>
  <c r="S1534" i="4"/>
  <c r="O1534" i="4"/>
  <c r="P1534" i="4"/>
  <c r="Q1534" i="4"/>
  <c r="R1534" i="4"/>
  <c r="J1535" i="4"/>
  <c r="K1535" i="4"/>
  <c r="L1535" i="4"/>
  <c r="M1535" i="4"/>
  <c r="N1535" i="4"/>
  <c r="S1535" i="1"/>
  <c r="S1535" i="4"/>
  <c r="O1535" i="4"/>
  <c r="P1535" i="4"/>
  <c r="Q1535" i="4"/>
  <c r="R1535" i="4"/>
  <c r="J1536" i="4"/>
  <c r="K1536" i="4"/>
  <c r="L1536" i="4"/>
  <c r="M1536" i="4"/>
  <c r="N1536" i="4"/>
  <c r="S1536" i="1"/>
  <c r="S1536" i="4"/>
  <c r="O1536" i="4"/>
  <c r="P1536" i="4"/>
  <c r="Q1536" i="4"/>
  <c r="R1536" i="4"/>
  <c r="J1537" i="4"/>
  <c r="K1537" i="4"/>
  <c r="L1537" i="4"/>
  <c r="M1537" i="4"/>
  <c r="N1537" i="4"/>
  <c r="S1537" i="1"/>
  <c r="S1537" i="4"/>
  <c r="O1537" i="4"/>
  <c r="P1537" i="4"/>
  <c r="Q1537" i="4"/>
  <c r="R1537" i="4"/>
  <c r="J1538" i="4"/>
  <c r="K1538" i="4"/>
  <c r="L1538" i="4"/>
  <c r="M1538" i="4"/>
  <c r="N1538" i="4"/>
  <c r="S1538" i="1"/>
  <c r="S1538" i="4"/>
  <c r="O1538" i="4"/>
  <c r="P1538" i="4"/>
  <c r="Q1538" i="4"/>
  <c r="R1538" i="4"/>
  <c r="J1539" i="4"/>
  <c r="K1539" i="4"/>
  <c r="L1539" i="4"/>
  <c r="M1539" i="4"/>
  <c r="N1539" i="4"/>
  <c r="S1539" i="1"/>
  <c r="S1539" i="4"/>
  <c r="O1539" i="4"/>
  <c r="P1539" i="4"/>
  <c r="Q1539" i="4"/>
  <c r="R1539" i="4"/>
  <c r="J1540" i="4"/>
  <c r="K1540" i="4"/>
  <c r="L1540" i="4"/>
  <c r="M1540" i="4"/>
  <c r="N1540" i="4"/>
  <c r="S1540" i="1"/>
  <c r="S1540" i="4"/>
  <c r="O1540" i="4"/>
  <c r="P1540" i="4"/>
  <c r="Q1540" i="4"/>
  <c r="R1540" i="4"/>
  <c r="J1541" i="4"/>
  <c r="K1541" i="4"/>
  <c r="L1541" i="4"/>
  <c r="M1541" i="4"/>
  <c r="N1541" i="4"/>
  <c r="S1541" i="1"/>
  <c r="S1541" i="4"/>
  <c r="O1541" i="4"/>
  <c r="P1541" i="4"/>
  <c r="Q1541" i="4"/>
  <c r="R1541" i="4"/>
  <c r="J1542" i="4"/>
  <c r="K1542" i="4"/>
  <c r="L1542" i="4"/>
  <c r="M1542" i="4"/>
  <c r="N1542" i="4"/>
  <c r="S1542" i="1"/>
  <c r="S1542" i="4"/>
  <c r="O1542" i="4"/>
  <c r="P1542" i="4"/>
  <c r="Q1542" i="4"/>
  <c r="R1542" i="4"/>
  <c r="J1543" i="4"/>
  <c r="K1543" i="4"/>
  <c r="L1543" i="4"/>
  <c r="M1543" i="4"/>
  <c r="N1543" i="4"/>
  <c r="S1543" i="1"/>
  <c r="S1543" i="4"/>
  <c r="O1543" i="4"/>
  <c r="P1543" i="4"/>
  <c r="Q1543" i="4"/>
  <c r="R1543" i="4"/>
  <c r="J1544" i="4"/>
  <c r="K1544" i="4"/>
  <c r="L1544" i="4"/>
  <c r="M1544" i="4"/>
  <c r="N1544" i="4"/>
  <c r="S1544" i="1"/>
  <c r="S1544" i="4"/>
  <c r="O1544" i="4"/>
  <c r="P1544" i="4"/>
  <c r="Q1544" i="4"/>
  <c r="R1544" i="4"/>
  <c r="J1545" i="4"/>
  <c r="K1545" i="4"/>
  <c r="L1545" i="4"/>
  <c r="M1545" i="4"/>
  <c r="N1545" i="4"/>
  <c r="S1545" i="1"/>
  <c r="S1545" i="4"/>
  <c r="O1545" i="4"/>
  <c r="P1545" i="4"/>
  <c r="Q1545" i="4"/>
  <c r="R1545" i="4"/>
  <c r="J1546" i="4"/>
  <c r="K1546" i="4"/>
  <c r="L1546" i="4"/>
  <c r="M1546" i="4"/>
  <c r="N1546" i="4"/>
  <c r="S1546" i="1"/>
  <c r="S1546" i="4"/>
  <c r="O1546" i="4"/>
  <c r="P1546" i="4"/>
  <c r="Q1546" i="4"/>
  <c r="R1546" i="4"/>
  <c r="J1547" i="4"/>
  <c r="K1547" i="4"/>
  <c r="L1547" i="4"/>
  <c r="M1547" i="4"/>
  <c r="N1547" i="4"/>
  <c r="S1547" i="1"/>
  <c r="S1547" i="4"/>
  <c r="O1547" i="4"/>
  <c r="P1547" i="4"/>
  <c r="Q1547" i="4"/>
  <c r="R1547" i="4"/>
  <c r="J1548" i="4"/>
  <c r="K1548" i="4"/>
  <c r="L1548" i="4"/>
  <c r="M1548" i="4"/>
  <c r="N1548" i="4"/>
  <c r="S1548" i="1"/>
  <c r="S1548" i="4"/>
  <c r="O1548" i="4"/>
  <c r="P1548" i="4"/>
  <c r="Q1548" i="4"/>
  <c r="R1548" i="4"/>
  <c r="J1549" i="4"/>
  <c r="K1549" i="4"/>
  <c r="L1549" i="4"/>
  <c r="M1549" i="4"/>
  <c r="N1549" i="4"/>
  <c r="S1549" i="1"/>
  <c r="S1549" i="4"/>
  <c r="O1549" i="4"/>
  <c r="P1549" i="4"/>
  <c r="Q1549" i="4"/>
  <c r="R1549" i="4"/>
  <c r="J1550" i="4"/>
  <c r="K1550" i="4"/>
  <c r="L1550" i="4"/>
  <c r="M1550" i="4"/>
  <c r="N1550" i="4"/>
  <c r="S1550" i="1"/>
  <c r="S1550" i="4"/>
  <c r="O1550" i="4"/>
  <c r="P1550" i="4"/>
  <c r="Q1550" i="4"/>
  <c r="R1550" i="4"/>
  <c r="J1551" i="4"/>
  <c r="K1551" i="4"/>
  <c r="L1551" i="4"/>
  <c r="M1551" i="4"/>
  <c r="N1551" i="4"/>
  <c r="S1551" i="1"/>
  <c r="S1551" i="4"/>
  <c r="O1551" i="4"/>
  <c r="P1551" i="4"/>
  <c r="Q1551" i="4"/>
  <c r="R1551" i="4"/>
  <c r="J1552" i="4"/>
  <c r="K1552" i="4"/>
  <c r="L1552" i="4"/>
  <c r="M1552" i="4"/>
  <c r="N1552" i="4"/>
  <c r="S1552" i="1"/>
  <c r="S1552" i="4"/>
  <c r="O1552" i="4"/>
  <c r="P1552" i="4"/>
  <c r="Q1552" i="4"/>
  <c r="R1552" i="4"/>
  <c r="J1553" i="4"/>
  <c r="K1553" i="4"/>
  <c r="L1553" i="4"/>
  <c r="M1553" i="4"/>
  <c r="N1553" i="4"/>
  <c r="S1553" i="1"/>
  <c r="S1553" i="4"/>
  <c r="O1553" i="4"/>
  <c r="P1553" i="4"/>
  <c r="Q1553" i="4"/>
  <c r="R1553" i="4"/>
  <c r="J1554" i="4"/>
  <c r="K1554" i="4"/>
  <c r="L1554" i="4"/>
  <c r="M1554" i="4"/>
  <c r="N1554" i="4"/>
  <c r="S1554" i="1"/>
  <c r="S1554" i="4"/>
  <c r="O1554" i="4"/>
  <c r="P1554" i="4"/>
  <c r="Q1554" i="4"/>
  <c r="R1554" i="4"/>
  <c r="J1555" i="4"/>
  <c r="K1555" i="4"/>
  <c r="L1555" i="4"/>
  <c r="M1555" i="4"/>
  <c r="N1555" i="4"/>
  <c r="S1555" i="1"/>
  <c r="S1555" i="4"/>
  <c r="O1555" i="4"/>
  <c r="P1555" i="4"/>
  <c r="Q1555" i="4"/>
  <c r="R1555" i="4"/>
  <c r="J1556" i="4"/>
  <c r="K1556" i="4"/>
  <c r="L1556" i="4"/>
  <c r="M1556" i="4"/>
  <c r="N1556" i="4"/>
  <c r="S1556" i="1"/>
  <c r="S1556" i="4"/>
  <c r="O1556" i="4"/>
  <c r="P1556" i="4"/>
  <c r="Q1556" i="4"/>
  <c r="R1556" i="4"/>
  <c r="J1557" i="4"/>
  <c r="K1557" i="4"/>
  <c r="L1557" i="4"/>
  <c r="M1557" i="4"/>
  <c r="N1557" i="4"/>
  <c r="S1557" i="1"/>
  <c r="S1557" i="4"/>
  <c r="O1557" i="4"/>
  <c r="P1557" i="4"/>
  <c r="Q1557" i="4"/>
  <c r="R1557" i="4"/>
  <c r="J1558" i="4"/>
  <c r="K1558" i="4"/>
  <c r="L1558" i="4"/>
  <c r="M1558" i="4"/>
  <c r="N1558" i="4"/>
  <c r="S1558" i="1"/>
  <c r="S1558" i="4"/>
  <c r="O1558" i="4"/>
  <c r="P1558" i="4"/>
  <c r="Q1558" i="4"/>
  <c r="R1558" i="4"/>
  <c r="J1559" i="4"/>
  <c r="K1559" i="4"/>
  <c r="L1559" i="4"/>
  <c r="M1559" i="4"/>
  <c r="N1559" i="4"/>
  <c r="S1559" i="1"/>
  <c r="S1559" i="4"/>
  <c r="O1559" i="4"/>
  <c r="P1559" i="4"/>
  <c r="Q1559" i="4"/>
  <c r="R1559" i="4"/>
  <c r="J1560" i="4"/>
  <c r="K1560" i="4"/>
  <c r="L1560" i="4"/>
  <c r="M1560" i="4"/>
  <c r="N1560" i="4"/>
  <c r="S1560" i="1"/>
  <c r="S1560" i="4"/>
  <c r="O1560" i="4"/>
  <c r="P1560" i="4"/>
  <c r="Q1560" i="4"/>
  <c r="R1560" i="4"/>
  <c r="J1561" i="4"/>
  <c r="K1561" i="4"/>
  <c r="L1561" i="4"/>
  <c r="M1561" i="4"/>
  <c r="N1561" i="4"/>
  <c r="S1561" i="1"/>
  <c r="S1561" i="4"/>
  <c r="O1561" i="4"/>
  <c r="P1561" i="4"/>
  <c r="Q1561" i="4"/>
  <c r="R1561" i="4"/>
  <c r="J1562" i="4"/>
  <c r="K1562" i="4"/>
  <c r="L1562" i="4"/>
  <c r="M1562" i="4"/>
  <c r="N1562" i="4"/>
  <c r="S1562" i="1"/>
  <c r="S1562" i="4"/>
  <c r="O1562" i="4"/>
  <c r="P1562" i="4"/>
  <c r="Q1562" i="4"/>
  <c r="R1562" i="4"/>
  <c r="J1563" i="4"/>
  <c r="K1563" i="4"/>
  <c r="L1563" i="4"/>
  <c r="M1563" i="4"/>
  <c r="N1563" i="4"/>
  <c r="S1563" i="1"/>
  <c r="S1563" i="4"/>
  <c r="O1563" i="4"/>
  <c r="P1563" i="4"/>
  <c r="Q1563" i="4"/>
  <c r="R1563" i="4"/>
  <c r="J1564" i="4"/>
  <c r="K1564" i="4"/>
  <c r="L1564" i="4"/>
  <c r="M1564" i="4"/>
  <c r="N1564" i="4"/>
  <c r="S1564" i="1"/>
  <c r="S1564" i="4"/>
  <c r="O1564" i="4"/>
  <c r="P1564" i="4"/>
  <c r="Q1564" i="4"/>
  <c r="R1564" i="4"/>
  <c r="J1565" i="4"/>
  <c r="K1565" i="4"/>
  <c r="L1565" i="4"/>
  <c r="M1565" i="4"/>
  <c r="N1565" i="4"/>
  <c r="S1565" i="1"/>
  <c r="S1565" i="4"/>
  <c r="O1565" i="4"/>
  <c r="P1565" i="4"/>
  <c r="Q1565" i="4"/>
  <c r="R1565" i="4"/>
  <c r="J1566" i="4"/>
  <c r="K1566" i="4"/>
  <c r="L1566" i="4"/>
  <c r="M1566" i="4"/>
  <c r="N1566" i="4"/>
  <c r="S1566" i="1"/>
  <c r="S1566" i="4"/>
  <c r="O1566" i="4"/>
  <c r="P1566" i="4"/>
  <c r="Q1566" i="4"/>
  <c r="R1566" i="4"/>
  <c r="J1567" i="4"/>
  <c r="K1567" i="4"/>
  <c r="L1567" i="4"/>
  <c r="M1567" i="4"/>
  <c r="N1567" i="4"/>
  <c r="S1567" i="1"/>
  <c r="S1567" i="4"/>
  <c r="O1567" i="4"/>
  <c r="P1567" i="4"/>
  <c r="Q1567" i="4"/>
  <c r="R1567" i="4"/>
  <c r="J1568" i="4"/>
  <c r="K1568" i="4"/>
  <c r="L1568" i="4"/>
  <c r="M1568" i="4"/>
  <c r="N1568" i="4"/>
  <c r="S1568" i="1"/>
  <c r="S1568" i="4"/>
  <c r="O1568" i="4"/>
  <c r="P1568" i="4"/>
  <c r="Q1568" i="4"/>
  <c r="R1568" i="4"/>
  <c r="J1569" i="4"/>
  <c r="K1569" i="4"/>
  <c r="L1569" i="4"/>
  <c r="M1569" i="4"/>
  <c r="N1569" i="4"/>
  <c r="S1569" i="1"/>
  <c r="S1569" i="4"/>
  <c r="O1569" i="4"/>
  <c r="P1569" i="4"/>
  <c r="Q1569" i="4"/>
  <c r="R1569" i="4"/>
  <c r="J1570" i="4"/>
  <c r="K1570" i="4"/>
  <c r="L1570" i="4"/>
  <c r="M1570" i="4"/>
  <c r="N1570" i="4"/>
  <c r="S1570" i="1"/>
  <c r="S1570" i="4"/>
  <c r="O1570" i="4"/>
  <c r="P1570" i="4"/>
  <c r="Q1570" i="4"/>
  <c r="R1570" i="4"/>
  <c r="J1571" i="4"/>
  <c r="K1571" i="4"/>
  <c r="L1571" i="4"/>
  <c r="M1571" i="4"/>
  <c r="N1571" i="4"/>
  <c r="S1571" i="1"/>
  <c r="S1571" i="4"/>
  <c r="O1571" i="4"/>
  <c r="P1571" i="4"/>
  <c r="Q1571" i="4"/>
  <c r="R1571" i="4"/>
  <c r="J1572" i="4"/>
  <c r="K1572" i="4"/>
  <c r="L1572" i="4"/>
  <c r="M1572" i="4"/>
  <c r="N1572" i="4"/>
  <c r="S1572" i="1"/>
  <c r="S1572" i="4"/>
  <c r="O1572" i="4"/>
  <c r="P1572" i="4"/>
  <c r="Q1572" i="4"/>
  <c r="R1572" i="4"/>
  <c r="J1573" i="4"/>
  <c r="K1573" i="4"/>
  <c r="L1573" i="4"/>
  <c r="M1573" i="4"/>
  <c r="N1573" i="4"/>
  <c r="S1573" i="1"/>
  <c r="S1573" i="4"/>
  <c r="O1573" i="4"/>
  <c r="P1573" i="4"/>
  <c r="Q1573" i="4"/>
  <c r="R1573" i="4"/>
  <c r="J1574" i="4"/>
  <c r="K1574" i="4"/>
  <c r="L1574" i="4"/>
  <c r="M1574" i="4"/>
  <c r="N1574" i="4"/>
  <c r="S1574" i="1"/>
  <c r="S1574" i="4"/>
  <c r="O1574" i="4"/>
  <c r="P1574" i="4"/>
  <c r="Q1574" i="4"/>
  <c r="R1574" i="4"/>
  <c r="J1575" i="4"/>
  <c r="K1575" i="4"/>
  <c r="L1575" i="4"/>
  <c r="M1575" i="4"/>
  <c r="N1575" i="4"/>
  <c r="S1575" i="1"/>
  <c r="S1575" i="4"/>
  <c r="O1575" i="4"/>
  <c r="P1575" i="4"/>
  <c r="Q1575" i="4"/>
  <c r="R1575" i="4"/>
  <c r="J1576" i="4"/>
  <c r="K1576" i="4"/>
  <c r="L1576" i="4"/>
  <c r="M1576" i="4"/>
  <c r="N1576" i="4"/>
  <c r="S1576" i="1"/>
  <c r="S1576" i="4"/>
  <c r="O1576" i="4"/>
  <c r="P1576" i="4"/>
  <c r="Q1576" i="4"/>
  <c r="R1576" i="4"/>
  <c r="J1577" i="4"/>
  <c r="K1577" i="4"/>
  <c r="L1577" i="4"/>
  <c r="M1577" i="4"/>
  <c r="N1577" i="4"/>
  <c r="S1577" i="1"/>
  <c r="S1577" i="4"/>
  <c r="O1577" i="4"/>
  <c r="P1577" i="4"/>
  <c r="Q1577" i="4"/>
  <c r="R1577" i="4"/>
  <c r="J1578" i="4"/>
  <c r="K1578" i="4"/>
  <c r="L1578" i="4"/>
  <c r="M1578" i="4"/>
  <c r="N1578" i="4"/>
  <c r="S1578" i="1"/>
  <c r="S1578" i="4"/>
  <c r="O1578" i="4"/>
  <c r="P1578" i="4"/>
  <c r="Q1578" i="4"/>
  <c r="R1578" i="4"/>
  <c r="J1579" i="4"/>
  <c r="K1579" i="4"/>
  <c r="L1579" i="4"/>
  <c r="M1579" i="4"/>
  <c r="N1579" i="4"/>
  <c r="S1579" i="1"/>
  <c r="S1579" i="4"/>
  <c r="O1579" i="4"/>
  <c r="P1579" i="4"/>
  <c r="Q1579" i="4"/>
  <c r="R1579" i="4"/>
  <c r="J1580" i="4"/>
  <c r="K1580" i="4"/>
  <c r="L1580" i="4"/>
  <c r="M1580" i="4"/>
  <c r="N1580" i="4"/>
  <c r="S1580" i="1"/>
  <c r="S1580" i="4"/>
  <c r="O1580" i="4"/>
  <c r="P1580" i="4"/>
  <c r="Q1580" i="4"/>
  <c r="R1580" i="4"/>
  <c r="J1581" i="4"/>
  <c r="K1581" i="4"/>
  <c r="L1581" i="4"/>
  <c r="M1581" i="4"/>
  <c r="N1581" i="4"/>
  <c r="S1581" i="1"/>
  <c r="S1581" i="4"/>
  <c r="O1581" i="4"/>
  <c r="P1581" i="4"/>
  <c r="Q1581" i="4"/>
  <c r="R1581" i="4"/>
  <c r="J1582" i="4"/>
  <c r="K1582" i="4"/>
  <c r="L1582" i="4"/>
  <c r="M1582" i="4"/>
  <c r="N1582" i="4"/>
  <c r="S1582" i="1"/>
  <c r="S1582" i="4"/>
  <c r="O1582" i="4"/>
  <c r="P1582" i="4"/>
  <c r="Q1582" i="4"/>
  <c r="R1582" i="4"/>
  <c r="J1583" i="4"/>
  <c r="K1583" i="4"/>
  <c r="L1583" i="4"/>
  <c r="M1583" i="4"/>
  <c r="N1583" i="4"/>
  <c r="S1583" i="1"/>
  <c r="S1583" i="4"/>
  <c r="O1583" i="4"/>
  <c r="P1583" i="4"/>
  <c r="Q1583" i="4"/>
  <c r="R1583" i="4"/>
  <c r="J1584" i="4"/>
  <c r="K1584" i="4"/>
  <c r="L1584" i="4"/>
  <c r="M1584" i="4"/>
  <c r="N1584" i="4"/>
  <c r="S1584" i="1"/>
  <c r="S1584" i="4"/>
  <c r="O1584" i="4"/>
  <c r="P1584" i="4"/>
  <c r="Q1584" i="4"/>
  <c r="R1584" i="4"/>
  <c r="J1585" i="4"/>
  <c r="K1585" i="4"/>
  <c r="L1585" i="4"/>
  <c r="M1585" i="4"/>
  <c r="N1585" i="4"/>
  <c r="S1585" i="1"/>
  <c r="S1585" i="4"/>
  <c r="O1585" i="4"/>
  <c r="P1585" i="4"/>
  <c r="Q1585" i="4"/>
  <c r="R1585" i="4"/>
  <c r="J1586" i="4"/>
  <c r="K1586" i="4"/>
  <c r="L1586" i="4"/>
  <c r="M1586" i="4"/>
  <c r="N1586" i="4"/>
  <c r="S1586" i="1"/>
  <c r="S1586" i="4"/>
  <c r="O1586" i="4"/>
  <c r="P1586" i="4"/>
  <c r="Q1586" i="4"/>
  <c r="R1586" i="4"/>
  <c r="J1587" i="4"/>
  <c r="K1587" i="4"/>
  <c r="L1587" i="4"/>
  <c r="M1587" i="4"/>
  <c r="N1587" i="4"/>
  <c r="S1587" i="1"/>
  <c r="S1587" i="4"/>
  <c r="O1587" i="4"/>
  <c r="P1587" i="4"/>
  <c r="Q1587" i="4"/>
  <c r="R1587" i="4"/>
  <c r="J1588" i="4"/>
  <c r="K1588" i="4"/>
  <c r="L1588" i="4"/>
  <c r="M1588" i="4"/>
  <c r="N1588" i="4"/>
  <c r="S1588" i="1"/>
  <c r="S1588" i="4"/>
  <c r="O1588" i="4"/>
  <c r="P1588" i="4"/>
  <c r="Q1588" i="4"/>
  <c r="R1588" i="4"/>
  <c r="J1589" i="4"/>
  <c r="K1589" i="4"/>
  <c r="L1589" i="4"/>
  <c r="M1589" i="4"/>
  <c r="N1589" i="4"/>
  <c r="S1589" i="1"/>
  <c r="S1589" i="4"/>
  <c r="O1589" i="4"/>
  <c r="P1589" i="4"/>
  <c r="Q1589" i="4"/>
  <c r="R1589" i="4"/>
  <c r="K2" i="4"/>
  <c r="L2" i="4"/>
  <c r="M2" i="4"/>
  <c r="N2" i="4"/>
  <c r="J2" i="4"/>
  <c r="S2" i="1"/>
  <c r="S2" i="4"/>
  <c r="P2" i="4"/>
  <c r="Q2" i="4"/>
  <c r="R2" i="4"/>
  <c r="O2" i="4"/>
  <c r="I2" i="1"/>
  <c r="I2" i="4"/>
  <c r="F2" i="4"/>
  <c r="I3" i="1"/>
  <c r="I3" i="4"/>
  <c r="F3" i="4"/>
  <c r="I4" i="1"/>
  <c r="I4" i="4"/>
  <c r="F4" i="4"/>
  <c r="I5" i="1"/>
  <c r="I5" i="4"/>
  <c r="F5" i="4"/>
  <c r="I6" i="1"/>
  <c r="I6" i="4"/>
  <c r="F6" i="4"/>
  <c r="I7" i="1"/>
  <c r="I7" i="4"/>
  <c r="F7" i="4"/>
  <c r="I8" i="1"/>
  <c r="I8" i="4"/>
  <c r="F8" i="4"/>
  <c r="I9" i="1"/>
  <c r="I9" i="4"/>
  <c r="F9" i="4"/>
  <c r="I10" i="1"/>
  <c r="I10" i="4"/>
  <c r="F10" i="4"/>
  <c r="I11" i="1"/>
  <c r="I11" i="4"/>
  <c r="F11" i="4"/>
  <c r="I12" i="1"/>
  <c r="I12" i="4"/>
  <c r="F12" i="4"/>
  <c r="I13" i="1"/>
  <c r="I13" i="4"/>
  <c r="F13" i="4"/>
  <c r="I14" i="1"/>
  <c r="I14" i="4"/>
  <c r="F14" i="4"/>
  <c r="I15" i="1"/>
  <c r="I15" i="4"/>
  <c r="F15" i="4"/>
  <c r="I16" i="1"/>
  <c r="I16" i="4"/>
  <c r="F16" i="4"/>
  <c r="I17" i="1"/>
  <c r="I17" i="4"/>
  <c r="F17" i="4"/>
  <c r="I18" i="1"/>
  <c r="I18" i="4"/>
  <c r="F18" i="4"/>
  <c r="I19" i="1"/>
  <c r="I19" i="4"/>
  <c r="F19" i="4"/>
  <c r="I20" i="1"/>
  <c r="I20" i="4"/>
  <c r="F20" i="4"/>
  <c r="I21" i="1"/>
  <c r="I21" i="4"/>
  <c r="F21" i="4"/>
  <c r="I22" i="1"/>
  <c r="I22" i="4"/>
  <c r="F22" i="4"/>
  <c r="I23" i="1"/>
  <c r="I23" i="4"/>
  <c r="F23" i="4"/>
  <c r="I24" i="1"/>
  <c r="I24" i="4"/>
  <c r="F24" i="4"/>
  <c r="I25" i="1"/>
  <c r="I25" i="4"/>
  <c r="F25" i="4"/>
  <c r="I26" i="1"/>
  <c r="I26" i="4"/>
  <c r="F26" i="4"/>
  <c r="I27" i="1"/>
  <c r="I27" i="4"/>
  <c r="F27" i="4"/>
  <c r="I28" i="1"/>
  <c r="I28" i="4"/>
  <c r="F28" i="4"/>
  <c r="I29" i="1"/>
  <c r="I29" i="4"/>
  <c r="F29" i="4"/>
  <c r="I30" i="1"/>
  <c r="I30" i="4"/>
  <c r="F30" i="4"/>
  <c r="I31" i="1"/>
  <c r="I31" i="4"/>
  <c r="F31" i="4"/>
  <c r="I32" i="1"/>
  <c r="I32" i="4"/>
  <c r="F32" i="4"/>
  <c r="I33" i="1"/>
  <c r="I33" i="4"/>
  <c r="F33" i="4"/>
  <c r="I34" i="1"/>
  <c r="I34" i="4"/>
  <c r="F34" i="4"/>
  <c r="I35" i="1"/>
  <c r="I35" i="4"/>
  <c r="F35" i="4"/>
  <c r="I36" i="1"/>
  <c r="I36" i="4"/>
  <c r="F36" i="4"/>
  <c r="I37" i="1"/>
  <c r="I37" i="4"/>
  <c r="F37" i="4"/>
  <c r="I38" i="1"/>
  <c r="I38" i="4"/>
  <c r="F38" i="4"/>
  <c r="I39" i="1"/>
  <c r="I39" i="4"/>
  <c r="F39" i="4"/>
  <c r="I40" i="1"/>
  <c r="I40" i="4"/>
  <c r="F40" i="4"/>
  <c r="I41" i="1"/>
  <c r="I41" i="4"/>
  <c r="F41" i="4"/>
  <c r="I42" i="1"/>
  <c r="I42" i="4"/>
  <c r="F42" i="4"/>
  <c r="I43" i="1"/>
  <c r="I43" i="4"/>
  <c r="F43" i="4"/>
  <c r="I44" i="1"/>
  <c r="I44" i="4"/>
  <c r="F44" i="4"/>
  <c r="I45" i="1"/>
  <c r="I45" i="4"/>
  <c r="F45" i="4"/>
  <c r="I46" i="1"/>
  <c r="I46" i="4"/>
  <c r="F46" i="4"/>
  <c r="I47" i="1"/>
  <c r="I47" i="4"/>
  <c r="F47" i="4"/>
  <c r="I48" i="1"/>
  <c r="I48" i="4"/>
  <c r="F48" i="4"/>
  <c r="I49" i="1"/>
  <c r="I49" i="4"/>
  <c r="F49" i="4"/>
  <c r="I50" i="1"/>
  <c r="I50" i="4"/>
  <c r="F50" i="4"/>
  <c r="I51" i="1"/>
  <c r="I51" i="4"/>
  <c r="F51" i="4"/>
  <c r="I52" i="1"/>
  <c r="I52" i="4"/>
  <c r="F52" i="4"/>
  <c r="I53" i="1"/>
  <c r="I53" i="4"/>
  <c r="F53" i="4"/>
  <c r="I54" i="1"/>
  <c r="I54" i="4"/>
  <c r="F54" i="4"/>
  <c r="I55" i="1"/>
  <c r="I55" i="4"/>
  <c r="F55" i="4"/>
  <c r="I56" i="1"/>
  <c r="I56" i="4"/>
  <c r="F56" i="4"/>
  <c r="I57" i="1"/>
  <c r="I57" i="4"/>
  <c r="F57" i="4"/>
  <c r="I58" i="1"/>
  <c r="I58" i="4"/>
  <c r="F58" i="4"/>
  <c r="I59" i="1"/>
  <c r="I59" i="4"/>
  <c r="F59" i="4"/>
  <c r="I60" i="1"/>
  <c r="I60" i="4"/>
  <c r="F60" i="4"/>
  <c r="I61" i="1"/>
  <c r="I61" i="4"/>
  <c r="F61" i="4"/>
  <c r="I62" i="1"/>
  <c r="I62" i="4"/>
  <c r="F62" i="4"/>
  <c r="I63" i="1"/>
  <c r="I63" i="4"/>
  <c r="F63" i="4"/>
  <c r="I64" i="1"/>
  <c r="I64" i="4"/>
  <c r="F64" i="4"/>
  <c r="I65" i="1"/>
  <c r="I65" i="4"/>
  <c r="F65" i="4"/>
  <c r="I66" i="1"/>
  <c r="I66" i="4"/>
  <c r="F66" i="4"/>
  <c r="I67" i="1"/>
  <c r="I67" i="4"/>
  <c r="F67" i="4"/>
  <c r="I68" i="1"/>
  <c r="I68" i="4"/>
  <c r="F68" i="4"/>
  <c r="I69" i="1"/>
  <c r="I69" i="4"/>
  <c r="F69" i="4"/>
  <c r="I70" i="1"/>
  <c r="I70" i="4"/>
  <c r="F70" i="4"/>
  <c r="I71" i="1"/>
  <c r="I71" i="4"/>
  <c r="F71" i="4"/>
  <c r="I72" i="1"/>
  <c r="I72" i="4"/>
  <c r="F72" i="4"/>
  <c r="I73" i="1"/>
  <c r="I73" i="4"/>
  <c r="F73" i="4"/>
  <c r="I74" i="1"/>
  <c r="I74" i="4"/>
  <c r="F74" i="4"/>
  <c r="I75" i="1"/>
  <c r="I75" i="4"/>
  <c r="F75" i="4"/>
  <c r="I76" i="1"/>
  <c r="I76" i="4"/>
  <c r="F76" i="4"/>
  <c r="I77" i="1"/>
  <c r="I77" i="4"/>
  <c r="F77" i="4"/>
  <c r="I78" i="1"/>
  <c r="I78" i="4"/>
  <c r="F78" i="4"/>
  <c r="I79" i="1"/>
  <c r="I79" i="4"/>
  <c r="F79" i="4"/>
  <c r="I80" i="1"/>
  <c r="I80" i="4"/>
  <c r="F80" i="4"/>
  <c r="I81" i="1"/>
  <c r="I81" i="4"/>
  <c r="F81" i="4"/>
  <c r="I82" i="1"/>
  <c r="I82" i="4"/>
  <c r="F82" i="4"/>
  <c r="I83" i="1"/>
  <c r="I83" i="4"/>
  <c r="F83" i="4"/>
  <c r="I84" i="1"/>
  <c r="I84" i="4"/>
  <c r="F84" i="4"/>
  <c r="I85" i="1"/>
  <c r="I85" i="4"/>
  <c r="F85" i="4"/>
  <c r="I86" i="1"/>
  <c r="I86" i="4"/>
  <c r="F86" i="4"/>
  <c r="I87" i="1"/>
  <c r="I87" i="4"/>
  <c r="F87" i="4"/>
  <c r="I88" i="1"/>
  <c r="I88" i="4"/>
  <c r="F88" i="4"/>
  <c r="I89" i="1"/>
  <c r="I89" i="4"/>
  <c r="F89" i="4"/>
  <c r="I90" i="1"/>
  <c r="I90" i="4"/>
  <c r="F90" i="4"/>
  <c r="I91" i="1"/>
  <c r="I91" i="4"/>
  <c r="F91" i="4"/>
  <c r="I92" i="1"/>
  <c r="I92" i="4"/>
  <c r="F92" i="4"/>
  <c r="I93" i="1"/>
  <c r="I93" i="4"/>
  <c r="F93" i="4"/>
  <c r="I94" i="1"/>
  <c r="I94" i="4"/>
  <c r="F94" i="4"/>
  <c r="I95" i="1"/>
  <c r="I95" i="4"/>
  <c r="F95" i="4"/>
  <c r="I96" i="1"/>
  <c r="I96" i="4"/>
  <c r="F96" i="4"/>
  <c r="I97" i="1"/>
  <c r="I97" i="4"/>
  <c r="F97" i="4"/>
  <c r="I98" i="1"/>
  <c r="I98" i="4"/>
  <c r="F98" i="4"/>
  <c r="I99" i="1"/>
  <c r="I99" i="4"/>
  <c r="F99" i="4"/>
  <c r="I100" i="1"/>
  <c r="I100" i="4"/>
  <c r="F100" i="4"/>
  <c r="I101" i="1"/>
  <c r="I101" i="4"/>
  <c r="F101" i="4"/>
  <c r="I102" i="1"/>
  <c r="I102" i="4"/>
  <c r="F102" i="4"/>
  <c r="I103" i="1"/>
  <c r="I103" i="4"/>
  <c r="F103" i="4"/>
  <c r="I104" i="1"/>
  <c r="I104" i="4"/>
  <c r="F104" i="4"/>
  <c r="I105" i="1"/>
  <c r="I105" i="4"/>
  <c r="F105" i="4"/>
  <c r="I106" i="1"/>
  <c r="I106" i="4"/>
  <c r="F106" i="4"/>
  <c r="I107" i="1"/>
  <c r="I107" i="4"/>
  <c r="F107" i="4"/>
  <c r="I108" i="1"/>
  <c r="I108" i="4"/>
  <c r="F108" i="4"/>
  <c r="I109" i="1"/>
  <c r="I109" i="4"/>
  <c r="F109" i="4"/>
  <c r="I110" i="1"/>
  <c r="I110" i="4"/>
  <c r="F110" i="4"/>
  <c r="I111" i="1"/>
  <c r="I111" i="4"/>
  <c r="F111" i="4"/>
  <c r="I112" i="1"/>
  <c r="I112" i="4"/>
  <c r="F112" i="4"/>
  <c r="I113" i="1"/>
  <c r="I113" i="4"/>
  <c r="F113" i="4"/>
  <c r="I114" i="1"/>
  <c r="I114" i="4"/>
  <c r="F114" i="4"/>
  <c r="I115" i="1"/>
  <c r="I115" i="4"/>
  <c r="F115" i="4"/>
  <c r="I116" i="1"/>
  <c r="I116" i="4"/>
  <c r="F116" i="4"/>
  <c r="I117" i="1"/>
  <c r="I117" i="4"/>
  <c r="F117" i="4"/>
  <c r="I118" i="1"/>
  <c r="I118" i="4"/>
  <c r="F118" i="4"/>
  <c r="I119" i="1"/>
  <c r="I119" i="4"/>
  <c r="F119" i="4"/>
  <c r="I120" i="1"/>
  <c r="I120" i="4"/>
  <c r="F120" i="4"/>
  <c r="I121" i="1"/>
  <c r="I121" i="4"/>
  <c r="F121" i="4"/>
  <c r="I122" i="1"/>
  <c r="I122" i="4"/>
  <c r="F122" i="4"/>
  <c r="I123" i="1"/>
  <c r="I123" i="4"/>
  <c r="F123" i="4"/>
  <c r="I124" i="1"/>
  <c r="I124" i="4"/>
  <c r="F124" i="4"/>
  <c r="I125" i="1"/>
  <c r="I125" i="4"/>
  <c r="F125" i="4"/>
  <c r="I126" i="1"/>
  <c r="I126" i="4"/>
  <c r="F126" i="4"/>
  <c r="I127" i="1"/>
  <c r="I127" i="4"/>
  <c r="F127" i="4"/>
  <c r="I128" i="1"/>
  <c r="I128" i="4"/>
  <c r="F128" i="4"/>
  <c r="I129" i="1"/>
  <c r="I129" i="4"/>
  <c r="F129" i="4"/>
  <c r="I130" i="1"/>
  <c r="I130" i="4"/>
  <c r="F130" i="4"/>
  <c r="I131" i="1"/>
  <c r="I131" i="4"/>
  <c r="F131" i="4"/>
  <c r="I132" i="1"/>
  <c r="I132" i="4"/>
  <c r="F132" i="4"/>
  <c r="I133" i="1"/>
  <c r="I133" i="4"/>
  <c r="F133" i="4"/>
  <c r="I134" i="1"/>
  <c r="I134" i="4"/>
  <c r="F134" i="4"/>
  <c r="I135" i="1"/>
  <c r="I135" i="4"/>
  <c r="F135" i="4"/>
  <c r="I136" i="1"/>
  <c r="I136" i="4"/>
  <c r="F136" i="4"/>
  <c r="I137" i="1"/>
  <c r="I137" i="4"/>
  <c r="F137" i="4"/>
  <c r="I138" i="1"/>
  <c r="I138" i="4"/>
  <c r="F138" i="4"/>
  <c r="I139" i="1"/>
  <c r="I139" i="4"/>
  <c r="F139" i="4"/>
  <c r="I140" i="1"/>
  <c r="I140" i="4"/>
  <c r="F140" i="4"/>
  <c r="I141" i="1"/>
  <c r="I141" i="4"/>
  <c r="F141" i="4"/>
  <c r="I142" i="1"/>
  <c r="I142" i="4"/>
  <c r="F142" i="4"/>
  <c r="I143" i="1"/>
  <c r="I143" i="4"/>
  <c r="F143" i="4"/>
  <c r="I144" i="1"/>
  <c r="I144" i="4"/>
  <c r="F144" i="4"/>
  <c r="I145" i="1"/>
  <c r="I145" i="4"/>
  <c r="F145" i="4"/>
  <c r="I146" i="1"/>
  <c r="I146" i="4"/>
  <c r="F146" i="4"/>
  <c r="I147" i="1"/>
  <c r="I147" i="4"/>
  <c r="F147" i="4"/>
  <c r="I148" i="1"/>
  <c r="I148" i="4"/>
  <c r="F148" i="4"/>
  <c r="I149" i="1"/>
  <c r="I149" i="4"/>
  <c r="F149" i="4"/>
  <c r="I150" i="1"/>
  <c r="I150" i="4"/>
  <c r="F150" i="4"/>
  <c r="I151" i="1"/>
  <c r="I151" i="4"/>
  <c r="F151" i="4"/>
  <c r="I152" i="1"/>
  <c r="I152" i="4"/>
  <c r="F152" i="4"/>
  <c r="I153" i="1"/>
  <c r="I153" i="4"/>
  <c r="F153" i="4"/>
  <c r="I154" i="1"/>
  <c r="I154" i="4"/>
  <c r="F154" i="4"/>
  <c r="I155" i="1"/>
  <c r="I155" i="4"/>
  <c r="F155" i="4"/>
  <c r="I156" i="1"/>
  <c r="I156" i="4"/>
  <c r="F156" i="4"/>
  <c r="I157" i="1"/>
  <c r="I157" i="4"/>
  <c r="F157" i="4"/>
  <c r="I158" i="1"/>
  <c r="I158" i="4"/>
  <c r="F158" i="4"/>
  <c r="I159" i="1"/>
  <c r="I159" i="4"/>
  <c r="F159" i="4"/>
  <c r="I160" i="1"/>
  <c r="I160" i="4"/>
  <c r="F160" i="4"/>
  <c r="I161" i="1"/>
  <c r="I161" i="4"/>
  <c r="F161" i="4"/>
  <c r="I162" i="1"/>
  <c r="I162" i="4"/>
  <c r="F162" i="4"/>
  <c r="I163" i="1"/>
  <c r="I163" i="4"/>
  <c r="F163" i="4"/>
  <c r="I164" i="1"/>
  <c r="I164" i="4"/>
  <c r="F164" i="4"/>
  <c r="I165" i="1"/>
  <c r="I165" i="4"/>
  <c r="F165" i="4"/>
  <c r="I166" i="1"/>
  <c r="I166" i="4"/>
  <c r="F166" i="4"/>
  <c r="I167" i="1"/>
  <c r="I167" i="4"/>
  <c r="F167" i="4"/>
  <c r="I168" i="1"/>
  <c r="I168" i="4"/>
  <c r="F168" i="4"/>
  <c r="I169" i="1"/>
  <c r="I169" i="4"/>
  <c r="F169" i="4"/>
  <c r="I170" i="1"/>
  <c r="I170" i="4"/>
  <c r="F170" i="4"/>
  <c r="I171" i="1"/>
  <c r="I171" i="4"/>
  <c r="F171" i="4"/>
  <c r="I172" i="1"/>
  <c r="I172" i="4"/>
  <c r="F172" i="4"/>
  <c r="I173" i="1"/>
  <c r="I173" i="4"/>
  <c r="F173" i="4"/>
  <c r="I174" i="1"/>
  <c r="I174" i="4"/>
  <c r="F174" i="4"/>
  <c r="I175" i="1"/>
  <c r="I175" i="4"/>
  <c r="F175" i="4"/>
  <c r="I176" i="1"/>
  <c r="I176" i="4"/>
  <c r="F176" i="4"/>
  <c r="I177" i="1"/>
  <c r="I177" i="4"/>
  <c r="F177" i="4"/>
  <c r="I178" i="1"/>
  <c r="I178" i="4"/>
  <c r="F178" i="4"/>
  <c r="I179" i="1"/>
  <c r="I179" i="4"/>
  <c r="F179" i="4"/>
  <c r="I180" i="1"/>
  <c r="I180" i="4"/>
  <c r="F180" i="4"/>
  <c r="I181" i="1"/>
  <c r="I181" i="4"/>
  <c r="F181" i="4"/>
  <c r="I182" i="1"/>
  <c r="I182" i="4"/>
  <c r="F182" i="4"/>
  <c r="I183" i="1"/>
  <c r="I183" i="4"/>
  <c r="F183" i="4"/>
  <c r="I184" i="1"/>
  <c r="I184" i="4"/>
  <c r="F184" i="4"/>
  <c r="I185" i="1"/>
  <c r="I185" i="4"/>
  <c r="F185" i="4"/>
  <c r="I186" i="1"/>
  <c r="I186" i="4"/>
  <c r="F186" i="4"/>
  <c r="I187" i="1"/>
  <c r="I187" i="4"/>
  <c r="F187" i="4"/>
  <c r="I188" i="1"/>
  <c r="I188" i="4"/>
  <c r="F188" i="4"/>
  <c r="I189" i="1"/>
  <c r="I189" i="4"/>
  <c r="F189" i="4"/>
  <c r="I190" i="1"/>
  <c r="I190" i="4"/>
  <c r="F190" i="4"/>
  <c r="I191" i="1"/>
  <c r="I191" i="4"/>
  <c r="F191" i="4"/>
  <c r="I192" i="1"/>
  <c r="I192" i="4"/>
  <c r="F192" i="4"/>
  <c r="I193" i="1"/>
  <c r="I193" i="4"/>
  <c r="F193" i="4"/>
  <c r="I194" i="1"/>
  <c r="I194" i="4"/>
  <c r="F194" i="4"/>
  <c r="I195" i="1"/>
  <c r="I195" i="4"/>
  <c r="F195" i="4"/>
  <c r="I196" i="1"/>
  <c r="I196" i="4"/>
  <c r="F196" i="4"/>
  <c r="I197" i="1"/>
  <c r="I197" i="4"/>
  <c r="F197" i="4"/>
  <c r="I198" i="1"/>
  <c r="I198" i="4"/>
  <c r="F198" i="4"/>
  <c r="I199" i="1"/>
  <c r="I199" i="4"/>
  <c r="F199" i="4"/>
  <c r="I200" i="1"/>
  <c r="I200" i="4"/>
  <c r="F200" i="4"/>
  <c r="I201" i="1"/>
  <c r="I201" i="4"/>
  <c r="F201" i="4"/>
  <c r="I202" i="1"/>
  <c r="I202" i="4"/>
  <c r="F202" i="4"/>
  <c r="I203" i="1"/>
  <c r="I203" i="4"/>
  <c r="F203" i="4"/>
  <c r="I204" i="1"/>
  <c r="I204" i="4"/>
  <c r="F204" i="4"/>
  <c r="I205" i="1"/>
  <c r="I205" i="4"/>
  <c r="F205" i="4"/>
  <c r="I206" i="1"/>
  <c r="I206" i="4"/>
  <c r="F206" i="4"/>
  <c r="I207" i="1"/>
  <c r="I207" i="4"/>
  <c r="F207" i="4"/>
  <c r="I208" i="1"/>
  <c r="I208" i="4"/>
  <c r="F208" i="4"/>
  <c r="I209" i="1"/>
  <c r="I209" i="4"/>
  <c r="F209" i="4"/>
  <c r="I210" i="1"/>
  <c r="I210" i="4"/>
  <c r="F210" i="4"/>
  <c r="I211" i="1"/>
  <c r="I211" i="4"/>
  <c r="F211" i="4"/>
  <c r="I212" i="1"/>
  <c r="I212" i="4"/>
  <c r="F212" i="4"/>
  <c r="I213" i="1"/>
  <c r="I213" i="4"/>
  <c r="F213" i="4"/>
  <c r="I214" i="1"/>
  <c r="I214" i="4"/>
  <c r="F214" i="4"/>
  <c r="I215" i="1"/>
  <c r="I215" i="4"/>
  <c r="F215" i="4"/>
  <c r="I216" i="1"/>
  <c r="I216" i="4"/>
  <c r="F216" i="4"/>
  <c r="I217" i="1"/>
  <c r="I217" i="4"/>
  <c r="F217" i="4"/>
  <c r="I218" i="1"/>
  <c r="I218" i="4"/>
  <c r="F218" i="4"/>
  <c r="I219" i="1"/>
  <c r="I219" i="4"/>
  <c r="F219" i="4"/>
  <c r="I220" i="1"/>
  <c r="I220" i="4"/>
  <c r="F220" i="4"/>
  <c r="I221" i="1"/>
  <c r="I221" i="4"/>
  <c r="F221" i="4"/>
  <c r="I222" i="1"/>
  <c r="I222" i="4"/>
  <c r="F222" i="4"/>
  <c r="I223" i="1"/>
  <c r="I223" i="4"/>
  <c r="F223" i="4"/>
  <c r="I224" i="1"/>
  <c r="I224" i="4"/>
  <c r="F224" i="4"/>
  <c r="I225" i="1"/>
  <c r="I225" i="4"/>
  <c r="F225" i="4"/>
  <c r="I226" i="1"/>
  <c r="I226" i="4"/>
  <c r="F226" i="4"/>
  <c r="I227" i="1"/>
  <c r="I227" i="4"/>
  <c r="F227" i="4"/>
  <c r="I228" i="1"/>
  <c r="I228" i="4"/>
  <c r="F228" i="4"/>
  <c r="I229" i="1"/>
  <c r="I229" i="4"/>
  <c r="F229" i="4"/>
  <c r="I230" i="1"/>
  <c r="I230" i="4"/>
  <c r="F230" i="4"/>
  <c r="I231" i="1"/>
  <c r="I231" i="4"/>
  <c r="F231" i="4"/>
  <c r="I232" i="1"/>
  <c r="I232" i="4"/>
  <c r="F232" i="4"/>
  <c r="I233" i="1"/>
  <c r="I233" i="4"/>
  <c r="F233" i="4"/>
  <c r="I234" i="1"/>
  <c r="I234" i="4"/>
  <c r="F234" i="4"/>
  <c r="I235" i="1"/>
  <c r="I235" i="4"/>
  <c r="F235" i="4"/>
  <c r="I236" i="1"/>
  <c r="I236" i="4"/>
  <c r="F236" i="4"/>
  <c r="I237" i="1"/>
  <c r="I237" i="4"/>
  <c r="F237" i="4"/>
  <c r="I238" i="1"/>
  <c r="I238" i="4"/>
  <c r="F238" i="4"/>
  <c r="I239" i="1"/>
  <c r="I239" i="4"/>
  <c r="F239" i="4"/>
  <c r="I240" i="1"/>
  <c r="I240" i="4"/>
  <c r="F240" i="4"/>
  <c r="I241" i="1"/>
  <c r="I241" i="4"/>
  <c r="F241" i="4"/>
  <c r="I242" i="1"/>
  <c r="I242" i="4"/>
  <c r="F242" i="4"/>
  <c r="I243" i="1"/>
  <c r="I243" i="4"/>
  <c r="F243" i="4"/>
  <c r="I244" i="1"/>
  <c r="I244" i="4"/>
  <c r="F244" i="4"/>
  <c r="I245" i="1"/>
  <c r="I245" i="4"/>
  <c r="F245" i="4"/>
  <c r="I246" i="1"/>
  <c r="I246" i="4"/>
  <c r="F246" i="4"/>
  <c r="I247" i="1"/>
  <c r="I247" i="4"/>
  <c r="F247" i="4"/>
  <c r="I248" i="1"/>
  <c r="I248" i="4"/>
  <c r="F248" i="4"/>
  <c r="I249" i="1"/>
  <c r="I249" i="4"/>
  <c r="F249" i="4"/>
  <c r="I250" i="1"/>
  <c r="I250" i="4"/>
  <c r="F250" i="4"/>
  <c r="I251" i="1"/>
  <c r="I251" i="4"/>
  <c r="F251" i="4"/>
  <c r="I252" i="1"/>
  <c r="I252" i="4"/>
  <c r="F252" i="4"/>
  <c r="I253" i="1"/>
  <c r="I253" i="4"/>
  <c r="F253" i="4"/>
  <c r="I254" i="1"/>
  <c r="I254" i="4"/>
  <c r="F254" i="4"/>
  <c r="I255" i="1"/>
  <c r="I255" i="4"/>
  <c r="F255" i="4"/>
  <c r="I256" i="1"/>
  <c r="I256" i="4"/>
  <c r="F256" i="4"/>
  <c r="I257" i="1"/>
  <c r="I257" i="4"/>
  <c r="F257" i="4"/>
  <c r="I258" i="1"/>
  <c r="I258" i="4"/>
  <c r="F258" i="4"/>
  <c r="I259" i="1"/>
  <c r="I259" i="4"/>
  <c r="F259" i="4"/>
  <c r="I260" i="1"/>
  <c r="I260" i="4"/>
  <c r="F260" i="4"/>
  <c r="I261" i="1"/>
  <c r="I261" i="4"/>
  <c r="F261" i="4"/>
  <c r="I262" i="1"/>
  <c r="I262" i="4"/>
  <c r="F262" i="4"/>
  <c r="I263" i="1"/>
  <c r="I263" i="4"/>
  <c r="F263" i="4"/>
  <c r="I264" i="1"/>
  <c r="I264" i="4"/>
  <c r="F264" i="4"/>
  <c r="I265" i="1"/>
  <c r="I265" i="4"/>
  <c r="F265" i="4"/>
  <c r="I266" i="1"/>
  <c r="I266" i="4"/>
  <c r="F266" i="4"/>
  <c r="I267" i="1"/>
  <c r="I267" i="4"/>
  <c r="F267" i="4"/>
  <c r="I268" i="1"/>
  <c r="I268" i="4"/>
  <c r="F268" i="4"/>
  <c r="I269" i="1"/>
  <c r="I269" i="4"/>
  <c r="F269" i="4"/>
  <c r="I270" i="1"/>
  <c r="I270" i="4"/>
  <c r="F270" i="4"/>
  <c r="I271" i="1"/>
  <c r="I271" i="4"/>
  <c r="F271" i="4"/>
  <c r="I272" i="1"/>
  <c r="I272" i="4"/>
  <c r="F272" i="4"/>
  <c r="I273" i="1"/>
  <c r="I273" i="4"/>
  <c r="F273" i="4"/>
  <c r="I274" i="1"/>
  <c r="I274" i="4"/>
  <c r="F274" i="4"/>
  <c r="I275" i="1"/>
  <c r="I275" i="4"/>
  <c r="F275" i="4"/>
  <c r="I276" i="1"/>
  <c r="I276" i="4"/>
  <c r="F276" i="4"/>
  <c r="I277" i="1"/>
  <c r="I277" i="4"/>
  <c r="F277" i="4"/>
  <c r="I278" i="1"/>
  <c r="I278" i="4"/>
  <c r="F278" i="4"/>
  <c r="I279" i="1"/>
  <c r="I279" i="4"/>
  <c r="F279" i="4"/>
  <c r="I280" i="1"/>
  <c r="I280" i="4"/>
  <c r="F280" i="4"/>
  <c r="I281" i="1"/>
  <c r="I281" i="4"/>
  <c r="F281" i="4"/>
  <c r="I282" i="1"/>
  <c r="I282" i="4"/>
  <c r="F282" i="4"/>
  <c r="I283" i="1"/>
  <c r="I283" i="4"/>
  <c r="F283" i="4"/>
  <c r="I284" i="1"/>
  <c r="I284" i="4"/>
  <c r="F284" i="4"/>
  <c r="I285" i="1"/>
  <c r="I285" i="4"/>
  <c r="F285" i="4"/>
  <c r="I286" i="1"/>
  <c r="I286" i="4"/>
  <c r="F286" i="4"/>
  <c r="I287" i="1"/>
  <c r="I287" i="4"/>
  <c r="F287" i="4"/>
  <c r="I288" i="1"/>
  <c r="I288" i="4"/>
  <c r="F288" i="4"/>
  <c r="I289" i="1"/>
  <c r="I289" i="4"/>
  <c r="F289" i="4"/>
  <c r="I290" i="1"/>
  <c r="I290" i="4"/>
  <c r="F290" i="4"/>
  <c r="I291" i="1"/>
  <c r="I291" i="4"/>
  <c r="F291" i="4"/>
  <c r="I292" i="1"/>
  <c r="I292" i="4"/>
  <c r="F292" i="4"/>
  <c r="I293" i="1"/>
  <c r="I293" i="4"/>
  <c r="F293" i="4"/>
  <c r="I294" i="1"/>
  <c r="I294" i="4"/>
  <c r="F294" i="4"/>
  <c r="I295" i="1"/>
  <c r="I295" i="4"/>
  <c r="F295" i="4"/>
  <c r="I296" i="1"/>
  <c r="I296" i="4"/>
  <c r="F296" i="4"/>
  <c r="I297" i="1"/>
  <c r="I297" i="4"/>
  <c r="F297" i="4"/>
  <c r="I298" i="1"/>
  <c r="I298" i="4"/>
  <c r="F298" i="4"/>
  <c r="I299" i="1"/>
  <c r="I299" i="4"/>
  <c r="F299" i="4"/>
  <c r="I300" i="1"/>
  <c r="I300" i="4"/>
  <c r="F300" i="4"/>
  <c r="I301" i="1"/>
  <c r="I301" i="4"/>
  <c r="F301" i="4"/>
  <c r="I302" i="1"/>
  <c r="I302" i="4"/>
  <c r="F302" i="4"/>
  <c r="I303" i="1"/>
  <c r="I303" i="4"/>
  <c r="F303" i="4"/>
  <c r="I304" i="1"/>
  <c r="I304" i="4"/>
  <c r="F304" i="4"/>
  <c r="I305" i="1"/>
  <c r="I305" i="4"/>
  <c r="F305" i="4"/>
  <c r="I306" i="1"/>
  <c r="I306" i="4"/>
  <c r="F306" i="4"/>
  <c r="I307" i="1"/>
  <c r="I307" i="4"/>
  <c r="F307" i="4"/>
  <c r="I308" i="1"/>
  <c r="I308" i="4"/>
  <c r="F308" i="4"/>
  <c r="I309" i="1"/>
  <c r="I309" i="4"/>
  <c r="F309" i="4"/>
  <c r="I310" i="1"/>
  <c r="I310" i="4"/>
  <c r="F310" i="4"/>
  <c r="I311" i="1"/>
  <c r="I311" i="4"/>
  <c r="F311" i="4"/>
  <c r="I312" i="1"/>
  <c r="I312" i="4"/>
  <c r="F312" i="4"/>
  <c r="I313" i="1"/>
  <c r="I313" i="4"/>
  <c r="F313" i="4"/>
  <c r="I314" i="1"/>
  <c r="I314" i="4"/>
  <c r="F314" i="4"/>
  <c r="I315" i="1"/>
  <c r="I315" i="4"/>
  <c r="F315" i="4"/>
  <c r="I316" i="1"/>
  <c r="I316" i="4"/>
  <c r="F316" i="4"/>
  <c r="I317" i="1"/>
  <c r="I317" i="4"/>
  <c r="F317" i="4"/>
  <c r="I318" i="1"/>
  <c r="I318" i="4"/>
  <c r="F318" i="4"/>
  <c r="I319" i="1"/>
  <c r="I319" i="4"/>
  <c r="F319" i="4"/>
  <c r="I320" i="1"/>
  <c r="I320" i="4"/>
  <c r="F320" i="4"/>
  <c r="I321" i="1"/>
  <c r="I321" i="4"/>
  <c r="F321" i="4"/>
  <c r="I322" i="1"/>
  <c r="I322" i="4"/>
  <c r="F322" i="4"/>
  <c r="I323" i="1"/>
  <c r="I323" i="4"/>
  <c r="F323" i="4"/>
  <c r="I324" i="1"/>
  <c r="I324" i="4"/>
  <c r="F324" i="4"/>
  <c r="I325" i="1"/>
  <c r="I325" i="4"/>
  <c r="F325" i="4"/>
  <c r="I326" i="1"/>
  <c r="I326" i="4"/>
  <c r="F326" i="4"/>
  <c r="I327" i="1"/>
  <c r="I327" i="4"/>
  <c r="F327" i="4"/>
  <c r="I328" i="1"/>
  <c r="I328" i="4"/>
  <c r="F328" i="4"/>
  <c r="I329" i="1"/>
  <c r="I329" i="4"/>
  <c r="F329" i="4"/>
  <c r="I330" i="1"/>
  <c r="I330" i="4"/>
  <c r="F330" i="4"/>
  <c r="I331" i="1"/>
  <c r="I331" i="4"/>
  <c r="F331" i="4"/>
  <c r="I332" i="1"/>
  <c r="I332" i="4"/>
  <c r="F332" i="4"/>
  <c r="I333" i="1"/>
  <c r="I333" i="4"/>
  <c r="F333" i="4"/>
  <c r="I334" i="1"/>
  <c r="I334" i="4"/>
  <c r="F334" i="4"/>
  <c r="I335" i="1"/>
  <c r="I335" i="4"/>
  <c r="F335" i="4"/>
  <c r="I336" i="1"/>
  <c r="I336" i="4"/>
  <c r="F336" i="4"/>
  <c r="I337" i="1"/>
  <c r="I337" i="4"/>
  <c r="F337" i="4"/>
  <c r="I338" i="1"/>
  <c r="I338" i="4"/>
  <c r="F338" i="4"/>
  <c r="I339" i="1"/>
  <c r="I339" i="4"/>
  <c r="F339" i="4"/>
  <c r="I340" i="1"/>
  <c r="I340" i="4"/>
  <c r="F340" i="4"/>
  <c r="I341" i="1"/>
  <c r="I341" i="4"/>
  <c r="F341" i="4"/>
  <c r="I342" i="1"/>
  <c r="I342" i="4"/>
  <c r="F342" i="4"/>
  <c r="I343" i="1"/>
  <c r="I343" i="4"/>
  <c r="F343" i="4"/>
  <c r="I344" i="1"/>
  <c r="I344" i="4"/>
  <c r="F344" i="4"/>
  <c r="I345" i="1"/>
  <c r="I345" i="4"/>
  <c r="F345" i="4"/>
  <c r="I346" i="1"/>
  <c r="I346" i="4"/>
  <c r="F346" i="4"/>
  <c r="I347" i="1"/>
  <c r="I347" i="4"/>
  <c r="F347" i="4"/>
  <c r="I348" i="1"/>
  <c r="I348" i="4"/>
  <c r="F348" i="4"/>
  <c r="I349" i="1"/>
  <c r="I349" i="4"/>
  <c r="F349" i="4"/>
  <c r="I350" i="1"/>
  <c r="I350" i="4"/>
  <c r="F350" i="4"/>
  <c r="I351" i="1"/>
  <c r="I351" i="4"/>
  <c r="F351" i="4"/>
  <c r="I352" i="1"/>
  <c r="I352" i="4"/>
  <c r="F352" i="4"/>
  <c r="I353" i="1"/>
  <c r="I353" i="4"/>
  <c r="F353" i="4"/>
  <c r="I354" i="1"/>
  <c r="I354" i="4"/>
  <c r="F354" i="4"/>
  <c r="I355" i="1"/>
  <c r="I355" i="4"/>
  <c r="F355" i="4"/>
  <c r="I356" i="1"/>
  <c r="I356" i="4"/>
  <c r="F356" i="4"/>
  <c r="I357" i="1"/>
  <c r="I357" i="4"/>
  <c r="F357" i="4"/>
  <c r="I358" i="1"/>
  <c r="I358" i="4"/>
  <c r="F358" i="4"/>
  <c r="I359" i="1"/>
  <c r="I359" i="4"/>
  <c r="F359" i="4"/>
  <c r="I360" i="1"/>
  <c r="I360" i="4"/>
  <c r="F360" i="4"/>
  <c r="I361" i="1"/>
  <c r="I361" i="4"/>
  <c r="F361" i="4"/>
  <c r="I362" i="1"/>
  <c r="I362" i="4"/>
  <c r="F362" i="4"/>
  <c r="I363" i="1"/>
  <c r="I363" i="4"/>
  <c r="F363" i="4"/>
  <c r="I364" i="1"/>
  <c r="I364" i="4"/>
  <c r="F364" i="4"/>
  <c r="I365" i="1"/>
  <c r="I365" i="4"/>
  <c r="F365" i="4"/>
  <c r="I366" i="1"/>
  <c r="I366" i="4"/>
  <c r="F366" i="4"/>
  <c r="I367" i="1"/>
  <c r="I367" i="4"/>
  <c r="F367" i="4"/>
  <c r="I368" i="1"/>
  <c r="I368" i="4"/>
  <c r="F368" i="4"/>
  <c r="I369" i="1"/>
  <c r="I369" i="4"/>
  <c r="F369" i="4"/>
  <c r="I370" i="1"/>
  <c r="I370" i="4"/>
  <c r="F370" i="4"/>
  <c r="I371" i="1"/>
  <c r="I371" i="4"/>
  <c r="F371" i="4"/>
  <c r="I372" i="1"/>
  <c r="I372" i="4"/>
  <c r="F372" i="4"/>
  <c r="I373" i="1"/>
  <c r="I373" i="4"/>
  <c r="F373" i="4"/>
  <c r="I374" i="1"/>
  <c r="I374" i="4"/>
  <c r="F374" i="4"/>
  <c r="I375" i="1"/>
  <c r="I375" i="4"/>
  <c r="F375" i="4"/>
  <c r="I376" i="1"/>
  <c r="I376" i="4"/>
  <c r="F376" i="4"/>
  <c r="I377" i="1"/>
  <c r="I377" i="4"/>
  <c r="F377" i="4"/>
  <c r="I378" i="1"/>
  <c r="I378" i="4"/>
  <c r="F378" i="4"/>
  <c r="I379" i="1"/>
  <c r="I379" i="4"/>
  <c r="F379" i="4"/>
  <c r="I380" i="1"/>
  <c r="I380" i="4"/>
  <c r="F380" i="4"/>
  <c r="I381" i="1"/>
  <c r="I381" i="4"/>
  <c r="F381" i="4"/>
  <c r="I382" i="1"/>
  <c r="I382" i="4"/>
  <c r="F382" i="4"/>
  <c r="I383" i="1"/>
  <c r="I383" i="4"/>
  <c r="F383" i="4"/>
  <c r="I384" i="1"/>
  <c r="I384" i="4"/>
  <c r="F384" i="4"/>
  <c r="I385" i="1"/>
  <c r="I385" i="4"/>
  <c r="F385" i="4"/>
  <c r="I386" i="1"/>
  <c r="I386" i="4"/>
  <c r="F386" i="4"/>
  <c r="I387" i="1"/>
  <c r="I387" i="4"/>
  <c r="F387" i="4"/>
  <c r="I388" i="1"/>
  <c r="I388" i="4"/>
  <c r="F388" i="4"/>
  <c r="I389" i="1"/>
  <c r="I389" i="4"/>
  <c r="F389" i="4"/>
  <c r="I390" i="1"/>
  <c r="I390" i="4"/>
  <c r="F390" i="4"/>
  <c r="I391" i="1"/>
  <c r="I391" i="4"/>
  <c r="F391" i="4"/>
  <c r="I392" i="1"/>
  <c r="I392" i="4"/>
  <c r="F392" i="4"/>
  <c r="I393" i="1"/>
  <c r="I393" i="4"/>
  <c r="F393" i="4"/>
  <c r="I394" i="1"/>
  <c r="I394" i="4"/>
  <c r="F394" i="4"/>
  <c r="I395" i="1"/>
  <c r="I395" i="4"/>
  <c r="F395" i="4"/>
  <c r="I396" i="1"/>
  <c r="I396" i="4"/>
  <c r="F396" i="4"/>
  <c r="I397" i="1"/>
  <c r="I397" i="4"/>
  <c r="F397" i="4"/>
  <c r="I398" i="1"/>
  <c r="I398" i="4"/>
  <c r="F398" i="4"/>
  <c r="I399" i="1"/>
  <c r="I399" i="4"/>
  <c r="F399" i="4"/>
  <c r="I400" i="1"/>
  <c r="I400" i="4"/>
  <c r="F400" i="4"/>
  <c r="I401" i="1"/>
  <c r="I401" i="4"/>
  <c r="F401" i="4"/>
  <c r="I402" i="1"/>
  <c r="I402" i="4"/>
  <c r="F402" i="4"/>
  <c r="I403" i="1"/>
  <c r="I403" i="4"/>
  <c r="F403" i="4"/>
  <c r="I404" i="1"/>
  <c r="I404" i="4"/>
  <c r="F404" i="4"/>
  <c r="I405" i="1"/>
  <c r="I405" i="4"/>
  <c r="F405" i="4"/>
  <c r="I406" i="1"/>
  <c r="I406" i="4"/>
  <c r="F406" i="4"/>
  <c r="I407" i="1"/>
  <c r="I407" i="4"/>
  <c r="F407" i="4"/>
  <c r="I408" i="1"/>
  <c r="I408" i="4"/>
  <c r="F408" i="4"/>
  <c r="I409" i="1"/>
  <c r="I409" i="4"/>
  <c r="F409" i="4"/>
  <c r="I410" i="1"/>
  <c r="I410" i="4"/>
  <c r="F410" i="4"/>
  <c r="I411" i="1"/>
  <c r="I411" i="4"/>
  <c r="F411" i="4"/>
  <c r="I412" i="1"/>
  <c r="I412" i="4"/>
  <c r="F412" i="4"/>
  <c r="I413" i="1"/>
  <c r="I413" i="4"/>
  <c r="F413" i="4"/>
  <c r="I414" i="1"/>
  <c r="I414" i="4"/>
  <c r="F414" i="4"/>
  <c r="I415" i="1"/>
  <c r="I415" i="4"/>
  <c r="F415" i="4"/>
  <c r="I416" i="1"/>
  <c r="I416" i="4"/>
  <c r="F416" i="4"/>
  <c r="I417" i="1"/>
  <c r="I417" i="4"/>
  <c r="F417" i="4"/>
  <c r="I418" i="1"/>
  <c r="I418" i="4"/>
  <c r="F418" i="4"/>
  <c r="I419" i="1"/>
  <c r="I419" i="4"/>
  <c r="F419" i="4"/>
  <c r="I420" i="1"/>
  <c r="I420" i="4"/>
  <c r="F420" i="4"/>
  <c r="I421" i="1"/>
  <c r="I421" i="4"/>
  <c r="F421" i="4"/>
  <c r="I422" i="1"/>
  <c r="I422" i="4"/>
  <c r="F422" i="4"/>
  <c r="I423" i="1"/>
  <c r="I423" i="4"/>
  <c r="F423" i="4"/>
  <c r="I424" i="1"/>
  <c r="I424" i="4"/>
  <c r="F424" i="4"/>
  <c r="I425" i="1"/>
  <c r="I425" i="4"/>
  <c r="F425" i="4"/>
  <c r="I426" i="1"/>
  <c r="I426" i="4"/>
  <c r="F426" i="4"/>
  <c r="I427" i="1"/>
  <c r="I427" i="4"/>
  <c r="F427" i="4"/>
  <c r="I428" i="1"/>
  <c r="I428" i="4"/>
  <c r="F428" i="4"/>
  <c r="I429" i="1"/>
  <c r="I429" i="4"/>
  <c r="F429" i="4"/>
  <c r="I430" i="1"/>
  <c r="I430" i="4"/>
  <c r="F430" i="4"/>
  <c r="I431" i="1"/>
  <c r="I431" i="4"/>
  <c r="F431" i="4"/>
  <c r="I432" i="1"/>
  <c r="I432" i="4"/>
  <c r="F432" i="4"/>
  <c r="I433" i="1"/>
  <c r="I433" i="4"/>
  <c r="F433" i="4"/>
  <c r="I434" i="1"/>
  <c r="I434" i="4"/>
  <c r="F434" i="4"/>
  <c r="I435" i="1"/>
  <c r="I435" i="4"/>
  <c r="F435" i="4"/>
  <c r="I436" i="1"/>
  <c r="I436" i="4"/>
  <c r="F436" i="4"/>
  <c r="I437" i="1"/>
  <c r="I437" i="4"/>
  <c r="F437" i="4"/>
  <c r="I438" i="1"/>
  <c r="I438" i="4"/>
  <c r="F438" i="4"/>
  <c r="I439" i="1"/>
  <c r="I439" i="4"/>
  <c r="F439" i="4"/>
  <c r="I440" i="1"/>
  <c r="I440" i="4"/>
  <c r="F440" i="4"/>
  <c r="I441" i="1"/>
  <c r="I441" i="4"/>
  <c r="F441" i="4"/>
  <c r="I442" i="1"/>
  <c r="I442" i="4"/>
  <c r="F442" i="4"/>
  <c r="I443" i="1"/>
  <c r="I443" i="4"/>
  <c r="F443" i="4"/>
  <c r="I444" i="1"/>
  <c r="I444" i="4"/>
  <c r="F444" i="4"/>
  <c r="I445" i="1"/>
  <c r="I445" i="4"/>
  <c r="F445" i="4"/>
  <c r="I446" i="1"/>
  <c r="I446" i="4"/>
  <c r="F446" i="4"/>
  <c r="I447" i="1"/>
  <c r="I447" i="4"/>
  <c r="F447" i="4"/>
  <c r="I448" i="1"/>
  <c r="I448" i="4"/>
  <c r="F448" i="4"/>
  <c r="I449" i="1"/>
  <c r="I449" i="4"/>
  <c r="F449" i="4"/>
  <c r="I450" i="1"/>
  <c r="I450" i="4"/>
  <c r="F450" i="4"/>
  <c r="I451" i="1"/>
  <c r="I451" i="4"/>
  <c r="F451" i="4"/>
  <c r="I452" i="1"/>
  <c r="I452" i="4"/>
  <c r="F452" i="4"/>
  <c r="I453" i="1"/>
  <c r="I453" i="4"/>
  <c r="F453" i="4"/>
  <c r="I454" i="1"/>
  <c r="I454" i="4"/>
  <c r="F454" i="4"/>
  <c r="I455" i="1"/>
  <c r="I455" i="4"/>
  <c r="F455" i="4"/>
  <c r="I456" i="1"/>
  <c r="I456" i="4"/>
  <c r="F456" i="4"/>
  <c r="I457" i="1"/>
  <c r="I457" i="4"/>
  <c r="F457" i="4"/>
  <c r="I458" i="1"/>
  <c r="I458" i="4"/>
  <c r="F458" i="4"/>
  <c r="I459" i="1"/>
  <c r="I459" i="4"/>
  <c r="F459" i="4"/>
  <c r="I460" i="1"/>
  <c r="I460" i="4"/>
  <c r="F460" i="4"/>
  <c r="I461" i="1"/>
  <c r="I461" i="4"/>
  <c r="F461" i="4"/>
  <c r="I462" i="1"/>
  <c r="I462" i="4"/>
  <c r="F462" i="4"/>
  <c r="I463" i="1"/>
  <c r="I463" i="4"/>
  <c r="F463" i="4"/>
  <c r="I464" i="1"/>
  <c r="I464" i="4"/>
  <c r="F464" i="4"/>
  <c r="I465" i="1"/>
  <c r="I465" i="4"/>
  <c r="F465" i="4"/>
  <c r="I466" i="1"/>
  <c r="I466" i="4"/>
  <c r="F466" i="4"/>
  <c r="I467" i="1"/>
  <c r="I467" i="4"/>
  <c r="F467" i="4"/>
  <c r="I468" i="1"/>
  <c r="I468" i="4"/>
  <c r="F468" i="4"/>
  <c r="I469" i="1"/>
  <c r="I469" i="4"/>
  <c r="F469" i="4"/>
  <c r="I470" i="1"/>
  <c r="I470" i="4"/>
  <c r="F470" i="4"/>
  <c r="I471" i="1"/>
  <c r="I471" i="4"/>
  <c r="F471" i="4"/>
  <c r="I472" i="1"/>
  <c r="I472" i="4"/>
  <c r="F472" i="4"/>
  <c r="I473" i="1"/>
  <c r="I473" i="4"/>
  <c r="F473" i="4"/>
  <c r="I474" i="1"/>
  <c r="I474" i="4"/>
  <c r="F474" i="4"/>
  <c r="I475" i="1"/>
  <c r="I475" i="4"/>
  <c r="F475" i="4"/>
  <c r="I476" i="1"/>
  <c r="I476" i="4"/>
  <c r="F476" i="4"/>
  <c r="I477" i="1"/>
  <c r="I477" i="4"/>
  <c r="F477" i="4"/>
  <c r="I478" i="1"/>
  <c r="I478" i="4"/>
  <c r="F478" i="4"/>
  <c r="I479" i="1"/>
  <c r="I479" i="4"/>
  <c r="F479" i="4"/>
  <c r="I480" i="1"/>
  <c r="I480" i="4"/>
  <c r="F480" i="4"/>
  <c r="I481" i="1"/>
  <c r="I481" i="4"/>
  <c r="F481" i="4"/>
  <c r="I482" i="1"/>
  <c r="I482" i="4"/>
  <c r="F482" i="4"/>
  <c r="I483" i="1"/>
  <c r="I483" i="4"/>
  <c r="F483" i="4"/>
  <c r="I484" i="1"/>
  <c r="I484" i="4"/>
  <c r="F484" i="4"/>
  <c r="I485" i="1"/>
  <c r="I485" i="4"/>
  <c r="F485" i="4"/>
  <c r="I486" i="1"/>
  <c r="I486" i="4"/>
  <c r="F486" i="4"/>
  <c r="I487" i="1"/>
  <c r="I487" i="4"/>
  <c r="F487" i="4"/>
  <c r="I488" i="1"/>
  <c r="I488" i="4"/>
  <c r="F488" i="4"/>
  <c r="I489" i="1"/>
  <c r="I489" i="4"/>
  <c r="F489" i="4"/>
  <c r="I490" i="1"/>
  <c r="I490" i="4"/>
  <c r="F490" i="4"/>
  <c r="I491" i="1"/>
  <c r="I491" i="4"/>
  <c r="F491" i="4"/>
  <c r="I492" i="1"/>
  <c r="I492" i="4"/>
  <c r="F492" i="4"/>
  <c r="I493" i="1"/>
  <c r="I493" i="4"/>
  <c r="F493" i="4"/>
  <c r="I494" i="1"/>
  <c r="I494" i="4"/>
  <c r="F494" i="4"/>
  <c r="I495" i="1"/>
  <c r="I495" i="4"/>
  <c r="F495" i="4"/>
  <c r="I496" i="1"/>
  <c r="I496" i="4"/>
  <c r="F496" i="4"/>
  <c r="I497" i="1"/>
  <c r="I497" i="4"/>
  <c r="F497" i="4"/>
  <c r="I498" i="1"/>
  <c r="I498" i="4"/>
  <c r="F498" i="4"/>
  <c r="I499" i="1"/>
  <c r="I499" i="4"/>
  <c r="F499" i="4"/>
  <c r="I500" i="1"/>
  <c r="I500" i="4"/>
  <c r="F500" i="4"/>
  <c r="I501" i="1"/>
  <c r="I501" i="4"/>
  <c r="F501" i="4"/>
  <c r="I502" i="1"/>
  <c r="I502" i="4"/>
  <c r="F502" i="4"/>
  <c r="I503" i="1"/>
  <c r="I503" i="4"/>
  <c r="F503" i="4"/>
  <c r="I504" i="1"/>
  <c r="I504" i="4"/>
  <c r="F504" i="4"/>
  <c r="I505" i="1"/>
  <c r="I505" i="4"/>
  <c r="F505" i="4"/>
  <c r="I506" i="1"/>
  <c r="I506" i="4"/>
  <c r="F506" i="4"/>
  <c r="I507" i="1"/>
  <c r="I507" i="4"/>
  <c r="F507" i="4"/>
  <c r="I508" i="1"/>
  <c r="I508" i="4"/>
  <c r="F508" i="4"/>
  <c r="I509" i="1"/>
  <c r="I509" i="4"/>
  <c r="F509" i="4"/>
  <c r="I510" i="1"/>
  <c r="I510" i="4"/>
  <c r="F510" i="4"/>
  <c r="I511" i="1"/>
  <c r="I511" i="4"/>
  <c r="F511" i="4"/>
  <c r="I512" i="1"/>
  <c r="I512" i="4"/>
  <c r="F512" i="4"/>
  <c r="I513" i="1"/>
  <c r="I513" i="4"/>
  <c r="F513" i="4"/>
  <c r="I514" i="1"/>
  <c r="I514" i="4"/>
  <c r="F514" i="4"/>
  <c r="I515" i="1"/>
  <c r="I515" i="4"/>
  <c r="F515" i="4"/>
  <c r="I516" i="1"/>
  <c r="I516" i="4"/>
  <c r="F516" i="4"/>
  <c r="I517" i="1"/>
  <c r="I517" i="4"/>
  <c r="F517" i="4"/>
  <c r="I518" i="1"/>
  <c r="I518" i="4"/>
  <c r="F518" i="4"/>
  <c r="I519" i="1"/>
  <c r="I519" i="4"/>
  <c r="F519" i="4"/>
  <c r="I520" i="1"/>
  <c r="I520" i="4"/>
  <c r="F520" i="4"/>
  <c r="I521" i="1"/>
  <c r="I521" i="4"/>
  <c r="F521" i="4"/>
  <c r="I522" i="1"/>
  <c r="I522" i="4"/>
  <c r="F522" i="4"/>
  <c r="I523" i="1"/>
  <c r="I523" i="4"/>
  <c r="F523" i="4"/>
  <c r="I524" i="1"/>
  <c r="I524" i="4"/>
  <c r="F524" i="4"/>
  <c r="I525" i="1"/>
  <c r="I525" i="4"/>
  <c r="F525" i="4"/>
  <c r="I526" i="1"/>
  <c r="I526" i="4"/>
  <c r="F526" i="4"/>
  <c r="I527" i="1"/>
  <c r="I527" i="4"/>
  <c r="F527" i="4"/>
  <c r="I528" i="1"/>
  <c r="I528" i="4"/>
  <c r="F528" i="4"/>
  <c r="I529" i="1"/>
  <c r="I529" i="4"/>
  <c r="F529" i="4"/>
  <c r="I530" i="1"/>
  <c r="I530" i="4"/>
  <c r="F530" i="4"/>
  <c r="I531" i="1"/>
  <c r="I531" i="4"/>
  <c r="F531" i="4"/>
  <c r="I532" i="1"/>
  <c r="I532" i="4"/>
  <c r="F532" i="4"/>
  <c r="I533" i="1"/>
  <c r="I533" i="4"/>
  <c r="F533" i="4"/>
  <c r="I534" i="1"/>
  <c r="I534" i="4"/>
  <c r="F534" i="4"/>
  <c r="I535" i="1"/>
  <c r="I535" i="4"/>
  <c r="F535" i="4"/>
  <c r="I536" i="1"/>
  <c r="I536" i="4"/>
  <c r="F536" i="4"/>
  <c r="I537" i="1"/>
  <c r="I537" i="4"/>
  <c r="F537" i="4"/>
  <c r="I538" i="1"/>
  <c r="I538" i="4"/>
  <c r="F538" i="4"/>
  <c r="I539" i="1"/>
  <c r="I539" i="4"/>
  <c r="F539" i="4"/>
  <c r="I540" i="1"/>
  <c r="I540" i="4"/>
  <c r="F540" i="4"/>
  <c r="I541" i="1"/>
  <c r="I541" i="4"/>
  <c r="F541" i="4"/>
  <c r="I542" i="1"/>
  <c r="I542" i="4"/>
  <c r="F542" i="4"/>
  <c r="I543" i="1"/>
  <c r="I543" i="4"/>
  <c r="F543" i="4"/>
  <c r="I544" i="1"/>
  <c r="I544" i="4"/>
  <c r="F544" i="4"/>
  <c r="I545" i="1"/>
  <c r="I545" i="4"/>
  <c r="F545" i="4"/>
  <c r="I546" i="1"/>
  <c r="I546" i="4"/>
  <c r="F546" i="4"/>
  <c r="I547" i="1"/>
  <c r="I547" i="4"/>
  <c r="F547" i="4"/>
  <c r="I548" i="1"/>
  <c r="I548" i="4"/>
  <c r="F548" i="4"/>
  <c r="I549" i="1"/>
  <c r="I549" i="4"/>
  <c r="F549" i="4"/>
  <c r="I550" i="1"/>
  <c r="I550" i="4"/>
  <c r="F550" i="4"/>
  <c r="I551" i="1"/>
  <c r="I551" i="4"/>
  <c r="F551" i="4"/>
  <c r="I552" i="1"/>
  <c r="I552" i="4"/>
  <c r="F552" i="4"/>
  <c r="I553" i="1"/>
  <c r="I553" i="4"/>
  <c r="F553" i="4"/>
  <c r="I554" i="1"/>
  <c r="I554" i="4"/>
  <c r="F554" i="4"/>
  <c r="I555" i="1"/>
  <c r="I555" i="4"/>
  <c r="F555" i="4"/>
  <c r="I556" i="1"/>
  <c r="I556" i="4"/>
  <c r="F556" i="4"/>
  <c r="I557" i="1"/>
  <c r="I557" i="4"/>
  <c r="F557" i="4"/>
  <c r="I558" i="1"/>
  <c r="I558" i="4"/>
  <c r="F558" i="4"/>
  <c r="I559" i="1"/>
  <c r="I559" i="4"/>
  <c r="F559" i="4"/>
  <c r="I560" i="1"/>
  <c r="I560" i="4"/>
  <c r="F560" i="4"/>
  <c r="I561" i="1"/>
  <c r="I561" i="4"/>
  <c r="F561" i="4"/>
  <c r="I562" i="1"/>
  <c r="I562" i="4"/>
  <c r="F562" i="4"/>
  <c r="I563" i="1"/>
  <c r="I563" i="4"/>
  <c r="F563" i="4"/>
  <c r="I564" i="1"/>
  <c r="I564" i="4"/>
  <c r="F564" i="4"/>
  <c r="I565" i="1"/>
  <c r="I565" i="4"/>
  <c r="F565" i="4"/>
  <c r="I566" i="1"/>
  <c r="I566" i="4"/>
  <c r="F566" i="4"/>
  <c r="I567" i="1"/>
  <c r="I567" i="4"/>
  <c r="F567" i="4"/>
  <c r="I568" i="1"/>
  <c r="I568" i="4"/>
  <c r="F568" i="4"/>
  <c r="I569" i="1"/>
  <c r="I569" i="4"/>
  <c r="F569" i="4"/>
  <c r="I570" i="1"/>
  <c r="I570" i="4"/>
  <c r="F570" i="4"/>
  <c r="I571" i="1"/>
  <c r="I571" i="4"/>
  <c r="F571" i="4"/>
  <c r="I572" i="1"/>
  <c r="I572" i="4"/>
  <c r="F572" i="4"/>
  <c r="I573" i="1"/>
  <c r="I573" i="4"/>
  <c r="F573" i="4"/>
  <c r="I574" i="1"/>
  <c r="I574" i="4"/>
  <c r="F574" i="4"/>
  <c r="I575" i="1"/>
  <c r="I575" i="4"/>
  <c r="F575" i="4"/>
  <c r="I576" i="1"/>
  <c r="I576" i="4"/>
  <c r="F576" i="4"/>
  <c r="I577" i="1"/>
  <c r="I577" i="4"/>
  <c r="F577" i="4"/>
  <c r="I578" i="1"/>
  <c r="I578" i="4"/>
  <c r="F578" i="4"/>
  <c r="I579" i="1"/>
  <c r="I579" i="4"/>
  <c r="F579" i="4"/>
  <c r="I580" i="1"/>
  <c r="I580" i="4"/>
  <c r="F580" i="4"/>
  <c r="I581" i="1"/>
  <c r="I581" i="4"/>
  <c r="F581" i="4"/>
  <c r="I582" i="1"/>
  <c r="I582" i="4"/>
  <c r="F582" i="4"/>
  <c r="I583" i="1"/>
  <c r="I583" i="4"/>
  <c r="F583" i="4"/>
  <c r="I584" i="1"/>
  <c r="I584" i="4"/>
  <c r="F584" i="4"/>
  <c r="I585" i="1"/>
  <c r="I585" i="4"/>
  <c r="F585" i="4"/>
  <c r="I586" i="1"/>
  <c r="I586" i="4"/>
  <c r="F586" i="4"/>
  <c r="I587" i="1"/>
  <c r="I587" i="4"/>
  <c r="F587" i="4"/>
  <c r="I588" i="1"/>
  <c r="I588" i="4"/>
  <c r="F588" i="4"/>
  <c r="I589" i="1"/>
  <c r="I589" i="4"/>
  <c r="F589" i="4"/>
  <c r="I590" i="1"/>
  <c r="I590" i="4"/>
  <c r="F590" i="4"/>
  <c r="I591" i="1"/>
  <c r="I591" i="4"/>
  <c r="F591" i="4"/>
  <c r="I592" i="1"/>
  <c r="I592" i="4"/>
  <c r="F592" i="4"/>
  <c r="I593" i="1"/>
  <c r="I593" i="4"/>
  <c r="F593" i="4"/>
  <c r="I594" i="1"/>
  <c r="I594" i="4"/>
  <c r="F594" i="4"/>
  <c r="I595" i="1"/>
  <c r="I595" i="4"/>
  <c r="F595" i="4"/>
  <c r="I596" i="1"/>
  <c r="I596" i="4"/>
  <c r="F596" i="4"/>
  <c r="I597" i="1"/>
  <c r="I597" i="4"/>
  <c r="F597" i="4"/>
  <c r="I598" i="1"/>
  <c r="I598" i="4"/>
  <c r="F598" i="4"/>
  <c r="I599" i="1"/>
  <c r="I599" i="4"/>
  <c r="F599" i="4"/>
  <c r="I600" i="1"/>
  <c r="I600" i="4"/>
  <c r="F600" i="4"/>
  <c r="I601" i="1"/>
  <c r="I601" i="4"/>
  <c r="F601" i="4"/>
  <c r="I602" i="1"/>
  <c r="I602" i="4"/>
  <c r="F602" i="4"/>
  <c r="I603" i="1"/>
  <c r="I603" i="4"/>
  <c r="F603" i="4"/>
  <c r="I604" i="1"/>
  <c r="I604" i="4"/>
  <c r="F604" i="4"/>
  <c r="I605" i="1"/>
  <c r="I605" i="4"/>
  <c r="F605" i="4"/>
  <c r="I606" i="1"/>
  <c r="I606" i="4"/>
  <c r="F606" i="4"/>
  <c r="I607" i="1"/>
  <c r="I607" i="4"/>
  <c r="F607" i="4"/>
  <c r="I608" i="1"/>
  <c r="I608" i="4"/>
  <c r="F608" i="4"/>
  <c r="I609" i="1"/>
  <c r="I609" i="4"/>
  <c r="F609" i="4"/>
  <c r="I610" i="1"/>
  <c r="I610" i="4"/>
  <c r="F610" i="4"/>
  <c r="I611" i="1"/>
  <c r="I611" i="4"/>
  <c r="F611" i="4"/>
  <c r="I612" i="1"/>
  <c r="I612" i="4"/>
  <c r="F612" i="4"/>
  <c r="I613" i="1"/>
  <c r="I613" i="4"/>
  <c r="F613" i="4"/>
  <c r="I614" i="1"/>
  <c r="I614" i="4"/>
  <c r="F614" i="4"/>
  <c r="I615" i="1"/>
  <c r="I615" i="4"/>
  <c r="F615" i="4"/>
  <c r="I616" i="1"/>
  <c r="I616" i="4"/>
  <c r="F616" i="4"/>
  <c r="I617" i="1"/>
  <c r="I617" i="4"/>
  <c r="F617" i="4"/>
  <c r="I618" i="1"/>
  <c r="I618" i="4"/>
  <c r="F618" i="4"/>
  <c r="I619" i="1"/>
  <c r="I619" i="4"/>
  <c r="F619" i="4"/>
  <c r="I620" i="1"/>
  <c r="I620" i="4"/>
  <c r="F620" i="4"/>
  <c r="I621" i="1"/>
  <c r="I621" i="4"/>
  <c r="F621" i="4"/>
  <c r="I622" i="1"/>
  <c r="I622" i="4"/>
  <c r="F622" i="4"/>
  <c r="I623" i="1"/>
  <c r="I623" i="4"/>
  <c r="F623" i="4"/>
  <c r="I624" i="1"/>
  <c r="I624" i="4"/>
  <c r="F624" i="4"/>
  <c r="I625" i="1"/>
  <c r="I625" i="4"/>
  <c r="F625" i="4"/>
  <c r="I626" i="1"/>
  <c r="I626" i="4"/>
  <c r="F626" i="4"/>
  <c r="I627" i="1"/>
  <c r="I627" i="4"/>
  <c r="F627" i="4"/>
  <c r="I628" i="1"/>
  <c r="I628" i="4"/>
  <c r="F628" i="4"/>
  <c r="I629" i="1"/>
  <c r="I629" i="4"/>
  <c r="F629" i="4"/>
  <c r="I630" i="1"/>
  <c r="I630" i="4"/>
  <c r="F630" i="4"/>
  <c r="I631" i="1"/>
  <c r="I631" i="4"/>
  <c r="F631" i="4"/>
  <c r="I632" i="1"/>
  <c r="I632" i="4"/>
  <c r="F632" i="4"/>
  <c r="I633" i="1"/>
  <c r="I633" i="4"/>
  <c r="F633" i="4"/>
  <c r="I634" i="1"/>
  <c r="I634" i="4"/>
  <c r="F634" i="4"/>
  <c r="I635" i="1"/>
  <c r="I635" i="4"/>
  <c r="F635" i="4"/>
  <c r="I636" i="1"/>
  <c r="I636" i="4"/>
  <c r="F636" i="4"/>
  <c r="I637" i="1"/>
  <c r="I637" i="4"/>
  <c r="F637" i="4"/>
  <c r="I638" i="1"/>
  <c r="I638" i="4"/>
  <c r="F638" i="4"/>
  <c r="I639" i="1"/>
  <c r="I639" i="4"/>
  <c r="F639" i="4"/>
  <c r="I640" i="1"/>
  <c r="I640" i="4"/>
  <c r="F640" i="4"/>
  <c r="I641" i="1"/>
  <c r="I641" i="4"/>
  <c r="F641" i="4"/>
  <c r="I642" i="1"/>
  <c r="I642" i="4"/>
  <c r="F642" i="4"/>
  <c r="I643" i="1"/>
  <c r="I643" i="4"/>
  <c r="F643" i="4"/>
  <c r="I644" i="1"/>
  <c r="I644" i="4"/>
  <c r="F644" i="4"/>
  <c r="I645" i="1"/>
  <c r="I645" i="4"/>
  <c r="F645" i="4"/>
  <c r="I646" i="1"/>
  <c r="I646" i="4"/>
  <c r="F646" i="4"/>
  <c r="I647" i="1"/>
  <c r="I647" i="4"/>
  <c r="F647" i="4"/>
  <c r="I648" i="1"/>
  <c r="I648" i="4"/>
  <c r="F648" i="4"/>
  <c r="I649" i="1"/>
  <c r="I649" i="4"/>
  <c r="F649" i="4"/>
  <c r="I650" i="1"/>
  <c r="I650" i="4"/>
  <c r="F650" i="4"/>
  <c r="I651" i="1"/>
  <c r="I651" i="4"/>
  <c r="F651" i="4"/>
  <c r="I652" i="1"/>
  <c r="I652" i="4"/>
  <c r="F652" i="4"/>
  <c r="I653" i="1"/>
  <c r="I653" i="4"/>
  <c r="F653" i="4"/>
  <c r="I654" i="1"/>
  <c r="I654" i="4"/>
  <c r="F654" i="4"/>
  <c r="I655" i="1"/>
  <c r="I655" i="4"/>
  <c r="F655" i="4"/>
  <c r="I656" i="1"/>
  <c r="I656" i="4"/>
  <c r="F656" i="4"/>
  <c r="I657" i="1"/>
  <c r="I657" i="4"/>
  <c r="F657" i="4"/>
  <c r="I658" i="1"/>
  <c r="I658" i="4"/>
  <c r="F658" i="4"/>
  <c r="I659" i="1"/>
  <c r="I659" i="4"/>
  <c r="F659" i="4"/>
  <c r="I660" i="1"/>
  <c r="I660" i="4"/>
  <c r="F660" i="4"/>
  <c r="I661" i="1"/>
  <c r="I661" i="4"/>
  <c r="F661" i="4"/>
  <c r="I662" i="1"/>
  <c r="I662" i="4"/>
  <c r="F662" i="4"/>
  <c r="I663" i="1"/>
  <c r="I663" i="4"/>
  <c r="F663" i="4"/>
  <c r="I664" i="1"/>
  <c r="I664" i="4"/>
  <c r="F664" i="4"/>
  <c r="I665" i="1"/>
  <c r="I665" i="4"/>
  <c r="F665" i="4"/>
  <c r="I666" i="1"/>
  <c r="I666" i="4"/>
  <c r="F666" i="4"/>
  <c r="I667" i="1"/>
  <c r="I667" i="4"/>
  <c r="F667" i="4"/>
  <c r="I668" i="1"/>
  <c r="I668" i="4"/>
  <c r="F668" i="4"/>
  <c r="I669" i="1"/>
  <c r="I669" i="4"/>
  <c r="F669" i="4"/>
  <c r="I670" i="1"/>
  <c r="I670" i="4"/>
  <c r="F670" i="4"/>
  <c r="I671" i="1"/>
  <c r="I671" i="4"/>
  <c r="F671" i="4"/>
  <c r="I672" i="1"/>
  <c r="I672" i="4"/>
  <c r="F672" i="4"/>
  <c r="I673" i="1"/>
  <c r="I673" i="4"/>
  <c r="F673" i="4"/>
  <c r="I674" i="1"/>
  <c r="I674" i="4"/>
  <c r="F674" i="4"/>
  <c r="I675" i="1"/>
  <c r="I675" i="4"/>
  <c r="F675" i="4"/>
  <c r="I676" i="1"/>
  <c r="I676" i="4"/>
  <c r="F676" i="4"/>
  <c r="I677" i="1"/>
  <c r="I677" i="4"/>
  <c r="F677" i="4"/>
  <c r="I678" i="1"/>
  <c r="I678" i="4"/>
  <c r="F678" i="4"/>
  <c r="I679" i="1"/>
  <c r="I679" i="4"/>
  <c r="F679" i="4"/>
  <c r="I680" i="1"/>
  <c r="I680" i="4"/>
  <c r="F680" i="4"/>
  <c r="I681" i="1"/>
  <c r="I681" i="4"/>
  <c r="F681" i="4"/>
  <c r="I682" i="1"/>
  <c r="I682" i="4"/>
  <c r="F682" i="4"/>
  <c r="I683" i="1"/>
  <c r="I683" i="4"/>
  <c r="F683" i="4"/>
  <c r="I684" i="1"/>
  <c r="I684" i="4"/>
  <c r="F684" i="4"/>
  <c r="I685" i="1"/>
  <c r="I685" i="4"/>
  <c r="F685" i="4"/>
  <c r="I686" i="1"/>
  <c r="I686" i="4"/>
  <c r="F686" i="4"/>
  <c r="I687" i="1"/>
  <c r="I687" i="4"/>
  <c r="F687" i="4"/>
  <c r="I688" i="1"/>
  <c r="I688" i="4"/>
  <c r="F688" i="4"/>
  <c r="I689" i="1"/>
  <c r="I689" i="4"/>
  <c r="F689" i="4"/>
  <c r="I690" i="1"/>
  <c r="I690" i="4"/>
  <c r="F690" i="4"/>
  <c r="I691" i="1"/>
  <c r="I691" i="4"/>
  <c r="F691" i="4"/>
  <c r="I692" i="1"/>
  <c r="I692" i="4"/>
  <c r="F692" i="4"/>
  <c r="I693" i="1"/>
  <c r="I693" i="4"/>
  <c r="F693" i="4"/>
  <c r="I694" i="1"/>
  <c r="I694" i="4"/>
  <c r="F694" i="4"/>
  <c r="I695" i="1"/>
  <c r="I695" i="4"/>
  <c r="F695" i="4"/>
  <c r="I696" i="1"/>
  <c r="I696" i="4"/>
  <c r="F696" i="4"/>
  <c r="I697" i="1"/>
  <c r="I697" i="4"/>
  <c r="F697" i="4"/>
  <c r="I698" i="1"/>
  <c r="I698" i="4"/>
  <c r="F698" i="4"/>
  <c r="I699" i="1"/>
  <c r="I699" i="4"/>
  <c r="F699" i="4"/>
  <c r="I700" i="1"/>
  <c r="I700" i="4"/>
  <c r="F700" i="4"/>
  <c r="I701" i="1"/>
  <c r="I701" i="4"/>
  <c r="F701" i="4"/>
  <c r="I702" i="1"/>
  <c r="I702" i="4"/>
  <c r="F702" i="4"/>
  <c r="I703" i="1"/>
  <c r="I703" i="4"/>
  <c r="F703" i="4"/>
  <c r="I704" i="1"/>
  <c r="I704" i="4"/>
  <c r="F704" i="4"/>
  <c r="I705" i="1"/>
  <c r="I705" i="4"/>
  <c r="F705" i="4"/>
  <c r="I706" i="1"/>
  <c r="I706" i="4"/>
  <c r="F706" i="4"/>
  <c r="I707" i="1"/>
  <c r="I707" i="4"/>
  <c r="F707" i="4"/>
  <c r="I708" i="1"/>
  <c r="I708" i="4"/>
  <c r="F708" i="4"/>
  <c r="I709" i="1"/>
  <c r="I709" i="4"/>
  <c r="F709" i="4"/>
  <c r="I710" i="1"/>
  <c r="I710" i="4"/>
  <c r="F710" i="4"/>
  <c r="I711" i="1"/>
  <c r="I711" i="4"/>
  <c r="F711" i="4"/>
  <c r="I712" i="1"/>
  <c r="I712" i="4"/>
  <c r="F712" i="4"/>
  <c r="I713" i="1"/>
  <c r="I713" i="4"/>
  <c r="F713" i="4"/>
  <c r="I714" i="1"/>
  <c r="I714" i="4"/>
  <c r="F714" i="4"/>
  <c r="I715" i="1"/>
  <c r="I715" i="4"/>
  <c r="F715" i="4"/>
  <c r="I716" i="1"/>
  <c r="I716" i="4"/>
  <c r="F716" i="4"/>
  <c r="I717" i="1"/>
  <c r="I717" i="4"/>
  <c r="F717" i="4"/>
  <c r="I718" i="1"/>
  <c r="I718" i="4"/>
  <c r="F718" i="4"/>
  <c r="I719" i="1"/>
  <c r="I719" i="4"/>
  <c r="F719" i="4"/>
  <c r="I720" i="1"/>
  <c r="I720" i="4"/>
  <c r="F720" i="4"/>
  <c r="I721" i="1"/>
  <c r="I721" i="4"/>
  <c r="F721" i="4"/>
  <c r="I722" i="1"/>
  <c r="I722" i="4"/>
  <c r="F722" i="4"/>
  <c r="I723" i="1"/>
  <c r="I723" i="4"/>
  <c r="F723" i="4"/>
  <c r="I724" i="1"/>
  <c r="I724" i="4"/>
  <c r="F724" i="4"/>
  <c r="I725" i="1"/>
  <c r="I725" i="4"/>
  <c r="F725" i="4"/>
  <c r="I726" i="1"/>
  <c r="I726" i="4"/>
  <c r="F726" i="4"/>
  <c r="I727" i="1"/>
  <c r="I727" i="4"/>
  <c r="F727" i="4"/>
  <c r="I728" i="1"/>
  <c r="I728" i="4"/>
  <c r="F728" i="4"/>
  <c r="I729" i="1"/>
  <c r="I729" i="4"/>
  <c r="F729" i="4"/>
  <c r="I730" i="1"/>
  <c r="I730" i="4"/>
  <c r="F730" i="4"/>
  <c r="I731" i="1"/>
  <c r="I731" i="4"/>
  <c r="F731" i="4"/>
  <c r="I732" i="1"/>
  <c r="I732" i="4"/>
  <c r="F732" i="4"/>
  <c r="I733" i="1"/>
  <c r="I733" i="4"/>
  <c r="F733" i="4"/>
  <c r="I734" i="1"/>
  <c r="I734" i="4"/>
  <c r="F734" i="4"/>
  <c r="I735" i="1"/>
  <c r="I735" i="4"/>
  <c r="F735" i="4"/>
  <c r="I736" i="1"/>
  <c r="I736" i="4"/>
  <c r="F736" i="4"/>
  <c r="I737" i="1"/>
  <c r="I737" i="4"/>
  <c r="F737" i="4"/>
  <c r="I738" i="1"/>
  <c r="I738" i="4"/>
  <c r="F738" i="4"/>
  <c r="I739" i="1"/>
  <c r="I739" i="4"/>
  <c r="F739" i="4"/>
  <c r="I740" i="1"/>
  <c r="I740" i="4"/>
  <c r="F740" i="4"/>
  <c r="I741" i="1"/>
  <c r="I741" i="4"/>
  <c r="F741" i="4"/>
  <c r="I742" i="1"/>
  <c r="I742" i="4"/>
  <c r="F742" i="4"/>
  <c r="I743" i="1"/>
  <c r="I743" i="4"/>
  <c r="F743" i="4"/>
  <c r="I744" i="1"/>
  <c r="I744" i="4"/>
  <c r="F744" i="4"/>
  <c r="I745" i="1"/>
  <c r="I745" i="4"/>
  <c r="F745" i="4"/>
  <c r="I746" i="1"/>
  <c r="I746" i="4"/>
  <c r="F746" i="4"/>
  <c r="I747" i="1"/>
  <c r="I747" i="4"/>
  <c r="F747" i="4"/>
  <c r="I748" i="1"/>
  <c r="I748" i="4"/>
  <c r="F748" i="4"/>
  <c r="I749" i="1"/>
  <c r="I749" i="4"/>
  <c r="F749" i="4"/>
  <c r="I750" i="1"/>
  <c r="I750" i="4"/>
  <c r="F750" i="4"/>
  <c r="I751" i="1"/>
  <c r="I751" i="4"/>
  <c r="F751" i="4"/>
  <c r="I752" i="1"/>
  <c r="I752" i="4"/>
  <c r="F752" i="4"/>
  <c r="I753" i="1"/>
  <c r="I753" i="4"/>
  <c r="F753" i="4"/>
  <c r="I754" i="1"/>
  <c r="I754" i="4"/>
  <c r="F754" i="4"/>
  <c r="I755" i="1"/>
  <c r="I755" i="4"/>
  <c r="F755" i="4"/>
  <c r="I756" i="1"/>
  <c r="I756" i="4"/>
  <c r="F756" i="4"/>
  <c r="I757" i="1"/>
  <c r="I757" i="4"/>
  <c r="F757" i="4"/>
  <c r="I758" i="1"/>
  <c r="I758" i="4"/>
  <c r="F758" i="4"/>
  <c r="I759" i="1"/>
  <c r="I759" i="4"/>
  <c r="F759" i="4"/>
  <c r="I760" i="1"/>
  <c r="I760" i="4"/>
  <c r="F760" i="4"/>
  <c r="I761" i="1"/>
  <c r="I761" i="4"/>
  <c r="F761" i="4"/>
  <c r="I762" i="1"/>
  <c r="I762" i="4"/>
  <c r="F762" i="4"/>
  <c r="I763" i="1"/>
  <c r="I763" i="4"/>
  <c r="F763" i="4"/>
  <c r="I764" i="1"/>
  <c r="I764" i="4"/>
  <c r="F764" i="4"/>
  <c r="I765" i="1"/>
  <c r="I765" i="4"/>
  <c r="F765" i="4"/>
  <c r="I766" i="1"/>
  <c r="I766" i="4"/>
  <c r="F766" i="4"/>
  <c r="I767" i="1"/>
  <c r="I767" i="4"/>
  <c r="F767" i="4"/>
  <c r="I768" i="1"/>
  <c r="I768" i="4"/>
  <c r="F768" i="4"/>
  <c r="I769" i="1"/>
  <c r="I769" i="4"/>
  <c r="F769" i="4"/>
  <c r="I770" i="1"/>
  <c r="I770" i="4"/>
  <c r="F770" i="4"/>
  <c r="I771" i="1"/>
  <c r="I771" i="4"/>
  <c r="F771" i="4"/>
  <c r="I772" i="1"/>
  <c r="I772" i="4"/>
  <c r="F772" i="4"/>
  <c r="I773" i="1"/>
  <c r="I773" i="4"/>
  <c r="F773" i="4"/>
  <c r="I774" i="1"/>
  <c r="I774" i="4"/>
  <c r="F774" i="4"/>
  <c r="I775" i="1"/>
  <c r="I775" i="4"/>
  <c r="F775" i="4"/>
  <c r="I776" i="1"/>
  <c r="I776" i="4"/>
  <c r="F776" i="4"/>
  <c r="I777" i="1"/>
  <c r="I777" i="4"/>
  <c r="F777" i="4"/>
  <c r="I778" i="1"/>
  <c r="I778" i="4"/>
  <c r="F778" i="4"/>
  <c r="I779" i="1"/>
  <c r="I779" i="4"/>
  <c r="F779" i="4"/>
  <c r="I780" i="1"/>
  <c r="I780" i="4"/>
  <c r="F780" i="4"/>
  <c r="I781" i="1"/>
  <c r="I781" i="4"/>
  <c r="F781" i="4"/>
  <c r="I782" i="1"/>
  <c r="I782" i="4"/>
  <c r="F782" i="4"/>
  <c r="I783" i="1"/>
  <c r="I783" i="4"/>
  <c r="F783" i="4"/>
  <c r="I784" i="1"/>
  <c r="I784" i="4"/>
  <c r="F784" i="4"/>
  <c r="I785" i="1"/>
  <c r="I785" i="4"/>
  <c r="F785" i="4"/>
  <c r="I786" i="1"/>
  <c r="I786" i="4"/>
  <c r="F786" i="4"/>
  <c r="I787" i="1"/>
  <c r="I787" i="4"/>
  <c r="F787" i="4"/>
  <c r="I788" i="1"/>
  <c r="I788" i="4"/>
  <c r="F788" i="4"/>
  <c r="I789" i="1"/>
  <c r="I789" i="4"/>
  <c r="F789" i="4"/>
  <c r="I790" i="1"/>
  <c r="I790" i="4"/>
  <c r="F790" i="4"/>
  <c r="I791" i="1"/>
  <c r="I791" i="4"/>
  <c r="F791" i="4"/>
  <c r="I792" i="1"/>
  <c r="I792" i="4"/>
  <c r="F792" i="4"/>
  <c r="I793" i="1"/>
  <c r="I793" i="4"/>
  <c r="F793" i="4"/>
  <c r="I794" i="1"/>
  <c r="I794" i="4"/>
  <c r="F794" i="4"/>
  <c r="I795" i="1"/>
  <c r="I795" i="4"/>
  <c r="F795" i="4"/>
  <c r="I796" i="1"/>
  <c r="I796" i="4"/>
  <c r="F796" i="4"/>
  <c r="I797" i="1"/>
  <c r="I797" i="4"/>
  <c r="F797" i="4"/>
  <c r="I798" i="1"/>
  <c r="I798" i="4"/>
  <c r="F798" i="4"/>
  <c r="I799" i="1"/>
  <c r="I799" i="4"/>
  <c r="F799" i="4"/>
  <c r="I800" i="1"/>
  <c r="I800" i="4"/>
  <c r="F800" i="4"/>
  <c r="I801" i="1"/>
  <c r="I801" i="4"/>
  <c r="F801" i="4"/>
  <c r="I802" i="1"/>
  <c r="I802" i="4"/>
  <c r="F802" i="4"/>
  <c r="I803" i="1"/>
  <c r="I803" i="4"/>
  <c r="F803" i="4"/>
  <c r="I804" i="1"/>
  <c r="I804" i="4"/>
  <c r="F804" i="4"/>
  <c r="I805" i="1"/>
  <c r="I805" i="4"/>
  <c r="F805" i="4"/>
  <c r="I806" i="1"/>
  <c r="I806" i="4"/>
  <c r="F806" i="4"/>
  <c r="I807" i="1"/>
  <c r="I807" i="4"/>
  <c r="F807" i="4"/>
  <c r="I808" i="1"/>
  <c r="I808" i="4"/>
  <c r="F808" i="4"/>
  <c r="I809" i="1"/>
  <c r="I809" i="4"/>
  <c r="F809" i="4"/>
  <c r="I810" i="1"/>
  <c r="I810" i="4"/>
  <c r="F810" i="4"/>
  <c r="I811" i="1"/>
  <c r="I811" i="4"/>
  <c r="F811" i="4"/>
  <c r="I812" i="1"/>
  <c r="I812" i="4"/>
  <c r="F812" i="4"/>
  <c r="I813" i="1"/>
  <c r="I813" i="4"/>
  <c r="F813" i="4"/>
  <c r="I814" i="1"/>
  <c r="I814" i="4"/>
  <c r="F814" i="4"/>
  <c r="I815" i="1"/>
  <c r="I815" i="4"/>
  <c r="F815" i="4"/>
  <c r="I816" i="1"/>
  <c r="I816" i="4"/>
  <c r="F816" i="4"/>
  <c r="I817" i="1"/>
  <c r="I817" i="4"/>
  <c r="F817" i="4"/>
  <c r="I818" i="1"/>
  <c r="I818" i="4"/>
  <c r="F818" i="4"/>
  <c r="I819" i="1"/>
  <c r="I819" i="4"/>
  <c r="F819" i="4"/>
  <c r="I820" i="1"/>
  <c r="I820" i="4"/>
  <c r="F820" i="4"/>
  <c r="I821" i="1"/>
  <c r="I821" i="4"/>
  <c r="F821" i="4"/>
  <c r="I822" i="1"/>
  <c r="I822" i="4"/>
  <c r="F822" i="4"/>
  <c r="I823" i="1"/>
  <c r="I823" i="4"/>
  <c r="F823" i="4"/>
  <c r="I824" i="1"/>
  <c r="I824" i="4"/>
  <c r="F824" i="4"/>
  <c r="I825" i="1"/>
  <c r="I825" i="4"/>
  <c r="F825" i="4"/>
  <c r="I826" i="1"/>
  <c r="I826" i="4"/>
  <c r="F826" i="4"/>
  <c r="I827" i="1"/>
  <c r="I827" i="4"/>
  <c r="F827" i="4"/>
  <c r="I828" i="1"/>
  <c r="I828" i="4"/>
  <c r="F828" i="4"/>
  <c r="I829" i="1"/>
  <c r="I829" i="4"/>
  <c r="F829" i="4"/>
  <c r="I830" i="1"/>
  <c r="I830" i="4"/>
  <c r="F830" i="4"/>
  <c r="I831" i="1"/>
  <c r="I831" i="4"/>
  <c r="F831" i="4"/>
  <c r="I832" i="1"/>
  <c r="I832" i="4"/>
  <c r="F832" i="4"/>
  <c r="I833" i="1"/>
  <c r="I833" i="4"/>
  <c r="F833" i="4"/>
  <c r="I834" i="1"/>
  <c r="I834" i="4"/>
  <c r="F834" i="4"/>
  <c r="I835" i="1"/>
  <c r="I835" i="4"/>
  <c r="F835" i="4"/>
  <c r="I836" i="1"/>
  <c r="I836" i="4"/>
  <c r="F836" i="4"/>
  <c r="I837" i="1"/>
  <c r="I837" i="4"/>
  <c r="F837" i="4"/>
  <c r="I838" i="1"/>
  <c r="I838" i="4"/>
  <c r="F838" i="4"/>
  <c r="I839" i="1"/>
  <c r="I839" i="4"/>
  <c r="F839" i="4"/>
  <c r="I840" i="1"/>
  <c r="I840" i="4"/>
  <c r="F840" i="4"/>
  <c r="I841" i="1"/>
  <c r="I841" i="4"/>
  <c r="F841" i="4"/>
  <c r="I842" i="1"/>
  <c r="I842" i="4"/>
  <c r="F842" i="4"/>
  <c r="I843" i="1"/>
  <c r="I843" i="4"/>
  <c r="F843" i="4"/>
  <c r="I844" i="1"/>
  <c r="I844" i="4"/>
  <c r="F844" i="4"/>
  <c r="I845" i="1"/>
  <c r="I845" i="4"/>
  <c r="F845" i="4"/>
  <c r="I846" i="1"/>
  <c r="I846" i="4"/>
  <c r="F846" i="4"/>
  <c r="I847" i="1"/>
  <c r="I847" i="4"/>
  <c r="F847" i="4"/>
  <c r="I848" i="1"/>
  <c r="I848" i="4"/>
  <c r="F848" i="4"/>
  <c r="I849" i="1"/>
  <c r="I849" i="4"/>
  <c r="F849" i="4"/>
  <c r="I850" i="1"/>
  <c r="I850" i="4"/>
  <c r="F850" i="4"/>
  <c r="I851" i="1"/>
  <c r="I851" i="4"/>
  <c r="F851" i="4"/>
  <c r="I852" i="1"/>
  <c r="I852" i="4"/>
  <c r="F852" i="4"/>
  <c r="I853" i="1"/>
  <c r="I853" i="4"/>
  <c r="F853" i="4"/>
  <c r="I854" i="1"/>
  <c r="I854" i="4"/>
  <c r="F854" i="4"/>
  <c r="I855" i="1"/>
  <c r="I855" i="4"/>
  <c r="F855" i="4"/>
  <c r="I856" i="1"/>
  <c r="I856" i="4"/>
  <c r="F856" i="4"/>
  <c r="I857" i="1"/>
  <c r="I857" i="4"/>
  <c r="F857" i="4"/>
  <c r="I858" i="1"/>
  <c r="I858" i="4"/>
  <c r="F858" i="4"/>
  <c r="I859" i="1"/>
  <c r="I859" i="4"/>
  <c r="F859" i="4"/>
  <c r="I860" i="1"/>
  <c r="I860" i="4"/>
  <c r="F860" i="4"/>
  <c r="I861" i="1"/>
  <c r="I861" i="4"/>
  <c r="F861" i="4"/>
  <c r="I862" i="1"/>
  <c r="I862" i="4"/>
  <c r="F862" i="4"/>
  <c r="I863" i="1"/>
  <c r="I863" i="4"/>
  <c r="F863" i="4"/>
  <c r="I864" i="1"/>
  <c r="I864" i="4"/>
  <c r="F864" i="4"/>
  <c r="I865" i="1"/>
  <c r="I865" i="4"/>
  <c r="F865" i="4"/>
  <c r="I866" i="1"/>
  <c r="I866" i="4"/>
  <c r="F866" i="4"/>
  <c r="I867" i="1"/>
  <c r="I867" i="4"/>
  <c r="F867" i="4"/>
  <c r="I868" i="1"/>
  <c r="I868" i="4"/>
  <c r="F868" i="4"/>
  <c r="I869" i="1"/>
  <c r="I869" i="4"/>
  <c r="F869" i="4"/>
  <c r="I870" i="1"/>
  <c r="I870" i="4"/>
  <c r="F870" i="4"/>
  <c r="I871" i="1"/>
  <c r="I871" i="4"/>
  <c r="F871" i="4"/>
  <c r="I872" i="1"/>
  <c r="I872" i="4"/>
  <c r="F872" i="4"/>
  <c r="I873" i="1"/>
  <c r="I873" i="4"/>
  <c r="F873" i="4"/>
  <c r="I874" i="1"/>
  <c r="I874" i="4"/>
  <c r="F874" i="4"/>
  <c r="I875" i="1"/>
  <c r="I875" i="4"/>
  <c r="F875" i="4"/>
  <c r="I876" i="1"/>
  <c r="I876" i="4"/>
  <c r="F876" i="4"/>
  <c r="I877" i="1"/>
  <c r="I877" i="4"/>
  <c r="F877" i="4"/>
  <c r="I878" i="1"/>
  <c r="I878" i="4"/>
  <c r="F878" i="4"/>
  <c r="I879" i="1"/>
  <c r="I879" i="4"/>
  <c r="F879" i="4"/>
  <c r="I880" i="1"/>
  <c r="F880" i="4"/>
  <c r="I881" i="1"/>
  <c r="I881" i="4"/>
  <c r="F881" i="4"/>
  <c r="I882" i="1"/>
  <c r="I882" i="4"/>
  <c r="F882" i="4"/>
  <c r="I883" i="1"/>
  <c r="I883" i="4"/>
  <c r="F883" i="4"/>
  <c r="I884" i="1"/>
  <c r="I884" i="4"/>
  <c r="F884" i="4"/>
  <c r="I885" i="1"/>
  <c r="I885" i="4"/>
  <c r="F885" i="4"/>
  <c r="I886" i="1"/>
  <c r="I886" i="4"/>
  <c r="F886" i="4"/>
  <c r="I887" i="1"/>
  <c r="I887" i="4"/>
  <c r="F887" i="4"/>
  <c r="I888" i="1"/>
  <c r="I888" i="4"/>
  <c r="F888" i="4"/>
  <c r="I889" i="1"/>
  <c r="I889" i="4"/>
  <c r="F889" i="4"/>
  <c r="I890" i="1"/>
  <c r="I890" i="4"/>
  <c r="F890" i="4"/>
  <c r="I891" i="1"/>
  <c r="I891" i="4"/>
  <c r="F891" i="4"/>
  <c r="I892" i="1"/>
  <c r="I892" i="4"/>
  <c r="F892" i="4"/>
  <c r="I893" i="1"/>
  <c r="I893" i="4"/>
  <c r="F893" i="4"/>
  <c r="I894" i="1"/>
  <c r="I894" i="4"/>
  <c r="F894" i="4"/>
  <c r="I895" i="1"/>
  <c r="I895" i="4"/>
  <c r="F895" i="4"/>
  <c r="I896" i="1"/>
  <c r="I896" i="4"/>
  <c r="F896" i="4"/>
  <c r="I897" i="1"/>
  <c r="I897" i="4"/>
  <c r="F897" i="4"/>
  <c r="I898" i="1"/>
  <c r="I898" i="4"/>
  <c r="F898" i="4"/>
  <c r="I899" i="1"/>
  <c r="I899" i="4"/>
  <c r="F899" i="4"/>
  <c r="I900" i="1"/>
  <c r="I900" i="4"/>
  <c r="F900" i="4"/>
  <c r="I901" i="1"/>
  <c r="I901" i="4"/>
  <c r="F901" i="4"/>
  <c r="I902" i="1"/>
  <c r="I902" i="4"/>
  <c r="F902" i="4"/>
  <c r="I903" i="1"/>
  <c r="I903" i="4"/>
  <c r="F903" i="4"/>
  <c r="I904" i="1"/>
  <c r="I904" i="4"/>
  <c r="F904" i="4"/>
  <c r="I905" i="1"/>
  <c r="I905" i="4"/>
  <c r="F905" i="4"/>
  <c r="I906" i="1"/>
  <c r="I906" i="4"/>
  <c r="F906" i="4"/>
  <c r="I907" i="1"/>
  <c r="I907" i="4"/>
  <c r="F907" i="4"/>
  <c r="I908" i="1"/>
  <c r="I908" i="4"/>
  <c r="F908" i="4"/>
  <c r="I909" i="1"/>
  <c r="I909" i="4"/>
  <c r="F909" i="4"/>
  <c r="I910" i="1"/>
  <c r="I910" i="4"/>
  <c r="F910" i="4"/>
  <c r="I911" i="1"/>
  <c r="I911" i="4"/>
  <c r="F911" i="4"/>
  <c r="I912" i="1"/>
  <c r="I912" i="4"/>
  <c r="F912" i="4"/>
  <c r="I913" i="1"/>
  <c r="I913" i="4"/>
  <c r="F913" i="4"/>
  <c r="I914" i="1"/>
  <c r="I914" i="4"/>
  <c r="F914" i="4"/>
  <c r="I915" i="1"/>
  <c r="I915" i="4"/>
  <c r="F915" i="4"/>
  <c r="I916" i="1"/>
  <c r="I916" i="4"/>
  <c r="F916" i="4"/>
  <c r="I917" i="1"/>
  <c r="I917" i="4"/>
  <c r="F917" i="4"/>
  <c r="I918" i="1"/>
  <c r="I918" i="4"/>
  <c r="F918" i="4"/>
  <c r="I919" i="1"/>
  <c r="I919" i="4"/>
  <c r="F919" i="4"/>
  <c r="I920" i="1"/>
  <c r="I920" i="4"/>
  <c r="F920" i="4"/>
  <c r="I921" i="1"/>
  <c r="I921" i="4"/>
  <c r="F921" i="4"/>
  <c r="I922" i="1"/>
  <c r="I922" i="4"/>
  <c r="F922" i="4"/>
  <c r="I923" i="1"/>
  <c r="I923" i="4"/>
  <c r="F923" i="4"/>
  <c r="I924" i="1"/>
  <c r="I924" i="4"/>
  <c r="F924" i="4"/>
  <c r="I925" i="1"/>
  <c r="I925" i="4"/>
  <c r="F925" i="4"/>
  <c r="I926" i="1"/>
  <c r="I926" i="4"/>
  <c r="F926" i="4"/>
  <c r="I927" i="1"/>
  <c r="I927" i="4"/>
  <c r="F927" i="4"/>
  <c r="I928" i="1"/>
  <c r="I928" i="4"/>
  <c r="F928" i="4"/>
  <c r="I929" i="1"/>
  <c r="I929" i="4"/>
  <c r="F929" i="4"/>
  <c r="I930" i="1"/>
  <c r="I930" i="4"/>
  <c r="F930" i="4"/>
  <c r="I931" i="1"/>
  <c r="I931" i="4"/>
  <c r="F931" i="4"/>
  <c r="I932" i="1"/>
  <c r="I932" i="4"/>
  <c r="F932" i="4"/>
  <c r="I933" i="1"/>
  <c r="I933" i="4"/>
  <c r="F933" i="4"/>
  <c r="I934" i="1"/>
  <c r="I934" i="4"/>
  <c r="F934" i="4"/>
  <c r="I935" i="1"/>
  <c r="I935" i="4"/>
  <c r="F935" i="4"/>
  <c r="I936" i="1"/>
  <c r="I936" i="4"/>
  <c r="F936" i="4"/>
  <c r="I937" i="1"/>
  <c r="I937" i="4"/>
  <c r="F937" i="4"/>
  <c r="I938" i="1"/>
  <c r="I938" i="4"/>
  <c r="F938" i="4"/>
  <c r="I939" i="1"/>
  <c r="I939" i="4"/>
  <c r="F939" i="4"/>
  <c r="I940" i="1"/>
  <c r="I940" i="4"/>
  <c r="F940" i="4"/>
  <c r="I941" i="1"/>
  <c r="I941" i="4"/>
  <c r="F941" i="4"/>
  <c r="I942" i="1"/>
  <c r="I942" i="4"/>
  <c r="F942" i="4"/>
  <c r="I943" i="1"/>
  <c r="I943" i="4"/>
  <c r="F943" i="4"/>
  <c r="I944" i="1"/>
  <c r="I944" i="4"/>
  <c r="F944" i="4"/>
  <c r="I945" i="1"/>
  <c r="I945" i="4"/>
  <c r="F945" i="4"/>
  <c r="I946" i="1"/>
  <c r="I946" i="4"/>
  <c r="F946" i="4"/>
  <c r="I947" i="1"/>
  <c r="I947" i="4"/>
  <c r="F947" i="4"/>
  <c r="I948" i="1"/>
  <c r="I948" i="4"/>
  <c r="F948" i="4"/>
  <c r="I949" i="1"/>
  <c r="I949" i="4"/>
  <c r="F949" i="4"/>
  <c r="I950" i="1"/>
  <c r="I950" i="4"/>
  <c r="F950" i="4"/>
  <c r="I951" i="1"/>
  <c r="I951" i="4"/>
  <c r="F951" i="4"/>
  <c r="I952" i="1"/>
  <c r="I952" i="4"/>
  <c r="F952" i="4"/>
  <c r="I953" i="1"/>
  <c r="I953" i="4"/>
  <c r="F953" i="4"/>
  <c r="I954" i="1"/>
  <c r="I954" i="4"/>
  <c r="F954" i="4"/>
  <c r="I955" i="1"/>
  <c r="I955" i="4"/>
  <c r="F955" i="4"/>
  <c r="I956" i="1"/>
  <c r="I956" i="4"/>
  <c r="F956" i="4"/>
  <c r="I957" i="1"/>
  <c r="I957" i="4"/>
  <c r="F957" i="4"/>
  <c r="I958" i="1"/>
  <c r="I958" i="4"/>
  <c r="F958" i="4"/>
  <c r="I959" i="1"/>
  <c r="I959" i="4"/>
  <c r="F959" i="4"/>
  <c r="I960" i="1"/>
  <c r="I960" i="4"/>
  <c r="F960" i="4"/>
  <c r="I961" i="1"/>
  <c r="I961" i="4"/>
  <c r="F961" i="4"/>
  <c r="I962" i="1"/>
  <c r="I962" i="4"/>
  <c r="F962" i="4"/>
  <c r="I963" i="1"/>
  <c r="I963" i="4"/>
  <c r="F963" i="4"/>
  <c r="I964" i="1"/>
  <c r="I964" i="4"/>
  <c r="F964" i="4"/>
  <c r="I965" i="1"/>
  <c r="I965" i="4"/>
  <c r="F965" i="4"/>
  <c r="I966" i="1"/>
  <c r="I966" i="4"/>
  <c r="F966" i="4"/>
  <c r="I967" i="1"/>
  <c r="I967" i="4"/>
  <c r="F967" i="4"/>
  <c r="I968" i="1"/>
  <c r="I968" i="4"/>
  <c r="F968" i="4"/>
  <c r="I969" i="1"/>
  <c r="I969" i="4"/>
  <c r="F969" i="4"/>
  <c r="I970" i="1"/>
  <c r="I970" i="4"/>
  <c r="F970" i="4"/>
  <c r="I971" i="1"/>
  <c r="I971" i="4"/>
  <c r="F971" i="4"/>
  <c r="I972" i="1"/>
  <c r="I972" i="4"/>
  <c r="F972" i="4"/>
  <c r="I973" i="1"/>
  <c r="I973" i="4"/>
  <c r="F973" i="4"/>
  <c r="I974" i="1"/>
  <c r="I974" i="4"/>
  <c r="F974" i="4"/>
  <c r="I975" i="1"/>
  <c r="I975" i="4"/>
  <c r="F975" i="4"/>
  <c r="I976" i="1"/>
  <c r="I976" i="4"/>
  <c r="F976" i="4"/>
  <c r="I977" i="1"/>
  <c r="I977" i="4"/>
  <c r="F977" i="4"/>
  <c r="I978" i="1"/>
  <c r="I978" i="4"/>
  <c r="F978" i="4"/>
  <c r="I979" i="1"/>
  <c r="I979" i="4"/>
  <c r="F979" i="4"/>
  <c r="I980" i="1"/>
  <c r="I980" i="4"/>
  <c r="F980" i="4"/>
  <c r="I981" i="1"/>
  <c r="I981" i="4"/>
  <c r="F981" i="4"/>
  <c r="I982" i="1"/>
  <c r="I982" i="4"/>
  <c r="F982" i="4"/>
  <c r="I983" i="1"/>
  <c r="I983" i="4"/>
  <c r="F983" i="4"/>
  <c r="I984" i="1"/>
  <c r="I984" i="4"/>
  <c r="F984" i="4"/>
  <c r="I985" i="1"/>
  <c r="I985" i="4"/>
  <c r="F985" i="4"/>
  <c r="I986" i="1"/>
  <c r="I986" i="4"/>
  <c r="F986" i="4"/>
  <c r="I987" i="1"/>
  <c r="I987" i="4"/>
  <c r="F987" i="4"/>
  <c r="I988" i="1"/>
  <c r="I988" i="4"/>
  <c r="F988" i="4"/>
  <c r="I989" i="1"/>
  <c r="I989" i="4"/>
  <c r="F989" i="4"/>
  <c r="I990" i="1"/>
  <c r="I990" i="4"/>
  <c r="F990" i="4"/>
  <c r="I991" i="1"/>
  <c r="I991" i="4"/>
  <c r="F991" i="4"/>
  <c r="I992" i="1"/>
  <c r="I992" i="4"/>
  <c r="F992" i="4"/>
  <c r="I993" i="1"/>
  <c r="I993" i="4"/>
  <c r="F993" i="4"/>
  <c r="I994" i="1"/>
  <c r="I994" i="4"/>
  <c r="F994" i="4"/>
  <c r="I995" i="1"/>
  <c r="I995" i="4"/>
  <c r="F995" i="4"/>
  <c r="I996" i="1"/>
  <c r="I996" i="4"/>
  <c r="F996" i="4"/>
  <c r="I997" i="1"/>
  <c r="I997" i="4"/>
  <c r="F997" i="4"/>
  <c r="I998" i="1"/>
  <c r="I998" i="4"/>
  <c r="F998" i="4"/>
  <c r="I999" i="1"/>
  <c r="I999" i="4"/>
  <c r="F999" i="4"/>
  <c r="I1000" i="1"/>
  <c r="I1000" i="4"/>
  <c r="F1000" i="4"/>
  <c r="I1001" i="1"/>
  <c r="I1001" i="4"/>
  <c r="F1001" i="4"/>
  <c r="I1002" i="1"/>
  <c r="I1002" i="4"/>
  <c r="F1002" i="4"/>
  <c r="I1003" i="1"/>
  <c r="I1003" i="4"/>
  <c r="F1003" i="4"/>
  <c r="I1004" i="1"/>
  <c r="I1004" i="4"/>
  <c r="F1004" i="4"/>
  <c r="I1005" i="1"/>
  <c r="I1005" i="4"/>
  <c r="F1005" i="4"/>
  <c r="I1006" i="1"/>
  <c r="I1006" i="4"/>
  <c r="F1006" i="4"/>
  <c r="I1007" i="1"/>
  <c r="I1007" i="4"/>
  <c r="F1007" i="4"/>
  <c r="I1008" i="1"/>
  <c r="I1008" i="4"/>
  <c r="F1008" i="4"/>
  <c r="I1009" i="1"/>
  <c r="I1009" i="4"/>
  <c r="F1009" i="4"/>
  <c r="I1010" i="1"/>
  <c r="I1010" i="4"/>
  <c r="F1010" i="4"/>
  <c r="I1011" i="1"/>
  <c r="I1011" i="4"/>
  <c r="F1011" i="4"/>
  <c r="I1012" i="1"/>
  <c r="I1012" i="4"/>
  <c r="F1012" i="4"/>
  <c r="I1013" i="1"/>
  <c r="I1013" i="4"/>
  <c r="F1013" i="4"/>
  <c r="I1014" i="1"/>
  <c r="I1014" i="4"/>
  <c r="F1014" i="4"/>
  <c r="I1015" i="1"/>
  <c r="I1015" i="4"/>
  <c r="F1015" i="4"/>
  <c r="I1016" i="1"/>
  <c r="I1016" i="4"/>
  <c r="F1016" i="4"/>
  <c r="I1017" i="1"/>
  <c r="I1017" i="4"/>
  <c r="F1017" i="4"/>
  <c r="I1018" i="1"/>
  <c r="I1018" i="4"/>
  <c r="F1018" i="4"/>
  <c r="I1019" i="1"/>
  <c r="I1019" i="4"/>
  <c r="F1019" i="4"/>
  <c r="I1020" i="1"/>
  <c r="I1020" i="4"/>
  <c r="F1020" i="4"/>
  <c r="I1021" i="1"/>
  <c r="I1021" i="4"/>
  <c r="F1021" i="4"/>
  <c r="I1022" i="1"/>
  <c r="I1022" i="4"/>
  <c r="F1022" i="4"/>
  <c r="I1023" i="1"/>
  <c r="I1023" i="4"/>
  <c r="F1023" i="4"/>
  <c r="I1024" i="1"/>
  <c r="I1024" i="4"/>
  <c r="F1024" i="4"/>
  <c r="I1025" i="1"/>
  <c r="I1025" i="4"/>
  <c r="F1025" i="4"/>
  <c r="I1026" i="1"/>
  <c r="I1026" i="4"/>
  <c r="F1026" i="4"/>
  <c r="I1027" i="1"/>
  <c r="I1027" i="4"/>
  <c r="F1027" i="4"/>
  <c r="I1028" i="1"/>
  <c r="I1028" i="4"/>
  <c r="F1028" i="4"/>
  <c r="I1029" i="1"/>
  <c r="I1029" i="4"/>
  <c r="F1029" i="4"/>
  <c r="I1030" i="1"/>
  <c r="I1030" i="4"/>
  <c r="F1030" i="4"/>
  <c r="I1031" i="1"/>
  <c r="I1031" i="4"/>
  <c r="F1031" i="4"/>
  <c r="I1032" i="1"/>
  <c r="I1032" i="4"/>
  <c r="F1032" i="4"/>
  <c r="I1033" i="1"/>
  <c r="I1033" i="4"/>
  <c r="F1033" i="4"/>
  <c r="I1034" i="1"/>
  <c r="I1034" i="4"/>
  <c r="F1034" i="4"/>
  <c r="I1035" i="1"/>
  <c r="I1035" i="4"/>
  <c r="F1035" i="4"/>
  <c r="I1036" i="1"/>
  <c r="I1036" i="4"/>
  <c r="F1036" i="4"/>
  <c r="I1037" i="1"/>
  <c r="I1037" i="4"/>
  <c r="F1037" i="4"/>
  <c r="I1038" i="1"/>
  <c r="I1038" i="4"/>
  <c r="F1038" i="4"/>
  <c r="I1039" i="1"/>
  <c r="I1039" i="4"/>
  <c r="F1039" i="4"/>
  <c r="I1040" i="1"/>
  <c r="I1040" i="4"/>
  <c r="F1040" i="4"/>
  <c r="I1041" i="1"/>
  <c r="I1041" i="4"/>
  <c r="F1041" i="4"/>
  <c r="I1042" i="1"/>
  <c r="I1042" i="4"/>
  <c r="F1042" i="4"/>
  <c r="I1043" i="1"/>
  <c r="I1043" i="4"/>
  <c r="F1043" i="4"/>
  <c r="I1044" i="1"/>
  <c r="I1044" i="4"/>
  <c r="F1044" i="4"/>
  <c r="I1045" i="1"/>
  <c r="I1045" i="4"/>
  <c r="F1045" i="4"/>
  <c r="I1046" i="1"/>
  <c r="I1046" i="4"/>
  <c r="F1046" i="4"/>
  <c r="I1047" i="1"/>
  <c r="I1047" i="4"/>
  <c r="F1047" i="4"/>
  <c r="I1048" i="1"/>
  <c r="I1048" i="4"/>
  <c r="F1048" i="4"/>
  <c r="I1049" i="1"/>
  <c r="I1049" i="4"/>
  <c r="F1049" i="4"/>
  <c r="I1050" i="1"/>
  <c r="I1050" i="4"/>
  <c r="F1050" i="4"/>
  <c r="I1051" i="1"/>
  <c r="I1051" i="4"/>
  <c r="F1051" i="4"/>
  <c r="I1052" i="1"/>
  <c r="I1052" i="4"/>
  <c r="F1052" i="4"/>
  <c r="I1053" i="1"/>
  <c r="I1053" i="4"/>
  <c r="F1053" i="4"/>
  <c r="I1054" i="1"/>
  <c r="I1054" i="4"/>
  <c r="F1054" i="4"/>
  <c r="I1055" i="1"/>
  <c r="I1055" i="4"/>
  <c r="F1055" i="4"/>
  <c r="I1056" i="1"/>
  <c r="I1056" i="4"/>
  <c r="F1056" i="4"/>
  <c r="I1057" i="1"/>
  <c r="I1057" i="4"/>
  <c r="F1057" i="4"/>
  <c r="I1058" i="1"/>
  <c r="I1058" i="4"/>
  <c r="F1058" i="4"/>
  <c r="I1059" i="1"/>
  <c r="I1059" i="4"/>
  <c r="F1059" i="4"/>
  <c r="I1060" i="1"/>
  <c r="I1060" i="4"/>
  <c r="F1060" i="4"/>
  <c r="I1061" i="1"/>
  <c r="I1061" i="4"/>
  <c r="F1061" i="4"/>
  <c r="I1062" i="1"/>
  <c r="I1062" i="4"/>
  <c r="F1062" i="4"/>
  <c r="I1063" i="1"/>
  <c r="I1063" i="4"/>
  <c r="F1063" i="4"/>
  <c r="I1064" i="1"/>
  <c r="I1064" i="4"/>
  <c r="F1064" i="4"/>
  <c r="I1065" i="1"/>
  <c r="I1065" i="4"/>
  <c r="F1065" i="4"/>
  <c r="I1066" i="1"/>
  <c r="I1066" i="4"/>
  <c r="F1066" i="4"/>
  <c r="I1067" i="1"/>
  <c r="I1067" i="4"/>
  <c r="F1067" i="4"/>
  <c r="I1068" i="1"/>
  <c r="I1068" i="4"/>
  <c r="F1068" i="4"/>
  <c r="I1069" i="1"/>
  <c r="I1069" i="4"/>
  <c r="F1069" i="4"/>
  <c r="I1070" i="1"/>
  <c r="I1070" i="4"/>
  <c r="F1070" i="4"/>
  <c r="I1071" i="1"/>
  <c r="I1071" i="4"/>
  <c r="F1071" i="4"/>
  <c r="I1072" i="1"/>
  <c r="I1072" i="4"/>
  <c r="F1072" i="4"/>
  <c r="I1073" i="1"/>
  <c r="I1073" i="4"/>
  <c r="F1073" i="4"/>
  <c r="I1074" i="1"/>
  <c r="I1074" i="4"/>
  <c r="F1074" i="4"/>
  <c r="I1075" i="1"/>
  <c r="I1075" i="4"/>
  <c r="F1075" i="4"/>
  <c r="I1076" i="1"/>
  <c r="I1076" i="4"/>
  <c r="F1076" i="4"/>
  <c r="I1077" i="1"/>
  <c r="I1077" i="4"/>
  <c r="F1077" i="4"/>
  <c r="I1078" i="1"/>
  <c r="I1078" i="4"/>
  <c r="F1078" i="4"/>
  <c r="I1079" i="1"/>
  <c r="I1079" i="4"/>
  <c r="F1079" i="4"/>
  <c r="I1080" i="1"/>
  <c r="I1080" i="4"/>
  <c r="F1080" i="4"/>
  <c r="I1081" i="1"/>
  <c r="I1081" i="4"/>
  <c r="F1081" i="4"/>
  <c r="I1082" i="1"/>
  <c r="I1082" i="4"/>
  <c r="F1082" i="4"/>
  <c r="I1083" i="1"/>
  <c r="I1083" i="4"/>
  <c r="F1083" i="4"/>
  <c r="I1084" i="1"/>
  <c r="I1084" i="4"/>
  <c r="F1084" i="4"/>
  <c r="I1085" i="1"/>
  <c r="I1085" i="4"/>
  <c r="F1085" i="4"/>
  <c r="I1086" i="1"/>
  <c r="I1086" i="4"/>
  <c r="F1086" i="4"/>
  <c r="I1087" i="1"/>
  <c r="I1087" i="4"/>
  <c r="F1087" i="4"/>
  <c r="I1088" i="1"/>
  <c r="I1088" i="4"/>
  <c r="F1088" i="4"/>
  <c r="I1089" i="1"/>
  <c r="I1089" i="4"/>
  <c r="F1089" i="4"/>
  <c r="I1090" i="1"/>
  <c r="I1090" i="4"/>
  <c r="F1090" i="4"/>
  <c r="I1091" i="1"/>
  <c r="I1091" i="4"/>
  <c r="F1091" i="4"/>
  <c r="I1092" i="1"/>
  <c r="I1092" i="4"/>
  <c r="F1092" i="4"/>
  <c r="I1093" i="1"/>
  <c r="I1093" i="4"/>
  <c r="F1093" i="4"/>
  <c r="I1094" i="1"/>
  <c r="I1094" i="4"/>
  <c r="F1094" i="4"/>
  <c r="I1095" i="1"/>
  <c r="I1095" i="4"/>
  <c r="F1095" i="4"/>
  <c r="I1096" i="1"/>
  <c r="I1096" i="4"/>
  <c r="F1096" i="4"/>
  <c r="I1097" i="1"/>
  <c r="I1097" i="4"/>
  <c r="F1097" i="4"/>
  <c r="I1098" i="1"/>
  <c r="I1098" i="4"/>
  <c r="F1098" i="4"/>
  <c r="I1099" i="1"/>
  <c r="I1099" i="4"/>
  <c r="F1099" i="4"/>
  <c r="I1100" i="1"/>
  <c r="I1100" i="4"/>
  <c r="F1100" i="4"/>
  <c r="I1101" i="1"/>
  <c r="I1101" i="4"/>
  <c r="F1101" i="4"/>
  <c r="I1102" i="1"/>
  <c r="I1102" i="4"/>
  <c r="F1102" i="4"/>
  <c r="I1103" i="1"/>
  <c r="I1103" i="4"/>
  <c r="F1103" i="4"/>
  <c r="I1104" i="1"/>
  <c r="I1104" i="4"/>
  <c r="F1104" i="4"/>
  <c r="I1105" i="1"/>
  <c r="I1105" i="4"/>
  <c r="F1105" i="4"/>
  <c r="I1106" i="1"/>
  <c r="I1106" i="4"/>
  <c r="F1106" i="4"/>
  <c r="I1107" i="1"/>
  <c r="I1107" i="4"/>
  <c r="F1107" i="4"/>
  <c r="I1108" i="1"/>
  <c r="I1108" i="4"/>
  <c r="F1108" i="4"/>
  <c r="I1109" i="1"/>
  <c r="I1109" i="4"/>
  <c r="F1109" i="4"/>
  <c r="I1110" i="1"/>
  <c r="I1110" i="4"/>
  <c r="F1110" i="4"/>
  <c r="I1111" i="1"/>
  <c r="I1111" i="4"/>
  <c r="F1111" i="4"/>
  <c r="I1112" i="1"/>
  <c r="I1112" i="4"/>
  <c r="F1112" i="4"/>
  <c r="I1113" i="1"/>
  <c r="I1113" i="4"/>
  <c r="F1113" i="4"/>
  <c r="I1114" i="1"/>
  <c r="I1114" i="4"/>
  <c r="F1114" i="4"/>
  <c r="I1115" i="1"/>
  <c r="I1115" i="4"/>
  <c r="F1115" i="4"/>
  <c r="I1116" i="1"/>
  <c r="I1116" i="4"/>
  <c r="F1116" i="4"/>
  <c r="I1117" i="1"/>
  <c r="I1117" i="4"/>
  <c r="F1117" i="4"/>
  <c r="I1118" i="1"/>
  <c r="F1118" i="4"/>
  <c r="I1119" i="1"/>
  <c r="I1119" i="4"/>
  <c r="F1119" i="4"/>
  <c r="I1120" i="1"/>
  <c r="I1120" i="4"/>
  <c r="F1120" i="4"/>
  <c r="I1121" i="1"/>
  <c r="I1121" i="4"/>
  <c r="F1121" i="4"/>
  <c r="I1122" i="1"/>
  <c r="I1122" i="4"/>
  <c r="F1122" i="4"/>
  <c r="I1123" i="1"/>
  <c r="I1123" i="4"/>
  <c r="F1123" i="4"/>
  <c r="I1124" i="1"/>
  <c r="I1124" i="4"/>
  <c r="F1124" i="4"/>
  <c r="I1125" i="1"/>
  <c r="I1125" i="4"/>
  <c r="F1125" i="4"/>
  <c r="I1126" i="1"/>
  <c r="I1126" i="4"/>
  <c r="F1126" i="4"/>
  <c r="I1127" i="1"/>
  <c r="I1127" i="4"/>
  <c r="F1127" i="4"/>
  <c r="I1128" i="1"/>
  <c r="I1128" i="4"/>
  <c r="F1128" i="4"/>
  <c r="I1129" i="1"/>
  <c r="I1129" i="4"/>
  <c r="F1129" i="4"/>
  <c r="I1130" i="1"/>
  <c r="I1130" i="4"/>
  <c r="F1130" i="4"/>
  <c r="I1131" i="1"/>
  <c r="I1131" i="4"/>
  <c r="F1131" i="4"/>
  <c r="I1132" i="1"/>
  <c r="I1132" i="4"/>
  <c r="F1132" i="4"/>
  <c r="I1133" i="1"/>
  <c r="I1133" i="4"/>
  <c r="F1133" i="4"/>
  <c r="I1134" i="1"/>
  <c r="I1134" i="4"/>
  <c r="F1134" i="4"/>
  <c r="I1135" i="1"/>
  <c r="I1135" i="4"/>
  <c r="F1135" i="4"/>
  <c r="I1136" i="1"/>
  <c r="I1136" i="4"/>
  <c r="F1136" i="4"/>
  <c r="I1137" i="1"/>
  <c r="I1137" i="4"/>
  <c r="F1137" i="4"/>
  <c r="I1138" i="1"/>
  <c r="I1138" i="4"/>
  <c r="F1138" i="4"/>
  <c r="I1139" i="1"/>
  <c r="I1139" i="4"/>
  <c r="F1139" i="4"/>
  <c r="I1140" i="1"/>
  <c r="I1140" i="4"/>
  <c r="F1140" i="4"/>
  <c r="I1141" i="1"/>
  <c r="I1141" i="4"/>
  <c r="F1141" i="4"/>
  <c r="I1142" i="1"/>
  <c r="I1142" i="4"/>
  <c r="F1142" i="4"/>
  <c r="I1143" i="1"/>
  <c r="I1143" i="4"/>
  <c r="F1143" i="4"/>
  <c r="I1144" i="1"/>
  <c r="I1144" i="4"/>
  <c r="F1144" i="4"/>
  <c r="I1145" i="1"/>
  <c r="I1145" i="4"/>
  <c r="F1145" i="4"/>
  <c r="I1146" i="1"/>
  <c r="I1146" i="4"/>
  <c r="F1146" i="4"/>
  <c r="I1147" i="1"/>
  <c r="I1147" i="4"/>
  <c r="F1147" i="4"/>
  <c r="I1148" i="1"/>
  <c r="I1148" i="4"/>
  <c r="F1148" i="4"/>
  <c r="I1149" i="1"/>
  <c r="I1149" i="4"/>
  <c r="F1149" i="4"/>
  <c r="I1150" i="1"/>
  <c r="I1150" i="4"/>
  <c r="F1150" i="4"/>
  <c r="I1151" i="1"/>
  <c r="I1151" i="4"/>
  <c r="F1151" i="4"/>
  <c r="I1152" i="1"/>
  <c r="I1152" i="4"/>
  <c r="F1152" i="4"/>
  <c r="I1153" i="1"/>
  <c r="I1153" i="4"/>
  <c r="F1153" i="4"/>
  <c r="I1154" i="1"/>
  <c r="I1154" i="4"/>
  <c r="F1154" i="4"/>
  <c r="I1155" i="1"/>
  <c r="I1155" i="4"/>
  <c r="F1155" i="4"/>
  <c r="I1156" i="1"/>
  <c r="I1156" i="4"/>
  <c r="F1156" i="4"/>
  <c r="I1157" i="1"/>
  <c r="I1157" i="4"/>
  <c r="F1157" i="4"/>
  <c r="I1158" i="1"/>
  <c r="I1158" i="4"/>
  <c r="F1158" i="4"/>
  <c r="I1159" i="1"/>
  <c r="I1159" i="4"/>
  <c r="F1159" i="4"/>
  <c r="I1160" i="1"/>
  <c r="I1160" i="4"/>
  <c r="F1160" i="4"/>
  <c r="I1161" i="1"/>
  <c r="I1161" i="4"/>
  <c r="F1161" i="4"/>
  <c r="I1162" i="1"/>
  <c r="I1162" i="4"/>
  <c r="F1162" i="4"/>
  <c r="I1163" i="1"/>
  <c r="I1163" i="4"/>
  <c r="F1163" i="4"/>
  <c r="I1164" i="1"/>
  <c r="I1164" i="4"/>
  <c r="F1164" i="4"/>
  <c r="I1165" i="1"/>
  <c r="I1165" i="4"/>
  <c r="F1165" i="4"/>
  <c r="I1166" i="1"/>
  <c r="I1166" i="4"/>
  <c r="F1166" i="4"/>
  <c r="I1167" i="1"/>
  <c r="I1167" i="4"/>
  <c r="F1167" i="4"/>
  <c r="I1168" i="1"/>
  <c r="I1168" i="4"/>
  <c r="F1168" i="4"/>
  <c r="I1169" i="1"/>
  <c r="I1169" i="4"/>
  <c r="F1169" i="4"/>
  <c r="I1170" i="1"/>
  <c r="I1170" i="4"/>
  <c r="F1170" i="4"/>
  <c r="I1171" i="1"/>
  <c r="I1171" i="4"/>
  <c r="F1171" i="4"/>
  <c r="I1172" i="1"/>
  <c r="I1172" i="4"/>
  <c r="F1172" i="4"/>
  <c r="I1173" i="1"/>
  <c r="I1173" i="4"/>
  <c r="F1173" i="4"/>
  <c r="I1174" i="1"/>
  <c r="I1174" i="4"/>
  <c r="F1174" i="4"/>
  <c r="I1175" i="1"/>
  <c r="I1175" i="4"/>
  <c r="F1175" i="4"/>
  <c r="I1176" i="1"/>
  <c r="I1176" i="4"/>
  <c r="F1176" i="4"/>
  <c r="I1177" i="1"/>
  <c r="I1177" i="4"/>
  <c r="F1177" i="4"/>
  <c r="I1178" i="1"/>
  <c r="I1178" i="4"/>
  <c r="F1178" i="4"/>
  <c r="I1179" i="1"/>
  <c r="I1179" i="4"/>
  <c r="F1179" i="4"/>
  <c r="I1180" i="1"/>
  <c r="I1180" i="4"/>
  <c r="F1180" i="4"/>
  <c r="I1181" i="1"/>
  <c r="I1181" i="4"/>
  <c r="F1181" i="4"/>
  <c r="I1182" i="1"/>
  <c r="I1182" i="4"/>
  <c r="F1182" i="4"/>
  <c r="I1183" i="1"/>
  <c r="I1183" i="4"/>
  <c r="F1183" i="4"/>
  <c r="I1184" i="1"/>
  <c r="I1184" i="4"/>
  <c r="F1184" i="4"/>
  <c r="I1185" i="1"/>
  <c r="I1185" i="4"/>
  <c r="F1185" i="4"/>
  <c r="I1186" i="1"/>
  <c r="I1186" i="4"/>
  <c r="F1186" i="4"/>
  <c r="I1187" i="1"/>
  <c r="I1187" i="4"/>
  <c r="F1187" i="4"/>
  <c r="I1188" i="1"/>
  <c r="I1188" i="4"/>
  <c r="F1188" i="4"/>
  <c r="I1189" i="1"/>
  <c r="I1189" i="4"/>
  <c r="F1189" i="4"/>
  <c r="I1190" i="1"/>
  <c r="I1190" i="4"/>
  <c r="F1190" i="4"/>
  <c r="I1191" i="1"/>
  <c r="I1191" i="4"/>
  <c r="F1191" i="4"/>
  <c r="I1192" i="1"/>
  <c r="I1192" i="4"/>
  <c r="F1192" i="4"/>
  <c r="I1193" i="1"/>
  <c r="I1193" i="4"/>
  <c r="F1193" i="4"/>
  <c r="I1194" i="1"/>
  <c r="I1194" i="4"/>
  <c r="F1194" i="4"/>
  <c r="I1195" i="1"/>
  <c r="I1195" i="4"/>
  <c r="F1195" i="4"/>
  <c r="I1196" i="1"/>
  <c r="I1196" i="4"/>
  <c r="F1196" i="4"/>
  <c r="I1197" i="1"/>
  <c r="I1197" i="4"/>
  <c r="F1197" i="4"/>
  <c r="I1198" i="1"/>
  <c r="I1198" i="4"/>
  <c r="F1198" i="4"/>
  <c r="I1199" i="1"/>
  <c r="I1199" i="4"/>
  <c r="F1199" i="4"/>
  <c r="I1200" i="1"/>
  <c r="I1200" i="4"/>
  <c r="F1200" i="4"/>
  <c r="I1201" i="1"/>
  <c r="I1201" i="4"/>
  <c r="F1201" i="4"/>
  <c r="I1202" i="1"/>
  <c r="I1202" i="4"/>
  <c r="F1202" i="4"/>
  <c r="I1203" i="1"/>
  <c r="I1203" i="4"/>
  <c r="F1203" i="4"/>
  <c r="I1204" i="1"/>
  <c r="I1204" i="4"/>
  <c r="F1204" i="4"/>
  <c r="I1205" i="1"/>
  <c r="I1205" i="4"/>
  <c r="F1205" i="4"/>
  <c r="I1206" i="1"/>
  <c r="I1206" i="4"/>
  <c r="F1206" i="4"/>
  <c r="I1207" i="1"/>
  <c r="I1207" i="4"/>
  <c r="F1207" i="4"/>
  <c r="I1208" i="1"/>
  <c r="I1208" i="4"/>
  <c r="F1208" i="4"/>
  <c r="I1209" i="1"/>
  <c r="I1209" i="4"/>
  <c r="F1209" i="4"/>
  <c r="I1210" i="1"/>
  <c r="I1210" i="4"/>
  <c r="F1210" i="4"/>
  <c r="I1211" i="1"/>
  <c r="I1211" i="4"/>
  <c r="F1211" i="4"/>
  <c r="I1212" i="1"/>
  <c r="I1212" i="4"/>
  <c r="F1212" i="4"/>
  <c r="I1213" i="1"/>
  <c r="I1213" i="4"/>
  <c r="F1213" i="4"/>
  <c r="I1214" i="1"/>
  <c r="I1214" i="4"/>
  <c r="F1214" i="4"/>
  <c r="I1215" i="1"/>
  <c r="I1215" i="4"/>
  <c r="F1215" i="4"/>
  <c r="I1216" i="1"/>
  <c r="I1216" i="4"/>
  <c r="F1216" i="4"/>
  <c r="I1217" i="1"/>
  <c r="I1217" i="4"/>
  <c r="F1217" i="4"/>
  <c r="I1218" i="1"/>
  <c r="I1218" i="4"/>
  <c r="F1218" i="4"/>
  <c r="I1219" i="1"/>
  <c r="I1219" i="4"/>
  <c r="F1219" i="4"/>
  <c r="I1220" i="1"/>
  <c r="I1220" i="4"/>
  <c r="F1220" i="4"/>
  <c r="I1221" i="1"/>
  <c r="I1221" i="4"/>
  <c r="F1221" i="4"/>
  <c r="I1222" i="1"/>
  <c r="I1222" i="4"/>
  <c r="F1222" i="4"/>
  <c r="I1223" i="1"/>
  <c r="I1223" i="4"/>
  <c r="F1223" i="4"/>
  <c r="I1224" i="1"/>
  <c r="I1224" i="4"/>
  <c r="F1224" i="4"/>
  <c r="I1225" i="1"/>
  <c r="I1225" i="4"/>
  <c r="F1225" i="4"/>
  <c r="I1226" i="1"/>
  <c r="I1226" i="4"/>
  <c r="F1226" i="4"/>
  <c r="I1227" i="1"/>
  <c r="I1227" i="4"/>
  <c r="F1227" i="4"/>
  <c r="I1228" i="1"/>
  <c r="I1228" i="4"/>
  <c r="F1228" i="4"/>
  <c r="I1229" i="1"/>
  <c r="I1229" i="4"/>
  <c r="F1229" i="4"/>
  <c r="I1230" i="1"/>
  <c r="I1230" i="4"/>
  <c r="F1230" i="4"/>
  <c r="I1231" i="1"/>
  <c r="I1231" i="4"/>
  <c r="F1231" i="4"/>
  <c r="I1232" i="1"/>
  <c r="I1232" i="4"/>
  <c r="F1232" i="4"/>
  <c r="I1233" i="1"/>
  <c r="I1233" i="4"/>
  <c r="F1233" i="4"/>
  <c r="I1234" i="1"/>
  <c r="I1234" i="4"/>
  <c r="F1234" i="4"/>
  <c r="I1235" i="1"/>
  <c r="I1235" i="4"/>
  <c r="F1235" i="4"/>
  <c r="I1236" i="1"/>
  <c r="I1236" i="4"/>
  <c r="F1236" i="4"/>
  <c r="I1237" i="1"/>
  <c r="I1237" i="4"/>
  <c r="F1237" i="4"/>
  <c r="I1238" i="1"/>
  <c r="I1238" i="4"/>
  <c r="F1238" i="4"/>
  <c r="I1239" i="1"/>
  <c r="I1239" i="4"/>
  <c r="F1239" i="4"/>
  <c r="I1240" i="1"/>
  <c r="I1240" i="4"/>
  <c r="F1240" i="4"/>
  <c r="I1241" i="1"/>
  <c r="I1241" i="4"/>
  <c r="F1241" i="4"/>
  <c r="I1242" i="1"/>
  <c r="I1242" i="4"/>
  <c r="F1242" i="4"/>
  <c r="I1243" i="1"/>
  <c r="I1243" i="4"/>
  <c r="F1243" i="4"/>
  <c r="I1244" i="1"/>
  <c r="I1244" i="4"/>
  <c r="F1244" i="4"/>
  <c r="I1245" i="1"/>
  <c r="I1245" i="4"/>
  <c r="F1245" i="4"/>
  <c r="I1246" i="1"/>
  <c r="I1246" i="4"/>
  <c r="F1246" i="4"/>
  <c r="I1247" i="1"/>
  <c r="I1247" i="4"/>
  <c r="F1247" i="4"/>
  <c r="I1248" i="1"/>
  <c r="I1248" i="4"/>
  <c r="F1248" i="4"/>
  <c r="I1249" i="1"/>
  <c r="I1249" i="4"/>
  <c r="F1249" i="4"/>
  <c r="I1250" i="1"/>
  <c r="I1250" i="4"/>
  <c r="F1250" i="4"/>
  <c r="I1251" i="1"/>
  <c r="I1251" i="4"/>
  <c r="F1251" i="4"/>
  <c r="I1252" i="1"/>
  <c r="I1252" i="4"/>
  <c r="F1252" i="4"/>
  <c r="I1253" i="1"/>
  <c r="I1253" i="4"/>
  <c r="F1253" i="4"/>
  <c r="I1254" i="1"/>
  <c r="I1254" i="4"/>
  <c r="F1254" i="4"/>
  <c r="I1255" i="1"/>
  <c r="I1255" i="4"/>
  <c r="F1255" i="4"/>
  <c r="I1256" i="1"/>
  <c r="I1256" i="4"/>
  <c r="F1256" i="4"/>
  <c r="I1257" i="1"/>
  <c r="I1257" i="4"/>
  <c r="F1257" i="4"/>
  <c r="I1258" i="1"/>
  <c r="I1258" i="4"/>
  <c r="F1258" i="4"/>
  <c r="I1259" i="1"/>
  <c r="I1259" i="4"/>
  <c r="F1259" i="4"/>
  <c r="I1260" i="1"/>
  <c r="I1260" i="4"/>
  <c r="F1260" i="4"/>
  <c r="I1261" i="1"/>
  <c r="I1261" i="4"/>
  <c r="F1261" i="4"/>
  <c r="I1262" i="1"/>
  <c r="I1262" i="4"/>
  <c r="F1262" i="4"/>
  <c r="I1263" i="1"/>
  <c r="I1263" i="4"/>
  <c r="F1263" i="4"/>
  <c r="I1264" i="1"/>
  <c r="I1264" i="4"/>
  <c r="F1264" i="4"/>
  <c r="I1265" i="1"/>
  <c r="I1265" i="4"/>
  <c r="F1265" i="4"/>
  <c r="I1266" i="1"/>
  <c r="I1266" i="4"/>
  <c r="F1266" i="4"/>
  <c r="I1267" i="1"/>
  <c r="I1267" i="4"/>
  <c r="F1267" i="4"/>
  <c r="I1268" i="1"/>
  <c r="I1268" i="4"/>
  <c r="F1268" i="4"/>
  <c r="I1269" i="1"/>
  <c r="I1269" i="4"/>
  <c r="F1269" i="4"/>
  <c r="I1270" i="1"/>
  <c r="I1270" i="4"/>
  <c r="F1270" i="4"/>
  <c r="I1271" i="1"/>
  <c r="I1271" i="4"/>
  <c r="F1271" i="4"/>
  <c r="I1272" i="1"/>
  <c r="I1272" i="4"/>
  <c r="F1272" i="4"/>
  <c r="I1273" i="1"/>
  <c r="I1273" i="4"/>
  <c r="F1273" i="4"/>
  <c r="I1274" i="1"/>
  <c r="I1274" i="4"/>
  <c r="F1274" i="4"/>
  <c r="I1275" i="1"/>
  <c r="I1275" i="4"/>
  <c r="F1275" i="4"/>
  <c r="I1276" i="1"/>
  <c r="I1276" i="4"/>
  <c r="F1276" i="4"/>
  <c r="I1277" i="1"/>
  <c r="I1277" i="4"/>
  <c r="F1277" i="4"/>
  <c r="I1278" i="1"/>
  <c r="I1278" i="4"/>
  <c r="F1278" i="4"/>
  <c r="I1279" i="1"/>
  <c r="I1279" i="4"/>
  <c r="F1279" i="4"/>
  <c r="I1280" i="1"/>
  <c r="I1280" i="4"/>
  <c r="F1280" i="4"/>
  <c r="I1281" i="1"/>
  <c r="I1281" i="4"/>
  <c r="F1281" i="4"/>
  <c r="I1282" i="1"/>
  <c r="I1282" i="4"/>
  <c r="F1282" i="4"/>
  <c r="I1283" i="1"/>
  <c r="I1283" i="4"/>
  <c r="F1283" i="4"/>
  <c r="I1284" i="1"/>
  <c r="I1284" i="4"/>
  <c r="F1284" i="4"/>
  <c r="I1285" i="1"/>
  <c r="I1285" i="4"/>
  <c r="F1285" i="4"/>
  <c r="I1286" i="1"/>
  <c r="I1286" i="4"/>
  <c r="F1286" i="4"/>
  <c r="I1287" i="1"/>
  <c r="I1287" i="4"/>
  <c r="F1287" i="4"/>
  <c r="I1288" i="1"/>
  <c r="I1288" i="4"/>
  <c r="F1288" i="4"/>
  <c r="I1289" i="1"/>
  <c r="I1289" i="4"/>
  <c r="F1289" i="4"/>
  <c r="I1290" i="1"/>
  <c r="I1290" i="4"/>
  <c r="F1290" i="4"/>
  <c r="I1291" i="1"/>
  <c r="I1291" i="4"/>
  <c r="F1291" i="4"/>
  <c r="I1292" i="1"/>
  <c r="I1292" i="4"/>
  <c r="F1292" i="4"/>
  <c r="I1293" i="1"/>
  <c r="I1293" i="4"/>
  <c r="F1293" i="4"/>
  <c r="I1294" i="1"/>
  <c r="I1294" i="4"/>
  <c r="F1294" i="4"/>
  <c r="I1295" i="1"/>
  <c r="I1295" i="4"/>
  <c r="F1295" i="4"/>
  <c r="I1296" i="1"/>
  <c r="I1296" i="4"/>
  <c r="F1296" i="4"/>
  <c r="I1297" i="1"/>
  <c r="I1297" i="4"/>
  <c r="F1297" i="4"/>
  <c r="I1298" i="1"/>
  <c r="I1298" i="4"/>
  <c r="F1298" i="4"/>
  <c r="I1299" i="1"/>
  <c r="I1299" i="4"/>
  <c r="F1299" i="4"/>
  <c r="I1300" i="1"/>
  <c r="I1300" i="4"/>
  <c r="F1300" i="4"/>
  <c r="I1301" i="1"/>
  <c r="I1301" i="4"/>
  <c r="F1301" i="4"/>
  <c r="I1302" i="1"/>
  <c r="I1302" i="4"/>
  <c r="F1302" i="4"/>
  <c r="I1303" i="1"/>
  <c r="I1303" i="4"/>
  <c r="F1303" i="4"/>
  <c r="I1304" i="1"/>
  <c r="I1304" i="4"/>
  <c r="F1304" i="4"/>
  <c r="I1305" i="1"/>
  <c r="I1305" i="4"/>
  <c r="F1305" i="4"/>
  <c r="I1306" i="1"/>
  <c r="I1306" i="4"/>
  <c r="F1306" i="4"/>
  <c r="I1307" i="1"/>
  <c r="I1307" i="4"/>
  <c r="F1307" i="4"/>
  <c r="I1308" i="1"/>
  <c r="I1308" i="4"/>
  <c r="F1308" i="4"/>
  <c r="I1309" i="1"/>
  <c r="I1309" i="4"/>
  <c r="F1309" i="4"/>
  <c r="I1310" i="1"/>
  <c r="I1310" i="4"/>
  <c r="F1310" i="4"/>
  <c r="I1311" i="1"/>
  <c r="I1311" i="4"/>
  <c r="F1311" i="4"/>
  <c r="I1312" i="1"/>
  <c r="I1312" i="4"/>
  <c r="F1312" i="4"/>
  <c r="I1313" i="1"/>
  <c r="I1313" i="4"/>
  <c r="F1313" i="4"/>
  <c r="I1314" i="1"/>
  <c r="I1314" i="4"/>
  <c r="F1314" i="4"/>
  <c r="I1315" i="1"/>
  <c r="I1315" i="4"/>
  <c r="F1315" i="4"/>
  <c r="I1316" i="1"/>
  <c r="I1316" i="4"/>
  <c r="F1316" i="4"/>
  <c r="I1317" i="1"/>
  <c r="I1317" i="4"/>
  <c r="F1317" i="4"/>
  <c r="I1318" i="1"/>
  <c r="I1318" i="4"/>
  <c r="F1318" i="4"/>
  <c r="I1319" i="1"/>
  <c r="I1319" i="4"/>
  <c r="F1319" i="4"/>
  <c r="I1320" i="1"/>
  <c r="I1320" i="4"/>
  <c r="F1320" i="4"/>
  <c r="I1321" i="1"/>
  <c r="I1321" i="4"/>
  <c r="F1321" i="4"/>
  <c r="I1322" i="1"/>
  <c r="I1322" i="4"/>
  <c r="F1322" i="4"/>
  <c r="I1323" i="1"/>
  <c r="I1323" i="4"/>
  <c r="F1323" i="4"/>
  <c r="I1324" i="1"/>
  <c r="I1324" i="4"/>
  <c r="F1324" i="4"/>
  <c r="I1325" i="1"/>
  <c r="I1325" i="4"/>
  <c r="F1325" i="4"/>
  <c r="I1326" i="1"/>
  <c r="I1326" i="4"/>
  <c r="F1326" i="4"/>
  <c r="I1327" i="1"/>
  <c r="I1327" i="4"/>
  <c r="F1327" i="4"/>
  <c r="I1328" i="1"/>
  <c r="I1328" i="4"/>
  <c r="F1328" i="4"/>
  <c r="I1329" i="1"/>
  <c r="I1329" i="4"/>
  <c r="F1329" i="4"/>
  <c r="I1330" i="1"/>
  <c r="I1330" i="4"/>
  <c r="F1330" i="4"/>
  <c r="I1331" i="1"/>
  <c r="I1331" i="4"/>
  <c r="F1331" i="4"/>
  <c r="I1332" i="1"/>
  <c r="I1332" i="4"/>
  <c r="F1332" i="4"/>
  <c r="I1333" i="1"/>
  <c r="I1333" i="4"/>
  <c r="F1333" i="4"/>
  <c r="I1334" i="1"/>
  <c r="I1334" i="4"/>
  <c r="F1334" i="4"/>
  <c r="I1335" i="1"/>
  <c r="I1335" i="4"/>
  <c r="F1335" i="4"/>
  <c r="I1336" i="1"/>
  <c r="I1336" i="4"/>
  <c r="F1336" i="4"/>
  <c r="I1337" i="1"/>
  <c r="I1337" i="4"/>
  <c r="F1337" i="4"/>
  <c r="I1338" i="1"/>
  <c r="I1338" i="4"/>
  <c r="F1338" i="4"/>
  <c r="I1339" i="1"/>
  <c r="I1339" i="4"/>
  <c r="F1339" i="4"/>
  <c r="I1340" i="1"/>
  <c r="I1340" i="4"/>
  <c r="F1340" i="4"/>
  <c r="I1341" i="1"/>
  <c r="I1341" i="4"/>
  <c r="F1341" i="4"/>
  <c r="I1342" i="1"/>
  <c r="I1342" i="4"/>
  <c r="F1342" i="4"/>
  <c r="I1343" i="1"/>
  <c r="I1343" i="4"/>
  <c r="F1343" i="4"/>
  <c r="I1344" i="1"/>
  <c r="I1344" i="4"/>
  <c r="F1344" i="4"/>
  <c r="I1345" i="1"/>
  <c r="I1345" i="4"/>
  <c r="F1345" i="4"/>
  <c r="I1346" i="1"/>
  <c r="I1346" i="4"/>
  <c r="F1346" i="4"/>
  <c r="I1347" i="1"/>
  <c r="I1347" i="4"/>
  <c r="F1347" i="4"/>
  <c r="I1348" i="1"/>
  <c r="I1348" i="4"/>
  <c r="F1348" i="4"/>
  <c r="I1349" i="1"/>
  <c r="I1349" i="4"/>
  <c r="F1349" i="4"/>
  <c r="I1350" i="1"/>
  <c r="I1350" i="4"/>
  <c r="F1350" i="4"/>
  <c r="I1351" i="1"/>
  <c r="I1351" i="4"/>
  <c r="F1351" i="4"/>
  <c r="I1352" i="1"/>
  <c r="I1352" i="4"/>
  <c r="F1352" i="4"/>
  <c r="I1353" i="1"/>
  <c r="I1353" i="4"/>
  <c r="F1353" i="4"/>
  <c r="I1354" i="1"/>
  <c r="I1354" i="4"/>
  <c r="F1354" i="4"/>
  <c r="I1355" i="1"/>
  <c r="I1355" i="4"/>
  <c r="F1355" i="4"/>
  <c r="I1356" i="1"/>
  <c r="I1356" i="4"/>
  <c r="F1356" i="4"/>
  <c r="I1357" i="1"/>
  <c r="I1357" i="4"/>
  <c r="F1357" i="4"/>
  <c r="I1358" i="1"/>
  <c r="I1358" i="4"/>
  <c r="F1358" i="4"/>
  <c r="I1359" i="1"/>
  <c r="I1359" i="4"/>
  <c r="F1359" i="4"/>
  <c r="I1360" i="1"/>
  <c r="I1360" i="4"/>
  <c r="F1360" i="4"/>
  <c r="I1361" i="1"/>
  <c r="I1361" i="4"/>
  <c r="F1361" i="4"/>
  <c r="I1362" i="1"/>
  <c r="I1362" i="4"/>
  <c r="F1362" i="4"/>
  <c r="I1363" i="1"/>
  <c r="I1363" i="4"/>
  <c r="F1363" i="4"/>
  <c r="I1364" i="1"/>
  <c r="I1364" i="4"/>
  <c r="F1364" i="4"/>
  <c r="I1365" i="1"/>
  <c r="I1365" i="4"/>
  <c r="F1365" i="4"/>
  <c r="I1366" i="1"/>
  <c r="I1366" i="4"/>
  <c r="F1366" i="4"/>
  <c r="I1367" i="1"/>
  <c r="I1367" i="4"/>
  <c r="F1367" i="4"/>
  <c r="I1368" i="1"/>
  <c r="I1368" i="4"/>
  <c r="F1368" i="4"/>
  <c r="I1369" i="1"/>
  <c r="I1369" i="4"/>
  <c r="F1369" i="4"/>
  <c r="I1370" i="1"/>
  <c r="I1370" i="4"/>
  <c r="F1370" i="4"/>
  <c r="I1371" i="1"/>
  <c r="I1371" i="4"/>
  <c r="F1371" i="4"/>
  <c r="I1372" i="1"/>
  <c r="I1372" i="4"/>
  <c r="F1372" i="4"/>
  <c r="I1373" i="1"/>
  <c r="I1373" i="4"/>
  <c r="F1373" i="4"/>
  <c r="I1374" i="1"/>
  <c r="I1374" i="4"/>
  <c r="F1374" i="4"/>
  <c r="I1375" i="1"/>
  <c r="I1375" i="4"/>
  <c r="F1375" i="4"/>
  <c r="I1376" i="1"/>
  <c r="I1376" i="4"/>
  <c r="F1376" i="4"/>
  <c r="I1377" i="1"/>
  <c r="I1377" i="4"/>
  <c r="F1377" i="4"/>
  <c r="I1378" i="1"/>
  <c r="I1378" i="4"/>
  <c r="F1378" i="4"/>
  <c r="I1379" i="1"/>
  <c r="I1379" i="4"/>
  <c r="F1379" i="4"/>
  <c r="I1380" i="1"/>
  <c r="I1380" i="4"/>
  <c r="F1380" i="4"/>
  <c r="I1381" i="1"/>
  <c r="I1381" i="4"/>
  <c r="F1381" i="4"/>
  <c r="I1382" i="1"/>
  <c r="I1382" i="4"/>
  <c r="F1382" i="4"/>
  <c r="I1383" i="1"/>
  <c r="I1383" i="4"/>
  <c r="F1383" i="4"/>
  <c r="I1384" i="1"/>
  <c r="I1384" i="4"/>
  <c r="F1384" i="4"/>
  <c r="I1385" i="1"/>
  <c r="I1385" i="4"/>
  <c r="F1385" i="4"/>
  <c r="I1386" i="1"/>
  <c r="I1386" i="4"/>
  <c r="F1386" i="4"/>
  <c r="I1387" i="1"/>
  <c r="I1387" i="4"/>
  <c r="F1387" i="4"/>
  <c r="I1388" i="1"/>
  <c r="I1388" i="4"/>
  <c r="F1388" i="4"/>
  <c r="I1389" i="1"/>
  <c r="I1389" i="4"/>
  <c r="F1389" i="4"/>
  <c r="I1390" i="1"/>
  <c r="I1390" i="4"/>
  <c r="F1390" i="4"/>
  <c r="I1391" i="1"/>
  <c r="I1391" i="4"/>
  <c r="F1391" i="4"/>
  <c r="I1392" i="1"/>
  <c r="I1392" i="4"/>
  <c r="F1392" i="4"/>
  <c r="I1393" i="1"/>
  <c r="I1393" i="4"/>
  <c r="F1393" i="4"/>
  <c r="I1394" i="1"/>
  <c r="I1394" i="4"/>
  <c r="F1394" i="4"/>
  <c r="I1395" i="1"/>
  <c r="I1395" i="4"/>
  <c r="F1395" i="4"/>
  <c r="I1396" i="1"/>
  <c r="I1396" i="4"/>
  <c r="F1396" i="4"/>
  <c r="I1397" i="1"/>
  <c r="I1397" i="4"/>
  <c r="F1397" i="4"/>
  <c r="I1398" i="1"/>
  <c r="I1398" i="4"/>
  <c r="F1398" i="4"/>
  <c r="I1399" i="1"/>
  <c r="I1399" i="4"/>
  <c r="F1399" i="4"/>
  <c r="I1400" i="1"/>
  <c r="I1400" i="4"/>
  <c r="F1400" i="4"/>
  <c r="I1401" i="1"/>
  <c r="I1401" i="4"/>
  <c r="F1401" i="4"/>
  <c r="I1402" i="1"/>
  <c r="I1402" i="4"/>
  <c r="F1402" i="4"/>
  <c r="I1403" i="1"/>
  <c r="I1403" i="4"/>
  <c r="F1403" i="4"/>
  <c r="I1404" i="1"/>
  <c r="I1404" i="4"/>
  <c r="F1404" i="4"/>
  <c r="I1405" i="1"/>
  <c r="I1405" i="4"/>
  <c r="F1405" i="4"/>
  <c r="I1406" i="1"/>
  <c r="I1406" i="4"/>
  <c r="F1406" i="4"/>
  <c r="I1407" i="1"/>
  <c r="I1407" i="4"/>
  <c r="F1407" i="4"/>
  <c r="I1408" i="1"/>
  <c r="I1408" i="4"/>
  <c r="F1408" i="4"/>
  <c r="I1409" i="1"/>
  <c r="I1409" i="4"/>
  <c r="F1409" i="4"/>
  <c r="I1410" i="1"/>
  <c r="I1410" i="4"/>
  <c r="F1410" i="4"/>
  <c r="I1411" i="1"/>
  <c r="I1411" i="4"/>
  <c r="F1411" i="4"/>
  <c r="I1412" i="1"/>
  <c r="I1412" i="4"/>
  <c r="F1412" i="4"/>
  <c r="I1413" i="1"/>
  <c r="I1413" i="4"/>
  <c r="F1413" i="4"/>
  <c r="I1414" i="1"/>
  <c r="I1414" i="4"/>
  <c r="F1414" i="4"/>
  <c r="I1415" i="1"/>
  <c r="I1415" i="4"/>
  <c r="F1415" i="4"/>
  <c r="I1416" i="1"/>
  <c r="I1416" i="4"/>
  <c r="F1416" i="4"/>
  <c r="I1417" i="1"/>
  <c r="I1417" i="4"/>
  <c r="F1417" i="4"/>
  <c r="I1418" i="1"/>
  <c r="I1418" i="4"/>
  <c r="F1418" i="4"/>
  <c r="I1419" i="1"/>
  <c r="I1419" i="4"/>
  <c r="F1419" i="4"/>
  <c r="I1420" i="1"/>
  <c r="I1420" i="4"/>
  <c r="F1420" i="4"/>
  <c r="I1421" i="1"/>
  <c r="I1421" i="4"/>
  <c r="F1421" i="4"/>
  <c r="I1422" i="1"/>
  <c r="I1422" i="4"/>
  <c r="F1422" i="4"/>
  <c r="I1423" i="1"/>
  <c r="I1423" i="4"/>
  <c r="F1423" i="4"/>
  <c r="I1424" i="1"/>
  <c r="I1424" i="4"/>
  <c r="F1424" i="4"/>
  <c r="I1425" i="1"/>
  <c r="I1425" i="4"/>
  <c r="F1425" i="4"/>
  <c r="I1426" i="1"/>
  <c r="I1426" i="4"/>
  <c r="F1426" i="4"/>
  <c r="I1427" i="1"/>
  <c r="I1427" i="4"/>
  <c r="F1427" i="4"/>
  <c r="I1428" i="1"/>
  <c r="I1428" i="4"/>
  <c r="F1428" i="4"/>
  <c r="I1429" i="1"/>
  <c r="I1429" i="4"/>
  <c r="F1429" i="4"/>
  <c r="I1430" i="1"/>
  <c r="I1430" i="4"/>
  <c r="F1430" i="4"/>
  <c r="I1431" i="1"/>
  <c r="I1431" i="4"/>
  <c r="F1431" i="4"/>
  <c r="I1432" i="1"/>
  <c r="I1432" i="4"/>
  <c r="F1432" i="4"/>
  <c r="I1433" i="1"/>
  <c r="I1433" i="4"/>
  <c r="F1433" i="4"/>
  <c r="I1434" i="1"/>
  <c r="I1434" i="4"/>
  <c r="F1434" i="4"/>
  <c r="I1435" i="1"/>
  <c r="I1435" i="4"/>
  <c r="F1435" i="4"/>
  <c r="I1436" i="1"/>
  <c r="I1436" i="4"/>
  <c r="F1436" i="4"/>
  <c r="I1437" i="1"/>
  <c r="I1437" i="4"/>
  <c r="F1437" i="4"/>
  <c r="I1438" i="1"/>
  <c r="I1438" i="4"/>
  <c r="F1438" i="4"/>
  <c r="I1439" i="1"/>
  <c r="I1439" i="4"/>
  <c r="F1439" i="4"/>
  <c r="I1440" i="1"/>
  <c r="I1440" i="4"/>
  <c r="F1440" i="4"/>
  <c r="I1441" i="1"/>
  <c r="I1441" i="4"/>
  <c r="F1441" i="4"/>
  <c r="I1442" i="1"/>
  <c r="I1442" i="4"/>
  <c r="F1442" i="4"/>
  <c r="I1443" i="1"/>
  <c r="I1443" i="4"/>
  <c r="F1443" i="4"/>
  <c r="I1444" i="1"/>
  <c r="I1444" i="4"/>
  <c r="F1444" i="4"/>
  <c r="I1445" i="1"/>
  <c r="I1445" i="4"/>
  <c r="F1445" i="4"/>
  <c r="I1446" i="1"/>
  <c r="I1446" i="4"/>
  <c r="F1446" i="4"/>
  <c r="I1447" i="1"/>
  <c r="I1447" i="4"/>
  <c r="F1447" i="4"/>
  <c r="I1448" i="1"/>
  <c r="I1448" i="4"/>
  <c r="F1448" i="4"/>
  <c r="I1449" i="1"/>
  <c r="I1449" i="4"/>
  <c r="F1449" i="4"/>
  <c r="I1450" i="1"/>
  <c r="I1450" i="4"/>
  <c r="F1450" i="4"/>
  <c r="I1451" i="1"/>
  <c r="I1451" i="4"/>
  <c r="F1451" i="4"/>
  <c r="I1452" i="1"/>
  <c r="I1452" i="4"/>
  <c r="F1452" i="4"/>
  <c r="I1453" i="1"/>
  <c r="I1453" i="4"/>
  <c r="F1453" i="4"/>
  <c r="I1454" i="1"/>
  <c r="I1454" i="4"/>
  <c r="F1454" i="4"/>
  <c r="I1455" i="1"/>
  <c r="I1455" i="4"/>
  <c r="F1455" i="4"/>
  <c r="I1456" i="1"/>
  <c r="I1456" i="4"/>
  <c r="F1456" i="4"/>
  <c r="I1457" i="1"/>
  <c r="I1457" i="4"/>
  <c r="F1457" i="4"/>
  <c r="I1458" i="1"/>
  <c r="I1458" i="4"/>
  <c r="F1458" i="4"/>
  <c r="I1459" i="1"/>
  <c r="I1459" i="4"/>
  <c r="F1459" i="4"/>
  <c r="I1460" i="1"/>
  <c r="I1460" i="4"/>
  <c r="F1460" i="4"/>
  <c r="I1461" i="1"/>
  <c r="I1461" i="4"/>
  <c r="F1461" i="4"/>
  <c r="I1462" i="1"/>
  <c r="I1462" i="4"/>
  <c r="F1462" i="4"/>
  <c r="I1463" i="1"/>
  <c r="I1463" i="4"/>
  <c r="F1463" i="4"/>
  <c r="I1464" i="1"/>
  <c r="I1464" i="4"/>
  <c r="F1464" i="4"/>
  <c r="I1465" i="1"/>
  <c r="I1465" i="4"/>
  <c r="F1465" i="4"/>
  <c r="I1466" i="1"/>
  <c r="I1466" i="4"/>
  <c r="F1466" i="4"/>
  <c r="I1467" i="1"/>
  <c r="I1467" i="4"/>
  <c r="F1467" i="4"/>
  <c r="I1468" i="1"/>
  <c r="I1468" i="4"/>
  <c r="F1468" i="4"/>
  <c r="I1469" i="1"/>
  <c r="I1469" i="4"/>
  <c r="F1469" i="4"/>
  <c r="I1470" i="1"/>
  <c r="I1470" i="4"/>
  <c r="F1470" i="4"/>
  <c r="I1471" i="1"/>
  <c r="I1471" i="4"/>
  <c r="F1471" i="4"/>
  <c r="I1472" i="1"/>
  <c r="I1472" i="4"/>
  <c r="F1472" i="4"/>
  <c r="I1473" i="1"/>
  <c r="I1473" i="4"/>
  <c r="F1473" i="4"/>
  <c r="I1474" i="1"/>
  <c r="I1474" i="4"/>
  <c r="F1474" i="4"/>
  <c r="I1475" i="1"/>
  <c r="I1475" i="4"/>
  <c r="F1475" i="4"/>
  <c r="I1476" i="1"/>
  <c r="I1476" i="4"/>
  <c r="F1476" i="4"/>
  <c r="I1477" i="1"/>
  <c r="I1477" i="4"/>
  <c r="F1477" i="4"/>
  <c r="I1478" i="1"/>
  <c r="I1478" i="4"/>
  <c r="F1478" i="4"/>
  <c r="I1479" i="1"/>
  <c r="I1479" i="4"/>
  <c r="F1479" i="4"/>
  <c r="I1480" i="1"/>
  <c r="I1480" i="4"/>
  <c r="F1480" i="4"/>
  <c r="I1481" i="1"/>
  <c r="I1481" i="4"/>
  <c r="F1481" i="4"/>
  <c r="I1482" i="1"/>
  <c r="I1482" i="4"/>
  <c r="F1482" i="4"/>
  <c r="I1483" i="1"/>
  <c r="I1483" i="4"/>
  <c r="F1483" i="4"/>
  <c r="I1484" i="1"/>
  <c r="I1484" i="4"/>
  <c r="F1484" i="4"/>
  <c r="I1485" i="1"/>
  <c r="I1485" i="4"/>
  <c r="F1485" i="4"/>
  <c r="I1486" i="1"/>
  <c r="I1486" i="4"/>
  <c r="F1486" i="4"/>
  <c r="I1487" i="1"/>
  <c r="I1487" i="4"/>
  <c r="F1487" i="4"/>
  <c r="I1488" i="1"/>
  <c r="I1488" i="4"/>
  <c r="F1488" i="4"/>
  <c r="I1489" i="1"/>
  <c r="I1489" i="4"/>
  <c r="F1489" i="4"/>
  <c r="I1490" i="1"/>
  <c r="I1490" i="4"/>
  <c r="F1490" i="4"/>
  <c r="I1491" i="1"/>
  <c r="I1491" i="4"/>
  <c r="F1491" i="4"/>
  <c r="I1492" i="1"/>
  <c r="I1492" i="4"/>
  <c r="F1492" i="4"/>
  <c r="I1493" i="1"/>
  <c r="I1493" i="4"/>
  <c r="F1493" i="4"/>
  <c r="I1494" i="1"/>
  <c r="I1494" i="4"/>
  <c r="F1494" i="4"/>
  <c r="I1495" i="1"/>
  <c r="I1495" i="4"/>
  <c r="F1495" i="4"/>
  <c r="I1496" i="1"/>
  <c r="I1496" i="4"/>
  <c r="F1496" i="4"/>
  <c r="I1497" i="1"/>
  <c r="I1497" i="4"/>
  <c r="F1497" i="4"/>
  <c r="I1498" i="1"/>
  <c r="I1498" i="4"/>
  <c r="F1498" i="4"/>
  <c r="I1499" i="1"/>
  <c r="I1499" i="4"/>
  <c r="F1499" i="4"/>
  <c r="I1500" i="1"/>
  <c r="I1500" i="4"/>
  <c r="F1500" i="4"/>
  <c r="I1501" i="1"/>
  <c r="I1501" i="4"/>
  <c r="F1501" i="4"/>
  <c r="I1502" i="1"/>
  <c r="I1502" i="4"/>
  <c r="F1502" i="4"/>
  <c r="I1503" i="1"/>
  <c r="I1503" i="4"/>
  <c r="F1503" i="4"/>
  <c r="I1504" i="1"/>
  <c r="I1504" i="4"/>
  <c r="F1504" i="4"/>
  <c r="I1505" i="1"/>
  <c r="I1505" i="4"/>
  <c r="F1505" i="4"/>
  <c r="I1506" i="1"/>
  <c r="I1506" i="4"/>
  <c r="F1506" i="4"/>
  <c r="I1507" i="1"/>
  <c r="I1507" i="4"/>
  <c r="F1507" i="4"/>
  <c r="I1508" i="1"/>
  <c r="I1508" i="4"/>
  <c r="F1508" i="4"/>
  <c r="I1509" i="1"/>
  <c r="I1509" i="4"/>
  <c r="F1509" i="4"/>
  <c r="I1510" i="1"/>
  <c r="I1510" i="4"/>
  <c r="F1510" i="4"/>
  <c r="I1511" i="1"/>
  <c r="I1511" i="4"/>
  <c r="F1511" i="4"/>
  <c r="I1512" i="1"/>
  <c r="I1512" i="4"/>
  <c r="F1512" i="4"/>
  <c r="I1513" i="1"/>
  <c r="I1513" i="4"/>
  <c r="F1513" i="4"/>
  <c r="I1514" i="1"/>
  <c r="I1514" i="4"/>
  <c r="F1514" i="4"/>
  <c r="I1515" i="1"/>
  <c r="I1515" i="4"/>
  <c r="F1515" i="4"/>
  <c r="I1516" i="1"/>
  <c r="I1516" i="4"/>
  <c r="F1516" i="4"/>
  <c r="I1517" i="1"/>
  <c r="I1517" i="4"/>
  <c r="F1517" i="4"/>
  <c r="I1518" i="1"/>
  <c r="I1518" i="4"/>
  <c r="F1518" i="4"/>
  <c r="I1519" i="1"/>
  <c r="I1519" i="4"/>
  <c r="F1519" i="4"/>
  <c r="I1520" i="1"/>
  <c r="I1520" i="4"/>
  <c r="F1520" i="4"/>
  <c r="I1521" i="1"/>
  <c r="I1521" i="4"/>
  <c r="F1521" i="4"/>
  <c r="I1522" i="1"/>
  <c r="I1522" i="4"/>
  <c r="F1522" i="4"/>
  <c r="I1523" i="1"/>
  <c r="I1523" i="4"/>
  <c r="F1523" i="4"/>
  <c r="I1524" i="1"/>
  <c r="I1524" i="4"/>
  <c r="F1524" i="4"/>
  <c r="I1525" i="1"/>
  <c r="I1525" i="4"/>
  <c r="F1525" i="4"/>
  <c r="I1526" i="1"/>
  <c r="I1526" i="4"/>
  <c r="F1526" i="4"/>
  <c r="I1527" i="1"/>
  <c r="I1527" i="4"/>
  <c r="F1527" i="4"/>
  <c r="I1528" i="1"/>
  <c r="I1528" i="4"/>
  <c r="F1528" i="4"/>
  <c r="I1529" i="1"/>
  <c r="I1529" i="4"/>
  <c r="F1529" i="4"/>
  <c r="I1530" i="1"/>
  <c r="F1530" i="4"/>
  <c r="I1531" i="1"/>
  <c r="I1531" i="4"/>
  <c r="F1531" i="4"/>
  <c r="I1532" i="1"/>
  <c r="I1532" i="4"/>
  <c r="F1532" i="4"/>
  <c r="I1533" i="1"/>
  <c r="I1533" i="4"/>
  <c r="F1533" i="4"/>
  <c r="I1534" i="1"/>
  <c r="I1534" i="4"/>
  <c r="F1534" i="4"/>
  <c r="I1535" i="1"/>
  <c r="I1535" i="4"/>
  <c r="F1535" i="4"/>
  <c r="I1536" i="1"/>
  <c r="I1536" i="4"/>
  <c r="F1536" i="4"/>
  <c r="I1537" i="1"/>
  <c r="I1537" i="4"/>
  <c r="F1537" i="4"/>
  <c r="I1538" i="1"/>
  <c r="I1538" i="4"/>
  <c r="F1538" i="4"/>
  <c r="I1539" i="1"/>
  <c r="I1539" i="4"/>
  <c r="F1539" i="4"/>
  <c r="I1540" i="1"/>
  <c r="I1540" i="4"/>
  <c r="F1540" i="4"/>
  <c r="I1541" i="1"/>
  <c r="I1541" i="4"/>
  <c r="F1541" i="4"/>
  <c r="I1542" i="1"/>
  <c r="I1542" i="4"/>
  <c r="F1542" i="4"/>
  <c r="I1543" i="1"/>
  <c r="I1543" i="4"/>
  <c r="F1543" i="4"/>
  <c r="I1544" i="1"/>
  <c r="I1544" i="4"/>
  <c r="F1544" i="4"/>
  <c r="I1545" i="1"/>
  <c r="I1545" i="4"/>
  <c r="F1545" i="4"/>
  <c r="I1546" i="1"/>
  <c r="I1546" i="4"/>
  <c r="F1546" i="4"/>
  <c r="I1547" i="1"/>
  <c r="I1547" i="4"/>
  <c r="F1547" i="4"/>
  <c r="I1548" i="1"/>
  <c r="I1548" i="4"/>
  <c r="F1548" i="4"/>
  <c r="I1549" i="1"/>
  <c r="I1549" i="4"/>
  <c r="F1549" i="4"/>
  <c r="I1550" i="1"/>
  <c r="I1550" i="4"/>
  <c r="F1550" i="4"/>
  <c r="I1551" i="1"/>
  <c r="I1551" i="4"/>
  <c r="F1551" i="4"/>
  <c r="I1552" i="1"/>
  <c r="I1552" i="4"/>
  <c r="F1552" i="4"/>
  <c r="I1553" i="1"/>
  <c r="I1553" i="4"/>
  <c r="F1553" i="4"/>
  <c r="I1554" i="1"/>
  <c r="I1554" i="4"/>
  <c r="F1554" i="4"/>
  <c r="I1555" i="1"/>
  <c r="I1555" i="4"/>
  <c r="F1555" i="4"/>
  <c r="I1556" i="1"/>
  <c r="I1556" i="4"/>
  <c r="F1556" i="4"/>
  <c r="I1557" i="1"/>
  <c r="I1557" i="4"/>
  <c r="F1557" i="4"/>
  <c r="I1558" i="1"/>
  <c r="I1558" i="4"/>
  <c r="F1558" i="4"/>
  <c r="I1559" i="1"/>
  <c r="I1559" i="4"/>
  <c r="F1559" i="4"/>
  <c r="I1560" i="1"/>
  <c r="I1560" i="4"/>
  <c r="F1560" i="4"/>
  <c r="I1561" i="1"/>
  <c r="I1561" i="4"/>
  <c r="F1561" i="4"/>
  <c r="I1562" i="1"/>
  <c r="I1562" i="4"/>
  <c r="F1562" i="4"/>
  <c r="I1563" i="1"/>
  <c r="I1563" i="4"/>
  <c r="F1563" i="4"/>
  <c r="I1564" i="1"/>
  <c r="I1564" i="4"/>
  <c r="F1564" i="4"/>
  <c r="I1565" i="1"/>
  <c r="I1565" i="4"/>
  <c r="F1565" i="4"/>
  <c r="I1566" i="1"/>
  <c r="I1566" i="4"/>
  <c r="F1566" i="4"/>
  <c r="I1567" i="1"/>
  <c r="I1567" i="4"/>
  <c r="F1567" i="4"/>
  <c r="I1568" i="1"/>
  <c r="I1568" i="4"/>
  <c r="F1568" i="4"/>
  <c r="I1569" i="1"/>
  <c r="I1569" i="4"/>
  <c r="F1569" i="4"/>
  <c r="I1570" i="1"/>
  <c r="I1570" i="4"/>
  <c r="F1570" i="4"/>
  <c r="I1571" i="1"/>
  <c r="I1571" i="4"/>
  <c r="F1571" i="4"/>
  <c r="I1572" i="1"/>
  <c r="I1572" i="4"/>
  <c r="F1572" i="4"/>
  <c r="I1573" i="1"/>
  <c r="I1573" i="4"/>
  <c r="F1573" i="4"/>
  <c r="I1574" i="1"/>
  <c r="I1574" i="4"/>
  <c r="F1574" i="4"/>
  <c r="I1575" i="1"/>
  <c r="I1575" i="4"/>
  <c r="F1575" i="4"/>
  <c r="I1576" i="1"/>
  <c r="I1576" i="4"/>
  <c r="F1576" i="4"/>
  <c r="I1577" i="1"/>
  <c r="I1577" i="4"/>
  <c r="F1577" i="4"/>
  <c r="I1578" i="1"/>
  <c r="I1578" i="4"/>
  <c r="F1578" i="4"/>
  <c r="I1579" i="1"/>
  <c r="I1579" i="4"/>
  <c r="F1579" i="4"/>
  <c r="I1580" i="1"/>
  <c r="I1580" i="4"/>
  <c r="F1580" i="4"/>
  <c r="I1581" i="1"/>
  <c r="I1581" i="4"/>
  <c r="F1581" i="4"/>
  <c r="I1582" i="1"/>
  <c r="I1582" i="4"/>
  <c r="F1582" i="4"/>
  <c r="I1583" i="1"/>
  <c r="I1583" i="4"/>
  <c r="F1583" i="4"/>
  <c r="I1584" i="1"/>
  <c r="I1584" i="4"/>
  <c r="F1584" i="4"/>
  <c r="I1585" i="1"/>
  <c r="I1585" i="4"/>
  <c r="F1585" i="4"/>
  <c r="I1586" i="1"/>
  <c r="I1586" i="4"/>
  <c r="F1586" i="4"/>
  <c r="I1587" i="1"/>
  <c r="I1587" i="4"/>
  <c r="F1587" i="4"/>
  <c r="I1588" i="1"/>
  <c r="I1588" i="4"/>
  <c r="F1588" i="4"/>
  <c r="I1589" i="1"/>
  <c r="I1589" i="4"/>
  <c r="F1589" i="4"/>
  <c r="F1590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H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1002" i="4"/>
  <c r="H1003" i="4"/>
  <c r="H1004" i="4"/>
  <c r="H1005" i="4"/>
  <c r="H1006" i="4"/>
  <c r="H1007" i="4"/>
  <c r="H1008" i="4"/>
  <c r="H1009" i="4"/>
  <c r="H1010" i="4"/>
  <c r="H1011" i="4"/>
  <c r="H1012" i="4"/>
  <c r="H1013" i="4"/>
  <c r="H1014" i="4"/>
  <c r="H1015" i="4"/>
  <c r="H1016" i="4"/>
  <c r="H1017" i="4"/>
  <c r="H1018" i="4"/>
  <c r="H1019" i="4"/>
  <c r="H1020" i="4"/>
  <c r="H1021" i="4"/>
  <c r="H1022" i="4"/>
  <c r="H1023" i="4"/>
  <c r="H1024" i="4"/>
  <c r="H1025" i="4"/>
  <c r="H1026" i="4"/>
  <c r="H1027" i="4"/>
  <c r="H1028" i="4"/>
  <c r="H1029" i="4"/>
  <c r="H1030" i="4"/>
  <c r="H1031" i="4"/>
  <c r="H1032" i="4"/>
  <c r="H1033" i="4"/>
  <c r="H1034" i="4"/>
  <c r="H1035" i="4"/>
  <c r="H1036" i="4"/>
  <c r="H1037" i="4"/>
  <c r="H1038" i="4"/>
  <c r="H1039" i="4"/>
  <c r="H1040" i="4"/>
  <c r="H1041" i="4"/>
  <c r="H1042" i="4"/>
  <c r="H1043" i="4"/>
  <c r="H1044" i="4"/>
  <c r="H1045" i="4"/>
  <c r="H1046" i="4"/>
  <c r="H1047" i="4"/>
  <c r="H1048" i="4"/>
  <c r="H1049" i="4"/>
  <c r="H1050" i="4"/>
  <c r="H1051" i="4"/>
  <c r="H1052" i="4"/>
  <c r="H1053" i="4"/>
  <c r="H1054" i="4"/>
  <c r="H1055" i="4"/>
  <c r="H1056" i="4"/>
  <c r="H1057" i="4"/>
  <c r="H1058" i="4"/>
  <c r="H1059" i="4"/>
  <c r="H1060" i="4"/>
  <c r="H1061" i="4"/>
  <c r="H1062" i="4"/>
  <c r="H1063" i="4"/>
  <c r="H1064" i="4"/>
  <c r="H1065" i="4"/>
  <c r="H1066" i="4"/>
  <c r="H1067" i="4"/>
  <c r="H1068" i="4"/>
  <c r="H1069" i="4"/>
  <c r="H1070" i="4"/>
  <c r="H1071" i="4"/>
  <c r="H1072" i="4"/>
  <c r="H1073" i="4"/>
  <c r="H1074" i="4"/>
  <c r="H1075" i="4"/>
  <c r="H1076" i="4"/>
  <c r="H1077" i="4"/>
  <c r="H1078" i="4"/>
  <c r="H1079" i="4"/>
  <c r="H1080" i="4"/>
  <c r="H1081" i="4"/>
  <c r="H1082" i="4"/>
  <c r="H1083" i="4"/>
  <c r="H1084" i="4"/>
  <c r="H1085" i="4"/>
  <c r="H1086" i="4"/>
  <c r="H1087" i="4"/>
  <c r="H1088" i="4"/>
  <c r="H1089" i="4"/>
  <c r="H1090" i="4"/>
  <c r="H1091" i="4"/>
  <c r="H1092" i="4"/>
  <c r="H1093" i="4"/>
  <c r="H1094" i="4"/>
  <c r="H1095" i="4"/>
  <c r="H1096" i="4"/>
  <c r="H1097" i="4"/>
  <c r="H1098" i="4"/>
  <c r="H1099" i="4"/>
  <c r="H1100" i="4"/>
  <c r="H1101" i="4"/>
  <c r="H1102" i="4"/>
  <c r="H1103" i="4"/>
  <c r="H1104" i="4"/>
  <c r="H1105" i="4"/>
  <c r="H1106" i="4"/>
  <c r="H1107" i="4"/>
  <c r="H1108" i="4"/>
  <c r="H1109" i="4"/>
  <c r="H1110" i="4"/>
  <c r="H1111" i="4"/>
  <c r="H1112" i="4"/>
  <c r="H1113" i="4"/>
  <c r="H1114" i="4"/>
  <c r="H1115" i="4"/>
  <c r="H1116" i="4"/>
  <c r="H1117" i="4"/>
  <c r="H1118" i="4"/>
  <c r="H1119" i="4"/>
  <c r="H1120" i="4"/>
  <c r="H1121" i="4"/>
  <c r="H1122" i="4"/>
  <c r="H1123" i="4"/>
  <c r="H1124" i="4"/>
  <c r="H1125" i="4"/>
  <c r="H1126" i="4"/>
  <c r="H1127" i="4"/>
  <c r="H1128" i="4"/>
  <c r="H1129" i="4"/>
  <c r="H1130" i="4"/>
  <c r="H1131" i="4"/>
  <c r="H1132" i="4"/>
  <c r="H1133" i="4"/>
  <c r="H1134" i="4"/>
  <c r="H1135" i="4"/>
  <c r="H1136" i="4"/>
  <c r="H1137" i="4"/>
  <c r="H1138" i="4"/>
  <c r="H1139" i="4"/>
  <c r="H1140" i="4"/>
  <c r="H1141" i="4"/>
  <c r="H1142" i="4"/>
  <c r="H1143" i="4"/>
  <c r="H1144" i="4"/>
  <c r="H1145" i="4"/>
  <c r="H1146" i="4"/>
  <c r="H1147" i="4"/>
  <c r="H1148" i="4"/>
  <c r="H1149" i="4"/>
  <c r="H1150" i="4"/>
  <c r="H1151" i="4"/>
  <c r="H1152" i="4"/>
  <c r="H1153" i="4"/>
  <c r="H1154" i="4"/>
  <c r="H1155" i="4"/>
  <c r="H1156" i="4"/>
  <c r="H1157" i="4"/>
  <c r="H1158" i="4"/>
  <c r="H1159" i="4"/>
  <c r="H1160" i="4"/>
  <c r="H1161" i="4"/>
  <c r="H1162" i="4"/>
  <c r="H1163" i="4"/>
  <c r="H1164" i="4"/>
  <c r="H1165" i="4"/>
  <c r="H1166" i="4"/>
  <c r="H1167" i="4"/>
  <c r="H1168" i="4"/>
  <c r="H1169" i="4"/>
  <c r="H1170" i="4"/>
  <c r="H1171" i="4"/>
  <c r="H1172" i="4"/>
  <c r="H1173" i="4"/>
  <c r="H1174" i="4"/>
  <c r="H1175" i="4"/>
  <c r="H1176" i="4"/>
  <c r="H1177" i="4"/>
  <c r="H1178" i="4"/>
  <c r="H1179" i="4"/>
  <c r="H1180" i="4"/>
  <c r="H1181" i="4"/>
  <c r="H1182" i="4"/>
  <c r="H1183" i="4"/>
  <c r="H1184" i="4"/>
  <c r="H1185" i="4"/>
  <c r="H1186" i="4"/>
  <c r="H1187" i="4"/>
  <c r="H1188" i="4"/>
  <c r="H1189" i="4"/>
  <c r="H1190" i="4"/>
  <c r="H1191" i="4"/>
  <c r="H1192" i="4"/>
  <c r="H1193" i="4"/>
  <c r="H1194" i="4"/>
  <c r="H1195" i="4"/>
  <c r="H1196" i="4"/>
  <c r="H1197" i="4"/>
  <c r="H1198" i="4"/>
  <c r="H1199" i="4"/>
  <c r="H1200" i="4"/>
  <c r="H1201" i="4"/>
  <c r="H1202" i="4"/>
  <c r="H1203" i="4"/>
  <c r="H1204" i="4"/>
  <c r="H1205" i="4"/>
  <c r="H1206" i="4"/>
  <c r="H1207" i="4"/>
  <c r="H1208" i="4"/>
  <c r="H1209" i="4"/>
  <c r="H1210" i="4"/>
  <c r="H1211" i="4"/>
  <c r="H1212" i="4"/>
  <c r="H1213" i="4"/>
  <c r="H1214" i="4"/>
  <c r="H1215" i="4"/>
  <c r="H1216" i="4"/>
  <c r="H1217" i="4"/>
  <c r="H1218" i="4"/>
  <c r="H1219" i="4"/>
  <c r="H1220" i="4"/>
  <c r="H1221" i="4"/>
  <c r="H1222" i="4"/>
  <c r="H1223" i="4"/>
  <c r="H1224" i="4"/>
  <c r="H1225" i="4"/>
  <c r="H1226" i="4"/>
  <c r="H1227" i="4"/>
  <c r="H1228" i="4"/>
  <c r="H1229" i="4"/>
  <c r="H1230" i="4"/>
  <c r="H1231" i="4"/>
  <c r="H1232" i="4"/>
  <c r="H1233" i="4"/>
  <c r="H1234" i="4"/>
  <c r="H1235" i="4"/>
  <c r="H1236" i="4"/>
  <c r="H1237" i="4"/>
  <c r="H1238" i="4"/>
  <c r="H1239" i="4"/>
  <c r="H1240" i="4"/>
  <c r="H1241" i="4"/>
  <c r="H1242" i="4"/>
  <c r="H1243" i="4"/>
  <c r="H1244" i="4"/>
  <c r="H1245" i="4"/>
  <c r="H1246" i="4"/>
  <c r="H1247" i="4"/>
  <c r="H1248" i="4"/>
  <c r="H1249" i="4"/>
  <c r="H1250" i="4"/>
  <c r="H1251" i="4"/>
  <c r="H1252" i="4"/>
  <c r="H1253" i="4"/>
  <c r="H1254" i="4"/>
  <c r="H1255" i="4"/>
  <c r="H1256" i="4"/>
  <c r="H1257" i="4"/>
  <c r="H1258" i="4"/>
  <c r="H1259" i="4"/>
  <c r="H1260" i="4"/>
  <c r="H1261" i="4"/>
  <c r="H1262" i="4"/>
  <c r="H1263" i="4"/>
  <c r="H1264" i="4"/>
  <c r="H1265" i="4"/>
  <c r="H1266" i="4"/>
  <c r="H1267" i="4"/>
  <c r="H1268" i="4"/>
  <c r="H1269" i="4"/>
  <c r="H1270" i="4"/>
  <c r="H1271" i="4"/>
  <c r="H1272" i="4"/>
  <c r="H1273" i="4"/>
  <c r="H1274" i="4"/>
  <c r="H1275" i="4"/>
  <c r="H1276" i="4"/>
  <c r="H1277" i="4"/>
  <c r="H1278" i="4"/>
  <c r="H1279" i="4"/>
  <c r="H1280" i="4"/>
  <c r="H1281" i="4"/>
  <c r="H1282" i="4"/>
  <c r="H1283" i="4"/>
  <c r="H1284" i="4"/>
  <c r="H1285" i="4"/>
  <c r="H1286" i="4"/>
  <c r="H1287" i="4"/>
  <c r="H1288" i="4"/>
  <c r="H1289" i="4"/>
  <c r="H1290" i="4"/>
  <c r="H1291" i="4"/>
  <c r="H1292" i="4"/>
  <c r="H1293" i="4"/>
  <c r="H1294" i="4"/>
  <c r="H1295" i="4"/>
  <c r="H1296" i="4"/>
  <c r="H1297" i="4"/>
  <c r="H1298" i="4"/>
  <c r="H1299" i="4"/>
  <c r="H1300" i="4"/>
  <c r="H1301" i="4"/>
  <c r="H1302" i="4"/>
  <c r="H1303" i="4"/>
  <c r="H1304" i="4"/>
  <c r="H1305" i="4"/>
  <c r="H1306" i="4"/>
  <c r="H1307" i="4"/>
  <c r="H1308" i="4"/>
  <c r="H1309" i="4"/>
  <c r="H1310" i="4"/>
  <c r="H1311" i="4"/>
  <c r="H1312" i="4"/>
  <c r="H1313" i="4"/>
  <c r="H1314" i="4"/>
  <c r="H1315" i="4"/>
  <c r="H1316" i="4"/>
  <c r="H1317" i="4"/>
  <c r="H1318" i="4"/>
  <c r="H1319" i="4"/>
  <c r="H1320" i="4"/>
  <c r="H1321" i="4"/>
  <c r="H1322" i="4"/>
  <c r="H1323" i="4"/>
  <c r="H1324" i="4"/>
  <c r="H1325" i="4"/>
  <c r="H1326" i="4"/>
  <c r="H1327" i="4"/>
  <c r="H1328" i="4"/>
  <c r="H1329" i="4"/>
  <c r="H1330" i="4"/>
  <c r="H1331" i="4"/>
  <c r="H1332" i="4"/>
  <c r="H1333" i="4"/>
  <c r="H1334" i="4"/>
  <c r="H1335" i="4"/>
  <c r="H1336" i="4"/>
  <c r="H1337" i="4"/>
  <c r="H1338" i="4"/>
  <c r="H1339" i="4"/>
  <c r="H1340" i="4"/>
  <c r="H1341" i="4"/>
  <c r="H1342" i="4"/>
  <c r="H1343" i="4"/>
  <c r="H1344" i="4"/>
  <c r="H1345" i="4"/>
  <c r="H1346" i="4"/>
  <c r="H1347" i="4"/>
  <c r="H1348" i="4"/>
  <c r="H1349" i="4"/>
  <c r="H1350" i="4"/>
  <c r="H1351" i="4"/>
  <c r="H1352" i="4"/>
  <c r="H1353" i="4"/>
  <c r="H1354" i="4"/>
  <c r="H1355" i="4"/>
  <c r="H1356" i="4"/>
  <c r="H1357" i="4"/>
  <c r="H1358" i="4"/>
  <c r="H1359" i="4"/>
  <c r="H1360" i="4"/>
  <c r="H1361" i="4"/>
  <c r="H1362" i="4"/>
  <c r="H1363" i="4"/>
  <c r="H1364" i="4"/>
  <c r="H1365" i="4"/>
  <c r="H1366" i="4"/>
  <c r="H1367" i="4"/>
  <c r="H1368" i="4"/>
  <c r="H1369" i="4"/>
  <c r="H1370" i="4"/>
  <c r="H1371" i="4"/>
  <c r="H1372" i="4"/>
  <c r="H1373" i="4"/>
  <c r="H1374" i="4"/>
  <c r="H1375" i="4"/>
  <c r="H1376" i="4"/>
  <c r="H1377" i="4"/>
  <c r="H1378" i="4"/>
  <c r="H1379" i="4"/>
  <c r="H1380" i="4"/>
  <c r="H1381" i="4"/>
  <c r="H1382" i="4"/>
  <c r="H1383" i="4"/>
  <c r="H1384" i="4"/>
  <c r="H1385" i="4"/>
  <c r="H1386" i="4"/>
  <c r="H1387" i="4"/>
  <c r="H1388" i="4"/>
  <c r="H1389" i="4"/>
  <c r="H1390" i="4"/>
  <c r="H1391" i="4"/>
  <c r="H1392" i="4"/>
  <c r="H1393" i="4"/>
  <c r="H1394" i="4"/>
  <c r="H1395" i="4"/>
  <c r="H1396" i="4"/>
  <c r="H1397" i="4"/>
  <c r="H1398" i="4"/>
  <c r="H1399" i="4"/>
  <c r="H1400" i="4"/>
  <c r="H1401" i="4"/>
  <c r="H1402" i="4"/>
  <c r="H1403" i="4"/>
  <c r="H1404" i="4"/>
  <c r="H1405" i="4"/>
  <c r="H1406" i="4"/>
  <c r="H1407" i="4"/>
  <c r="H1408" i="4"/>
  <c r="H1409" i="4"/>
  <c r="H1410" i="4"/>
  <c r="H1411" i="4"/>
  <c r="H1412" i="4"/>
  <c r="H1413" i="4"/>
  <c r="H1414" i="4"/>
  <c r="H1415" i="4"/>
  <c r="H1416" i="4"/>
  <c r="H1417" i="4"/>
  <c r="H1418" i="4"/>
  <c r="H1419" i="4"/>
  <c r="H1420" i="4"/>
  <c r="H1421" i="4"/>
  <c r="H1422" i="4"/>
  <c r="H1423" i="4"/>
  <c r="H1424" i="4"/>
  <c r="H1425" i="4"/>
  <c r="H1426" i="4"/>
  <c r="H1427" i="4"/>
  <c r="H1428" i="4"/>
  <c r="H1429" i="4"/>
  <c r="H1430" i="4"/>
  <c r="H1431" i="4"/>
  <c r="H1432" i="4"/>
  <c r="H1433" i="4"/>
  <c r="H1434" i="4"/>
  <c r="H1435" i="4"/>
  <c r="H1436" i="4"/>
  <c r="H1437" i="4"/>
  <c r="H1438" i="4"/>
  <c r="H1439" i="4"/>
  <c r="H1440" i="4"/>
  <c r="H1441" i="4"/>
  <c r="H1442" i="4"/>
  <c r="H1443" i="4"/>
  <c r="H1444" i="4"/>
  <c r="H1445" i="4"/>
  <c r="H1446" i="4"/>
  <c r="H1447" i="4"/>
  <c r="H1448" i="4"/>
  <c r="H1449" i="4"/>
  <c r="H1450" i="4"/>
  <c r="H1451" i="4"/>
  <c r="H1452" i="4"/>
  <c r="H1453" i="4"/>
  <c r="H1454" i="4"/>
  <c r="H1455" i="4"/>
  <c r="H1456" i="4"/>
  <c r="H1457" i="4"/>
  <c r="H1458" i="4"/>
  <c r="H1459" i="4"/>
  <c r="H1460" i="4"/>
  <c r="H1461" i="4"/>
  <c r="H1462" i="4"/>
  <c r="H1463" i="4"/>
  <c r="H1464" i="4"/>
  <c r="H1465" i="4"/>
  <c r="H1466" i="4"/>
  <c r="H1467" i="4"/>
  <c r="H1468" i="4"/>
  <c r="H1469" i="4"/>
  <c r="H1470" i="4"/>
  <c r="H1471" i="4"/>
  <c r="H1472" i="4"/>
  <c r="H1473" i="4"/>
  <c r="H1474" i="4"/>
  <c r="H1475" i="4"/>
  <c r="H1476" i="4"/>
  <c r="H1477" i="4"/>
  <c r="H1478" i="4"/>
  <c r="H1479" i="4"/>
  <c r="H1480" i="4"/>
  <c r="H1481" i="4"/>
  <c r="H1482" i="4"/>
  <c r="H1483" i="4"/>
  <c r="H1484" i="4"/>
  <c r="H1485" i="4"/>
  <c r="H1486" i="4"/>
  <c r="H1487" i="4"/>
  <c r="H1488" i="4"/>
  <c r="H1489" i="4"/>
  <c r="H1490" i="4"/>
  <c r="H1491" i="4"/>
  <c r="H1492" i="4"/>
  <c r="H1493" i="4"/>
  <c r="H1494" i="4"/>
  <c r="H1495" i="4"/>
  <c r="H1496" i="4"/>
  <c r="H1497" i="4"/>
  <c r="H1498" i="4"/>
  <c r="H1499" i="4"/>
  <c r="H1500" i="4"/>
  <c r="H1501" i="4"/>
  <c r="H1502" i="4"/>
  <c r="H1503" i="4"/>
  <c r="H1504" i="4"/>
  <c r="H1505" i="4"/>
  <c r="H1506" i="4"/>
  <c r="H1507" i="4"/>
  <c r="H1508" i="4"/>
  <c r="H1509" i="4"/>
  <c r="H1510" i="4"/>
  <c r="H1511" i="4"/>
  <c r="H1512" i="4"/>
  <c r="H1513" i="4"/>
  <c r="H1514" i="4"/>
  <c r="H1515" i="4"/>
  <c r="H1516" i="4"/>
  <c r="H1517" i="4"/>
  <c r="H1518" i="4"/>
  <c r="H1519" i="4"/>
  <c r="H1520" i="4"/>
  <c r="H1521" i="4"/>
  <c r="H1522" i="4"/>
  <c r="H1523" i="4"/>
  <c r="H1524" i="4"/>
  <c r="H1525" i="4"/>
  <c r="H1526" i="4"/>
  <c r="H1527" i="4"/>
  <c r="H1528" i="4"/>
  <c r="H1529" i="4"/>
  <c r="H1530" i="4"/>
  <c r="H1531" i="4"/>
  <c r="H1532" i="4"/>
  <c r="H1533" i="4"/>
  <c r="H1534" i="4"/>
  <c r="H1535" i="4"/>
  <c r="H1536" i="4"/>
  <c r="H1537" i="4"/>
  <c r="H1538" i="4"/>
  <c r="H1539" i="4"/>
  <c r="H1540" i="4"/>
  <c r="H1541" i="4"/>
  <c r="H1542" i="4"/>
  <c r="H1543" i="4"/>
  <c r="H1544" i="4"/>
  <c r="H1545" i="4"/>
  <c r="H1546" i="4"/>
  <c r="H1547" i="4"/>
  <c r="H1548" i="4"/>
  <c r="H1549" i="4"/>
  <c r="H1550" i="4"/>
  <c r="H1551" i="4"/>
  <c r="H1552" i="4"/>
  <c r="H1553" i="4"/>
  <c r="H1554" i="4"/>
  <c r="H1555" i="4"/>
  <c r="H1556" i="4"/>
  <c r="H1557" i="4"/>
  <c r="H1558" i="4"/>
  <c r="H1559" i="4"/>
  <c r="H1560" i="4"/>
  <c r="H1561" i="4"/>
  <c r="H1562" i="4"/>
  <c r="H1563" i="4"/>
  <c r="H1564" i="4"/>
  <c r="H1565" i="4"/>
  <c r="H1566" i="4"/>
  <c r="H1567" i="4"/>
  <c r="H1568" i="4"/>
  <c r="H1569" i="4"/>
  <c r="H1570" i="4"/>
  <c r="H1571" i="4"/>
  <c r="H1572" i="4"/>
  <c r="H1573" i="4"/>
  <c r="H1574" i="4"/>
  <c r="H1575" i="4"/>
  <c r="H1576" i="4"/>
  <c r="H1577" i="4"/>
  <c r="H1578" i="4"/>
  <c r="H1579" i="4"/>
  <c r="H1580" i="4"/>
  <c r="H1581" i="4"/>
  <c r="H1582" i="4"/>
  <c r="H1583" i="4"/>
  <c r="H1584" i="4"/>
  <c r="H1585" i="4"/>
  <c r="H1586" i="4"/>
  <c r="H1587" i="4"/>
  <c r="H1588" i="4"/>
  <c r="H1589" i="4"/>
  <c r="H1590" i="4"/>
  <c r="I880" i="4"/>
  <c r="I1118" i="4"/>
  <c r="I1530" i="4"/>
  <c r="I1590" i="4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2" i="4"/>
  <c r="AB1590" i="1"/>
  <c r="AA1590" i="1"/>
  <c r="Z1590" i="1"/>
  <c r="Y1590" i="1"/>
  <c r="T1590" i="1"/>
  <c r="U1590" i="1"/>
  <c r="V1590" i="1"/>
  <c r="W1590" i="1"/>
  <c r="W1591" i="1"/>
  <c r="J65" i="5"/>
  <c r="K65" i="5"/>
  <c r="L65" i="5"/>
  <c r="M65" i="5"/>
  <c r="N65" i="5"/>
  <c r="O65" i="5"/>
  <c r="P65" i="5"/>
  <c r="Q65" i="5"/>
  <c r="I65" i="5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2" i="1"/>
  <c r="Y1590" i="4"/>
  <c r="Z1590" i="4"/>
  <c r="AA1590" i="4"/>
  <c r="AB1590" i="4"/>
  <c r="T1590" i="4"/>
  <c r="U1590" i="4"/>
  <c r="V1590" i="4"/>
  <c r="W1590" i="4"/>
  <c r="O1590" i="4"/>
  <c r="P1590" i="4"/>
  <c r="Q1590" i="4"/>
  <c r="R1590" i="4"/>
  <c r="J1590" i="4"/>
  <c r="K1590" i="4"/>
  <c r="L1590" i="4"/>
  <c r="M1590" i="4"/>
  <c r="AC1590" i="4"/>
  <c r="X1590" i="4"/>
  <c r="S1590" i="4"/>
  <c r="N1590" i="4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B1591" i="1"/>
  <c r="AC1591" i="1"/>
  <c r="AC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271" i="1"/>
  <c r="X1272" i="1"/>
  <c r="X1273" i="1"/>
  <c r="X1274" i="1"/>
  <c r="X1275" i="1"/>
  <c r="X1276" i="1"/>
  <c r="X1277" i="1"/>
  <c r="X1278" i="1"/>
  <c r="X1279" i="1"/>
  <c r="X1280" i="1"/>
  <c r="X1281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K1590" i="1"/>
  <c r="L1590" i="1"/>
  <c r="M1590" i="1"/>
  <c r="J1590" i="1"/>
  <c r="N1590" i="1"/>
  <c r="M1591" i="1"/>
  <c r="N1591" i="1"/>
  <c r="N2" i="1"/>
  <c r="I1590" i="1"/>
  <c r="H1591" i="1"/>
  <c r="I1591" i="1"/>
</calcChain>
</file>

<file path=xl/sharedStrings.xml><?xml version="1.0" encoding="utf-8"?>
<sst xmlns="http://schemas.openxmlformats.org/spreadsheetml/2006/main" count="169" uniqueCount="114">
  <si>
    <t>SMZ</t>
  </si>
  <si>
    <t>OFF10</t>
  </si>
  <si>
    <t>IND10</t>
  </si>
  <si>
    <t>OTH10</t>
  </si>
  <si>
    <t>RET40</t>
  </si>
  <si>
    <t>OFF40</t>
  </si>
  <si>
    <t>IND40</t>
  </si>
  <si>
    <t>OTH40</t>
  </si>
  <si>
    <t>RET30</t>
  </si>
  <si>
    <t>OFF30</t>
  </si>
  <si>
    <t>IND30</t>
  </si>
  <si>
    <t>OTH30</t>
  </si>
  <si>
    <t>OFF07</t>
  </si>
  <si>
    <t>IND07</t>
  </si>
  <si>
    <t>OTH07</t>
  </si>
  <si>
    <t>OFF00</t>
  </si>
  <si>
    <t>OTH00</t>
  </si>
  <si>
    <t>IND00</t>
  </si>
  <si>
    <t>RET00</t>
  </si>
  <si>
    <t>RET07</t>
  </si>
  <si>
    <t>RET10</t>
  </si>
  <si>
    <t>State</t>
  </si>
  <si>
    <t>Total2000</t>
  </si>
  <si>
    <t>Total2007</t>
  </si>
  <si>
    <t>Total2010</t>
  </si>
  <si>
    <t>Total2030</t>
  </si>
  <si>
    <t>Total2040</t>
  </si>
  <si>
    <t>FIPS</t>
  </si>
  <si>
    <t>Sum of Total2000</t>
  </si>
  <si>
    <t>Row Labels</t>
  </si>
  <si>
    <t>Grand Total</t>
  </si>
  <si>
    <t>Values</t>
  </si>
  <si>
    <t>Sum of Total2007</t>
  </si>
  <si>
    <t>Sum of Total2010</t>
  </si>
  <si>
    <t>Sum of Total2030</t>
  </si>
  <si>
    <t>Sum of Total2040</t>
  </si>
  <si>
    <t>County</t>
  </si>
  <si>
    <t>KENT DE</t>
  </si>
  <si>
    <t>NEW CASTLE DE</t>
  </si>
  <si>
    <t>SUSSEX DE</t>
  </si>
  <si>
    <t>DISTRICT OF COLUMBIA DC</t>
  </si>
  <si>
    <t>ALLEGANY MD</t>
  </si>
  <si>
    <t>ANNE ARUNDEL MD</t>
  </si>
  <si>
    <t>BALTIMORE MD</t>
  </si>
  <si>
    <t>CALVERT MD</t>
  </si>
  <si>
    <t>CAROLINE MD</t>
  </si>
  <si>
    <t>CARROLL MD</t>
  </si>
  <si>
    <t>CECIL MD</t>
  </si>
  <si>
    <t>CHARLES MD</t>
  </si>
  <si>
    <t>DORCHESTER MD</t>
  </si>
  <si>
    <t>FREDERICK MD</t>
  </si>
  <si>
    <t>GARRETT MD</t>
  </si>
  <si>
    <t>HARFORD MD</t>
  </si>
  <si>
    <t>HOWARD MD</t>
  </si>
  <si>
    <t>KENT MD</t>
  </si>
  <si>
    <t>MONTGOMERY MD</t>
  </si>
  <si>
    <t>PRINCE GEORGE'S MD</t>
  </si>
  <si>
    <t>QUEEN ANNE'S MD</t>
  </si>
  <si>
    <t>ST. MARY'S MD</t>
  </si>
  <si>
    <t>SOMERSET MD</t>
  </si>
  <si>
    <t>TALBOT MD</t>
  </si>
  <si>
    <t>WASHINGTON MD</t>
  </si>
  <si>
    <t>WICOMICO MD</t>
  </si>
  <si>
    <t>WORCESTER MD</t>
  </si>
  <si>
    <t>BALTIMORE CITY MD</t>
  </si>
  <si>
    <t>ADAMS PA</t>
  </si>
  <si>
    <t>BEDFORD PA</t>
  </si>
  <si>
    <t>CHESTER PA</t>
  </si>
  <si>
    <t>FAYETTE PA</t>
  </si>
  <si>
    <t>FRANKLIN PA</t>
  </si>
  <si>
    <t>FULTON PA</t>
  </si>
  <si>
    <t>LANCASTER PA</t>
  </si>
  <si>
    <t>SOMERSET PA</t>
  </si>
  <si>
    <t>YORK PA</t>
  </si>
  <si>
    <t>ACCOMACK VA</t>
  </si>
  <si>
    <t>ARLINGTON VA</t>
  </si>
  <si>
    <t>CLARKE VA</t>
  </si>
  <si>
    <t>FAIRFAX VA</t>
  </si>
  <si>
    <t>FAUQUIER VA</t>
  </si>
  <si>
    <t>FREDERICK VA</t>
  </si>
  <si>
    <t>KING GEORGE VA</t>
  </si>
  <si>
    <t>LOUDOUN VA</t>
  </si>
  <si>
    <t>NORTHAMPTON VA</t>
  </si>
  <si>
    <t>NORTHUMBERLAND VA</t>
  </si>
  <si>
    <t>PRINCE WILLIAM VA</t>
  </si>
  <si>
    <t>SPOTSYLVANIA VA</t>
  </si>
  <si>
    <t>STAFFORD VA</t>
  </si>
  <si>
    <t>WESTMORELAND VA</t>
  </si>
  <si>
    <t>ALEXANDRIA VA</t>
  </si>
  <si>
    <t>FAIRFAX CITY VA</t>
  </si>
  <si>
    <t>FALLS CHURCH VA</t>
  </si>
  <si>
    <t>FREDERICKSBURG VA</t>
  </si>
  <si>
    <t>MANASSAS VA</t>
  </si>
  <si>
    <t>MANASSAS PARK VA</t>
  </si>
  <si>
    <t>WINCHESTER VA</t>
  </si>
  <si>
    <t>BERKELEY WV</t>
  </si>
  <si>
    <t>GRANT WV</t>
  </si>
  <si>
    <t>HAMPSHIRE WV</t>
  </si>
  <si>
    <t>JEFFERSON WV</t>
  </si>
  <si>
    <t>MINERAL WV</t>
  </si>
  <si>
    <t>MORGAN WV</t>
  </si>
  <si>
    <t>PRESTON WV</t>
  </si>
  <si>
    <t>TUCKER WV</t>
  </si>
  <si>
    <t xml:space="preserve">Fairfax, Fairfax City + Falls Church, Virginia </t>
  </si>
  <si>
    <t xml:space="preserve">Frederick + Winchester, Virginia </t>
  </si>
  <si>
    <t xml:space="preserve">Spotsylvania + Fredericksburg, Virginia </t>
  </si>
  <si>
    <t>aggFips</t>
  </si>
  <si>
    <t>FIPS Aggregation</t>
  </si>
  <si>
    <t>Prince William, Manassas + Manassas Park, Virginia</t>
  </si>
  <si>
    <t>MSTM</t>
  </si>
  <si>
    <t>County Level Summaries</t>
  </si>
  <si>
    <t>Tommy Hammer</t>
  </si>
  <si>
    <t>Data for 2007 is scaled to BEA county control totals</t>
  </si>
  <si>
    <t>All data for 2000, 2010, 2030 and 2040 are scaled to Tommy Hammer county control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</si>
</sst>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"/>
  </numFmts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/>
      <name val="Calibri"/>
      <scheme val="minor"/>
    </font>
    <font>
      <sz val="12"/>
      <color theme="0" tint="-0.499984740745262"/>
      <name val="Calibri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6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1" fontId="0" fillId="0" borderId="0" xfId="0" applyNumberFormat="1"/>
    <xf numFmtId="1" fontId="4" fillId="0" borderId="0" xfId="0" applyNumberFormat="1" applyFont="1"/>
    <xf numFmtId="1" fontId="4" fillId="2" borderId="0" xfId="0" applyNumberFormat="1" applyFont="1" applyFill="1"/>
    <xf numFmtId="1" fontId="0" fillId="0" borderId="0" xfId="0" applyNumberFormat="1" applyFill="1"/>
    <xf numFmtId="43" fontId="0" fillId="0" borderId="0" xfId="13" applyFont="1"/>
    <xf numFmtId="43" fontId="0" fillId="0" borderId="0" xfId="0" applyNumberFormat="1"/>
    <xf numFmtId="4" fontId="0" fillId="0" borderId="0" xfId="0" applyNumberFormat="1"/>
    <xf numFmtId="164" fontId="0" fillId="0" borderId="0" xfId="0" applyNumberFormat="1"/>
    <xf numFmtId="1" fontId="6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8" fillId="0" borderId="0" xfId="0" applyFont="1" applyBorder="1"/>
    <xf numFmtId="0" fontId="0" fillId="0" borderId="5" xfId="0" applyBorder="1"/>
    <xf numFmtId="0" fontId="9" fillId="0" borderId="0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5" fillId="0" borderId="0" xfId="0" applyFont="1"/>
    <xf numFmtId="0" fontId="10" fillId="0" borderId="0" xfId="0" applyFont="1"/>
    <xf numFmtId="0" fontId="5" fillId="0" borderId="5" xfId="0" applyFont="1" applyBorder="1"/>
    <xf numFmtId="0" fontId="5" fillId="0" borderId="4" xfId="0" applyFont="1" applyBorder="1"/>
    <xf numFmtId="3" fontId="0" fillId="0" borderId="4" xfId="0" applyNumberFormat="1" applyBorder="1"/>
    <xf numFmtId="3" fontId="0" fillId="0" borderId="0" xfId="0" applyNumberFormat="1"/>
    <xf numFmtId="3" fontId="0" fillId="0" borderId="5" xfId="0" applyNumberFormat="1" applyBorder="1"/>
    <xf numFmtId="3" fontId="0" fillId="0" borderId="1" xfId="0" applyNumberForma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</cellXfs>
  <cellStyles count="76">
    <cellStyle name="Comma" xfId="13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lf Moeckel" refreshedDate="41836.742281365739" createdVersion="4" refreshedVersion="4" minRefreshableVersion="3" recordCount="1588">
  <cacheSource type="worksheet">
    <worksheetSource ref="A1:AC1589" sheet="dataOrig"/>
  </cacheSource>
  <cacheFields count="29">
    <cacheField name="SMZ" numFmtId="0">
      <sharedItems containsSemiMixedTypes="0" containsString="0" containsNumber="1" containsInteger="1" minValue="1" maxValue="1674"/>
    </cacheField>
    <cacheField name="FIPS" numFmtId="0">
      <sharedItems containsSemiMixedTypes="0" containsString="0" containsNumber="1" containsInteger="1" minValue="10001" maxValue="54093"/>
    </cacheField>
    <cacheField name="aggFips" numFmtId="0">
      <sharedItems containsSemiMixedTypes="0" containsString="0" containsNumber="1" containsInteger="1" minValue="10001" maxValue="54093" count="60">
        <n v="24510"/>
        <n v="24003"/>
        <n v="24005"/>
        <n v="24013"/>
        <n v="24025"/>
        <n v="24027"/>
        <n v="24031"/>
        <n v="24033"/>
        <n v="24021"/>
        <n v="24009"/>
        <n v="24037"/>
        <n v="24017"/>
        <n v="24001"/>
        <n v="24023"/>
        <n v="24043"/>
        <n v="24011"/>
        <n v="24015"/>
        <n v="24019"/>
        <n v="24029"/>
        <n v="24035"/>
        <n v="24039"/>
        <n v="24041"/>
        <n v="24045"/>
        <n v="24047"/>
        <n v="11001"/>
        <n v="51013"/>
        <n v="51510"/>
        <n v="51919"/>
        <n v="51107"/>
        <n v="51942"/>
        <n v="51099"/>
        <n v="51179"/>
        <n v="51951"/>
        <n v="51061"/>
        <n v="51043"/>
        <n v="51921"/>
        <n v="51133"/>
        <n v="51193"/>
        <n v="51001"/>
        <n v="51131"/>
        <n v="54037"/>
        <n v="54003"/>
        <n v="54023"/>
        <n v="54027"/>
        <n v="54057"/>
        <n v="54065"/>
        <n v="54077"/>
        <n v="54093"/>
        <n v="10003"/>
        <n v="10001"/>
        <n v="10005"/>
        <n v="42111"/>
        <n v="42009"/>
        <n v="42057"/>
        <n v="42055"/>
        <n v="42001"/>
        <n v="42029"/>
        <n v="42051"/>
        <n v="42071"/>
        <n v="42133"/>
      </sharedItems>
    </cacheField>
    <cacheField name="State" numFmtId="0">
      <sharedItems containsSemiMixedTypes="0" containsString="0" containsNumber="1" containsInteger="1" minValue="10" maxValue="54"/>
    </cacheField>
    <cacheField name="RET00" numFmtId="1">
      <sharedItems containsSemiMixedTypes="0" containsString="0" containsNumber="1" containsInteger="1" minValue="0" maxValue="26932"/>
    </cacheField>
    <cacheField name="OFF00" numFmtId="1">
      <sharedItems containsSemiMixedTypes="0" containsString="0" containsNumber="1" containsInteger="1" minValue="0" maxValue="68104"/>
    </cacheField>
    <cacheField name="IND00" numFmtId="1">
      <sharedItems containsSemiMixedTypes="0" containsString="0" containsNumber="1" containsInteger="1" minValue="0" maxValue="34536"/>
    </cacheField>
    <cacheField name="OTH00" numFmtId="1">
      <sharedItems containsSemiMixedTypes="0" containsString="0" containsNumber="1" containsInteger="1" minValue="0" maxValue="33133"/>
    </cacheField>
    <cacheField name="Total2000" numFmtId="1">
      <sharedItems containsSemiMixedTypes="0" containsString="0" containsNumber="1" containsInteger="1" minValue="0" maxValue="132994"/>
    </cacheField>
    <cacheField name="RET07" numFmtId="1">
      <sharedItems containsSemiMixedTypes="0" containsString="0" containsNumber="1" containsInteger="1" minValue="0" maxValue="26932"/>
    </cacheField>
    <cacheField name="OFF07" numFmtId="1">
      <sharedItems containsSemiMixedTypes="0" containsString="0" containsNumber="1" containsInteger="1" minValue="0" maxValue="68104"/>
    </cacheField>
    <cacheField name="IND07" numFmtId="1">
      <sharedItems containsSemiMixedTypes="0" containsString="0" containsNumber="1" containsInteger="1" minValue="0" maxValue="34536"/>
    </cacheField>
    <cacheField name="OTH07" numFmtId="1">
      <sharedItems containsSemiMixedTypes="0" containsString="0" containsNumber="1" containsInteger="1" minValue="0" maxValue="33133"/>
    </cacheField>
    <cacheField name="Total2007" numFmtId="1">
      <sharedItems containsSemiMixedTypes="0" containsString="0" containsNumber="1" containsInteger="1" minValue="0" maxValue="132994"/>
    </cacheField>
    <cacheField name="RET10" numFmtId="1">
      <sharedItems containsSemiMixedTypes="0" containsString="0" containsNumber="1" minValue="0" maxValue="32166.322949751775"/>
    </cacheField>
    <cacheField name="OFF10" numFmtId="1">
      <sharedItems containsSemiMixedTypes="0" containsString="0" containsNumber="1" minValue="0" maxValue="77885.094051455366"/>
    </cacheField>
    <cacheField name="IND10" numFmtId="1">
      <sharedItems containsSemiMixedTypes="0" containsString="0" containsNumber="1" minValue="0" maxValue="41248.185407419696"/>
    </cacheField>
    <cacheField name="OTH10" numFmtId="1">
      <sharedItems containsSemiMixedTypes="0" containsString="0" containsNumber="1" minValue="0" maxValue="39572.507734075654"/>
    </cacheField>
    <cacheField name="Total2010" numFmtId="1">
      <sharedItems containsSemiMixedTypes="0" containsString="0" containsNumber="1" minValue="0" maxValue="158841.82215874377"/>
    </cacheField>
    <cacheField name="RET30" numFmtId="1">
      <sharedItems containsSemiMixedTypes="0" containsString="0" containsNumber="1" containsInteger="1" minValue="0" maxValue="38600"/>
    </cacheField>
    <cacheField name="OFF30" numFmtId="1">
      <sharedItems containsSemiMixedTypes="0" containsString="0" containsNumber="1" containsInteger="1" minValue="0" maxValue="80081"/>
    </cacheField>
    <cacheField name="IND30" numFmtId="1">
      <sharedItems containsSemiMixedTypes="0" containsString="0" containsNumber="1" containsInteger="1" minValue="0" maxValue="41025"/>
    </cacheField>
    <cacheField name="OTH30" numFmtId="1">
      <sharedItems containsSemiMixedTypes="0" containsString="0" containsNumber="1" minValue="0" maxValue="58278"/>
    </cacheField>
    <cacheField name="Total2030" numFmtId="1">
      <sharedItems containsSemiMixedTypes="0" containsString="0" containsNumber="1" minValue="0" maxValue="185009"/>
    </cacheField>
    <cacheField name="RET40" numFmtId="1">
      <sharedItems containsSemiMixedTypes="0" containsString="0" containsNumber="1" minValue="0" maxValue="27209.840070761853"/>
    </cacheField>
    <cacheField name="OFF40" numFmtId="1">
      <sharedItems containsSemiMixedTypes="0" containsString="0" containsNumber="1" minValue="-0.88789255889862173" maxValue="104992.88365382903"/>
    </cacheField>
    <cacheField name="IND40" numFmtId="1">
      <sharedItems containsSemiMixedTypes="0" containsString="0" containsNumber="1" minValue="-2.6636776766958654" maxValue="28919.266551891324"/>
    </cacheField>
    <cacheField name="OTH40" numFmtId="1">
      <sharedItems containsSemiMixedTypes="0" containsString="0" containsNumber="1" minValue="0" maxValue="22166.766864467783"/>
    </cacheField>
    <cacheField name="Total2040" numFmtId="1">
      <sharedItems containsSemiMixedTypes="0" containsString="0" containsNumber="1" minValue="12.820203329652401" maxValue="130416.199524652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88">
  <r>
    <n v="1"/>
    <n v="24510"/>
    <x v="0"/>
    <n v="24"/>
    <n v="373"/>
    <n v="999"/>
    <n v="125"/>
    <n v="829"/>
    <n v="2326"/>
    <n v="373"/>
    <n v="999"/>
    <n v="125"/>
    <n v="829"/>
    <n v="2326"/>
    <n v="476.44881443512503"/>
    <n v="1591.6106477324813"/>
    <n v="178.7332548837162"/>
    <n v="1349.6682681569316"/>
    <n v="3596.460985208254"/>
    <n v="464"/>
    <n v="1181"/>
    <n v="147"/>
    <n v="978"/>
    <n v="2770"/>
    <n v="416.81925509958137"/>
    <n v="1060.91280231165"/>
    <n v="132.05265193887598"/>
    <n v="878.55437820558313"/>
    <n v="2488.3390875556906"/>
  </r>
  <r>
    <n v="2"/>
    <n v="24510"/>
    <x v="0"/>
    <n v="24"/>
    <n v="525"/>
    <n v="998"/>
    <n v="98"/>
    <n v="1005"/>
    <n v="2626"/>
    <n v="525"/>
    <n v="998"/>
    <n v="98"/>
    <n v="1005"/>
    <n v="2626"/>
    <n v="243.70849648410666"/>
    <n v="1256.9904089265358"/>
    <n v="123.9378417193026"/>
    <n v="1470.5965965898224"/>
    <n v="3095.2333437197676"/>
    <n v="696"/>
    <n v="1225"/>
    <n v="120"/>
    <n v="1234"/>
    <n v="3275"/>
    <n v="625.22888264937205"/>
    <n v="1100.4387661573001"/>
    <n v="107.79808321540898"/>
    <n v="1108.5236223984557"/>
    <n v="2941.989354420537"/>
  </r>
  <r>
    <n v="3"/>
    <n v="24510"/>
    <x v="0"/>
    <n v="24"/>
    <n v="92"/>
    <n v="1200"/>
    <n v="325"/>
    <n v="740"/>
    <n v="2357"/>
    <n v="92"/>
    <n v="1200"/>
    <n v="325"/>
    <n v="740"/>
    <n v="2357"/>
    <n v="5.8930042422810267"/>
    <n v="1403.4351603223286"/>
    <n v="353.44337142770695"/>
    <n v="934.45587739088808"/>
    <n v="2697.2274133832047"/>
    <n v="111"/>
    <n v="1650"/>
    <n v="450"/>
    <n v="1006"/>
    <n v="3217"/>
    <n v="99.713226974253303"/>
    <n v="1482.2236442118733"/>
    <n v="404.24281205778368"/>
    <n v="903.70726428917862"/>
    <n v="2889.8869475330889"/>
  </r>
  <r>
    <n v="4"/>
    <n v="24510"/>
    <x v="0"/>
    <n v="24"/>
    <n v="96"/>
    <n v="628"/>
    <n v="59"/>
    <n v="390"/>
    <n v="1173"/>
    <n v="96"/>
    <n v="628"/>
    <n v="59"/>
    <n v="390"/>
    <n v="1173"/>
    <n v="76.738894414833609"/>
    <n v="772.78940153842188"/>
    <n v="30.133654829026266"/>
    <n v="135.4537401937778"/>
    <n v="1015.1156909760595"/>
    <n v="116"/>
    <n v="772"/>
    <n v="73"/>
    <n v="479"/>
    <n v="1440"/>
    <n v="104.20481377489534"/>
    <n v="693.50100201913108"/>
    <n v="65.57716728937379"/>
    <n v="430.29401550150749"/>
    <n v="1293.5769985849079"/>
  </r>
  <r>
    <n v="5"/>
    <n v="24510"/>
    <x v="0"/>
    <n v="24"/>
    <n v="584"/>
    <n v="2532"/>
    <n v="229"/>
    <n v="3188"/>
    <n v="6533"/>
    <n v="584"/>
    <n v="2532"/>
    <n v="229"/>
    <n v="3188"/>
    <n v="6533"/>
    <n v="41.601403855041582"/>
    <n v="1565.0665035357724"/>
    <n v="108.87496330916157"/>
    <n v="1872.5193193059981"/>
    <n v="3588.0621900059737"/>
    <n v="757"/>
    <n v="3084"/>
    <n v="279"/>
    <n v="3867"/>
    <n v="7987"/>
    <n v="680.02624161720496"/>
    <n v="2770.4107386360106"/>
    <n v="250.63054347582587"/>
    <n v="3473.7932316165543"/>
    <n v="7174.8607553455959"/>
  </r>
  <r>
    <n v="6"/>
    <n v="24510"/>
    <x v="0"/>
    <n v="24"/>
    <n v="456"/>
    <n v="1239"/>
    <n v="149"/>
    <n v="1154"/>
    <n v="2998"/>
    <n v="456"/>
    <n v="1239"/>
    <n v="149"/>
    <n v="1154"/>
    <n v="2998"/>
    <n v="297.70117639847746"/>
    <n v="1533.2798652365466"/>
    <n v="98.875378998652778"/>
    <n v="1607.6929309580107"/>
    <n v="3537.5493515916878"/>
    <n v="568"/>
    <n v="1551"/>
    <n v="184"/>
    <n v="1461"/>
    <n v="3764"/>
    <n v="510.24426055293583"/>
    <n v="1393.2902255591609"/>
    <n v="165.29039426362709"/>
    <n v="1312.4416631476042"/>
    <n v="3381.266543523328"/>
  </r>
  <r>
    <n v="7"/>
    <n v="24510"/>
    <x v="0"/>
    <n v="24"/>
    <n v="420"/>
    <n v="431"/>
    <n v="52"/>
    <n v="251"/>
    <n v="1154"/>
    <n v="420"/>
    <n v="431"/>
    <n v="52"/>
    <n v="251"/>
    <n v="1154"/>
    <n v="121.65507813002928"/>
    <n v="618.80288195094408"/>
    <n v="61.757199510725663"/>
    <n v="435.68042400745969"/>
    <n v="1237.8955835991587"/>
    <n v="509"/>
    <n v="557"/>
    <n v="68"/>
    <n v="324"/>
    <n v="1458"/>
    <n v="457.24353630535973"/>
    <n v="500.36276959152332"/>
    <n v="61.08558048873175"/>
    <n v="291.05482468160426"/>
    <n v="1309.7467110672189"/>
  </r>
  <r>
    <n v="8"/>
    <n v="24510"/>
    <x v="0"/>
    <n v="24"/>
    <n v="103"/>
    <n v="173"/>
    <n v="26"/>
    <n v="145"/>
    <n v="447"/>
    <n v="103"/>
    <n v="173"/>
    <n v="26"/>
    <n v="145"/>
    <n v="447"/>
    <n v="91.908466447785756"/>
    <n v="187.77370916015391"/>
    <n v="26.377814416617944"/>
    <n v="224.72485061675272"/>
    <n v="530.78484064131032"/>
    <n v="125"/>
    <n v="209"/>
    <n v="31"/>
    <n v="175"/>
    <n v="540"/>
    <n v="112.28967001605102"/>
    <n v="187.74832826683729"/>
    <n v="27.847838163980651"/>
    <n v="157.20553802247142"/>
    <n v="485.09137446934039"/>
  </r>
  <r>
    <n v="9"/>
    <n v="24510"/>
    <x v="0"/>
    <n v="24"/>
    <n v="74"/>
    <n v="1015"/>
    <n v="61"/>
    <n v="1275"/>
    <n v="2425"/>
    <n v="74"/>
    <n v="1015"/>
    <n v="61"/>
    <n v="1275"/>
    <n v="2425"/>
    <n v="137.99295080346732"/>
    <n v="1729.6011190147788"/>
    <n v="153.34554559604052"/>
    <n v="2261.7624856703424"/>
    <n v="4282.7021010846292"/>
    <n v="90"/>
    <n v="1390"/>
    <n v="84"/>
    <n v="1746"/>
    <n v="3310"/>
    <n v="80.848562411556728"/>
    <n v="1248.6611305784872"/>
    <n v="75.458658250786286"/>
    <n v="1568.4621107842006"/>
    <n v="2973.4304620250309"/>
  </r>
  <r>
    <n v="10"/>
    <n v="24510"/>
    <x v="0"/>
    <n v="24"/>
    <n v="457"/>
    <n v="292"/>
    <n v="49"/>
    <n v="211"/>
    <n v="1009"/>
    <n v="457"/>
    <n v="292"/>
    <n v="49"/>
    <n v="211"/>
    <n v="1009"/>
    <n v="211.22412939151812"/>
    <n v="661.156590103746"/>
    <n v="136.92071408657043"/>
    <n v="370.64637868893203"/>
    <n v="1379.9478122707665"/>
    <n v="606"/>
    <n v="345"/>
    <n v="58"/>
    <n v="250"/>
    <n v="1259"/>
    <n v="544.38032023781534"/>
    <n v="309.91948924430079"/>
    <n v="52.102406887447671"/>
    <n v="224.57934003210204"/>
    <n v="1130.9815564016658"/>
  </r>
  <r>
    <n v="11"/>
    <n v="24510"/>
    <x v="0"/>
    <n v="24"/>
    <n v="184"/>
    <n v="831"/>
    <n v="111"/>
    <n v="843"/>
    <n v="1969"/>
    <n v="184"/>
    <n v="831"/>
    <n v="111"/>
    <n v="843"/>
    <n v="1969"/>
    <n v="151.03663549947984"/>
    <n v="574.58111445322493"/>
    <n v="49.511939032114171"/>
    <n v="784.60496068221528"/>
    <n v="1559.7346496670343"/>
    <n v="268"/>
    <n v="982"/>
    <n v="131"/>
    <n v="996"/>
    <n v="2377"/>
    <n v="240.74905251441336"/>
    <n v="882.14764764609674"/>
    <n v="117.67957417682146"/>
    <n v="894.72409068789455"/>
    <n v="2135.3003650252263"/>
  </r>
  <r>
    <n v="12"/>
    <n v="24510"/>
    <x v="0"/>
    <n v="24"/>
    <n v="177"/>
    <n v="715"/>
    <n v="101"/>
    <n v="710"/>
    <n v="1703"/>
    <n v="177"/>
    <n v="715"/>
    <n v="101"/>
    <n v="710"/>
    <n v="1703"/>
    <n v="57.150172387426508"/>
    <n v="791.27002971510808"/>
    <n v="41.710433902948381"/>
    <n v="1081.4104610611612"/>
    <n v="1971.5410970666442"/>
    <n v="294"/>
    <n v="856"/>
    <n v="120"/>
    <n v="856"/>
    <n v="2126"/>
    <n v="264.10530387775196"/>
    <n v="768.95966026991732"/>
    <n v="107.79808321540898"/>
    <n v="768.95966026991732"/>
    <n v="1909.8227076329956"/>
  </r>
  <r>
    <n v="13"/>
    <n v="24510"/>
    <x v="0"/>
    <n v="24"/>
    <n v="26"/>
    <n v="698"/>
    <n v="41"/>
    <n v="1052"/>
    <n v="1817"/>
    <n v="26"/>
    <n v="698"/>
    <n v="41"/>
    <n v="1052"/>
    <n v="1817"/>
    <n v="25.177908843091249"/>
    <n v="1177.0411030239745"/>
    <n v="762.37874929445627"/>
    <n v="970.56204994783297"/>
    <n v="2935.1598111093554"/>
    <n v="32"/>
    <n v="860"/>
    <n v="51"/>
    <n v="1286"/>
    <n v="2229"/>
    <n v="28.74615552410906"/>
    <n v="772.55292971043104"/>
    <n v="45.814185366548813"/>
    <n v="1155.236125125133"/>
    <n v="2002.3493957262219"/>
  </r>
  <r>
    <n v="14"/>
    <n v="24510"/>
    <x v="0"/>
    <n v="24"/>
    <n v="72"/>
    <n v="74"/>
    <n v="21"/>
    <n v="40"/>
    <n v="207"/>
    <n v="72"/>
    <n v="74"/>
    <n v="21"/>
    <n v="40"/>
    <n v="207"/>
    <n v="22.043966026670017"/>
    <n v="45.245853605244662"/>
    <n v="10.869604797073974"/>
    <n v="27.556633650319259"/>
    <n v="105.71605807930791"/>
    <n v="87"/>
    <n v="89"/>
    <n v="26"/>
    <n v="49"/>
    <n v="251"/>
    <n v="78.153610331171507"/>
    <n v="79.950245051428325"/>
    <n v="23.356251363338611"/>
    <n v="44.017550646292001"/>
    <n v="225.47765739223041"/>
  </r>
  <r>
    <n v="15"/>
    <n v="24510"/>
    <x v="0"/>
    <n v="24"/>
    <n v="192"/>
    <n v="523"/>
    <n v="96"/>
    <n v="463"/>
    <n v="1274"/>
    <n v="192"/>
    <n v="523"/>
    <n v="96"/>
    <n v="463"/>
    <n v="1274"/>
    <n v="229.87002204465011"/>
    <n v="397.20791898229578"/>
    <n v="185.4081749549571"/>
    <n v="281.94225341264809"/>
    <n v="1094.4283693945511"/>
    <n v="245"/>
    <n v="637"/>
    <n v="118"/>
    <n v="569"/>
    <n v="1569"/>
    <n v="220.08775323146"/>
    <n v="572.22815840179601"/>
    <n v="106.00144849515216"/>
    <n v="511.1425779130642"/>
    <n v="1409.4599380414725"/>
  </r>
  <r>
    <n v="16"/>
    <n v="24510"/>
    <x v="0"/>
    <n v="24"/>
    <n v="244"/>
    <n v="496"/>
    <n v="125"/>
    <n v="422"/>
    <n v="1287"/>
    <n v="244"/>
    <n v="496"/>
    <n v="125"/>
    <n v="422"/>
    <n v="1287"/>
    <n v="273.98595412701144"/>
    <n v="849.04166387043347"/>
    <n v="85.372463332821837"/>
    <n v="401.5661781091498"/>
    <n v="1609.9662594394165"/>
    <n v="295"/>
    <n v="603"/>
    <n v="153"/>
    <n v="514"/>
    <n v="1565"/>
    <n v="265.0036212378804"/>
    <n v="541.68536815743005"/>
    <n v="137.44255609964645"/>
    <n v="461.73512310600177"/>
    <n v="1405.8666686009587"/>
  </r>
  <r>
    <n v="17"/>
    <n v="24510"/>
    <x v="0"/>
    <n v="24"/>
    <n v="568"/>
    <n v="704"/>
    <n v="194"/>
    <n v="602"/>
    <n v="2068"/>
    <n v="568"/>
    <n v="704"/>
    <n v="194"/>
    <n v="602"/>
    <n v="2068"/>
    <n v="367.72947305172113"/>
    <n v="682.21764565669662"/>
    <n v="418.59431228307756"/>
    <n v="323.50555299700869"/>
    <n v="1792.0469839885041"/>
    <n v="694"/>
    <n v="713"/>
    <n v="212"/>
    <n v="579"/>
    <n v="2198"/>
    <n v="623.43224792911519"/>
    <n v="640.50027777155503"/>
    <n v="190.44328034722253"/>
    <n v="520.12575151434828"/>
    <n v="1974.501557562241"/>
  </r>
  <r>
    <n v="18"/>
    <n v="24510"/>
    <x v="0"/>
    <n v="24"/>
    <n v="209"/>
    <n v="806"/>
    <n v="173"/>
    <n v="535"/>
    <n v="1723"/>
    <n v="209"/>
    <n v="806"/>
    <n v="173"/>
    <n v="535"/>
    <n v="1723"/>
    <n v="204.34832728356989"/>
    <n v="664.24598855471845"/>
    <n v="94.025148347452472"/>
    <n v="601.24866682336005"/>
    <n v="1563.868131009101"/>
    <n v="270"/>
    <n v="1009"/>
    <n v="218"/>
    <n v="668"/>
    <n v="2165"/>
    <n v="242.5456872346702"/>
    <n v="906.4022163695638"/>
    <n v="195.83318450799297"/>
    <n v="600.07599656577668"/>
    <n v="1944.8570846780035"/>
  </r>
  <r>
    <n v="19"/>
    <n v="24510"/>
    <x v="0"/>
    <n v="24"/>
    <n v="84"/>
    <n v="288"/>
    <n v="74"/>
    <n v="232"/>
    <n v="678"/>
    <n v="84"/>
    <n v="288"/>
    <n v="74"/>
    <n v="232"/>
    <n v="678"/>
    <n v="83.741663356025768"/>
    <n v="371.82745799893473"/>
    <n v="24.286962655563517"/>
    <n v="472.9380104156578"/>
    <n v="952.7940944261818"/>
    <n v="102"/>
    <n v="349"/>
    <n v="90"/>
    <n v="281"/>
    <n v="822"/>
    <n v="91.628370733097626"/>
    <n v="313.51275868481446"/>
    <n v="80.848562411556728"/>
    <n v="252.42717819608268"/>
    <n v="738.41687002555148"/>
  </r>
  <r>
    <n v="20"/>
    <n v="24510"/>
    <x v="0"/>
    <n v="24"/>
    <n v="177"/>
    <n v="832"/>
    <n v="147"/>
    <n v="712"/>
    <n v="1868"/>
    <n v="177"/>
    <n v="832"/>
    <n v="147"/>
    <n v="712"/>
    <n v="1868"/>
    <n v="127.27892230251513"/>
    <n v="603.3750792183364"/>
    <n v="130.89381776894888"/>
    <n v="653.69808903795968"/>
    <n v="1515.2459083277602"/>
    <n v="214"/>
    <n v="1019"/>
    <n v="179"/>
    <n v="879"/>
    <n v="2291"/>
    <n v="192.23991506747933"/>
    <n v="915.38538997084788"/>
    <n v="160.79880746298505"/>
    <n v="789.62095955287077"/>
    <n v="2058.045072054183"/>
  </r>
  <r>
    <n v="21"/>
    <n v="24510"/>
    <x v="0"/>
    <n v="24"/>
    <n v="1200"/>
    <n v="4063"/>
    <n v="951"/>
    <n v="2245"/>
    <n v="8459"/>
    <n v="1200"/>
    <n v="4063"/>
    <n v="951"/>
    <n v="2245"/>
    <n v="8459"/>
    <n v="1131.222043973733"/>
    <n v="3640.0181164525657"/>
    <n v="676.43764330398301"/>
    <n v="3934.3343851491964"/>
    <n v="9382.0121888794783"/>
    <n v="1449"/>
    <n v="4864"/>
    <n v="1136"/>
    <n v="2688"/>
    <n v="10137"/>
    <n v="1301.6618548260633"/>
    <n v="4369.4156396645767"/>
    <n v="1020.4885211058717"/>
    <n v="2414.6770640251611"/>
    <n v="9106.2430796216722"/>
  </r>
  <r>
    <n v="22"/>
    <n v="24510"/>
    <x v="0"/>
    <n v="24"/>
    <n v="30"/>
    <n v="456"/>
    <n v="147"/>
    <n v="370"/>
    <n v="1003"/>
    <n v="30"/>
    <n v="456"/>
    <n v="147"/>
    <n v="370"/>
    <n v="1003"/>
    <n v="27.103369610727459"/>
    <n v="82.857173923346977"/>
    <n v="7.6160021499292805"/>
    <n v="144.50023292630362"/>
    <n v="262.07677861030731"/>
    <n v="36"/>
    <n v="526"/>
    <n v="170"/>
    <n v="427"/>
    <n v="1159"/>
    <n v="32.339424964622694"/>
    <n v="472.51493142754265"/>
    <n v="152.71395122182938"/>
    <n v="383.58151277483029"/>
    <n v="1041.149820388825"/>
  </r>
  <r>
    <n v="23"/>
    <n v="24510"/>
    <x v="0"/>
    <n v="24"/>
    <n v="120"/>
    <n v="314"/>
    <n v="80"/>
    <n v="199"/>
    <n v="713"/>
    <n v="120"/>
    <n v="314"/>
    <n v="80"/>
    <n v="199"/>
    <n v="713"/>
    <n v="57.489083846284537"/>
    <n v="328.7198894972887"/>
    <n v="71.26851860694029"/>
    <n v="312.80813467300362"/>
    <n v="770.28562662351715"/>
    <n v="145"/>
    <n v="387"/>
    <n v="101"/>
    <n v="247"/>
    <n v="880"/>
    <n v="130.25601721861918"/>
    <n v="347.64881836969397"/>
    <n v="90.730053372969223"/>
    <n v="221.8843879517168"/>
    <n v="790.5192769129992"/>
  </r>
  <r>
    <n v="24"/>
    <n v="24510"/>
    <x v="0"/>
    <n v="24"/>
    <n v="487"/>
    <n v="3453"/>
    <n v="291"/>
    <n v="3173"/>
    <n v="7404"/>
    <n v="487"/>
    <n v="3453"/>
    <n v="291"/>
    <n v="3173"/>
    <n v="7404"/>
    <n v="225.1263235618531"/>
    <n v="3321.9599645742915"/>
    <n v="159.53688928688308"/>
    <n v="5084.1995514916716"/>
    <n v="8790.8227289146998"/>
    <n v="676"/>
    <n v="3978"/>
    <n v="316"/>
    <n v="3640"/>
    <n v="8610"/>
    <n v="607.26253544680389"/>
    <n v="3573.5064585908076"/>
    <n v="283.86828580057698"/>
    <n v="3269.8751908674058"/>
    <n v="7734.5124707055938"/>
  </r>
  <r>
    <n v="25"/>
    <n v="24510"/>
    <x v="0"/>
    <n v="24"/>
    <n v="18"/>
    <n v="163"/>
    <n v="15"/>
    <n v="170"/>
    <n v="366"/>
    <n v="18"/>
    <n v="163"/>
    <n v="15"/>
    <n v="170"/>
    <n v="366"/>
    <n v="23.77010892038124"/>
    <n v="667.41932991319936"/>
    <n v="36.823966857379062"/>
    <n v="540.01842418440333"/>
    <n v="1268.0318298753632"/>
    <n v="22"/>
    <n v="174"/>
    <n v="16"/>
    <n v="181"/>
    <n v="393"/>
    <n v="19.762981922824977"/>
    <n v="156.30722066234301"/>
    <n v="14.37307776205453"/>
    <n v="162.59544218324186"/>
    <n v="353.03872253046438"/>
  </r>
  <r>
    <n v="26"/>
    <n v="24510"/>
    <x v="0"/>
    <n v="24"/>
    <n v="1047"/>
    <n v="2097"/>
    <n v="341"/>
    <n v="1825"/>
    <n v="5310"/>
    <n v="1047"/>
    <n v="2097"/>
    <n v="341"/>
    <n v="1825"/>
    <n v="5310"/>
    <n v="676.08022819630969"/>
    <n v="2194.8290725977708"/>
    <n v="305.71559965177408"/>
    <n v="1551.8467068233001"/>
    <n v="4728.4716072691544"/>
    <n v="1448"/>
    <n v="2784"/>
    <n v="450"/>
    <n v="2433"/>
    <n v="7115"/>
    <n v="1300.7635374659349"/>
    <n v="2500.9155305974882"/>
    <n v="404.24281205778368"/>
    <n v="2185.606137192417"/>
    <n v="6391.5280173136234"/>
  </r>
  <r>
    <n v="27"/>
    <n v="24510"/>
    <x v="0"/>
    <n v="24"/>
    <n v="42"/>
    <n v="161"/>
    <n v="17"/>
    <n v="224"/>
    <n v="444"/>
    <n v="42"/>
    <n v="161"/>
    <n v="17"/>
    <n v="224"/>
    <n v="444"/>
    <n v="19.456425079744221"/>
    <n v="172.07339214633902"/>
    <n v="10.41224395921507"/>
    <n v="254.30173664016155"/>
    <n v="456.24379782545986"/>
    <n v="51"/>
    <n v="202"/>
    <n v="20"/>
    <n v="281"/>
    <n v="554"/>
    <n v="45.814185366548813"/>
    <n v="181.46010674593845"/>
    <n v="17.966347202568162"/>
    <n v="252.42717819608268"/>
    <n v="497.66781751113808"/>
  </r>
  <r>
    <n v="28"/>
    <n v="24510"/>
    <x v="0"/>
    <n v="24"/>
    <n v="1264"/>
    <n v="2671"/>
    <n v="290"/>
    <n v="844"/>
    <n v="5069"/>
    <n v="1264"/>
    <n v="2671"/>
    <n v="290"/>
    <n v="844"/>
    <n v="5069"/>
    <n v="652.4770881632486"/>
    <n v="1880.2033916140185"/>
    <n v="583.42470343859941"/>
    <n v="1254.3984229290979"/>
    <n v="4370.5036061449646"/>
    <n v="1730"/>
    <n v="2933"/>
    <n v="342"/>
    <n v="960"/>
    <n v="5965"/>
    <n v="1554.0890330221462"/>
    <n v="2634.764817256621"/>
    <n v="307.22453716391556"/>
    <n v="862.38466572327184"/>
    <n v="5358.4630531659541"/>
  </r>
  <r>
    <n v="29"/>
    <n v="24510"/>
    <x v="0"/>
    <n v="24"/>
    <n v="108"/>
    <n v="812"/>
    <n v="703"/>
    <n v="438"/>
    <n v="2061"/>
    <n v="108"/>
    <n v="812"/>
    <n v="703"/>
    <n v="438"/>
    <n v="2061"/>
    <n v="42.967027611408326"/>
    <n v="793.68261643305516"/>
    <n v="892.72147090718204"/>
    <n v="270.7407160094038"/>
    <n v="2000.1118309610492"/>
    <n v="147"/>
    <n v="973"/>
    <n v="843"/>
    <n v="526"/>
    <n v="2489"/>
    <n v="132.05265193887598"/>
    <n v="874.06279140494109"/>
    <n v="757.28153458824806"/>
    <n v="472.51493142754265"/>
    <n v="2235.9119093596078"/>
  </r>
  <r>
    <n v="30"/>
    <n v="24510"/>
    <x v="0"/>
    <n v="24"/>
    <n v="342"/>
    <n v="968"/>
    <n v="681"/>
    <n v="591"/>
    <n v="2582"/>
    <n v="342"/>
    <n v="968"/>
    <n v="681"/>
    <n v="591"/>
    <n v="2582"/>
    <n v="181.16687794048909"/>
    <n v="659.84314745443328"/>
    <n v="405.57919816207749"/>
    <n v="410.08225603610293"/>
    <n v="1656.671479593103"/>
    <n v="422"/>
    <n v="953"/>
    <n v="653"/>
    <n v="600"/>
    <n v="2628"/>
    <n v="379.08992597418825"/>
    <n v="856.09644420237294"/>
    <n v="586.60123616385056"/>
    <n v="538.99041607704487"/>
    <n v="2360.7780224174567"/>
  </r>
  <r>
    <n v="31"/>
    <n v="24510"/>
    <x v="0"/>
    <n v="24"/>
    <n v="523"/>
    <n v="1037"/>
    <n v="534"/>
    <n v="736"/>
    <n v="2830"/>
    <n v="523"/>
    <n v="1037"/>
    <n v="534"/>
    <n v="736"/>
    <n v="2830"/>
    <n v="555.03230021229854"/>
    <n v="1407.7067353057337"/>
    <n v="395.86948316836254"/>
    <n v="828.45995169348305"/>
    <n v="3187.0684703798779"/>
    <n v="995"/>
    <n v="991"/>
    <n v="487"/>
    <n v="718"/>
    <n v="3191"/>
    <n v="893.82577332776611"/>
    <n v="890.23250388725251"/>
    <n v="437.48055438253476"/>
    <n v="644.99186457219707"/>
    <n v="2866.5306961697506"/>
  </r>
  <r>
    <n v="32"/>
    <n v="24510"/>
    <x v="0"/>
    <n v="24"/>
    <n v="490"/>
    <n v="2819"/>
    <n v="158"/>
    <n v="3916"/>
    <n v="7383"/>
    <n v="490"/>
    <n v="2819"/>
    <n v="158"/>
    <n v="3916"/>
    <n v="7383"/>
    <n v="226.9623953170252"/>
    <n v="3416.212740448726"/>
    <n v="283.63779298570614"/>
    <n v="5657.0775073461018"/>
    <n v="9583.8904360975594"/>
    <n v="793"/>
    <n v="3782"/>
    <n v="213"/>
    <n v="5255"/>
    <n v="10043"/>
    <n v="712.36566658182767"/>
    <n v="3397.4362560056397"/>
    <n v="191.34159770735093"/>
    <n v="4720.6577274747851"/>
    <n v="9021.8012477696029"/>
  </r>
  <r>
    <n v="33"/>
    <n v="24510"/>
    <x v="0"/>
    <n v="24"/>
    <n v="437"/>
    <n v="4612"/>
    <n v="558"/>
    <n v="2723"/>
    <n v="8330"/>
    <n v="437"/>
    <n v="4612"/>
    <n v="558"/>
    <n v="2723"/>
    <n v="8330"/>
    <n v="316.81750737470736"/>
    <n v="1765.7333552483672"/>
    <n v="400.93077366069525"/>
    <n v="1068.7154115917801"/>
    <n v="3552.1970478755497"/>
    <n v="551"/>
    <n v="5413"/>
    <n v="674"/>
    <n v="3224"/>
    <n v="9862"/>
    <n v="494.9728654307529"/>
    <n v="4862.5918703750731"/>
    <n v="605.46590072654703"/>
    <n v="2896.1751690539877"/>
    <n v="8859.2058055863599"/>
  </r>
  <r>
    <n v="34"/>
    <n v="24510"/>
    <x v="0"/>
    <n v="24"/>
    <n v="255"/>
    <n v="1136"/>
    <n v="458"/>
    <n v="1073"/>
    <n v="2922"/>
    <n v="255"/>
    <n v="1136"/>
    <n v="458"/>
    <n v="1073"/>
    <n v="2922"/>
    <n v="207.68240455448168"/>
    <n v="2921.7383135974624"/>
    <n v="1829.1340826968844"/>
    <n v="1958.6290368898863"/>
    <n v="6917.1838377387148"/>
    <n v="309"/>
    <n v="1443"/>
    <n v="582"/>
    <n v="1362"/>
    <n v="3696"/>
    <n v="277.58006427967808"/>
    <n v="1296.2719506652929"/>
    <n v="522.82070359473357"/>
    <n v="1223.5082444948919"/>
    <n v="3320.1809630345961"/>
  </r>
  <r>
    <n v="35"/>
    <n v="24510"/>
    <x v="0"/>
    <n v="24"/>
    <n v="23"/>
    <n v="205"/>
    <n v="35"/>
    <n v="214"/>
    <n v="477"/>
    <n v="23"/>
    <n v="205"/>
    <n v="35"/>
    <n v="214"/>
    <n v="477"/>
    <n v="19.492470081610286"/>
    <n v="267.53428154481202"/>
    <n v="141.16612905261158"/>
    <n v="137.29614160104404"/>
    <n v="565.48902228007796"/>
    <n v="32"/>
    <n v="259"/>
    <n v="43"/>
    <n v="271"/>
    <n v="605"/>
    <n v="28.74615552410906"/>
    <n v="232.66419627325772"/>
    <n v="38.627646485521552"/>
    <n v="243.4440045947986"/>
    <n v="543.48200287768691"/>
  </r>
  <r>
    <n v="36"/>
    <n v="24510"/>
    <x v="0"/>
    <n v="24"/>
    <n v="228"/>
    <n v="354"/>
    <n v="113"/>
    <n v="242"/>
    <n v="937"/>
    <n v="228"/>
    <n v="354"/>
    <n v="113"/>
    <n v="242"/>
    <n v="937"/>
    <n v="408.88749751580974"/>
    <n v="1979.3654083295778"/>
    <n v="87.07377365432842"/>
    <n v="921.62120390393204"/>
    <n v="3396.9478834036477"/>
    <n v="313"/>
    <n v="400"/>
    <n v="128"/>
    <n v="273"/>
    <n v="1114"/>
    <n v="281.17333372019175"/>
    <n v="359.32694405136323"/>
    <n v="114.98462209643624"/>
    <n v="245.24063931505543"/>
    <n v="1000.7255391830466"/>
  </r>
  <r>
    <n v="37"/>
    <n v="24510"/>
    <x v="0"/>
    <n v="24"/>
    <n v="85"/>
    <n v="604"/>
    <n v="492"/>
    <n v="397"/>
    <n v="1578"/>
    <n v="85"/>
    <n v="604"/>
    <n v="492"/>
    <n v="397"/>
    <n v="1578"/>
    <n v="20.464229096289298"/>
    <n v="398.70319016475634"/>
    <n v="553.00225757075759"/>
    <n v="120.4364177202178"/>
    <n v="1092.606094552021"/>
    <n v="108"/>
    <n v="753"/>
    <n v="614"/>
    <n v="495"/>
    <n v="1970"/>
    <n v="97.018274893868082"/>
    <n v="676.43297217669135"/>
    <n v="551.56685911884256"/>
    <n v="444.66709326356204"/>
    <n v="1769.6851994529641"/>
  </r>
  <r>
    <n v="38"/>
    <n v="24510"/>
    <x v="0"/>
    <n v="24"/>
    <n v="305"/>
    <n v="280"/>
    <n v="52"/>
    <n v="209"/>
    <n v="846"/>
    <n v="305"/>
    <n v="280"/>
    <n v="52"/>
    <n v="209"/>
    <n v="846"/>
    <n v="99.851581364635166"/>
    <n v="327.57590477149625"/>
    <n v="72.419677887985259"/>
    <n v="255.02517654023939"/>
    <n v="754.87234056435602"/>
    <n v="343"/>
    <n v="307"/>
    <n v="57"/>
    <n v="229"/>
    <n v="936"/>
    <n v="308.12285452404399"/>
    <n v="275.78342955942128"/>
    <n v="51.204089527319262"/>
    <n v="205.71467546940545"/>
    <n v="840.82504908018996"/>
  </r>
  <r>
    <n v="39"/>
    <n v="24510"/>
    <x v="0"/>
    <n v="24"/>
    <n v="410"/>
    <n v="430"/>
    <n v="88"/>
    <n v="326"/>
    <n v="1254"/>
    <n v="410"/>
    <n v="430"/>
    <n v="88"/>
    <n v="326"/>
    <n v="1254"/>
    <n v="289.24283482151873"/>
    <n v="506.06314951801778"/>
    <n v="276.56601389726507"/>
    <n v="532.36265612663601"/>
    <n v="1604.2346543634376"/>
    <n v="507"/>
    <n v="559"/>
    <n v="116"/>
    <n v="420"/>
    <n v="1602"/>
    <n v="455.44690158510292"/>
    <n v="502.15940431178012"/>
    <n v="104.20481377489534"/>
    <n v="377.29329125393139"/>
    <n v="1439.1044109257095"/>
  </r>
  <r>
    <n v="40"/>
    <n v="24510"/>
    <x v="0"/>
    <n v="24"/>
    <n v="114"/>
    <n v="774"/>
    <n v="189"/>
    <n v="518"/>
    <n v="1595"/>
    <n v="114"/>
    <n v="774"/>
    <n v="189"/>
    <n v="518"/>
    <n v="1595"/>
    <n v="123.01979234555911"/>
    <n v="344.15044811908024"/>
    <n v="149.40987305044419"/>
    <n v="331.39999588124419"/>
    <n v="947.98010939632775"/>
    <n v="138"/>
    <n v="983"/>
    <n v="240"/>
    <n v="658"/>
    <n v="2019"/>
    <n v="123.96779569772032"/>
    <n v="883.04596500622517"/>
    <n v="215.59616643081796"/>
    <n v="591.0928229644926"/>
    <n v="1813.702750099256"/>
  </r>
  <r>
    <n v="41"/>
    <n v="24510"/>
    <x v="0"/>
    <n v="24"/>
    <n v="112"/>
    <n v="126"/>
    <n v="36"/>
    <n v="116"/>
    <n v="390"/>
    <n v="112"/>
    <n v="126"/>
    <n v="36"/>
    <n v="116"/>
    <n v="390"/>
    <n v="27.119171843542428"/>
    <n v="154.78064095581877"/>
    <n v="79.725760287635694"/>
    <n v="101.88817278657639"/>
    <n v="363.51374587357327"/>
    <n v="136"/>
    <n v="152"/>
    <n v="43"/>
    <n v="141"/>
    <n v="472"/>
    <n v="122.1711609774635"/>
    <n v="136.54423873951802"/>
    <n v="38.627646485521552"/>
    <n v="126.66274777810554"/>
    <n v="424.00579398060864"/>
  </r>
  <r>
    <n v="42"/>
    <n v="24510"/>
    <x v="0"/>
    <n v="24"/>
    <n v="36"/>
    <n v="367"/>
    <n v="342"/>
    <n v="139"/>
    <n v="884"/>
    <n v="36"/>
    <n v="367"/>
    <n v="342"/>
    <n v="139"/>
    <n v="884"/>
    <n v="30.325678709774394"/>
    <n v="117.4439704175512"/>
    <n v="123.40579882667106"/>
    <n v="54.391438624605961"/>
    <n v="325.56688657860258"/>
    <n v="43"/>
    <n v="462"/>
    <n v="430"/>
    <n v="175"/>
    <n v="1110"/>
    <n v="38.627646485521552"/>
    <n v="415.02262037932456"/>
    <n v="386.27646485521552"/>
    <n v="157.20553802247142"/>
    <n v="997.13226974253303"/>
  </r>
  <r>
    <n v="43"/>
    <n v="24510"/>
    <x v="0"/>
    <n v="24"/>
    <n v="127"/>
    <n v="306"/>
    <n v="31"/>
    <n v="226"/>
    <n v="690"/>
    <n v="127"/>
    <n v="306"/>
    <n v="31"/>
    <n v="226"/>
    <n v="690"/>
    <n v="169.02133174866691"/>
    <n v="258.77390522230644"/>
    <n v="5.6991391520401091"/>
    <n v="98.519587170062181"/>
    <n v="532.01396329307568"/>
    <n v="154"/>
    <n v="371"/>
    <n v="37"/>
    <n v="273"/>
    <n v="835"/>
    <n v="138.34087345977485"/>
    <n v="333.27574060763942"/>
    <n v="33.237742324751103"/>
    <n v="245.24063931505543"/>
    <n v="750.09499570722073"/>
  </r>
  <r>
    <n v="44"/>
    <n v="24510"/>
    <x v="0"/>
    <n v="24"/>
    <n v="51"/>
    <n v="394"/>
    <n v="31"/>
    <n v="514"/>
    <n v="990"/>
    <n v="51"/>
    <n v="394"/>
    <n v="31"/>
    <n v="514"/>
    <n v="990"/>
    <n v="15.986920275836686"/>
    <n v="511.586904550388"/>
    <n v="68.357199871889861"/>
    <n v="415.268331841399"/>
    <n v="1011.1993565395136"/>
    <n v="62"/>
    <n v="514"/>
    <n v="41"/>
    <n v="672"/>
    <n v="1289"/>
    <n v="55.695676327961301"/>
    <n v="461.73512310600177"/>
    <n v="36.831011765264734"/>
    <n v="603.66926600629029"/>
    <n v="1157.9310772055182"/>
  </r>
  <r>
    <n v="45"/>
    <n v="24510"/>
    <x v="0"/>
    <n v="24"/>
    <n v="45"/>
    <n v="55"/>
    <n v="6"/>
    <n v="77"/>
    <n v="183"/>
    <n v="45"/>
    <n v="55"/>
    <n v="6"/>
    <n v="77"/>
    <n v="183"/>
    <n v="4.7985911556646794"/>
    <n v="77.008396565491481"/>
    <n v="20.502399794676311"/>
    <n v="50.397909408627456"/>
    <n v="152.70729692445991"/>
    <n v="126"/>
    <n v="185"/>
    <n v="21"/>
    <n v="259"/>
    <n v="591"/>
    <n v="113.18798737617942"/>
    <n v="166.18871162375549"/>
    <n v="18.864664562696571"/>
    <n v="232.66419627325772"/>
    <n v="530.90555983588922"/>
  </r>
  <r>
    <n v="46"/>
    <n v="24510"/>
    <x v="0"/>
    <n v="24"/>
    <n v="50"/>
    <n v="546"/>
    <n v="172"/>
    <n v="388"/>
    <n v="1156"/>
    <n v="50"/>
    <n v="546"/>
    <n v="172"/>
    <n v="388"/>
    <n v="1156"/>
    <n v="176.21525644140416"/>
    <n v="285.20266428864306"/>
    <n v="72.019655540388811"/>
    <n v="401.38841761623405"/>
    <n v="934.82599388667006"/>
    <n v="60"/>
    <n v="676"/>
    <n v="213"/>
    <n v="480"/>
    <n v="1429"/>
    <n v="53.89904160770449"/>
    <n v="607.26253544680389"/>
    <n v="191.34159770735093"/>
    <n v="431.19233286163592"/>
    <n v="1283.6955076234954"/>
  </r>
  <r>
    <n v="47"/>
    <n v="24510"/>
    <x v="0"/>
    <n v="24"/>
    <n v="115"/>
    <n v="449"/>
    <n v="90"/>
    <n v="460"/>
    <n v="1114"/>
    <n v="115"/>
    <n v="449"/>
    <n v="90"/>
    <n v="460"/>
    <n v="1114"/>
    <n v="89.14715193851427"/>
    <n v="431.33651756964906"/>
    <n v="45.23282090196529"/>
    <n v="518.66587173219898"/>
    <n v="1084.3823621423276"/>
    <n v="139"/>
    <n v="568"/>
    <n v="114"/>
    <n v="582"/>
    <n v="1403"/>
    <n v="124.86611305784874"/>
    <n v="510.24426055293583"/>
    <n v="102.40817905463852"/>
    <n v="522.82070359473357"/>
    <n v="1260.3392562601566"/>
  </r>
  <r>
    <n v="48"/>
    <n v="24510"/>
    <x v="0"/>
    <n v="24"/>
    <n v="77"/>
    <n v="335"/>
    <n v="60"/>
    <n v="275"/>
    <n v="747"/>
    <n v="77"/>
    <n v="335"/>
    <n v="60"/>
    <n v="275"/>
    <n v="747"/>
    <n v="91.351463710024547"/>
    <n v="415.36568953479969"/>
    <n v="247.48885075018023"/>
    <n v="352.65410860427477"/>
    <n v="1106.8601125992793"/>
    <n v="93"/>
    <n v="406"/>
    <n v="73"/>
    <n v="333"/>
    <n v="905"/>
    <n v="83.543514491941963"/>
    <n v="364.7168482121337"/>
    <n v="65.57716728937379"/>
    <n v="299.13968092275991"/>
    <n v="812.97721091620929"/>
  </r>
  <r>
    <n v="49"/>
    <n v="24510"/>
    <x v="0"/>
    <n v="24"/>
    <n v="228"/>
    <n v="566"/>
    <n v="152"/>
    <n v="475"/>
    <n v="1421"/>
    <n v="228"/>
    <n v="566"/>
    <n v="152"/>
    <n v="475"/>
    <n v="1421"/>
    <n v="141.4114928414069"/>
    <n v="655.96997409037499"/>
    <n v="106.6611427589643"/>
    <n v="330.5261367935388"/>
    <n v="1234.5687464842849"/>
    <n v="274"/>
    <n v="703"/>
    <n v="190"/>
    <n v="591"/>
    <n v="1758"/>
    <n v="246.13895667518383"/>
    <n v="631.51710417027095"/>
    <n v="170.68029842439753"/>
    <n v="530.90555983588922"/>
    <n v="1579.2419191057415"/>
  </r>
  <r>
    <n v="50"/>
    <n v="24510"/>
    <x v="0"/>
    <n v="24"/>
    <n v="414"/>
    <n v="564"/>
    <n v="332"/>
    <n v="398"/>
    <n v="1708"/>
    <n v="414"/>
    <n v="564"/>
    <n v="332"/>
    <n v="398"/>
    <n v="1708"/>
    <n v="90.070210672556271"/>
    <n v="281.83598964919037"/>
    <n v="98.706282325254534"/>
    <n v="180.08143579094391"/>
    <n v="650.69391843794506"/>
    <n v="515"/>
    <n v="984"/>
    <n v="589"/>
    <n v="703"/>
    <n v="2791"/>
    <n v="462.6334404661302"/>
    <n v="883.9442823663536"/>
    <n v="529.10892511563236"/>
    <n v="631.51710417027095"/>
    <n v="2507.203752118387"/>
  </r>
  <r>
    <n v="51"/>
    <n v="24510"/>
    <x v="0"/>
    <n v="24"/>
    <n v="340"/>
    <n v="241"/>
    <n v="74"/>
    <n v="133"/>
    <n v="788"/>
    <n v="340"/>
    <n v="241"/>
    <n v="74"/>
    <n v="133"/>
    <n v="788"/>
    <n v="149.13726274947402"/>
    <n v="508.15496415077007"/>
    <n v="177.74954927074961"/>
    <n v="195.13916216003929"/>
    <n v="1030.1809383310328"/>
    <n v="411"/>
    <n v="292"/>
    <n v="90"/>
    <n v="161"/>
    <n v="954"/>
    <n v="369.20843501277574"/>
    <n v="262.30866915749516"/>
    <n v="80.848562411556728"/>
    <n v="144.6290949806737"/>
    <n v="856.99476156250125"/>
  </r>
  <r>
    <n v="52"/>
    <n v="24510"/>
    <x v="0"/>
    <n v="24"/>
    <n v="117"/>
    <n v="487"/>
    <n v="114"/>
    <n v="371"/>
    <n v="1089"/>
    <n v="117"/>
    <n v="487"/>
    <n v="114"/>
    <n v="371"/>
    <n v="1089"/>
    <n v="138.58339435971013"/>
    <n v="376.27736419600535"/>
    <n v="82.248221603375697"/>
    <n v="235.70856714382188"/>
    <n v="832.817547302913"/>
    <n v="157"/>
    <n v="579"/>
    <n v="131"/>
    <n v="445"/>
    <n v="1312"/>
    <n v="141.03582554016009"/>
    <n v="520.12575151434828"/>
    <n v="117.67957417682146"/>
    <n v="399.75122525714164"/>
    <n v="1178.5923764884715"/>
  </r>
  <r>
    <n v="53"/>
    <n v="24510"/>
    <x v="0"/>
    <n v="24"/>
    <n v="121"/>
    <n v="5467"/>
    <n v="299"/>
    <n v="2772"/>
    <n v="8659"/>
    <n v="121"/>
    <n v="5467"/>
    <n v="299"/>
    <n v="2772"/>
    <n v="8659"/>
    <n v="53.382047300956216"/>
    <n v="4277.4321821647045"/>
    <n v="221.81079013962639"/>
    <n v="1825.992955296872"/>
    <n v="6378.6179749021594"/>
    <n v="879"/>
    <n v="6264"/>
    <n v="348"/>
    <n v="3212"/>
    <n v="10703"/>
    <n v="789.62095955287077"/>
    <n v="5627.0599438443487"/>
    <n v="312.61444132468603"/>
    <n v="2885.395360732447"/>
    <n v="9614.6907054543517"/>
  </r>
  <r>
    <n v="54"/>
    <n v="24510"/>
    <x v="0"/>
    <n v="24"/>
    <n v="154"/>
    <n v="519"/>
    <n v="51"/>
    <n v="432"/>
    <n v="1156"/>
    <n v="154"/>
    <n v="519"/>
    <n v="51"/>
    <n v="432"/>
    <n v="1156"/>
    <n v="90.198331298031817"/>
    <n v="282.01817326960395"/>
    <n v="20.941038202163952"/>
    <n v="347.98139957270524"/>
    <n v="741.13894234250495"/>
    <n v="234"/>
    <n v="543"/>
    <n v="53"/>
    <n v="450"/>
    <n v="1280"/>
    <n v="210.20626227004749"/>
    <n v="487.78632654972563"/>
    <n v="47.610820086805631"/>
    <n v="404.24281205778368"/>
    <n v="1149.8462209643626"/>
  </r>
  <r>
    <n v="55"/>
    <n v="24510"/>
    <x v="0"/>
    <n v="24"/>
    <n v="48"/>
    <n v="198"/>
    <n v="33"/>
    <n v="224"/>
    <n v="503"/>
    <n v="48"/>
    <n v="198"/>
    <n v="33"/>
    <n v="224"/>
    <n v="503"/>
    <n v="31.673010718299192"/>
    <n v="223.02564900262925"/>
    <n v="68.338169879060345"/>
    <n v="235.19065857685385"/>
    <n v="558.2274881768426"/>
    <n v="58"/>
    <n v="241"/>
    <n v="40"/>
    <n v="272"/>
    <n v="611"/>
    <n v="52.102406887447671"/>
    <n v="216.49448379094636"/>
    <n v="35.932694405136324"/>
    <n v="244.342321954927"/>
    <n v="548.87190703845738"/>
  </r>
  <r>
    <n v="56"/>
    <n v="24510"/>
    <x v="0"/>
    <n v="24"/>
    <n v="173"/>
    <n v="373"/>
    <n v="46"/>
    <n v="400"/>
    <n v="992"/>
    <n v="173"/>
    <n v="373"/>
    <n v="46"/>
    <n v="400"/>
    <n v="992"/>
    <n v="57.637035085025381"/>
    <n v="543.06033736082509"/>
    <n v="29.262279991623892"/>
    <n v="131.23494700443541"/>
    <n v="761.19459944190976"/>
    <n v="210"/>
    <n v="466"/>
    <n v="57"/>
    <n v="500"/>
    <n v="1233"/>
    <n v="188.64664562696569"/>
    <n v="418.61588981983817"/>
    <n v="51.204089527319262"/>
    <n v="449.15868006420408"/>
    <n v="1107.6253050383273"/>
  </r>
  <r>
    <n v="57"/>
    <n v="24510"/>
    <x v="0"/>
    <n v="24"/>
    <n v="129"/>
    <n v="1348"/>
    <n v="89"/>
    <n v="1516"/>
    <n v="3082"/>
    <n v="129"/>
    <n v="1348"/>
    <n v="89"/>
    <n v="1516"/>
    <n v="3082"/>
    <n v="0.68155951232885958"/>
    <n v="1207.4894228934591"/>
    <n v="56.960951785378022"/>
    <n v="951.97585943201466"/>
    <n v="2217.1077936231804"/>
    <n v="197"/>
    <n v="1315"/>
    <n v="87"/>
    <n v="1479"/>
    <n v="3078"/>
    <n v="176.96851994529641"/>
    <n v="1181.2873285688568"/>
    <n v="78.153610331171507"/>
    <n v="1328.6113756299155"/>
    <n v="2765.02083447524"/>
  </r>
  <r>
    <n v="58"/>
    <n v="24510"/>
    <x v="0"/>
    <n v="24"/>
    <n v="153"/>
    <n v="462"/>
    <n v="89"/>
    <n v="388"/>
    <n v="1092"/>
    <n v="153"/>
    <n v="462"/>
    <n v="89"/>
    <n v="388"/>
    <n v="1092"/>
    <n v="61.539228989066828"/>
    <n v="1850.0356632622586"/>
    <n v="42.330045312772363"/>
    <n v="1308.5460234872328"/>
    <n v="3262.4509610513305"/>
    <n v="575"/>
    <n v="1559"/>
    <n v="259"/>
    <n v="893"/>
    <n v="3286"/>
    <n v="516.53248207383467"/>
    <n v="1400.4767644401882"/>
    <n v="232.66419627325772"/>
    <n v="802.19740259466846"/>
    <n v="2951.870845381949"/>
  </r>
  <r>
    <n v="59"/>
    <n v="24510"/>
    <x v="0"/>
    <n v="24"/>
    <n v="40"/>
    <n v="591"/>
    <n v="51"/>
    <n v="554"/>
    <n v="1236"/>
    <n v="40"/>
    <n v="591"/>
    <n v="51"/>
    <n v="554"/>
    <n v="1236"/>
    <n v="107.6038474095601"/>
    <n v="514.47736488929331"/>
    <n v="61.43169947083237"/>
    <n v="753.8692659005502"/>
    <n v="1437.3821776702362"/>
    <n v="49"/>
    <n v="887"/>
    <n v="73"/>
    <n v="824"/>
    <n v="1833"/>
    <n v="44.017550646292001"/>
    <n v="796.80749843389799"/>
    <n v="65.57716728937379"/>
    <n v="740.21350474580834"/>
    <n v="1646.6157211153723"/>
  </r>
  <r>
    <n v="60"/>
    <n v="24510"/>
    <x v="0"/>
    <n v="24"/>
    <n v="341"/>
    <n v="272"/>
    <n v="57"/>
    <n v="171"/>
    <n v="841"/>
    <n v="341"/>
    <n v="272"/>
    <n v="57"/>
    <n v="171"/>
    <n v="841"/>
    <n v="125.45486925655197"/>
    <n v="195.22649936699051"/>
    <n v="84.270286474604035"/>
    <n v="160.40283812369591"/>
    <n v="565.3544932218424"/>
    <n v="416"/>
    <n v="340"/>
    <n v="71"/>
    <n v="214"/>
    <n v="1041"/>
    <n v="373.70002181341778"/>
    <n v="305.42790244365875"/>
    <n v="63.780532569116978"/>
    <n v="192.23991506747933"/>
    <n v="935.1483718936729"/>
  </r>
  <r>
    <n v="61"/>
    <n v="24510"/>
    <x v="0"/>
    <n v="24"/>
    <n v="126"/>
    <n v="2511"/>
    <n v="133"/>
    <n v="1038"/>
    <n v="3808"/>
    <n v="126"/>
    <n v="2511"/>
    <n v="133"/>
    <n v="1038"/>
    <n v="3808"/>
    <n v="636.27863658390777"/>
    <n v="6258.9050682535817"/>
    <n v="232.705522128236"/>
    <n v="2659.5418225099766"/>
    <n v="9787.431049475701"/>
    <n v="167"/>
    <n v="3106"/>
    <n v="164"/>
    <n v="1284"/>
    <n v="4721"/>
    <n v="150.01899914144417"/>
    <n v="2790.1737205588356"/>
    <n v="147.32404706105893"/>
    <n v="1153.4394904048761"/>
    <n v="4240.9562571662145"/>
  </r>
  <r>
    <n v="62"/>
    <n v="24510"/>
    <x v="0"/>
    <n v="24"/>
    <n v="1197"/>
    <n v="7795"/>
    <n v="589"/>
    <n v="4755"/>
    <n v="14336"/>
    <n v="1197"/>
    <n v="7795"/>
    <n v="589"/>
    <n v="4755"/>
    <n v="14336"/>
    <n v="569.64307723786703"/>
    <n v="8923.3091805943714"/>
    <n v="581.43267482379099"/>
    <n v="6611.8320642801482"/>
    <n v="16686.216996936178"/>
    <n v="1756"/>
    <n v="9685"/>
    <n v="727"/>
    <n v="5878"/>
    <n v="18046"/>
    <n v="1577.4452843854847"/>
    <n v="8700.2036328436334"/>
    <n v="653.07672081335272"/>
    <n v="5280.3094428347831"/>
    <n v="16211.035080877255"/>
  </r>
  <r>
    <n v="63"/>
    <n v="24510"/>
    <x v="0"/>
    <n v="24"/>
    <n v="1056"/>
    <n v="7646"/>
    <n v="923"/>
    <n v="4412"/>
    <n v="14037"/>
    <n v="1056"/>
    <n v="7646"/>
    <n v="923"/>
    <n v="4412"/>
    <n v="14037"/>
    <n v="925.87127792126182"/>
    <n v="13386.482772350882"/>
    <n v="1599.2246883167359"/>
    <n v="7176.7739544279275"/>
    <n v="23088.352693016808"/>
    <n v="1401"/>
    <n v="10867"/>
    <n v="1296"/>
    <n v="6452"/>
    <n v="20016"/>
    <n v="1258.5426215398998"/>
    <n v="9762.0147525154116"/>
    <n v="1164.219298726417"/>
    <n v="5795.9436075484891"/>
    <n v="17980.720280330217"/>
  </r>
  <r>
    <n v="64"/>
    <n v="24510"/>
    <x v="0"/>
    <n v="24"/>
    <n v="3154"/>
    <n v="15217"/>
    <n v="1471"/>
    <n v="4287"/>
    <n v="24129"/>
    <n v="3154"/>
    <n v="15217"/>
    <n v="1471"/>
    <n v="4287"/>
    <n v="24129"/>
    <n v="679.6614105329927"/>
    <n v="17947.926186813922"/>
    <n v="1078.0100592929111"/>
    <n v="7267.4649758091045"/>
    <n v="26973.062632448931"/>
    <n v="4181"/>
    <n v="19110"/>
    <n v="1838"/>
    <n v="5384"/>
    <n v="30513"/>
    <n v="3755.8648826968742"/>
    <n v="17166.844752053879"/>
    <n v="1651.1073079160142"/>
    <n v="4836.5406669313497"/>
    <n v="27410.357609598115"/>
  </r>
  <r>
    <n v="65"/>
    <n v="24510"/>
    <x v="0"/>
    <n v="24"/>
    <n v="1789"/>
    <n v="16609"/>
    <n v="1266"/>
    <n v="9562"/>
    <n v="29226"/>
    <n v="1789"/>
    <n v="16609"/>
    <n v="1266"/>
    <n v="9562"/>
    <n v="29226"/>
    <n v="832.72843297758868"/>
    <n v="16952.486395726708"/>
    <n v="1020.1008601803692"/>
    <n v="9373.2110022579527"/>
    <n v="28178.526691142622"/>
    <n v="2703"/>
    <n v="20089"/>
    <n v="1530"/>
    <n v="11606"/>
    <n v="35928"/>
    <n v="2428.1518244270874"/>
    <n v="18046.297447619592"/>
    <n v="1374.4255609964644"/>
    <n v="10425.871281650305"/>
    <n v="32274.746114693451"/>
  </r>
  <r>
    <n v="66"/>
    <n v="24510"/>
    <x v="0"/>
    <n v="24"/>
    <n v="122"/>
    <n v="8368"/>
    <n v="346"/>
    <n v="8361"/>
    <n v="17197"/>
    <n v="122"/>
    <n v="8368"/>
    <n v="346"/>
    <n v="8361"/>
    <n v="17197"/>
    <n v="25.343507901699866"/>
    <n v="3271.9008882637827"/>
    <n v="165.5052522081057"/>
    <n v="5218.1774774102978"/>
    <n v="8680.9271257838864"/>
    <n v="162"/>
    <n v="11192"/>
    <n v="463"/>
    <n v="11444"/>
    <n v="23261"/>
    <n v="145.52741234080213"/>
    <n v="10053.967894557143"/>
    <n v="415.92093773945294"/>
    <n v="10280.343869309503"/>
    <n v="20895.760113946901"/>
  </r>
  <r>
    <n v="67"/>
    <n v="24510"/>
    <x v="0"/>
    <n v="24"/>
    <n v="1044"/>
    <n v="2611"/>
    <n v="206"/>
    <n v="1300"/>
    <n v="5161"/>
    <n v="1044"/>
    <n v="2611"/>
    <n v="206"/>
    <n v="1300"/>
    <n v="5161"/>
    <n v="127.90668819325964"/>
    <n v="2869.7337818649157"/>
    <n v="165.9532250760156"/>
    <n v="2147.9639031866186"/>
    <n v="5311.5575983208091"/>
    <n v="1276"/>
    <n v="2886"/>
    <n v="238"/>
    <n v="1517"/>
    <n v="5917"/>
    <n v="1146.2529515238489"/>
    <n v="2592.5439013305859"/>
    <n v="213.79953171056113"/>
    <n v="1362.7474353147952"/>
    <n v="5315.3438198797912"/>
  </r>
  <r>
    <n v="68"/>
    <n v="24510"/>
    <x v="0"/>
    <n v="24"/>
    <n v="1968"/>
    <n v="1001"/>
    <n v="160"/>
    <n v="1052"/>
    <n v="4181"/>
    <n v="1968"/>
    <n v="1001"/>
    <n v="160"/>
    <n v="1052"/>
    <n v="4181"/>
    <n v="72.332011359616658"/>
    <n v="1391.0845213277876"/>
    <n v="234.26284418812472"/>
    <n v="1341.8167516618701"/>
    <n v="3039.4961285373993"/>
    <n v="2643"/>
    <n v="1011"/>
    <n v="161"/>
    <n v="1076"/>
    <n v="4891"/>
    <n v="2374.2527828193829"/>
    <n v="908.19885108982066"/>
    <n v="144.6290949806737"/>
    <n v="966.58947949816718"/>
    <n v="4393.6702083880436"/>
  </r>
  <r>
    <n v="69"/>
    <n v="24510"/>
    <x v="0"/>
    <n v="24"/>
    <n v="497"/>
    <n v="2946"/>
    <n v="215"/>
    <n v="1962"/>
    <n v="5620"/>
    <n v="497"/>
    <n v="2946"/>
    <n v="215"/>
    <n v="1962"/>
    <n v="5620"/>
    <n v="85.844918735120402"/>
    <n v="2334.5144308869185"/>
    <n v="236.70555539553263"/>
    <n v="2899.5610543187186"/>
    <n v="5556.6259593362902"/>
    <n v="626"/>
    <n v="3599"/>
    <n v="262"/>
    <n v="2393"/>
    <n v="6880"/>
    <n v="562.3466674403835"/>
    <n v="3233.0441791021408"/>
    <n v="235.35914835364292"/>
    <n v="2149.6734427872807"/>
    <n v="6180.4234376834484"/>
  </r>
  <r>
    <n v="70"/>
    <n v="24510"/>
    <x v="0"/>
    <n v="24"/>
    <n v="85"/>
    <n v="1097"/>
    <n v="200"/>
    <n v="1359"/>
    <n v="2741"/>
    <n v="85"/>
    <n v="1097"/>
    <n v="200"/>
    <n v="1359"/>
    <n v="2741"/>
    <n v="67.718010581781371"/>
    <n v="1013.4533440471597"/>
    <n v="127.28883714947469"/>
    <n v="1364.4940301538434"/>
    <n v="2572.9542219322593"/>
    <n v="140"/>
    <n v="1345"/>
    <n v="245"/>
    <n v="1670"/>
    <n v="3400"/>
    <n v="125.76443041797714"/>
    <n v="1208.236849372709"/>
    <n v="220.08775323146"/>
    <n v="1500.1899914144415"/>
    <n v="3054.2790244365879"/>
  </r>
  <r>
    <n v="71"/>
    <n v="24510"/>
    <x v="0"/>
    <n v="24"/>
    <n v="1337"/>
    <n v="3375"/>
    <n v="445"/>
    <n v="2129"/>
    <n v="7286"/>
    <n v="1337"/>
    <n v="3375"/>
    <n v="445"/>
    <n v="2129"/>
    <n v="7286"/>
    <n v="396.95055849948778"/>
    <n v="2647.1781195831072"/>
    <n v="229.81374384096907"/>
    <n v="3412.7413373162376"/>
    <n v="6686.6837592398015"/>
    <n v="2012"/>
    <n v="4132"/>
    <n v="538"/>
    <n v="2626"/>
    <n v="9308"/>
    <n v="1807.4145285783572"/>
    <n v="3711.8473320505823"/>
    <n v="483.29473974908359"/>
    <n v="2358.9813876971998"/>
    <n v="8361.5379880752225"/>
  </r>
  <r>
    <n v="72"/>
    <n v="24510"/>
    <x v="0"/>
    <n v="24"/>
    <n v="234"/>
    <n v="1640"/>
    <n v="344"/>
    <n v="1041"/>
    <n v="3259"/>
    <n v="234"/>
    <n v="1640"/>
    <n v="344"/>
    <n v="1041"/>
    <n v="3259"/>
    <n v="77.218411162423436"/>
    <n v="485.2967894477581"/>
    <n v="84.667726104736531"/>
    <n v="645.48338809833865"/>
    <n v="1292.6663148132566"/>
    <n v="404"/>
    <n v="2000"/>
    <n v="418"/>
    <n v="1274"/>
    <n v="4096"/>
    <n v="362.92021349187689"/>
    <n v="1796.6347202568163"/>
    <n v="375.49665653367458"/>
    <n v="1144.456316803592"/>
    <n v="3679.5079070859597"/>
  </r>
  <r>
    <n v="73"/>
    <n v="24510"/>
    <x v="0"/>
    <n v="24"/>
    <n v="398"/>
    <n v="4703"/>
    <n v="374"/>
    <n v="4298"/>
    <n v="9773"/>
    <n v="398"/>
    <n v="4703"/>
    <n v="374"/>
    <n v="4298"/>
    <n v="9773"/>
    <n v="131.55331659744692"/>
    <n v="5130.6998303169858"/>
    <n v="258.66045740785711"/>
    <n v="8228.2485639917977"/>
    <n v="13749.162168314087"/>
    <n v="686"/>
    <n v="6930"/>
    <n v="547"/>
    <n v="6345"/>
    <n v="14508"/>
    <n v="616.24570904808797"/>
    <n v="6225.3393056898685"/>
    <n v="491.37959599023924"/>
    <n v="5699.8236500147495"/>
    <n v="13032.788260742946"/>
  </r>
  <r>
    <n v="74"/>
    <n v="24510"/>
    <x v="0"/>
    <n v="24"/>
    <n v="102"/>
    <n v="3993"/>
    <n v="277"/>
    <n v="4962"/>
    <n v="9334"/>
    <n v="102"/>
    <n v="3993"/>
    <n v="277"/>
    <n v="4962"/>
    <n v="9334"/>
    <n v="14.119060639254203"/>
    <n v="3619.8814946400494"/>
    <n v="145.83285321806005"/>
    <n v="6082.8515451197263"/>
    <n v="9862.6849536170903"/>
    <n v="176"/>
    <n v="6054"/>
    <n v="421"/>
    <n v="7522"/>
    <n v="14173"/>
    <n v="158.10385538259982"/>
    <n v="5438.4132982173824"/>
    <n v="378.19160861405982"/>
    <n v="6757.1431828858858"/>
    <n v="12731.851945099928"/>
  </r>
  <r>
    <n v="75"/>
    <n v="24510"/>
    <x v="0"/>
    <n v="24"/>
    <n v="36"/>
    <n v="332"/>
    <n v="136"/>
    <n v="290"/>
    <n v="794"/>
    <n v="36"/>
    <n v="332"/>
    <n v="136"/>
    <n v="290"/>
    <n v="794"/>
    <n v="18.051874526085214"/>
    <n v="183.20237748720993"/>
    <n v="109.35043345612836"/>
    <n v="148.57266419285213"/>
    <n v="459.17734966227562"/>
    <n v="43"/>
    <n v="422"/>
    <n v="172"/>
    <n v="369"/>
    <n v="1006"/>
    <n v="38.627646485521552"/>
    <n v="379.08992597418825"/>
    <n v="154.51058594208621"/>
    <n v="331.47910588738262"/>
    <n v="903.70726428917862"/>
  </r>
  <r>
    <n v="76"/>
    <n v="24510"/>
    <x v="0"/>
    <n v="24"/>
    <n v="79"/>
    <n v="471"/>
    <n v="39"/>
    <n v="416"/>
    <n v="1005"/>
    <n v="79"/>
    <n v="471"/>
    <n v="39"/>
    <n v="416"/>
    <n v="1005"/>
    <n v="33.485422361322819"/>
    <n v="355.67534798048376"/>
    <n v="94.075196495397691"/>
    <n v="321.5988202519066"/>
    <n v="804.83478708911093"/>
    <n v="96"/>
    <n v="607"/>
    <n v="49"/>
    <n v="533"/>
    <n v="1285"/>
    <n v="86.238466572327184"/>
    <n v="545.27863759794377"/>
    <n v="44.017550646292001"/>
    <n v="478.80315294844155"/>
    <n v="1154.3378077650045"/>
  </r>
  <r>
    <n v="77"/>
    <n v="24510"/>
    <x v="0"/>
    <n v="24"/>
    <n v="83"/>
    <n v="135"/>
    <n v="35"/>
    <n v="106"/>
    <n v="359"/>
    <n v="83"/>
    <n v="135"/>
    <n v="35"/>
    <n v="106"/>
    <n v="359"/>
    <n v="25.539546779099016"/>
    <n v="56.31242550014111"/>
    <n v="0.95081712441401967"/>
    <n v="77.200923759073021"/>
    <n v="160.00371316272717"/>
    <n v="100"/>
    <n v="407"/>
    <n v="104"/>
    <n v="319"/>
    <n v="930"/>
    <n v="89.831736012840807"/>
    <n v="365.61516557226213"/>
    <n v="93.425005453354444"/>
    <n v="286.56323788096222"/>
    <n v="835.4351449194196"/>
  </r>
  <r>
    <n v="78"/>
    <n v="24510"/>
    <x v="0"/>
    <n v="24"/>
    <n v="24"/>
    <n v="104"/>
    <n v="11"/>
    <n v="105"/>
    <n v="244"/>
    <n v="24"/>
    <n v="104"/>
    <n v="11"/>
    <n v="105"/>
    <n v="244"/>
    <n v="24.776850862087972"/>
    <n v="144.69882995344869"/>
    <n v="26.559283662140771"/>
    <n v="89.330828371574171"/>
    <n v="285.36579284925159"/>
    <n v="29"/>
    <n v="126"/>
    <n v="13"/>
    <n v="127"/>
    <n v="295"/>
    <n v="26.051203443723836"/>
    <n v="113.18798737617942"/>
    <n v="11.678125681669306"/>
    <n v="114.08630473630784"/>
    <n v="265.0036212378804"/>
  </r>
  <r>
    <n v="79"/>
    <n v="24510"/>
    <x v="0"/>
    <n v="24"/>
    <n v="34"/>
    <n v="228"/>
    <n v="12"/>
    <n v="284"/>
    <n v="558"/>
    <n v="34"/>
    <n v="228"/>
    <n v="12"/>
    <n v="284"/>
    <n v="558"/>
    <n v="9.8001568559529169"/>
    <n v="252.5286122873076"/>
    <n v="12.620084276386384"/>
    <n v="402.31035896815081"/>
    <n v="677.25921238779767"/>
    <n v="167"/>
    <n v="217"/>
    <n v="13"/>
    <n v="296"/>
    <n v="693"/>
    <n v="150.01899914144417"/>
    <n v="194.93486714786457"/>
    <n v="11.678125681669306"/>
    <n v="265.90193859800883"/>
    <n v="622.53393056898688"/>
  </r>
  <r>
    <n v="80"/>
    <n v="24510"/>
    <x v="0"/>
    <n v="24"/>
    <n v="20"/>
    <n v="2992"/>
    <n v="249"/>
    <n v="1361"/>
    <n v="4622"/>
    <n v="20"/>
    <n v="2992"/>
    <n v="249"/>
    <n v="1361"/>
    <n v="4622"/>
    <n v="0.56674339982462374"/>
    <n v="2805.2756941915545"/>
    <n v="125.10333693425869"/>
    <n v="1161.2210598422334"/>
    <n v="4092.1668343678712"/>
    <n v="24"/>
    <n v="3634"/>
    <n v="302"/>
    <n v="1653"/>
    <n v="5613"/>
    <n v="21.559616643081796"/>
    <n v="3264.4852867066352"/>
    <n v="271.29184275877924"/>
    <n v="1484.9185962922586"/>
    <n v="5042.2553424007547"/>
  </r>
  <r>
    <n v="81"/>
    <n v="24510"/>
    <x v="0"/>
    <n v="24"/>
    <n v="125"/>
    <n v="1086"/>
    <n v="176"/>
    <n v="1100"/>
    <n v="2487"/>
    <n v="125"/>
    <n v="1086"/>
    <n v="176"/>
    <n v="1100"/>
    <n v="2487"/>
    <n v="31.095952335623608"/>
    <n v="501.9282121381907"/>
    <n v="34.167570084424831"/>
    <n v="349.92720074541091"/>
    <n v="917.11893530365001"/>
    <n v="167"/>
    <n v="1265"/>
    <n v="205"/>
    <n v="1280"/>
    <n v="2917"/>
    <n v="150.01899914144417"/>
    <n v="1136.3714605624364"/>
    <n v="184.15505882632365"/>
    <n v="1149.8462209643624"/>
    <n v="2620.3917394945665"/>
  </r>
  <r>
    <n v="82"/>
    <n v="24510"/>
    <x v="0"/>
    <n v="24"/>
    <n v="525"/>
    <n v="497"/>
    <n v="94"/>
    <n v="421"/>
    <n v="1537"/>
    <n v="525"/>
    <n v="497"/>
    <n v="94"/>
    <n v="421"/>
    <n v="1537"/>
    <n v="274.93303713834644"/>
    <n v="1284.3348238433819"/>
    <n v="364.66679306434878"/>
    <n v="799.71332629925882"/>
    <n v="2723.6479803453358"/>
    <n v="733"/>
    <n v="586"/>
    <n v="109"/>
    <n v="492"/>
    <n v="1920"/>
    <n v="658.46662497412319"/>
    <n v="526.41397303524718"/>
    <n v="97.916592253996484"/>
    <n v="441.9721411831768"/>
    <n v="1724.7693314465434"/>
  </r>
  <r>
    <n v="83"/>
    <n v="24510"/>
    <x v="0"/>
    <n v="24"/>
    <n v="210"/>
    <n v="241"/>
    <n v="57"/>
    <n v="190"/>
    <n v="698"/>
    <n v="210"/>
    <n v="241"/>
    <n v="57"/>
    <n v="190"/>
    <n v="698"/>
    <n v="8.727118413913173"/>
    <n v="224.83555064723583"/>
    <n v="22.07653743919921"/>
    <n v="130.29694118533664"/>
    <n v="385.93614768568483"/>
    <n v="260"/>
    <n v="290"/>
    <n v="68"/>
    <n v="227"/>
    <n v="845"/>
    <n v="233.56251363338612"/>
    <n v="260.51203443723836"/>
    <n v="61.08558048873175"/>
    <n v="203.91804074914864"/>
    <n v="759.07816930850493"/>
  </r>
  <r>
    <n v="84"/>
    <n v="24510"/>
    <x v="0"/>
    <n v="24"/>
    <n v="126"/>
    <n v="360"/>
    <n v="66"/>
    <n v="239"/>
    <n v="791"/>
    <n v="126"/>
    <n v="360"/>
    <n v="66"/>
    <n v="239"/>
    <n v="791"/>
    <n v="35.534308978257819"/>
    <n v="299.87306480092127"/>
    <n v="64.462590677410745"/>
    <n v="160.01186886234075"/>
    <n v="559.8818333189306"/>
    <n v="218"/>
    <n v="425"/>
    <n v="77"/>
    <n v="283"/>
    <n v="1003"/>
    <n v="195.83318450799297"/>
    <n v="381.78487805457343"/>
    <n v="69.170436729887427"/>
    <n v="254.22381291633951"/>
    <n v="901.01231220879333"/>
  </r>
  <r>
    <n v="85"/>
    <n v="24510"/>
    <x v="0"/>
    <n v="24"/>
    <n v="1422"/>
    <n v="1478"/>
    <n v="321"/>
    <n v="806"/>
    <n v="4027"/>
    <n v="1422"/>
    <n v="1478"/>
    <n v="321"/>
    <n v="806"/>
    <n v="4027"/>
    <n v="268.9565788080406"/>
    <n v="3232.2963413299781"/>
    <n v="914.27265496296138"/>
    <n v="1885.2266801116718"/>
    <n v="6300.752255212652"/>
    <n v="2452"/>
    <n v="4053"/>
    <n v="1031"/>
    <n v="2305"/>
    <n v="9841"/>
    <n v="2202.6741670348565"/>
    <n v="3640.8802606004383"/>
    <n v="926.16519829238882"/>
    <n v="2070.6215150959806"/>
    <n v="8840.341141023664"/>
  </r>
  <r>
    <n v="86"/>
    <n v="24510"/>
    <x v="0"/>
    <n v="24"/>
    <n v="163"/>
    <n v="315"/>
    <n v="114"/>
    <n v="235"/>
    <n v="827"/>
    <n v="163"/>
    <n v="315"/>
    <n v="114"/>
    <n v="235"/>
    <n v="827"/>
    <n v="109.95427871999685"/>
    <n v="315.5231719813994"/>
    <n v="145.23112364679275"/>
    <n v="251.26811868457199"/>
    <n v="821.97669303276098"/>
    <n v="241"/>
    <n v="285"/>
    <n v="90"/>
    <n v="232"/>
    <n v="848"/>
    <n v="216.49448379094636"/>
    <n v="256.02044763659632"/>
    <n v="80.848562411556728"/>
    <n v="208.40962754979068"/>
    <n v="761.7731213888901"/>
  </r>
  <r>
    <n v="87"/>
    <n v="24510"/>
    <x v="0"/>
    <n v="24"/>
    <n v="1015"/>
    <n v="839"/>
    <n v="273"/>
    <n v="552"/>
    <n v="2679"/>
    <n v="1015"/>
    <n v="839"/>
    <n v="273"/>
    <n v="552"/>
    <n v="2679"/>
    <n v="619.10194815309796"/>
    <n v="1892.0273982467938"/>
    <n v="385.43314759497696"/>
    <n v="817.52018186582495"/>
    <n v="3714.0826758606936"/>
    <n v="1429"/>
    <n v="1560"/>
    <n v="429"/>
    <n v="1030"/>
    <n v="4448"/>
    <n v="1283.6955076234951"/>
    <n v="1401.3750818003166"/>
    <n v="385.37814749508709"/>
    <n v="925.26688093226039"/>
    <n v="3995.7156178511591"/>
  </r>
  <r>
    <n v="88"/>
    <n v="24510"/>
    <x v="0"/>
    <n v="24"/>
    <n v="133"/>
    <n v="870"/>
    <n v="656"/>
    <n v="444"/>
    <n v="2103"/>
    <n v="133"/>
    <n v="870"/>
    <n v="656"/>
    <n v="444"/>
    <n v="2103"/>
    <n v="191.71489668614541"/>
    <n v="1764.1869507892218"/>
    <n v="1280.8173994019371"/>
    <n v="1025.5539351964419"/>
    <n v="4262.2731820737463"/>
    <n v="161"/>
    <n v="1045"/>
    <n v="797"/>
    <n v="528"/>
    <n v="2531"/>
    <n v="144.6290949806737"/>
    <n v="938.74164133418651"/>
    <n v="715.95893602234128"/>
    <n v="474.31156614779951"/>
    <n v="2273.6412384850009"/>
  </r>
  <r>
    <n v="89"/>
    <n v="24510"/>
    <x v="0"/>
    <n v="24"/>
    <n v="264"/>
    <n v="923"/>
    <n v="670"/>
    <n v="381"/>
    <n v="2238"/>
    <n v="264"/>
    <n v="923"/>
    <n v="670"/>
    <n v="381"/>
    <n v="2238"/>
    <n v="242.04069804608474"/>
    <n v="2111.8492297928192"/>
    <n v="566.85034863410169"/>
    <n v="856.35663223250901"/>
    <n v="3777.096908705515"/>
    <n v="320"/>
    <n v="1164"/>
    <n v="840"/>
    <n v="480"/>
    <n v="2804"/>
    <n v="287.46155524109059"/>
    <n v="1045.6414071894671"/>
    <n v="754.58658250786277"/>
    <n v="431.19233286163592"/>
    <n v="2518.8818778000564"/>
  </r>
  <r>
    <n v="90"/>
    <n v="24510"/>
    <x v="0"/>
    <n v="24"/>
    <n v="530"/>
    <n v="1947"/>
    <n v="735"/>
    <n v="838"/>
    <n v="4050"/>
    <n v="530"/>
    <n v="1947"/>
    <n v="735"/>
    <n v="838"/>
    <n v="4050"/>
    <n v="373.31938576492723"/>
    <n v="1742.1103680558028"/>
    <n v="667.85259293307899"/>
    <n v="1113.1179106677994"/>
    <n v="3896.4002574216083"/>
    <n v="648"/>
    <n v="2280"/>
    <n v="688"/>
    <n v="985"/>
    <n v="4601"/>
    <n v="582.10964936320852"/>
    <n v="2048.1635810927705"/>
    <n v="618.04234376834484"/>
    <n v="884.84259972648204"/>
    <n v="4133.1581739508056"/>
  </r>
  <r>
    <n v="91"/>
    <n v="24510"/>
    <x v="0"/>
    <n v="24"/>
    <n v="145"/>
    <n v="124"/>
    <n v="41"/>
    <n v="108"/>
    <n v="418"/>
    <n v="145"/>
    <n v="124"/>
    <n v="41"/>
    <n v="108"/>
    <n v="418"/>
    <n v="181.21954619521833"/>
    <n v="415.7548586091786"/>
    <n v="99.034336670889601"/>
    <n v="144.19642502028225"/>
    <n v="840.20516649556885"/>
    <n v="169"/>
    <n v="153"/>
    <n v="50"/>
    <n v="133"/>
    <n v="505"/>
    <n v="151.81563386170097"/>
    <n v="137.44255609964645"/>
    <n v="44.915868006420403"/>
    <n v="119.47620889707828"/>
    <n v="453.65026686484606"/>
  </r>
  <r>
    <n v="92"/>
    <n v="24510"/>
    <x v="0"/>
    <n v="24"/>
    <n v="241"/>
    <n v="1409"/>
    <n v="631"/>
    <n v="797"/>
    <n v="3078"/>
    <n v="241"/>
    <n v="1409"/>
    <n v="631"/>
    <n v="797"/>
    <n v="3078"/>
    <n v="127.87285042064646"/>
    <n v="2217.7445689648639"/>
    <n v="1438.3358437534209"/>
    <n v="1276.4993766775256"/>
    <n v="5060.4526398164562"/>
    <n v="292"/>
    <n v="3508"/>
    <n v="1730"/>
    <n v="2139"/>
    <n v="7669"/>
    <n v="262.30866915749516"/>
    <n v="3151.2972993304556"/>
    <n v="1554.0890330221462"/>
    <n v="1921.500833314665"/>
    <n v="6889.1958348247626"/>
  </r>
  <r>
    <n v="93"/>
    <n v="24510"/>
    <x v="0"/>
    <n v="24"/>
    <n v="35"/>
    <n v="3450"/>
    <n v="3772"/>
    <n v="1604"/>
    <n v="8861"/>
    <n v="35"/>
    <n v="3450"/>
    <n v="3772"/>
    <n v="1604"/>
    <n v="8861"/>
    <n v="24.410961654024476"/>
    <n v="2672.7375211140861"/>
    <n v="1339.4000911366061"/>
    <n v="2073.0691749655771"/>
    <n v="6109.6177488702942"/>
    <n v="42"/>
    <n v="4269"/>
    <n v="4667"/>
    <n v="1985"/>
    <n v="10963"/>
    <n v="37.729329125393143"/>
    <n v="3834.9168103881743"/>
    <n v="4192.4471197192806"/>
    <n v="1783.1599598548901"/>
    <n v="9848.2532190877391"/>
  </r>
  <r>
    <n v="94"/>
    <n v="24510"/>
    <x v="0"/>
    <n v="24"/>
    <n v="17"/>
    <n v="2113"/>
    <n v="104"/>
    <n v="3359"/>
    <n v="5593"/>
    <n v="17"/>
    <n v="2113"/>
    <n v="104"/>
    <n v="3359"/>
    <n v="5593"/>
    <n v="28.179036483868572"/>
    <n v="2017.8248851539358"/>
    <n v="1501.5322856645535"/>
    <n v="1136.5948592212376"/>
    <n v="4684.131066523596"/>
    <n v="21"/>
    <n v="4771"/>
    <n v="235"/>
    <n v="7587"/>
    <n v="12614"/>
    <n v="18.864664562696571"/>
    <n v="4285.8721251726356"/>
    <n v="211.10457963017592"/>
    <n v="6815.5338112942327"/>
    <n v="11331.375180659741"/>
  </r>
  <r>
    <n v="95"/>
    <n v="24510"/>
    <x v="0"/>
    <n v="24"/>
    <n v="30"/>
    <n v="346"/>
    <n v="40"/>
    <n v="291"/>
    <n v="707"/>
    <n v="30"/>
    <n v="346"/>
    <n v="40"/>
    <n v="291"/>
    <n v="707"/>
    <n v="1.0836257153018747"/>
    <n v="317.47498225820584"/>
    <n v="25.886675435724264"/>
    <n v="264.36699625763055"/>
    <n v="608.81227966686254"/>
    <n v="36"/>
    <n v="428"/>
    <n v="49"/>
    <n v="360"/>
    <n v="873"/>
    <n v="32.339424964622694"/>
    <n v="384.47983013495866"/>
    <n v="44.017550646292001"/>
    <n v="323.39424964622691"/>
    <n v="784.2310553921003"/>
  </r>
  <r>
    <n v="96"/>
    <n v="24510"/>
    <x v="0"/>
    <n v="24"/>
    <n v="144"/>
    <n v="2970"/>
    <n v="477"/>
    <n v="2704"/>
    <n v="6295"/>
    <n v="144"/>
    <n v="2970"/>
    <n v="477"/>
    <n v="2704"/>
    <n v="6295"/>
    <n v="105.02355572136698"/>
    <n v="3864.9872201708749"/>
    <n v="964.25938446637883"/>
    <n v="4177.1308036459241"/>
    <n v="9111.4009640045442"/>
    <n v="219"/>
    <n v="3783"/>
    <n v="624"/>
    <n v="3341"/>
    <n v="7967"/>
    <n v="196.73150186812137"/>
    <n v="3398.3345733657679"/>
    <n v="560.55003272012664"/>
    <n v="3001.2783001890116"/>
    <n v="7156.8944081430272"/>
  </r>
  <r>
    <n v="97"/>
    <n v="24510"/>
    <x v="0"/>
    <n v="24"/>
    <n v="163"/>
    <n v="1639"/>
    <n v="1046"/>
    <n v="848"/>
    <n v="3696"/>
    <n v="163"/>
    <n v="1639"/>
    <n v="1046"/>
    <n v="848"/>
    <n v="3696"/>
    <n v="218.58533016118545"/>
    <n v="2080.3042083085152"/>
    <n v="1067.7974529881342"/>
    <n v="1122.9199981083846"/>
    <n v="4489.6069895662195"/>
    <n v="268"/>
    <n v="1835"/>
    <n v="1160"/>
    <n v="945"/>
    <n v="4208"/>
    <n v="240.74905251441336"/>
    <n v="1648.4123558356289"/>
    <n v="1042.0481377489534"/>
    <n v="848.90990532134572"/>
    <n v="3780.1194514203416"/>
  </r>
  <r>
    <n v="98"/>
    <n v="24510"/>
    <x v="0"/>
    <n v="24"/>
    <n v="111"/>
    <n v="642"/>
    <n v="408"/>
    <n v="273"/>
    <n v="1434"/>
    <n v="111"/>
    <n v="642"/>
    <n v="408"/>
    <n v="273"/>
    <n v="1434"/>
    <n v="74.800802313031824"/>
    <n v="540.42564789033975"/>
    <n v="475.54395734382905"/>
    <n v="237.45236252049068"/>
    <n v="1328.2227700676913"/>
    <n v="224"/>
    <n v="814"/>
    <n v="518"/>
    <n v="346"/>
    <n v="1902"/>
    <n v="201.22308866876341"/>
    <n v="731.23033114452426"/>
    <n v="465.32839254651543"/>
    <n v="310.81780660442922"/>
    <n v="1708.5996189642324"/>
  </r>
  <r>
    <n v="99"/>
    <n v="24510"/>
    <x v="0"/>
    <n v="24"/>
    <n v="256"/>
    <n v="97"/>
    <n v="8"/>
    <n v="179"/>
    <n v="540"/>
    <n v="256"/>
    <n v="97"/>
    <n v="8"/>
    <n v="179"/>
    <n v="540"/>
    <n v="56.268517938849953"/>
    <n v="419.12344084629149"/>
    <n v="43.846781639720533"/>
    <n v="191.14684766153476"/>
    <n v="710.38558808639687"/>
    <n v="326"/>
    <n v="36"/>
    <n v="3"/>
    <n v="66"/>
    <n v="431"/>
    <n v="292.85145940186106"/>
    <n v="32.339424964622694"/>
    <n v="2.6949520803852245"/>
    <n v="59.288945768474939"/>
    <n v="387.17478221534395"/>
  </r>
  <r>
    <n v="100"/>
    <n v="24510"/>
    <x v="0"/>
    <n v="24"/>
    <n v="743"/>
    <n v="457"/>
    <n v="157"/>
    <n v="324"/>
    <n v="1681"/>
    <n v="743"/>
    <n v="457"/>
    <n v="157"/>
    <n v="324"/>
    <n v="1681"/>
    <n v="37.226091949647014"/>
    <n v="364.58740873275656"/>
    <n v="153.10437042441757"/>
    <n v="338.86833940369456"/>
    <n v="893.78621051051573"/>
    <n v="1126"/>
    <n v="395"/>
    <n v="136"/>
    <n v="280"/>
    <n v="1937"/>
    <n v="1011.5053475045876"/>
    <n v="354.83535725072119"/>
    <n v="122.1711609774635"/>
    <n v="251.52886083595428"/>
    <n v="1740.0407265687263"/>
  </r>
  <r>
    <n v="101"/>
    <n v="24510"/>
    <x v="0"/>
    <n v="24"/>
    <n v="257"/>
    <n v="1993"/>
    <n v="1395"/>
    <n v="811"/>
    <n v="4456"/>
    <n v="257"/>
    <n v="1993"/>
    <n v="1395"/>
    <n v="811"/>
    <n v="4456"/>
    <n v="152.85030732736917"/>
    <n v="1746.4939930484009"/>
    <n v="892.35398584754876"/>
    <n v="1341.1773199050726"/>
    <n v="4132.8756061283912"/>
    <n v="311"/>
    <n v="2436"/>
    <n v="1705"/>
    <n v="990"/>
    <n v="5442"/>
    <n v="279.37669899993494"/>
    <n v="2188.3010892728021"/>
    <n v="1531.6310990189359"/>
    <n v="889.33418652712407"/>
    <n v="4888.6430738187973"/>
  </r>
  <r>
    <n v="102"/>
    <n v="24510"/>
    <x v="0"/>
    <n v="24"/>
    <n v="354"/>
    <n v="783"/>
    <n v="147"/>
    <n v="472"/>
    <n v="1756"/>
    <n v="354"/>
    <n v="783"/>
    <n v="147"/>
    <n v="472"/>
    <n v="1756"/>
    <n v="166.00348578945759"/>
    <n v="843.27719385766625"/>
    <n v="181.73310240561523"/>
    <n v="623.15363978877269"/>
    <n v="1814.1674218415119"/>
    <n v="472"/>
    <n v="925"/>
    <n v="173"/>
    <n v="556"/>
    <n v="2126"/>
    <n v="424.00579398060864"/>
    <n v="830.94355811877756"/>
    <n v="155.40890330221461"/>
    <n v="499.46445223139494"/>
    <n v="1909.8227076329958"/>
  </r>
  <r>
    <n v="103"/>
    <n v="24510"/>
    <x v="0"/>
    <n v="24"/>
    <n v="470"/>
    <n v="1733"/>
    <n v="502"/>
    <n v="905"/>
    <n v="3610"/>
    <n v="470"/>
    <n v="1733"/>
    <n v="502"/>
    <n v="905"/>
    <n v="3610"/>
    <n v="385.05022597135678"/>
    <n v="904.12674248864118"/>
    <n v="398.48317809491306"/>
    <n v="962.17470631201047"/>
    <n v="2649.8348528669217"/>
    <n v="682"/>
    <n v="2067"/>
    <n v="601"/>
    <n v="1071"/>
    <n v="4421"/>
    <n v="612.65243960757437"/>
    <n v="1856.8219833854196"/>
    <n v="539.8887334371733"/>
    <n v="962.09789269752514"/>
    <n v="3971.4610491276926"/>
  </r>
  <r>
    <n v="104"/>
    <n v="24510"/>
    <x v="0"/>
    <n v="24"/>
    <n v="43"/>
    <n v="1208"/>
    <n v="803"/>
    <n v="514"/>
    <n v="2568"/>
    <n v="43"/>
    <n v="1208"/>
    <n v="803"/>
    <n v="514"/>
    <n v="2568"/>
    <n v="1.7368325016518869"/>
    <n v="1433.293434814236"/>
    <n v="475.08448008423693"/>
    <n v="514.95434697097573"/>
    <n v="2425.0690943711006"/>
    <n v="52"/>
    <n v="1507"/>
    <n v="1002"/>
    <n v="640"/>
    <n v="3201"/>
    <n v="46.712502726677222"/>
    <n v="1353.7642617135111"/>
    <n v="900.1139948486649"/>
    <n v="574.92311048218119"/>
    <n v="2875.5138697710345"/>
  </r>
  <r>
    <n v="105"/>
    <n v="24510"/>
    <x v="0"/>
    <n v="24"/>
    <n v="129"/>
    <n v="1065"/>
    <n v="214"/>
    <n v="655"/>
    <n v="2063"/>
    <n v="129"/>
    <n v="1065"/>
    <n v="214"/>
    <n v="655"/>
    <n v="2063"/>
    <n v="170.3697500860653"/>
    <n v="569.60502973842449"/>
    <n v="56.529826403030192"/>
    <n v="474.69368790094541"/>
    <n v="1271.1982941284655"/>
    <n v="158"/>
    <n v="1011"/>
    <n v="186"/>
    <n v="622"/>
    <n v="1977"/>
    <n v="141.93414290028849"/>
    <n v="908.19885108982066"/>
    <n v="167.08702898388393"/>
    <n v="558.75339799986989"/>
    <n v="1775.9734209738631"/>
  </r>
  <r>
    <n v="106"/>
    <n v="24510"/>
    <x v="0"/>
    <n v="24"/>
    <n v="156"/>
    <n v="1326"/>
    <n v="400"/>
    <n v="1381"/>
    <n v="3263"/>
    <n v="156"/>
    <n v="1326"/>
    <n v="400"/>
    <n v="1381"/>
    <n v="3263"/>
    <n v="110.96316485170729"/>
    <n v="1731.3967746354417"/>
    <n v="382.18846154498686"/>
    <n v="1612.0994392276439"/>
    <n v="3836.6478402597795"/>
    <n v="328"/>
    <n v="2206"/>
    <n v="928"/>
    <n v="2061"/>
    <n v="5523"/>
    <n v="294.64809412211787"/>
    <n v="1981.6880964432683"/>
    <n v="833.63851019916274"/>
    <n v="1851.4320792246492"/>
    <n v="4961.4067799891982"/>
  </r>
  <r>
    <n v="107"/>
    <n v="24510"/>
    <x v="0"/>
    <n v="24"/>
    <n v="563"/>
    <n v="609"/>
    <n v="293"/>
    <n v="364"/>
    <n v="1829"/>
    <n v="563"/>
    <n v="609"/>
    <n v="293"/>
    <n v="364"/>
    <n v="1829"/>
    <n v="240.78974491986889"/>
    <n v="1173.3954947993727"/>
    <n v="397.66350602047112"/>
    <n v="852.47337004089081"/>
    <n v="2664.3221157806038"/>
    <n v="682"/>
    <n v="651"/>
    <n v="314"/>
    <n v="389"/>
    <n v="2036"/>
    <n v="612.65243960757437"/>
    <n v="584.8046014435937"/>
    <n v="282.07165108032018"/>
    <n v="349.44545308995077"/>
    <n v="1828.9741452214389"/>
  </r>
  <r>
    <n v="108"/>
    <n v="24510"/>
    <x v="0"/>
    <n v="24"/>
    <n v="278"/>
    <n v="919"/>
    <n v="418"/>
    <n v="596"/>
    <n v="2211"/>
    <n v="278"/>
    <n v="919"/>
    <n v="418"/>
    <n v="596"/>
    <n v="2211"/>
    <n v="198.76756603944912"/>
    <n v="1715.9084239384983"/>
    <n v="1183.0808837852023"/>
    <n v="908.2308462138468"/>
    <n v="4005.9877199769967"/>
    <n v="336"/>
    <n v="1184"/>
    <n v="534"/>
    <n v="768"/>
    <n v="2822"/>
    <n v="301.83463300314514"/>
    <n v="1063.6077543920353"/>
    <n v="479.70147030856992"/>
    <n v="689.90773257861747"/>
    <n v="2535.0515902823681"/>
  </r>
  <r>
    <n v="109"/>
    <n v="24510"/>
    <x v="0"/>
    <n v="24"/>
    <n v="19"/>
    <n v="983"/>
    <n v="909"/>
    <n v="414"/>
    <n v="2325"/>
    <n v="19"/>
    <n v="983"/>
    <n v="909"/>
    <n v="414"/>
    <n v="2325"/>
    <n v="103.62007397108981"/>
    <n v="708.37121626895453"/>
    <n v="902.35597446176712"/>
    <n v="220.86777277604804"/>
    <n v="1935.2150374778596"/>
    <n v="23"/>
    <n v="1177"/>
    <n v="1089"/>
    <n v="496"/>
    <n v="2785"/>
    <n v="20.661299282953387"/>
    <n v="1057.3195328711363"/>
    <n v="978.26760517983644"/>
    <n v="445.56541062369041"/>
    <n v="2501.8138479576164"/>
  </r>
  <r>
    <n v="110"/>
    <n v="24510"/>
    <x v="0"/>
    <n v="24"/>
    <n v="309"/>
    <n v="1948"/>
    <n v="892"/>
    <n v="1002"/>
    <n v="4151"/>
    <n v="309"/>
    <n v="1948"/>
    <n v="892"/>
    <n v="1002"/>
    <n v="4151"/>
    <n v="105.25069055009418"/>
    <n v="1239.5564870413373"/>
    <n v="552.22353894649541"/>
    <n v="823.70768412532027"/>
    <n v="2720.7384006632469"/>
    <n v="354"/>
    <n v="2410"/>
    <n v="1104"/>
    <n v="1240"/>
    <n v="5108"/>
    <n v="318.0043454854565"/>
    <n v="2164.9448379094638"/>
    <n v="991.74236558176256"/>
    <n v="1113.9135265592261"/>
    <n v="4588.6050755359092"/>
  </r>
  <r>
    <n v="111"/>
    <n v="24003"/>
    <x v="1"/>
    <n v="24"/>
    <n v="404"/>
    <n v="142"/>
    <n v="37"/>
    <n v="121"/>
    <n v="704"/>
    <n v="404"/>
    <n v="142"/>
    <n v="37"/>
    <n v="121"/>
    <n v="704"/>
    <n v="99.400234900814027"/>
    <n v="380.05108437435035"/>
    <n v="69.692154403316692"/>
    <n v="306.32700151434909"/>
    <n v="855.47047519283024"/>
    <n v="479"/>
    <n v="170"/>
    <n v="43"/>
    <n v="144"/>
    <n v="836"/>
    <n v="646.52788263699858"/>
    <n v="281.81501023040744"/>
    <n v="281.20165092420376"/>
    <n v="281.81501023040744"/>
    <n v="1491.3595540220172"/>
  </r>
  <r>
    <n v="112"/>
    <n v="24003"/>
    <x v="1"/>
    <n v="24"/>
    <n v="580"/>
    <n v="505"/>
    <n v="78"/>
    <n v="445"/>
    <n v="1608"/>
    <n v="580"/>
    <n v="505"/>
    <n v="78"/>
    <n v="445"/>
    <n v="1608"/>
    <n v="357.04756118609328"/>
    <n v="774.04432774729082"/>
    <n v="130.06475438647198"/>
    <n v="600.25524628536607"/>
    <n v="1861.4118896052223"/>
    <n v="726"/>
    <n v="604"/>
    <n v="96"/>
    <n v="525"/>
    <n v="1951"/>
    <n v="495.40676307653047"/>
    <n v="215.94282973481108"/>
    <n v="215.4728386438095"/>
    <n v="215.94282973481108"/>
    <n v="1142.7652611899621"/>
  </r>
  <r>
    <n v="113"/>
    <n v="24003"/>
    <x v="1"/>
    <n v="24"/>
    <n v="65"/>
    <n v="389"/>
    <n v="119"/>
    <n v="459"/>
    <n v="1032"/>
    <n v="65"/>
    <n v="389"/>
    <n v="119"/>
    <n v="459"/>
    <n v="1032"/>
    <n v="11.584376748495988"/>
    <n v="523.96564846696663"/>
    <n v="61.202724319169775"/>
    <n v="553.08429653658152"/>
    <n v="1149.837046071214"/>
    <n v="77"/>
    <n v="460"/>
    <n v="141"/>
    <n v="543"/>
    <n v="1221"/>
    <n v="72.861421291668407"/>
    <n v="364.31650187050087"/>
    <n v="364.31650187050087"/>
    <n v="364.31650187050087"/>
    <n v="1165.8109269031711"/>
  </r>
  <r>
    <n v="114"/>
    <n v="24003"/>
    <x v="1"/>
    <n v="24"/>
    <n v="210"/>
    <n v="855"/>
    <n v="428"/>
    <n v="391"/>
    <n v="1884"/>
    <n v="210"/>
    <n v="855"/>
    <n v="428"/>
    <n v="391"/>
    <n v="1884"/>
    <n v="195.46366769132925"/>
    <n v="1064.6734513545048"/>
    <n v="807.33460920976336"/>
    <n v="466.6686272742524"/>
    <n v="2534.1403555298498"/>
    <n v="251"/>
    <n v="1019"/>
    <n v="509"/>
    <n v="466"/>
    <n v="2245"/>
    <n v="236.24498577803169"/>
    <n v="625.28560986773778"/>
    <n v="626.36275273577462"/>
    <n v="625.28560986773778"/>
    <n v="2113.178958249282"/>
  </r>
  <r>
    <n v="115"/>
    <n v="24003"/>
    <x v="1"/>
    <n v="24"/>
    <n v="307"/>
    <n v="283"/>
    <n v="58"/>
    <n v="202"/>
    <n v="850"/>
    <n v="307"/>
    <n v="283"/>
    <n v="58"/>
    <n v="202"/>
    <n v="850"/>
    <n v="187.91815700929504"/>
    <n v="464.67309868938895"/>
    <n v="120.65900045297984"/>
    <n v="228.82519075434149"/>
    <n v="1002.0754469060054"/>
    <n v="406"/>
    <n v="373"/>
    <n v="75"/>
    <n v="267"/>
    <n v="1121"/>
    <n v="256.94045881154454"/>
    <n v="840.57307029775848"/>
    <n v="840.53422499742805"/>
    <n v="840.57307029775848"/>
    <n v="2778.6208244044892"/>
  </r>
  <r>
    <n v="116"/>
    <n v="24003"/>
    <x v="1"/>
    <n v="24"/>
    <n v="470"/>
    <n v="2738"/>
    <n v="805"/>
    <n v="1610"/>
    <n v="5623"/>
    <n v="470"/>
    <n v="2738"/>
    <n v="805"/>
    <n v="1610"/>
    <n v="5623"/>
    <n v="404.6652274603494"/>
    <n v="4723.4315287153086"/>
    <n v="814.55411818628818"/>
    <n v="2763.2624131858961"/>
    <n v="8705.9132875478426"/>
    <n v="814"/>
    <n v="4292"/>
    <n v="1234"/>
    <n v="2699"/>
    <n v="9039"/>
    <n v="837.07977601274183"/>
    <n v="2376.0262181420585"/>
    <n v="2374.1708959108591"/>
    <n v="2376.0262181420585"/>
    <n v="7963.3031082077177"/>
  </r>
  <r>
    <n v="117"/>
    <n v="24003"/>
    <x v="1"/>
    <n v="24"/>
    <n v="144"/>
    <n v="6582"/>
    <n v="2783"/>
    <n v="1470"/>
    <n v="10979"/>
    <n v="144"/>
    <n v="6582"/>
    <n v="2783"/>
    <n v="1470"/>
    <n v="10979"/>
    <n v="18.392531392860242"/>
    <n v="5912.1408064577463"/>
    <n v="1303.1287541493987"/>
    <n v="2183.8388638501128"/>
    <n v="9417.5009558501188"/>
    <n v="204"/>
    <n v="9283"/>
    <n v="3962"/>
    <n v="2052"/>
    <n v="15501"/>
    <n v="200.02974105765279"/>
    <n v="4940.1568190381304"/>
    <n v="4941.2529932661791"/>
    <n v="4940.1568190381304"/>
    <n v="15021.596372400094"/>
  </r>
  <r>
    <n v="118"/>
    <n v="24003"/>
    <x v="1"/>
    <n v="24"/>
    <n v="511"/>
    <n v="6102"/>
    <n v="2708"/>
    <n v="1982"/>
    <n v="11303"/>
    <n v="511"/>
    <n v="6102"/>
    <n v="2708"/>
    <n v="1982"/>
    <n v="11303"/>
    <n v="1665.0047843248749"/>
    <n v="7798.1463717748939"/>
    <n v="1970.4052978324014"/>
    <n v="2527.3302298708963"/>
    <n v="13960.886683803066"/>
    <n v="883"/>
    <n v="9978"/>
    <n v="5157"/>
    <n v="3149"/>
    <n v="19167"/>
    <n v="1282.4887721955586"/>
    <n v="4688.9068756536471"/>
    <n v="4689.4205410403974"/>
    <n v="4688.9068756536471"/>
    <n v="15349.72306454325"/>
  </r>
  <r>
    <n v="119"/>
    <n v="24003"/>
    <x v="1"/>
    <n v="24"/>
    <n v="144"/>
    <n v="2506"/>
    <n v="1099"/>
    <n v="925"/>
    <n v="4674"/>
    <n v="144"/>
    <n v="2506"/>
    <n v="1099"/>
    <n v="925"/>
    <n v="4674"/>
    <n v="342.77124844340739"/>
    <n v="4726.3145725740187"/>
    <n v="2764.5758546654215"/>
    <n v="1869.8204664354132"/>
    <n v="9703.4821421182605"/>
    <n v="274"/>
    <n v="4209"/>
    <n v="1846"/>
    <n v="1554"/>
    <n v="7883"/>
    <n v="206.26139482624498"/>
    <n v="1885.8983964108868"/>
    <n v="1885.4076016770882"/>
    <n v="1885.8983964108868"/>
    <n v="5863.4657893251069"/>
  </r>
  <r>
    <n v="120"/>
    <n v="24003"/>
    <x v="1"/>
    <n v="24"/>
    <n v="481"/>
    <n v="5902"/>
    <n v="1229"/>
    <n v="5902"/>
    <n v="13514"/>
    <n v="481"/>
    <n v="5902"/>
    <n v="1229"/>
    <n v="5902"/>
    <n v="13514"/>
    <n v="163.85222840541101"/>
    <n v="6789.1603211493239"/>
    <n v="954.35679510061232"/>
    <n v="4421.0162184719838"/>
    <n v="12328.385563127331"/>
    <n v="665"/>
    <n v="8216"/>
    <n v="1710"/>
    <n v="8216"/>
    <n v="18807"/>
    <n v="710.81077718797633"/>
    <n v="6603.8895711899258"/>
    <n v="6602.1996048510955"/>
    <n v="6603.8895711899258"/>
    <n v="20520.789524418924"/>
  </r>
  <r>
    <n v="121"/>
    <n v="24003"/>
    <x v="1"/>
    <n v="24"/>
    <n v="3271"/>
    <n v="1208"/>
    <n v="291"/>
    <n v="854"/>
    <n v="5624"/>
    <n v="3271"/>
    <n v="1208"/>
    <n v="291"/>
    <n v="854"/>
    <n v="5624"/>
    <n v="2245.1162866067752"/>
    <n v="1378.9442685351291"/>
    <n v="334.87344579516042"/>
    <n v="1050.7153416862463"/>
    <n v="5009.649342623311"/>
    <n v="4121"/>
    <n v="1548"/>
    <n v="375"/>
    <n v="1112"/>
    <n v="7156"/>
    <n v="2859.3571580523653"/>
    <n v="1126.1675823290168"/>
    <n v="1127.7263598991685"/>
    <n v="1126.1675823290168"/>
    <n v="6239.4186826095674"/>
  </r>
  <r>
    <n v="122"/>
    <n v="24003"/>
    <x v="1"/>
    <n v="24"/>
    <n v="181"/>
    <n v="444"/>
    <n v="63"/>
    <n v="235"/>
    <n v="923"/>
    <n v="181"/>
    <n v="444"/>
    <n v="63"/>
    <n v="235"/>
    <n v="923"/>
    <n v="578.79960335502301"/>
    <n v="1827.7938981910695"/>
    <n v="82.935468058650713"/>
    <n v="370.97193396835138"/>
    <n v="2860.500903573095"/>
    <n v="238"/>
    <n v="557"/>
    <n v="84"/>
    <n v="315"/>
    <n v="1194"/>
    <n v="1104.3811517237307"/>
    <n v="434.78857504509926"/>
    <n v="434.50705081838731"/>
    <n v="434.78857504509926"/>
    <n v="2408.4653526323168"/>
  </r>
  <r>
    <n v="123"/>
    <n v="24003"/>
    <x v="1"/>
    <n v="24"/>
    <n v="374"/>
    <n v="881"/>
    <n v="243"/>
    <n v="765"/>
    <n v="2263"/>
    <n v="374"/>
    <n v="881"/>
    <n v="243"/>
    <n v="765"/>
    <n v="2263"/>
    <n v="124.10671542090708"/>
    <n v="1192.1851850338398"/>
    <n v="191.48381680597754"/>
    <n v="905.34999073119116"/>
    <n v="2413.1257079919155"/>
    <n v="467"/>
    <n v="1093"/>
    <n v="302"/>
    <n v="950"/>
    <n v="2812"/>
    <n v="1333.1503989864159"/>
    <n v="524.85372590015936"/>
    <n v="524.51388477322632"/>
    <n v="524.85372590015936"/>
    <n v="2907.3717355599611"/>
  </r>
  <r>
    <n v="124"/>
    <n v="24003"/>
    <x v="1"/>
    <n v="24"/>
    <n v="123"/>
    <n v="1701"/>
    <n v="494"/>
    <n v="941"/>
    <n v="3259"/>
    <n v="123"/>
    <n v="1701"/>
    <n v="494"/>
    <n v="941"/>
    <n v="3259"/>
    <n v="146.96602650269406"/>
    <n v="2212.4971363698182"/>
    <n v="569.9720407444189"/>
    <n v="1404.493846287935"/>
    <n v="4333.9290499048657"/>
    <n v="130"/>
    <n v="2125"/>
    <n v="615"/>
    <n v="1187"/>
    <n v="4057"/>
    <n v="268.86085985950007"/>
    <n v="1054.0567667819719"/>
    <n v="1054.8483509130444"/>
    <n v="1054.0567667819719"/>
    <n v="3431.8227443364881"/>
  </r>
  <r>
    <n v="125"/>
    <n v="24003"/>
    <x v="1"/>
    <n v="24"/>
    <n v="52"/>
    <n v="159"/>
    <n v="31"/>
    <n v="143"/>
    <n v="385"/>
    <n v="52"/>
    <n v="159"/>
    <n v="31"/>
    <n v="143"/>
    <n v="385"/>
    <n v="122.06996734063418"/>
    <n v="125.48536860085176"/>
    <n v="4.1671803876658702"/>
    <n v="146.22865164926458"/>
    <n v="397.95116797841638"/>
    <n v="72"/>
    <n v="208"/>
    <n v="41"/>
    <n v="188"/>
    <n v="509"/>
    <n v="950.21910253415854"/>
    <n v="550.24366812637834"/>
    <n v="549.86777379545629"/>
    <n v="550.24366812637834"/>
    <n v="2600.5742125823717"/>
  </r>
  <r>
    <n v="126"/>
    <n v="24003"/>
    <x v="1"/>
    <n v="24"/>
    <n v="1327"/>
    <n v="1122"/>
    <n v="396"/>
    <n v="661"/>
    <n v="3506"/>
    <n v="1327"/>
    <n v="1122"/>
    <n v="396"/>
    <n v="661"/>
    <n v="3506"/>
    <n v="720.03328714723352"/>
    <n v="759.86920434687147"/>
    <n v="292.31154442935201"/>
    <n v="504.53680206217905"/>
    <n v="2276.7508379856363"/>
    <n v="1638"/>
    <n v="1350"/>
    <n v="476"/>
    <n v="797"/>
    <n v="4261"/>
    <n v="1370.2774393578818"/>
    <n v="793.48697850030578"/>
    <n v="792.94491454908507"/>
    <n v="793.48697850030578"/>
    <n v="3750.1963109075787"/>
  </r>
  <r>
    <n v="127"/>
    <n v="24003"/>
    <x v="1"/>
    <n v="24"/>
    <n v="887"/>
    <n v="858"/>
    <n v="125"/>
    <n v="500"/>
    <n v="2370"/>
    <n v="887"/>
    <n v="858"/>
    <n v="125"/>
    <n v="500"/>
    <n v="2370"/>
    <n v="449.39365822839613"/>
    <n v="1289.3121328298209"/>
    <n v="153.8972753849807"/>
    <n v="608.53647727225928"/>
    <n v="2501.139543715457"/>
    <n v="1132"/>
    <n v="1094"/>
    <n v="160"/>
    <n v="637"/>
    <n v="3023"/>
    <n v="425.01259611285627"/>
    <n v="246.11217482511739"/>
    <n v="245.94404536421388"/>
    <n v="246.11217482511739"/>
    <n v="1163.1809911273049"/>
  </r>
  <r>
    <n v="128"/>
    <n v="24003"/>
    <x v="1"/>
    <n v="24"/>
    <n v="96"/>
    <n v="360"/>
    <n v="87"/>
    <n v="406"/>
    <n v="949"/>
    <n v="96"/>
    <n v="360"/>
    <n v="87"/>
    <n v="406"/>
    <n v="949"/>
    <n v="42.949551621763156"/>
    <n v="315.8943796996416"/>
    <n v="88.287138731137361"/>
    <n v="302.4556023621364"/>
    <n v="749.58667241467856"/>
    <n v="110"/>
    <n v="417"/>
    <n v="100"/>
    <n v="470"/>
    <n v="1097"/>
    <n v="103.99468448036309"/>
    <n v="311.13676702673718"/>
    <n v="311.13229887842357"/>
    <n v="311.13676702673718"/>
    <n v="1037.400517412261"/>
  </r>
  <r>
    <n v="129"/>
    <n v="24003"/>
    <x v="1"/>
    <n v="24"/>
    <n v="587"/>
    <n v="1757"/>
    <n v="663"/>
    <n v="967"/>
    <n v="3974"/>
    <n v="587"/>
    <n v="1757"/>
    <n v="663"/>
    <n v="967"/>
    <n v="3974"/>
    <n v="506.40003242075841"/>
    <n v="1970.0618919891194"/>
    <n v="757.56107057087922"/>
    <n v="637.11802560166768"/>
    <n v="3871.1410205824245"/>
    <n v="761"/>
    <n v="2475"/>
    <n v="937"/>
    <n v="1378"/>
    <n v="5551"/>
    <n v="1919.6660430914383"/>
    <n v="1379.1048763405645"/>
    <n v="1379.0997854491184"/>
    <n v="1379.1048763405645"/>
    <n v="6056.9755812216854"/>
  </r>
  <r>
    <n v="130"/>
    <n v="24003"/>
    <x v="1"/>
    <n v="24"/>
    <n v="1789"/>
    <n v="660"/>
    <n v="133"/>
    <n v="344"/>
    <n v="2926"/>
    <n v="1789"/>
    <n v="660"/>
    <n v="133"/>
    <n v="344"/>
    <n v="2926"/>
    <n v="1297.0636190237656"/>
    <n v="708.29643111458199"/>
    <n v="128.55632885198818"/>
    <n v="623.37181141956285"/>
    <n v="2757.2881904098986"/>
    <n v="2179"/>
    <n v="833"/>
    <n v="164"/>
    <n v="430"/>
    <n v="3606"/>
    <n v="920.14605027508719"/>
    <n v="660.4302986247061"/>
    <n v="660.42999819082365"/>
    <n v="660.4302986247061"/>
    <n v="2901.4366457153233"/>
  </r>
  <r>
    <n v="131"/>
    <n v="24003"/>
    <x v="1"/>
    <n v="24"/>
    <n v="151"/>
    <n v="1217"/>
    <n v="690"/>
    <n v="571"/>
    <n v="2629"/>
    <n v="151"/>
    <n v="1217"/>
    <n v="690"/>
    <n v="571"/>
    <n v="2629"/>
    <n v="41.806009725230204"/>
    <n v="1534.2148057450447"/>
    <n v="926.18950665574891"/>
    <n v="545.9913931682155"/>
    <n v="3048.2017152942394"/>
    <n v="254"/>
    <n v="2225"/>
    <n v="1274"/>
    <n v="1046"/>
    <n v="4799"/>
    <n v="251.906891034198"/>
    <n v="1514.6195046381818"/>
    <n v="1512.4250619106385"/>
    <n v="1514.6195046381818"/>
    <n v="4793.5709622211998"/>
  </r>
  <r>
    <n v="132"/>
    <n v="24003"/>
    <x v="1"/>
    <n v="24"/>
    <n v="109"/>
    <n v="516"/>
    <n v="251"/>
    <n v="217"/>
    <n v="1093"/>
    <n v="109"/>
    <n v="516"/>
    <n v="251"/>
    <n v="217"/>
    <n v="1093"/>
    <n v="157.42760154880366"/>
    <n v="819.75740108512196"/>
    <n v="565.14565709935039"/>
    <n v="471.28323834116509"/>
    <n v="2013.6138980744411"/>
    <n v="225"/>
    <n v="1002"/>
    <n v="486"/>
    <n v="421"/>
    <n v="2134"/>
    <n v="239.9376195895957"/>
    <n v="502.77262063772469"/>
    <n v="501.61428251688125"/>
    <n v="502.77262063772469"/>
    <n v="1747.0971433819263"/>
  </r>
  <r>
    <n v="133"/>
    <n v="24003"/>
    <x v="1"/>
    <n v="24"/>
    <n v="933"/>
    <n v="511"/>
    <n v="123"/>
    <n v="598"/>
    <n v="2165"/>
    <n v="933"/>
    <n v="511"/>
    <n v="123"/>
    <n v="598"/>
    <n v="2165"/>
    <n v="646.00236077379816"/>
    <n v="1102.1068242815184"/>
    <n v="248.65936817459999"/>
    <n v="1073.9111013289751"/>
    <n v="3070.6796545588913"/>
    <n v="1220"/>
    <n v="663"/>
    <n v="162"/>
    <n v="779"/>
    <n v="2824"/>
    <n v="537.64746322803421"/>
    <n v="426.33723600310998"/>
    <n v="426.08220182815046"/>
    <n v="426.33723600310998"/>
    <n v="1816.4041370624045"/>
  </r>
  <r>
    <n v="134"/>
    <n v="24003"/>
    <x v="1"/>
    <n v="24"/>
    <n v="12"/>
    <n v="150"/>
    <n v="37"/>
    <n v="88"/>
    <n v="287"/>
    <n v="12"/>
    <n v="150"/>
    <n v="37"/>
    <n v="88"/>
    <n v="287"/>
    <n v="7.5739819011670031"/>
    <n v="164.24290383353028"/>
    <n v="98.802823369468754"/>
    <n v="75.828767814260132"/>
    <n v="346.44847691842614"/>
    <n v="13"/>
    <n v="173"/>
    <n v="43"/>
    <n v="102"/>
    <n v="331"/>
    <n v="47.711055007895055"/>
    <n v="110.81493807929857"/>
    <n v="108.8349013298502"/>
    <n v="110.81493807929857"/>
    <n v="378.17583249634242"/>
  </r>
  <r>
    <n v="135"/>
    <n v="24003"/>
    <x v="1"/>
    <n v="24"/>
    <n v="12"/>
    <n v="263"/>
    <n v="121"/>
    <n v="78"/>
    <n v="474"/>
    <n v="12"/>
    <n v="263"/>
    <n v="121"/>
    <n v="78"/>
    <n v="474"/>
    <n v="42.182264796917593"/>
    <n v="1275.0375783817856"/>
    <n v="722.09293492890811"/>
    <n v="432.05652880310208"/>
    <n v="2471.3693069107135"/>
    <n v="27"/>
    <n v="1089"/>
    <n v="503"/>
    <n v="323"/>
    <n v="1942"/>
    <n v="87.913619814862258"/>
    <n v="636.97658037668612"/>
    <n v="637.12322528046411"/>
    <n v="636.97658037668612"/>
    <n v="1998.9900058486985"/>
  </r>
  <r>
    <n v="136"/>
    <n v="24003"/>
    <x v="1"/>
    <n v="24"/>
    <n v="87"/>
    <n v="227"/>
    <n v="24"/>
    <n v="145"/>
    <n v="483"/>
    <n v="87"/>
    <n v="227"/>
    <n v="24"/>
    <n v="145"/>
    <n v="483"/>
    <n v="65.20953458729204"/>
    <n v="367.95070521966153"/>
    <n v="30.991705022919483"/>
    <n v="208.92431222331223"/>
    <n v="673.07625705318526"/>
    <n v="100"/>
    <n v="261"/>
    <n v="27"/>
    <n v="167"/>
    <n v="555"/>
    <n v="57.556483899111598"/>
    <n v="133.68218745711593"/>
    <n v="131.29355963762174"/>
    <n v="133.68218745711593"/>
    <n v="456.21441845096524"/>
  </r>
  <r>
    <n v="137"/>
    <n v="24003"/>
    <x v="1"/>
    <n v="24"/>
    <n v="6"/>
    <n v="34"/>
    <n v="6"/>
    <n v="8"/>
    <n v="54"/>
    <n v="6"/>
    <n v="34"/>
    <n v="6"/>
    <n v="8"/>
    <n v="54"/>
    <n v="5.7580150778770589"/>
    <n v="13.234877716262531"/>
    <n v="4.5875800168534502"/>
    <n v="10.374867664253889"/>
    <n v="33.955340475246928"/>
    <n v="8"/>
    <n v="39"/>
    <n v="7"/>
    <n v="9"/>
    <n v="63"/>
    <n v="198.85414753282157"/>
    <n v="50.181479296411538"/>
    <n v="50.556783363856063"/>
    <n v="50.181479296411538"/>
    <n v="349.77388948950068"/>
  </r>
  <r>
    <n v="138"/>
    <n v="24003"/>
    <x v="1"/>
    <n v="24"/>
    <n v="13"/>
    <n v="263"/>
    <n v="133"/>
    <n v="99"/>
    <n v="508"/>
    <n v="13"/>
    <n v="263"/>
    <n v="133"/>
    <n v="99"/>
    <n v="508"/>
    <n v="2.6126876274502959"/>
    <n v="1099.9232904381411"/>
    <n v="175.22762481758321"/>
    <n v="314.41929039872468"/>
    <n v="1592.1828932818989"/>
    <n v="16"/>
    <n v="304"/>
    <n v="153"/>
    <n v="114"/>
    <n v="587"/>
    <n v="208.09499140949248"/>
    <n v="1701.4582269922844"/>
    <n v="1699.7251929315448"/>
    <n v="1701.4582269922844"/>
    <n v="5310.7366383256067"/>
  </r>
  <r>
    <n v="139"/>
    <n v="24003"/>
    <x v="1"/>
    <n v="24"/>
    <n v="319"/>
    <n v="3625"/>
    <n v="436"/>
    <n v="1219"/>
    <n v="5599"/>
    <n v="319"/>
    <n v="3625"/>
    <n v="436"/>
    <n v="1219"/>
    <n v="5599"/>
    <n v="107.97129529558022"/>
    <n v="5139.4681862085245"/>
    <n v="359.95649962274484"/>
    <n v="2939.2841839834646"/>
    <n v="8546.6801651103142"/>
    <n v="417"/>
    <n v="7518"/>
    <n v="904"/>
    <n v="2529"/>
    <n v="11368"/>
    <n v="407.96654898800728"/>
    <n v="3551.8300491598429"/>
    <n v="3551.8227780391462"/>
    <n v="3551.8300491598429"/>
    <n v="11063.44942534684"/>
  </r>
  <r>
    <n v="140"/>
    <n v="24003"/>
    <x v="1"/>
    <n v="24"/>
    <n v="5660"/>
    <n v="412"/>
    <n v="70"/>
    <n v="210"/>
    <n v="6352"/>
    <n v="5660"/>
    <n v="412"/>
    <n v="70"/>
    <n v="210"/>
    <n v="6352"/>
    <n v="3026.1870252948984"/>
    <n v="1706.6300875302629"/>
    <n v="274.73465996381117"/>
    <n v="1192.9495702512354"/>
    <n v="6200.5013430402087"/>
    <n v="9606"/>
    <n v="2201"/>
    <n v="365"/>
    <n v="1130"/>
    <n v="13302"/>
    <n v="9521.9704388861137"/>
    <n v="1222.182003149974"/>
    <n v="1222.182003149974"/>
    <n v="1222.182003149974"/>
    <n v="13188.516448336035"/>
  </r>
  <r>
    <n v="141"/>
    <n v="24003"/>
    <x v="1"/>
    <n v="24"/>
    <n v="989"/>
    <n v="414"/>
    <n v="74"/>
    <n v="306"/>
    <n v="1783"/>
    <n v="989"/>
    <n v="414"/>
    <n v="74"/>
    <n v="306"/>
    <n v="1783"/>
    <n v="485.71759000302711"/>
    <n v="334.224005601871"/>
    <n v="45.637452348007251"/>
    <n v="296.54713849726096"/>
    <n v="1162.1261864501664"/>
    <n v="1182"/>
    <n v="644"/>
    <n v="122"/>
    <n v="449"/>
    <n v="2397"/>
    <n v="1007.0369625429948"/>
    <n v="396.46472169360663"/>
    <n v="396.20801204068681"/>
    <n v="396.46472169360663"/>
    <n v="2196.1744179708949"/>
  </r>
  <r>
    <n v="142"/>
    <n v="24003"/>
    <x v="1"/>
    <n v="24"/>
    <n v="697"/>
    <n v="155"/>
    <n v="31"/>
    <n v="158"/>
    <n v="1041"/>
    <n v="697"/>
    <n v="155"/>
    <n v="31"/>
    <n v="158"/>
    <n v="1041"/>
    <n v="732.55939714304327"/>
    <n v="362.14989676428377"/>
    <n v="65.688188023653055"/>
    <n v="292.72172160365085"/>
    <n v="1453.119203534631"/>
    <n v="1900"/>
    <n v="233"/>
    <n v="44"/>
    <n v="255"/>
    <n v="2432"/>
    <n v="317.5447943887221"/>
    <n v="61.4252036167114"/>
    <n v="60.905887821374904"/>
    <n v="61.4252036167114"/>
    <n v="501.3010894435198"/>
  </r>
  <r>
    <n v="143"/>
    <n v="24003"/>
    <x v="1"/>
    <n v="24"/>
    <n v="94"/>
    <n v="85"/>
    <n v="34"/>
    <n v="73"/>
    <n v="286"/>
    <n v="94"/>
    <n v="85"/>
    <n v="34"/>
    <n v="73"/>
    <n v="286"/>
    <n v="39.537965166065788"/>
    <n v="330.62413133104178"/>
    <n v="181.3589638109726"/>
    <n v="186.11084053918728"/>
    <n v="737.63190084726739"/>
    <n v="108"/>
    <n v="98"/>
    <n v="39"/>
    <n v="84"/>
    <n v="329"/>
    <n v="1623.9632174942922"/>
    <n v="135.67456789248351"/>
    <n v="134.74712916826664"/>
    <n v="135.67456789248351"/>
    <n v="2030.0594824475259"/>
  </r>
  <r>
    <n v="144"/>
    <n v="24003"/>
    <x v="1"/>
    <n v="24"/>
    <n v="18"/>
    <n v="1073"/>
    <n v="627"/>
    <n v="354"/>
    <n v="2072"/>
    <n v="18"/>
    <n v="1073"/>
    <n v="627"/>
    <n v="354"/>
    <n v="2072"/>
    <n v="36.71338574090948"/>
    <n v="1020.2431070031911"/>
    <n v="545.61940599853949"/>
    <n v="380.99138552339969"/>
    <n v="1983.5672842660399"/>
    <n v="20"/>
    <n v="1254"/>
    <n v="732"/>
    <n v="413"/>
    <n v="2419"/>
    <n v="19.732777461460302"/>
    <n v="767.5189229696648"/>
    <n v="767.5189229696648"/>
    <n v="767.5189229696648"/>
    <n v="2322.2895463704544"/>
  </r>
  <r>
    <n v="145"/>
    <n v="24003"/>
    <x v="1"/>
    <n v="24"/>
    <n v="39"/>
    <n v="179"/>
    <n v="65"/>
    <n v="168"/>
    <n v="451"/>
    <n v="39"/>
    <n v="179"/>
    <n v="65"/>
    <n v="168"/>
    <n v="451"/>
    <n v="39.752944631165988"/>
    <n v="371.01704219640999"/>
    <n v="204.3717580066637"/>
    <n v="152.78889161088304"/>
    <n v="767.93063644512279"/>
    <n v="43"/>
    <n v="205"/>
    <n v="75"/>
    <n v="194"/>
    <n v="517"/>
    <n v="113.38181734027457"/>
    <n v="204.66781814745212"/>
    <n v="202.81607361353457"/>
    <n v="204.66781814745212"/>
    <n v="725.53352724871343"/>
  </r>
  <r>
    <n v="146"/>
    <n v="24003"/>
    <x v="1"/>
    <n v="24"/>
    <n v="301"/>
    <n v="559"/>
    <n v="102"/>
    <n v="437"/>
    <n v="1399"/>
    <n v="301"/>
    <n v="559"/>
    <n v="102"/>
    <n v="437"/>
    <n v="1399"/>
    <n v="400.25827805898297"/>
    <n v="514.07626864511406"/>
    <n v="138.14188394632234"/>
    <n v="362.72787293979974"/>
    <n v="1415.2043035902191"/>
    <n v="383"/>
    <n v="741"/>
    <n v="130"/>
    <n v="597"/>
    <n v="1851"/>
    <n v="230.06113027485867"/>
    <n v="460.60529231694102"/>
    <n v="460.12226054971734"/>
    <n v="460.60529231694102"/>
    <n v="1611.393975458458"/>
  </r>
  <r>
    <n v="147"/>
    <n v="24003"/>
    <x v="1"/>
    <n v="24"/>
    <n v="264"/>
    <n v="408"/>
    <n v="76"/>
    <n v="463"/>
    <n v="1211"/>
    <n v="264"/>
    <n v="408"/>
    <n v="76"/>
    <n v="463"/>
    <n v="1211"/>
    <n v="168.69910898497264"/>
    <n v="566.15118478420959"/>
    <n v="120.7365923525423"/>
    <n v="618.05181102633605"/>
    <n v="1473.6386971480606"/>
    <n v="358"/>
    <n v="560"/>
    <n v="107"/>
    <n v="631"/>
    <n v="1656"/>
    <n v="437.29975477220222"/>
    <n v="875.51765540025474"/>
    <n v="874.59950954440444"/>
    <n v="875.51765540025474"/>
    <n v="3062.9345751171159"/>
  </r>
  <r>
    <n v="148"/>
    <n v="24003"/>
    <x v="1"/>
    <n v="24"/>
    <n v="300"/>
    <n v="1199"/>
    <n v="119"/>
    <n v="1957"/>
    <n v="3575"/>
    <n v="300"/>
    <n v="1199"/>
    <n v="119"/>
    <n v="1957"/>
    <n v="3575"/>
    <n v="305.76164217751159"/>
    <n v="1617.5888427914954"/>
    <n v="144.10515142605064"/>
    <n v="3156.1969476746881"/>
    <n v="5223.6525840697459"/>
    <n v="349"/>
    <n v="1396"/>
    <n v="139"/>
    <n v="2278"/>
    <n v="4162"/>
    <n v="378.6488902959116"/>
    <n v="758.0927842607108"/>
    <n v="757.2977805918232"/>
    <n v="758.0927842607108"/>
    <n v="2652.1322394091562"/>
  </r>
  <r>
    <n v="149"/>
    <n v="24003"/>
    <x v="1"/>
    <n v="24"/>
    <n v="139"/>
    <n v="1096"/>
    <n v="148"/>
    <n v="562"/>
    <n v="1945"/>
    <n v="139"/>
    <n v="1096"/>
    <n v="148"/>
    <n v="562"/>
    <n v="1945"/>
    <n v="128.71972297263122"/>
    <n v="1524.9401882132943"/>
    <n v="157.5663570041234"/>
    <n v="891.70474811362089"/>
    <n v="2702.9310163036698"/>
    <n v="161"/>
    <n v="1270"/>
    <n v="171"/>
    <n v="652"/>
    <n v="2254"/>
    <n v="153.50539239061609"/>
    <n v="663.34698039907732"/>
    <n v="663.34698039907732"/>
    <n v="663.34698039907732"/>
    <n v="2143.546333587848"/>
  </r>
  <r>
    <n v="150"/>
    <n v="24003"/>
    <x v="1"/>
    <n v="24"/>
    <n v="339"/>
    <n v="362"/>
    <n v="88"/>
    <n v="218"/>
    <n v="1007"/>
    <n v="339"/>
    <n v="362"/>
    <n v="88"/>
    <n v="218"/>
    <n v="1007"/>
    <n v="119.07182382407409"/>
    <n v="372.87383894452705"/>
    <n v="131.82763266241702"/>
    <n v="187.54214703070829"/>
    <n v="811.31544246172643"/>
    <n v="390"/>
    <n v="417"/>
    <n v="101"/>
    <n v="251"/>
    <n v="1159"/>
    <n v="275.65794112632358"/>
    <n v="270.24206116676498"/>
    <n v="270.24206116676498"/>
    <n v="270.24206116676498"/>
    <n v="1086.3841246266186"/>
  </r>
  <r>
    <n v="151"/>
    <n v="24003"/>
    <x v="1"/>
    <n v="24"/>
    <n v="456"/>
    <n v="604"/>
    <n v="82"/>
    <n v="586"/>
    <n v="1728"/>
    <n v="456"/>
    <n v="604"/>
    <n v="82"/>
    <n v="586"/>
    <n v="1728"/>
    <n v="439.70842483216632"/>
    <n v="1062.0438911158162"/>
    <n v="157.91142039724008"/>
    <n v="1177.1728508110778"/>
    <n v="2836.8365871563001"/>
    <n v="544"/>
    <n v="728"/>
    <n v="98"/>
    <n v="705"/>
    <n v="2075"/>
    <n v="612.40745915882735"/>
    <n v="459.95575299530515"/>
    <n v="459.95575299530515"/>
    <n v="459.95575299530515"/>
    <n v="1992.2747181447428"/>
  </r>
  <r>
    <n v="152"/>
    <n v="24003"/>
    <x v="1"/>
    <n v="24"/>
    <n v="920"/>
    <n v="1616"/>
    <n v="228"/>
    <n v="932"/>
    <n v="3696"/>
    <n v="920"/>
    <n v="1616"/>
    <n v="228"/>
    <n v="932"/>
    <n v="3696"/>
    <n v="390.41478926471109"/>
    <n v="2175.8308949656025"/>
    <n v="360.14281466025415"/>
    <n v="1356.8908467163649"/>
    <n v="4283.279345606933"/>
    <n v="1130"/>
    <n v="1979"/>
    <n v="281"/>
    <n v="1139"/>
    <n v="4529"/>
    <n v="1085.4825445906674"/>
    <n v="1088.7749917158881"/>
    <n v="1087.6743838267307"/>
    <n v="1088.7749917158881"/>
    <n v="4350.7069118491745"/>
  </r>
  <r>
    <n v="153"/>
    <n v="24003"/>
    <x v="1"/>
    <n v="24"/>
    <n v="411"/>
    <n v="418"/>
    <n v="81"/>
    <n v="214"/>
    <n v="1124"/>
    <n v="411"/>
    <n v="418"/>
    <n v="81"/>
    <n v="214"/>
    <n v="1124"/>
    <n v="578.58974436703534"/>
    <n v="683.61067453865326"/>
    <n v="164.3788649642683"/>
    <n v="558.89273831651076"/>
    <n v="1985.4720221864677"/>
    <n v="593"/>
    <n v="603"/>
    <n v="116"/>
    <n v="309"/>
    <n v="1621"/>
    <n v="239.53018578664251"/>
    <n v="220.78408816649454"/>
    <n v="219.35399958882263"/>
    <n v="220.78408816649454"/>
    <n v="900.45236170845419"/>
  </r>
  <r>
    <n v="154"/>
    <n v="24003"/>
    <x v="1"/>
    <n v="24"/>
    <n v="130"/>
    <n v="383"/>
    <n v="80"/>
    <n v="216"/>
    <n v="809"/>
    <n v="130"/>
    <n v="383"/>
    <n v="80"/>
    <n v="216"/>
    <n v="809"/>
    <n v="61.790673023802675"/>
    <n v="709.87998533727591"/>
    <n v="123.08340173320698"/>
    <n v="277.71958030887163"/>
    <n v="1172.4736404031573"/>
    <n v="150"/>
    <n v="440"/>
    <n v="93"/>
    <n v="250"/>
    <n v="933"/>
    <n v="479.79481686127872"/>
    <n v="359.27476937661817"/>
    <n v="358.52368134632286"/>
    <n v="359.27476937661817"/>
    <n v="1556.8680369608378"/>
  </r>
  <r>
    <n v="155"/>
    <n v="24003"/>
    <x v="1"/>
    <n v="24"/>
    <n v="1321"/>
    <n v="831"/>
    <n v="233"/>
    <n v="500"/>
    <n v="2885"/>
    <n v="1321"/>
    <n v="831"/>
    <n v="233"/>
    <n v="500"/>
    <n v="2885"/>
    <n v="659.50857292715443"/>
    <n v="1337.1502520666911"/>
    <n v="289.83562736579103"/>
    <n v="1085.0571165386693"/>
    <n v="3371.551568898306"/>
    <n v="1559"/>
    <n v="999"/>
    <n v="280"/>
    <n v="600"/>
    <n v="3438"/>
    <n v="1464.3254276969526"/>
    <n v="588.50690476340844"/>
    <n v="586.32849928284725"/>
    <n v="588.50690476340844"/>
    <n v="3227.6677365066166"/>
  </r>
  <r>
    <n v="156"/>
    <n v="24003"/>
    <x v="1"/>
    <n v="24"/>
    <n v="640"/>
    <n v="621"/>
    <n v="154"/>
    <n v="342"/>
    <n v="1757"/>
    <n v="640"/>
    <n v="621"/>
    <n v="154"/>
    <n v="342"/>
    <n v="1757"/>
    <n v="413.25813100033417"/>
    <n v="889.11837928417572"/>
    <n v="320.19055572330404"/>
    <n v="606.61793338009284"/>
    <n v="2229.1849993879068"/>
    <n v="821"/>
    <n v="801"/>
    <n v="200"/>
    <n v="437"/>
    <n v="2259"/>
    <n v="790.52094584904751"/>
    <n v="462.70859876007444"/>
    <n v="461.62234165426366"/>
    <n v="462.70859876007444"/>
    <n v="2177.5604850234604"/>
  </r>
  <r>
    <n v="157"/>
    <n v="24003"/>
    <x v="1"/>
    <n v="24"/>
    <n v="523"/>
    <n v="389"/>
    <n v="92"/>
    <n v="327"/>
    <n v="1331"/>
    <n v="523"/>
    <n v="389"/>
    <n v="92"/>
    <n v="327"/>
    <n v="1331"/>
    <n v="286.33761482424137"/>
    <n v="478.19899571620016"/>
    <n v="134.5695712606981"/>
    <n v="426.86891133371938"/>
    <n v="1325.975093134859"/>
    <n v="694"/>
    <n v="515"/>
    <n v="122"/>
    <n v="431"/>
    <n v="1762"/>
    <n v="436.21207533809098"/>
    <n v="317.75454692913343"/>
    <n v="317.75454692913343"/>
    <n v="317.75454692913343"/>
    <n v="1389.4757161254915"/>
  </r>
  <r>
    <n v="158"/>
    <n v="24003"/>
    <x v="1"/>
    <n v="24"/>
    <n v="13"/>
    <n v="150"/>
    <n v="59"/>
    <n v="188"/>
    <n v="410"/>
    <n v="13"/>
    <n v="150"/>
    <n v="59"/>
    <n v="188"/>
    <n v="410"/>
    <n v="12.718490102013986"/>
    <n v="257.00756731635227"/>
    <n v="36.664527393277481"/>
    <n v="222.98687608400834"/>
    <n v="529.37746089565201"/>
    <n v="17"/>
    <n v="199"/>
    <n v="78"/>
    <n v="248"/>
    <n v="542"/>
    <n v="237.24941074410953"/>
    <n v="172.82208192372667"/>
    <n v="172.82208192372667"/>
    <n v="172.82208192372667"/>
    <n v="755.71565651528954"/>
  </r>
  <r>
    <n v="159"/>
    <n v="24003"/>
    <x v="1"/>
    <n v="24"/>
    <n v="167"/>
    <n v="258"/>
    <n v="69"/>
    <n v="235"/>
    <n v="729"/>
    <n v="167"/>
    <n v="258"/>
    <n v="69"/>
    <n v="235"/>
    <n v="729"/>
    <n v="177.04009818166315"/>
    <n v="520.6393968066651"/>
    <n v="66.117696733873061"/>
    <n v="233.92296554447069"/>
    <n v="997.72015726667212"/>
    <n v="242"/>
    <n v="370"/>
    <n v="99"/>
    <n v="336"/>
    <n v="1047"/>
    <n v="388.07294249731819"/>
    <n v="282.68805241834883"/>
    <n v="282.68805241834883"/>
    <n v="282.68805241834883"/>
    <n v="1236.1370997523647"/>
  </r>
  <r>
    <n v="160"/>
    <n v="24003"/>
    <x v="1"/>
    <n v="24"/>
    <n v="108"/>
    <n v="119"/>
    <n v="74"/>
    <n v="88"/>
    <n v="389"/>
    <n v="108"/>
    <n v="119"/>
    <n v="74"/>
    <n v="88"/>
    <n v="389"/>
    <n v="6.2265187366533388"/>
    <n v="178.26929567101558"/>
    <n v="100.72843907857798"/>
    <n v="51.339281183889831"/>
    <n v="336.56353467013673"/>
    <n v="132"/>
    <n v="145"/>
    <n v="90"/>
    <n v="108"/>
    <n v="475"/>
    <n v="121.49626833067377"/>
    <n v="99.014345351312159"/>
    <n v="99.014345351312159"/>
    <n v="99.014345351312159"/>
    <n v="418.53930438461026"/>
  </r>
  <r>
    <n v="161"/>
    <n v="24003"/>
    <x v="1"/>
    <n v="24"/>
    <n v="230"/>
    <n v="299"/>
    <n v="93"/>
    <n v="154"/>
    <n v="776"/>
    <n v="230"/>
    <n v="299"/>
    <n v="93"/>
    <n v="154"/>
    <n v="776"/>
    <n v="195.46464809307918"/>
    <n v="615.61622339836742"/>
    <n v="277.54437191239367"/>
    <n v="415.78366432066309"/>
    <n v="1504.4089077245033"/>
    <n v="282"/>
    <n v="366"/>
    <n v="114"/>
    <n v="188"/>
    <n v="950"/>
    <n v="275.43030495218204"/>
    <n v="224.4641066713933"/>
    <n v="224.4641066713933"/>
    <n v="224.4641066713933"/>
    <n v="948.82262496636201"/>
  </r>
  <r>
    <n v="162"/>
    <n v="24003"/>
    <x v="1"/>
    <n v="24"/>
    <n v="311"/>
    <n v="188"/>
    <n v="50"/>
    <n v="182"/>
    <n v="731"/>
    <n v="311"/>
    <n v="188"/>
    <n v="50"/>
    <n v="182"/>
    <n v="731"/>
    <n v="223.94995833245551"/>
    <n v="476.0600681253336"/>
    <n v="62.177491786256212"/>
    <n v="368.82414719449565"/>
    <n v="1131.0116654385411"/>
    <n v="375"/>
    <n v="228"/>
    <n v="60"/>
    <n v="221"/>
    <n v="884"/>
    <n v="222.39197519485867"/>
    <n v="161.99932398466248"/>
    <n v="161.99932398466248"/>
    <n v="161.99932398466248"/>
    <n v="708.3899471488462"/>
  </r>
  <r>
    <n v="163"/>
    <n v="24003"/>
    <x v="1"/>
    <n v="24"/>
    <n v="41"/>
    <n v="407"/>
    <n v="99"/>
    <n v="475"/>
    <n v="1022"/>
    <n v="41"/>
    <n v="407"/>
    <n v="99"/>
    <n v="475"/>
    <n v="1022"/>
    <n v="38.108177097609165"/>
    <n v="651.23159766648814"/>
    <n v="242.52393556243598"/>
    <n v="568.9446339295863"/>
    <n v="1500.8083442561197"/>
    <n v="47"/>
    <n v="472"/>
    <n v="114"/>
    <n v="551"/>
    <n v="1184"/>
    <n v="43.866769260740483"/>
    <n v="357.42186090792745"/>
    <n v="357.44504771299756"/>
    <n v="357.42186090792745"/>
    <n v="1116.1555387895928"/>
  </r>
  <r>
    <n v="164"/>
    <n v="24003"/>
    <x v="1"/>
    <n v="24"/>
    <n v="1349"/>
    <n v="976"/>
    <n v="259"/>
    <n v="660"/>
    <n v="3244"/>
    <n v="1349"/>
    <n v="976"/>
    <n v="259"/>
    <n v="660"/>
    <n v="3244"/>
    <n v="238.65202476774778"/>
    <n v="298.06499042016623"/>
    <n v="100.7414173842385"/>
    <n v="222.7118483465224"/>
    <n v="860.17028091867496"/>
    <n v="3239"/>
    <n v="2343"/>
    <n v="622"/>
    <n v="1583"/>
    <n v="7787"/>
    <n v="3091.7711856386413"/>
    <n v="1446.9910374333015"/>
    <n v="1447.0876196642148"/>
    <n v="1447.2450553333006"/>
    <n v="7433.0948980694575"/>
  </r>
  <r>
    <n v="165"/>
    <n v="24003"/>
    <x v="1"/>
    <n v="24"/>
    <n v="1037"/>
    <n v="310"/>
    <n v="82"/>
    <n v="213"/>
    <n v="1642"/>
    <n v="1037"/>
    <n v="310"/>
    <n v="82"/>
    <n v="213"/>
    <n v="1642"/>
    <n v="514.58787971163827"/>
    <n v="250.3008656695433"/>
    <n v="48.92530192630614"/>
    <n v="260.47418973758414"/>
    <n v="1074.2882370450718"/>
    <n v="1293"/>
    <n v="391"/>
    <n v="103"/>
    <n v="269"/>
    <n v="2056"/>
    <n v="1242.0790522240404"/>
    <n v="245.3513591682312"/>
    <n v="246.7392450089485"/>
    <n v="246.65067623527651"/>
    <n v="1980.8203326364967"/>
  </r>
  <r>
    <n v="166"/>
    <n v="24003"/>
    <x v="1"/>
    <n v="24"/>
    <n v="12"/>
    <n v="481"/>
    <n v="74"/>
    <n v="592"/>
    <n v="1159"/>
    <n v="12"/>
    <n v="481"/>
    <n v="74"/>
    <n v="592"/>
    <n v="1159"/>
    <n v="113.03608761741336"/>
    <n v="182.8908651030479"/>
    <n v="47.046692277338693"/>
    <n v="51.402620495188067"/>
    <n v="394.37626549298801"/>
    <n v="14"/>
    <n v="560"/>
    <n v="86"/>
    <n v="690"/>
    <n v="1350"/>
    <n v="13.164098118008123"/>
    <n v="427.61405773218996"/>
    <n v="426.5102862500388"/>
    <n v="427.61405773218996"/>
    <n v="1294.9024998324267"/>
  </r>
  <r>
    <n v="167"/>
    <n v="24003"/>
    <x v="1"/>
    <n v="24"/>
    <n v="299"/>
    <n v="16197"/>
    <n v="1064"/>
    <n v="27281"/>
    <n v="44841"/>
    <n v="299"/>
    <n v="16197"/>
    <n v="1064"/>
    <n v="27281"/>
    <n v="44841"/>
    <n v="234.83150826650137"/>
    <n v="27507.831997622994"/>
    <n v="1418.5334680848405"/>
    <n v="24686.370461318795"/>
    <n v="53847.567435293131"/>
    <n v="345"/>
    <n v="34601"/>
    <n v="2273"/>
    <n v="58278"/>
    <n v="95497"/>
    <n v="243.76014591343929"/>
    <n v="22162.066482308466"/>
    <n v="22161.533787265857"/>
    <n v="22166.766864467783"/>
    <n v="66734.127279955545"/>
  </r>
  <r>
    <n v="168"/>
    <n v="24003"/>
    <x v="1"/>
    <n v="24"/>
    <n v="527"/>
    <n v="1879"/>
    <n v="565"/>
    <n v="854"/>
    <n v="3825"/>
    <n v="527"/>
    <n v="1879"/>
    <n v="565"/>
    <n v="854"/>
    <n v="3825"/>
    <n v="549.63364070682485"/>
    <n v="1693.3525065700969"/>
    <n v="390.51145226711111"/>
    <n v="1137.9074177119594"/>
    <n v="3771.4050172559919"/>
    <n v="1587"/>
    <n v="4428"/>
    <n v="1424"/>
    <n v="2161"/>
    <n v="9600"/>
    <n v="2230.7456767487793"/>
    <n v="4245.8914322657329"/>
    <n v="4246.1005577936876"/>
    <n v="4245.8914322657329"/>
    <n v="14968.629099073933"/>
  </r>
  <r>
    <n v="169"/>
    <n v="24003"/>
    <x v="1"/>
    <n v="24"/>
    <n v="346"/>
    <n v="141"/>
    <n v="38"/>
    <n v="56"/>
    <n v="581"/>
    <n v="346"/>
    <n v="141"/>
    <n v="38"/>
    <n v="56"/>
    <n v="581"/>
    <n v="111.86468639197545"/>
    <n v="414.54176269685468"/>
    <n v="39.328121828142308"/>
    <n v="328.25403578993962"/>
    <n v="893.98860670691215"/>
    <n v="586"/>
    <n v="239"/>
    <n v="64"/>
    <n v="96"/>
    <n v="985"/>
    <n v="383.35431490757128"/>
    <n v="96.740685851418505"/>
    <n v="97.464203240631988"/>
    <n v="96.740685851418505"/>
    <n v="674.29988985104023"/>
  </r>
  <r>
    <n v="170"/>
    <n v="24003"/>
    <x v="1"/>
    <n v="24"/>
    <n v="253"/>
    <n v="1515"/>
    <n v="342"/>
    <n v="695"/>
    <n v="2805"/>
    <n v="253"/>
    <n v="1515"/>
    <n v="342"/>
    <n v="695"/>
    <n v="2805"/>
    <n v="199.22674762696627"/>
    <n v="2959.8264539152647"/>
    <n v="464.26098263941708"/>
    <n v="1055.9150473361806"/>
    <n v="4679.2292315178283"/>
    <n v="295"/>
    <n v="1767"/>
    <n v="398"/>
    <n v="810"/>
    <n v="3270"/>
    <n v="282.89814236532908"/>
    <n v="951.71880261721731"/>
    <n v="950.63195206226806"/>
    <n v="951.71880261721731"/>
    <n v="3136.9676996620319"/>
  </r>
  <r>
    <n v="171"/>
    <n v="24003"/>
    <x v="1"/>
    <n v="24"/>
    <n v="164"/>
    <n v="319"/>
    <n v="151"/>
    <n v="195"/>
    <n v="829"/>
    <n v="164"/>
    <n v="319"/>
    <n v="151"/>
    <n v="195"/>
    <n v="829"/>
    <n v="66.67591261969568"/>
    <n v="468.9398653468254"/>
    <n v="357.89562033094188"/>
    <n v="314.89243001967117"/>
    <n v="1208.4038283171342"/>
    <n v="206"/>
    <n v="399"/>
    <n v="189"/>
    <n v="244"/>
    <n v="1038"/>
    <n v="198.47267710912053"/>
    <n v="266.44427300534306"/>
    <n v="265.34854604301819"/>
    <n v="266.44427300534306"/>
    <n v="996.70976916282484"/>
  </r>
  <r>
    <n v="172"/>
    <n v="24003"/>
    <x v="1"/>
    <n v="24"/>
    <n v="37"/>
    <n v="367"/>
    <n v="199"/>
    <n v="199"/>
    <n v="802"/>
    <n v="37"/>
    <n v="367"/>
    <n v="199"/>
    <n v="199"/>
    <n v="802"/>
    <n v="1.21232127676618"/>
    <n v="347.8493677429006"/>
    <n v="169.68826798972344"/>
    <n v="437.67938335857838"/>
    <n v="956.42934036796873"/>
    <n v="47"/>
    <n v="458"/>
    <n v="247"/>
    <n v="249"/>
    <n v="1001"/>
    <n v="44.954506111056119"/>
    <n v="305.91037844859608"/>
    <n v="304.81169398152343"/>
    <n v="305.91037844859608"/>
    <n v="961.58695698977158"/>
  </r>
  <r>
    <n v="173"/>
    <n v="24003"/>
    <x v="1"/>
    <n v="24"/>
    <n v="29"/>
    <n v="225"/>
    <n v="54"/>
    <n v="263"/>
    <n v="571"/>
    <n v="29"/>
    <n v="225"/>
    <n v="54"/>
    <n v="263"/>
    <n v="571"/>
    <n v="33.151122252873414"/>
    <n v="246.42069465934438"/>
    <n v="50.987211616051553"/>
    <n v="478.05563355477136"/>
    <n v="808.61466208304068"/>
    <n v="34"/>
    <n v="261"/>
    <n v="63"/>
    <n v="305"/>
    <n v="663"/>
    <n v="433.62090646957608"/>
    <n v="332.87884440528785"/>
    <n v="334.85279663607866"/>
    <n v="332.87884440528785"/>
    <n v="1434.2313919162307"/>
  </r>
  <r>
    <n v="174"/>
    <n v="24003"/>
    <x v="1"/>
    <n v="24"/>
    <n v="106"/>
    <n v="284"/>
    <n v="106"/>
    <n v="150"/>
    <n v="646"/>
    <n v="106"/>
    <n v="284"/>
    <n v="106"/>
    <n v="150"/>
    <n v="646"/>
    <n v="133.73454149501595"/>
    <n v="394.29193851571409"/>
    <n v="134.03906196466039"/>
    <n v="131.54018216720277"/>
    <n v="793.60572414259309"/>
    <n v="121"/>
    <n v="326"/>
    <n v="123"/>
    <n v="173"/>
    <n v="743"/>
    <n v="112.94243155703478"/>
    <n v="194.06906696328767"/>
    <n v="194.06905580672003"/>
    <n v="194.06906696328767"/>
    <n v="695.14962129033017"/>
  </r>
  <r>
    <n v="175"/>
    <n v="24003"/>
    <x v="1"/>
    <n v="24"/>
    <n v="30"/>
    <n v="73"/>
    <n v="61"/>
    <n v="21"/>
    <n v="185"/>
    <n v="30"/>
    <n v="73"/>
    <n v="61"/>
    <n v="21"/>
    <n v="185"/>
    <n v="1.5251675790525057"/>
    <n v="68.214673369912418"/>
    <n v="79.679243975831426"/>
    <n v="31.505918712690594"/>
    <n v="180.92500363748695"/>
    <n v="35"/>
    <n v="85"/>
    <n v="70"/>
    <n v="24"/>
    <n v="214"/>
    <n v="37.160603434173581"/>
    <n v="59.117959000459813"/>
    <n v="57.892306742977738"/>
    <n v="59.691108572748448"/>
    <n v="213.86197775035956"/>
  </r>
  <r>
    <n v="176"/>
    <n v="24003"/>
    <x v="1"/>
    <n v="24"/>
    <n v="452"/>
    <n v="246"/>
    <n v="46"/>
    <n v="157"/>
    <n v="901"/>
    <n v="452"/>
    <n v="246"/>
    <n v="46"/>
    <n v="157"/>
    <n v="901"/>
    <n v="580.49095654251221"/>
    <n v="1036.4417345955467"/>
    <n v="188.12095347109656"/>
    <n v="800.81748593445354"/>
    <n v="2605.8711305436091"/>
    <n v="508"/>
    <n v="285"/>
    <n v="54"/>
    <n v="183"/>
    <n v="1030"/>
    <n v="475.85426317442932"/>
    <n v="163.38096024065939"/>
    <n v="162.27443430263375"/>
    <n v="163.38096024065939"/>
    <n v="964.89061795838188"/>
  </r>
  <r>
    <n v="177"/>
    <n v="24003"/>
    <x v="1"/>
    <n v="24"/>
    <n v="1271"/>
    <n v="1382"/>
    <n v="318"/>
    <n v="847"/>
    <n v="3818"/>
    <n v="1271"/>
    <n v="1382"/>
    <n v="318"/>
    <n v="847"/>
    <n v="3818"/>
    <n v="464.71320810372765"/>
    <n v="1949.6552899557275"/>
    <n v="621.43835409664223"/>
    <n v="931.33518579289546"/>
    <n v="3967.1420379489932"/>
    <n v="1478"/>
    <n v="1603"/>
    <n v="370"/>
    <n v="981"/>
    <n v="4432"/>
    <n v="1423.7629822306808"/>
    <n v="940.46037229577939"/>
    <n v="937.14968905160219"/>
    <n v="940.52838934241652"/>
    <n v="4241.9014329204792"/>
  </r>
  <r>
    <n v="178"/>
    <n v="24003"/>
    <x v="1"/>
    <n v="24"/>
    <n v="24"/>
    <n v="90"/>
    <n v="32"/>
    <n v="65"/>
    <n v="211"/>
    <n v="24"/>
    <n v="90"/>
    <n v="32"/>
    <n v="65"/>
    <n v="211"/>
    <n v="10.396555674716314"/>
    <n v="444.64359709984535"/>
    <n v="87.066822235234056"/>
    <n v="279.91239657467662"/>
    <n v="822.01937158447231"/>
    <n v="27"/>
    <n v="104"/>
    <n v="37"/>
    <n v="75"/>
    <n v="243"/>
    <n v="139.93803928844082"/>
    <n v="186.88094255362074"/>
    <n v="187.34911551248047"/>
    <n v="186.88094255362074"/>
    <n v="701.04903990816274"/>
  </r>
  <r>
    <n v="179"/>
    <n v="24003"/>
    <x v="1"/>
    <n v="24"/>
    <n v="283"/>
    <n v="462"/>
    <n v="94"/>
    <n v="439"/>
    <n v="1278"/>
    <n v="283"/>
    <n v="462"/>
    <n v="94"/>
    <n v="439"/>
    <n v="1278"/>
    <n v="174.0840272684552"/>
    <n v="569.42228161493142"/>
    <n v="109.11147563127736"/>
    <n v="716.99697857926674"/>
    <n v="1569.6147630939308"/>
    <n v="328"/>
    <n v="556"/>
    <n v="114"/>
    <n v="525"/>
    <n v="1523"/>
    <n v="193.38994594220583"/>
    <n v="258.26355408324275"/>
    <n v="258.91055431038524"/>
    <n v="258.26355408324275"/>
    <n v="968.82760841907657"/>
  </r>
  <r>
    <n v="180"/>
    <n v="24003"/>
    <x v="1"/>
    <n v="24"/>
    <n v="50"/>
    <n v="210"/>
    <n v="54"/>
    <n v="94"/>
    <n v="408"/>
    <n v="50"/>
    <n v="210"/>
    <n v="54"/>
    <n v="94"/>
    <n v="408"/>
    <n v="72.245535087031328"/>
    <n v="504.78184006720875"/>
    <n v="124.60395177619583"/>
    <n v="362.33334598187105"/>
    <n v="1063.9646729123069"/>
    <n v="56"/>
    <n v="241"/>
    <n v="62"/>
    <n v="107"/>
    <n v="466"/>
    <n v="52.62615754774454"/>
    <n v="129.37833277646806"/>
    <n v="128.28480223002143"/>
    <n v="129.37833277646806"/>
    <n v="439.66762533070209"/>
  </r>
  <r>
    <n v="181"/>
    <n v="24003"/>
    <x v="1"/>
    <n v="24"/>
    <n v="3"/>
    <n v="721"/>
    <n v="26"/>
    <n v="554"/>
    <n v="1304"/>
    <n v="3"/>
    <n v="721"/>
    <n v="26"/>
    <n v="554"/>
    <n v="1304"/>
    <n v="4.6004055292339245"/>
    <n v="245.77045085895941"/>
    <n v="41.157141466646614"/>
    <n v="283.07231923681724"/>
    <n v="574.60031709165719"/>
    <n v="3"/>
    <n v="888"/>
    <n v="32"/>
    <n v="681"/>
    <n v="1604"/>
    <n v="7.4496663012728552"/>
    <n v="225.36662253392615"/>
    <n v="225.03963336421378"/>
    <n v="225.36662253392615"/>
    <n v="683.22254473333896"/>
  </r>
  <r>
    <n v="182"/>
    <n v="24003"/>
    <x v="1"/>
    <n v="24"/>
    <n v="298"/>
    <n v="2155"/>
    <n v="527"/>
    <n v="783"/>
    <n v="3763"/>
    <n v="298"/>
    <n v="2155"/>
    <n v="527"/>
    <n v="783"/>
    <n v="3763"/>
    <n v="212.28306604672628"/>
    <n v="2744.1677690799188"/>
    <n v="912.51509938839502"/>
    <n v="1298.4385820449431"/>
    <n v="5167.4045165599828"/>
    <n v="353"/>
    <n v="2547"/>
    <n v="624"/>
    <n v="925"/>
    <n v="4449"/>
    <n v="343.33871850022274"/>
    <n v="1303.4548900723269"/>
    <n v="1297.6227967293569"/>
    <n v="1310.1289526086894"/>
    <n v="4254.5453579105961"/>
  </r>
  <r>
    <n v="183"/>
    <n v="24003"/>
    <x v="1"/>
    <n v="24"/>
    <n v="183"/>
    <n v="306"/>
    <n v="28"/>
    <n v="98"/>
    <n v="615"/>
    <n v="183"/>
    <n v="306"/>
    <n v="28"/>
    <n v="98"/>
    <n v="615"/>
    <n v="124.28547595423558"/>
    <n v="395.55489407615318"/>
    <n v="70.580046777355804"/>
    <n v="354.80814685109232"/>
    <n v="945.22856365883695"/>
    <n v="212"/>
    <n v="356"/>
    <n v="32"/>
    <n v="114"/>
    <n v="714"/>
    <n v="199.45216018477512"/>
    <n v="157.82168749190058"/>
    <n v="157.82168749190058"/>
    <n v="157.82168749190058"/>
    <n v="672.9172226604768"/>
  </r>
  <r>
    <n v="184"/>
    <n v="24003"/>
    <x v="1"/>
    <n v="24"/>
    <n v="1205"/>
    <n v="1407"/>
    <n v="304"/>
    <n v="696"/>
    <n v="3612"/>
    <n v="1205"/>
    <n v="1407"/>
    <n v="304"/>
    <n v="696"/>
    <n v="3612"/>
    <n v="1924.5548461212152"/>
    <n v="2850.257571037303"/>
    <n v="552.88918549039181"/>
    <n v="1606.9465211348493"/>
    <n v="6934.6481237837597"/>
    <n v="1447"/>
    <n v="1712"/>
    <n v="370"/>
    <n v="847"/>
    <n v="4376"/>
    <n v="1389.1988273152706"/>
    <n v="937.46101479942172"/>
    <n v="938.55281290178425"/>
    <n v="937.46101479942172"/>
    <n v="4202.6736698158984"/>
  </r>
  <r>
    <n v="185"/>
    <n v="24003"/>
    <x v="1"/>
    <n v="24"/>
    <n v="21"/>
    <n v="340"/>
    <n v="92"/>
    <n v="270"/>
    <n v="723"/>
    <n v="21"/>
    <n v="340"/>
    <n v="92"/>
    <n v="270"/>
    <n v="723"/>
    <n v="61.786418793789409"/>
    <n v="774.20640494971315"/>
    <n v="170.84541939948036"/>
    <n v="783.98766929678118"/>
    <n v="1790.8259124397641"/>
    <n v="24"/>
    <n v="392"/>
    <n v="106"/>
    <n v="310"/>
    <n v="832"/>
    <n v="17.776227200029702"/>
    <n v="537.76479689860844"/>
    <n v="536.98454265127884"/>
    <n v="537.76479689860844"/>
    <n v="1630.2903636485253"/>
  </r>
  <r>
    <n v="186"/>
    <n v="24003"/>
    <x v="1"/>
    <n v="24"/>
    <n v="47"/>
    <n v="153"/>
    <n v="21"/>
    <n v="136"/>
    <n v="357"/>
    <n v="47"/>
    <n v="153"/>
    <n v="21"/>
    <n v="136"/>
    <n v="357"/>
    <n v="2.5274764660184048"/>
    <n v="332.2841557966384"/>
    <n v="25.563106812708963"/>
    <n v="566.02487818144118"/>
    <n v="926.39961725680701"/>
    <n v="54"/>
    <n v="175"/>
    <n v="23"/>
    <n v="156"/>
    <n v="408"/>
    <n v="50.438696497076606"/>
    <n v="110.74108174574835"/>
    <n v="111.83401124731014"/>
    <n v="110.74108174574835"/>
    <n v="383.75487123588346"/>
  </r>
  <r>
    <n v="187"/>
    <n v="24003"/>
    <x v="1"/>
    <n v="24"/>
    <n v="3569"/>
    <n v="8164"/>
    <n v="677"/>
    <n v="3955"/>
    <n v="16365"/>
    <n v="3569"/>
    <n v="8164"/>
    <n v="677"/>
    <n v="3955"/>
    <n v="16365"/>
    <n v="2300.344552729418"/>
    <n v="7433.6162472645974"/>
    <n v="696.27045082447353"/>
    <n v="4982.319131475896"/>
    <n v="15412.550382294387"/>
    <n v="5222"/>
    <n v="10304"/>
    <n v="885"/>
    <n v="5079"/>
    <n v="21490"/>
    <n v="4975.6800967608642"/>
    <n v="5157.6902634483085"/>
    <n v="5159.8807236354651"/>
    <n v="5157.6902634483085"/>
    <n v="20450.941347292948"/>
  </r>
  <r>
    <n v="188"/>
    <n v="24003"/>
    <x v="1"/>
    <n v="24"/>
    <n v="147"/>
    <n v="406"/>
    <n v="135"/>
    <n v="243"/>
    <n v="931"/>
    <n v="147"/>
    <n v="406"/>
    <n v="135"/>
    <n v="243"/>
    <n v="931"/>
    <n v="61.161754978833649"/>
    <n v="822.00990468815212"/>
    <n v="319.6828352019441"/>
    <n v="530.96757095373562"/>
    <n v="1733.8220658226655"/>
    <n v="172"/>
    <n v="474"/>
    <n v="158"/>
    <n v="284"/>
    <n v="1088"/>
    <n v="163.39693977017745"/>
    <n v="289.46158514916323"/>
    <n v="290.5515085449328"/>
    <n v="289.46158514916323"/>
    <n v="1032.8716186134368"/>
  </r>
  <r>
    <n v="189"/>
    <n v="24003"/>
    <x v="1"/>
    <n v="24"/>
    <n v="45"/>
    <n v="465"/>
    <n v="131"/>
    <n v="273"/>
    <n v="914"/>
    <n v="45"/>
    <n v="465"/>
    <n v="131"/>
    <n v="273"/>
    <n v="914"/>
    <n v="60.678281124138095"/>
    <n v="586.59058103611437"/>
    <n v="216.09230629599119"/>
    <n v="314.81527775281796"/>
    <n v="1178.1764462090616"/>
    <n v="52"/>
    <n v="541"/>
    <n v="153"/>
    <n v="318"/>
    <n v="1064"/>
    <n v="49.328292851937924"/>
    <n v="323.45515613585007"/>
    <n v="323.45515613585007"/>
    <n v="323.45515613585007"/>
    <n v="1019.6937612594882"/>
  </r>
  <r>
    <n v="190"/>
    <n v="24003"/>
    <x v="1"/>
    <n v="24"/>
    <n v="3933"/>
    <n v="2508"/>
    <n v="312"/>
    <n v="2214"/>
    <n v="8967"/>
    <n v="3933"/>
    <n v="2508"/>
    <n v="312"/>
    <n v="2214"/>
    <n v="8967"/>
    <n v="3972.7770186302587"/>
    <n v="4833.8096214910829"/>
    <n v="550.59486647241386"/>
    <n v="5339.1625866207341"/>
    <n v="14696.344093214491"/>
    <n v="4823"/>
    <n v="3070"/>
    <n v="375"/>
    <n v="2704"/>
    <n v="10972"/>
    <n v="4731.1624935535838"/>
    <n v="1992.2507468833683"/>
    <n v="1992.2507468833683"/>
    <n v="1992.2507468833683"/>
    <n v="10707.914734203689"/>
  </r>
  <r>
    <n v="191"/>
    <n v="24003"/>
    <x v="1"/>
    <n v="24"/>
    <n v="63"/>
    <n v="504"/>
    <n v="56"/>
    <n v="1052"/>
    <n v="1675"/>
    <n v="63"/>
    <n v="504"/>
    <n v="56"/>
    <n v="1052"/>
    <n v="1675"/>
    <n v="2.0888964115449986"/>
    <n v="1014.1141071743765"/>
    <n v="166.86931315970298"/>
    <n v="2023.3197020298303"/>
    <n v="3206.3920187754547"/>
    <n v="75"/>
    <n v="601"/>
    <n v="66"/>
    <n v="1255"/>
    <n v="1997"/>
    <n v="99.124450884905926"/>
    <n v="302.71567053142587"/>
    <n v="302.71567053142587"/>
    <n v="302.71567053142587"/>
    <n v="1007.2714624791835"/>
  </r>
  <r>
    <n v="192"/>
    <n v="24003"/>
    <x v="1"/>
    <n v="24"/>
    <n v="308"/>
    <n v="425"/>
    <n v="62"/>
    <n v="278"/>
    <n v="1073"/>
    <n v="308"/>
    <n v="425"/>
    <n v="62"/>
    <n v="278"/>
    <n v="1073"/>
    <n v="140.23186159413819"/>
    <n v="440.57854116264554"/>
    <n v="77.181193551019348"/>
    <n v="499.93018085587568"/>
    <n v="1157.9217771636788"/>
    <n v="359"/>
    <n v="497"/>
    <n v="73"/>
    <n v="324"/>
    <n v="1253"/>
    <n v="344.28755106943379"/>
    <n v="286.16770248931061"/>
    <n v="285.06962167942982"/>
    <n v="286.16770248931061"/>
    <n v="1201.6925777274848"/>
  </r>
  <r>
    <n v="193"/>
    <n v="24003"/>
    <x v="1"/>
    <n v="24"/>
    <n v="208"/>
    <n v="371"/>
    <n v="64"/>
    <n v="423"/>
    <n v="1066"/>
    <n v="208"/>
    <n v="371"/>
    <n v="64"/>
    <n v="423"/>
    <n v="1066"/>
    <n v="246.75992999495992"/>
    <n v="627.31964442249784"/>
    <n v="76.748964997577161"/>
    <n v="479.32630123652808"/>
    <n v="1430.1548406515628"/>
    <n v="244"/>
    <n v="435"/>
    <n v="74"/>
    <n v="496"/>
    <n v="1249"/>
    <n v="206.77505650178455"/>
    <n v="631.46932284941045"/>
    <n v="631.46932284941045"/>
    <n v="631.46932284941045"/>
    <n v="2101.1830250500161"/>
  </r>
  <r>
    <n v="194"/>
    <n v="24003"/>
    <x v="1"/>
    <n v="24"/>
    <n v="231"/>
    <n v="347"/>
    <n v="98"/>
    <n v="334"/>
    <n v="1010"/>
    <n v="231"/>
    <n v="347"/>
    <n v="98"/>
    <n v="334"/>
    <n v="1010"/>
    <n v="84.775403798803126"/>
    <n v="486.83226870997379"/>
    <n v="124.91890482017668"/>
    <n v="571.9007632338911"/>
    <n v="1268.4273405628446"/>
    <n v="270"/>
    <n v="406"/>
    <n v="115"/>
    <n v="391"/>
    <n v="1182"/>
    <n v="255.47188664530444"/>
    <n v="286.17038590934368"/>
    <n v="288.36681624341168"/>
    <n v="286.17038590934368"/>
    <n v="1116.1794747074034"/>
  </r>
  <r>
    <n v="195"/>
    <n v="24003"/>
    <x v="1"/>
    <n v="24"/>
    <n v="253"/>
    <n v="292"/>
    <n v="54"/>
    <n v="181"/>
    <n v="780"/>
    <n v="253"/>
    <n v="292"/>
    <n v="54"/>
    <n v="181"/>
    <n v="780"/>
    <n v="140.60965226399415"/>
    <n v="480.26964131485505"/>
    <n v="42.889309884299379"/>
    <n v="564.12124005497128"/>
    <n v="1227.88984351812"/>
    <n v="291"/>
    <n v="331"/>
    <n v="61"/>
    <n v="207"/>
    <n v="890"/>
    <n v="271.94329288985693"/>
    <n v="187.51049580900718"/>
    <n v="187.5104495334391"/>
    <n v="187.51049580900718"/>
    <n v="834.47473404131028"/>
  </r>
  <r>
    <n v="196"/>
    <n v="24003"/>
    <x v="1"/>
    <n v="24"/>
    <n v="407"/>
    <n v="723"/>
    <n v="137"/>
    <n v="477"/>
    <n v="1744"/>
    <n v="407"/>
    <n v="723"/>
    <n v="137"/>
    <n v="477"/>
    <n v="1744"/>
    <n v="143.6040768057359"/>
    <n v="703.16333627047152"/>
    <n v="73.98325341304033"/>
    <n v="558.0909439606844"/>
    <n v="1478.841610449932"/>
    <n v="474"/>
    <n v="841"/>
    <n v="159"/>
    <n v="555"/>
    <n v="2029"/>
    <n v="450.62062606619872"/>
    <n v="493.38107354979229"/>
    <n v="492.28066058900248"/>
    <n v="493.38107354979229"/>
    <n v="1929.6634337547857"/>
  </r>
  <r>
    <n v="197"/>
    <n v="24003"/>
    <x v="1"/>
    <n v="24"/>
    <n v="68"/>
    <n v="172"/>
    <n v="52"/>
    <n v="52"/>
    <n v="344"/>
    <n v="68"/>
    <n v="172"/>
    <n v="52"/>
    <n v="52"/>
    <n v="344"/>
    <n v="33.601575270035575"/>
    <n v="94.659502873751066"/>
    <n v="15.744094515650845"/>
    <n v="42.125895369340952"/>
    <n v="186.13106802877846"/>
    <n v="80"/>
    <n v="203"/>
    <n v="62"/>
    <n v="62"/>
    <n v="407"/>
    <n v="74.562641743317968"/>
    <n v="101.97505032523424"/>
    <n v="103.07547353638923"/>
    <n v="101.97505032523424"/>
    <n v="381.58821593017564"/>
  </r>
  <r>
    <n v="198"/>
    <n v="24003"/>
    <x v="1"/>
    <n v="24"/>
    <n v="356"/>
    <n v="340"/>
    <n v="40"/>
    <n v="137"/>
    <n v="873"/>
    <n v="356"/>
    <n v="340"/>
    <n v="40"/>
    <n v="137"/>
    <n v="873"/>
    <n v="97.501070862243864"/>
    <n v="450.79241100868597"/>
    <n v="88.272094506596432"/>
    <n v="87.809818691848633"/>
    <n v="724.3753950693748"/>
    <n v="427"/>
    <n v="407"/>
    <n v="48"/>
    <n v="164"/>
    <n v="1046"/>
    <n v="410.06298564928147"/>
    <n v="197.37635934045622"/>
    <n v="198.45708406763521"/>
    <n v="197.37635934045622"/>
    <n v="1003.2727883978291"/>
  </r>
  <r>
    <n v="199"/>
    <n v="24003"/>
    <x v="1"/>
    <n v="24"/>
    <n v="73"/>
    <n v="483"/>
    <n v="103"/>
    <n v="470"/>
    <n v="1129"/>
    <n v="73"/>
    <n v="483"/>
    <n v="103"/>
    <n v="470"/>
    <n v="1129"/>
    <n v="107.60007449544638"/>
    <n v="372.35362080256419"/>
    <n v="33.746337463599183"/>
    <n v="203.09898243088429"/>
    <n v="716.79901519249415"/>
    <n v="106"/>
    <n v="1265"/>
    <n v="269"/>
    <n v="1230"/>
    <n v="2870"/>
    <n v="101.97888589810336"/>
    <n v="882.64737840247267"/>
    <n v="883.72703936963262"/>
    <n v="882.64737840247267"/>
    <n v="2751.0006820726812"/>
  </r>
  <r>
    <n v="200"/>
    <n v="24003"/>
    <x v="1"/>
    <n v="24"/>
    <n v="2156"/>
    <n v="5466"/>
    <n v="854"/>
    <n v="2915"/>
    <n v="11391"/>
    <n v="2156"/>
    <n v="5466"/>
    <n v="854"/>
    <n v="2915"/>
    <n v="11391"/>
    <n v="1937.1763643885256"/>
    <n v="8415.2407718200175"/>
    <n v="1205.4392091430195"/>
    <n v="4544.4209326410482"/>
    <n v="16102.277277992613"/>
    <n v="2538"/>
    <n v="6420"/>
    <n v="1001"/>
    <n v="3425"/>
    <n v="13384"/>
    <n v="3410.3848775647471"/>
    <n v="4711.4773388747735"/>
    <n v="4711.4773388747735"/>
    <n v="4711.4773388747735"/>
    <n v="17544.816894189069"/>
  </r>
  <r>
    <n v="201"/>
    <n v="24003"/>
    <x v="1"/>
    <n v="24"/>
    <n v="290"/>
    <n v="580"/>
    <n v="73"/>
    <n v="363"/>
    <n v="1306"/>
    <n v="290"/>
    <n v="580"/>
    <n v="73"/>
    <n v="363"/>
    <n v="1306"/>
    <n v="240.02114826635037"/>
    <n v="618.33116753210447"/>
    <n v="87.356369214665733"/>
    <n v="581.40032659761152"/>
    <n v="1527.1090116107321"/>
    <n v="362"/>
    <n v="731"/>
    <n v="93"/>
    <n v="456"/>
    <n v="1642"/>
    <n v="346.48480926122477"/>
    <n v="407.87499277285616"/>
    <n v="407.87499277285616"/>
    <n v="407.87499277285616"/>
    <n v="1570.1097875797932"/>
  </r>
  <r>
    <n v="202"/>
    <n v="24003"/>
    <x v="1"/>
    <n v="24"/>
    <n v="2196"/>
    <n v="8270"/>
    <n v="582"/>
    <n v="5145"/>
    <n v="16193"/>
    <n v="2196"/>
    <n v="8270"/>
    <n v="582"/>
    <n v="5145"/>
    <n v="16193"/>
    <n v="664.15985280979385"/>
    <n v="7938.2829218036841"/>
    <n v="679.87376166462127"/>
    <n v="5998.3271276642981"/>
    <n v="15280.643663942399"/>
    <n v="2614"/>
    <n v="10240"/>
    <n v="721"/>
    <n v="6404"/>
    <n v="19979"/>
    <n v="1119.0683142618311"/>
    <n v="2554.0456525574446"/>
    <n v="2553.1886051443166"/>
    <n v="2554.0456525574446"/>
    <n v="8780.3482245210362"/>
  </r>
  <r>
    <n v="203"/>
    <n v="24003"/>
    <x v="1"/>
    <n v="24"/>
    <n v="1370"/>
    <n v="2088"/>
    <n v="352"/>
    <n v="1457"/>
    <n v="5267"/>
    <n v="1370"/>
    <n v="2088"/>
    <n v="352"/>
    <n v="1457"/>
    <n v="5267"/>
    <n v="514.01251919148069"/>
    <n v="2705.7735760476062"/>
    <n v="502.42918706010215"/>
    <n v="2215.6238963697874"/>
    <n v="5937.8391786689772"/>
    <n v="1606"/>
    <n v="2438"/>
    <n v="412"/>
    <n v="1704"/>
    <n v="6160"/>
    <n v="1018.9398978123871"/>
    <n v="2550.7932094779753"/>
    <n v="2548.3581814360477"/>
    <n v="2550.7932094779753"/>
    <n v="8668.8844982043847"/>
  </r>
  <r>
    <n v="204"/>
    <n v="24003"/>
    <x v="1"/>
    <n v="24"/>
    <n v="84"/>
    <n v="346"/>
    <n v="84"/>
    <n v="305"/>
    <n v="819"/>
    <n v="84"/>
    <n v="346"/>
    <n v="84"/>
    <n v="305"/>
    <n v="819"/>
    <n v="48.360382300596349"/>
    <n v="437.10609168778569"/>
    <n v="68.192381049519724"/>
    <n v="750.35940811408159"/>
    <n v="1304.0182631519833"/>
    <n v="100"/>
    <n v="411"/>
    <n v="99"/>
    <n v="361"/>
    <n v="971"/>
    <n v="95.38420297627448"/>
    <n v="277.4075064392448"/>
    <n v="276.30802546860144"/>
    <n v="277.4075064392448"/>
    <n v="926.50724132336552"/>
  </r>
  <r>
    <n v="205"/>
    <n v="24003"/>
    <x v="1"/>
    <n v="24"/>
    <n v="277"/>
    <n v="506"/>
    <n v="88"/>
    <n v="314"/>
    <n v="1185"/>
    <n v="277"/>
    <n v="506"/>
    <n v="88"/>
    <n v="314"/>
    <n v="1185"/>
    <n v="90.15540610154595"/>
    <n v="790.35660173591123"/>
    <n v="189.77685685092317"/>
    <n v="925.84323859883796"/>
    <n v="1996.1321032872183"/>
    <n v="324"/>
    <n v="590"/>
    <n v="103"/>
    <n v="366"/>
    <n v="1383"/>
    <n v="1168.4635329787625"/>
    <n v="928.87721402604086"/>
    <n v="928.87721402604086"/>
    <n v="928.87721402604086"/>
    <n v="3955.0951750568847"/>
  </r>
  <r>
    <n v="206"/>
    <n v="24003"/>
    <x v="1"/>
    <n v="24"/>
    <n v="290"/>
    <n v="440"/>
    <n v="79"/>
    <n v="321"/>
    <n v="1130"/>
    <n v="290"/>
    <n v="440"/>
    <n v="79"/>
    <n v="321"/>
    <n v="1130"/>
    <n v="445.13184613977188"/>
    <n v="550.3773125519715"/>
    <n v="93.167836607423666"/>
    <n v="496.6634919227464"/>
    <n v="1585.3404872219135"/>
    <n v="580"/>
    <n v="841"/>
    <n v="147"/>
    <n v="640"/>
    <n v="2208"/>
    <n v="573.45050502152037"/>
    <n v="537.26551055492087"/>
    <n v="536.16362926610657"/>
    <n v="537.26551055492087"/>
    <n v="2184.1451553974684"/>
  </r>
  <r>
    <n v="207"/>
    <n v="24003"/>
    <x v="1"/>
    <n v="24"/>
    <n v="775"/>
    <n v="719"/>
    <n v="187"/>
    <n v="490"/>
    <n v="2171"/>
    <n v="775"/>
    <n v="719"/>
    <n v="187"/>
    <n v="490"/>
    <n v="2171"/>
    <n v="541.90029423957083"/>
    <n v="1273.2458261748516"/>
    <n v="204.8481702454385"/>
    <n v="1180.2361090723364"/>
    <n v="3200.2303997321974"/>
    <n v="961"/>
    <n v="902"/>
    <n v="236"/>
    <n v="614"/>
    <n v="2713"/>
    <n v="923.20317957428369"/>
    <n v="561.38194966129186"/>
    <n v="563.57607963679823"/>
    <n v="561.38194966129186"/>
    <n v="2609.5431585336655"/>
  </r>
  <r>
    <n v="208"/>
    <n v="24003"/>
    <x v="1"/>
    <n v="24"/>
    <n v="131"/>
    <n v="371"/>
    <n v="123"/>
    <n v="205"/>
    <n v="830"/>
    <n v="131"/>
    <n v="371"/>
    <n v="123"/>
    <n v="205"/>
    <n v="830"/>
    <n v="56.268086103279849"/>
    <n v="535.8087272104342"/>
    <n v="171.83901530044466"/>
    <n v="452.85934568641272"/>
    <n v="1216.7751743005715"/>
    <n v="156"/>
    <n v="442"/>
    <n v="146"/>
    <n v="246"/>
    <n v="990"/>
    <n v="148.03031183773351"/>
    <n v="264.23597850789349"/>
    <n v="264.25141019507424"/>
    <n v="264.23597850789349"/>
    <n v="940.75367904859479"/>
  </r>
  <r>
    <n v="209"/>
    <n v="24003"/>
    <x v="1"/>
    <n v="24"/>
    <n v="78"/>
    <n v="312"/>
    <n v="131"/>
    <n v="195"/>
    <n v="716"/>
    <n v="78"/>
    <n v="312"/>
    <n v="131"/>
    <n v="195"/>
    <n v="716"/>
    <n v="26.779746356222219"/>
    <n v="418.58830673953531"/>
    <n v="252.52882635408784"/>
    <n v="202.95956482191409"/>
    <n v="900.85644427175953"/>
    <n v="92"/>
    <n v="365"/>
    <n v="154"/>
    <n v="228"/>
    <n v="839"/>
    <n v="88.443719432332955"/>
    <n v="238.28600888437182"/>
    <n v="237.06848477542692"/>
    <n v="241.87668475644361"/>
    <n v="805.67489784857537"/>
  </r>
  <r>
    <n v="210"/>
    <n v="24003"/>
    <x v="1"/>
    <n v="24"/>
    <n v="292"/>
    <n v="321"/>
    <n v="133"/>
    <n v="197"/>
    <n v="943"/>
    <n v="292"/>
    <n v="321"/>
    <n v="133"/>
    <n v="197"/>
    <n v="943"/>
    <n v="267.9296845230553"/>
    <n v="702.79298268635273"/>
    <n v="334.24323987731208"/>
    <n v="247.90980587219272"/>
    <n v="1552.8757129589128"/>
    <n v="335"/>
    <n v="375"/>
    <n v="156"/>
    <n v="230"/>
    <n v="1096"/>
    <n v="315.75491184755839"/>
    <n v="242.28251448156161"/>
    <n v="242.10884288888897"/>
    <n v="242.11201299442735"/>
    <n v="1042.2582822124364"/>
  </r>
  <r>
    <n v="211"/>
    <n v="24003"/>
    <x v="1"/>
    <n v="24"/>
    <n v="4"/>
    <n v="90"/>
    <n v="61"/>
    <n v="46"/>
    <n v="201"/>
    <n v="4"/>
    <n v="90"/>
    <n v="61"/>
    <n v="46"/>
    <n v="201"/>
    <n v="0.20000510071022759"/>
    <n v="184.3164092220847"/>
    <n v="81.921767175131535"/>
    <n v="39.185830393499671"/>
    <n v="305.62401189142611"/>
    <n v="4"/>
    <n v="104"/>
    <n v="70"/>
    <n v="53"/>
    <n v="231"/>
    <n v="33.080025814561928"/>
    <n v="93.472290006845412"/>
    <n v="92.603896484444789"/>
    <n v="93.474714729788843"/>
    <n v="312.63092703564098"/>
  </r>
  <r>
    <n v="212"/>
    <n v="24003"/>
    <x v="1"/>
    <n v="24"/>
    <n v="275"/>
    <n v="656"/>
    <n v="177"/>
    <n v="554"/>
    <n v="1662"/>
    <n v="275"/>
    <n v="656"/>
    <n v="177"/>
    <n v="554"/>
    <n v="1662"/>
    <n v="147.65102380356626"/>
    <n v="953.84851202501909"/>
    <n v="251.54151529532166"/>
    <n v="1048.047669873431"/>
    <n v="2401.088720997338"/>
    <n v="320"/>
    <n v="763"/>
    <n v="206"/>
    <n v="646"/>
    <n v="1935"/>
    <n v="302.65033526486599"/>
    <n v="509.8687440971708"/>
    <n v="508.78521679026841"/>
    <n v="509.8687440971708"/>
    <n v="1831.1730402494759"/>
  </r>
  <r>
    <n v="213"/>
    <n v="24003"/>
    <x v="1"/>
    <n v="24"/>
    <n v="118"/>
    <n v="368"/>
    <n v="186"/>
    <n v="183"/>
    <n v="855"/>
    <n v="118"/>
    <n v="368"/>
    <n v="186"/>
    <n v="183"/>
    <n v="855"/>
    <n v="45.354018589782363"/>
    <n v="720.14779711218671"/>
    <n v="327.47254748619105"/>
    <n v="140.9582092391648"/>
    <n v="1233.9325724273249"/>
    <n v="137"/>
    <n v="427"/>
    <n v="216"/>
    <n v="212"/>
    <n v="992"/>
    <n v="100.11402423904001"/>
    <n v="246.41015254791395"/>
    <n v="243.10159510157465"/>
    <n v="243.94928579243077"/>
    <n v="833.57505768095939"/>
  </r>
  <r>
    <n v="214"/>
    <n v="24003"/>
    <x v="1"/>
    <n v="24"/>
    <n v="150"/>
    <n v="233"/>
    <n v="170"/>
    <n v="102"/>
    <n v="655"/>
    <n v="150"/>
    <n v="233"/>
    <n v="170"/>
    <n v="102"/>
    <n v="655"/>
    <n v="20.02746232932693"/>
    <n v="452.80669010549241"/>
    <n v="164.61056326287795"/>
    <n v="330.46662495040022"/>
    <n v="967.91134064809739"/>
    <n v="174"/>
    <n v="270"/>
    <n v="196"/>
    <n v="118"/>
    <n v="758"/>
    <n v="177.36715226876638"/>
    <n v="205.42197960060574"/>
    <n v="200.56469525683386"/>
    <n v="200.10126401248172"/>
    <n v="783.45509113868764"/>
  </r>
  <r>
    <n v="215"/>
    <n v="24003"/>
    <x v="1"/>
    <n v="24"/>
    <n v="100"/>
    <n v="278"/>
    <n v="71"/>
    <n v="135"/>
    <n v="584"/>
    <n v="100"/>
    <n v="278"/>
    <n v="71"/>
    <n v="135"/>
    <n v="584"/>
    <n v="43.77724490385657"/>
    <n v="199.48868851975442"/>
    <n v="57.992660288214189"/>
    <n v="165.41213574912479"/>
    <n v="466.67072946094999"/>
    <n v="117"/>
    <n v="326"/>
    <n v="83"/>
    <n v="158"/>
    <n v="684"/>
    <n v="186.96846284625181"/>
    <n v="214.93867529564196"/>
    <n v="215.52074981539923"/>
    <n v="214.93867529564196"/>
    <n v="832.36656325293495"/>
  </r>
  <r>
    <n v="216"/>
    <n v="24003"/>
    <x v="1"/>
    <n v="24"/>
    <n v="40"/>
    <n v="174"/>
    <n v="33"/>
    <n v="62"/>
    <n v="309"/>
    <n v="40"/>
    <n v="174"/>
    <n v="33"/>
    <n v="62"/>
    <n v="309"/>
    <n v="32.721641970648349"/>
    <n v="147.28603621633292"/>
    <n v="107.51547952370596"/>
    <n v="59.394342227753981"/>
    <n v="346.91749993844121"/>
    <n v="46"/>
    <n v="200"/>
    <n v="38"/>
    <n v="71"/>
    <n v="355"/>
    <n v="31.800285957172679"/>
    <n v="78.889170932216828"/>
    <n v="78.889170932216828"/>
    <n v="78.889170932216828"/>
    <n v="268.46779875382316"/>
  </r>
  <r>
    <n v="217"/>
    <n v="24003"/>
    <x v="1"/>
    <n v="24"/>
    <n v="195"/>
    <n v="292"/>
    <n v="84"/>
    <n v="175"/>
    <n v="746"/>
    <n v="195"/>
    <n v="292"/>
    <n v="84"/>
    <n v="175"/>
    <n v="746"/>
    <n v="189.70974051943588"/>
    <n v="390.11481766571512"/>
    <n v="99.237450388504243"/>
    <n v="337.47377191662667"/>
    <n v="1016.5357804902819"/>
    <n v="250"/>
    <n v="373"/>
    <n v="107"/>
    <n v="224"/>
    <n v="954"/>
    <n v="167.41077030675262"/>
    <n v="191.84203247185008"/>
    <n v="192.35567353503009"/>
    <n v="191.84203247185008"/>
    <n v="743.45050878548284"/>
  </r>
  <r>
    <n v="218"/>
    <n v="24005"/>
    <x v="2"/>
    <n v="24"/>
    <n v="81"/>
    <n v="461"/>
    <n v="268"/>
    <n v="228"/>
    <n v="1038"/>
    <n v="81"/>
    <n v="461"/>
    <n v="268"/>
    <n v="228"/>
    <n v="1038"/>
    <n v="52.084489251109574"/>
    <n v="276.12315547466204"/>
    <n v="146.66595435371616"/>
    <n v="220.87135061455029"/>
    <n v="695.74494969403804"/>
    <n v="103"/>
    <n v="581"/>
    <n v="339"/>
    <n v="286"/>
    <n v="1309"/>
    <n v="91.452933566558045"/>
    <n v="515.86557672009917"/>
    <n v="300.99557746663277"/>
    <n v="253.93727184500582"/>
    <n v="1162.2513595982957"/>
  </r>
  <r>
    <n v="219"/>
    <n v="24005"/>
    <x v="2"/>
    <n v="24"/>
    <n v="41"/>
    <n v="460"/>
    <n v="267"/>
    <n v="237"/>
    <n v="1005"/>
    <n v="41"/>
    <n v="460"/>
    <n v="267"/>
    <n v="237"/>
    <n v="1005"/>
    <n v="71.536320198612486"/>
    <n v="441.20223444882703"/>
    <n v="154.55836900388084"/>
    <n v="301.57371665830829"/>
    <n v="968.8706403096287"/>
    <n v="53"/>
    <n v="581"/>
    <n v="337"/>
    <n v="299"/>
    <n v="1270"/>
    <n v="47.05830562162695"/>
    <n v="515.86557672009917"/>
    <n v="299.21979234883554"/>
    <n v="265.47987511068789"/>
    <n v="1127.6235498012495"/>
  </r>
  <r>
    <n v="220"/>
    <n v="24005"/>
    <x v="2"/>
    <n v="24"/>
    <n v="35"/>
    <n v="86"/>
    <n v="35"/>
    <n v="94"/>
    <n v="250"/>
    <n v="35"/>
    <n v="86"/>
    <n v="35"/>
    <n v="94"/>
    <n v="250"/>
    <n v="22.598274406266992"/>
    <n v="186.62847449151698"/>
    <n v="48.662881872266254"/>
    <n v="174.1422888301087"/>
    <n v="432.03191960015897"/>
    <n v="44"/>
    <n v="106"/>
    <n v="43"/>
    <n v="115"/>
    <n v="308"/>
    <n v="39.067272591539357"/>
    <n v="94.116611243253899"/>
    <n v="38.179380032640736"/>
    <n v="102.10764427334149"/>
    <n v="273.47090814077546"/>
  </r>
  <r>
    <n v="221"/>
    <n v="24005"/>
    <x v="2"/>
    <n v="24"/>
    <n v="160"/>
    <n v="354"/>
    <n v="72"/>
    <n v="358"/>
    <n v="944"/>
    <n v="160"/>
    <n v="354"/>
    <n v="72"/>
    <n v="358"/>
    <n v="944"/>
    <n v="240.19438619955935"/>
    <n v="379.82207881976677"/>
    <n v="76.567553231809825"/>
    <n v="322.45853456563526"/>
    <n v="1019.0425528167711"/>
    <n v="206"/>
    <n v="467"/>
    <n v="96"/>
    <n v="472"/>
    <n v="1241"/>
    <n v="182.90586713311609"/>
    <n v="414.64582500565632"/>
    <n v="85.237685654267693"/>
    <n v="419.08528780014944"/>
    <n v="1101.8746655931895"/>
  </r>
  <r>
    <n v="222"/>
    <n v="24005"/>
    <x v="2"/>
    <n v="24"/>
    <n v="7"/>
    <n v="107"/>
    <n v="45"/>
    <n v="25"/>
    <n v="184"/>
    <n v="7"/>
    <n v="107"/>
    <n v="45"/>
    <n v="25"/>
    <n v="184"/>
    <n v="9.6487123502509711"/>
    <n v="97.004825692594437"/>
    <n v="20.56483482613119"/>
    <n v="48.324991535251669"/>
    <n v="175.54336440422827"/>
    <n v="9"/>
    <n v="131"/>
    <n v="55"/>
    <n v="31"/>
    <n v="226"/>
    <n v="7.9910330300875954"/>
    <n v="116.31392521571945"/>
    <n v="48.834090739424198"/>
    <n v="27.524669325857275"/>
    <n v="200.6637183110885"/>
  </r>
  <r>
    <n v="223"/>
    <n v="24005"/>
    <x v="2"/>
    <n v="24"/>
    <n v="151"/>
    <n v="162"/>
    <n v="91"/>
    <n v="147"/>
    <n v="551"/>
    <n v="151"/>
    <n v="162"/>
    <n v="91"/>
    <n v="147"/>
    <n v="551"/>
    <n v="24.568377663997335"/>
    <n v="185.00019065344884"/>
    <n v="80.307361208826507"/>
    <n v="211.70619696555298"/>
    <n v="501.58212649182565"/>
    <n v="188"/>
    <n v="199"/>
    <n v="112"/>
    <n v="180"/>
    <n v="679"/>
    <n v="166.92380107294088"/>
    <n v="176.69061922082574"/>
    <n v="99.443966596645637"/>
    <n v="159.82066060175191"/>
    <n v="602.87904749216409"/>
  </r>
  <r>
    <n v="224"/>
    <n v="24005"/>
    <x v="2"/>
    <n v="24"/>
    <n v="27"/>
    <n v="207"/>
    <n v="241"/>
    <n v="60"/>
    <n v="535"/>
    <n v="27"/>
    <n v="207"/>
    <n v="241"/>
    <n v="60"/>
    <n v="535"/>
    <n v="35.181731564782403"/>
    <n v="137.77166996975814"/>
    <n v="59.142187404011644"/>
    <n v="120.58030041824975"/>
    <n v="352.67588935680192"/>
    <n v="33"/>
    <n v="254"/>
    <n v="295"/>
    <n v="74"/>
    <n v="656"/>
    <n v="29.300454443654516"/>
    <n v="225.52470996024991"/>
    <n v="261.92830487509343"/>
    <n v="65.704049358498011"/>
    <n v="582.45751863749581"/>
  </r>
  <r>
    <n v="225"/>
    <n v="24005"/>
    <x v="2"/>
    <n v="24"/>
    <n v="89"/>
    <n v="295"/>
    <n v="66"/>
    <n v="165"/>
    <n v="615"/>
    <n v="89"/>
    <n v="295"/>
    <n v="66"/>
    <n v="165"/>
    <n v="615"/>
    <n v="88.701881049298649"/>
    <n v="312.08294581781956"/>
    <n v="79.937139022351062"/>
    <n v="164.33390272725083"/>
    <n v="645.05586861672009"/>
    <n v="112"/>
    <n v="362"/>
    <n v="81"/>
    <n v="202"/>
    <n v="757"/>
    <n v="99.443966596645637"/>
    <n v="321.41710632130105"/>
    <n v="71.919297270788363"/>
    <n v="179.35429689752158"/>
    <n v="672.13466708625663"/>
  </r>
  <r>
    <n v="226"/>
    <n v="24005"/>
    <x v="2"/>
    <n v="24"/>
    <n v="44"/>
    <n v="130"/>
    <n v="57"/>
    <n v="65"/>
    <n v="296"/>
    <n v="44"/>
    <n v="130"/>
    <n v="57"/>
    <n v="65"/>
    <n v="296"/>
    <n v="41.969781553376826"/>
    <n v="98.562191743665309"/>
    <n v="56.955913785008619"/>
    <n v="60.597395296942416"/>
    <n v="258.08528237899316"/>
    <n v="57"/>
    <n v="163"/>
    <n v="72"/>
    <n v="82"/>
    <n v="374"/>
    <n v="50.609875857221439"/>
    <n v="144.72648710047534"/>
    <n v="63.928264240700763"/>
    <n v="72.807189829686976"/>
    <n v="332.07181702808452"/>
  </r>
  <r>
    <n v="227"/>
    <n v="24005"/>
    <x v="2"/>
    <n v="24"/>
    <n v="17"/>
    <n v="342"/>
    <n v="125"/>
    <n v="141"/>
    <n v="625"/>
    <n v="17"/>
    <n v="342"/>
    <n v="125"/>
    <n v="141"/>
    <n v="625"/>
    <n v="30.708316780780351"/>
    <n v="302.80278403273758"/>
    <n v="98.821803405542767"/>
    <n v="307.76859164956852"/>
    <n v="740.10149586862917"/>
    <n v="25"/>
    <n v="443"/>
    <n v="158"/>
    <n v="188"/>
    <n v="814"/>
    <n v="22.197313972465544"/>
    <n v="393.33640359208943"/>
    <n v="140.28702430598224"/>
    <n v="166.92380107294088"/>
    <n v="722.74454294347811"/>
  </r>
  <r>
    <n v="228"/>
    <n v="24005"/>
    <x v="2"/>
    <n v="24"/>
    <n v="8"/>
    <n v="114"/>
    <n v="23"/>
    <n v="148"/>
    <n v="293"/>
    <n v="8"/>
    <n v="114"/>
    <n v="23"/>
    <n v="148"/>
    <n v="293"/>
    <n v="9.7665883292838931"/>
    <n v="167.36669598632605"/>
    <n v="32.223505689011013"/>
    <n v="142.1547925508994"/>
    <n v="351.51158255552036"/>
    <n v="13"/>
    <n v="142"/>
    <n v="29"/>
    <n v="183"/>
    <n v="367"/>
    <n v="11.542603265682082"/>
    <n v="126.08074336360428"/>
    <n v="25.74888420806003"/>
    <n v="162.48433827844778"/>
    <n v="325.85656911579417"/>
  </r>
  <r>
    <n v="229"/>
    <n v="24005"/>
    <x v="2"/>
    <n v="24"/>
    <n v="322"/>
    <n v="2476"/>
    <n v="1178"/>
    <n v="1140"/>
    <n v="5116"/>
    <n v="322"/>
    <n v="2476"/>
    <n v="1178"/>
    <n v="1140"/>
    <n v="5116"/>
    <n v="463.09338285532908"/>
    <n v="5516.3038347658494"/>
    <n v="1946.4111815252163"/>
    <n v="2068.7785156558425"/>
    <n v="9994.5869148022375"/>
    <n v="535"/>
    <n v="3439"/>
    <n v="1650"/>
    <n v="1552"/>
    <n v="7176"/>
    <n v="475.02251901076261"/>
    <n v="3053.4625100523604"/>
    <n v="1465.0227221827258"/>
    <n v="1378.0092514106609"/>
    <n v="6371.5170026565092"/>
  </r>
  <r>
    <n v="230"/>
    <n v="24005"/>
    <x v="2"/>
    <n v="24"/>
    <n v="64"/>
    <n v="77"/>
    <n v="22"/>
    <n v="69"/>
    <n v="232"/>
    <n v="64"/>
    <n v="77"/>
    <n v="22"/>
    <n v="69"/>
    <n v="232"/>
    <n v="2.6471921748095193"/>
    <n v="79.260784654404318"/>
    <n v="25.926076321204345"/>
    <n v="23.134664162530992"/>
    <n v="130.96871731294917"/>
    <n v="79"/>
    <n v="97"/>
    <n v="28"/>
    <n v="86"/>
    <n v="290"/>
    <n v="70.143512152991121"/>
    <n v="86.125578213166307"/>
    <n v="24.860991649161409"/>
    <n v="76.358760065281473"/>
    <n v="257.48884208060031"/>
  </r>
  <r>
    <n v="231"/>
    <n v="24005"/>
    <x v="2"/>
    <n v="24"/>
    <n v="14"/>
    <n v="252"/>
    <n v="38"/>
    <n v="237"/>
    <n v="541"/>
    <n v="14"/>
    <n v="252"/>
    <n v="38"/>
    <n v="237"/>
    <n v="541"/>
    <n v="11.109025630114779"/>
    <n v="112.03106895800794"/>
    <n v="25.148293821925471"/>
    <n v="125.37024722039955"/>
    <n v="273.65863563044775"/>
    <n v="17"/>
    <n v="322"/>
    <n v="48"/>
    <n v="304"/>
    <n v="691"/>
    <n v="15.09417350127657"/>
    <n v="285.90140396535622"/>
    <n v="42.618842827133847"/>
    <n v="269.91933790518101"/>
    <n v="613.53375819894768"/>
  </r>
  <r>
    <n v="232"/>
    <n v="24005"/>
    <x v="2"/>
    <n v="24"/>
    <n v="221"/>
    <n v="194"/>
    <n v="97"/>
    <n v="145"/>
    <n v="657"/>
    <n v="221"/>
    <n v="194"/>
    <n v="97"/>
    <n v="145"/>
    <n v="657"/>
    <n v="183.94175636932306"/>
    <n v="103.19065539615329"/>
    <n v="23.550489779491233"/>
    <n v="138.78960982471094"/>
    <n v="449.4725113696785"/>
    <n v="274"/>
    <n v="250"/>
    <n v="125"/>
    <n v="188"/>
    <n v="837"/>
    <n v="243.28256113822235"/>
    <n v="221.97313972465543"/>
    <n v="110.98656986232771"/>
    <n v="166.92380107294088"/>
    <n v="743.1660717981465"/>
  </r>
  <r>
    <n v="233"/>
    <n v="24005"/>
    <x v="2"/>
    <n v="24"/>
    <n v="178"/>
    <n v="546"/>
    <n v="175"/>
    <n v="380"/>
    <n v="1279"/>
    <n v="178"/>
    <n v="546"/>
    <n v="175"/>
    <n v="380"/>
    <n v="1279"/>
    <n v="111.81664837777288"/>
    <n v="444.50044617291508"/>
    <n v="73.466226452601745"/>
    <n v="286.8705341960972"/>
    <n v="916.65385519938684"/>
    <n v="221"/>
    <n v="682"/>
    <n v="218"/>
    <n v="474"/>
    <n v="1595"/>
    <n v="196.22425551659541"/>
    <n v="605.54272516885999"/>
    <n v="193.56057783989954"/>
    <n v="420.86107291794673"/>
    <n v="1416.1886314433016"/>
  </r>
  <r>
    <n v="234"/>
    <n v="24005"/>
    <x v="2"/>
    <n v="24"/>
    <n v="458"/>
    <n v="801"/>
    <n v="203"/>
    <n v="673"/>
    <n v="2135"/>
    <n v="458"/>
    <n v="801"/>
    <n v="203"/>
    <n v="673"/>
    <n v="2135"/>
    <n v="175.17841573562208"/>
    <n v="437.68447881819606"/>
    <n v="133.95800932994965"/>
    <n v="370.26641207333398"/>
    <n v="1117.0873159571017"/>
    <n v="569"/>
    <n v="1000"/>
    <n v="254"/>
    <n v="838"/>
    <n v="2661"/>
    <n v="505.21086601331575"/>
    <n v="887.8925588986217"/>
    <n v="225.52470996024991"/>
    <n v="744.05396435704506"/>
    <n v="2362.6820992292323"/>
  </r>
  <r>
    <n v="235"/>
    <n v="24005"/>
    <x v="2"/>
    <n v="24"/>
    <n v="736"/>
    <n v="740"/>
    <n v="195"/>
    <n v="394"/>
    <n v="2065"/>
    <n v="736"/>
    <n v="740"/>
    <n v="195"/>
    <n v="394"/>
    <n v="2065"/>
    <n v="632.0105064910955"/>
    <n v="1074.5669487115242"/>
    <n v="173.42716653797976"/>
    <n v="561.7135289942745"/>
    <n v="2441.7181507348737"/>
    <n v="903"/>
    <n v="1015"/>
    <n v="265"/>
    <n v="522"/>
    <n v="2705"/>
    <n v="801.76698068545545"/>
    <n v="901.21094728210107"/>
    <n v="235.29152810813477"/>
    <n v="463.47991574508052"/>
    <n v="2401.749371820772"/>
  </r>
  <r>
    <n v="236"/>
    <n v="24005"/>
    <x v="2"/>
    <n v="24"/>
    <n v="616"/>
    <n v="1204"/>
    <n v="561"/>
    <n v="582"/>
    <n v="2963"/>
    <n v="616"/>
    <n v="1204"/>
    <n v="561"/>
    <n v="582"/>
    <n v="2963"/>
    <n v="642.35304839969706"/>
    <n v="1759.1794941221215"/>
    <n v="862.84180638354053"/>
    <n v="778.27760437851794"/>
    <n v="4042.651953283877"/>
    <n v="771"/>
    <n v="1568"/>
    <n v="731"/>
    <n v="758"/>
    <n v="3828"/>
    <n v="684.56516291083733"/>
    <n v="1392.215532353039"/>
    <n v="649.04946055489245"/>
    <n v="673.0225596451553"/>
    <n v="3398.8527154639241"/>
  </r>
  <r>
    <n v="237"/>
    <n v="24005"/>
    <x v="2"/>
    <n v="24"/>
    <n v="2177"/>
    <n v="6012"/>
    <n v="423"/>
    <n v="1239"/>
    <n v="9851"/>
    <n v="2177"/>
    <n v="6012"/>
    <n v="423"/>
    <n v="1239"/>
    <n v="9851"/>
    <n v="1284.7868131820594"/>
    <n v="6516.7253252932051"/>
    <n v="356.60541626013435"/>
    <n v="1581.991708026575"/>
    <n v="9740.1092627619728"/>
    <n v="3036"/>
    <n v="10069"/>
    <n v="645"/>
    <n v="2038"/>
    <n v="15788"/>
    <n v="2695.6418088162154"/>
    <n v="8940.1901755502222"/>
    <n v="572.690700489611"/>
    <n v="1809.5250350353911"/>
    <n v="14018.04771989144"/>
  </r>
  <r>
    <n v="238"/>
    <n v="24005"/>
    <x v="2"/>
    <n v="24"/>
    <n v="54"/>
    <n v="859"/>
    <n v="71"/>
    <n v="282"/>
    <n v="1266"/>
    <n v="54"/>
    <n v="859"/>
    <n v="71"/>
    <n v="282"/>
    <n v="1266"/>
    <n v="100.19027930271872"/>
    <n v="1530.9576362790342"/>
    <n v="171.90867164489057"/>
    <n v="672.88490573847469"/>
    <n v="2475.941492965118"/>
    <n v="154"/>
    <n v="1685"/>
    <n v="141"/>
    <n v="553"/>
    <n v="2533"/>
    <n v="136.73545407038776"/>
    <n v="1496.0989617441776"/>
    <n v="125.19285080470567"/>
    <n v="491.00458507093782"/>
    <n v="2249.0318516902089"/>
  </r>
  <r>
    <n v="239"/>
    <n v="24005"/>
    <x v="2"/>
    <n v="24"/>
    <n v="299"/>
    <n v="302"/>
    <n v="40"/>
    <n v="160"/>
    <n v="801"/>
    <n v="299"/>
    <n v="302"/>
    <n v="40"/>
    <n v="160"/>
    <n v="801"/>
    <n v="417.31640709696063"/>
    <n v="142.49864780117164"/>
    <n v="22.884377877830833"/>
    <n v="126.040961903595"/>
    <n v="708.74039467955811"/>
    <n v="370"/>
    <n v="383"/>
    <n v="50"/>
    <n v="203"/>
    <n v="1006"/>
    <n v="328.52024679249001"/>
    <n v="340.0628500581721"/>
    <n v="44.394627944931088"/>
    <n v="180.24218945642022"/>
    <n v="893.21991425201338"/>
  </r>
  <r>
    <n v="240"/>
    <n v="24005"/>
    <x v="2"/>
    <n v="24"/>
    <n v="911"/>
    <n v="3042"/>
    <n v="664"/>
    <n v="1610"/>
    <n v="6227"/>
    <n v="911"/>
    <n v="3042"/>
    <n v="664"/>
    <n v="1610"/>
    <n v="6227"/>
    <n v="1101.6979027906525"/>
    <n v="3319.4942731028914"/>
    <n v="828.22365108886981"/>
    <n v="1446.5737547262595"/>
    <n v="6695.9895817086735"/>
    <n v="1258"/>
    <n v="3762"/>
    <n v="814"/>
    <n v="1982"/>
    <n v="7816"/>
    <n v="1116.9688390944661"/>
    <n v="3340.2518065766149"/>
    <n v="722.74454294347811"/>
    <n v="1759.8030517370682"/>
    <n v="6939.7682403516274"/>
  </r>
  <r>
    <n v="241"/>
    <n v="24005"/>
    <x v="2"/>
    <n v="24"/>
    <n v="215"/>
    <n v="552"/>
    <n v="219"/>
    <n v="513"/>
    <n v="1499"/>
    <n v="215"/>
    <n v="552"/>
    <n v="219"/>
    <n v="513"/>
    <n v="1499"/>
    <n v="207.99458605664501"/>
    <n v="740.02604412446635"/>
    <n v="196.49011667665891"/>
    <n v="582.82745433592322"/>
    <n v="1727.3382011936935"/>
    <n v="270"/>
    <n v="703"/>
    <n v="278"/>
    <n v="653"/>
    <n v="1904"/>
    <n v="239.73099090262787"/>
    <n v="624.18846890573104"/>
    <n v="246.83413137381683"/>
    <n v="579.79384096080003"/>
    <n v="1690.5474321429756"/>
  </r>
  <r>
    <n v="242"/>
    <n v="24005"/>
    <x v="2"/>
    <n v="24"/>
    <n v="783"/>
    <n v="1079"/>
    <n v="197"/>
    <n v="910"/>
    <n v="2969"/>
    <n v="783"/>
    <n v="1079"/>
    <n v="197"/>
    <n v="910"/>
    <n v="2969"/>
    <n v="660.04207632354155"/>
    <n v="1066.7663991586016"/>
    <n v="300.06353305052994"/>
    <n v="1021.2283496114362"/>
    <n v="3048.1003581441091"/>
    <n v="967"/>
    <n v="1348"/>
    <n v="246"/>
    <n v="1137"/>
    <n v="3698"/>
    <n v="858.59210445496717"/>
    <n v="1196.8791693953422"/>
    <n v="218.42156948906094"/>
    <n v="1009.5338394677329"/>
    <n v="3283.4266828071031"/>
  </r>
  <r>
    <n v="243"/>
    <n v="24005"/>
    <x v="2"/>
    <n v="24"/>
    <n v="73"/>
    <n v="489"/>
    <n v="119"/>
    <n v="406"/>
    <n v="1087"/>
    <n v="73"/>
    <n v="489"/>
    <n v="119"/>
    <n v="406"/>
    <n v="1087"/>
    <n v="75.452934758596385"/>
    <n v="334.14207732029286"/>
    <n v="105.77917562849913"/>
    <n v="203.91225814766534"/>
    <n v="719.28644585505367"/>
    <n v="94"/>
    <n v="605"/>
    <n v="148"/>
    <n v="502"/>
    <n v="1349"/>
    <n v="83.461900536470438"/>
    <n v="537.17499813366612"/>
    <n v="131.40809871699602"/>
    <n v="445.72206456710813"/>
    <n v="1197.7670619542407"/>
  </r>
  <r>
    <n v="244"/>
    <n v="24005"/>
    <x v="2"/>
    <n v="24"/>
    <n v="537"/>
    <n v="835"/>
    <n v="115"/>
    <n v="469"/>
    <n v="1956"/>
    <n v="537"/>
    <n v="835"/>
    <n v="115"/>
    <n v="469"/>
    <n v="1956"/>
    <n v="402.42528396850088"/>
    <n v="692.52481653857262"/>
    <n v="83.295957230681665"/>
    <n v="558.48096031542468"/>
    <n v="1736.7270180531798"/>
    <n v="659"/>
    <n v="1034"/>
    <n v="144"/>
    <n v="582"/>
    <n v="2419"/>
    <n v="585.12119631419171"/>
    <n v="918.0809059011749"/>
    <n v="127.85652848140153"/>
    <n v="516.75346927899784"/>
    <n v="2147.8120999757662"/>
  </r>
  <r>
    <n v="245"/>
    <n v="24005"/>
    <x v="2"/>
    <n v="24"/>
    <n v="54"/>
    <n v="729"/>
    <n v="90"/>
    <n v="602"/>
    <n v="1475"/>
    <n v="54"/>
    <n v="729"/>
    <n v="90"/>
    <n v="602"/>
    <n v="1475"/>
    <n v="42.836336835562221"/>
    <n v="597.06282619714216"/>
    <n v="52.407541214297787"/>
    <n v="655.84609531182548"/>
    <n v="1348.1527995588276"/>
    <n v="69"/>
    <n v="903"/>
    <n v="112"/>
    <n v="746"/>
    <n v="1830"/>
    <n v="61.264586564004901"/>
    <n v="801.76698068545545"/>
    <n v="99.443966596645637"/>
    <n v="662.36784893837182"/>
    <n v="1624.8433827844779"/>
  </r>
  <r>
    <n v="246"/>
    <n v="24005"/>
    <x v="2"/>
    <n v="24"/>
    <n v="299"/>
    <n v="765"/>
    <n v="206"/>
    <n v="521"/>
    <n v="1791"/>
    <n v="299"/>
    <n v="765"/>
    <n v="206"/>
    <n v="521"/>
    <n v="1791"/>
    <n v="184.11835225434035"/>
    <n v="593.64429550674765"/>
    <n v="304.23856478536857"/>
    <n v="548.97696313434619"/>
    <n v="1630.9781756808029"/>
    <n v="377"/>
    <n v="951"/>
    <n v="257"/>
    <n v="649"/>
    <n v="2234"/>
    <n v="334.73549470478036"/>
    <n v="844.38582351258924"/>
    <n v="228.18838763694578"/>
    <n v="576.24227072520546"/>
    <n v="1983.5519765795207"/>
  </r>
  <r>
    <n v="247"/>
    <n v="24005"/>
    <x v="2"/>
    <n v="24"/>
    <n v="13"/>
    <n v="555"/>
    <n v="66"/>
    <n v="687"/>
    <n v="1321"/>
    <n v="13"/>
    <n v="555"/>
    <n v="66"/>
    <n v="687"/>
    <n v="1321"/>
    <n v="11.838157188585567"/>
    <n v="437.24186555134753"/>
    <n v="22.425617109051366"/>
    <n v="821.66821064532076"/>
    <n v="1293.1738504943053"/>
    <n v="18"/>
    <n v="692"/>
    <n v="83"/>
    <n v="856"/>
    <n v="1649"/>
    <n v="15.982066060175191"/>
    <n v="614.42165075784624"/>
    <n v="73.695082388585604"/>
    <n v="760.03603041722022"/>
    <n v="1464.1348296238273"/>
  </r>
  <r>
    <n v="248"/>
    <n v="24005"/>
    <x v="2"/>
    <n v="24"/>
    <n v="486"/>
    <n v="545"/>
    <n v="92"/>
    <n v="336"/>
    <n v="1459"/>
    <n v="486"/>
    <n v="545"/>
    <n v="92"/>
    <n v="336"/>
    <n v="1459"/>
    <n v="316.16212067727685"/>
    <n v="492.29152266080399"/>
    <n v="118.64990754629383"/>
    <n v="369.01145784272512"/>
    <n v="1296.1150087270998"/>
    <n v="605"/>
    <n v="679"/>
    <n v="115"/>
    <n v="419"/>
    <n v="1818"/>
    <n v="537.17499813366612"/>
    <n v="602.8790474921642"/>
    <n v="102.10764427334149"/>
    <n v="372.02698217852253"/>
    <n v="1614.1886720776945"/>
  </r>
  <r>
    <n v="249"/>
    <n v="24005"/>
    <x v="2"/>
    <n v="24"/>
    <n v="145"/>
    <n v="234"/>
    <n v="37"/>
    <n v="165"/>
    <n v="581"/>
    <n v="145"/>
    <n v="234"/>
    <n v="37"/>
    <n v="165"/>
    <n v="581"/>
    <n v="262.11909630931564"/>
    <n v="216.49416281618747"/>
    <n v="30.955130865264621"/>
    <n v="156.84135922431705"/>
    <n v="666.40974921508473"/>
    <n v="185"/>
    <n v="293"/>
    <n v="46"/>
    <n v="206"/>
    <n v="730"/>
    <n v="164.26012339624501"/>
    <n v="260.15251975729615"/>
    <n v="40.843057709336598"/>
    <n v="182.90586713311609"/>
    <n v="648.16156799599389"/>
  </r>
  <r>
    <n v="250"/>
    <n v="24005"/>
    <x v="2"/>
    <n v="24"/>
    <n v="28"/>
    <n v="221"/>
    <n v="40"/>
    <n v="128"/>
    <n v="417"/>
    <n v="28"/>
    <n v="221"/>
    <n v="40"/>
    <n v="128"/>
    <n v="417"/>
    <n v="8.3591002991534822"/>
    <n v="109.31632226549154"/>
    <n v="14.488942613104657"/>
    <n v="107.68012972661336"/>
    <n v="239.84449490436305"/>
    <n v="34"/>
    <n v="275"/>
    <n v="50"/>
    <n v="159"/>
    <n v="518"/>
    <n v="30.18834700255314"/>
    <n v="244.17045369712096"/>
    <n v="44.394627944931088"/>
    <n v="141.17491686488086"/>
    <n v="459.92834550948601"/>
  </r>
  <r>
    <n v="251"/>
    <n v="24005"/>
    <x v="2"/>
    <n v="24"/>
    <n v="167"/>
    <n v="1591"/>
    <n v="180"/>
    <n v="614"/>
    <n v="2552"/>
    <n v="167"/>
    <n v="1591"/>
    <n v="180"/>
    <n v="614"/>
    <n v="2552"/>
    <n v="140.26742999983838"/>
    <n v="1291.3088049124635"/>
    <n v="62.997528720251019"/>
    <n v="971.35745287479267"/>
    <n v="2465.9312165073457"/>
    <n v="208"/>
    <n v="1980"/>
    <n v="224"/>
    <n v="765"/>
    <n v="3177"/>
    <n v="184.68165225091332"/>
    <n v="1758.0272666192711"/>
    <n v="198.88793319329127"/>
    <n v="679.23780755744565"/>
    <n v="2820.8346596209212"/>
  </r>
  <r>
    <n v="252"/>
    <n v="24005"/>
    <x v="2"/>
    <n v="24"/>
    <n v="33"/>
    <n v="376"/>
    <n v="29"/>
    <n v="524"/>
    <n v="962"/>
    <n v="33"/>
    <n v="376"/>
    <n v="29"/>
    <n v="524"/>
    <n v="962"/>
    <n v="31.904014307344749"/>
    <n v="384.65423785823026"/>
    <n v="29.689134181242967"/>
    <n v="468.39604607342011"/>
    <n v="914.64343242023813"/>
    <n v="47"/>
    <n v="466"/>
    <n v="36"/>
    <n v="649"/>
    <n v="1198"/>
    <n v="41.730950268235219"/>
    <n v="413.75793244675771"/>
    <n v="31.964132120350381"/>
    <n v="576.24227072520546"/>
    <n v="1063.6952855605487"/>
  </r>
  <r>
    <n v="253"/>
    <n v="24005"/>
    <x v="2"/>
    <n v="24"/>
    <n v="2411"/>
    <n v="2707"/>
    <n v="427"/>
    <n v="1331"/>
    <n v="6876"/>
    <n v="2411"/>
    <n v="2707"/>
    <n v="427"/>
    <n v="1331"/>
    <n v="6876"/>
    <n v="1815.3659431832891"/>
    <n v="3676.2155094897589"/>
    <n v="719.65786031436471"/>
    <n v="2695.663896351175"/>
    <n v="8906.9032093385867"/>
    <n v="3015"/>
    <n v="3439"/>
    <n v="545"/>
    <n v="1697"/>
    <n v="8696"/>
    <n v="2676.9960650793446"/>
    <n v="3053.4625100523604"/>
    <n v="483.90144459974886"/>
    <n v="1506.7536724509612"/>
    <n v="7721.1136921824145"/>
  </r>
  <r>
    <n v="254"/>
    <n v="24005"/>
    <x v="2"/>
    <n v="24"/>
    <n v="269"/>
    <n v="1140"/>
    <n v="86"/>
    <n v="620"/>
    <n v="2115"/>
    <n v="269"/>
    <n v="1140"/>
    <n v="86"/>
    <n v="620"/>
    <n v="2115"/>
    <n v="104.80982838390253"/>
    <n v="1851.6256121219042"/>
    <n v="95.432336735908024"/>
    <n v="1367.4504069805275"/>
    <n v="3419.3181842222421"/>
    <n v="333"/>
    <n v="1441"/>
    <n v="108"/>
    <n v="784"/>
    <n v="2666"/>
    <n v="295.66822211324103"/>
    <n v="1279.4531773729138"/>
    <n v="95.892396361051141"/>
    <n v="696.10776617651948"/>
    <n v="2367.1215620237253"/>
  </r>
  <r>
    <n v="255"/>
    <n v="24005"/>
    <x v="2"/>
    <n v="24"/>
    <n v="1434"/>
    <n v="14081"/>
    <n v="3619"/>
    <n v="4990"/>
    <n v="24124"/>
    <n v="1434"/>
    <n v="14081"/>
    <n v="3619"/>
    <n v="4990"/>
    <n v="24124"/>
    <n v="3867.1010428542727"/>
    <n v="17142.188406555109"/>
    <n v="3419.5832258056193"/>
    <n v="5748.2542513168246"/>
    <n v="30177.126926531826"/>
    <n v="1819"/>
    <n v="17402"/>
    <n v="4449"/>
    <n v="6159"/>
    <n v="29829"/>
    <n v="1615.0765646365928"/>
    <n v="15451.106309953815"/>
    <n v="3950.2339945399681"/>
    <n v="5468.5302702566114"/>
    <n v="26484.94713938699"/>
  </r>
  <r>
    <n v="256"/>
    <n v="24005"/>
    <x v="2"/>
    <n v="24"/>
    <n v="1519"/>
    <n v="4372"/>
    <n v="1400"/>
    <n v="1839"/>
    <n v="9130"/>
    <n v="1519"/>
    <n v="4372"/>
    <n v="1400"/>
    <n v="1839"/>
    <n v="9130"/>
    <n v="2449.9109835808486"/>
    <n v="5330.0923369951588"/>
    <n v="2215.3423928491702"/>
    <n v="2266.1156677357999"/>
    <n v="12261.461381160976"/>
    <n v="2026"/>
    <n v="5578"/>
    <n v="1787"/>
    <n v="2343"/>
    <n v="11734"/>
    <n v="1798.8703243286077"/>
    <n v="4952.6646935365125"/>
    <n v="1586.664002751837"/>
    <n v="2080.3322654994709"/>
    <n v="10418.531286116428"/>
  </r>
  <r>
    <n v="257"/>
    <n v="24005"/>
    <x v="2"/>
    <n v="24"/>
    <n v="1031"/>
    <n v="838"/>
    <n v="108"/>
    <n v="681"/>
    <n v="2658"/>
    <n v="1031"/>
    <n v="838"/>
    <n v="108"/>
    <n v="681"/>
    <n v="2658"/>
    <n v="1115.755760205994"/>
    <n v="965.24196897090656"/>
    <n v="134.9587573041477"/>
    <n v="642.94386912493451"/>
    <n v="2858.9003556059824"/>
    <n v="1312"/>
    <n v="1059"/>
    <n v="136"/>
    <n v="860"/>
    <n v="3367"/>
    <n v="1164.9150372749916"/>
    <n v="940.27821987364041"/>
    <n v="120.75338801021256"/>
    <n v="763.58760065281467"/>
    <n v="2989.5342458116593"/>
  </r>
  <r>
    <n v="258"/>
    <n v="24005"/>
    <x v="2"/>
    <n v="24"/>
    <n v="477"/>
    <n v="230"/>
    <n v="13"/>
    <n v="384"/>
    <n v="1104"/>
    <n v="477"/>
    <n v="230"/>
    <n v="13"/>
    <n v="384"/>
    <n v="1104"/>
    <n v="37.449772533987556"/>
    <n v="367.78429395573386"/>
    <n v="37.755142194175164"/>
    <n v="635.76906832018028"/>
    <n v="1078.7582770040767"/>
    <n v="588"/>
    <n v="284"/>
    <n v="17"/>
    <n v="473"/>
    <n v="1362"/>
    <n v="522.08082463238952"/>
    <n v="252.16148672720857"/>
    <n v="15.09417350127657"/>
    <n v="419.97318035904806"/>
    <n v="1209.3096652199226"/>
  </r>
  <r>
    <n v="259"/>
    <n v="24005"/>
    <x v="2"/>
    <n v="24"/>
    <n v="10"/>
    <n v="472"/>
    <n v="59"/>
    <n v="179"/>
    <n v="720"/>
    <n v="10"/>
    <n v="472"/>
    <n v="59"/>
    <n v="179"/>
    <n v="720"/>
    <n v="85.326965417409568"/>
    <n v="566.79570065917437"/>
    <n v="22.545594064828364"/>
    <n v="252.16896710311482"/>
    <n v="926.83722724452718"/>
    <n v="15"/>
    <n v="585"/>
    <n v="72"/>
    <n v="222"/>
    <n v="894"/>
    <n v="13.318388383479325"/>
    <n v="519.41714695569374"/>
    <n v="63.928264240700763"/>
    <n v="197.11214807549402"/>
    <n v="793.77594765536787"/>
  </r>
  <r>
    <n v="260"/>
    <n v="24005"/>
    <x v="2"/>
    <n v="24"/>
    <n v="957"/>
    <n v="909"/>
    <n v="150"/>
    <n v="722"/>
    <n v="2738"/>
    <n v="957"/>
    <n v="909"/>
    <n v="150"/>
    <n v="722"/>
    <n v="2738"/>
    <n v="511.42124118814525"/>
    <n v="924.37179052235956"/>
    <n v="118.75339591788008"/>
    <n v="649.0719265665557"/>
    <n v="2203.6183541949404"/>
    <n v="1202"/>
    <n v="1137"/>
    <n v="188"/>
    <n v="904"/>
    <n v="3431"/>
    <n v="1067.2468557961433"/>
    <n v="1009.5338394677329"/>
    <n v="166.92380107294088"/>
    <n v="802.65487324435401"/>
    <n v="3046.359369581171"/>
  </r>
  <r>
    <n v="261"/>
    <n v="24005"/>
    <x v="2"/>
    <n v="24"/>
    <n v="915"/>
    <n v="2893"/>
    <n v="597"/>
    <n v="1240"/>
    <n v="5645"/>
    <n v="915"/>
    <n v="2893"/>
    <n v="597"/>
    <n v="1240"/>
    <n v="5645"/>
    <n v="689.92103504427837"/>
    <n v="2357.5178650459784"/>
    <n v="567.49646323890488"/>
    <n v="1273.7691548467267"/>
    <n v="4888.7045181758876"/>
    <n v="1165"/>
    <n v="3593"/>
    <n v="741"/>
    <n v="1539"/>
    <n v="7038"/>
    <n v="1034.3948311168942"/>
    <n v="3190.1979641227481"/>
    <n v="657.9283861438787"/>
    <n v="1366.4666481449788"/>
    <n v="6248.9878295284998"/>
  </r>
  <r>
    <n v="262"/>
    <n v="24005"/>
    <x v="2"/>
    <n v="24"/>
    <n v="67"/>
    <n v="910"/>
    <n v="75"/>
    <n v="667"/>
    <n v="1719"/>
    <n v="67"/>
    <n v="910"/>
    <n v="75"/>
    <n v="667"/>
    <n v="1719"/>
    <n v="17.609389420714489"/>
    <n v="672.3663337544242"/>
    <n v="54.875989290265842"/>
    <n v="1303.8960365474597"/>
    <n v="2048.747749012864"/>
    <n v="82"/>
    <n v="1138"/>
    <n v="94"/>
    <n v="834"/>
    <n v="2148"/>
    <n v="72.807189829686976"/>
    <n v="1010.4217320266315"/>
    <n v="83.461900536470438"/>
    <n v="740.50239412145049"/>
    <n v="1907.1932165142393"/>
  </r>
  <r>
    <n v="263"/>
    <n v="24005"/>
    <x v="2"/>
    <n v="24"/>
    <n v="956"/>
    <n v="1307"/>
    <n v="164"/>
    <n v="644"/>
    <n v="3071"/>
    <n v="956"/>
    <n v="1307"/>
    <n v="164"/>
    <n v="644"/>
    <n v="3071"/>
    <n v="904.46113245201468"/>
    <n v="1523.3356319606182"/>
    <n v="236.39929325512324"/>
    <n v="717.76785038691855"/>
    <n v="3381.9639080546749"/>
    <n v="1205"/>
    <n v="1614"/>
    <n v="201"/>
    <n v="795"/>
    <n v="3815"/>
    <n v="1069.9105334728392"/>
    <n v="1433.0585900623755"/>
    <n v="178.46640433862297"/>
    <n v="705.87458432440428"/>
    <n v="3387.3101121982418"/>
  </r>
  <r>
    <n v="264"/>
    <n v="24005"/>
    <x v="2"/>
    <n v="24"/>
    <n v="66"/>
    <n v="446"/>
    <n v="143"/>
    <n v="173"/>
    <n v="828"/>
    <n v="66"/>
    <n v="446"/>
    <n v="143"/>
    <n v="173"/>
    <n v="828"/>
    <n v="62.130418740221664"/>
    <n v="199.61898304255621"/>
    <n v="55.796709676462164"/>
    <n v="138.43340909348916"/>
    <n v="455.97952055272918"/>
    <n v="81"/>
    <n v="564"/>
    <n v="182"/>
    <n v="219"/>
    <n v="1046"/>
    <n v="71.919297270788363"/>
    <n v="500.77140321882268"/>
    <n v="161.59644571954917"/>
    <n v="194.44847039879815"/>
    <n v="928.73561660795826"/>
  </r>
  <r>
    <n v="265"/>
    <n v="24005"/>
    <x v="2"/>
    <n v="24"/>
    <n v="83"/>
    <n v="760"/>
    <n v="232"/>
    <n v="249"/>
    <n v="1324"/>
    <n v="83"/>
    <n v="760"/>
    <n v="232"/>
    <n v="249"/>
    <n v="1324"/>
    <n v="102.14379097223427"/>
    <n v="697.87803534778266"/>
    <n v="153.31097966562203"/>
    <n v="364.83047569031476"/>
    <n v="1318.1632816759538"/>
    <n v="105"/>
    <n v="953"/>
    <n v="291"/>
    <n v="312"/>
    <n v="1661"/>
    <n v="93.228718684355286"/>
    <n v="846.16160863038647"/>
    <n v="258.37673463949892"/>
    <n v="277.02247837636997"/>
    <n v="1474.7895403306106"/>
  </r>
  <r>
    <n v="266"/>
    <n v="24005"/>
    <x v="2"/>
    <n v="24"/>
    <n v="7"/>
    <n v="130"/>
    <n v="33"/>
    <n v="141"/>
    <n v="311"/>
    <n v="7"/>
    <n v="130"/>
    <n v="33"/>
    <n v="141"/>
    <n v="311"/>
    <n v="1.1686384475495388"/>
    <n v="197.23309476010118"/>
    <n v="57.937762999877741"/>
    <n v="304.90047333478049"/>
    <n v="561.23996954230893"/>
    <n v="9"/>
    <n v="160"/>
    <n v="40"/>
    <n v="173"/>
    <n v="382"/>
    <n v="7.9910330300875954"/>
    <n v="142.06280942377947"/>
    <n v="35.515702355944867"/>
    <n v="153.60541268946156"/>
    <n v="339.17495749927349"/>
  </r>
  <r>
    <n v="267"/>
    <n v="24005"/>
    <x v="2"/>
    <n v="24"/>
    <n v="38"/>
    <n v="764"/>
    <n v="151"/>
    <n v="320"/>
    <n v="1273"/>
    <n v="38"/>
    <n v="764"/>
    <n v="151"/>
    <n v="320"/>
    <n v="1273"/>
    <n v="24.09761809673865"/>
    <n v="241.79594829057794"/>
    <n v="99.98455607753705"/>
    <n v="256.74202081701219"/>
    <n v="622.62014328186581"/>
    <n v="46"/>
    <n v="949"/>
    <n v="188"/>
    <n v="397"/>
    <n v="1580"/>
    <n v="40.843057709336598"/>
    <n v="842.61003839479201"/>
    <n v="166.92380107294088"/>
    <n v="352.49334588275281"/>
    <n v="1402.8702430598223"/>
  </r>
  <r>
    <n v="268"/>
    <n v="24005"/>
    <x v="2"/>
    <n v="24"/>
    <n v="1"/>
    <n v="158"/>
    <n v="72"/>
    <n v="71"/>
    <n v="302"/>
    <n v="1"/>
    <n v="158"/>
    <n v="72"/>
    <n v="71"/>
    <n v="302"/>
    <n v="2.2504428722348844"/>
    <n v="121.74477367881917"/>
    <n v="11.912893337247127"/>
    <n v="56.286339561498224"/>
    <n v="192.19444944979938"/>
    <n v="1"/>
    <n v="193"/>
    <n v="88"/>
    <n v="86"/>
    <n v="368"/>
    <n v="0.88789255889862173"/>
    <n v="171.363263867434"/>
    <n v="78.134545183078714"/>
    <n v="76.358760065281473"/>
    <n v="326.74446167469284"/>
  </r>
  <r>
    <n v="269"/>
    <n v="24005"/>
    <x v="2"/>
    <n v="24"/>
    <n v="70"/>
    <n v="783"/>
    <n v="24"/>
    <n v="596"/>
    <n v="1473"/>
    <n v="70"/>
    <n v="783"/>
    <n v="24"/>
    <n v="596"/>
    <n v="1473"/>
    <n v="90.921363810920298"/>
    <n v="2742.3711186880132"/>
    <n v="69.035945119437343"/>
    <n v="596.9830460647031"/>
    <n v="3499.3114736830739"/>
    <n v="206"/>
    <n v="1979"/>
    <n v="62"/>
    <n v="1505"/>
    <n v="3752"/>
    <n v="182.90586713311609"/>
    <n v="1757.1393740603723"/>
    <n v="55.04933865171455"/>
    <n v="1336.2783011424258"/>
    <n v="3331.3728809876288"/>
  </r>
  <r>
    <n v="270"/>
    <n v="24005"/>
    <x v="2"/>
    <n v="24"/>
    <n v="211"/>
    <n v="557"/>
    <n v="48"/>
    <n v="513"/>
    <n v="1329"/>
    <n v="211"/>
    <n v="557"/>
    <n v="48"/>
    <n v="513"/>
    <n v="1329"/>
    <n v="122.52923715983577"/>
    <n v="294.92184826528182"/>
    <n v="20.633001880489971"/>
    <n v="354.70144952698269"/>
    <n v="792.7855368325902"/>
    <n v="271"/>
    <n v="725"/>
    <n v="64"/>
    <n v="666"/>
    <n v="1726"/>
    <n v="240.61888346152648"/>
    <n v="643.72210520150077"/>
    <n v="56.825123769511791"/>
    <n v="591.33644422648206"/>
    <n v="1532.5025566590211"/>
  </r>
  <r>
    <n v="271"/>
    <n v="24005"/>
    <x v="2"/>
    <n v="24"/>
    <n v="74"/>
    <n v="425"/>
    <n v="25"/>
    <n v="210"/>
    <n v="734"/>
    <n v="74"/>
    <n v="425"/>
    <n v="25"/>
    <n v="210"/>
    <n v="734"/>
    <n v="191.78445910417756"/>
    <n v="447.65222341433525"/>
    <n v="39.341357170400244"/>
    <n v="397.63848034904981"/>
    <n v="1076.416520037963"/>
    <n v="105"/>
    <n v="559"/>
    <n v="33"/>
    <n v="277"/>
    <n v="974"/>
    <n v="93.228718684355286"/>
    <n v="496.33194042432956"/>
    <n v="29.300454443654516"/>
    <n v="245.94623881491822"/>
    <n v="864.80735236725764"/>
  </r>
  <r>
    <n v="272"/>
    <n v="24005"/>
    <x v="2"/>
    <n v="24"/>
    <n v="261"/>
    <n v="312"/>
    <n v="51"/>
    <n v="212"/>
    <n v="836"/>
    <n v="261"/>
    <n v="312"/>
    <n v="51"/>
    <n v="212"/>
    <n v="836"/>
    <n v="114.06353618207321"/>
    <n v="202.52725943108044"/>
    <n v="26.507228975804917"/>
    <n v="258.37756241101664"/>
    <n v="601.47558699997523"/>
    <n v="320"/>
    <n v="383"/>
    <n v="63"/>
    <n v="260"/>
    <n v="1026"/>
    <n v="284.12561884755894"/>
    <n v="340.0628500581721"/>
    <n v="55.93723121061317"/>
    <n v="230.85206531364165"/>
    <n v="910.97776542998588"/>
  </r>
  <r>
    <n v="273"/>
    <n v="24005"/>
    <x v="2"/>
    <n v="24"/>
    <n v="165"/>
    <n v="655"/>
    <n v="67"/>
    <n v="341"/>
    <n v="1228"/>
    <n v="165"/>
    <n v="655"/>
    <n v="67"/>
    <n v="341"/>
    <n v="1228"/>
    <n v="151.11982420907469"/>
    <n v="349.73818792036411"/>
    <n v="36.712140801118785"/>
    <n v="388.22617843381852"/>
    <n v="925.7963313643761"/>
    <n v="233"/>
    <n v="831"/>
    <n v="85"/>
    <n v="438"/>
    <n v="1587"/>
    <n v="206.87896622337885"/>
    <n v="737.83871644475471"/>
    <n v="75.470867506382845"/>
    <n v="388.8969407975963"/>
    <n v="1409.0854909721127"/>
  </r>
  <r>
    <n v="274"/>
    <n v="24005"/>
    <x v="2"/>
    <n v="24"/>
    <n v="505"/>
    <n v="1014"/>
    <n v="179"/>
    <n v="972"/>
    <n v="2670"/>
    <n v="505"/>
    <n v="1014"/>
    <n v="179"/>
    <n v="972"/>
    <n v="2670"/>
    <n v="451.68271497884371"/>
    <n v="845.11575996326587"/>
    <n v="157.23598613379804"/>
    <n v="781.5402063496"/>
    <n v="2235.5746674255074"/>
    <n v="647"/>
    <n v="1263"/>
    <n v="224"/>
    <n v="1214"/>
    <n v="3348"/>
    <n v="574.46648560740823"/>
    <n v="1121.4083018889592"/>
    <n v="198.88793319329127"/>
    <n v="1077.9015665029267"/>
    <n v="2972.6642871925851"/>
  </r>
  <r>
    <n v="275"/>
    <n v="24005"/>
    <x v="2"/>
    <n v="24"/>
    <n v="37"/>
    <n v="183"/>
    <n v="56"/>
    <n v="122"/>
    <n v="398"/>
    <n v="37"/>
    <n v="183"/>
    <n v="56"/>
    <n v="122"/>
    <n v="398"/>
    <n v="0.25805356042705008"/>
    <n v="78.014401467445964"/>
    <n v="14.026546494559826"/>
    <n v="102.15990389185269"/>
    <n v="194.45890541428554"/>
    <n v="46"/>
    <n v="226"/>
    <n v="69"/>
    <n v="151"/>
    <n v="492"/>
    <n v="40.843057709336598"/>
    <n v="200.6637183110885"/>
    <n v="61.264586564004901"/>
    <n v="134.07177639369189"/>
    <n v="436.84313897812189"/>
  </r>
  <r>
    <n v="276"/>
    <n v="24005"/>
    <x v="2"/>
    <n v="24"/>
    <n v="11"/>
    <n v="189"/>
    <n v="20"/>
    <n v="161"/>
    <n v="381"/>
    <n v="11"/>
    <n v="189"/>
    <n v="20"/>
    <n v="161"/>
    <n v="381"/>
    <n v="11.92854627054593"/>
    <n v="1245.918113458818"/>
    <n v="29.458680188634229"/>
    <n v="475.52957277986724"/>
    <n v="1762.8349126978653"/>
    <n v="14"/>
    <n v="233"/>
    <n v="26"/>
    <n v="199"/>
    <n v="472"/>
    <n v="12.430495824580705"/>
    <n v="206.87896622337885"/>
    <n v="23.085206531364165"/>
    <n v="176.69061922082574"/>
    <n v="419.08528780014944"/>
  </r>
  <r>
    <n v="277"/>
    <n v="24005"/>
    <x v="2"/>
    <n v="24"/>
    <n v="627"/>
    <n v="259"/>
    <n v="39"/>
    <n v="223"/>
    <n v="1148"/>
    <n v="627"/>
    <n v="259"/>
    <n v="39"/>
    <n v="223"/>
    <n v="1148"/>
    <n v="234.54397126632998"/>
    <n v="307.90458336177596"/>
    <n v="32.504035676157088"/>
    <n v="287.48002000804701"/>
    <n v="862.43261031231009"/>
    <n v="824"/>
    <n v="355"/>
    <n v="52"/>
    <n v="309"/>
    <n v="1540"/>
    <n v="731.62346853246436"/>
    <n v="315.2018584090107"/>
    <n v="46.170413062728329"/>
    <n v="274.35880069967413"/>
    <n v="1367.3545407038773"/>
  </r>
  <r>
    <n v="278"/>
    <n v="24005"/>
    <x v="2"/>
    <n v="24"/>
    <n v="661"/>
    <n v="3172"/>
    <n v="228"/>
    <n v="1428"/>
    <n v="5489"/>
    <n v="661"/>
    <n v="3172"/>
    <n v="228"/>
    <n v="1428"/>
    <n v="5489"/>
    <n v="737.05492022921794"/>
    <n v="3364.8541442788251"/>
    <n v="211.04561648066579"/>
    <n v="1706.6676304724499"/>
    <n v="6019.6223114611585"/>
    <n v="811"/>
    <n v="3946"/>
    <n v="284"/>
    <n v="1778"/>
    <n v="6819"/>
    <n v="720.08086526678221"/>
    <n v="3503.6240374139616"/>
    <n v="252.16148672720857"/>
    <n v="1578.6729697217495"/>
    <n v="6054.5393591297016"/>
  </r>
  <r>
    <n v="279"/>
    <n v="24005"/>
    <x v="2"/>
    <n v="24"/>
    <n v="694"/>
    <n v="1730"/>
    <n v="208"/>
    <n v="1014"/>
    <n v="3646"/>
    <n v="694"/>
    <n v="1730"/>
    <n v="208"/>
    <n v="1014"/>
    <n v="3646"/>
    <n v="464.37287135917308"/>
    <n v="3203.9215396715622"/>
    <n v="279.1571462437164"/>
    <n v="2830.5177497823856"/>
    <n v="6777.9693070568374"/>
    <n v="884"/>
    <n v="2179"/>
    <n v="262"/>
    <n v="1277"/>
    <n v="4602"/>
    <n v="784.89702206638162"/>
    <n v="1934.7178858400966"/>
    <n v="232.6278504314389"/>
    <n v="1133.8387977135399"/>
    <n v="4086.0815560514566"/>
  </r>
  <r>
    <n v="280"/>
    <n v="24005"/>
    <x v="2"/>
    <n v="24"/>
    <n v="251"/>
    <n v="381"/>
    <n v="43"/>
    <n v="305"/>
    <n v="980"/>
    <n v="251"/>
    <n v="381"/>
    <n v="43"/>
    <n v="305"/>
    <n v="980"/>
    <n v="175.35116580810717"/>
    <n v="379.15361089798529"/>
    <n v="38.334944660864345"/>
    <n v="389.61095457957657"/>
    <n v="982.45067594653347"/>
    <n v="309"/>
    <n v="476"/>
    <n v="54"/>
    <n v="381"/>
    <n v="1220"/>
    <n v="274.35880069967413"/>
    <n v="422.63685803574396"/>
    <n v="47.94619818052557"/>
    <n v="338.28706494037488"/>
    <n v="1083.2289218563187"/>
  </r>
  <r>
    <n v="281"/>
    <n v="24005"/>
    <x v="2"/>
    <n v="24"/>
    <n v="14"/>
    <n v="234"/>
    <n v="64"/>
    <n v="126"/>
    <n v="438"/>
    <n v="14"/>
    <n v="234"/>
    <n v="64"/>
    <n v="126"/>
    <n v="438"/>
    <n v="23.026339210385881"/>
    <n v="143.36158767343039"/>
    <n v="12.880443074320102"/>
    <n v="142.48099825717372"/>
    <n v="321.74936821531014"/>
    <n v="17"/>
    <n v="299"/>
    <n v="82"/>
    <n v="161"/>
    <n v="559"/>
    <n v="15.09417350127657"/>
    <n v="265.47987511068789"/>
    <n v="72.807189829686976"/>
    <n v="142.95070198267811"/>
    <n v="496.33194042432956"/>
  </r>
  <r>
    <n v="282"/>
    <n v="24005"/>
    <x v="2"/>
    <n v="24"/>
    <n v="46"/>
    <n v="1377"/>
    <n v="186"/>
    <n v="518"/>
    <n v="2127"/>
    <n v="46"/>
    <n v="1377"/>
    <n v="186"/>
    <n v="518"/>
    <n v="2127"/>
    <n v="108.19757359723225"/>
    <n v="1472.8501506400019"/>
    <n v="319.34983256177196"/>
    <n v="472.39657202863003"/>
    <n v="2372.7941288276361"/>
    <n v="60"/>
    <n v="1715"/>
    <n v="232"/>
    <n v="646"/>
    <n v="2653"/>
    <n v="53.273553533917301"/>
    <n v="1522.7357385111363"/>
    <n v="205.99107366448024"/>
    <n v="573.57859304850967"/>
    <n v="2355.5789587580434"/>
  </r>
  <r>
    <n v="283"/>
    <n v="24005"/>
    <x v="2"/>
    <n v="24"/>
    <n v="136"/>
    <n v="546"/>
    <n v="57"/>
    <n v="376"/>
    <n v="1115"/>
    <n v="136"/>
    <n v="546"/>
    <n v="57"/>
    <n v="376"/>
    <n v="1115"/>
    <n v="538.69007674832926"/>
    <n v="734.56285014236323"/>
    <n v="67.754466810227044"/>
    <n v="524.28474998583488"/>
    <n v="1865.2921436867543"/>
    <n v="170"/>
    <n v="684"/>
    <n v="72"/>
    <n v="471"/>
    <n v="1397"/>
    <n v="150.94173501276569"/>
    <n v="607.31851028665722"/>
    <n v="63.928264240700763"/>
    <n v="418.19739524125083"/>
    <n v="1240.3859047813744"/>
  </r>
  <r>
    <n v="284"/>
    <n v="24005"/>
    <x v="2"/>
    <n v="24"/>
    <n v="590"/>
    <n v="1196"/>
    <n v="104"/>
    <n v="891"/>
    <n v="2781"/>
    <n v="590"/>
    <n v="1196"/>
    <n v="104"/>
    <n v="891"/>
    <n v="2781"/>
    <n v="424.47616489808394"/>
    <n v="1835.4666606106907"/>
    <n v="148.47951955729678"/>
    <n v="1526.0053861685167"/>
    <n v="3934.4277312345885"/>
    <n v="744"/>
    <n v="1484"/>
    <n v="130"/>
    <n v="1106"/>
    <n v="3464"/>
    <n v="660.59206382057459"/>
    <n v="1317.6325574055547"/>
    <n v="115.42603265682082"/>
    <n v="982.00917014187564"/>
    <n v="3075.6598240248259"/>
  </r>
  <r>
    <n v="285"/>
    <n v="24005"/>
    <x v="2"/>
    <n v="24"/>
    <n v="1117"/>
    <n v="3235"/>
    <n v="498"/>
    <n v="2370"/>
    <n v="7220"/>
    <n v="1117"/>
    <n v="3235"/>
    <n v="498"/>
    <n v="2370"/>
    <n v="7220"/>
    <n v="2320.6455500070797"/>
    <n v="2393.0862946992579"/>
    <n v="539.81845365989693"/>
    <n v="1932.1358586888734"/>
    <n v="7185.6861570551073"/>
    <n v="1683"/>
    <n v="4186"/>
    <n v="646"/>
    <n v="3052"/>
    <n v="9567"/>
    <n v="1494.3231766263805"/>
    <n v="3716.7182515496306"/>
    <n v="573.57859304850967"/>
    <n v="2709.8480897585937"/>
    <n v="8494.4681109831145"/>
  </r>
  <r>
    <n v="286"/>
    <n v="24005"/>
    <x v="2"/>
    <n v="24"/>
    <n v="61"/>
    <n v="482"/>
    <n v="38"/>
    <n v="804"/>
    <n v="1385"/>
    <n v="61"/>
    <n v="482"/>
    <n v="38"/>
    <n v="804"/>
    <n v="1385"/>
    <n v="4.9810861920486911"/>
    <n v="481.68573455069242"/>
    <n v="32.107633993501416"/>
    <n v="949.51756979299125"/>
    <n v="1468.2920245292339"/>
    <n v="75"/>
    <n v="606"/>
    <n v="48"/>
    <n v="1011"/>
    <n v="1740"/>
    <n v="66.591941917396625"/>
    <n v="538.06289069256479"/>
    <n v="42.618842827133847"/>
    <n v="897.65937704650662"/>
    <n v="1544.9330524836018"/>
  </r>
  <r>
    <n v="287"/>
    <n v="24005"/>
    <x v="2"/>
    <n v="24"/>
    <n v="10"/>
    <n v="511"/>
    <n v="61"/>
    <n v="458"/>
    <n v="1040"/>
    <n v="10"/>
    <n v="511"/>
    <n v="61"/>
    <n v="458"/>
    <n v="1040"/>
    <n v="39.90935414731252"/>
    <n v="522.7507294703147"/>
    <n v="92.26722182605269"/>
    <n v="556.25919707807918"/>
    <n v="1211.1865025217592"/>
    <n v="13"/>
    <n v="631"/>
    <n v="76"/>
    <n v="566"/>
    <n v="1286"/>
    <n v="11.542603265682082"/>
    <n v="560.2602046650303"/>
    <n v="67.479834476295252"/>
    <n v="502.54718833661991"/>
    <n v="1141.8298307436276"/>
  </r>
  <r>
    <n v="288"/>
    <n v="24005"/>
    <x v="2"/>
    <n v="24"/>
    <n v="93"/>
    <n v="406"/>
    <n v="28"/>
    <n v="557"/>
    <n v="1084"/>
    <n v="93"/>
    <n v="406"/>
    <n v="28"/>
    <n v="557"/>
    <n v="1084"/>
    <n v="183.06908893666957"/>
    <n v="680.20100788328477"/>
    <n v="61.043885719490888"/>
    <n v="921.53561882432371"/>
    <n v="1845.8496013637689"/>
    <n v="180"/>
    <n v="544"/>
    <n v="37"/>
    <n v="746"/>
    <n v="1507"/>
    <n v="159.82066060175191"/>
    <n v="483.01355204085024"/>
    <n v="32.852024679249006"/>
    <n v="662.36784893837182"/>
    <n v="1338.0540862602229"/>
  </r>
  <r>
    <n v="289"/>
    <n v="24005"/>
    <x v="2"/>
    <n v="24"/>
    <n v="127"/>
    <n v="603"/>
    <n v="183"/>
    <n v="315"/>
    <n v="1228"/>
    <n v="127"/>
    <n v="603"/>
    <n v="183"/>
    <n v="315"/>
    <n v="1228"/>
    <n v="159.57149620852354"/>
    <n v="415.20589618459121"/>
    <n v="145.45208133889747"/>
    <n v="387.88429246124144"/>
    <n v="1108.1137661932535"/>
    <n v="158"/>
    <n v="753"/>
    <n v="228"/>
    <n v="394"/>
    <n v="1533"/>
    <n v="140.28702430598224"/>
    <n v="668.58309685066217"/>
    <n v="202.43950342888576"/>
    <n v="349.82966820605697"/>
    <n v="1361.1392927915872"/>
  </r>
  <r>
    <n v="290"/>
    <n v="24005"/>
    <x v="2"/>
    <n v="24"/>
    <n v="98"/>
    <n v="406"/>
    <n v="51"/>
    <n v="400"/>
    <n v="955"/>
    <n v="98"/>
    <n v="406"/>
    <n v="51"/>
    <n v="400"/>
    <n v="955"/>
    <n v="245.95774500592503"/>
    <n v="533.94789818329264"/>
    <n v="56.388373321519602"/>
    <n v="456.51872024630035"/>
    <n v="1292.8127367570376"/>
    <n v="127"/>
    <n v="508"/>
    <n v="64"/>
    <n v="501"/>
    <n v="1200"/>
    <n v="112.76235498012495"/>
    <n v="451.04941992049982"/>
    <n v="56.825123769511791"/>
    <n v="444.83417200820946"/>
    <n v="1065.471070678346"/>
  </r>
  <r>
    <n v="291"/>
    <n v="24005"/>
    <x v="2"/>
    <n v="24"/>
    <n v="103"/>
    <n v="283"/>
    <n v="41"/>
    <n v="335"/>
    <n v="762"/>
    <n v="103"/>
    <n v="283"/>
    <n v="41"/>
    <n v="335"/>
    <n v="762"/>
    <n v="70.204657136117575"/>
    <n v="404.47823117895791"/>
    <n v="50.79626048578406"/>
    <n v="558.64098665618201"/>
    <n v="1084.1201354570417"/>
    <n v="126"/>
    <n v="361"/>
    <n v="51"/>
    <n v="425"/>
    <n v="963"/>
    <n v="111.87446242122634"/>
    <n v="320.52921376240243"/>
    <n v="45.282520503829709"/>
    <n v="377.35433753191421"/>
    <n v="855.0405342193726"/>
  </r>
  <r>
    <n v="292"/>
    <n v="24005"/>
    <x v="2"/>
    <n v="24"/>
    <n v="1119"/>
    <n v="2986"/>
    <n v="328"/>
    <n v="1786"/>
    <n v="6219"/>
    <n v="1119"/>
    <n v="2986"/>
    <n v="328"/>
    <n v="1786"/>
    <n v="6219"/>
    <n v="1105.6450469304309"/>
    <n v="6926.5504982006705"/>
    <n v="434.48538422190717"/>
    <n v="3180.1016442899481"/>
    <n v="11646.782573642955"/>
    <n v="1404"/>
    <n v="3702"/>
    <n v="407"/>
    <n v="2218"/>
    <n v="7731"/>
    <n v="1246.601152693665"/>
    <n v="3286.9782530426978"/>
    <n v="361.37227147173905"/>
    <n v="1969.3456956371431"/>
    <n v="6864.2973728452444"/>
  </r>
  <r>
    <n v="293"/>
    <n v="24005"/>
    <x v="2"/>
    <n v="24"/>
    <n v="67"/>
    <n v="1803"/>
    <n v="118"/>
    <n v="1579"/>
    <n v="3567"/>
    <n v="67"/>
    <n v="1803"/>
    <n v="118"/>
    <n v="1579"/>
    <n v="3567"/>
    <n v="174.38997517804813"/>
    <n v="2235.140651305062"/>
    <n v="201.00552051557193"/>
    <n v="2164.5397992207209"/>
    <n v="4775.0759462194028"/>
    <n v="106"/>
    <n v="2239"/>
    <n v="147"/>
    <n v="1963"/>
    <n v="4455"/>
    <n v="94.116611243253899"/>
    <n v="1987.9914393740141"/>
    <n v="130.52020615809738"/>
    <n v="1742.9330931179945"/>
    <n v="3955.5613498933599"/>
  </r>
  <r>
    <n v="294"/>
    <n v="24005"/>
    <x v="2"/>
    <n v="24"/>
    <n v="489"/>
    <n v="1543"/>
    <n v="119"/>
    <n v="1026"/>
    <n v="3177"/>
    <n v="489"/>
    <n v="1543"/>
    <n v="119"/>
    <n v="1026"/>
    <n v="3177"/>
    <n v="593.98405197148656"/>
    <n v="881.54657452211666"/>
    <n v="78.34363215668111"/>
    <n v="769.42785936546761"/>
    <n v="2323.3021180157521"/>
    <n v="608"/>
    <n v="1941"/>
    <n v="150"/>
    <n v="1293"/>
    <n v="3992"/>
    <n v="539.83867581036202"/>
    <n v="1723.3994568222247"/>
    <n v="133.18388383479325"/>
    <n v="1148.0450786559179"/>
    <n v="3544.4670951232974"/>
  </r>
  <r>
    <n v="295"/>
    <n v="24005"/>
    <x v="2"/>
    <n v="24"/>
    <n v="118"/>
    <n v="3377"/>
    <n v="110"/>
    <n v="7254"/>
    <n v="10859"/>
    <n v="118"/>
    <n v="3377"/>
    <n v="110"/>
    <n v="7254"/>
    <n v="10859"/>
    <n v="32.694741728594401"/>
    <n v="6179.2957973020648"/>
    <n v="230.34103887300179"/>
    <n v="12760.670650475242"/>
    <n v="19203.002228378904"/>
    <n v="152"/>
    <n v="4522"/>
    <n v="147"/>
    <n v="9721"/>
    <n v="14542"/>
    <n v="134.9596689525905"/>
    <n v="4015.0501513395675"/>
    <n v="130.52020615809738"/>
    <n v="8631.2035650535017"/>
    <n v="12911.733591503758"/>
  </r>
  <r>
    <n v="296"/>
    <n v="24005"/>
    <x v="2"/>
    <n v="24"/>
    <n v="102"/>
    <n v="880"/>
    <n v="56"/>
    <n v="826"/>
    <n v="1864"/>
    <n v="102"/>
    <n v="880"/>
    <n v="56"/>
    <n v="826"/>
    <n v="1864"/>
    <n v="16.455100498206008"/>
    <n v="676.98526540600994"/>
    <n v="17.134623378505982"/>
    <n v="752.31702684127447"/>
    <n v="1462.8920161239964"/>
    <n v="130"/>
    <n v="1096"/>
    <n v="70"/>
    <n v="1028"/>
    <n v="2324"/>
    <n v="115.42603265682082"/>
    <n v="973.13024455288939"/>
    <n v="62.152479122903522"/>
    <n v="912.75355054778311"/>
    <n v="2063.4623068803967"/>
  </r>
  <r>
    <n v="297"/>
    <n v="24005"/>
    <x v="2"/>
    <n v="24"/>
    <n v="2057"/>
    <n v="4640"/>
    <n v="286"/>
    <n v="2151"/>
    <n v="9134"/>
    <n v="2057"/>
    <n v="4640"/>
    <n v="286"/>
    <n v="2151"/>
    <n v="9134"/>
    <n v="570.43287447823934"/>
    <n v="7944.7255866444357"/>
    <n v="421.66114281747576"/>
    <n v="3480.6681853137343"/>
    <n v="12417.487789253886"/>
    <n v="2581"/>
    <n v="5769"/>
    <n v="355"/>
    <n v="2672"/>
    <n v="11377"/>
    <n v="2291.6506945173428"/>
    <n v="5122.2521722861484"/>
    <n v="315.2018584090107"/>
    <n v="2372.4489173771171"/>
    <n v="10101.553642589621"/>
  </r>
  <r>
    <n v="298"/>
    <n v="24005"/>
    <x v="2"/>
    <n v="24"/>
    <n v="3023"/>
    <n v="4195"/>
    <n v="946"/>
    <n v="2336"/>
    <n v="10500"/>
    <n v="3023"/>
    <n v="4195"/>
    <n v="946"/>
    <n v="2336"/>
    <n v="10500"/>
    <n v="3487.1879997473434"/>
    <n v="6204.5147712958942"/>
    <n v="1166.1296966032924"/>
    <n v="3437.9018631744448"/>
    <n v="14295.734330820975"/>
    <n v="3780"/>
    <n v="5181"/>
    <n v="1170"/>
    <n v="2880"/>
    <n v="13011"/>
    <n v="3356.2338726367902"/>
    <n v="4600.1713476537589"/>
    <n v="1038.8342939113875"/>
    <n v="2557.1305696280306"/>
    <n v="11552.370083829968"/>
  </r>
  <r>
    <n v="299"/>
    <n v="24005"/>
    <x v="2"/>
    <n v="24"/>
    <n v="114"/>
    <n v="325"/>
    <n v="37"/>
    <n v="429"/>
    <n v="905"/>
    <n v="114"/>
    <n v="325"/>
    <n v="37"/>
    <n v="429"/>
    <n v="905"/>
    <n v="88.573692239787363"/>
    <n v="1789.2670133118245"/>
    <n v="114.42839339975967"/>
    <n v="1309.361407466097"/>
    <n v="3301.6305064174685"/>
    <n v="140"/>
    <n v="399"/>
    <n v="45"/>
    <n v="526"/>
    <n v="1110"/>
    <n v="124.30495824580704"/>
    <n v="354.26913100055009"/>
    <n v="39.955165150437978"/>
    <n v="467.03148598067503"/>
    <n v="985.5607403774701"/>
  </r>
  <r>
    <n v="300"/>
    <n v="24005"/>
    <x v="2"/>
    <n v="24"/>
    <n v="1608"/>
    <n v="1855"/>
    <n v="171"/>
    <n v="897"/>
    <n v="4531"/>
    <n v="1608"/>
    <n v="1855"/>
    <n v="171"/>
    <n v="897"/>
    <n v="4531"/>
    <n v="2060.2624734673491"/>
    <n v="2707.2207349391656"/>
    <n v="514.22061159658369"/>
    <n v="1471.4636999204151"/>
    <n v="6753.1675199235133"/>
    <n v="2098"/>
    <n v="2364"/>
    <n v="218"/>
    <n v="1143"/>
    <n v="5823"/>
    <n v="1862.7985885693083"/>
    <n v="2098.9780092363417"/>
    <n v="193.56057783989954"/>
    <n v="1014.8611948211246"/>
    <n v="5170.1983704666745"/>
  </r>
  <r>
    <n v="301"/>
    <n v="24005"/>
    <x v="2"/>
    <n v="24"/>
    <n v="308"/>
    <n v="235"/>
    <n v="24"/>
    <n v="266"/>
    <n v="833"/>
    <n v="308"/>
    <n v="235"/>
    <n v="24"/>
    <n v="266"/>
    <n v="833"/>
    <n v="221.85582787249774"/>
    <n v="231.48174238919523"/>
    <n v="23.200604686629131"/>
    <n v="321.08945972807936"/>
    <n v="797.62763467640139"/>
    <n v="377"/>
    <n v="288"/>
    <n v="29"/>
    <n v="326"/>
    <n v="1020"/>
    <n v="334.73549470478036"/>
    <n v="255.71305696280305"/>
    <n v="25.74888420806003"/>
    <n v="289.45297420095068"/>
    <n v="905.6504100765942"/>
  </r>
  <r>
    <n v="302"/>
    <n v="24005"/>
    <x v="2"/>
    <n v="24"/>
    <n v="506"/>
    <n v="171"/>
    <n v="26"/>
    <n v="92"/>
    <n v="795"/>
    <n v="506"/>
    <n v="171"/>
    <n v="26"/>
    <n v="92"/>
    <n v="795"/>
    <n v="258.08458320512887"/>
    <n v="208.88626950874678"/>
    <n v="23.694022938822833"/>
    <n v="218.45920585275761"/>
    <n v="709.12408150545605"/>
    <n v="620"/>
    <n v="218"/>
    <n v="33"/>
    <n v="117"/>
    <n v="988"/>
    <n v="550.4933865171455"/>
    <n v="193.56057783989954"/>
    <n v="29.300454443654516"/>
    <n v="103.88342939113875"/>
    <n v="877.23784819183834"/>
  </r>
  <r>
    <n v="303"/>
    <n v="24005"/>
    <x v="2"/>
    <n v="24"/>
    <n v="360"/>
    <n v="359"/>
    <n v="47"/>
    <n v="349"/>
    <n v="1115"/>
    <n v="360"/>
    <n v="359"/>
    <n v="47"/>
    <n v="349"/>
    <n v="1115"/>
    <n v="95.510234949010837"/>
    <n v="525.14375389189684"/>
    <n v="37.401897885026379"/>
    <n v="654.65756276698448"/>
    <n v="1312.7134494929187"/>
    <n v="440"/>
    <n v="443"/>
    <n v="58"/>
    <n v="431"/>
    <n v="1372"/>
    <n v="390.67272591539358"/>
    <n v="393.33640359208943"/>
    <n v="51.49776841612006"/>
    <n v="382.68169288530595"/>
    <n v="1218.1885908089091"/>
  </r>
  <r>
    <n v="304"/>
    <n v="24005"/>
    <x v="2"/>
    <n v="24"/>
    <n v="620"/>
    <n v="849"/>
    <n v="107"/>
    <n v="676"/>
    <n v="2252"/>
    <n v="620"/>
    <n v="849"/>
    <n v="107"/>
    <n v="676"/>
    <n v="2252"/>
    <n v="454.87542524630851"/>
    <n v="790.0181244620801"/>
    <n v="112.46365954717869"/>
    <n v="832.93162977984161"/>
    <n v="2190.2888390354087"/>
    <n v="765"/>
    <n v="1052"/>
    <n v="133"/>
    <n v="837"/>
    <n v="2787"/>
    <n v="679.23780755744565"/>
    <n v="934.06297196135006"/>
    <n v="118.08971033351669"/>
    <n v="743.16607179814639"/>
    <n v="2474.5565616504587"/>
  </r>
  <r>
    <n v="305"/>
    <n v="24005"/>
    <x v="2"/>
    <n v="24"/>
    <n v="307"/>
    <n v="439"/>
    <n v="109"/>
    <n v="415"/>
    <n v="1270"/>
    <n v="307"/>
    <n v="439"/>
    <n v="109"/>
    <n v="415"/>
    <n v="1270"/>
    <n v="206.83843100162969"/>
    <n v="441.01705181906664"/>
    <n v="86.711240157359612"/>
    <n v="365.5239032669017"/>
    <n v="1100.0906262449575"/>
    <n v="380"/>
    <n v="541"/>
    <n v="134"/>
    <n v="510"/>
    <n v="1565"/>
    <n v="337.39917238147626"/>
    <n v="480.34987436415435"/>
    <n v="118.97760289241531"/>
    <n v="452.8252050382971"/>
    <n v="1389.5518546763431"/>
  </r>
  <r>
    <n v="306"/>
    <n v="24005"/>
    <x v="2"/>
    <n v="24"/>
    <n v="219"/>
    <n v="288"/>
    <n v="57"/>
    <n v="203"/>
    <n v="767"/>
    <n v="219"/>
    <n v="288"/>
    <n v="57"/>
    <n v="203"/>
    <n v="767"/>
    <n v="32.444374343489969"/>
    <n v="325.26786905946534"/>
    <n v="33.55728228871498"/>
    <n v="279.0851125350847"/>
    <n v="670.35463822675501"/>
    <n v="271"/>
    <n v="359"/>
    <n v="70"/>
    <n v="253"/>
    <n v="953"/>
    <n v="240.61888346152648"/>
    <n v="318.75342864460521"/>
    <n v="62.152479122903522"/>
    <n v="224.63681740135129"/>
    <n v="846.16160863038647"/>
  </r>
  <r>
    <n v="307"/>
    <n v="24005"/>
    <x v="2"/>
    <n v="24"/>
    <n v="447"/>
    <n v="239"/>
    <n v="44"/>
    <n v="131"/>
    <n v="861"/>
    <n v="447"/>
    <n v="239"/>
    <n v="44"/>
    <n v="131"/>
    <n v="861"/>
    <n v="611.90382854546738"/>
    <n v="256.08866878089287"/>
    <n v="43.521171418687409"/>
    <n v="148.02476109163359"/>
    <n v="1059.5384298366814"/>
    <n v="548"/>
    <n v="298"/>
    <n v="55"/>
    <n v="164"/>
    <n v="1065"/>
    <n v="486.5651222764447"/>
    <n v="264.59198255178927"/>
    <n v="48.834090739424198"/>
    <n v="145.61437965937395"/>
    <n v="945.6055752270322"/>
  </r>
  <r>
    <n v="308"/>
    <n v="24005"/>
    <x v="2"/>
    <n v="24"/>
    <n v="1059"/>
    <n v="436"/>
    <n v="67"/>
    <n v="348"/>
    <n v="1910"/>
    <n v="1059"/>
    <n v="436"/>
    <n v="67"/>
    <n v="348"/>
    <n v="1910"/>
    <n v="706.55436542285179"/>
    <n v="870.67822067087536"/>
    <n v="112.07189781411068"/>
    <n v="780.76941236263281"/>
    <n v="2470.0738962704709"/>
    <n v="1306"/>
    <n v="544"/>
    <n v="83"/>
    <n v="434"/>
    <n v="2367"/>
    <n v="1159.5876819216001"/>
    <n v="483.01355204085024"/>
    <n v="73.695082388585604"/>
    <n v="385.34537056200185"/>
    <n v="2101.641686913038"/>
  </r>
  <r>
    <n v="309"/>
    <n v="24005"/>
    <x v="2"/>
    <n v="24"/>
    <n v="1783"/>
    <n v="0"/>
    <n v="0"/>
    <n v="9"/>
    <n v="1792"/>
    <n v="1783"/>
    <n v="0"/>
    <n v="0"/>
    <n v="9"/>
    <n v="1792"/>
    <n v="966.38492652757532"/>
    <n v="970.64836119819245"/>
    <n v="170.31770720813583"/>
    <n v="834.05198374309839"/>
    <n v="2941.402978677002"/>
    <n v="2225"/>
    <n v="0"/>
    <n v="0"/>
    <n v="18"/>
    <n v="2243"/>
    <n v="1975.5609435494334"/>
    <n v="-0.88789255889862173"/>
    <n v="-2.6636776766958654"/>
    <n v="15.982066060175191"/>
    <n v="1987.9914393740141"/>
  </r>
  <r>
    <n v="310"/>
    <n v="24005"/>
    <x v="2"/>
    <n v="24"/>
    <n v="274"/>
    <n v="643"/>
    <n v="115"/>
    <n v="490"/>
    <n v="1522"/>
    <n v="274"/>
    <n v="643"/>
    <n v="115"/>
    <n v="490"/>
    <n v="1522"/>
    <n v="211.02368925459635"/>
    <n v="572.2564337071085"/>
    <n v="101.37099217296279"/>
    <n v="555.16259458539616"/>
    <n v="1439.8137097200638"/>
    <n v="339"/>
    <n v="801"/>
    <n v="143"/>
    <n v="612"/>
    <n v="1895"/>
    <n v="300.99557746663277"/>
    <n v="711.20193967779596"/>
    <n v="126.96863592250291"/>
    <n v="543.39024604595647"/>
    <n v="1682.5563991128881"/>
  </r>
  <r>
    <n v="311"/>
    <n v="24005"/>
    <x v="2"/>
    <n v="24"/>
    <n v="212"/>
    <n v="107"/>
    <n v="21"/>
    <n v="87"/>
    <n v="427"/>
    <n v="212"/>
    <n v="107"/>
    <n v="21"/>
    <n v="87"/>
    <n v="427"/>
    <n v="313.36803233170355"/>
    <n v="188.89730627676968"/>
    <n v="35.309903535127937"/>
    <n v="145.57862940837884"/>
    <n v="683.15387155198005"/>
    <n v="260"/>
    <n v="131"/>
    <n v="26"/>
    <n v="107"/>
    <n v="524"/>
    <n v="230.85206531364165"/>
    <n v="116.31392521571945"/>
    <n v="23.085206531364165"/>
    <n v="95.004503802152527"/>
    <n v="465.2557008628778"/>
  </r>
  <r>
    <n v="312"/>
    <n v="24005"/>
    <x v="2"/>
    <n v="24"/>
    <n v="0"/>
    <n v="22"/>
    <n v="1"/>
    <n v="48"/>
    <n v="71"/>
    <n v="0"/>
    <n v="22"/>
    <n v="1"/>
    <n v="48"/>
    <n v="71"/>
    <n v="0.86163689326496939"/>
    <n v="150.93922754835793"/>
    <n v="5.847156311557101"/>
    <n v="324.14902132568409"/>
    <n v="481.79704207886414"/>
    <n v="0"/>
    <n v="17"/>
    <n v="1"/>
    <n v="37"/>
    <n v="55"/>
    <n v="0"/>
    <n v="15.09417350127657"/>
    <n v="0.88789255889862173"/>
    <n v="32.852024679249006"/>
    <n v="48.834090739424198"/>
  </r>
  <r>
    <n v="313"/>
    <n v="24005"/>
    <x v="2"/>
    <n v="24"/>
    <n v="82"/>
    <n v="172"/>
    <n v="62"/>
    <n v="104"/>
    <n v="420"/>
    <n v="82"/>
    <n v="172"/>
    <n v="62"/>
    <n v="104"/>
    <n v="420"/>
    <n v="115.49574959950522"/>
    <n v="223.85496521070431"/>
    <n v="63.72138423545875"/>
    <n v="171.3583475186166"/>
    <n v="574.43044656428492"/>
    <n v="101"/>
    <n v="214"/>
    <n v="77"/>
    <n v="129"/>
    <n v="521"/>
    <n v="89.677148448760789"/>
    <n v="190.00900760430505"/>
    <n v="68.36772703519388"/>
    <n v="114.53814009792221"/>
    <n v="462.5920231861819"/>
  </r>
  <r>
    <n v="314"/>
    <n v="24005"/>
    <x v="2"/>
    <n v="24"/>
    <n v="224"/>
    <n v="443"/>
    <n v="91"/>
    <n v="412"/>
    <n v="1170"/>
    <n v="224"/>
    <n v="443"/>
    <n v="91"/>
    <n v="412"/>
    <n v="1170"/>
    <n v="509.93971147777467"/>
    <n v="684.67451310033778"/>
    <n v="190.40795351220481"/>
    <n v="508.46925955352907"/>
    <n v="1893.4914376438464"/>
    <n v="281"/>
    <n v="577"/>
    <n v="117"/>
    <n v="531"/>
    <n v="1506"/>
    <n v="249.4978090505127"/>
    <n v="512.31400648450472"/>
    <n v="103.88342939113875"/>
    <n v="471.47094877516815"/>
    <n v="1337.1661937013243"/>
  </r>
  <r>
    <n v="315"/>
    <n v="24005"/>
    <x v="2"/>
    <n v="24"/>
    <n v="642"/>
    <n v="603"/>
    <n v="122"/>
    <n v="564"/>
    <n v="1931"/>
    <n v="642"/>
    <n v="603"/>
    <n v="122"/>
    <n v="564"/>
    <n v="1931"/>
    <n v="250.10322382215321"/>
    <n v="978.50087791836222"/>
    <n v="86.901714028312057"/>
    <n v="1021.8295718893497"/>
    <n v="2337.3353876581773"/>
    <n v="805"/>
    <n v="754"/>
    <n v="152"/>
    <n v="706"/>
    <n v="2417"/>
    <n v="714.75350991339053"/>
    <n v="669.47098940956073"/>
    <n v="134.9596689525905"/>
    <n v="626.85214658242694"/>
    <n v="2146.0363148579686"/>
  </r>
  <r>
    <n v="316"/>
    <n v="24005"/>
    <x v="2"/>
    <n v="24"/>
    <n v="12"/>
    <n v="171"/>
    <n v="23"/>
    <n v="255"/>
    <n v="461"/>
    <n v="12"/>
    <n v="171"/>
    <n v="23"/>
    <n v="255"/>
    <n v="461"/>
    <n v="12.211660015076168"/>
    <n v="260.67653909018838"/>
    <n v="27.773446418578988"/>
    <n v="377.76764603557092"/>
    <n v="678.42929155941442"/>
    <n v="22"/>
    <n v="220"/>
    <n v="29"/>
    <n v="328"/>
    <n v="599"/>
    <n v="19.533636295769679"/>
    <n v="195.33636295769679"/>
    <n v="25.74888420806003"/>
    <n v="291.2287593187479"/>
    <n v="531.84764278027433"/>
  </r>
  <r>
    <n v="317"/>
    <n v="24005"/>
    <x v="2"/>
    <n v="24"/>
    <n v="491"/>
    <n v="1011"/>
    <n v="470"/>
    <n v="390"/>
    <n v="2362"/>
    <n v="491"/>
    <n v="1011"/>
    <n v="470"/>
    <n v="390"/>
    <n v="2362"/>
    <n v="452.46851327865295"/>
    <n v="1464.7020907138826"/>
    <n v="898.93271299834441"/>
    <n v="603.63102407450492"/>
    <n v="3419.7343410653848"/>
    <n v="650"/>
    <n v="1320"/>
    <n v="612"/>
    <n v="506"/>
    <n v="3088"/>
    <n v="577.13016328410413"/>
    <n v="1172.0181777461808"/>
    <n v="543.39024604595647"/>
    <n v="449.27363480270259"/>
    <n v="2741.8122218789435"/>
  </r>
  <r>
    <n v="318"/>
    <n v="24005"/>
    <x v="2"/>
    <n v="24"/>
    <n v="244"/>
    <n v="344"/>
    <n v="54"/>
    <n v="303"/>
    <n v="945"/>
    <n v="244"/>
    <n v="344"/>
    <n v="54"/>
    <n v="303"/>
    <n v="945"/>
    <n v="70.916163696604684"/>
    <n v="387.68500952940809"/>
    <n v="49.290110951088387"/>
    <n v="574.92433731940071"/>
    <n v="1082.8156214965018"/>
    <n v="322"/>
    <n v="466"/>
    <n v="74"/>
    <n v="410"/>
    <n v="1272"/>
    <n v="285.90140396535622"/>
    <n v="413.75793244675771"/>
    <n v="65.704049358498011"/>
    <n v="364.0359491484349"/>
    <n v="1129.3993349190469"/>
  </r>
  <r>
    <n v="319"/>
    <n v="24005"/>
    <x v="2"/>
    <n v="24"/>
    <n v="241"/>
    <n v="140"/>
    <n v="53"/>
    <n v="61"/>
    <n v="495"/>
    <n v="241"/>
    <n v="140"/>
    <n v="53"/>
    <n v="61"/>
    <n v="495"/>
    <n v="49.700971658775636"/>
    <n v="129.19113691142917"/>
    <n v="39.743412308109122"/>
    <n v="76.954031011744533"/>
    <n v="295.58955189005849"/>
    <n v="296"/>
    <n v="185"/>
    <n v="70"/>
    <n v="80"/>
    <n v="631"/>
    <n v="262.81619743399204"/>
    <n v="164.26012339624501"/>
    <n v="62.152479122903522"/>
    <n v="71.031404711889735"/>
    <n v="560.2602046650303"/>
  </r>
  <r>
    <n v="320"/>
    <n v="24005"/>
    <x v="2"/>
    <n v="24"/>
    <n v="3"/>
    <n v="161"/>
    <n v="59"/>
    <n v="47"/>
    <n v="270"/>
    <n v="3"/>
    <n v="161"/>
    <n v="59"/>
    <n v="47"/>
    <n v="270"/>
    <n v="12.252601550479049"/>
    <n v="169.47634255399436"/>
    <n v="85.221051347530604"/>
    <n v="85.629294003143812"/>
    <n v="352.57928945514783"/>
    <n v="4"/>
    <n v="199"/>
    <n v="73"/>
    <n v="58"/>
    <n v="334"/>
    <n v="3.5515702355944869"/>
    <n v="176.69061922082574"/>
    <n v="64.816156799599383"/>
    <n v="51.49776841612006"/>
    <n v="296.55611467213964"/>
  </r>
  <r>
    <n v="321"/>
    <n v="24005"/>
    <x v="2"/>
    <n v="24"/>
    <n v="281"/>
    <n v="207"/>
    <n v="37"/>
    <n v="205"/>
    <n v="730"/>
    <n v="281"/>
    <n v="207"/>
    <n v="37"/>
    <n v="205"/>
    <n v="730"/>
    <n v="249.32450893344506"/>
    <n v="213.69217101868298"/>
    <n v="35.955069444179344"/>
    <n v="195.51149643991801"/>
    <n v="694.48324583622536"/>
    <n v="344"/>
    <n v="260"/>
    <n v="46"/>
    <n v="257"/>
    <n v="907"/>
    <n v="305.43504026112589"/>
    <n v="230.85206531364165"/>
    <n v="40.843057709336598"/>
    <n v="228.18838763694578"/>
    <n v="805.3185509210499"/>
  </r>
  <r>
    <n v="322"/>
    <n v="24005"/>
    <x v="2"/>
    <n v="24"/>
    <n v="334"/>
    <n v="719"/>
    <n v="81"/>
    <n v="426"/>
    <n v="1560"/>
    <n v="334"/>
    <n v="719"/>
    <n v="81"/>
    <n v="426"/>
    <n v="1560"/>
    <n v="513.24949370732861"/>
    <n v="862.52628132480402"/>
    <n v="82.157202784012171"/>
    <n v="1366.1538963572864"/>
    <n v="2824.0868741734312"/>
    <n v="416"/>
    <n v="891"/>
    <n v="101"/>
    <n v="529"/>
    <n v="1937"/>
    <n v="369.36330450182663"/>
    <n v="791.11226997867197"/>
    <n v="89.677148448760789"/>
    <n v="469.69516365737087"/>
    <n v="1719.8478865866302"/>
  </r>
  <r>
    <n v="323"/>
    <n v="24005"/>
    <x v="2"/>
    <n v="24"/>
    <n v="288"/>
    <n v="256"/>
    <n v="15"/>
    <n v="361"/>
    <n v="920"/>
    <n v="288"/>
    <n v="256"/>
    <n v="15"/>
    <n v="361"/>
    <n v="920"/>
    <n v="170.72084967959438"/>
    <n v="660.39965824458727"/>
    <n v="82.65731297549047"/>
    <n v="719.47372640594028"/>
    <n v="1633.2515473056123"/>
    <n v="355"/>
    <n v="328"/>
    <n v="20"/>
    <n v="467"/>
    <n v="1170"/>
    <n v="315.2018584090107"/>
    <n v="291.2287593187479"/>
    <n v="17.757851177972434"/>
    <n v="414.64582500565632"/>
    <n v="1038.8342939113872"/>
  </r>
  <r>
    <n v="324"/>
    <n v="24005"/>
    <x v="2"/>
    <n v="24"/>
    <n v="122"/>
    <n v="186"/>
    <n v="27"/>
    <n v="92"/>
    <n v="427"/>
    <n v="122"/>
    <n v="186"/>
    <n v="27"/>
    <n v="92"/>
    <n v="427"/>
    <n v="214.28446216920486"/>
    <n v="123.62487207439315"/>
    <n v="15.255955263262276"/>
    <n v="107.72547183677183"/>
    <n v="460.89076134363205"/>
    <n v="149"/>
    <n v="228"/>
    <n v="33"/>
    <n v="113"/>
    <n v="523"/>
    <n v="132.29599127589464"/>
    <n v="202.43950342888576"/>
    <n v="29.300454443654516"/>
    <n v="100.33185915554425"/>
    <n v="464.36780830397919"/>
  </r>
  <r>
    <n v="325"/>
    <n v="24005"/>
    <x v="2"/>
    <n v="24"/>
    <n v="46"/>
    <n v="373"/>
    <n v="56"/>
    <n v="276"/>
    <n v="751"/>
    <n v="46"/>
    <n v="373"/>
    <n v="56"/>
    <n v="276"/>
    <n v="751"/>
    <n v="129.7215179330295"/>
    <n v="958.80141178857343"/>
    <n v="92.882785643919831"/>
    <n v="425.79015409691118"/>
    <n v="1607.1958694624338"/>
    <n v="59"/>
    <n v="457"/>
    <n v="69"/>
    <n v="338"/>
    <n v="923"/>
    <n v="52.385660975018681"/>
    <n v="405.76689941667013"/>
    <n v="61.264586564004901"/>
    <n v="300.10768490773415"/>
    <n v="819.52483186342783"/>
  </r>
  <r>
    <n v="326"/>
    <n v="24005"/>
    <x v="2"/>
    <n v="24"/>
    <n v="51"/>
    <n v="216"/>
    <n v="104"/>
    <n v="121"/>
    <n v="492"/>
    <n v="51"/>
    <n v="216"/>
    <n v="104"/>
    <n v="121"/>
    <n v="492"/>
    <n v="7.244805348489546"/>
    <n v="227.90094339653399"/>
    <n v="123.9513678193414"/>
    <n v="211.19965293589766"/>
    <n v="570.2967695002626"/>
    <n v="62"/>
    <n v="265"/>
    <n v="128"/>
    <n v="148"/>
    <n v="603"/>
    <n v="55.04933865171455"/>
    <n v="235.29152810813477"/>
    <n v="113.65024753902358"/>
    <n v="131.40809871699602"/>
    <n v="535.3992130158689"/>
  </r>
  <r>
    <n v="327"/>
    <n v="24005"/>
    <x v="2"/>
    <n v="24"/>
    <n v="120"/>
    <n v="439"/>
    <n v="200"/>
    <n v="274"/>
    <n v="1033"/>
    <n v="120"/>
    <n v="439"/>
    <n v="200"/>
    <n v="274"/>
    <n v="1033"/>
    <n v="91.075587340995128"/>
    <n v="174.55784793931227"/>
    <n v="88.312364169188697"/>
    <n v="97.365188057888673"/>
    <n v="451.31098750738477"/>
    <n v="149"/>
    <n v="543"/>
    <n v="247"/>
    <n v="338"/>
    <n v="1277"/>
    <n v="132.29599127589464"/>
    <n v="482.12565948195157"/>
    <n v="219.30946204795956"/>
    <n v="300.10768490773415"/>
    <n v="1133.8387977135399"/>
  </r>
  <r>
    <n v="328"/>
    <n v="24005"/>
    <x v="2"/>
    <n v="24"/>
    <n v="107"/>
    <n v="300"/>
    <n v="63"/>
    <n v="214"/>
    <n v="684"/>
    <n v="107"/>
    <n v="300"/>
    <n v="63"/>
    <n v="214"/>
    <n v="684"/>
    <n v="114.50357975073446"/>
    <n v="855.31342284842606"/>
    <n v="72.682628223766244"/>
    <n v="395.16705662039971"/>
    <n v="1437.6666874433265"/>
    <n v="134"/>
    <n v="391"/>
    <n v="84"/>
    <n v="275"/>
    <n v="884"/>
    <n v="118.97760289241531"/>
    <n v="347.16599052936112"/>
    <n v="74.582974947484232"/>
    <n v="244.17045369712096"/>
    <n v="784.89702206638162"/>
  </r>
  <r>
    <n v="329"/>
    <n v="24005"/>
    <x v="2"/>
    <n v="24"/>
    <n v="518"/>
    <n v="629"/>
    <n v="157"/>
    <n v="520"/>
    <n v="1824"/>
    <n v="518"/>
    <n v="629"/>
    <n v="157"/>
    <n v="520"/>
    <n v="1824"/>
    <n v="538.04976673020712"/>
    <n v="765.05684526792504"/>
    <n v="66.967695900601541"/>
    <n v="911.65821811030241"/>
    <n v="2281.7325260090361"/>
    <n v="672"/>
    <n v="771"/>
    <n v="193"/>
    <n v="638"/>
    <n v="2274"/>
    <n v="596.66379957987385"/>
    <n v="684.56516291083733"/>
    <n v="171.363263867434"/>
    <n v="566.47545257732065"/>
    <n v="2019.0676789354657"/>
  </r>
  <r>
    <n v="330"/>
    <n v="24005"/>
    <x v="2"/>
    <n v="24"/>
    <n v="127"/>
    <n v="752"/>
    <n v="53"/>
    <n v="1079"/>
    <n v="2011"/>
    <n v="127"/>
    <n v="752"/>
    <n v="53"/>
    <n v="1079"/>
    <n v="2011"/>
    <n v="27.67012300592415"/>
    <n v="1059.7728624690837"/>
    <n v="51.574632209360246"/>
    <n v="1790.5315073507691"/>
    <n v="2929.549125035137"/>
    <n v="158"/>
    <n v="940"/>
    <n v="67"/>
    <n v="1351"/>
    <n v="2516"/>
    <n v="140.28702430598224"/>
    <n v="834.61900536470444"/>
    <n v="59.488801446207653"/>
    <n v="1199.5428470720381"/>
    <n v="2233.9376781889323"/>
  </r>
  <r>
    <n v="331"/>
    <n v="24005"/>
    <x v="2"/>
    <n v="24"/>
    <n v="357"/>
    <n v="1802"/>
    <n v="321"/>
    <n v="1216"/>
    <n v="3696"/>
    <n v="357"/>
    <n v="1802"/>
    <n v="321"/>
    <n v="1216"/>
    <n v="3696"/>
    <n v="94.587933607003905"/>
    <n v="1657.3655378897045"/>
    <n v="139.70387634324663"/>
    <n v="1309.8596723194705"/>
    <n v="3201.5170201594256"/>
    <n v="440"/>
    <n v="2235"/>
    <n v="397"/>
    <n v="1511"/>
    <n v="4583"/>
    <n v="390.67272591539358"/>
    <n v="1984.4398691384197"/>
    <n v="352.49334588275281"/>
    <n v="1341.6056564958174"/>
    <n v="4069.2115974323833"/>
  </r>
  <r>
    <n v="332"/>
    <n v="24005"/>
    <x v="2"/>
    <n v="24"/>
    <n v="113"/>
    <n v="360"/>
    <n v="74"/>
    <n v="274"/>
    <n v="821"/>
    <n v="113"/>
    <n v="360"/>
    <n v="74"/>
    <n v="274"/>
    <n v="821"/>
    <n v="101.94078466534157"/>
    <n v="436.89930549372036"/>
    <n v="75.147742202798469"/>
    <n v="309.90987480384365"/>
    <n v="923.89770716570399"/>
    <n v="140"/>
    <n v="444"/>
    <n v="91"/>
    <n v="339"/>
    <n v="1014"/>
    <n v="124.30495824580704"/>
    <n v="394.22429615098804"/>
    <n v="80.798222859774583"/>
    <n v="300.99557746663277"/>
    <n v="900.3230547232024"/>
  </r>
  <r>
    <n v="333"/>
    <n v="24005"/>
    <x v="2"/>
    <n v="24"/>
    <n v="126"/>
    <n v="373"/>
    <n v="221"/>
    <n v="152"/>
    <n v="872"/>
    <n v="126"/>
    <n v="373"/>
    <n v="221"/>
    <n v="152"/>
    <n v="872"/>
    <n v="157.33663095345474"/>
    <n v="220.27879615555298"/>
    <n v="136.52507686730866"/>
    <n v="94.02607017984603"/>
    <n v="608.16657415616237"/>
    <n v="154"/>
    <n v="466"/>
    <n v="276"/>
    <n v="190"/>
    <n v="1086"/>
    <n v="136.73545407038776"/>
    <n v="413.75793244675771"/>
    <n v="245.0583462560196"/>
    <n v="168.69958619073813"/>
    <n v="964.25131896390326"/>
  </r>
  <r>
    <n v="334"/>
    <n v="24005"/>
    <x v="2"/>
    <n v="24"/>
    <n v="102"/>
    <n v="413"/>
    <n v="68"/>
    <n v="501"/>
    <n v="1084"/>
    <n v="102"/>
    <n v="413"/>
    <n v="68"/>
    <n v="501"/>
    <n v="1084"/>
    <n v="85.637264522547781"/>
    <n v="381.63557458241485"/>
    <n v="31.481523740542645"/>
    <n v="628.2212793215183"/>
    <n v="1126.9756421670236"/>
    <n v="139"/>
    <n v="525"/>
    <n v="87"/>
    <n v="629"/>
    <n v="1380"/>
    <n v="123.41706568690842"/>
    <n v="466.14359342177642"/>
    <n v="77.246652624180086"/>
    <n v="558.48441954723307"/>
    <n v="1225.291731280098"/>
  </r>
  <r>
    <n v="335"/>
    <n v="24005"/>
    <x v="2"/>
    <n v="24"/>
    <n v="570"/>
    <n v="3413"/>
    <n v="1158"/>
    <n v="1786"/>
    <n v="6927"/>
    <n v="570"/>
    <n v="3413"/>
    <n v="1158"/>
    <n v="1786"/>
    <n v="6927"/>
    <n v="1166.2099653473911"/>
    <n v="4153.9733801346565"/>
    <n v="2328.5978923247858"/>
    <n v="2747.0040782351762"/>
    <n v="10395.785316042009"/>
    <n v="723"/>
    <n v="4231"/>
    <n v="1435"/>
    <n v="2215"/>
    <n v="8604"/>
    <n v="641.94632008370354"/>
    <n v="3756.6734167000686"/>
    <n v="1274.1258220195223"/>
    <n v="1966.6820179604472"/>
    <n v="7639.4275767637419"/>
  </r>
  <r>
    <n v="336"/>
    <n v="24005"/>
    <x v="2"/>
    <n v="24"/>
    <n v="68"/>
    <n v="222"/>
    <n v="68"/>
    <n v="187"/>
    <n v="545"/>
    <n v="68"/>
    <n v="222"/>
    <n v="68"/>
    <n v="187"/>
    <n v="545"/>
    <n v="46.117465127435757"/>
    <n v="144.888277457203"/>
    <n v="36.186517589599795"/>
    <n v="164.87085689621446"/>
    <n v="392.06311707045302"/>
    <n v="84"/>
    <n v="272"/>
    <n v="83"/>
    <n v="229"/>
    <n v="668"/>
    <n v="74.582974947484232"/>
    <n v="241.50677602042512"/>
    <n v="73.695082388585604"/>
    <n v="203.32739598778437"/>
    <n v="593.11222934427929"/>
  </r>
  <r>
    <n v="337"/>
    <n v="24005"/>
    <x v="2"/>
    <n v="24"/>
    <n v="418"/>
    <n v="392"/>
    <n v="58"/>
    <n v="348"/>
    <n v="1216"/>
    <n v="418"/>
    <n v="392"/>
    <n v="58"/>
    <n v="348"/>
    <n v="1216"/>
    <n v="39.625599260432452"/>
    <n v="359.62695128901066"/>
    <n v="75.761430560454031"/>
    <n v="370.0838215030571"/>
    <n v="845.09780261295418"/>
    <n v="523"/>
    <n v="491"/>
    <n v="73"/>
    <n v="436"/>
    <n v="1523"/>
    <n v="464.36780830397919"/>
    <n v="435.95524641922327"/>
    <n v="64.816156799599383"/>
    <n v="387.12115567979907"/>
    <n v="1352.2603672026009"/>
  </r>
  <r>
    <n v="338"/>
    <n v="24005"/>
    <x v="2"/>
    <n v="24"/>
    <n v="175"/>
    <n v="168"/>
    <n v="37"/>
    <n v="162"/>
    <n v="542"/>
    <n v="175"/>
    <n v="168"/>
    <n v="37"/>
    <n v="162"/>
    <n v="542"/>
    <n v="142.9244291546988"/>
    <n v="155.30850642013414"/>
    <n v="27.271996802530179"/>
    <n v="180.45870199581003"/>
    <n v="505.96363437317314"/>
    <n v="222"/>
    <n v="218"/>
    <n v="47"/>
    <n v="208"/>
    <n v="695"/>
    <n v="197.11214807549402"/>
    <n v="193.56057783989954"/>
    <n v="41.730950268235219"/>
    <n v="184.68165225091332"/>
    <n v="617.08532843454213"/>
  </r>
  <r>
    <n v="339"/>
    <n v="24005"/>
    <x v="2"/>
    <n v="24"/>
    <n v="247"/>
    <n v="195"/>
    <n v="16"/>
    <n v="135"/>
    <n v="593"/>
    <n v="247"/>
    <n v="195"/>
    <n v="16"/>
    <n v="135"/>
    <n v="593"/>
    <n v="100.23455977575709"/>
    <n v="294.86064827272452"/>
    <n v="47.588130887123214"/>
    <n v="222.86021804421364"/>
    <n v="665.5435569798185"/>
    <n v="306"/>
    <n v="245"/>
    <n v="20"/>
    <n v="170"/>
    <n v="741"/>
    <n v="271.69512302297824"/>
    <n v="217.53367693016233"/>
    <n v="17.757851177972434"/>
    <n v="150.94173501276569"/>
    <n v="657.9283861438787"/>
  </r>
  <r>
    <n v="340"/>
    <n v="24005"/>
    <x v="2"/>
    <n v="24"/>
    <n v="2163"/>
    <n v="193"/>
    <n v="31"/>
    <n v="107"/>
    <n v="2494"/>
    <n v="2163"/>
    <n v="193"/>
    <n v="31"/>
    <n v="107"/>
    <n v="2494"/>
    <n v="2478.5522412809073"/>
    <n v="701.81410797874935"/>
    <n v="107.84932849085345"/>
    <n v="508.50359871224163"/>
    <n v="3796.7192764627516"/>
    <n v="2775"/>
    <n v="347"/>
    <n v="55"/>
    <n v="192"/>
    <n v="3369"/>
    <n v="2463.9018509436755"/>
    <n v="308.09871793782173"/>
    <n v="48.834090739424198"/>
    <n v="170.47537130853539"/>
    <n v="2991.3100309294568"/>
  </r>
  <r>
    <n v="341"/>
    <n v="24005"/>
    <x v="2"/>
    <n v="24"/>
    <n v="222"/>
    <n v="2297"/>
    <n v="352"/>
    <n v="1024"/>
    <n v="3895"/>
    <n v="222"/>
    <n v="2297"/>
    <n v="352"/>
    <n v="1024"/>
    <n v="3895"/>
    <n v="307.97471408787106"/>
    <n v="504.42391548989121"/>
    <n v="50.303513689264996"/>
    <n v="275.61777933231639"/>
    <n v="1138.3199225993435"/>
    <n v="445"/>
    <n v="2839"/>
    <n v="435"/>
    <n v="1266"/>
    <n v="4985"/>
    <n v="395.11218870988665"/>
    <n v="2520.7269747131872"/>
    <n v="386.23326312090046"/>
    <n v="1124.0719795656551"/>
    <n v="4426.1444061096299"/>
  </r>
  <r>
    <n v="342"/>
    <n v="24005"/>
    <x v="2"/>
    <n v="24"/>
    <n v="1030"/>
    <n v="1219"/>
    <n v="147"/>
    <n v="620"/>
    <n v="3016"/>
    <n v="1030"/>
    <n v="1219"/>
    <n v="147"/>
    <n v="620"/>
    <n v="3016"/>
    <n v="697.88212111901487"/>
    <n v="3592.2772098417304"/>
    <n v="351.5135337830996"/>
    <n v="2314.8162644528256"/>
    <n v="6956.4891291966705"/>
    <n v="1382"/>
    <n v="1526"/>
    <n v="184"/>
    <n v="777"/>
    <n v="3869"/>
    <n v="1227.0675163978951"/>
    <n v="1354.9240448792968"/>
    <n v="163.37223083734639"/>
    <n v="689.89251826422912"/>
    <n v="3435.2563103787675"/>
  </r>
  <r>
    <n v="343"/>
    <n v="24005"/>
    <x v="2"/>
    <n v="24"/>
    <n v="794"/>
    <n v="153"/>
    <n v="43"/>
    <n v="86"/>
    <n v="1076"/>
    <n v="794"/>
    <n v="153"/>
    <n v="43"/>
    <n v="86"/>
    <n v="1076"/>
    <n v="1513.7365941452308"/>
    <n v="954.93962593651304"/>
    <n v="240.23111990431988"/>
    <n v="677.13536466975779"/>
    <n v="3386.0427046558216"/>
    <n v="1045"/>
    <n v="297"/>
    <n v="84"/>
    <n v="167"/>
    <n v="1593"/>
    <n v="927.84772404905971"/>
    <n v="263.70408999289066"/>
    <n v="74.582974947484232"/>
    <n v="148.27805733606982"/>
    <n v="1414.4128463255045"/>
  </r>
  <r>
    <n v="344"/>
    <n v="24005"/>
    <x v="2"/>
    <n v="24"/>
    <n v="67"/>
    <n v="498"/>
    <n v="93"/>
    <n v="278"/>
    <n v="936"/>
    <n v="67"/>
    <n v="498"/>
    <n v="93"/>
    <n v="278"/>
    <n v="936"/>
    <n v="161.00392939912524"/>
    <n v="420.96078625379056"/>
    <n v="65.517340718870074"/>
    <n v="397.39172309669442"/>
    <n v="1044.8737794684803"/>
    <n v="106"/>
    <n v="644"/>
    <n v="121"/>
    <n v="359"/>
    <n v="1230"/>
    <n v="94.116611243253899"/>
    <n v="571.80280793071245"/>
    <n v="107.43499962673323"/>
    <n v="318.75342864460521"/>
    <n v="1092.1078474453047"/>
  </r>
  <r>
    <n v="345"/>
    <n v="24005"/>
    <x v="2"/>
    <n v="24"/>
    <n v="24"/>
    <n v="1523"/>
    <n v="63"/>
    <n v="2983"/>
    <n v="4593"/>
    <n v="24"/>
    <n v="1523"/>
    <n v="63"/>
    <n v="2983"/>
    <n v="4593"/>
    <n v="53.086722809486645"/>
    <n v="2273.0908357410681"/>
    <n v="126.08396714315097"/>
    <n v="4643.1410175206665"/>
    <n v="7095.4025432143717"/>
    <n v="94"/>
    <n v="1949"/>
    <n v="81"/>
    <n v="3819"/>
    <n v="5943"/>
    <n v="83.461900536470438"/>
    <n v="1730.5025972934138"/>
    <n v="71.919297270788363"/>
    <n v="3390.8616824338364"/>
    <n v="5276.7454775345086"/>
  </r>
  <r>
    <n v="346"/>
    <n v="24005"/>
    <x v="2"/>
    <n v="24"/>
    <n v="554"/>
    <n v="478"/>
    <n v="194"/>
    <n v="202"/>
    <n v="1428"/>
    <n v="554"/>
    <n v="478"/>
    <n v="194"/>
    <n v="202"/>
    <n v="1428"/>
    <n v="444.56877329349766"/>
    <n v="1097.3550368452875"/>
    <n v="261.10834828458053"/>
    <n v="760.16338019507543"/>
    <n v="2563.1955386184409"/>
    <n v="693"/>
    <n v="607"/>
    <n v="246"/>
    <n v="256"/>
    <n v="1802"/>
    <n v="615.30954331674491"/>
    <n v="538.95078325146335"/>
    <n v="218.42156948906094"/>
    <n v="227.30049507804716"/>
    <n v="1599.9823911353162"/>
  </r>
  <r>
    <n v="347"/>
    <n v="24005"/>
    <x v="2"/>
    <n v="24"/>
    <n v="667"/>
    <n v="2073"/>
    <n v="949"/>
    <n v="1512"/>
    <n v="5201"/>
    <n v="667"/>
    <n v="2073"/>
    <n v="949"/>
    <n v="1512"/>
    <n v="5201"/>
    <n v="1436.127086092541"/>
    <n v="2163.7743487280618"/>
    <n v="1070.2655154251649"/>
    <n v="1497.1428314725927"/>
    <n v="6167.3097817183607"/>
    <n v="950"/>
    <n v="5957"/>
    <n v="2672"/>
    <n v="5229"/>
    <n v="14808"/>
    <n v="843.49793095369068"/>
    <n v="5289.1759733590898"/>
    <n v="2372.4489173771171"/>
    <n v="4642.7901904808932"/>
    <n v="13147.913012170789"/>
  </r>
  <r>
    <n v="348"/>
    <n v="24005"/>
    <x v="2"/>
    <n v="24"/>
    <n v="23"/>
    <n v="116"/>
    <n v="61"/>
    <n v="37"/>
    <n v="237"/>
    <n v="23"/>
    <n v="116"/>
    <n v="61"/>
    <n v="37"/>
    <n v="237"/>
    <n v="69.344760637236419"/>
    <n v="94.366528370994075"/>
    <n v="41.524891666648394"/>
    <n v="34.294667833057609"/>
    <n v="239.5308485079365"/>
    <n v="31"/>
    <n v="144"/>
    <n v="76"/>
    <n v="45"/>
    <n v="296"/>
    <n v="27.524669325857275"/>
    <n v="127.85652848140153"/>
    <n v="67.479834476295252"/>
    <n v="39.955165150437978"/>
    <n v="262.81619743399199"/>
  </r>
  <r>
    <n v="349"/>
    <n v="24005"/>
    <x v="2"/>
    <n v="24"/>
    <n v="32"/>
    <n v="168"/>
    <n v="27"/>
    <n v="118"/>
    <n v="345"/>
    <n v="32"/>
    <n v="168"/>
    <n v="27"/>
    <n v="118"/>
    <n v="345"/>
    <n v="63.896153050799867"/>
    <n v="159.56004894672122"/>
    <n v="58.262451027849025"/>
    <n v="94.610685345913026"/>
    <n v="376.32933837128314"/>
    <n v="42"/>
    <n v="208"/>
    <n v="33"/>
    <n v="146"/>
    <n v="429"/>
    <n v="37.291487473742116"/>
    <n v="184.68165225091332"/>
    <n v="29.300454443654516"/>
    <n v="129.63231359919877"/>
    <n v="380.90590776750872"/>
  </r>
  <r>
    <n v="350"/>
    <n v="24005"/>
    <x v="2"/>
    <n v="24"/>
    <n v="407"/>
    <n v="344"/>
    <n v="87"/>
    <n v="262"/>
    <n v="1100"/>
    <n v="407"/>
    <n v="344"/>
    <n v="87"/>
    <n v="262"/>
    <n v="1100"/>
    <n v="426.00329458014113"/>
    <n v="447.74959175956218"/>
    <n v="115.77767341227107"/>
    <n v="386.15347516864017"/>
    <n v="1375.6840349206145"/>
    <n v="499"/>
    <n v="425"/>
    <n v="107"/>
    <n v="326"/>
    <n v="1357"/>
    <n v="443.05838689041224"/>
    <n v="377.35433753191421"/>
    <n v="95.004503802152527"/>
    <n v="289.45297420095068"/>
    <n v="1204.8702024254296"/>
  </r>
  <r>
    <n v="351"/>
    <n v="24005"/>
    <x v="2"/>
    <n v="24"/>
    <n v="737"/>
    <n v="305"/>
    <n v="46"/>
    <n v="291"/>
    <n v="1379"/>
    <n v="737"/>
    <n v="305"/>
    <n v="46"/>
    <n v="291"/>
    <n v="1379"/>
    <n v="724.5357406472034"/>
    <n v="375.83940290459469"/>
    <n v="32.029737991075237"/>
    <n v="247.77579446270335"/>
    <n v="1380.1806760055767"/>
    <n v="904"/>
    <n v="379"/>
    <n v="57"/>
    <n v="360"/>
    <n v="1700"/>
    <n v="802.65487324435401"/>
    <n v="336.51127982257765"/>
    <n v="50.609875857221439"/>
    <n v="319.64132120350382"/>
    <n v="1509.4173501276568"/>
  </r>
  <r>
    <n v="352"/>
    <n v="24005"/>
    <x v="2"/>
    <n v="24"/>
    <n v="976"/>
    <n v="12949"/>
    <n v="1049"/>
    <n v="5097"/>
    <n v="20071"/>
    <n v="976"/>
    <n v="12949"/>
    <n v="1049"/>
    <n v="5097"/>
    <n v="20071"/>
    <n v="497.6739797903835"/>
    <n v="12620.975824186644"/>
    <n v="805.4491508102459"/>
    <n v="5089.791330039453"/>
    <n v="19013.890284826724"/>
    <n v="1277"/>
    <n v="15948"/>
    <n v="1296"/>
    <n v="6280"/>
    <n v="24801"/>
    <n v="1133.8387977135399"/>
    <n v="14160.11052931522"/>
    <n v="1150.7087563326138"/>
    <n v="5575.9652698833443"/>
    <n v="22020.623353244719"/>
  </r>
  <r>
    <n v="353"/>
    <n v="24005"/>
    <x v="2"/>
    <n v="24"/>
    <n v="610"/>
    <n v="298"/>
    <n v="35"/>
    <n v="218"/>
    <n v="1161"/>
    <n v="610"/>
    <n v="298"/>
    <n v="35"/>
    <n v="218"/>
    <n v="1161"/>
    <n v="410.90555856758277"/>
    <n v="376.58992668466578"/>
    <n v="39.792680201980595"/>
    <n v="289.38225706408946"/>
    <n v="1116.6704225183184"/>
    <n v="763"/>
    <n v="375"/>
    <n v="44"/>
    <n v="274"/>
    <n v="1456"/>
    <n v="677.46202243964842"/>
    <n v="332.95970958698314"/>
    <n v="39.067272591539357"/>
    <n v="243.28256113822235"/>
    <n v="1292.7715657563933"/>
  </r>
  <r>
    <n v="354"/>
    <n v="24005"/>
    <x v="2"/>
    <n v="24"/>
    <n v="2443"/>
    <n v="823"/>
    <n v="112"/>
    <n v="719"/>
    <n v="4097"/>
    <n v="2443"/>
    <n v="823"/>
    <n v="112"/>
    <n v="719"/>
    <n v="4097"/>
    <n v="1381.6919711799583"/>
    <n v="1922.1739044476033"/>
    <n v="214.09576028055227"/>
    <n v="1152.6935750348191"/>
    <n v="4670.6552109429331"/>
    <n v="3137"/>
    <n v="1266"/>
    <n v="176"/>
    <n v="1069"/>
    <n v="5648"/>
    <n v="2785.3189572649762"/>
    <n v="1124.0719795656551"/>
    <n v="156.26909036615743"/>
    <n v="949.15714546262666"/>
    <n v="5014.8171726594155"/>
  </r>
  <r>
    <n v="355"/>
    <n v="24005"/>
    <x v="2"/>
    <n v="24"/>
    <n v="860"/>
    <n v="4451"/>
    <n v="249"/>
    <n v="1784"/>
    <n v="7344"/>
    <n v="860"/>
    <n v="4451"/>
    <n v="249"/>
    <n v="1784"/>
    <n v="7344"/>
    <n v="120.28883285279528"/>
    <n v="7715.1385561020634"/>
    <n v="291.22306501646455"/>
    <n v="3081.7354879783711"/>
    <n v="11208.385941949695"/>
    <n v="1093"/>
    <n v="5733"/>
    <n v="320"/>
    <n v="2295"/>
    <n v="9441"/>
    <n v="970.4665668761935"/>
    <n v="5090.2880401657985"/>
    <n v="284.12561884755894"/>
    <n v="2037.7134226723369"/>
    <n v="8382.5936485618877"/>
  </r>
  <r>
    <n v="356"/>
    <n v="24005"/>
    <x v="2"/>
    <n v="24"/>
    <n v="442"/>
    <n v="239"/>
    <n v="55"/>
    <n v="155"/>
    <n v="891"/>
    <n v="442"/>
    <n v="239"/>
    <n v="55"/>
    <n v="155"/>
    <n v="891"/>
    <n v="470.90866847356028"/>
    <n v="602.016811527757"/>
    <n v="103.54253549814837"/>
    <n v="416.16990722732345"/>
    <n v="1592.6379227267892"/>
    <n v="548"/>
    <n v="297"/>
    <n v="68"/>
    <n v="193"/>
    <n v="1106"/>
    <n v="486.5651222764447"/>
    <n v="263.70408999289066"/>
    <n v="60.37669400510628"/>
    <n v="171.363263867434"/>
    <n v="982.00917014187576"/>
  </r>
  <r>
    <n v="357"/>
    <n v="24005"/>
    <x v="2"/>
    <n v="24"/>
    <n v="1389"/>
    <n v="306"/>
    <n v="46"/>
    <n v="278"/>
    <n v="2019"/>
    <n v="1389"/>
    <n v="306"/>
    <n v="46"/>
    <n v="278"/>
    <n v="2019"/>
    <n v="953.28597478649385"/>
    <n v="737.33164496266761"/>
    <n v="86.651616391949517"/>
    <n v="526.06425811818883"/>
    <n v="2303.3334942592996"/>
    <n v="1702"/>
    <n v="392"/>
    <n v="57"/>
    <n v="361"/>
    <n v="2512"/>
    <n v="1511.1931352454542"/>
    <n v="348.05388308825974"/>
    <n v="50.609875857221439"/>
    <n v="320.52921376240243"/>
    <n v="2230.3861079533376"/>
  </r>
  <r>
    <n v="358"/>
    <n v="24005"/>
    <x v="2"/>
    <n v="24"/>
    <n v="748"/>
    <n v="618"/>
    <n v="157"/>
    <n v="416"/>
    <n v="1939"/>
    <n v="748"/>
    <n v="618"/>
    <n v="157"/>
    <n v="416"/>
    <n v="1939"/>
    <n v="646.01854423669579"/>
    <n v="709.33736796494918"/>
    <n v="153.41297009280265"/>
    <n v="629.78578524611771"/>
    <n v="2138.5546675405653"/>
    <n v="916"/>
    <n v="758"/>
    <n v="192"/>
    <n v="510"/>
    <n v="2376"/>
    <n v="813.30958395113748"/>
    <n v="673.0225596451553"/>
    <n v="170.47537130853539"/>
    <n v="452.8252050382971"/>
    <n v="2109.6327199431253"/>
  </r>
  <r>
    <n v="359"/>
    <n v="24005"/>
    <x v="2"/>
    <n v="24"/>
    <n v="245"/>
    <n v="806"/>
    <n v="128"/>
    <n v="234"/>
    <n v="1413"/>
    <n v="245"/>
    <n v="806"/>
    <n v="128"/>
    <n v="234"/>
    <n v="1413"/>
    <n v="241.45239511189044"/>
    <n v="1144.8351293255714"/>
    <n v="69.42053681130372"/>
    <n v="2047.7914952288618"/>
    <n v="3503.4995564776273"/>
    <n v="327"/>
    <n v="1030"/>
    <n v="163"/>
    <n v="299"/>
    <n v="1819"/>
    <n v="290.34086675984929"/>
    <n v="914.52933566558033"/>
    <n v="144.72648710047534"/>
    <n v="265.47987511068789"/>
    <n v="1615.076564636593"/>
  </r>
  <r>
    <n v="360"/>
    <n v="24005"/>
    <x v="2"/>
    <n v="24"/>
    <n v="105"/>
    <n v="817"/>
    <n v="65"/>
    <n v="854"/>
    <n v="1841"/>
    <n v="105"/>
    <n v="817"/>
    <n v="65"/>
    <n v="854"/>
    <n v="1841"/>
    <n v="61.378316067410957"/>
    <n v="970.87960552036225"/>
    <n v="43.262148735961183"/>
    <n v="1396.8915292782183"/>
    <n v="2472.4115996019527"/>
    <n v="133"/>
    <n v="1012"/>
    <n v="81"/>
    <n v="1057"/>
    <n v="2283"/>
    <n v="118.08971033351669"/>
    <n v="898.54726960540518"/>
    <n v="71.919297270788363"/>
    <n v="938.50243475584318"/>
    <n v="2027.0587119655534"/>
  </r>
  <r>
    <n v="361"/>
    <n v="24005"/>
    <x v="2"/>
    <n v="24"/>
    <n v="224"/>
    <n v="1338"/>
    <n v="183"/>
    <n v="1132"/>
    <n v="2877"/>
    <n v="224"/>
    <n v="1338"/>
    <n v="183"/>
    <n v="1132"/>
    <n v="2877"/>
    <n v="252.69003688233812"/>
    <n v="1536.7127072282515"/>
    <n v="151.67393968037339"/>
    <n v="2169.5343425066158"/>
    <n v="4110.611026297579"/>
    <n v="288"/>
    <n v="1717"/>
    <n v="235"/>
    <n v="1428"/>
    <n v="3668"/>
    <n v="255.71305696280305"/>
    <n v="1524.5115236289334"/>
    <n v="208.65475134117611"/>
    <n v="1267.9105741072319"/>
    <n v="3256.7899060401442"/>
  </r>
  <r>
    <n v="362"/>
    <n v="24005"/>
    <x v="2"/>
    <n v="24"/>
    <n v="94"/>
    <n v="64"/>
    <n v="9"/>
    <n v="52"/>
    <n v="219"/>
    <n v="94"/>
    <n v="64"/>
    <n v="9"/>
    <n v="52"/>
    <n v="219"/>
    <n v="10.001212383630918"/>
    <n v="91.142759464650297"/>
    <n v="10.513165196528691"/>
    <n v="86.923219789671762"/>
    <n v="198.58035683448168"/>
    <n v="116"/>
    <n v="79"/>
    <n v="11"/>
    <n v="65"/>
    <n v="271"/>
    <n v="102.99553683224012"/>
    <n v="70.143512152991121"/>
    <n v="9.7668181478848393"/>
    <n v="57.713016328410411"/>
    <n v="240.61888346152648"/>
  </r>
  <r>
    <n v="363"/>
    <n v="24005"/>
    <x v="2"/>
    <n v="24"/>
    <n v="585"/>
    <n v="709"/>
    <n v="106"/>
    <n v="615"/>
    <n v="2015"/>
    <n v="585"/>
    <n v="709"/>
    <n v="106"/>
    <n v="615"/>
    <n v="2015"/>
    <n v="557.57159119023754"/>
    <n v="827.69444635596835"/>
    <n v="105.49310739777589"/>
    <n v="768.14167836283946"/>
    <n v="2258.9008233068216"/>
    <n v="724"/>
    <n v="895"/>
    <n v="134"/>
    <n v="776"/>
    <n v="2529"/>
    <n v="642.8342126426021"/>
    <n v="794.66384021426643"/>
    <n v="118.97760289241531"/>
    <n v="689.00462570533045"/>
    <n v="2245.4802814546142"/>
  </r>
  <r>
    <n v="364"/>
    <n v="24005"/>
    <x v="2"/>
    <n v="24"/>
    <n v="868"/>
    <n v="962"/>
    <n v="128"/>
    <n v="941"/>
    <n v="2899"/>
    <n v="868"/>
    <n v="962"/>
    <n v="128"/>
    <n v="941"/>
    <n v="2899"/>
    <n v="804.9789387237978"/>
    <n v="1917.1659556683005"/>
    <n v="166.20898627855905"/>
    <n v="1528.38839658546"/>
    <n v="4416.7422772561176"/>
    <n v="1076"/>
    <n v="1199"/>
    <n v="161"/>
    <n v="1172"/>
    <n v="3608"/>
    <n v="955.37239337491701"/>
    <n v="1064.5831781194474"/>
    <n v="142.95070198267811"/>
    <n v="1040.6100790291846"/>
    <n v="3203.5163525062271"/>
  </r>
  <r>
    <n v="365"/>
    <n v="24005"/>
    <x v="2"/>
    <n v="24"/>
    <n v="110"/>
    <n v="173"/>
    <n v="91"/>
    <n v="110"/>
    <n v="484"/>
    <n v="110"/>
    <n v="173"/>
    <n v="91"/>
    <n v="110"/>
    <n v="484"/>
    <n v="34.803129737379301"/>
    <n v="39.77933614634351"/>
    <n v="7.2522453364447843"/>
    <n v="43.834426927437946"/>
    <n v="125.66913814760555"/>
    <n v="138"/>
    <n v="215"/>
    <n v="113"/>
    <n v="136"/>
    <n v="602"/>
    <n v="122.5291731280098"/>
    <n v="190.89690016320367"/>
    <n v="100.33185915554425"/>
    <n v="120.75338801021256"/>
    <n v="534.51132045697022"/>
  </r>
  <r>
    <n v="366"/>
    <n v="24005"/>
    <x v="2"/>
    <n v="24"/>
    <n v="11"/>
    <n v="1251"/>
    <n v="58"/>
    <n v="2085"/>
    <n v="3405"/>
    <n v="11"/>
    <n v="1251"/>
    <n v="58"/>
    <n v="2085"/>
    <n v="3405"/>
    <n v="7.8022466874108236"/>
    <n v="3145.3246668088323"/>
    <n v="131.16183092068056"/>
    <n v="5830.3333767769273"/>
    <n v="9114.62212119385"/>
    <n v="47"/>
    <n v="1575"/>
    <n v="73"/>
    <n v="2624"/>
    <n v="4319"/>
    <n v="41.730950268235219"/>
    <n v="1398.4307802653293"/>
    <n v="64.816156799599383"/>
    <n v="2329.8300745499832"/>
    <n v="3834.8079618831471"/>
  </r>
  <r>
    <n v="367"/>
    <n v="24005"/>
    <x v="2"/>
    <n v="24"/>
    <n v="178"/>
    <n v="803"/>
    <n v="134"/>
    <n v="387"/>
    <n v="1502"/>
    <n v="178"/>
    <n v="803"/>
    <n v="134"/>
    <n v="387"/>
    <n v="1502"/>
    <n v="170.02791960629156"/>
    <n v="643.38723492055158"/>
    <n v="211.90084350957886"/>
    <n v="282.10561904826284"/>
    <n v="1307.4216170846848"/>
    <n v="224"/>
    <n v="989"/>
    <n v="166"/>
    <n v="476"/>
    <n v="1855"/>
    <n v="198.88793319329127"/>
    <n v="878.1257407507369"/>
    <n v="147.39016477717121"/>
    <n v="422.63685803574396"/>
    <n v="1647.0406967569434"/>
  </r>
  <r>
    <n v="368"/>
    <n v="24005"/>
    <x v="2"/>
    <n v="24"/>
    <n v="199"/>
    <n v="756"/>
    <n v="282"/>
    <n v="696"/>
    <n v="1933"/>
    <n v="199"/>
    <n v="756"/>
    <n v="282"/>
    <n v="696"/>
    <n v="1933"/>
    <n v="255.03648010071569"/>
    <n v="628.42680159142742"/>
    <n v="321.88644570892541"/>
    <n v="538.65454411307871"/>
    <n v="1744.0042715141471"/>
    <n v="251"/>
    <n v="1048"/>
    <n v="391"/>
    <n v="978"/>
    <n v="2668"/>
    <n v="222.86103228355407"/>
    <n v="930.5114017257556"/>
    <n v="347.16599052936112"/>
    <n v="868.35892260285209"/>
    <n v="2368.8973471415229"/>
  </r>
  <r>
    <n v="369"/>
    <n v="24005"/>
    <x v="2"/>
    <n v="24"/>
    <n v="173"/>
    <n v="623"/>
    <n v="436"/>
    <n v="302"/>
    <n v="1534"/>
    <n v="173"/>
    <n v="623"/>
    <n v="436"/>
    <n v="302"/>
    <n v="1534"/>
    <n v="485.29154824633088"/>
    <n v="737.48117042991373"/>
    <n v="384.08856477554002"/>
    <n v="356.4743673525353"/>
    <n v="1963.3356508043198"/>
    <n v="222"/>
    <n v="777"/>
    <n v="543"/>
    <n v="377"/>
    <n v="1919"/>
    <n v="197.11214807549402"/>
    <n v="689.89251826422912"/>
    <n v="482.12565948195157"/>
    <n v="334.73549470478036"/>
    <n v="1703.8658205264551"/>
  </r>
  <r>
    <n v="370"/>
    <n v="24005"/>
    <x v="2"/>
    <n v="24"/>
    <n v="245"/>
    <n v="948"/>
    <n v="278"/>
    <n v="802"/>
    <n v="2273"/>
    <n v="245"/>
    <n v="948"/>
    <n v="278"/>
    <n v="802"/>
    <n v="2273"/>
    <n v="584.49550254751239"/>
    <n v="1599.9831297626404"/>
    <n v="501.38570326770281"/>
    <n v="1452.9040544195745"/>
    <n v="4138.7683899974299"/>
    <n v="304"/>
    <n v="1192"/>
    <n v="350"/>
    <n v="1008"/>
    <n v="2854"/>
    <n v="269.91933790518101"/>
    <n v="1058.3679302071571"/>
    <n v="310.76239561451763"/>
    <n v="894.99569936981072"/>
    <n v="2534.0453630966663"/>
  </r>
  <r>
    <n v="371"/>
    <n v="24005"/>
    <x v="2"/>
    <n v="24"/>
    <n v="464"/>
    <n v="3336"/>
    <n v="1240"/>
    <n v="2052"/>
    <n v="7092"/>
    <n v="464"/>
    <n v="3336"/>
    <n v="1240"/>
    <n v="2052"/>
    <n v="7092"/>
    <n v="2214.1315198886114"/>
    <n v="4455.3145021615646"/>
    <n v="1496.9528504287234"/>
    <n v="2862.6790010386335"/>
    <n v="11029.077873517534"/>
    <n v="585"/>
    <n v="4156"/>
    <n v="1545"/>
    <n v="2557"/>
    <n v="8843"/>
    <n v="519.41714695569374"/>
    <n v="3690.0814747826721"/>
    <n v="1371.7940034983706"/>
    <n v="2270.3412731037756"/>
    <n v="7851.6338983405112"/>
  </r>
  <r>
    <n v="372"/>
    <n v="24005"/>
    <x v="2"/>
    <n v="24"/>
    <n v="61"/>
    <n v="423"/>
    <n v="99"/>
    <n v="315"/>
    <n v="898"/>
    <n v="61"/>
    <n v="423"/>
    <n v="99"/>
    <n v="315"/>
    <n v="898"/>
    <n v="88.679393005186711"/>
    <n v="468.9512933547332"/>
    <n v="202.48445078497224"/>
    <n v="250.66286331381076"/>
    <n v="1010.7780004587028"/>
    <n v="82"/>
    <n v="528"/>
    <n v="123"/>
    <n v="393"/>
    <n v="1126"/>
    <n v="72.807189829686976"/>
    <n v="468.80727109847226"/>
    <n v="109.21078474453047"/>
    <n v="348.94177564715835"/>
    <n v="999.76702131984803"/>
  </r>
  <r>
    <n v="373"/>
    <n v="24005"/>
    <x v="2"/>
    <n v="24"/>
    <n v="423"/>
    <n v="824"/>
    <n v="121"/>
    <n v="555"/>
    <n v="1923"/>
    <n v="423"/>
    <n v="824"/>
    <n v="121"/>
    <n v="555"/>
    <n v="1923"/>
    <n v="195.21826217117021"/>
    <n v="628.78076247393528"/>
    <n v="93.672153807877493"/>
    <n v="430.3622741844477"/>
    <n v="1348.0334526374306"/>
    <n v="539"/>
    <n v="1023"/>
    <n v="151"/>
    <n v="691"/>
    <n v="2404"/>
    <n v="478.57408924635712"/>
    <n v="908.31408775328998"/>
    <n v="134.07177639369189"/>
    <n v="613.53375819894757"/>
    <n v="2134.4937115922867"/>
  </r>
  <r>
    <n v="374"/>
    <n v="24005"/>
    <x v="2"/>
    <n v="24"/>
    <n v="89"/>
    <n v="477"/>
    <n v="82"/>
    <n v="241"/>
    <n v="889"/>
    <n v="89"/>
    <n v="477"/>
    <n v="82"/>
    <n v="241"/>
    <n v="889"/>
    <n v="216.76010783719136"/>
    <n v="306.92757277832419"/>
    <n v="90.439719005103697"/>
    <n v="154.79814930783243"/>
    <n v="768.92554892845169"/>
    <n v="133"/>
    <n v="609"/>
    <n v="104"/>
    <n v="307"/>
    <n v="1153"/>
    <n v="118.08971033351669"/>
    <n v="540.72656836926069"/>
    <n v="92.340826125456658"/>
    <n v="272.58301558187685"/>
    <n v="1023.7401204101109"/>
  </r>
  <r>
    <n v="375"/>
    <n v="24005"/>
    <x v="2"/>
    <n v="24"/>
    <n v="218"/>
    <n v="663"/>
    <n v="188"/>
    <n v="375"/>
    <n v="1444"/>
    <n v="218"/>
    <n v="663"/>
    <n v="188"/>
    <n v="375"/>
    <n v="1444"/>
    <n v="601.56397331736559"/>
    <n v="892.97680098826027"/>
    <n v="387.86852022971112"/>
    <n v="624.70314545702468"/>
    <n v="2507.1124399923615"/>
    <n v="279"/>
    <n v="842"/>
    <n v="239"/>
    <n v="474"/>
    <n v="1834"/>
    <n v="247.72202393271547"/>
    <n v="747.60553459263951"/>
    <n v="212.20632157677059"/>
    <n v="420.86107291794673"/>
    <n v="1628.3949530200723"/>
  </r>
  <r>
    <n v="376"/>
    <n v="24005"/>
    <x v="2"/>
    <n v="24"/>
    <n v="58"/>
    <n v="109"/>
    <n v="31"/>
    <n v="53"/>
    <n v="251"/>
    <n v="58"/>
    <n v="109"/>
    <n v="31"/>
    <n v="53"/>
    <n v="251"/>
    <n v="125.1509501549013"/>
    <n v="117.2372012039322"/>
    <n v="20.032326395048969"/>
    <n v="77.933066695274249"/>
    <n v="340.35354444915674"/>
    <n v="71"/>
    <n v="133"/>
    <n v="38"/>
    <n v="65"/>
    <n v="307"/>
    <n v="63.040371681802142"/>
    <n v="118.08971033351669"/>
    <n v="33.739917238147626"/>
    <n v="57.713016328410411"/>
    <n v="272.58301558187685"/>
  </r>
  <r>
    <n v="377"/>
    <n v="24005"/>
    <x v="2"/>
    <n v="24"/>
    <n v="424"/>
    <n v="1408"/>
    <n v="933"/>
    <n v="541"/>
    <n v="3306"/>
    <n v="424"/>
    <n v="1408"/>
    <n v="933"/>
    <n v="541"/>
    <n v="3306"/>
    <n v="1615.9533069849983"/>
    <n v="3068.0416434642489"/>
    <n v="1045.6534762063259"/>
    <n v="1174.002476481947"/>
    <n v="6903.6509031375199"/>
    <n v="538"/>
    <n v="1760"/>
    <n v="1166"/>
    <n v="675"/>
    <n v="4139"/>
    <n v="477.68619668745851"/>
    <n v="1562.6909036615743"/>
    <n v="1035.282723675793"/>
    <n v="599.32747725656964"/>
    <n v="3674.9873012813955"/>
  </r>
  <r>
    <n v="378"/>
    <n v="24005"/>
    <x v="2"/>
    <n v="24"/>
    <n v="454"/>
    <n v="1218"/>
    <n v="506"/>
    <n v="593"/>
    <n v="2771"/>
    <n v="454"/>
    <n v="1218"/>
    <n v="506"/>
    <n v="593"/>
    <n v="2771"/>
    <n v="840.86019398256906"/>
    <n v="1044.769306114332"/>
    <n v="396.55509214222315"/>
    <n v="442.00172207847447"/>
    <n v="2724.1863143175988"/>
    <n v="572"/>
    <n v="1511"/>
    <n v="629"/>
    <n v="735"/>
    <n v="3447"/>
    <n v="507.87454369001165"/>
    <n v="1341.6056564958174"/>
    <n v="558.48441954723307"/>
    <n v="652.60103079048702"/>
    <n v="3060.5656505235493"/>
  </r>
  <r>
    <n v="379"/>
    <n v="24005"/>
    <x v="2"/>
    <n v="24"/>
    <n v="1444"/>
    <n v="933"/>
    <n v="519"/>
    <n v="474"/>
    <n v="3370"/>
    <n v="1444"/>
    <n v="933"/>
    <n v="519"/>
    <n v="474"/>
    <n v="3370"/>
    <n v="2084.1907448376965"/>
    <n v="1872.1200390869512"/>
    <n v="874.22779990537003"/>
    <n v="902.37280734439071"/>
    <n v="5732.9113911744089"/>
    <n v="1813"/>
    <n v="1202"/>
    <n v="662"/>
    <n v="609"/>
    <n v="4286"/>
    <n v="1609.7492092832013"/>
    <n v="1067.2468557961433"/>
    <n v="587.7848739908876"/>
    <n v="540.72656836926069"/>
    <n v="3805.5075074394931"/>
  </r>
  <r>
    <n v="380"/>
    <n v="24005"/>
    <x v="2"/>
    <n v="24"/>
    <n v="359"/>
    <n v="297"/>
    <n v="55"/>
    <n v="294"/>
    <n v="1005"/>
    <n v="359"/>
    <n v="297"/>
    <n v="55"/>
    <n v="294"/>
    <n v="1005"/>
    <n v="515.84440586225458"/>
    <n v="482.02112274851135"/>
    <n v="90.128152935285044"/>
    <n v="501.6063197648117"/>
    <n v="1589.6000013108628"/>
    <n v="444"/>
    <n v="367"/>
    <n v="68"/>
    <n v="363"/>
    <n v="1242"/>
    <n v="394.22429615098804"/>
    <n v="325.85656911579417"/>
    <n v="60.37669400510628"/>
    <n v="322.30499888019966"/>
    <n v="1102.7625581520881"/>
  </r>
  <r>
    <n v="381"/>
    <n v="24005"/>
    <x v="2"/>
    <n v="24"/>
    <n v="25"/>
    <n v="308"/>
    <n v="58"/>
    <n v="264"/>
    <n v="655"/>
    <n v="25"/>
    <n v="308"/>
    <n v="58"/>
    <n v="264"/>
    <n v="655"/>
    <n v="30.621719509848202"/>
    <n v="197.93445528966444"/>
    <n v="22.119968481045316"/>
    <n v="151.36784190599178"/>
    <n v="402.04398518654972"/>
    <n v="52"/>
    <n v="444"/>
    <n v="92"/>
    <n v="393"/>
    <n v="981"/>
    <n v="46.170413062728329"/>
    <n v="394.22429615098804"/>
    <n v="81.686115418673197"/>
    <n v="348.94177564715835"/>
    <n v="871.02260027954799"/>
  </r>
  <r>
    <n v="382"/>
    <n v="24005"/>
    <x v="2"/>
    <n v="24"/>
    <n v="144"/>
    <n v="2818"/>
    <n v="1193"/>
    <n v="1249"/>
    <n v="5404"/>
    <n v="144"/>
    <n v="2818"/>
    <n v="1193"/>
    <n v="1249"/>
    <n v="5404"/>
    <n v="286.96864476963106"/>
    <n v="1692.6463525919187"/>
    <n v="683.02736369240017"/>
    <n v="619.3744826284867"/>
    <n v="3282.016843682437"/>
    <n v="181"/>
    <n v="3481"/>
    <n v="1476"/>
    <n v="1540"/>
    <n v="6678"/>
    <n v="160.70855316065052"/>
    <n v="3090.7539975261025"/>
    <n v="1310.5294169343656"/>
    <n v="1367.3545407038775"/>
    <n v="5929.3465083249957"/>
  </r>
  <r>
    <n v="383"/>
    <n v="24005"/>
    <x v="2"/>
    <n v="24"/>
    <n v="424"/>
    <n v="888"/>
    <n v="142"/>
    <n v="566"/>
    <n v="2020"/>
    <n v="424"/>
    <n v="888"/>
    <n v="142"/>
    <n v="566"/>
    <n v="2020"/>
    <n v="282.55691010353792"/>
    <n v="1101.4446887203976"/>
    <n v="106.41952129524336"/>
    <n v="914.52780489406871"/>
    <n v="2404.9489250132478"/>
    <n v="527"/>
    <n v="1113"/>
    <n v="176"/>
    <n v="708"/>
    <n v="2524"/>
    <n v="467.91937853957364"/>
    <n v="988.22441805416599"/>
    <n v="156.26909036615743"/>
    <n v="628.62793170022417"/>
    <n v="2241.0408186601212"/>
  </r>
  <r>
    <n v="384"/>
    <n v="24005"/>
    <x v="2"/>
    <n v="24"/>
    <n v="493"/>
    <n v="801"/>
    <n v="149"/>
    <n v="596"/>
    <n v="2039"/>
    <n v="493"/>
    <n v="801"/>
    <n v="149"/>
    <n v="596"/>
    <n v="2039"/>
    <n v="340.80825872699558"/>
    <n v="832.31547888726902"/>
    <n v="151.04746331603957"/>
    <n v="808.0724310541658"/>
    <n v="2132.2436319844701"/>
    <n v="635"/>
    <n v="1003"/>
    <n v="187"/>
    <n v="745"/>
    <n v="2570"/>
    <n v="563.81177490062475"/>
    <n v="890.5562365753176"/>
    <n v="166.03590851404226"/>
    <n v="661.47995637947315"/>
    <n v="2281.8838763694575"/>
  </r>
  <r>
    <n v="385"/>
    <n v="24005"/>
    <x v="2"/>
    <n v="24"/>
    <n v="123"/>
    <n v="188"/>
    <n v="49"/>
    <n v="57"/>
    <n v="417"/>
    <n v="123"/>
    <n v="188"/>
    <n v="49"/>
    <n v="57"/>
    <n v="417"/>
    <n v="89.859350420428243"/>
    <n v="115.45083195431482"/>
    <n v="46.506656151956697"/>
    <n v="83.253700336529903"/>
    <n v="335.07053886322967"/>
    <n v="172"/>
    <n v="249"/>
    <n v="64"/>
    <n v="77"/>
    <n v="562"/>
    <n v="152.71752013056295"/>
    <n v="221.08524716575681"/>
    <n v="56.825123769511791"/>
    <n v="68.36772703519388"/>
    <n v="498.9956181010254"/>
  </r>
  <r>
    <n v="386"/>
    <n v="24005"/>
    <x v="2"/>
    <n v="24"/>
    <n v="186"/>
    <n v="225"/>
    <n v="30"/>
    <n v="213"/>
    <n v="654"/>
    <n v="186"/>
    <n v="225"/>
    <n v="30"/>
    <n v="213"/>
    <n v="654"/>
    <n v="53.299641816555045"/>
    <n v="251.12253228127901"/>
    <n v="62.384889426924552"/>
    <n v="379.70891672988068"/>
    <n v="746.51598025463932"/>
    <n v="292"/>
    <n v="284"/>
    <n v="37"/>
    <n v="269"/>
    <n v="882"/>
    <n v="259.26462719839753"/>
    <n v="252.16148672720857"/>
    <n v="32.852024679249006"/>
    <n v="238.84309834372925"/>
    <n v="783.1212369485844"/>
  </r>
  <r>
    <n v="387"/>
    <n v="24005"/>
    <x v="2"/>
    <n v="24"/>
    <n v="459"/>
    <n v="280"/>
    <n v="51"/>
    <n v="255"/>
    <n v="1045"/>
    <n v="459"/>
    <n v="280"/>
    <n v="51"/>
    <n v="255"/>
    <n v="1045"/>
    <n v="478.30663957907353"/>
    <n v="402.99715904672973"/>
    <n v="46.020081898871965"/>
    <n v="373.34904025209903"/>
    <n v="1300.6729207767742"/>
    <n v="619"/>
    <n v="366"/>
    <n v="67"/>
    <n v="333"/>
    <n v="1385"/>
    <n v="549.60549395824683"/>
    <n v="324.96867655689556"/>
    <n v="59.488801446207653"/>
    <n v="295.66822211324103"/>
    <n v="1229.731194074591"/>
  </r>
  <r>
    <n v="388"/>
    <n v="24005"/>
    <x v="2"/>
    <n v="24"/>
    <n v="249"/>
    <n v="155"/>
    <n v="31"/>
    <n v="221"/>
    <n v="656"/>
    <n v="249"/>
    <n v="155"/>
    <n v="31"/>
    <n v="221"/>
    <n v="656"/>
    <n v="77.381115983980763"/>
    <n v="192.58727343218797"/>
    <n v="43.349341620062631"/>
    <n v="241.26847227668404"/>
    <n v="554.58620331291547"/>
    <n v="309"/>
    <n v="194"/>
    <n v="38"/>
    <n v="275"/>
    <n v="816"/>
    <n v="274.35880069967413"/>
    <n v="172.25115642633261"/>
    <n v="33.739917238147626"/>
    <n v="244.17045369712096"/>
    <n v="724.52032806127534"/>
  </r>
  <r>
    <n v="389"/>
    <n v="24005"/>
    <x v="2"/>
    <n v="24"/>
    <n v="39"/>
    <n v="77"/>
    <n v="28"/>
    <n v="66"/>
    <n v="210"/>
    <n v="39"/>
    <n v="77"/>
    <n v="28"/>
    <n v="66"/>
    <n v="210"/>
    <n v="20.174977421852301"/>
    <n v="79.556914661330424"/>
    <n v="34.74421272854687"/>
    <n v="53.782823719275562"/>
    <n v="188.25892853100518"/>
    <n v="52"/>
    <n v="96"/>
    <n v="35"/>
    <n v="83"/>
    <n v="266"/>
    <n v="46.170413062728329"/>
    <n v="85.237685654267693"/>
    <n v="31.076239561451761"/>
    <n v="73.695082388585604"/>
    <n v="236.17942066703338"/>
  </r>
  <r>
    <n v="390"/>
    <n v="24005"/>
    <x v="2"/>
    <n v="24"/>
    <n v="5"/>
    <n v="104"/>
    <n v="18"/>
    <n v="155"/>
    <n v="282"/>
    <n v="5"/>
    <n v="104"/>
    <n v="18"/>
    <n v="155"/>
    <n v="282"/>
    <n v="83.394315149298379"/>
    <n v="56.759553774138872"/>
    <n v="8.9165318129096089"/>
    <n v="57.847872802421456"/>
    <n v="206.91827353876829"/>
    <n v="9"/>
    <n v="129"/>
    <n v="22"/>
    <n v="191"/>
    <n v="351"/>
    <n v="7.9910330300875954"/>
    <n v="114.53814009792221"/>
    <n v="19.533636295769679"/>
    <n v="169.58747874963674"/>
    <n v="311.65028817341624"/>
  </r>
  <r>
    <n v="391"/>
    <n v="24005"/>
    <x v="2"/>
    <n v="24"/>
    <n v="44"/>
    <n v="543"/>
    <n v="108"/>
    <n v="503"/>
    <n v="1198"/>
    <n v="44"/>
    <n v="543"/>
    <n v="108"/>
    <n v="503"/>
    <n v="1198"/>
    <n v="71.469159439751749"/>
    <n v="693.00311381349877"/>
    <n v="133.12682316060577"/>
    <n v="618.69427729052336"/>
    <n v="1516.2933737043795"/>
    <n v="109"/>
    <n v="684"/>
    <n v="136"/>
    <n v="634"/>
    <n v="1563"/>
    <n v="96.780288919949768"/>
    <n v="607.31851028665722"/>
    <n v="120.75338801021256"/>
    <n v="562.9238823417262"/>
    <n v="1387.7760695585457"/>
  </r>
  <r>
    <n v="392"/>
    <n v="24005"/>
    <x v="2"/>
    <n v="24"/>
    <n v="153"/>
    <n v="533"/>
    <n v="106"/>
    <n v="606"/>
    <n v="1398"/>
    <n v="153"/>
    <n v="533"/>
    <n v="106"/>
    <n v="606"/>
    <n v="1398"/>
    <n v="173.71560011910756"/>
    <n v="532.01212585963071"/>
    <n v="152.121025480431"/>
    <n v="605.84786257017277"/>
    <n v="1463.6966140293421"/>
    <n v="194"/>
    <n v="722"/>
    <n v="151"/>
    <n v="795"/>
    <n v="1862"/>
    <n v="172.25115642633261"/>
    <n v="641.05842752480487"/>
    <n v="134.07177639369189"/>
    <n v="705.87458432440428"/>
    <n v="1653.2559446692335"/>
  </r>
  <r>
    <n v="393"/>
    <n v="24005"/>
    <x v="2"/>
    <n v="24"/>
    <n v="606"/>
    <n v="296"/>
    <n v="36"/>
    <n v="198"/>
    <n v="1136"/>
    <n v="606"/>
    <n v="296"/>
    <n v="36"/>
    <n v="198"/>
    <n v="1136"/>
    <n v="538.61583939609466"/>
    <n v="458.74397314482752"/>
    <n v="76.512435669045075"/>
    <n v="441.34964157319985"/>
    <n v="1515.2218897831672"/>
    <n v="743"/>
    <n v="368"/>
    <n v="45"/>
    <n v="247"/>
    <n v="1403"/>
    <n v="659.70417126167592"/>
    <n v="326.74446167469279"/>
    <n v="39.955165150437978"/>
    <n v="219.30946204795956"/>
    <n v="1245.7132601347664"/>
  </r>
  <r>
    <n v="394"/>
    <n v="24005"/>
    <x v="2"/>
    <n v="24"/>
    <n v="402"/>
    <n v="461"/>
    <n v="41"/>
    <n v="766"/>
    <n v="1670"/>
    <n v="402"/>
    <n v="461"/>
    <n v="41"/>
    <n v="766"/>
    <n v="1670"/>
    <n v="98.374732174286692"/>
    <n v="642.6893791728595"/>
    <n v="32.291438105448783"/>
    <n v="1059.325142315264"/>
    <n v="1832.6806917678591"/>
    <n v="505"/>
    <n v="578"/>
    <n v="51"/>
    <n v="955"/>
    <n v="2089"/>
    <n v="448.38574224380397"/>
    <n v="513.20189904340339"/>
    <n v="45.282520503829709"/>
    <n v="847.93739374818381"/>
    <n v="1854.8075555392209"/>
  </r>
  <r>
    <n v="395"/>
    <n v="24005"/>
    <x v="2"/>
    <n v="24"/>
    <n v="373"/>
    <n v="693"/>
    <n v="131"/>
    <n v="711"/>
    <n v="1908"/>
    <n v="373"/>
    <n v="693"/>
    <n v="131"/>
    <n v="711"/>
    <n v="1908"/>
    <n v="276.89480031962927"/>
    <n v="701.03918434255809"/>
    <n v="107.80395748889677"/>
    <n v="652.09871866637604"/>
    <n v="1737.8366608174601"/>
    <n v="476"/>
    <n v="869"/>
    <n v="165"/>
    <n v="890"/>
    <n v="2400"/>
    <n v="422.63685803574396"/>
    <n v="771.57863368290225"/>
    <n v="146.50227221827259"/>
    <n v="790.2243774197733"/>
    <n v="2130.942141356692"/>
  </r>
  <r>
    <n v="396"/>
    <n v="24005"/>
    <x v="2"/>
    <n v="24"/>
    <n v="18"/>
    <n v="345"/>
    <n v="30"/>
    <n v="175"/>
    <n v="568"/>
    <n v="18"/>
    <n v="345"/>
    <n v="30"/>
    <n v="175"/>
    <n v="568"/>
    <n v="77.504441253527318"/>
    <n v="70.193961066055806"/>
    <n v="10.789500384510841"/>
    <n v="84.098748040691618"/>
    <n v="242.58665074478557"/>
    <n v="26"/>
    <n v="426"/>
    <n v="37"/>
    <n v="217"/>
    <n v="706"/>
    <n v="23.085206531364165"/>
    <n v="378.24223009081288"/>
    <n v="32.852024679249006"/>
    <n v="192.67268528100092"/>
    <n v="626.85214658242694"/>
  </r>
  <r>
    <n v="397"/>
    <n v="24005"/>
    <x v="2"/>
    <n v="24"/>
    <n v="991"/>
    <n v="586"/>
    <n v="165"/>
    <n v="258"/>
    <n v="2000"/>
    <n v="991"/>
    <n v="586"/>
    <n v="165"/>
    <n v="258"/>
    <n v="2000"/>
    <n v="739.57557392969738"/>
    <n v="752.79703183096831"/>
    <n v="172.22472163503596"/>
    <n v="463.46841038089406"/>
    <n v="2128.0657377765956"/>
    <n v="1237"/>
    <n v="735"/>
    <n v="207"/>
    <n v="324"/>
    <n v="2503"/>
    <n v="1098.3230953575951"/>
    <n v="652.60103079048702"/>
    <n v="183.7937596920147"/>
    <n v="287.67718908315345"/>
    <n v="2222.3950749232499"/>
  </r>
  <r>
    <n v="398"/>
    <n v="24005"/>
    <x v="2"/>
    <n v="24"/>
    <n v="1330"/>
    <n v="614"/>
    <n v="88"/>
    <n v="575"/>
    <n v="2607"/>
    <n v="1330"/>
    <n v="614"/>
    <n v="88"/>
    <n v="575"/>
    <n v="2607"/>
    <n v="891.47713224916288"/>
    <n v="993.83217838944063"/>
    <n v="120.97221414452474"/>
    <n v="1090.6791874188423"/>
    <n v="3096.9607122019706"/>
    <n v="1637"/>
    <n v="779"/>
    <n v="111"/>
    <n v="728"/>
    <n v="3255"/>
    <n v="1453.4801189170437"/>
    <n v="691.66830338202635"/>
    <n v="98.55607403774701"/>
    <n v="646.38578287819666"/>
    <n v="2890.0902792150137"/>
  </r>
  <r>
    <n v="399"/>
    <n v="24005"/>
    <x v="2"/>
    <n v="24"/>
    <n v="91"/>
    <n v="143"/>
    <n v="33"/>
    <n v="136"/>
    <n v="403"/>
    <n v="91"/>
    <n v="143"/>
    <n v="33"/>
    <n v="136"/>
    <n v="403"/>
    <n v="91.659462292874096"/>
    <n v="219.4005884570806"/>
    <n v="20.79613764483069"/>
    <n v="176.42855360238642"/>
    <n v="508.28474199717186"/>
    <n v="111"/>
    <n v="175"/>
    <n v="40"/>
    <n v="167"/>
    <n v="493"/>
    <n v="98.55607403774701"/>
    <n v="155.38119780725881"/>
    <n v="35.515702355944867"/>
    <n v="148.27805733606982"/>
    <n v="437.7310315370205"/>
  </r>
  <r>
    <n v="400"/>
    <n v="24005"/>
    <x v="2"/>
    <n v="24"/>
    <n v="1381"/>
    <n v="777"/>
    <n v="314"/>
    <n v="421"/>
    <n v="2893"/>
    <n v="1381"/>
    <n v="777"/>
    <n v="314"/>
    <n v="421"/>
    <n v="2893"/>
    <n v="1319.03112686846"/>
    <n v="711.44885004873811"/>
    <n v="106.72263744983719"/>
    <n v="513.48140996616121"/>
    <n v="2650.6840243331967"/>
    <n v="1741"/>
    <n v="967"/>
    <n v="390"/>
    <n v="524"/>
    <n v="3622"/>
    <n v="1545.8209450425004"/>
    <n v="858.59210445496717"/>
    <n v="346.27809797046245"/>
    <n v="465.2557008628778"/>
    <n v="3215.9468483308078"/>
  </r>
  <r>
    <n v="401"/>
    <n v="24005"/>
    <x v="2"/>
    <n v="24"/>
    <n v="352"/>
    <n v="552"/>
    <n v="462"/>
    <n v="256"/>
    <n v="1622"/>
    <n v="352"/>
    <n v="552"/>
    <n v="462"/>
    <n v="256"/>
    <n v="1622"/>
    <n v="183.5017954189743"/>
    <n v="758.02446720852515"/>
    <n v="538.16123979122631"/>
    <n v="437.19546071498166"/>
    <n v="1916.8829631337073"/>
    <n v="432"/>
    <n v="709"/>
    <n v="594"/>
    <n v="328"/>
    <n v="2063"/>
    <n v="383.56958544420456"/>
    <n v="629.51582425912284"/>
    <n v="527.40817998578132"/>
    <n v="291.2287593187479"/>
    <n v="1831.7223490078568"/>
  </r>
  <r>
    <n v="402"/>
    <n v="24005"/>
    <x v="2"/>
    <n v="24"/>
    <n v="106"/>
    <n v="600"/>
    <n v="348"/>
    <n v="295"/>
    <n v="1349"/>
    <n v="106"/>
    <n v="600"/>
    <n v="348"/>
    <n v="295"/>
    <n v="1349"/>
    <n v="174.35044946975464"/>
    <n v="393.91145909826952"/>
    <n v="165.94630621198488"/>
    <n v="285.67141955253533"/>
    <n v="1019.8796343325444"/>
    <n v="135"/>
    <n v="747"/>
    <n v="434"/>
    <n v="366"/>
    <n v="1682"/>
    <n v="119.86549545131393"/>
    <n v="663.25574149727038"/>
    <n v="385.34537056200185"/>
    <n v="324.96867655689556"/>
    <n v="1493.4352840674817"/>
  </r>
  <r>
    <n v="403"/>
    <n v="24005"/>
    <x v="2"/>
    <n v="24"/>
    <n v="58"/>
    <n v="590"/>
    <n v="39"/>
    <n v="292"/>
    <n v="979"/>
    <n v="58"/>
    <n v="590"/>
    <n v="39"/>
    <n v="292"/>
    <n v="979"/>
    <n v="111.02378911065823"/>
    <n v="137.14921375950885"/>
    <n v="28.170536088196904"/>
    <n v="167.13343615717304"/>
    <n v="443.47697511553702"/>
    <n v="74"/>
    <n v="738"/>
    <n v="49"/>
    <n v="365"/>
    <n v="1226"/>
    <n v="65.704049358498011"/>
    <n v="655.2647084671828"/>
    <n v="43.506735386032467"/>
    <n v="324.08078399799695"/>
    <n v="1088.5562772097101"/>
  </r>
  <r>
    <n v="404"/>
    <n v="24005"/>
    <x v="2"/>
    <n v="24"/>
    <n v="162"/>
    <n v="382"/>
    <n v="123"/>
    <n v="286"/>
    <n v="953"/>
    <n v="162"/>
    <n v="382"/>
    <n v="123"/>
    <n v="286"/>
    <n v="953"/>
    <n v="113.71643353256019"/>
    <n v="258.07584601388578"/>
    <n v="72.977126167495882"/>
    <n v="190.51754594533764"/>
    <n v="635.28695165927957"/>
    <n v="287"/>
    <n v="500"/>
    <n v="161"/>
    <n v="374"/>
    <n v="1322"/>
    <n v="254.82516440390444"/>
    <n v="443.94627944931085"/>
    <n v="142.95070198267811"/>
    <n v="332.07181702808452"/>
    <n v="1173.7939628639779"/>
  </r>
  <r>
    <n v="405"/>
    <n v="24005"/>
    <x v="2"/>
    <n v="24"/>
    <n v="40"/>
    <n v="1101"/>
    <n v="898"/>
    <n v="266"/>
    <n v="2305"/>
    <n v="40"/>
    <n v="1101"/>
    <n v="898"/>
    <n v="266"/>
    <n v="2305"/>
    <n v="100.68319445775693"/>
    <n v="1945.8186398225828"/>
    <n v="1505.2928939649064"/>
    <n v="533.2554211571512"/>
    <n v="4085.0501494023974"/>
    <n v="49"/>
    <n v="1349"/>
    <n v="1101"/>
    <n v="326"/>
    <n v="2825"/>
    <n v="43.506735386032467"/>
    <n v="1197.7670619542407"/>
    <n v="977.56970734738252"/>
    <n v="289.45297420095068"/>
    <n v="2508.2964788886065"/>
  </r>
  <r>
    <n v="406"/>
    <n v="24013"/>
    <x v="3"/>
    <n v="24"/>
    <n v="100"/>
    <n v="287"/>
    <n v="325"/>
    <n v="157"/>
    <n v="869"/>
    <n v="100"/>
    <n v="287"/>
    <n v="325"/>
    <n v="157"/>
    <n v="869"/>
    <n v="145.30937824835328"/>
    <n v="388.44343430849602"/>
    <n v="315.19070749577048"/>
    <n v="379.82780687192599"/>
    <n v="1228.7713269245457"/>
    <n v="174"/>
    <n v="436"/>
    <n v="495"/>
    <n v="238"/>
    <n v="1343"/>
    <n v="177.21246795237892"/>
    <n v="395.26455948166989"/>
    <n v="396.69554211903551"/>
    <n v="395.44513385188179"/>
    <n v="1364.6177034049661"/>
  </r>
  <r>
    <n v="407"/>
    <n v="24013"/>
    <x v="3"/>
    <n v="24"/>
    <n v="339"/>
    <n v="574"/>
    <n v="275"/>
    <n v="606"/>
    <n v="1794"/>
    <n v="339"/>
    <n v="574"/>
    <n v="275"/>
    <n v="606"/>
    <n v="1794"/>
    <n v="444.97411761547914"/>
    <n v="893.92096424738077"/>
    <n v="418.22036414341358"/>
    <n v="665.53617307901845"/>
    <n v="2422.6516190852917"/>
    <n v="512"/>
    <n v="848"/>
    <n v="406"/>
    <n v="896"/>
    <n v="2662"/>
    <n v="522.05463310393679"/>
    <n v="729.1087588014758"/>
    <n v="729.13832959201522"/>
    <n v="729.1087588014758"/>
    <n v="2709.4104802989036"/>
  </r>
  <r>
    <n v="408"/>
    <n v="24013"/>
    <x v="3"/>
    <n v="24"/>
    <n v="21"/>
    <n v="81"/>
    <n v="69"/>
    <n v="43"/>
    <n v="214"/>
    <n v="21"/>
    <n v="81"/>
    <n v="69"/>
    <n v="43"/>
    <n v="214"/>
    <n v="27.407220148079904"/>
    <n v="118.90455152320867"/>
    <n v="45.927315820933472"/>
    <n v="91.904716741669915"/>
    <n v="284.14380423389196"/>
    <n v="33"/>
    <n v="112"/>
    <n v="96"/>
    <n v="60"/>
    <n v="301"/>
    <n v="47.771048310314377"/>
    <n v="129.81592810675906"/>
    <n v="129.81592810675906"/>
    <n v="129.81592810675906"/>
    <n v="437.21883263059158"/>
  </r>
  <r>
    <n v="409"/>
    <n v="24013"/>
    <x v="3"/>
    <n v="24"/>
    <n v="50"/>
    <n v="138"/>
    <n v="93"/>
    <n v="134"/>
    <n v="415"/>
    <n v="50"/>
    <n v="138"/>
    <n v="93"/>
    <n v="134"/>
    <n v="415"/>
    <n v="61.660022027994458"/>
    <n v="184.81607274117076"/>
    <n v="87.209492333845276"/>
    <n v="198.89127941043145"/>
    <n v="532.57686651344193"/>
    <n v="65"/>
    <n v="199"/>
    <n v="134"/>
    <n v="193"/>
    <n v="591"/>
    <n v="51.269984086794125"/>
    <n v="139.32414723268499"/>
    <n v="139.32414723268499"/>
    <n v="139.32414723268499"/>
    <n v="469.2424257848491"/>
  </r>
  <r>
    <n v="410"/>
    <n v="24013"/>
    <x v="3"/>
    <n v="24"/>
    <n v="39"/>
    <n v="131"/>
    <n v="103"/>
    <n v="85"/>
    <n v="358"/>
    <n v="39"/>
    <n v="131"/>
    <n v="103"/>
    <n v="85"/>
    <n v="358"/>
    <n v="49.643497849832741"/>
    <n v="124.90218621682313"/>
    <n v="177.20436087511305"/>
    <n v="108.69388602692135"/>
    <n v="460.44393096869027"/>
    <n v="50"/>
    <n v="183"/>
    <n v="143"/>
    <n v="118"/>
    <n v="494"/>
    <n v="51.662973084675173"/>
    <n v="149.97637358987637"/>
    <n v="147.66629357829683"/>
    <n v="150.13257577338746"/>
    <n v="499.43821602623586"/>
  </r>
  <r>
    <n v="411"/>
    <n v="24013"/>
    <x v="3"/>
    <n v="24"/>
    <n v="79"/>
    <n v="482"/>
    <n v="431"/>
    <n v="317"/>
    <n v="1309"/>
    <n v="79"/>
    <n v="482"/>
    <n v="431"/>
    <n v="317"/>
    <n v="1309"/>
    <n v="116.58068386865949"/>
    <n v="605.36422784467607"/>
    <n v="540.26227190918337"/>
    <n v="502.87888270682089"/>
    <n v="1765.0860663293399"/>
    <n v="128"/>
    <n v="690"/>
    <n v="613"/>
    <n v="457"/>
    <n v="1888"/>
    <n v="131.25282795552985"/>
    <n v="595.57673792450851"/>
    <n v="594.38456258408189"/>
    <n v="595.57673792450851"/>
    <n v="1916.7908663886287"/>
  </r>
  <r>
    <n v="412"/>
    <n v="24013"/>
    <x v="3"/>
    <n v="24"/>
    <n v="22"/>
    <n v="130"/>
    <n v="96"/>
    <n v="79"/>
    <n v="327"/>
    <n v="22"/>
    <n v="130"/>
    <n v="96"/>
    <n v="79"/>
    <n v="327"/>
    <n v="28.037669585483851"/>
    <n v="173.87202767475051"/>
    <n v="59.759456422432677"/>
    <n v="176.9769278743824"/>
    <n v="438.64608155704946"/>
    <n v="28"/>
    <n v="192"/>
    <n v="141"/>
    <n v="116"/>
    <n v="477"/>
    <n v="27.323634568804216"/>
    <n v="152.4658808939275"/>
    <n v="152.4658808939275"/>
    <n v="152.4658808939275"/>
    <n v="484.7212772505867"/>
  </r>
  <r>
    <n v="413"/>
    <n v="24013"/>
    <x v="3"/>
    <n v="24"/>
    <n v="2"/>
    <n v="118"/>
    <n v="125"/>
    <n v="109"/>
    <n v="354"/>
    <n v="2"/>
    <n v="118"/>
    <n v="125"/>
    <n v="109"/>
    <n v="354"/>
    <n v="4.1087383943093698"/>
    <n v="148.84645570149141"/>
    <n v="99.117414562384994"/>
    <n v="218.18185565213724"/>
    <n v="470.25446431032299"/>
    <n v="2"/>
    <n v="164"/>
    <n v="174"/>
    <n v="152"/>
    <n v="492"/>
    <n v="2.477584309954433"/>
    <n v="166.12202798244473"/>
    <n v="167.36082013742191"/>
    <n v="166.12202798244473"/>
    <n v="502.08246041226585"/>
  </r>
  <r>
    <n v="414"/>
    <n v="24013"/>
    <x v="3"/>
    <n v="24"/>
    <n v="83"/>
    <n v="95"/>
    <n v="74"/>
    <n v="56"/>
    <n v="308"/>
    <n v="83"/>
    <n v="95"/>
    <n v="74"/>
    <n v="56"/>
    <n v="308"/>
    <n v="114.95050757531361"/>
    <n v="147.93103143733765"/>
    <n v="110.89419340623503"/>
    <n v="78.827300488930547"/>
    <n v="452.6030329078169"/>
    <n v="120"/>
    <n v="159"/>
    <n v="122"/>
    <n v="94"/>
    <n v="495"/>
    <n v="121.49300512122736"/>
    <n v="126.46427578986044"/>
    <n v="129.01053637623346"/>
    <n v="126.46427578986044"/>
    <n v="503.43209307718172"/>
  </r>
  <r>
    <n v="415"/>
    <n v="24013"/>
    <x v="3"/>
    <n v="24"/>
    <n v="481"/>
    <n v="921"/>
    <n v="371"/>
    <n v="713"/>
    <n v="2486"/>
    <n v="481"/>
    <n v="921"/>
    <n v="371"/>
    <n v="713"/>
    <n v="2486"/>
    <n v="629.96793544149284"/>
    <n v="1187.1492208654208"/>
    <n v="535.20366877838148"/>
    <n v="950.59726814882004"/>
    <n v="3302.9180932341155"/>
    <n v="665"/>
    <n v="1316"/>
    <n v="522"/>
    <n v="1037"/>
    <n v="3540"/>
    <n v="536.54601246209143"/>
    <n v="790.55553134744252"/>
    <n v="788.57952205070649"/>
    <n v="790.55553134744252"/>
    <n v="2906.2365972076827"/>
  </r>
  <r>
    <n v="416"/>
    <n v="24013"/>
    <x v="3"/>
    <n v="24"/>
    <n v="13"/>
    <n v="67"/>
    <n v="64"/>
    <n v="26"/>
    <n v="170"/>
    <n v="13"/>
    <n v="67"/>
    <n v="64"/>
    <n v="26"/>
    <n v="170"/>
    <n v="23.642289004440908"/>
    <n v="104.99843147143459"/>
    <n v="52.309734675765959"/>
    <n v="77.604989787376809"/>
    <n v="258.55544493901823"/>
    <n v="17"/>
    <n v="95"/>
    <n v="91"/>
    <n v="37"/>
    <n v="240"/>
    <n v="155.3532723416576"/>
    <n v="260.97298885116743"/>
    <n v="261.74206445681921"/>
    <n v="260.97298885116743"/>
    <n v="939.04131450081172"/>
  </r>
  <r>
    <n v="417"/>
    <n v="24013"/>
    <x v="3"/>
    <n v="24"/>
    <n v="79"/>
    <n v="460"/>
    <n v="217"/>
    <n v="262"/>
    <n v="1018"/>
    <n v="79"/>
    <n v="460"/>
    <n v="217"/>
    <n v="262"/>
    <n v="1018"/>
    <n v="117.29768662416731"/>
    <n v="474.6485541608061"/>
    <n v="306.93684124372726"/>
    <n v="522.54499772215001"/>
    <n v="1421.4280797508507"/>
    <n v="130"/>
    <n v="711"/>
    <n v="336"/>
    <n v="401"/>
    <n v="1578"/>
    <n v="85.578844721777401"/>
    <n v="300.40055562328234"/>
    <n v="299.84705040506384"/>
    <n v="300.40055562328234"/>
    <n v="986.22700637340586"/>
  </r>
  <r>
    <n v="418"/>
    <n v="24013"/>
    <x v="3"/>
    <n v="24"/>
    <n v="20"/>
    <n v="119"/>
    <n v="100"/>
    <n v="85"/>
    <n v="324"/>
    <n v="20"/>
    <n v="119"/>
    <n v="100"/>
    <n v="85"/>
    <n v="324"/>
    <n v="24.383051213660199"/>
    <n v="130.1446814833551"/>
    <n v="108.80111617829868"/>
    <n v="155.19661767998386"/>
    <n v="418.52546655529784"/>
    <n v="25"/>
    <n v="161"/>
    <n v="136"/>
    <n v="116"/>
    <n v="438"/>
    <n v="59.817629755613481"/>
    <n v="272.75535859423815"/>
    <n v="271.65421106619038"/>
    <n v="272.75535859423815"/>
    <n v="876.98255801028017"/>
  </r>
  <r>
    <n v="419"/>
    <n v="24013"/>
    <x v="3"/>
    <n v="24"/>
    <n v="494"/>
    <n v="435"/>
    <n v="199"/>
    <n v="340"/>
    <n v="1468"/>
    <n v="494"/>
    <n v="435"/>
    <n v="199"/>
    <n v="340"/>
    <n v="1468"/>
    <n v="639.67351524986213"/>
    <n v="649.33944354955202"/>
    <n v="164.16846253863719"/>
    <n v="530.74894980024487"/>
    <n v="1983.9303711382963"/>
    <n v="626"/>
    <n v="654"/>
    <n v="295"/>
    <n v="514"/>
    <n v="2089"/>
    <n v="636.07064051686359"/>
    <n v="543.81841637048694"/>
    <n v="544.2675648689559"/>
    <n v="543.81841637048694"/>
    <n v="2267.9750381267932"/>
  </r>
  <r>
    <n v="420"/>
    <n v="24013"/>
    <x v="3"/>
    <n v="24"/>
    <n v="232"/>
    <n v="357"/>
    <n v="197"/>
    <n v="469"/>
    <n v="1255"/>
    <n v="232"/>
    <n v="357"/>
    <n v="197"/>
    <n v="469"/>
    <n v="1255"/>
    <n v="308.71451510298374"/>
    <n v="393.5963268682234"/>
    <n v="123.83621441508255"/>
    <n v="528.14450049209017"/>
    <n v="1354.2915568783797"/>
    <n v="322"/>
    <n v="520"/>
    <n v="287"/>
    <n v="684"/>
    <n v="1813"/>
    <n v="326.31404076966197"/>
    <n v="385.07900276723217"/>
    <n v="383.07804527985974"/>
    <n v="385.07900276723217"/>
    <n v="1479.5500915839859"/>
  </r>
  <r>
    <n v="421"/>
    <n v="24013"/>
    <x v="3"/>
    <n v="24"/>
    <n v="339"/>
    <n v="500"/>
    <n v="246"/>
    <n v="353"/>
    <n v="1438"/>
    <n v="339"/>
    <n v="500"/>
    <n v="246"/>
    <n v="353"/>
    <n v="1438"/>
    <n v="471.58790968263696"/>
    <n v="582.47853044601607"/>
    <n v="412.41659474364212"/>
    <n v="428.2906608878742"/>
    <n v="1894.7736957601696"/>
    <n v="624"/>
    <n v="680"/>
    <n v="336"/>
    <n v="479"/>
    <n v="2119"/>
    <n v="634.92132146353788"/>
    <n v="626.17833705664248"/>
    <n v="624.46129516896337"/>
    <n v="626.17833705664248"/>
    <n v="2511.7392907457861"/>
  </r>
  <r>
    <n v="422"/>
    <n v="24013"/>
    <x v="3"/>
    <n v="24"/>
    <n v="38"/>
    <n v="175"/>
    <n v="100"/>
    <n v="92"/>
    <n v="405"/>
    <n v="38"/>
    <n v="175"/>
    <n v="100"/>
    <n v="92"/>
    <n v="405"/>
    <n v="61.972447233666593"/>
    <n v="201.81743361472212"/>
    <n v="230.05097816033748"/>
    <n v="85.711853848927561"/>
    <n v="579.55271285765377"/>
    <n v="91"/>
    <n v="241"/>
    <n v="137"/>
    <n v="126"/>
    <n v="595"/>
    <n v="1508.1097827008957"/>
    <n v="1537.5194371957796"/>
    <n v="1535.7353956547299"/>
    <n v="1537.5194371957796"/>
    <n v="6118.8840527471848"/>
  </r>
  <r>
    <n v="423"/>
    <n v="24013"/>
    <x v="3"/>
    <n v="24"/>
    <n v="89"/>
    <n v="418"/>
    <n v="267"/>
    <n v="372"/>
    <n v="1146"/>
    <n v="89"/>
    <n v="418"/>
    <n v="267"/>
    <n v="372"/>
    <n v="1146"/>
    <n v="134.20505809114414"/>
    <n v="137.56631504422111"/>
    <n v="88.277686422612973"/>
    <n v="118.64063422141119"/>
    <n v="478.68969377938942"/>
    <n v="211"/>
    <n v="582"/>
    <n v="369"/>
    <n v="519"/>
    <n v="1681"/>
    <n v="189.17120681853859"/>
    <n v="491.30126179263641"/>
    <n v="492.41690473738277"/>
    <n v="491.30126179263641"/>
    <n v="1664.1906351411944"/>
  </r>
  <r>
    <n v="424"/>
    <n v="24013"/>
    <x v="3"/>
    <n v="24"/>
    <n v="1544"/>
    <n v="2928"/>
    <n v="631"/>
    <n v="2779"/>
    <n v="7882"/>
    <n v="1544"/>
    <n v="2928"/>
    <n v="631"/>
    <n v="2779"/>
    <n v="7882"/>
    <n v="2050.7379066820995"/>
    <n v="3878.4992203360857"/>
    <n v="1130.809072804871"/>
    <n v="3403.5184801121272"/>
    <n v="10463.564679935183"/>
    <n v="2260"/>
    <n v="4152"/>
    <n v="897"/>
    <n v="3951"/>
    <n v="11260"/>
    <n v="747.68191988366186"/>
    <n v="1135.4300282853867"/>
    <n v="1135.6151120380237"/>
    <n v="1135.4300282853867"/>
    <n v="4154.1570884924586"/>
  </r>
  <r>
    <n v="425"/>
    <n v="24013"/>
    <x v="3"/>
    <n v="24"/>
    <n v="2604"/>
    <n v="2551"/>
    <n v="479"/>
    <n v="2109"/>
    <n v="7743"/>
    <n v="2604"/>
    <n v="2551"/>
    <n v="479"/>
    <n v="2109"/>
    <n v="7743"/>
    <n v="3239.2890740351995"/>
    <n v="3200.1820912135699"/>
    <n v="508.42260909899079"/>
    <n v="2890.5873417873072"/>
    <n v="9838.4811161350663"/>
    <n v="3562"/>
    <n v="3701"/>
    <n v="699"/>
    <n v="3057"/>
    <n v="11019"/>
    <n v="2051.2186885092769"/>
    <n v="1461.8910941077086"/>
    <n v="1460.5097005817929"/>
    <n v="1461.8910941077086"/>
    <n v="6435.5105773064861"/>
  </r>
  <r>
    <n v="426"/>
    <n v="24013"/>
    <x v="3"/>
    <n v="24"/>
    <n v="24"/>
    <n v="104"/>
    <n v="32"/>
    <n v="48"/>
    <n v="208"/>
    <n v="24"/>
    <n v="104"/>
    <n v="32"/>
    <n v="48"/>
    <n v="208"/>
    <n v="51.112598510617289"/>
    <n v="102.72816173746763"/>
    <n v="112.37924585588365"/>
    <n v="43.169955134232538"/>
    <n v="309.38996123820107"/>
    <n v="47"/>
    <n v="147"/>
    <n v="45"/>
    <n v="68"/>
    <n v="307"/>
    <n v="1621.715740273376"/>
    <n v="1155.7869529761824"/>
    <n v="1154.6948082736023"/>
    <n v="1155.7869529761824"/>
    <n v="5087.984454499343"/>
  </r>
  <r>
    <n v="427"/>
    <n v="24013"/>
    <x v="3"/>
    <n v="24"/>
    <n v="124"/>
    <n v="427"/>
    <n v="180"/>
    <n v="635"/>
    <n v="1366"/>
    <n v="124"/>
    <n v="427"/>
    <n v="180"/>
    <n v="635"/>
    <n v="1366"/>
    <n v="174.35018368607442"/>
    <n v="580.6238753208894"/>
    <n v="177.8203536727616"/>
    <n v="892.53268676893015"/>
    <n v="1825.3270994486556"/>
    <n v="186"/>
    <n v="631"/>
    <n v="269"/>
    <n v="925"/>
    <n v="2011"/>
    <n v="330.42740765887555"/>
    <n v="1157.0400658349299"/>
    <n v="1159.6151774723364"/>
    <n v="1157.0400658349299"/>
    <n v="3804.1227168010719"/>
  </r>
  <r>
    <n v="428"/>
    <n v="24013"/>
    <x v="3"/>
    <n v="24"/>
    <n v="90"/>
    <n v="255"/>
    <n v="28"/>
    <n v="165"/>
    <n v="538"/>
    <n v="90"/>
    <n v="255"/>
    <n v="28"/>
    <n v="165"/>
    <n v="538"/>
    <n v="128.48859695759978"/>
    <n v="344.81666444051086"/>
    <n v="94.311336274381233"/>
    <n v="227.05842812033643"/>
    <n v="794.67502579282836"/>
    <n v="129"/>
    <n v="401"/>
    <n v="44"/>
    <n v="258"/>
    <n v="832"/>
    <n v="130.20145475488678"/>
    <n v="239.33016650887478"/>
    <n v="238.07985042415478"/>
    <n v="239.33016650887478"/>
    <n v="846.94163819679113"/>
  </r>
  <r>
    <n v="429"/>
    <n v="24013"/>
    <x v="3"/>
    <n v="24"/>
    <n v="208"/>
    <n v="1595"/>
    <n v="391"/>
    <n v="1297"/>
    <n v="3491"/>
    <n v="208"/>
    <n v="1595"/>
    <n v="391"/>
    <n v="1297"/>
    <n v="3491"/>
    <n v="288.45965622239788"/>
    <n v="1956.9513169565985"/>
    <n v="425.20747370732232"/>
    <n v="1999.0003019478372"/>
    <n v="4669.6187488341557"/>
    <n v="316"/>
    <n v="2251"/>
    <n v="545"/>
    <n v="1832"/>
    <n v="4944"/>
    <n v="321.14770948824059"/>
    <n v="1569.8531790879892"/>
    <n v="1569.8591235211679"/>
    <n v="1569.8531790879892"/>
    <n v="5030.7131911853867"/>
  </r>
  <r>
    <n v="430"/>
    <n v="24013"/>
    <x v="3"/>
    <n v="24"/>
    <n v="149"/>
    <n v="596"/>
    <n v="126"/>
    <n v="1358"/>
    <n v="2229"/>
    <n v="149"/>
    <n v="596"/>
    <n v="126"/>
    <n v="1358"/>
    <n v="2229"/>
    <n v="209.49872262884622"/>
    <n v="792.19015434374887"/>
    <n v="116.23554972713399"/>
    <n v="1742.9952041835008"/>
    <n v="2860.9196308832297"/>
    <n v="232"/>
    <n v="849"/>
    <n v="185"/>
    <n v="1910"/>
    <n v="3176"/>
    <n v="234.37490289363504"/>
    <n v="998.22266164346593"/>
    <n v="1003.181519418471"/>
    <n v="998.22266164346593"/>
    <n v="3234.0017455990378"/>
  </r>
  <r>
    <n v="431"/>
    <n v="24013"/>
    <x v="3"/>
    <n v="24"/>
    <n v="8"/>
    <n v="174"/>
    <n v="192"/>
    <n v="74"/>
    <n v="448"/>
    <n v="8"/>
    <n v="174"/>
    <n v="192"/>
    <n v="74"/>
    <n v="448"/>
    <n v="11.018673367193092"/>
    <n v="231.27809373378935"/>
    <n v="215.81036286202072"/>
    <n v="120.13869886620314"/>
    <n v="578.24582882920629"/>
    <n v="9"/>
    <n v="258"/>
    <n v="285"/>
    <n v="110"/>
    <n v="662"/>
    <n v="28.375741783895116"/>
    <n v="239.41314120500985"/>
    <n v="241.10764400384565"/>
    <n v="239.41314120500985"/>
    <n v="748.30966819776052"/>
  </r>
  <r>
    <n v="432"/>
    <n v="24013"/>
    <x v="3"/>
    <n v="24"/>
    <n v="171"/>
    <n v="954"/>
    <n v="429"/>
    <n v="616"/>
    <n v="2170"/>
    <n v="171"/>
    <n v="954"/>
    <n v="429"/>
    <n v="616"/>
    <n v="2170"/>
    <n v="286.56618411232506"/>
    <n v="1161.3619252128728"/>
    <n v="743.99522412856368"/>
    <n v="777.42013929486882"/>
    <n v="2969.3434727486306"/>
    <n v="262"/>
    <n v="1375"/>
    <n v="619"/>
    <n v="887"/>
    <n v="3143"/>
    <n v="263.95068942178165"/>
    <n v="976.70759572654777"/>
    <n v="977.97216462977985"/>
    <n v="976.70759572654777"/>
    <n v="3195.3380455046572"/>
  </r>
  <r>
    <n v="433"/>
    <n v="24013"/>
    <x v="3"/>
    <n v="24"/>
    <n v="109"/>
    <n v="434"/>
    <n v="131"/>
    <n v="245"/>
    <n v="919"/>
    <n v="109"/>
    <n v="434"/>
    <n v="131"/>
    <n v="245"/>
    <n v="919"/>
    <n v="148.00282426634044"/>
    <n v="494.08596004100599"/>
    <n v="155.87951784431482"/>
    <n v="516.4361045229067"/>
    <n v="1314.404406674568"/>
    <n v="159"/>
    <n v="608"/>
    <n v="180"/>
    <n v="344"/>
    <n v="1291"/>
    <n v="261.28847881806598"/>
    <n v="306.77483450687885"/>
    <n v="301.85443103625317"/>
    <n v="306.77483450687885"/>
    <n v="1176.6925788680769"/>
  </r>
  <r>
    <n v="434"/>
    <n v="24013"/>
    <x v="3"/>
    <n v="24"/>
    <n v="303"/>
    <n v="343"/>
    <n v="149"/>
    <n v="293"/>
    <n v="1088"/>
    <n v="303"/>
    <n v="343"/>
    <n v="149"/>
    <n v="293"/>
    <n v="1088"/>
    <n v="369.99723289229121"/>
    <n v="389.70308412764433"/>
    <n v="311.10066713868747"/>
    <n v="325.40077868436117"/>
    <n v="1396.201762842984"/>
    <n v="400"/>
    <n v="510"/>
    <n v="218"/>
    <n v="441"/>
    <n v="1569"/>
    <n v="306.59867132581314"/>
    <n v="474.09061611840463"/>
    <n v="474.09061611840463"/>
    <n v="474.09061611840463"/>
    <n v="1728.870519681027"/>
  </r>
  <r>
    <n v="435"/>
    <n v="24013"/>
    <x v="3"/>
    <n v="24"/>
    <n v="61"/>
    <n v="134"/>
    <n v="62"/>
    <n v="92"/>
    <n v="349"/>
    <n v="61"/>
    <n v="134"/>
    <n v="62"/>
    <n v="92"/>
    <n v="349"/>
    <n v="78.450149448800147"/>
    <n v="162.14439801468811"/>
    <n v="50.830734214799179"/>
    <n v="164.90988480008622"/>
    <n v="456.33516647837365"/>
    <n v="79"/>
    <n v="190"/>
    <n v="88"/>
    <n v="131"/>
    <n v="488"/>
    <n v="80.574006420034863"/>
    <n v="138.890925811877"/>
    <n v="136.42403675748545"/>
    <n v="138.890925811877"/>
    <n v="494.77989480127428"/>
  </r>
  <r>
    <n v="436"/>
    <n v="24013"/>
    <x v="3"/>
    <n v="24"/>
    <n v="108"/>
    <n v="335"/>
    <n v="237"/>
    <n v="242"/>
    <n v="922"/>
    <n v="108"/>
    <n v="335"/>
    <n v="237"/>
    <n v="242"/>
    <n v="922"/>
    <n v="146.00874268639819"/>
    <n v="465.73328921910962"/>
    <n v="303.41037741447315"/>
    <n v="350.19141289515426"/>
    <n v="1265.3438222151353"/>
    <n v="152"/>
    <n v="513"/>
    <n v="360"/>
    <n v="373"/>
    <n v="1398"/>
    <n v="152.5047313063429"/>
    <n v="422.76993927163159"/>
    <n v="427.74764641925009"/>
    <n v="422.79916206232383"/>
    <n v="1425.8214790595484"/>
  </r>
  <r>
    <n v="437"/>
    <n v="24013"/>
    <x v="3"/>
    <n v="24"/>
    <n v="27"/>
    <n v="101"/>
    <n v="68"/>
    <n v="58"/>
    <n v="254"/>
    <n v="27"/>
    <n v="101"/>
    <n v="68"/>
    <n v="58"/>
    <n v="254"/>
    <n v="33.297715737936912"/>
    <n v="114.48543114075042"/>
    <n v="42.450829955857706"/>
    <n v="130.50346033820185"/>
    <n v="320.73743717274687"/>
    <n v="36"/>
    <n v="137"/>
    <n v="93"/>
    <n v="79"/>
    <n v="345"/>
    <n v="35.896688542364579"/>
    <n v="104.01801820900607"/>
    <n v="106.49499832587485"/>
    <n v="104.03793817542279"/>
    <n v="350.44764325266829"/>
  </r>
  <r>
    <n v="438"/>
    <n v="24013"/>
    <x v="3"/>
    <n v="24"/>
    <n v="51"/>
    <n v="171"/>
    <n v="122"/>
    <n v="145"/>
    <n v="489"/>
    <n v="51"/>
    <n v="171"/>
    <n v="122"/>
    <n v="145"/>
    <n v="489"/>
    <n v="64.472113310821655"/>
    <n v="206.65143649940777"/>
    <n v="124.89529518616929"/>
    <n v="255.59382820576187"/>
    <n v="651.61267320216052"/>
    <n v="68"/>
    <n v="234"/>
    <n v="168"/>
    <n v="198"/>
    <n v="668"/>
    <n v="69.406764431362717"/>
    <n v="203.35119629954104"/>
    <n v="204.59060280724393"/>
    <n v="203.35119629954104"/>
    <n v="680.6997598376887"/>
  </r>
  <r>
    <n v="439"/>
    <n v="24013"/>
    <x v="3"/>
    <n v="24"/>
    <n v="13"/>
    <n v="33"/>
    <n v="22"/>
    <n v="33"/>
    <n v="101"/>
    <n v="13"/>
    <n v="33"/>
    <n v="22"/>
    <n v="33"/>
    <n v="101"/>
    <n v="16.571895004986811"/>
    <n v="48.951466769839321"/>
    <n v="19.904014004818162"/>
    <n v="54.65198342925919"/>
    <n v="140.0793592089035"/>
    <n v="19"/>
    <n v="54"/>
    <n v="36"/>
    <n v="54"/>
    <n v="163"/>
    <n v="18.810510662391813"/>
    <n v="48.546867583850911"/>
    <n v="48.516386753448998"/>
    <n v="48.712911088582835"/>
    <n v="164.58667608827454"/>
  </r>
  <r>
    <n v="440"/>
    <n v="24013"/>
    <x v="3"/>
    <n v="24"/>
    <n v="9"/>
    <n v="28"/>
    <n v="21"/>
    <n v="11"/>
    <n v="69"/>
    <n v="9"/>
    <n v="28"/>
    <n v="21"/>
    <n v="11"/>
    <n v="69"/>
    <n v="11.818854939294475"/>
    <n v="40.736962613594649"/>
    <n v="19.274525235979826"/>
    <n v="27.467390157418457"/>
    <n v="99.297732946287397"/>
    <n v="12"/>
    <n v="46"/>
    <n v="34"/>
    <n v="18"/>
    <n v="110"/>
    <n v="12.391914428322668"/>
    <n v="32.251587814766104"/>
    <n v="34.729970700430634"/>
    <n v="32.251587814766104"/>
    <n v="111.62506075828551"/>
  </r>
  <r>
    <n v="441"/>
    <n v="24013"/>
    <x v="3"/>
    <n v="24"/>
    <n v="43"/>
    <n v="0"/>
    <n v="0"/>
    <n v="305"/>
    <n v="348"/>
    <n v="43"/>
    <n v="0"/>
    <n v="0"/>
    <n v="305"/>
    <n v="348"/>
    <n v="70.092567995909945"/>
    <n v="164.62532364145065"/>
    <n v="47.021953873951688"/>
    <n v="226.10086121508519"/>
    <n v="507.84070672639746"/>
    <n v="77"/>
    <n v="0"/>
    <n v="0"/>
    <n v="459"/>
    <n v="536"/>
    <n v="78.578920733354721"/>
    <n v="156.77577246451321"/>
    <n v="154.04101191638196"/>
    <n v="157.56755427792146"/>
    <n v="546.96325939217138"/>
  </r>
  <r>
    <n v="442"/>
    <n v="24013"/>
    <x v="3"/>
    <n v="24"/>
    <n v="82"/>
    <n v="376"/>
    <n v="251"/>
    <n v="63"/>
    <n v="772"/>
    <n v="82"/>
    <n v="376"/>
    <n v="251"/>
    <n v="63"/>
    <n v="772"/>
    <n v="113.75733701114518"/>
    <n v="393.26017149365657"/>
    <n v="273.1188933107025"/>
    <n v="220.14910933361116"/>
    <n v="1000.2855111491155"/>
    <n v="138"/>
    <n v="499"/>
    <n v="332"/>
    <n v="83"/>
    <n v="1052"/>
    <n v="141.85111154948351"/>
    <n v="310.01869750783959"/>
    <n v="310.02238946922353"/>
    <n v="310.01869750783959"/>
    <n v="1071.9108960343863"/>
  </r>
  <r>
    <n v="443"/>
    <n v="24013"/>
    <x v="3"/>
    <n v="24"/>
    <n v="1011"/>
    <n v="582"/>
    <n v="0"/>
    <n v="291"/>
    <n v="1884"/>
    <n v="1011"/>
    <n v="582"/>
    <n v="0"/>
    <n v="291"/>
    <n v="1884"/>
    <n v="1296.4205466816486"/>
    <n v="698.60986718450454"/>
    <n v="189.37274372160545"/>
    <n v="757.16340894198333"/>
    <n v="2941.566566529742"/>
    <n v="1404"/>
    <n v="825"/>
    <n v="0"/>
    <n v="412"/>
    <n v="2641"/>
    <n v="1421.4564291582913"/>
    <n v="585.82547062736228"/>
    <n v="584.48823096983404"/>
    <n v="586.37528713552763"/>
    <n v="3178.1454178910153"/>
  </r>
  <r>
    <n v="444"/>
    <n v="24013"/>
    <x v="3"/>
    <n v="24"/>
    <n v="71"/>
    <n v="273"/>
    <n v="217"/>
    <n v="168"/>
    <n v="729"/>
    <n v="71"/>
    <n v="273"/>
    <n v="217"/>
    <n v="168"/>
    <n v="729"/>
    <n v="97.820630323258214"/>
    <n v="361.12597176942796"/>
    <n v="307.01301164581815"/>
    <n v="221.37323184913228"/>
    <n v="987.3328455876366"/>
    <n v="103"/>
    <n v="412"/>
    <n v="331"/>
    <n v="252"/>
    <n v="1098"/>
    <n v="103.90041799370182"/>
    <n v="337.60270029245106"/>
    <n v="337.60346361981647"/>
    <n v="337.60270029245106"/>
    <n v="1116.7092821984204"/>
  </r>
  <r>
    <n v="445"/>
    <n v="24013"/>
    <x v="3"/>
    <n v="24"/>
    <n v="64"/>
    <n v="191"/>
    <n v="83"/>
    <n v="125"/>
    <n v="463"/>
    <n v="64"/>
    <n v="191"/>
    <n v="83"/>
    <n v="125"/>
    <n v="463"/>
    <n v="95.849991722222597"/>
    <n v="266.99423508636806"/>
    <n v="92.155371878753741"/>
    <n v="250.87360864003273"/>
    <n v="705.87320732737703"/>
    <n v="94"/>
    <n v="292"/>
    <n v="127"/>
    <n v="190"/>
    <n v="703"/>
    <n v="95.625145128855848"/>
    <n v="206.09401692974981"/>
    <n v="208.56499736254074"/>
    <n v="206.09401692974981"/>
    <n v="716.37817635089618"/>
  </r>
  <r>
    <n v="446"/>
    <n v="24013"/>
    <x v="3"/>
    <n v="24"/>
    <n v="9"/>
    <n v="169"/>
    <n v="52"/>
    <n v="206"/>
    <n v="436"/>
    <n v="9"/>
    <n v="169"/>
    <n v="52"/>
    <n v="206"/>
    <n v="436"/>
    <n v="10.58064545834058"/>
    <n v="173.10376356979796"/>
    <n v="61.172282525629157"/>
    <n v="305.8327163483616"/>
    <n v="550.68940790212923"/>
    <n v="12"/>
    <n v="229"/>
    <n v="71"/>
    <n v="280"/>
    <n v="592"/>
    <n v="12.418347741472564"/>
    <n v="195.91721962311348"/>
    <n v="198.40412044467752"/>
    <n v="195.91721962311348"/>
    <n v="602.65690743237701"/>
  </r>
  <r>
    <n v="447"/>
    <n v="24013"/>
    <x v="3"/>
    <n v="24"/>
    <n v="100"/>
    <n v="456"/>
    <n v="339"/>
    <n v="279"/>
    <n v="1174"/>
    <n v="100"/>
    <n v="456"/>
    <n v="339"/>
    <n v="279"/>
    <n v="1174"/>
    <n v="135.45842898749029"/>
    <n v="548.30364653865252"/>
    <n v="399.34050961237131"/>
    <n v="479.33526147744612"/>
    <n v="1562.4378466159601"/>
    <n v="140"/>
    <n v="638"/>
    <n v="478"/>
    <n v="390"/>
    <n v="1646"/>
    <n v="141.37831190319883"/>
    <n v="510.91061558727682"/>
    <n v="509.66816048729487"/>
    <n v="510.91061558727682"/>
    <n v="1672.8677035650473"/>
  </r>
  <r>
    <n v="448"/>
    <n v="24013"/>
    <x v="3"/>
    <n v="24"/>
    <n v="50"/>
    <n v="158"/>
    <n v="48"/>
    <n v="243"/>
    <n v="499"/>
    <n v="50"/>
    <n v="158"/>
    <n v="48"/>
    <n v="243"/>
    <n v="499"/>
    <n v="71.537707550439251"/>
    <n v="213.68733265310487"/>
    <n v="64.841368858102527"/>
    <n v="329.09139983687226"/>
    <n v="679.15780889851897"/>
    <n v="77"/>
    <n v="233"/>
    <n v="71"/>
    <n v="350"/>
    <n v="731"/>
    <n v="78.123116085870706"/>
    <n v="221.97322978337326"/>
    <n v="223.19479169038755"/>
    <n v="221.97322978337326"/>
    <n v="745.26436734300478"/>
  </r>
  <r>
    <n v="449"/>
    <n v="24013"/>
    <x v="3"/>
    <n v="24"/>
    <n v="639"/>
    <n v="945"/>
    <n v="348"/>
    <n v="880"/>
    <n v="2812"/>
    <n v="639"/>
    <n v="945"/>
    <n v="348"/>
    <n v="880"/>
    <n v="2812"/>
    <n v="811.84079103293868"/>
    <n v="1257.655647660052"/>
    <n v="457.71997454969443"/>
    <n v="1139.2631651351244"/>
    <n v="3666.4795783778095"/>
    <n v="853"/>
    <n v="1398"/>
    <n v="515"/>
    <n v="1297"/>
    <n v="4063"/>
    <n v="868.05708749309952"/>
    <n v="1087.8031359575118"/>
    <n v="1090.2994533881258"/>
    <n v="1087.8031359575118"/>
    <n v="4133.9628127962487"/>
  </r>
  <r>
    <n v="450"/>
    <n v="24013"/>
    <x v="3"/>
    <n v="24"/>
    <n v="431"/>
    <n v="965"/>
    <n v="326"/>
    <n v="1172"/>
    <n v="2894"/>
    <n v="431"/>
    <n v="965"/>
    <n v="326"/>
    <n v="1172"/>
    <n v="2894"/>
    <n v="617.35848051737264"/>
    <n v="1358.3353770108652"/>
    <n v="217.18934473392309"/>
    <n v="1822.7980793565628"/>
    <n v="4015.6812816187239"/>
    <n v="672"/>
    <n v="1430"/>
    <n v="476"/>
    <n v="1738"/>
    <n v="4316"/>
    <n v="511.79159040919978"/>
    <n v="938.85579304887119"/>
    <n v="936.11298710015728"/>
    <n v="938.85579304887119"/>
    <n v="3325.6161636070992"/>
  </r>
  <r>
    <n v="451"/>
    <n v="24013"/>
    <x v="3"/>
    <n v="24"/>
    <n v="254"/>
    <n v="800"/>
    <n v="79"/>
    <n v="865"/>
    <n v="1998"/>
    <n v="254"/>
    <n v="800"/>
    <n v="79"/>
    <n v="865"/>
    <n v="1998"/>
    <n v="336.91516756481946"/>
    <n v="867.22233021668069"/>
    <n v="237.5344238405556"/>
    <n v="1282.3227477637574"/>
    <n v="2723.9946693858128"/>
    <n v="436"/>
    <n v="1279"/>
    <n v="128"/>
    <n v="1386"/>
    <n v="3229"/>
    <n v="342.21526176576049"/>
    <n v="731.31179410600589"/>
    <n v="729.15744995738703"/>
    <n v="731.31179410600589"/>
    <n v="2533.9962999351592"/>
  </r>
  <r>
    <n v="452"/>
    <n v="24013"/>
    <x v="3"/>
    <n v="24"/>
    <n v="409"/>
    <n v="513"/>
    <n v="96"/>
    <n v="292"/>
    <n v="1310"/>
    <n v="409"/>
    <n v="513"/>
    <n v="96"/>
    <n v="292"/>
    <n v="1310"/>
    <n v="532.44234039892751"/>
    <n v="597.41636384698381"/>
    <n v="54.558805929077337"/>
    <n v="589.58158976353434"/>
    <n v="1773.9990999385229"/>
    <n v="552"/>
    <n v="750"/>
    <n v="141"/>
    <n v="434"/>
    <n v="1877"/>
    <n v="186.63922359775395"/>
    <n v="289.14414044548653"/>
    <n v="288.31051612172485"/>
    <n v="289.14414044548653"/>
    <n v="1053.2380206104517"/>
  </r>
  <r>
    <n v="453"/>
    <n v="24013"/>
    <x v="3"/>
    <n v="24"/>
    <n v="7"/>
    <n v="376"/>
    <n v="93"/>
    <n v="287"/>
    <n v="763"/>
    <n v="7"/>
    <n v="376"/>
    <n v="93"/>
    <n v="287"/>
    <n v="763"/>
    <n v="17.825296743518706"/>
    <n v="398.5296147786853"/>
    <n v="91.950472373060578"/>
    <n v="510.95268303830437"/>
    <n v="1019.2580669335689"/>
    <n v="23"/>
    <n v="535"/>
    <n v="132"/>
    <n v="410"/>
    <n v="1100"/>
    <n v="671.50785854906053"/>
    <n v="1042.4484109443215"/>
    <n v="1039.4554993309325"/>
    <n v="1042.4484109443215"/>
    <n v="3795.860179768636"/>
  </r>
  <r>
    <n v="454"/>
    <n v="24025"/>
    <x v="4"/>
    <n v="24"/>
    <n v="20"/>
    <n v="80"/>
    <n v="71"/>
    <n v="28"/>
    <n v="199"/>
    <n v="20"/>
    <n v="80"/>
    <n v="71"/>
    <n v="28"/>
    <n v="199"/>
    <n v="2.7763784685665569E-2"/>
    <n v="16.626000519784291"/>
    <n v="8.8764090970050944"/>
    <n v="3.5587320782630352"/>
    <n v="29.088905479738084"/>
    <n v="38"/>
    <n v="134"/>
    <n v="119"/>
    <n v="48"/>
    <n v="339"/>
    <n v="30.862528200186958"/>
    <n v="108.83102049539612"/>
    <n v="96.648443574269677"/>
    <n v="38.98424614760458"/>
    <n v="275.32623841745738"/>
  </r>
  <r>
    <n v="455"/>
    <n v="24025"/>
    <x v="4"/>
    <n v="24"/>
    <n v="23"/>
    <n v="88"/>
    <n v="77"/>
    <n v="44"/>
    <n v="232"/>
    <n v="23"/>
    <n v="88"/>
    <n v="77"/>
    <n v="44"/>
    <n v="232"/>
    <n v="3.8192115830354885"/>
    <n v="48.228735968496792"/>
    <n v="27.921315147522566"/>
    <n v="52.106543219647079"/>
    <n v="132.07580591870192"/>
    <n v="45"/>
    <n v="148"/>
    <n v="129"/>
    <n v="74"/>
    <n v="396"/>
    <n v="36.547730763379292"/>
    <n v="120.20142562178079"/>
    <n v="104.7701615216873"/>
    <n v="60.100712810890393"/>
    <n v="321.62003071773779"/>
  </r>
  <r>
    <n v="456"/>
    <n v="24025"/>
    <x v="4"/>
    <n v="24"/>
    <n v="23"/>
    <n v="88"/>
    <n v="47"/>
    <n v="74"/>
    <n v="232"/>
    <n v="23"/>
    <n v="88"/>
    <n v="47"/>
    <n v="74"/>
    <n v="232"/>
    <n v="13.654797287411384"/>
    <n v="134.40142227144472"/>
    <n v="86.444164929652402"/>
    <n v="141.69409604135174"/>
    <n v="376.19448052986024"/>
    <n v="45"/>
    <n v="148"/>
    <n v="78"/>
    <n v="124"/>
    <n v="395"/>
    <n v="36.547730763379292"/>
    <n v="120.20142562178079"/>
    <n v="63.349399989857439"/>
    <n v="100.7093025479785"/>
    <n v="320.80785892299599"/>
  </r>
  <r>
    <n v="457"/>
    <n v="24025"/>
    <x v="4"/>
    <n v="24"/>
    <n v="21"/>
    <n v="54"/>
    <n v="43"/>
    <n v="45"/>
    <n v="163"/>
    <n v="21"/>
    <n v="54"/>
    <n v="43"/>
    <n v="45"/>
    <n v="163"/>
    <n v="0.14823959812297208"/>
    <n v="65.02363151025402"/>
    <n v="10.101827053855075"/>
    <n v="96.53260783256556"/>
    <n v="171.80630599479764"/>
    <n v="39"/>
    <n v="89"/>
    <n v="71"/>
    <n v="73"/>
    <n v="272"/>
    <n v="31.674699994928719"/>
    <n v="72.283289732016826"/>
    <n v="57.664197426665105"/>
    <n v="59.288541016148628"/>
    <n v="220.91072816975927"/>
  </r>
  <r>
    <n v="458"/>
    <n v="24025"/>
    <x v="4"/>
    <n v="24"/>
    <n v="49"/>
    <n v="144"/>
    <n v="112"/>
    <n v="76"/>
    <n v="381"/>
    <n v="49"/>
    <n v="144"/>
    <n v="112"/>
    <n v="76"/>
    <n v="381"/>
    <n v="79.029307153374958"/>
    <n v="106.09196433515424"/>
    <n v="47.938396709810647"/>
    <n v="38.810379080781381"/>
    <n v="271.87004727912125"/>
    <n v="90"/>
    <n v="235"/>
    <n v="182"/>
    <n v="124"/>
    <n v="631"/>
    <n v="73.095461526758584"/>
    <n v="190.86037176431407"/>
    <n v="147.81526664300068"/>
    <n v="100.7093025479785"/>
    <n v="512.48040248205177"/>
  </r>
  <r>
    <n v="459"/>
    <n v="24025"/>
    <x v="4"/>
    <n v="24"/>
    <n v="9"/>
    <n v="101"/>
    <n v="73"/>
    <n v="66"/>
    <n v="249"/>
    <n v="9"/>
    <n v="101"/>
    <n v="73"/>
    <n v="66"/>
    <n v="249"/>
    <n v="0.40644384047009557"/>
    <n v="38.099573461541283"/>
    <n v="37.513858572240636"/>
    <n v="36.786063076134418"/>
    <n v="112.80593895038643"/>
    <n v="14"/>
    <n v="176"/>
    <n v="127"/>
    <n v="114"/>
    <n v="431"/>
    <n v="11.370405126384668"/>
    <n v="142.94223587455011"/>
    <n v="103.14581793220378"/>
    <n v="92.587584600560874"/>
    <n v="350.04604353369945"/>
  </r>
  <r>
    <n v="460"/>
    <n v="24025"/>
    <x v="4"/>
    <n v="24"/>
    <n v="268"/>
    <n v="516"/>
    <n v="243"/>
    <n v="308"/>
    <n v="1335"/>
    <n v="268"/>
    <n v="516"/>
    <n v="243"/>
    <n v="308"/>
    <n v="1335"/>
    <n v="337.20894723405848"/>
    <n v="493.02325559755576"/>
    <n v="217.92892094713116"/>
    <n v="310.20654921335239"/>
    <n v="1358.3676729920978"/>
    <n v="407"/>
    <n v="865"/>
    <n v="406"/>
    <n v="516"/>
    <n v="2194"/>
    <n v="330.55392045989714"/>
    <n v="702.52860245162412"/>
    <n v="329.7417486651554"/>
    <n v="419.0806460867492"/>
    <n v="1781.9049176634257"/>
  </r>
  <r>
    <n v="461"/>
    <n v="24025"/>
    <x v="4"/>
    <n v="24"/>
    <n v="30"/>
    <n v="83"/>
    <n v="47"/>
    <n v="36"/>
    <n v="196"/>
    <n v="30"/>
    <n v="83"/>
    <n v="47"/>
    <n v="36"/>
    <n v="196"/>
    <n v="1.7235598205772731"/>
    <n v="50.824850751328526"/>
    <n v="46.544507865557698"/>
    <n v="28.598555581578104"/>
    <n v="127.69147401904161"/>
    <n v="45"/>
    <n v="135"/>
    <n v="77"/>
    <n v="58"/>
    <n v="315"/>
    <n v="36.547730763379292"/>
    <n v="109.64319229013788"/>
    <n v="62.537228195115681"/>
    <n v="47.105964095022202"/>
    <n v="255.83411534365507"/>
  </r>
  <r>
    <n v="462"/>
    <n v="24025"/>
    <x v="4"/>
    <n v="24"/>
    <n v="58"/>
    <n v="99"/>
    <n v="50"/>
    <n v="61"/>
    <n v="268"/>
    <n v="58"/>
    <n v="99"/>
    <n v="50"/>
    <n v="61"/>
    <n v="268"/>
    <n v="2.48906275195875"/>
    <n v="156.76007815304482"/>
    <n v="65.165757162572433"/>
    <n v="94.047387011729796"/>
    <n v="318.46228507930584"/>
    <n v="86"/>
    <n v="159"/>
    <n v="80"/>
    <n v="98"/>
    <n v="423"/>
    <n v="69.846774347791538"/>
    <n v="129.13531536394015"/>
    <n v="64.973743579340962"/>
    <n v="79.592835884692676"/>
    <n v="343.54866917576533"/>
  </r>
  <r>
    <n v="463"/>
    <n v="24025"/>
    <x v="4"/>
    <n v="24"/>
    <n v="136"/>
    <n v="211"/>
    <n v="77"/>
    <n v="197"/>
    <n v="621"/>
    <n v="136"/>
    <n v="211"/>
    <n v="77"/>
    <n v="197"/>
    <n v="621"/>
    <n v="48.107416160131116"/>
    <n v="136.03836185229329"/>
    <n v="50.487454673255137"/>
    <n v="177.69767223139979"/>
    <n v="412.33090491707935"/>
    <n v="201"/>
    <n v="342"/>
    <n v="125"/>
    <n v="321"/>
    <n v="989"/>
    <n v="163.24653074309418"/>
    <n v="277.76275380168261"/>
    <n v="101.52147434272025"/>
    <n v="260.70714611210559"/>
    <n v="803.23790499960273"/>
  </r>
  <r>
    <n v="464"/>
    <n v="24025"/>
    <x v="4"/>
    <n v="24"/>
    <n v="142"/>
    <n v="223"/>
    <n v="90"/>
    <n v="214"/>
    <n v="669"/>
    <n v="142"/>
    <n v="223"/>
    <n v="90"/>
    <n v="214"/>
    <n v="669"/>
    <n v="207.27739709979664"/>
    <n v="333.73348533911718"/>
    <n v="105.42178072976969"/>
    <n v="361.17354905404824"/>
    <n v="1007.6062122227318"/>
    <n v="216"/>
    <n v="342"/>
    <n v="138"/>
    <n v="327"/>
    <n v="1023"/>
    <n v="175.4291076642206"/>
    <n v="277.76275380168261"/>
    <n v="112.07970767436316"/>
    <n v="265.58017688055617"/>
    <n v="830.85174602082247"/>
  </r>
  <r>
    <n v="465"/>
    <n v="24025"/>
    <x v="4"/>
    <n v="24"/>
    <n v="127"/>
    <n v="186"/>
    <n v="149"/>
    <n v="134"/>
    <n v="596"/>
    <n v="127"/>
    <n v="186"/>
    <n v="149"/>
    <n v="134"/>
    <n v="596"/>
    <n v="164.94248762689861"/>
    <n v="112.26385508618311"/>
    <n v="34.315210484685167"/>
    <n v="48.908504718203218"/>
    <n v="360.43005791597011"/>
    <n v="192"/>
    <n v="284"/>
    <n v="227"/>
    <n v="205"/>
    <n v="908"/>
    <n v="155.93698459041832"/>
    <n v="230.65678970666042"/>
    <n v="184.36299740637998"/>
    <n v="166.49521792206122"/>
    <n v="737.45198962552001"/>
  </r>
  <r>
    <n v="466"/>
    <n v="24025"/>
    <x v="4"/>
    <n v="24"/>
    <n v="80"/>
    <n v="232"/>
    <n v="153"/>
    <n v="260"/>
    <n v="725"/>
    <n v="80"/>
    <n v="232"/>
    <n v="153"/>
    <n v="260"/>
    <n v="725"/>
    <n v="18.767316564154367"/>
    <n v="179.9532088955624"/>
    <n v="73.775545039118441"/>
    <n v="172.98345703921686"/>
    <n v="445.47952753805203"/>
    <n v="123"/>
    <n v="355"/>
    <n v="234"/>
    <n v="399"/>
    <n v="1111"/>
    <n v="99.897130753236738"/>
    <n v="288.3209871333255"/>
    <n v="190.04819996957232"/>
    <n v="324.05654610196308"/>
    <n v="902.32286395809774"/>
  </r>
  <r>
    <n v="467"/>
    <n v="24025"/>
    <x v="4"/>
    <n v="24"/>
    <n v="101"/>
    <n v="260"/>
    <n v="164"/>
    <n v="199"/>
    <n v="724"/>
    <n v="101"/>
    <n v="260"/>
    <n v="164"/>
    <n v="199"/>
    <n v="724"/>
    <n v="117.6857090216899"/>
    <n v="177.86706577282393"/>
    <n v="65.646687495199444"/>
    <n v="111.17925485347955"/>
    <n v="472.37871714319283"/>
    <n v="165"/>
    <n v="420"/>
    <n v="265"/>
    <n v="324"/>
    <n v="1174"/>
    <n v="134.00834613239073"/>
    <n v="341.11215379154004"/>
    <n v="215.22552560656695"/>
    <n v="263.14366149633088"/>
    <n v="953.48968702682862"/>
  </r>
  <r>
    <n v="468"/>
    <n v="24025"/>
    <x v="4"/>
    <n v="24"/>
    <n v="142"/>
    <n v="182"/>
    <n v="86"/>
    <n v="193"/>
    <n v="603"/>
    <n v="142"/>
    <n v="182"/>
    <n v="86"/>
    <n v="193"/>
    <n v="603"/>
    <n v="43.22840610042936"/>
    <n v="145.7838021344181"/>
    <n v="101.60404993309949"/>
    <n v="116.08014163394411"/>
    <n v="406.69639980189106"/>
    <n v="219"/>
    <n v="289"/>
    <n v="137"/>
    <n v="306"/>
    <n v="951"/>
    <n v="177.86562304844588"/>
    <n v="234.71764868036922"/>
    <n v="111.26753587962141"/>
    <n v="248.52456919097918"/>
    <n v="772.37537679941568"/>
  </r>
  <r>
    <n v="469"/>
    <n v="24025"/>
    <x v="4"/>
    <n v="24"/>
    <n v="97"/>
    <n v="259"/>
    <n v="123"/>
    <n v="82"/>
    <n v="561"/>
    <n v="97"/>
    <n v="259"/>
    <n v="123"/>
    <n v="82"/>
    <n v="561"/>
    <n v="4.4117793181024547"/>
    <n v="114.37801630062609"/>
    <n v="112.39698512783971"/>
    <n v="50.325564876387077"/>
    <n v="281.51234562295537"/>
    <n v="224"/>
    <n v="436"/>
    <n v="208"/>
    <n v="137"/>
    <n v="1005"/>
    <n v="181.92648202215469"/>
    <n v="354.10690250740828"/>
    <n v="168.9317333062865"/>
    <n v="111.26753587962141"/>
    <n v="816.23265371547086"/>
  </r>
  <r>
    <n v="470"/>
    <n v="24025"/>
    <x v="4"/>
    <n v="24"/>
    <n v="412"/>
    <n v="765"/>
    <n v="617"/>
    <n v="345"/>
    <n v="2139"/>
    <n v="412"/>
    <n v="765"/>
    <n v="617"/>
    <n v="345"/>
    <n v="2139"/>
    <n v="124.98533814902329"/>
    <n v="1350.6456262634333"/>
    <n v="651.43987507813551"/>
    <n v="1092.910270122966"/>
    <n v="3219.9811096135581"/>
    <n v="948"/>
    <n v="1286"/>
    <n v="1038"/>
    <n v="581"/>
    <n v="3853"/>
    <n v="769.93886141519044"/>
    <n v="1044.4529280379061"/>
    <n v="843.03432294194897"/>
    <n v="471.87181274496373"/>
    <n v="3129.2979251400093"/>
  </r>
  <r>
    <n v="471"/>
    <n v="24025"/>
    <x v="4"/>
    <n v="24"/>
    <n v="8"/>
    <n v="28"/>
    <n v="11"/>
    <n v="9"/>
    <n v="56"/>
    <n v="8"/>
    <n v="28"/>
    <n v="11"/>
    <n v="9"/>
    <n v="56"/>
    <n v="1.2492495310507894"/>
    <n v="34.960126036732149"/>
    <n v="14.383008286496802"/>
    <n v="18.322570229443222"/>
    <n v="68.914954083722961"/>
    <n v="12"/>
    <n v="43"/>
    <n v="17"/>
    <n v="14"/>
    <n v="86"/>
    <n v="9.746061536901145"/>
    <n v="34.923387173895769"/>
    <n v="13.806920510609954"/>
    <n v="11.370405126384668"/>
    <n v="69.846774347791538"/>
  </r>
  <r>
    <n v="472"/>
    <n v="24025"/>
    <x v="4"/>
    <n v="24"/>
    <n v="740"/>
    <n v="508"/>
    <n v="173"/>
    <n v="539"/>
    <n v="1960"/>
    <n v="740"/>
    <n v="508"/>
    <n v="173"/>
    <n v="539"/>
    <n v="1960"/>
    <n v="1502.3119419719565"/>
    <n v="1337.7092525547273"/>
    <n v="258.58356738635604"/>
    <n v="961.54481978116189"/>
    <n v="4060.149581694202"/>
    <n v="1184"/>
    <n v="782"/>
    <n v="267"/>
    <n v="828"/>
    <n v="3061"/>
    <n v="961.61140497424628"/>
    <n v="635.11834348805792"/>
    <n v="216.84986919605046"/>
    <n v="672.47824604617892"/>
    <n v="2486.0578637045332"/>
  </r>
  <r>
    <n v="473"/>
    <n v="24025"/>
    <x v="4"/>
    <n v="24"/>
    <n v="33"/>
    <n v="135"/>
    <n v="90"/>
    <n v="90"/>
    <n v="348"/>
    <n v="33"/>
    <n v="135"/>
    <n v="90"/>
    <n v="90"/>
    <n v="348"/>
    <n v="21.85513474772555"/>
    <n v="35.066203067491962"/>
    <n v="15.805043464159926"/>
    <n v="22.993827496730276"/>
    <n v="95.720208776107711"/>
    <n v="59"/>
    <n v="228"/>
    <n v="152"/>
    <n v="152"/>
    <n v="591"/>
    <n v="47.91813588976396"/>
    <n v="185.17516920112175"/>
    <n v="123.45011280074783"/>
    <n v="123.45011280074783"/>
    <n v="479.9935306923814"/>
  </r>
  <r>
    <n v="474"/>
    <n v="24025"/>
    <x v="4"/>
    <n v="24"/>
    <n v="79"/>
    <n v="291"/>
    <n v="126"/>
    <n v="319"/>
    <n v="815"/>
    <n v="79"/>
    <n v="291"/>
    <n v="126"/>
    <n v="319"/>
    <n v="815"/>
    <n v="38.822535217858615"/>
    <n v="429.90536055907523"/>
    <n v="78.511454816880388"/>
    <n v="683.16099155049642"/>
    <n v="1230.4003421443108"/>
    <n v="138"/>
    <n v="491"/>
    <n v="212"/>
    <n v="538"/>
    <n v="1379"/>
    <n v="112.07970767436316"/>
    <n v="398.77635121820515"/>
    <n v="172.18042048525356"/>
    <n v="436.94842557106796"/>
    <n v="1119.9849049488898"/>
  </r>
  <r>
    <n v="475"/>
    <n v="24025"/>
    <x v="4"/>
    <n v="24"/>
    <n v="39"/>
    <n v="403"/>
    <n v="78"/>
    <n v="265"/>
    <n v="785"/>
    <n v="39"/>
    <n v="403"/>
    <n v="78"/>
    <n v="265"/>
    <n v="785"/>
    <n v="81.288143991018543"/>
    <n v="399.51295817883823"/>
    <n v="52.366092158329906"/>
    <n v="273.57474998337273"/>
    <n v="806.74194431155945"/>
    <n v="70"/>
    <n v="628"/>
    <n v="122"/>
    <n v="412"/>
    <n v="1232"/>
    <n v="56.85202563192334"/>
    <n v="510.04388709782654"/>
    <n v="99.084958958494965"/>
    <n v="334.61477943360597"/>
    <n v="1000.5956511218508"/>
  </r>
  <r>
    <n v="476"/>
    <n v="24025"/>
    <x v="4"/>
    <n v="24"/>
    <n v="349"/>
    <n v="671"/>
    <n v="107"/>
    <n v="845"/>
    <n v="1972"/>
    <n v="349"/>
    <n v="671"/>
    <n v="107"/>
    <n v="845"/>
    <n v="1972"/>
    <n v="80.022938184413675"/>
    <n v="606.37439466095702"/>
    <n v="97.477934422845664"/>
    <n v="1110.3121333071633"/>
    <n v="1894.1874005753798"/>
    <n v="626"/>
    <n v="1171"/>
    <n v="187"/>
    <n v="1477"/>
    <n v="3461"/>
    <n v="508.41954350834305"/>
    <n v="951.05317164260339"/>
    <n v="151.87612561670952"/>
    <n v="1199.5777408335825"/>
    <n v="2810.9265816012385"/>
  </r>
  <r>
    <n v="477"/>
    <n v="24025"/>
    <x v="4"/>
    <n v="24"/>
    <n v="34"/>
    <n v="253"/>
    <n v="59"/>
    <n v="332"/>
    <n v="678"/>
    <n v="34"/>
    <n v="253"/>
    <n v="59"/>
    <n v="332"/>
    <n v="678"/>
    <n v="54.365395594533027"/>
    <n v="378.44325963520089"/>
    <n v="104.35823630667727"/>
    <n v="632.50196201666574"/>
    <n v="1169.668853553077"/>
    <n v="58"/>
    <n v="393"/>
    <n v="91"/>
    <n v="513"/>
    <n v="1055"/>
    <n v="47.105964095022202"/>
    <n v="319.1835153335125"/>
    <n v="73.907633321500342"/>
    <n v="416.64413070252391"/>
    <n v="856.84124345255896"/>
  </r>
  <r>
    <n v="478"/>
    <n v="24025"/>
    <x v="4"/>
    <n v="24"/>
    <n v="170"/>
    <n v="139"/>
    <n v="49"/>
    <n v="119"/>
    <n v="477"/>
    <n v="170"/>
    <n v="139"/>
    <n v="49"/>
    <n v="119"/>
    <n v="477"/>
    <n v="109.57682580019016"/>
    <n v="159.17723551446656"/>
    <n v="60.566343061595617"/>
    <n v="116.65959968188179"/>
    <n v="445.98000405813411"/>
    <n v="258"/>
    <n v="223"/>
    <n v="78"/>
    <n v="192"/>
    <n v="751"/>
    <n v="209.5403230433746"/>
    <n v="181.11431022741294"/>
    <n v="63.349399989857439"/>
    <n v="155.93698459041832"/>
    <n v="609.94101785106329"/>
  </r>
  <r>
    <n v="479"/>
    <n v="24025"/>
    <x v="4"/>
    <n v="24"/>
    <n v="984"/>
    <n v="761"/>
    <n v="403"/>
    <n v="396"/>
    <n v="2544"/>
    <n v="984"/>
    <n v="761"/>
    <n v="403"/>
    <n v="396"/>
    <n v="2544"/>
    <n v="1000.9498725250288"/>
    <n v="703.96135644962374"/>
    <n v="360.15804073995929"/>
    <n v="364.85972025435376"/>
    <n v="2429.9289899689657"/>
    <n v="1557"/>
    <n v="1149"/>
    <n v="607"/>
    <n v="598"/>
    <n v="3911"/>
    <n v="1264.5514844129234"/>
    <n v="933.18539215828457"/>
    <n v="492.98827940824958"/>
    <n v="485.67873325557372"/>
    <n v="3176.4038892350313"/>
  </r>
  <r>
    <n v="480"/>
    <n v="24025"/>
    <x v="4"/>
    <n v="24"/>
    <n v="3"/>
    <n v="70"/>
    <n v="29"/>
    <n v="76"/>
    <n v="178"/>
    <n v="3"/>
    <n v="70"/>
    <n v="29"/>
    <n v="76"/>
    <n v="178"/>
    <n v="36.974366619921014"/>
    <n v="49.472742090319691"/>
    <n v="15.879462102067469"/>
    <n v="86.786928712006144"/>
    <n v="189.11349952431431"/>
    <n v="5"/>
    <n v="106"/>
    <n v="44"/>
    <n v="115"/>
    <n v="270"/>
    <n v="4.0608589737088101"/>
    <n v="86.090210242626782"/>
    <n v="35.735558968637527"/>
    <n v="93.399756395302632"/>
    <n v="219.28638458027575"/>
  </r>
  <r>
    <n v="481"/>
    <n v="24025"/>
    <x v="4"/>
    <n v="24"/>
    <n v="197"/>
    <n v="260"/>
    <n v="63"/>
    <n v="156"/>
    <n v="676"/>
    <n v="197"/>
    <n v="260"/>
    <n v="63"/>
    <n v="156"/>
    <n v="676"/>
    <n v="55.947123513063922"/>
    <n v="568.79768542254146"/>
    <n v="46.318095699796473"/>
    <n v="226.73734542155282"/>
    <n v="897.80025005695472"/>
    <n v="300"/>
    <n v="408"/>
    <n v="98"/>
    <n v="244"/>
    <n v="1050"/>
    <n v="243.6515384225286"/>
    <n v="331.36609225463889"/>
    <n v="79.592835884692676"/>
    <n v="198.16991791698993"/>
    <n v="852.78038447885012"/>
  </r>
  <r>
    <n v="482"/>
    <n v="24025"/>
    <x v="4"/>
    <n v="24"/>
    <n v="2959"/>
    <n v="3734"/>
    <n v="461"/>
    <n v="2265"/>
    <n v="9419"/>
    <n v="2959"/>
    <n v="3734"/>
    <n v="461"/>
    <n v="2265"/>
    <n v="9419"/>
    <n v="1024.7367178449731"/>
    <n v="4889.052453910399"/>
    <n v="584.83575991365592"/>
    <n v="3075.2631423014641"/>
    <n v="9573.8880739704928"/>
    <n v="4590"/>
    <n v="5929"/>
    <n v="728"/>
    <n v="3607"/>
    <n v="14854"/>
    <n v="3727.8685378646878"/>
    <n v="4815.3665710239075"/>
    <n v="591.26106657200273"/>
    <n v="2929.5036636335358"/>
    <n v="12063.999839094133"/>
  </r>
  <r>
    <n v="483"/>
    <n v="24025"/>
    <x v="4"/>
    <n v="24"/>
    <n v="37"/>
    <n v="269"/>
    <n v="62"/>
    <n v="180"/>
    <n v="548"/>
    <n v="37"/>
    <n v="269"/>
    <n v="62"/>
    <n v="180"/>
    <n v="548"/>
    <n v="190.90297196174473"/>
    <n v="257.59687831571387"/>
    <n v="84.258781233458137"/>
    <n v="185.14895589975566"/>
    <n v="717.90758741067248"/>
    <n v="62"/>
    <n v="416"/>
    <n v="97"/>
    <n v="278"/>
    <n v="853"/>
    <n v="50.354651273989248"/>
    <n v="337.86346661257301"/>
    <n v="78.780664089950918"/>
    <n v="225.78375893820984"/>
    <n v="692.78254091472297"/>
  </r>
  <r>
    <n v="484"/>
    <n v="24025"/>
    <x v="4"/>
    <n v="24"/>
    <n v="231"/>
    <n v="337"/>
    <n v="33"/>
    <n v="276"/>
    <n v="877"/>
    <n v="231"/>
    <n v="337"/>
    <n v="33"/>
    <n v="276"/>
    <n v="877"/>
    <n v="0.89028519124823458"/>
    <n v="361.82080698055245"/>
    <n v="28.924915491562988"/>
    <n v="451.2222558745205"/>
    <n v="842.85826353788411"/>
    <n v="350"/>
    <n v="548"/>
    <n v="54"/>
    <n v="448"/>
    <n v="1400"/>
    <n v="284.26012815961673"/>
    <n v="445.07014351848562"/>
    <n v="43.857276916055149"/>
    <n v="363.85296404430937"/>
    <n v="1137.0405126384669"/>
  </r>
  <r>
    <n v="485"/>
    <n v="24025"/>
    <x v="4"/>
    <n v="24"/>
    <n v="2034"/>
    <n v="1490"/>
    <n v="284"/>
    <n v="1246"/>
    <n v="5054"/>
    <n v="2034"/>
    <n v="1490"/>
    <n v="284"/>
    <n v="1246"/>
    <n v="5054"/>
    <n v="2368.660880516431"/>
    <n v="2941.0887466627123"/>
    <n v="427.20333631946806"/>
    <n v="3813.51128633487"/>
    <n v="9550.4642498334815"/>
    <n v="3168"/>
    <n v="2321"/>
    <n v="441"/>
    <n v="1940"/>
    <n v="7870"/>
    <n v="2572.9602457419023"/>
    <n v="1885.0507355956297"/>
    <n v="358.16776148111705"/>
    <n v="1575.6132817990183"/>
    <n v="6391.7920246176673"/>
  </r>
  <r>
    <n v="486"/>
    <n v="24025"/>
    <x v="4"/>
    <n v="24"/>
    <n v="58"/>
    <n v="296"/>
    <n v="131"/>
    <n v="122"/>
    <n v="607"/>
    <n v="58"/>
    <n v="296"/>
    <n v="131"/>
    <n v="122"/>
    <n v="607"/>
    <n v="202.98443486580524"/>
    <n v="216.20670552500005"/>
    <n v="41.882430768920777"/>
    <n v="238.15003522512737"/>
    <n v="699.22360638485338"/>
    <n v="88"/>
    <n v="441"/>
    <n v="195"/>
    <n v="182"/>
    <n v="906"/>
    <n v="71.471117937275054"/>
    <n v="358.16776148111705"/>
    <n v="158.37349997464361"/>
    <n v="147.81526664300068"/>
    <n v="735.8276460360363"/>
  </r>
  <r>
    <n v="487"/>
    <n v="24025"/>
    <x v="4"/>
    <n v="24"/>
    <n v="28"/>
    <n v="97"/>
    <n v="36"/>
    <n v="83"/>
    <n v="244"/>
    <n v="28"/>
    <n v="97"/>
    <n v="36"/>
    <n v="83"/>
    <n v="244"/>
    <n v="0.24466732176624076"/>
    <n v="102.73411674022155"/>
    <n v="25.238355466625837"/>
    <n v="147.11033943825527"/>
    <n v="275.32747896686891"/>
    <n v="45"/>
    <n v="144"/>
    <n v="53"/>
    <n v="122"/>
    <n v="364"/>
    <n v="36.547730763379292"/>
    <n v="116.95273844281374"/>
    <n v="43.045105121313391"/>
    <n v="99.084958958494965"/>
    <n v="295.63053328600137"/>
  </r>
  <r>
    <n v="488"/>
    <n v="24025"/>
    <x v="4"/>
    <n v="24"/>
    <n v="118"/>
    <n v="499"/>
    <n v="55"/>
    <n v="442"/>
    <n v="1114"/>
    <n v="118"/>
    <n v="499"/>
    <n v="55"/>
    <n v="442"/>
    <n v="1114"/>
    <n v="50.138760242797794"/>
    <n v="685.35475995587365"/>
    <n v="76.964163620369035"/>
    <n v="811.81602411737015"/>
    <n v="1624.2737079364106"/>
    <n v="181"/>
    <n v="743"/>
    <n v="82"/>
    <n v="657"/>
    <n v="1663"/>
    <n v="147.00309484825894"/>
    <n v="603.44364349312923"/>
    <n v="66.598087168824492"/>
    <n v="533.59686914533768"/>
    <n v="1350.6416946555503"/>
  </r>
  <r>
    <n v="489"/>
    <n v="24025"/>
    <x v="4"/>
    <n v="24"/>
    <n v="209"/>
    <n v="271"/>
    <n v="85"/>
    <n v="253"/>
    <n v="818"/>
    <n v="209"/>
    <n v="271"/>
    <n v="85"/>
    <n v="253"/>
    <n v="818"/>
    <n v="286.44354889723786"/>
    <n v="372.37274163060596"/>
    <n v="125.31498225963331"/>
    <n v="507.01965282497628"/>
    <n v="1291.1509256124534"/>
    <n v="335"/>
    <n v="411"/>
    <n v="127"/>
    <n v="385"/>
    <n v="1258"/>
    <n v="272.07755123849029"/>
    <n v="333.80260763886417"/>
    <n v="103.14581793220378"/>
    <n v="312.68614097557838"/>
    <n v="1021.7121177851366"/>
  </r>
  <r>
    <n v="490"/>
    <n v="24025"/>
    <x v="4"/>
    <n v="24"/>
    <n v="9"/>
    <n v="202"/>
    <n v="82"/>
    <n v="138"/>
    <n v="431"/>
    <n v="9"/>
    <n v="202"/>
    <n v="82"/>
    <n v="138"/>
    <n v="431"/>
    <n v="9.1900879036919019"/>
    <n v="83.734904818461828"/>
    <n v="49.298135966070852"/>
    <n v="51.567481608430256"/>
    <n v="193.79061029665485"/>
    <n v="12"/>
    <n v="326"/>
    <n v="132"/>
    <n v="223"/>
    <n v="693"/>
    <n v="9.746061536901145"/>
    <n v="264.76800508581442"/>
    <n v="107.20667690591259"/>
    <n v="181.11431022741294"/>
    <n v="562.83505375604113"/>
  </r>
  <r>
    <n v="491"/>
    <n v="24025"/>
    <x v="4"/>
    <n v="24"/>
    <n v="67"/>
    <n v="243"/>
    <n v="79"/>
    <n v="97"/>
    <n v="486"/>
    <n v="67"/>
    <n v="243"/>
    <n v="79"/>
    <n v="97"/>
    <n v="486"/>
    <n v="52.307535962531226"/>
    <n v="579.51226275674719"/>
    <n v="376.22172098247034"/>
    <n v="386.62924084499093"/>
    <n v="1394.6707605467395"/>
    <n v="92"/>
    <n v="370"/>
    <n v="120"/>
    <n v="148"/>
    <n v="730"/>
    <n v="74.719805116242114"/>
    <n v="300.50356405445194"/>
    <n v="97.46061536901145"/>
    <n v="120.20142562178079"/>
    <n v="592.88541016148633"/>
  </r>
  <r>
    <n v="492"/>
    <n v="24025"/>
    <x v="4"/>
    <n v="24"/>
    <n v="1121"/>
    <n v="942"/>
    <n v="237"/>
    <n v="763"/>
    <n v="3063"/>
    <n v="1121"/>
    <n v="942"/>
    <n v="237"/>
    <n v="763"/>
    <n v="3063"/>
    <n v="406.96139257226622"/>
    <n v="1009.7192610219805"/>
    <n v="183.73115933080922"/>
    <n v="1216.3657091318541"/>
    <n v="2816.7775220569101"/>
    <n v="1748"/>
    <n v="1545"/>
    <n v="394"/>
    <n v="1252"/>
    <n v="4939"/>
    <n v="1419.6762972086001"/>
    <n v="1254.8054228760222"/>
    <n v="319.99568712825425"/>
    <n v="1016.8390870166861"/>
    <n v="4011.3164942295625"/>
  </r>
  <r>
    <n v="493"/>
    <n v="24025"/>
    <x v="4"/>
    <n v="24"/>
    <n v="74"/>
    <n v="729"/>
    <n v="421"/>
    <n v="911"/>
    <n v="2135"/>
    <n v="74"/>
    <n v="729"/>
    <n v="421"/>
    <n v="911"/>
    <n v="2135"/>
    <n v="151.77969999346328"/>
    <n v="380.214513298687"/>
    <n v="256.04062979729719"/>
    <n v="235.32462517866992"/>
    <n v="1023.3594682681176"/>
    <n v="191"/>
    <n v="1134"/>
    <n v="648"/>
    <n v="1428"/>
    <n v="3401"/>
    <n v="155.12481279567655"/>
    <n v="921.00281523715819"/>
    <n v="526.28732299266176"/>
    <n v="1159.7813228912362"/>
    <n v="2762.1962739167329"/>
  </r>
  <r>
    <n v="494"/>
    <n v="24025"/>
    <x v="4"/>
    <n v="24"/>
    <n v="66"/>
    <n v="118"/>
    <n v="55"/>
    <n v="79"/>
    <n v="318"/>
    <n v="66"/>
    <n v="118"/>
    <n v="55"/>
    <n v="79"/>
    <n v="318"/>
    <n v="7.813201108273975"/>
    <n v="244.74507003632306"/>
    <n v="154.75051890588153"/>
    <n v="292.41311029685909"/>
    <n v="699.72190034733762"/>
    <n v="102"/>
    <n v="185"/>
    <n v="86"/>
    <n v="124"/>
    <n v="497"/>
    <n v="82.841523063659722"/>
    <n v="150.25178202722597"/>
    <n v="69.846774347791538"/>
    <n v="100.7093025479785"/>
    <n v="403.64938198665573"/>
  </r>
  <r>
    <n v="495"/>
    <n v="24025"/>
    <x v="4"/>
    <n v="24"/>
    <n v="38"/>
    <n v="319"/>
    <n v="336"/>
    <n v="207"/>
    <n v="900"/>
    <n v="38"/>
    <n v="319"/>
    <n v="336"/>
    <n v="207"/>
    <n v="900"/>
    <n v="14.946064354824715"/>
    <n v="314.62969710223297"/>
    <n v="246.58583554762785"/>
    <n v="286.95697928944935"/>
    <n v="863.11857629413487"/>
    <n v="148"/>
    <n v="550"/>
    <n v="580"/>
    <n v="356"/>
    <n v="1634"/>
    <n v="120.20142562178079"/>
    <n v="446.69448710796911"/>
    <n v="471.05964095022199"/>
    <n v="289.1331589280673"/>
    <n v="1327.0887126080393"/>
  </r>
  <r>
    <n v="496"/>
    <n v="24025"/>
    <x v="4"/>
    <n v="24"/>
    <n v="6"/>
    <n v="47"/>
    <n v="44"/>
    <n v="63"/>
    <n v="160"/>
    <n v="6"/>
    <n v="47"/>
    <n v="44"/>
    <n v="63"/>
    <n v="160"/>
    <n v="1.6287719229732203"/>
    <n v="76.38455414818128"/>
    <n v="49.28284311474593"/>
    <n v="132.54152409114423"/>
    <n v="259.83769327704465"/>
    <n v="13"/>
    <n v="74"/>
    <n v="70"/>
    <n v="98"/>
    <n v="255"/>
    <n v="10.558233331642906"/>
    <n v="60.100712810890393"/>
    <n v="56.85202563192334"/>
    <n v="79.592835884692676"/>
    <n v="207.10380765914931"/>
  </r>
  <r>
    <n v="497"/>
    <n v="24025"/>
    <x v="4"/>
    <n v="24"/>
    <n v="27"/>
    <n v="525"/>
    <n v="68"/>
    <n v="245"/>
    <n v="865"/>
    <n v="27"/>
    <n v="525"/>
    <n v="68"/>
    <n v="245"/>
    <n v="865"/>
    <n v="25.860051483459578"/>
    <n v="44.801125424198055"/>
    <n v="30.559930274382836"/>
    <n v="19.317049014256206"/>
    <n v="120.53815619629668"/>
    <n v="34"/>
    <n v="797"/>
    <n v="103"/>
    <n v="373"/>
    <n v="1307"/>
    <n v="27.613841021219908"/>
    <n v="647.3009204091843"/>
    <n v="83.653694858401494"/>
    <n v="302.94007943867723"/>
    <n v="1061.5085357274829"/>
  </r>
  <r>
    <n v="498"/>
    <n v="24025"/>
    <x v="4"/>
    <n v="24"/>
    <n v="66"/>
    <n v="251"/>
    <n v="237"/>
    <n v="67"/>
    <n v="621"/>
    <n v="66"/>
    <n v="251"/>
    <n v="237"/>
    <n v="67"/>
    <n v="621"/>
    <n v="4.0748907755874813"/>
    <n v="43.724463746465581"/>
    <n v="10.375203849806221"/>
    <n v="41.421554131731526"/>
    <n v="99.596112503590803"/>
    <n v="192"/>
    <n v="444"/>
    <n v="423"/>
    <n v="118"/>
    <n v="1177"/>
    <n v="155.93698459041832"/>
    <n v="360.60427686534234"/>
    <n v="343.54866917576533"/>
    <n v="95.83627177952792"/>
    <n v="955.92620241105385"/>
  </r>
  <r>
    <n v="499"/>
    <n v="24025"/>
    <x v="4"/>
    <n v="24"/>
    <n v="1085"/>
    <n v="444"/>
    <n v="63"/>
    <n v="815"/>
    <n v="2407"/>
    <n v="1085"/>
    <n v="444"/>
    <n v="63"/>
    <n v="815"/>
    <n v="2407"/>
    <n v="632.71996062315327"/>
    <n v="741.12196192604961"/>
    <n v="126.05283466320842"/>
    <n v="981.891748899719"/>
    <n v="2481.7865061121302"/>
    <n v="1977"/>
    <n v="828"/>
    <n v="119"/>
    <n v="1518"/>
    <n v="4442"/>
    <n v="1605.6636382044635"/>
    <n v="672.47824604617892"/>
    <n v="96.648443574269677"/>
    <n v="1232.8767844179947"/>
    <n v="3607.6671122429066"/>
  </r>
  <r>
    <n v="500"/>
    <n v="24025"/>
    <x v="4"/>
    <n v="24"/>
    <n v="188"/>
    <n v="58"/>
    <n v="12"/>
    <n v="115"/>
    <n v="373"/>
    <n v="188"/>
    <n v="58"/>
    <n v="12"/>
    <n v="115"/>
    <n v="373"/>
    <n v="8.2700511029448123"/>
    <n v="43.457358684359022"/>
    <n v="4.2076323268692617"/>
    <n v="75.110871634198659"/>
    <n v="131.04591374837176"/>
    <n v="298"/>
    <n v="121"/>
    <n v="25"/>
    <n v="242"/>
    <n v="686"/>
    <n v="242.02719483304509"/>
    <n v="98.272787163753208"/>
    <n v="20.304294868544051"/>
    <n v="196.54557432750642"/>
    <n v="557.1498511928487"/>
  </r>
  <r>
    <n v="501"/>
    <n v="24025"/>
    <x v="4"/>
    <n v="24"/>
    <n v="132"/>
    <n v="379"/>
    <n v="137"/>
    <n v="342"/>
    <n v="990"/>
    <n v="132"/>
    <n v="379"/>
    <n v="137"/>
    <n v="342"/>
    <n v="990"/>
    <n v="90.63901892446151"/>
    <n v="852.97379313628983"/>
    <n v="62.993891801865928"/>
    <n v="631.42975039191651"/>
    <n v="1638.036454254534"/>
    <n v="199"/>
    <n v="566"/>
    <n v="204"/>
    <n v="509"/>
    <n v="1478"/>
    <n v="161.62218715361064"/>
    <n v="459.68923582383729"/>
    <n v="165.68304612731944"/>
    <n v="413.39544352355688"/>
    <n v="1200.3899126283243"/>
  </r>
  <r>
    <n v="502"/>
    <n v="24025"/>
    <x v="4"/>
    <n v="24"/>
    <n v="814"/>
    <n v="1194"/>
    <n v="242"/>
    <n v="855"/>
    <n v="3105"/>
    <n v="814"/>
    <n v="1194"/>
    <n v="242"/>
    <n v="855"/>
    <n v="3105"/>
    <n v="322.82939796629898"/>
    <n v="1093.7096393229497"/>
    <n v="334.04121802047871"/>
    <n v="770.34924075950198"/>
    <n v="2520.9294960692296"/>
    <n v="1228"/>
    <n v="1752"/>
    <n v="351"/>
    <n v="1265"/>
    <n v="4596"/>
    <n v="997.3469639428838"/>
    <n v="1422.9249843875671"/>
    <n v="285.07229995435847"/>
    <n v="1027.397320348329"/>
    <n v="3732.7415686331387"/>
  </r>
  <r>
    <n v="503"/>
    <n v="24025"/>
    <x v="4"/>
    <n v="24"/>
    <n v="131"/>
    <n v="304"/>
    <n v="188"/>
    <n v="211"/>
    <n v="834"/>
    <n v="131"/>
    <n v="304"/>
    <n v="188"/>
    <n v="211"/>
    <n v="834"/>
    <n v="58.837465091775222"/>
    <n v="189.55074014238764"/>
    <n v="99.866271664801516"/>
    <n v="83.757165034818897"/>
    <n v="432.01164193378327"/>
    <n v="213"/>
    <n v="770"/>
    <n v="475"/>
    <n v="534"/>
    <n v="1992"/>
    <n v="172.99259227999531"/>
    <n v="625.37228195115676"/>
    <n v="385.78160250233697"/>
    <n v="433.69973839210093"/>
    <n v="1617.8462151255899"/>
  </r>
  <r>
    <n v="504"/>
    <n v="24025"/>
    <x v="4"/>
    <n v="24"/>
    <n v="207"/>
    <n v="1099"/>
    <n v="523"/>
    <n v="1044"/>
    <n v="2873"/>
    <n v="207"/>
    <n v="1099"/>
    <n v="523"/>
    <n v="1044"/>
    <n v="2873"/>
    <n v="238.59237516379184"/>
    <n v="1310.1653987717257"/>
    <n v="781.57461286624357"/>
    <n v="977.02492454183835"/>
    <n v="3307.3573113435996"/>
    <n v="618"/>
    <n v="2131"/>
    <n v="1026"/>
    <n v="1868"/>
    <n v="5643"/>
    <n v="501.92216915040893"/>
    <n v="1730.738094594695"/>
    <n v="833.28826140504782"/>
    <n v="1517.1369125776114"/>
    <n v="4583.0854377277628"/>
  </r>
  <r>
    <n v="505"/>
    <n v="24025"/>
    <x v="4"/>
    <n v="24"/>
    <n v="742"/>
    <n v="543"/>
    <n v="135"/>
    <n v="511"/>
    <n v="1931"/>
    <n v="742"/>
    <n v="543"/>
    <n v="135"/>
    <n v="511"/>
    <n v="1931"/>
    <n v="563.2158729653064"/>
    <n v="761.9667894226734"/>
    <n v="114.93637364892315"/>
    <n v="672.55368767489881"/>
    <n v="2112.6727237118016"/>
    <n v="1380"/>
    <n v="1006"/>
    <n v="249"/>
    <n v="948"/>
    <n v="3583"/>
    <n v="1120.7970767436316"/>
    <n v="817.0448255102126"/>
    <n v="202.23077689069873"/>
    <n v="769.93886141519044"/>
    <n v="2910.0115405597335"/>
  </r>
  <r>
    <n v="506"/>
    <n v="24025"/>
    <x v="4"/>
    <n v="24"/>
    <n v="742"/>
    <n v="602"/>
    <n v="129"/>
    <n v="459"/>
    <n v="1932"/>
    <n v="742"/>
    <n v="602"/>
    <n v="129"/>
    <n v="459"/>
    <n v="1932"/>
    <n v="653.11495987526246"/>
    <n v="353.46235931463156"/>
    <n v="63.953023829237516"/>
    <n v="231.92299190022996"/>
    <n v="1302.4533349193616"/>
    <n v="1380"/>
    <n v="1114"/>
    <n v="238"/>
    <n v="851"/>
    <n v="3583"/>
    <n v="1120.7970767436316"/>
    <n v="904.75937934232297"/>
    <n v="193.29688714853935"/>
    <n v="691.15819732523948"/>
    <n v="2910.0115405597335"/>
  </r>
  <r>
    <n v="507"/>
    <n v="24025"/>
    <x v="4"/>
    <n v="24"/>
    <n v="21"/>
    <n v="83"/>
    <n v="36"/>
    <n v="72"/>
    <n v="212"/>
    <n v="21"/>
    <n v="83"/>
    <n v="36"/>
    <n v="72"/>
    <n v="212"/>
    <n v="28.73802764490279"/>
    <n v="152.60433344816704"/>
    <n v="88.974149052118719"/>
    <n v="81.148278635611945"/>
    <n v="351.46478878080052"/>
    <n v="36"/>
    <n v="123"/>
    <n v="54"/>
    <n v="106"/>
    <n v="319"/>
    <n v="29.238184610703435"/>
    <n v="99.897130753236738"/>
    <n v="43.857276916055149"/>
    <n v="86.090210242626782"/>
    <n v="259.0828025226221"/>
  </r>
  <r>
    <n v="508"/>
    <n v="24025"/>
    <x v="4"/>
    <n v="24"/>
    <n v="233"/>
    <n v="494"/>
    <n v="81"/>
    <n v="398"/>
    <n v="1206"/>
    <n v="233"/>
    <n v="494"/>
    <n v="81"/>
    <n v="398"/>
    <n v="1206"/>
    <n v="74.81984060982667"/>
    <n v="844.18172544356662"/>
    <n v="70.335354309281584"/>
    <n v="1437.4138281337373"/>
    <n v="2426.7507484964121"/>
    <n v="350"/>
    <n v="751"/>
    <n v="124"/>
    <n v="606"/>
    <n v="1831"/>
    <n v="284.26012815961673"/>
    <n v="609.94101785106329"/>
    <n v="100.7093025479785"/>
    <n v="492.17610761350778"/>
    <n v="1487.0865561721664"/>
  </r>
  <r>
    <n v="509"/>
    <n v="24025"/>
    <x v="4"/>
    <n v="24"/>
    <n v="10"/>
    <n v="61"/>
    <n v="9"/>
    <n v="16"/>
    <n v="96"/>
    <n v="10"/>
    <n v="61"/>
    <n v="9"/>
    <n v="16"/>
    <n v="96"/>
    <n v="4.267311549499869"/>
    <n v="91.271729447255751"/>
    <n v="22.688768374968372"/>
    <n v="39.060042431770313"/>
    <n v="157.28785180349431"/>
    <n v="14"/>
    <n v="93"/>
    <n v="13"/>
    <n v="25"/>
    <n v="145"/>
    <n v="11.370405126384668"/>
    <n v="75.531976910983872"/>
    <n v="10.558233331642906"/>
    <n v="20.304294868544051"/>
    <n v="117.7649102375555"/>
  </r>
  <r>
    <n v="510"/>
    <n v="24025"/>
    <x v="4"/>
    <n v="24"/>
    <n v="439"/>
    <n v="534"/>
    <n v="44"/>
    <n v="193"/>
    <n v="1210"/>
    <n v="439"/>
    <n v="534"/>
    <n v="44"/>
    <n v="193"/>
    <n v="1210"/>
    <n v="395.01836046304749"/>
    <n v="600.25343455062421"/>
    <n v="183.59007489188852"/>
    <n v="466.50121714694319"/>
    <n v="1645.3630870525033"/>
    <n v="2480"/>
    <n v="1138"/>
    <n v="95"/>
    <n v="411"/>
    <n v="4124"/>
    <n v="2014.1860509595699"/>
    <n v="924.25150241612516"/>
    <n v="77.156320500467388"/>
    <n v="333.80260763886417"/>
    <n v="3349.3964815150266"/>
  </r>
  <r>
    <n v="511"/>
    <n v="24025"/>
    <x v="4"/>
    <n v="24"/>
    <n v="57"/>
    <n v="123"/>
    <n v="42"/>
    <n v="72"/>
    <n v="294"/>
    <n v="57"/>
    <n v="123"/>
    <n v="42"/>
    <n v="72"/>
    <n v="294"/>
    <n v="46.940147836201305"/>
    <n v="42.452711298679844"/>
    <n v="14.356410404021064"/>
    <n v="22.09706932000913"/>
    <n v="125.84633885891134"/>
    <n v="86"/>
    <n v="183"/>
    <n v="63"/>
    <n v="107"/>
    <n v="439"/>
    <n v="69.846774347791538"/>
    <n v="148.62743843774246"/>
    <n v="51.166823068731006"/>
    <n v="86.90238203736854"/>
    <n v="356.54341789163357"/>
  </r>
  <r>
    <n v="512"/>
    <n v="24025"/>
    <x v="4"/>
    <n v="24"/>
    <n v="57"/>
    <n v="101"/>
    <n v="35"/>
    <n v="101"/>
    <n v="294"/>
    <n v="57"/>
    <n v="101"/>
    <n v="35"/>
    <n v="101"/>
    <n v="294"/>
    <n v="3.945442038398582"/>
    <n v="63.880210694149149"/>
    <n v="19.207622729944504"/>
    <n v="80.598957576789928"/>
    <n v="167.63223303928214"/>
    <n v="86"/>
    <n v="150"/>
    <n v="52"/>
    <n v="150"/>
    <n v="438"/>
    <n v="69.846774347791538"/>
    <n v="121.8257692112643"/>
    <n v="42.232933326571626"/>
    <n v="121.8257692112643"/>
    <n v="355.73124609689177"/>
  </r>
  <r>
    <n v="513"/>
    <n v="24025"/>
    <x v="4"/>
    <n v="24"/>
    <n v="86"/>
    <n v="1408"/>
    <n v="727"/>
    <n v="1064"/>
    <n v="3285"/>
    <n v="86"/>
    <n v="1408"/>
    <n v="727"/>
    <n v="1064"/>
    <n v="3285"/>
    <n v="199.61161172400153"/>
    <n v="1494.0235931791897"/>
    <n v="746.37143630749449"/>
    <n v="1661.2321931635624"/>
    <n v="4101.2388343742477"/>
    <n v="156"/>
    <n v="2223"/>
    <n v="1149"/>
    <n v="1679"/>
    <n v="5207"/>
    <n v="126.69879997971488"/>
    <n v="1805.457899710937"/>
    <n v="933.18539215828457"/>
    <n v="1363.6364433714184"/>
    <n v="4228.9785352203544"/>
  </r>
  <r>
    <n v="514"/>
    <n v="24025"/>
    <x v="4"/>
    <n v="24"/>
    <n v="216"/>
    <n v="472"/>
    <n v="51"/>
    <n v="162"/>
    <n v="901"/>
    <n v="216"/>
    <n v="472"/>
    <n v="51"/>
    <n v="162"/>
    <n v="901"/>
    <n v="149.61044653942889"/>
    <n v="682.77920603039513"/>
    <n v="213.88529292024387"/>
    <n v="280.62464249548844"/>
    <n v="1326.8995879855563"/>
    <n v="330"/>
    <n v="703"/>
    <n v="75"/>
    <n v="242"/>
    <n v="1350"/>
    <n v="268.01669226478145"/>
    <n v="570.95677170345868"/>
    <n v="60.912884605632151"/>
    <n v="196.54557432750642"/>
    <n v="1096.4319229013786"/>
  </r>
  <r>
    <n v="515"/>
    <n v="24025"/>
    <x v="4"/>
    <n v="24"/>
    <n v="353"/>
    <n v="860"/>
    <n v="348"/>
    <n v="561"/>
    <n v="2122"/>
    <n v="353"/>
    <n v="860"/>
    <n v="348"/>
    <n v="561"/>
    <n v="2122"/>
    <n v="66.053403240258845"/>
    <n v="1038.6403374730251"/>
    <n v="299.14599805332705"/>
    <n v="623.43376643338843"/>
    <n v="2027.2735051999994"/>
    <n v="551"/>
    <n v="1350"/>
    <n v="547"/>
    <n v="881"/>
    <n v="3329"/>
    <n v="447.50665890271091"/>
    <n v="1096.4319229013788"/>
    <n v="444.25797172374382"/>
    <n v="715.52335116749236"/>
    <n v="2703.7199046953256"/>
  </r>
  <r>
    <n v="516"/>
    <n v="24025"/>
    <x v="4"/>
    <n v="24"/>
    <n v="747"/>
    <n v="1252"/>
    <n v="788"/>
    <n v="799"/>
    <n v="3586"/>
    <n v="747"/>
    <n v="1252"/>
    <n v="788"/>
    <n v="799"/>
    <n v="3586"/>
    <n v="528.05491663350483"/>
    <n v="1768.9155920941012"/>
    <n v="928.33263367172947"/>
    <n v="846.23276186009707"/>
    <n v="4071.5359042594328"/>
    <n v="1317"/>
    <n v="1982"/>
    <n v="1250"/>
    <n v="1266"/>
    <n v="5815"/>
    <n v="1069.6302536749006"/>
    <n v="1609.7244971781724"/>
    <n v="1015.2147434272025"/>
    <n v="1028.2094921430707"/>
    <n v="4722.7789864233455"/>
  </r>
  <r>
    <n v="517"/>
    <n v="24025"/>
    <x v="4"/>
    <n v="24"/>
    <n v="59"/>
    <n v="53"/>
    <n v="19"/>
    <n v="32"/>
    <n v="163"/>
    <n v="59"/>
    <n v="53"/>
    <n v="19"/>
    <n v="32"/>
    <n v="163"/>
    <n v="63.284744023287466"/>
    <n v="48.350952236646386"/>
    <n v="13.140720977782971"/>
    <n v="43.349386547450841"/>
    <n v="168.12580378516768"/>
    <n v="101"/>
    <n v="82"/>
    <n v="30"/>
    <n v="49"/>
    <n v="262"/>
    <n v="82.029351268917964"/>
    <n v="66.598087168824492"/>
    <n v="24.365153842252862"/>
    <n v="39.796417942346338"/>
    <n v="212.78901022234163"/>
  </r>
  <r>
    <n v="518"/>
    <n v="24025"/>
    <x v="4"/>
    <n v="24"/>
    <n v="538"/>
    <n v="328"/>
    <n v="82"/>
    <n v="270"/>
    <n v="1218"/>
    <n v="538"/>
    <n v="328"/>
    <n v="82"/>
    <n v="270"/>
    <n v="1218"/>
    <n v="228.60735843664233"/>
    <n v="332.49181152293392"/>
    <n v="57.322306191652068"/>
    <n v="413.83717865379055"/>
    <n v="1032.2586548050188"/>
    <n v="938"/>
    <n v="516"/>
    <n v="128"/>
    <n v="422"/>
    <n v="2004"/>
    <n v="761.81714346777278"/>
    <n v="419.0806460867492"/>
    <n v="103.95798972694554"/>
    <n v="342.73649738102358"/>
    <n v="1627.592276662491"/>
  </r>
  <r>
    <n v="519"/>
    <n v="24025"/>
    <x v="4"/>
    <n v="24"/>
    <n v="1"/>
    <n v="109"/>
    <n v="32"/>
    <n v="155"/>
    <n v="297"/>
    <n v="1"/>
    <n v="109"/>
    <n v="32"/>
    <n v="155"/>
    <n v="297"/>
    <n v="4.2578073340767721"/>
    <n v="107.52558325547446"/>
    <n v="12.761503272188854"/>
    <n v="263.14248176887247"/>
    <n v="387.68737563061256"/>
    <n v="6"/>
    <n v="198"/>
    <n v="58"/>
    <n v="283"/>
    <n v="545"/>
    <n v="4.8730307684505725"/>
    <n v="160.8100153588689"/>
    <n v="47.105964095022202"/>
    <n v="229.84461791191865"/>
    <n v="442.63362813426033"/>
  </r>
  <r>
    <n v="520"/>
    <n v="24025"/>
    <x v="4"/>
    <n v="24"/>
    <n v="756"/>
    <n v="382"/>
    <n v="63"/>
    <n v="237"/>
    <n v="1438"/>
    <n v="756"/>
    <n v="382"/>
    <n v="63"/>
    <n v="237"/>
    <n v="1438"/>
    <n v="251.63166561602182"/>
    <n v="550.09250099907979"/>
    <n v="44.659301895393057"/>
    <n v="348.95991537851398"/>
    <n v="1195.3433838890087"/>
    <n v="1178"/>
    <n v="628"/>
    <n v="104"/>
    <n v="390"/>
    <n v="2300"/>
    <n v="956.73837420579571"/>
    <n v="510.04388709782654"/>
    <n v="84.465866653143252"/>
    <n v="316.74699994928721"/>
    <n v="1867.9951279060529"/>
  </r>
  <r>
    <n v="521"/>
    <n v="24025"/>
    <x v="4"/>
    <n v="24"/>
    <n v="53"/>
    <n v="486"/>
    <n v="163"/>
    <n v="436"/>
    <n v="1138"/>
    <n v="53"/>
    <n v="486"/>
    <n v="163"/>
    <n v="436"/>
    <n v="1138"/>
    <n v="122.97049145283096"/>
    <n v="495.41573408207267"/>
    <n v="62.785343257035002"/>
    <n v="250.51354168193933"/>
    <n v="931.68511047387801"/>
    <n v="91"/>
    <n v="746"/>
    <n v="252"/>
    <n v="669"/>
    <n v="1758"/>
    <n v="73.907633321500342"/>
    <n v="605.88015887735446"/>
    <n v="204.66729227492402"/>
    <n v="543.34293068223883"/>
    <n v="1427.7980151560178"/>
  </r>
  <r>
    <n v="522"/>
    <n v="24025"/>
    <x v="4"/>
    <n v="24"/>
    <n v="169"/>
    <n v="222"/>
    <n v="39"/>
    <n v="309"/>
    <n v="739"/>
    <n v="169"/>
    <n v="222"/>
    <n v="39"/>
    <n v="309"/>
    <n v="739"/>
    <n v="19.29795093581982"/>
    <n v="373.30320426065737"/>
    <n v="75.853984129894116"/>
    <n v="506.6970790109616"/>
    <n v="975.1522183373329"/>
    <n v="258"/>
    <n v="329"/>
    <n v="57"/>
    <n v="460"/>
    <n v="1104"/>
    <n v="209.5403230433746"/>
    <n v="267.20452047003971"/>
    <n v="46.293792300280437"/>
    <n v="373.59902558121053"/>
    <n v="896.63766139490531"/>
  </r>
  <r>
    <n v="523"/>
    <n v="24025"/>
    <x v="4"/>
    <n v="24"/>
    <n v="0"/>
    <n v="2596"/>
    <n v="109"/>
    <n v="1343"/>
    <n v="4048"/>
    <n v="0"/>
    <n v="2596"/>
    <n v="109"/>
    <n v="1343"/>
    <n v="4048"/>
    <n v="0.12448335843845096"/>
    <n v="4497.4249687269385"/>
    <n v="352.85645149168084"/>
    <n v="1315.5724017494697"/>
    <n v="6165.9783053265273"/>
    <n v="0"/>
    <n v="5178"/>
    <n v="217"/>
    <n v="2680"/>
    <n v="8075"/>
    <n v="0"/>
    <n v="4205.425553172844"/>
    <n v="176.24127945896237"/>
    <n v="2176.6204099079223"/>
    <n v="6558.287242539729"/>
  </r>
  <r>
    <n v="524"/>
    <n v="24025"/>
    <x v="4"/>
    <n v="24"/>
    <n v="3"/>
    <n v="4788"/>
    <n v="389"/>
    <n v="3595"/>
    <n v="8775"/>
    <n v="3"/>
    <n v="4788"/>
    <n v="389"/>
    <n v="3595"/>
    <n v="8775"/>
    <n v="19.616153551474621"/>
    <n v="13591.889298510287"/>
    <n v="1062.8996289895335"/>
    <n v="4347.4555542681846"/>
    <n v="19021.860635319477"/>
    <n v="5"/>
    <n v="11676"/>
    <n v="950"/>
    <n v="8766"/>
    <n v="21397"/>
    <n v="4.0608589737088101"/>
    <n v="9482.9178754048135"/>
    <n v="771.56320500467393"/>
    <n v="7119.497952706286"/>
    <n v="17378.03989208948"/>
  </r>
  <r>
    <n v="525"/>
    <n v="24027"/>
    <x v="5"/>
    <n v="24"/>
    <n v="87"/>
    <n v="227"/>
    <n v="69"/>
    <n v="93"/>
    <n v="476"/>
    <n v="87"/>
    <n v="227"/>
    <n v="69"/>
    <n v="93"/>
    <n v="476"/>
    <n v="33.481842929247229"/>
    <n v="439.86760470733054"/>
    <n v="167.75944600695937"/>
    <n v="223.9484731824634"/>
    <n v="865.05736682600059"/>
    <n v="114"/>
    <n v="284"/>
    <n v="86"/>
    <n v="116"/>
    <n v="600"/>
    <n v="68.154927728253796"/>
    <n v="159.40738254828238"/>
    <n v="157.70825432147294"/>
    <n v="158.98691218359969"/>
    <n v="544.25747678160883"/>
  </r>
  <r>
    <n v="526"/>
    <n v="24027"/>
    <x v="5"/>
    <n v="24"/>
    <n v="142"/>
    <n v="63"/>
    <n v="9"/>
    <n v="66"/>
    <n v="280"/>
    <n v="142"/>
    <n v="63"/>
    <n v="9"/>
    <n v="66"/>
    <n v="280"/>
    <n v="125.42054803614272"/>
    <n v="227.32460151239667"/>
    <n v="57.855957339562373"/>
    <n v="145.8894493416548"/>
    <n v="556.49055622975663"/>
    <n v="204"/>
    <n v="113"/>
    <n v="16"/>
    <n v="118"/>
    <n v="451"/>
    <n v="176.97874498736803"/>
    <n v="71.896612791909789"/>
    <n v="72.894479897086342"/>
    <n v="71.896612791909789"/>
    <n v="393.66645046827392"/>
  </r>
  <r>
    <n v="527"/>
    <n v="24027"/>
    <x v="5"/>
    <n v="24"/>
    <n v="31"/>
    <n v="626"/>
    <n v="133"/>
    <n v="254"/>
    <n v="1044"/>
    <n v="31"/>
    <n v="626"/>
    <n v="133"/>
    <n v="254"/>
    <n v="1044"/>
    <n v="3.5164413989826828"/>
    <n v="462.60960371490046"/>
    <n v="98.40500915399889"/>
    <n v="263.81821772221389"/>
    <n v="828.34927199009599"/>
    <n v="49"/>
    <n v="767"/>
    <n v="161"/>
    <n v="310"/>
    <n v="1287"/>
    <n v="72.150044650995639"/>
    <n v="332.7675383763534"/>
    <n v="332.19515772104648"/>
    <n v="332.63926871609618"/>
    <n v="1069.7520094644917"/>
  </r>
  <r>
    <n v="528"/>
    <n v="24027"/>
    <x v="5"/>
    <n v="24"/>
    <n v="66"/>
    <n v="333"/>
    <n v="119"/>
    <n v="221"/>
    <n v="739"/>
    <n v="66"/>
    <n v="333"/>
    <n v="119"/>
    <n v="221"/>
    <n v="739"/>
    <n v="37.602078503412244"/>
    <n v="522.28584667810617"/>
    <n v="135.60805651661207"/>
    <n v="418.19509868462291"/>
    <n v="1113.6910803827534"/>
    <n v="141"/>
    <n v="434"/>
    <n v="155"/>
    <n v="287"/>
    <n v="1017"/>
    <n v="120.3354754347244"/>
    <n v="249.72226265981112"/>
    <n v="249.7233838258372"/>
    <n v="249.72226265981112"/>
    <n v="869.50338458018382"/>
  </r>
  <r>
    <n v="529"/>
    <n v="24027"/>
    <x v="5"/>
    <n v="24"/>
    <n v="47"/>
    <n v="169"/>
    <n v="36"/>
    <n v="123"/>
    <n v="375"/>
    <n v="47"/>
    <n v="169"/>
    <n v="36"/>
    <n v="123"/>
    <n v="375"/>
    <n v="21.994506164731774"/>
    <n v="202.44451405082941"/>
    <n v="17.34077254742672"/>
    <n v="182.80084394271378"/>
    <n v="424.58063670570169"/>
    <n v="54"/>
    <n v="196"/>
    <n v="42"/>
    <n v="142"/>
    <n v="434"/>
    <n v="45.857817636420265"/>
    <n v="106.77799072401262"/>
    <n v="105.65538819483535"/>
    <n v="106.6514923882298"/>
    <n v="364.94268894349807"/>
  </r>
  <r>
    <n v="530"/>
    <n v="24027"/>
    <x v="5"/>
    <n v="24"/>
    <n v="63"/>
    <n v="195"/>
    <n v="52"/>
    <n v="138"/>
    <n v="448"/>
    <n v="63"/>
    <n v="195"/>
    <n v="52"/>
    <n v="138"/>
    <n v="448"/>
    <n v="97.725406275887636"/>
    <n v="339.64233375871885"/>
    <n v="76.420663652240037"/>
    <n v="203.77785337096313"/>
    <n v="717.56625705780971"/>
    <n v="245"/>
    <n v="660"/>
    <n v="178"/>
    <n v="468"/>
    <n v="1551"/>
    <n v="209.44936758115688"/>
    <n v="371.39305854017027"/>
    <n v="372.40133347650448"/>
    <n v="371.39305854017027"/>
    <n v="1324.6368181380021"/>
  </r>
  <r>
    <n v="531"/>
    <n v="24027"/>
    <x v="5"/>
    <n v="24"/>
    <n v="11"/>
    <n v="335"/>
    <n v="148"/>
    <n v="164"/>
    <n v="658"/>
    <n v="11"/>
    <n v="335"/>
    <n v="148"/>
    <n v="164"/>
    <n v="658"/>
    <n v="2.2268406144763548"/>
    <n v="455.45119732763152"/>
    <n v="108.22316115659736"/>
    <n v="327.6102770010101"/>
    <n v="893.51147609971531"/>
    <n v="290"/>
    <n v="1082"/>
    <n v="479"/>
    <n v="530"/>
    <n v="2381"/>
    <n v="246.73712066538019"/>
    <n v="592.90239366161654"/>
    <n v="592.90137269288414"/>
    <n v="592.90239366161654"/>
    <n v="2025.4432806814973"/>
  </r>
  <r>
    <n v="532"/>
    <n v="24027"/>
    <x v="5"/>
    <n v="24"/>
    <n v="9"/>
    <n v="394"/>
    <n v="34"/>
    <n v="127"/>
    <n v="564"/>
    <n v="9"/>
    <n v="394"/>
    <n v="34"/>
    <n v="127"/>
    <n v="564"/>
    <n v="6.7545961746920078"/>
    <n v="77.477807295981705"/>
    <n v="38.074114701607733"/>
    <n v="82.575858841389717"/>
    <n v="204.88237701367115"/>
    <n v="10"/>
    <n v="459"/>
    <n v="39"/>
    <n v="148"/>
    <n v="656"/>
    <n v="93.677153525002495"/>
    <n v="614.12737302243443"/>
    <n v="614.1257247459547"/>
    <n v="614.12737302243443"/>
    <n v="1936.0576243158262"/>
  </r>
  <r>
    <n v="533"/>
    <n v="24027"/>
    <x v="5"/>
    <n v="24"/>
    <n v="107"/>
    <n v="296"/>
    <n v="136"/>
    <n v="98"/>
    <n v="637"/>
    <n v="107"/>
    <n v="296"/>
    <n v="136"/>
    <n v="98"/>
    <n v="637"/>
    <n v="123.55282386613216"/>
    <n v="517.08658266705913"/>
    <n v="133.81305386167611"/>
    <n v="270.35417925898196"/>
    <n v="1044.8066396538493"/>
    <n v="135"/>
    <n v="1166"/>
    <n v="535"/>
    <n v="384"/>
    <n v="2220"/>
    <n v="37.899015733610021"/>
    <n v="249.20826965490232"/>
    <n v="249.20826965490232"/>
    <n v="249.20826965490232"/>
    <n v="785.52382469831696"/>
  </r>
  <r>
    <n v="534"/>
    <n v="24027"/>
    <x v="5"/>
    <n v="24"/>
    <n v="160"/>
    <n v="747"/>
    <n v="126"/>
    <n v="782"/>
    <n v="1815"/>
    <n v="160"/>
    <n v="747"/>
    <n v="126"/>
    <n v="782"/>
    <n v="1815"/>
    <n v="6.5618402622320557"/>
    <n v="439.1963620928359"/>
    <n v="72.257340272952447"/>
    <n v="565.66256848699504"/>
    <n v="1083.6781111150153"/>
    <n v="539"/>
    <n v="1186"/>
    <n v="181"/>
    <n v="1501"/>
    <n v="3407"/>
    <n v="460.37116795764058"/>
    <n v="816.5572103194686"/>
    <n v="816.55613254415812"/>
    <n v="816.5572103194686"/>
    <n v="2910.0417211407362"/>
  </r>
  <r>
    <n v="535"/>
    <n v="24027"/>
    <x v="5"/>
    <n v="24"/>
    <n v="2"/>
    <n v="317"/>
    <n v="23"/>
    <n v="213"/>
    <n v="555"/>
    <n v="2"/>
    <n v="317"/>
    <n v="23"/>
    <n v="213"/>
    <n v="555"/>
    <n v="4.2786900828746353"/>
    <n v="779.63004124033796"/>
    <n v="24.606567878326636"/>
    <n v="1468.1188950447945"/>
    <n v="2276.6341942463337"/>
    <n v="2"/>
    <n v="367"/>
    <n v="27"/>
    <n v="247"/>
    <n v="643"/>
    <n v="2.012612803349529"/>
    <n v="183.14776510480712"/>
    <n v="182.12687455238347"/>
    <n v="183.14776510480712"/>
    <n v="550.43501756534727"/>
  </r>
  <r>
    <n v="536"/>
    <n v="24027"/>
    <x v="5"/>
    <n v="24"/>
    <n v="79"/>
    <n v="406"/>
    <n v="50"/>
    <n v="416"/>
    <n v="951"/>
    <n v="79"/>
    <n v="406"/>
    <n v="50"/>
    <n v="416"/>
    <n v="951"/>
    <n v="10.020898132888322"/>
    <n v="464.34530598699843"/>
    <n v="48.308778589362063"/>
    <n v="497.66923056172425"/>
    <n v="1020.344213270973"/>
    <n v="92"/>
    <n v="470"/>
    <n v="58"/>
    <n v="482"/>
    <n v="1102"/>
    <n v="78.708492433936897"/>
    <n v="285.77623855465555"/>
    <n v="286.77388637189006"/>
    <n v="285.77623855465555"/>
    <n v="937.034855915138"/>
  </r>
  <r>
    <n v="537"/>
    <n v="24027"/>
    <x v="5"/>
    <n v="24"/>
    <n v="828"/>
    <n v="479"/>
    <n v="56"/>
    <n v="296"/>
    <n v="1659"/>
    <n v="828"/>
    <n v="479"/>
    <n v="56"/>
    <n v="296"/>
    <n v="1659"/>
    <n v="885.52367224839998"/>
    <n v="920.91584486658087"/>
    <n v="120.25741898913827"/>
    <n v="618.10822469392008"/>
    <n v="2544.8051607980392"/>
    <n v="975"/>
    <n v="557"/>
    <n v="65"/>
    <n v="346"/>
    <n v="1943"/>
    <n v="832.76967656565091"/>
    <n v="276.24335138830673"/>
    <n v="274.20835363756277"/>
    <n v="276.24335138830673"/>
    <n v="1659.4647329798272"/>
  </r>
  <r>
    <n v="538"/>
    <n v="24027"/>
    <x v="5"/>
    <n v="24"/>
    <n v="207"/>
    <n v="793"/>
    <n v="109"/>
    <n v="443"/>
    <n v="1552"/>
    <n v="207"/>
    <n v="793"/>
    <n v="109"/>
    <n v="443"/>
    <n v="1552"/>
    <n v="45.307453151963507"/>
    <n v="720.85686126123016"/>
    <n v="99.925544302542178"/>
    <n v="565.17237332073955"/>
    <n v="1431.2622320364753"/>
    <n v="288"/>
    <n v="1062"/>
    <n v="146"/>
    <n v="593"/>
    <n v="2089"/>
    <n v="245.88074189185903"/>
    <n v="513.01857425076912"/>
    <n v="513.01857425076912"/>
    <n v="513.01857425076912"/>
    <n v="1784.9364646441663"/>
  </r>
  <r>
    <n v="539"/>
    <n v="24027"/>
    <x v="5"/>
    <n v="24"/>
    <n v="811"/>
    <n v="1686"/>
    <n v="183"/>
    <n v="1262"/>
    <n v="3942"/>
    <n v="811"/>
    <n v="1686"/>
    <n v="183"/>
    <n v="1262"/>
    <n v="3942"/>
    <n v="381.1642945315221"/>
    <n v="2000.1221169222461"/>
    <n v="263.17701966508861"/>
    <n v="1635.1060575333802"/>
    <n v="4279.5694886522369"/>
    <n v="982"/>
    <n v="2070"/>
    <n v="226"/>
    <n v="1545"/>
    <n v="4823"/>
    <n v="399.80613177716725"/>
    <n v="557.05482944643006"/>
    <n v="557.91994735675701"/>
    <n v="557.05482944643006"/>
    <n v="2071.8357380267844"/>
  </r>
  <r>
    <n v="540"/>
    <n v="24027"/>
    <x v="5"/>
    <n v="24"/>
    <n v="704"/>
    <n v="215"/>
    <n v="35"/>
    <n v="130"/>
    <n v="1084"/>
    <n v="704"/>
    <n v="215"/>
    <n v="35"/>
    <n v="130"/>
    <n v="1084"/>
    <n v="856.08275510608564"/>
    <n v="444.96641574226572"/>
    <n v="80.132985640096251"/>
    <n v="282.63510747354115"/>
    <n v="1663.8172639619888"/>
    <n v="845"/>
    <n v="313"/>
    <n v="51"/>
    <n v="191"/>
    <n v="1400"/>
    <n v="806.60564311150029"/>
    <n v="1764.2531270278396"/>
    <n v="1763.1885394026524"/>
    <n v="1764.2531270278396"/>
    <n v="6098.3004365698316"/>
  </r>
  <r>
    <n v="541"/>
    <n v="24027"/>
    <x v="5"/>
    <n v="24"/>
    <n v="575"/>
    <n v="5366"/>
    <n v="946"/>
    <n v="2159"/>
    <n v="9046"/>
    <n v="575"/>
    <n v="5366"/>
    <n v="946"/>
    <n v="2159"/>
    <n v="9046"/>
    <n v="798.1275273196303"/>
    <n v="4709.6858163267007"/>
    <n v="849.87331358626113"/>
    <n v="2005.3053806889384"/>
    <n v="8362.9920379215309"/>
    <n v="958"/>
    <n v="7139"/>
    <n v="1258"/>
    <n v="2872"/>
    <n v="12227"/>
    <n v="733.45478386531033"/>
    <n v="1604.253462666424"/>
    <n v="1603.2854222203821"/>
    <n v="1604.253462666424"/>
    <n v="5545.2471314185404"/>
  </r>
  <r>
    <n v="542"/>
    <n v="24027"/>
    <x v="5"/>
    <n v="24"/>
    <n v="6"/>
    <n v="171"/>
    <n v="15"/>
    <n v="91"/>
    <n v="283"/>
    <n v="6"/>
    <n v="171"/>
    <n v="15"/>
    <n v="91"/>
    <n v="283"/>
    <n v="6.7935221861880795"/>
    <n v="82.583084868710188"/>
    <n v="10.423745269930487"/>
    <n v="62.699150162559043"/>
    <n v="162.49950248738782"/>
    <n v="7"/>
    <n v="198"/>
    <n v="17"/>
    <n v="105"/>
    <n v="327"/>
    <n v="289.07928388769386"/>
    <n v="402.77774246921143"/>
    <n v="403.40326480646036"/>
    <n v="402.77774246921143"/>
    <n v="1498.0380336325773"/>
  </r>
  <r>
    <n v="543"/>
    <n v="24027"/>
    <x v="5"/>
    <n v="24"/>
    <n v="94"/>
    <n v="276"/>
    <n v="42"/>
    <n v="191"/>
    <n v="603"/>
    <n v="94"/>
    <n v="276"/>
    <n v="42"/>
    <n v="191"/>
    <n v="603"/>
    <n v="43.687803618544791"/>
    <n v="242.77746778857167"/>
    <n v="48.18322996860725"/>
    <n v="270.66253517974212"/>
    <n v="605.31103655546576"/>
    <n v="109"/>
    <n v="320"/>
    <n v="49"/>
    <n v="221"/>
    <n v="699"/>
    <n v="249.10008085280569"/>
    <n v="393.04116079568053"/>
    <n v="393.5714219334638"/>
    <n v="393.04116079568053"/>
    <n v="1428.7538243776305"/>
  </r>
  <r>
    <n v="544"/>
    <n v="24027"/>
    <x v="5"/>
    <n v="24"/>
    <n v="626"/>
    <n v="1685"/>
    <n v="173"/>
    <n v="1029"/>
    <n v="3513"/>
    <n v="626"/>
    <n v="1685"/>
    <n v="173"/>
    <n v="1029"/>
    <n v="3513"/>
    <n v="254.09282122746745"/>
    <n v="1853.278011883215"/>
    <n v="227.01459656921065"/>
    <n v="1483.0930069020003"/>
    <n v="3817.4784365818932"/>
    <n v="736"/>
    <n v="1990"/>
    <n v="205"/>
    <n v="1222"/>
    <n v="4153"/>
    <n v="493.27468361400696"/>
    <n v="945.74818719903715"/>
    <n v="946.35638773286814"/>
    <n v="945.74818719903715"/>
    <n v="3331.1274457449495"/>
  </r>
  <r>
    <n v="545"/>
    <n v="24027"/>
    <x v="5"/>
    <n v="24"/>
    <n v="31"/>
    <n v="441"/>
    <n v="54"/>
    <n v="281"/>
    <n v="807"/>
    <n v="31"/>
    <n v="441"/>
    <n v="54"/>
    <n v="281"/>
    <n v="807"/>
    <n v="10.991752446814626"/>
    <n v="294.44933221218952"/>
    <n v="58.994479959364512"/>
    <n v="352.79016770778014"/>
    <n v="717.22573232614877"/>
    <n v="94"/>
    <n v="672"/>
    <n v="82"/>
    <n v="430"/>
    <n v="1278"/>
    <n v="215.94845663186129"/>
    <n v="363.44590834371519"/>
    <n v="364.84950484370034"/>
    <n v="363.44590834371519"/>
    <n v="1307.6897781629921"/>
  </r>
  <r>
    <n v="546"/>
    <n v="24027"/>
    <x v="5"/>
    <n v="24"/>
    <n v="299"/>
    <n v="496"/>
    <n v="115"/>
    <n v="366"/>
    <n v="1276"/>
    <n v="299"/>
    <n v="496"/>
    <n v="115"/>
    <n v="366"/>
    <n v="1276"/>
    <n v="227.54507629144788"/>
    <n v="546.23396836607503"/>
    <n v="86.705795072007476"/>
    <n v="492.87703878391079"/>
    <n v="1353.3618785134413"/>
    <n v="645"/>
    <n v="1293"/>
    <n v="320"/>
    <n v="1008"/>
    <n v="3266"/>
    <n v="551.3569017470179"/>
    <n v="746.60624109189928"/>
    <n v="747.62009119868992"/>
    <n v="746.60624109189928"/>
    <n v="2792.1894751295063"/>
  </r>
  <r>
    <n v="547"/>
    <n v="24027"/>
    <x v="5"/>
    <n v="24"/>
    <n v="577"/>
    <n v="1155"/>
    <n v="158"/>
    <n v="711"/>
    <n v="2601"/>
    <n v="577"/>
    <n v="1155"/>
    <n v="158"/>
    <n v="711"/>
    <n v="2601"/>
    <n v="735.18952611405177"/>
    <n v="908.05242098371241"/>
    <n v="92.055912804251918"/>
    <n v="820.29901638752233"/>
    <n v="2555.5968762895386"/>
    <n v="882"/>
    <n v="1941"/>
    <n v="269"/>
    <n v="1201"/>
    <n v="4293"/>
    <n v="753.2268111519337"/>
    <n v="970.16096648244002"/>
    <n v="972.18250963512821"/>
    <n v="970.16096648244002"/>
    <n v="3665.7312537519419"/>
  </r>
  <r>
    <n v="548"/>
    <n v="24027"/>
    <x v="5"/>
    <n v="24"/>
    <n v="208"/>
    <n v="286"/>
    <n v="44"/>
    <n v="184"/>
    <n v="722"/>
    <n v="208"/>
    <n v="286"/>
    <n v="44"/>
    <n v="184"/>
    <n v="722"/>
    <n v="160.11082793684602"/>
    <n v="291.08973081117887"/>
    <n v="32.915029254976588"/>
    <n v="368.68241250552438"/>
    <n v="852.79800050852577"/>
    <n v="285"/>
    <n v="331"/>
    <n v="51"/>
    <n v="213"/>
    <n v="880"/>
    <n v="243.85844867787165"/>
    <n v="168.98481972840332"/>
    <n v="169.99428699081912"/>
    <n v="168.98481972840332"/>
    <n v="751.82237512549739"/>
  </r>
  <r>
    <n v="549"/>
    <n v="24027"/>
    <x v="5"/>
    <n v="24"/>
    <n v="0"/>
    <n v="39"/>
    <n v="5"/>
    <n v="25"/>
    <n v="69"/>
    <n v="0"/>
    <n v="39"/>
    <n v="5"/>
    <n v="25"/>
    <n v="69"/>
    <n v="3.3673820370304917"/>
    <n v="77.722764604210539"/>
    <n v="6.9801519886188199"/>
    <n v="30.084096232821175"/>
    <n v="118.15439486268102"/>
    <n v="0"/>
    <n v="45"/>
    <n v="6"/>
    <n v="29"/>
    <n v="80"/>
    <n v="55.373588613253212"/>
    <n v="560.56941020502745"/>
    <n v="560.56941020502745"/>
    <n v="560.56941020502745"/>
    <n v="1737.0818192283355"/>
  </r>
  <r>
    <n v="550"/>
    <n v="24027"/>
    <x v="5"/>
    <n v="24"/>
    <n v="145"/>
    <n v="2180"/>
    <n v="93"/>
    <n v="3417"/>
    <n v="5835"/>
    <n v="145"/>
    <n v="2180"/>
    <n v="93"/>
    <n v="3417"/>
    <n v="5835"/>
    <n v="106.29180949018196"/>
    <n v="6885.9591465096692"/>
    <n v="318.09943709009968"/>
    <n v="2382.1034318019101"/>
    <n v="9692.4538248918616"/>
    <n v="396"/>
    <n v="3115"/>
    <n v="128"/>
    <n v="4922"/>
    <n v="8561"/>
    <n v="236.9820964520537"/>
    <n v="2399.0663665508464"/>
    <n v="2399.0663665508464"/>
    <n v="2399.0663665508464"/>
    <n v="7434.1811961045923"/>
  </r>
  <r>
    <n v="551"/>
    <n v="24027"/>
    <x v="5"/>
    <n v="24"/>
    <n v="53"/>
    <n v="1375"/>
    <n v="177"/>
    <n v="645"/>
    <n v="2250"/>
    <n v="53"/>
    <n v="1375"/>
    <n v="177"/>
    <n v="645"/>
    <n v="2250"/>
    <n v="140.17024574614831"/>
    <n v="941.57195806552181"/>
    <n v="140.44453177989325"/>
    <n v="589.24057503515246"/>
    <n v="1811.4273106267158"/>
    <n v="70"/>
    <n v="3738"/>
    <n v="403"/>
    <n v="1701"/>
    <n v="5912"/>
    <n v="137.2026904051589"/>
    <n v="1179.2934497599049"/>
    <n v="1179.1838370396993"/>
    <n v="1179.2661473567312"/>
    <n v="3674.9461245614939"/>
  </r>
  <r>
    <n v="552"/>
    <n v="24027"/>
    <x v="5"/>
    <n v="24"/>
    <n v="29"/>
    <n v="294"/>
    <n v="105"/>
    <n v="143"/>
    <n v="571"/>
    <n v="29"/>
    <n v="294"/>
    <n v="105"/>
    <n v="143"/>
    <n v="571"/>
    <n v="15.603351118133975"/>
    <n v="461.73054501032169"/>
    <n v="173.70035781203066"/>
    <n v="248.47989533594406"/>
    <n v="899.51414927643043"/>
    <n v="62"/>
    <n v="419"/>
    <n v="150"/>
    <n v="203"/>
    <n v="834"/>
    <n v="49.777901930160198"/>
    <n v="207.68417828229943"/>
    <n v="207.68307189258934"/>
    <n v="207.6827118089524"/>
    <n v="672.82786391400134"/>
  </r>
  <r>
    <n v="553"/>
    <n v="24027"/>
    <x v="5"/>
    <n v="24"/>
    <n v="622"/>
    <n v="396"/>
    <n v="81"/>
    <n v="260"/>
    <n v="1359"/>
    <n v="622"/>
    <n v="396"/>
    <n v="81"/>
    <n v="260"/>
    <n v="1359"/>
    <n v="707.23802336178153"/>
    <n v="651.08084014946337"/>
    <n v="95.919157064370467"/>
    <n v="475.46424672042042"/>
    <n v="1929.7022672960356"/>
    <n v="810"/>
    <n v="710"/>
    <n v="145"/>
    <n v="466"/>
    <n v="2131"/>
    <n v="692.09898366671632"/>
    <n v="376.42921513255305"/>
    <n v="376.42921513255305"/>
    <n v="376.42921513255305"/>
    <n v="1821.3866290643755"/>
  </r>
  <r>
    <n v="554"/>
    <n v="24027"/>
    <x v="5"/>
    <n v="24"/>
    <n v="30"/>
    <n v="403"/>
    <n v="170"/>
    <n v="157"/>
    <n v="760"/>
    <n v="30"/>
    <n v="403"/>
    <n v="170"/>
    <n v="157"/>
    <n v="760"/>
    <n v="78.274824614698503"/>
    <n v="250.203258500365"/>
    <n v="54.465617568991071"/>
    <n v="150.29147317437082"/>
    <n v="533.23517385842547"/>
    <n v="59"/>
    <n v="505"/>
    <n v="212"/>
    <n v="196"/>
    <n v="972"/>
    <n v="52.469612980516807"/>
    <n v="269.86554319837018"/>
    <n v="267.87014578008319"/>
    <n v="269.08052195495446"/>
    <n v="859.28582391392456"/>
  </r>
  <r>
    <n v="555"/>
    <n v="24027"/>
    <x v="5"/>
    <n v="24"/>
    <n v="23"/>
    <n v="159"/>
    <n v="10"/>
    <n v="214"/>
    <n v="406"/>
    <n v="23"/>
    <n v="159"/>
    <n v="10"/>
    <n v="214"/>
    <n v="406"/>
    <n v="5.6152208679201268"/>
    <n v="157.87671786123886"/>
    <n v="6.1286920138022225"/>
    <n v="256.91457111071759"/>
    <n v="426.53520185367881"/>
    <n v="27"/>
    <n v="184"/>
    <n v="11"/>
    <n v="248"/>
    <n v="470"/>
    <n v="23.26516164501427"/>
    <n v="126.48457790264547"/>
    <n v="125.46694639781077"/>
    <n v="126.48457790264547"/>
    <n v="401.70126384811601"/>
  </r>
  <r>
    <n v="556"/>
    <n v="24027"/>
    <x v="5"/>
    <n v="24"/>
    <n v="2866"/>
    <n v="7193"/>
    <n v="530"/>
    <n v="2688"/>
    <n v="13277"/>
    <n v="2866"/>
    <n v="7193"/>
    <n v="530"/>
    <n v="2688"/>
    <n v="13277"/>
    <n v="3285.9367458774441"/>
    <n v="5577.6431318579707"/>
    <n v="526.64824773227213"/>
    <n v="3268.6307239272346"/>
    <n v="12658.858849394921"/>
    <n v="4246"/>
    <n v="13076"/>
    <n v="1040"/>
    <n v="4657"/>
    <n v="23019"/>
    <n v="2384.947177665359"/>
    <n v="3611.3501223294193"/>
    <n v="3608.7238369009001"/>
    <n v="3611.3501223294193"/>
    <n v="13216.371259225096"/>
  </r>
  <r>
    <n v="557"/>
    <n v="24027"/>
    <x v="5"/>
    <n v="24"/>
    <n v="232"/>
    <n v="383"/>
    <n v="37"/>
    <n v="398"/>
    <n v="1050"/>
    <n v="232"/>
    <n v="383"/>
    <n v="37"/>
    <n v="398"/>
    <n v="1050"/>
    <n v="195.80474643276085"/>
    <n v="433.5903735852217"/>
    <n v="66.057533764043029"/>
    <n v="523.61379153205985"/>
    <n v="1219.0664453140853"/>
    <n v="272"/>
    <n v="451"/>
    <n v="43"/>
    <n v="469"/>
    <n v="1235"/>
    <n v="1521.8864624657092"/>
    <n v="1766.2709093565174"/>
    <n v="1766.2709093565174"/>
    <n v="1766.2709093565174"/>
    <n v="6820.6991905352616"/>
  </r>
  <r>
    <n v="558"/>
    <n v="24027"/>
    <x v="5"/>
    <n v="24"/>
    <n v="35"/>
    <n v="212"/>
    <n v="24"/>
    <n v="111"/>
    <n v="382"/>
    <n v="35"/>
    <n v="212"/>
    <n v="24"/>
    <n v="111"/>
    <n v="382"/>
    <n v="29.886850023123795"/>
    <n v="145.81810549672861"/>
    <n v="11.355074956439209"/>
    <n v="243.79457796958712"/>
    <n v="430.85460844587874"/>
    <n v="40"/>
    <n v="245"/>
    <n v="28"/>
    <n v="129"/>
    <n v="442"/>
    <n v="1535.6412763227797"/>
    <n v="1782.234470488401"/>
    <n v="1782.234470488401"/>
    <n v="1782.234470488401"/>
    <n v="6882.3446877879824"/>
  </r>
  <r>
    <n v="559"/>
    <n v="24027"/>
    <x v="5"/>
    <n v="24"/>
    <n v="24"/>
    <n v="264"/>
    <n v="15"/>
    <n v="96"/>
    <n v="399"/>
    <n v="24"/>
    <n v="264"/>
    <n v="15"/>
    <n v="96"/>
    <n v="399"/>
    <n v="2.4098210530984718"/>
    <n v="163.87939723719145"/>
    <n v="7.7988514396586748"/>
    <n v="128.7447200609561"/>
    <n v="302.83278979090471"/>
    <n v="28"/>
    <n v="337"/>
    <n v="19"/>
    <n v="118"/>
    <n v="502"/>
    <n v="60.534309648772435"/>
    <n v="150.38555873501591"/>
    <n v="150.55324380329509"/>
    <n v="150.38555873501591"/>
    <n v="511.85867092209935"/>
  </r>
  <r>
    <n v="560"/>
    <n v="24027"/>
    <x v="5"/>
    <n v="24"/>
    <n v="5"/>
    <n v="71"/>
    <n v="5"/>
    <n v="39"/>
    <n v="120"/>
    <n v="5"/>
    <n v="71"/>
    <n v="5"/>
    <n v="39"/>
    <n v="120"/>
    <n v="8.9743662326750364"/>
    <n v="95.063934171384517"/>
    <n v="13.975189057654896"/>
    <n v="124.03602994061049"/>
    <n v="242.04951940232496"/>
    <n v="6"/>
    <n v="82"/>
    <n v="6"/>
    <n v="45"/>
    <n v="139"/>
    <n v="61.182019072965396"/>
    <n v="151.99466511155438"/>
    <n v="152.16414438876484"/>
    <n v="151.99466511155438"/>
    <n v="517.33549368483898"/>
  </r>
  <r>
    <n v="561"/>
    <n v="24027"/>
    <x v="5"/>
    <n v="24"/>
    <n v="25"/>
    <n v="257"/>
    <n v="14"/>
    <n v="340"/>
    <n v="636"/>
    <n v="25"/>
    <n v="257"/>
    <n v="14"/>
    <n v="340"/>
    <n v="636"/>
    <n v="2.3884516851898434"/>
    <n v="299.66716118942219"/>
    <n v="25.14970996669199"/>
    <n v="514.88691467168633"/>
    <n v="842.09223751299032"/>
    <n v="29"/>
    <n v="298"/>
    <n v="16"/>
    <n v="393"/>
    <n v="736"/>
    <n v="43.928915368777425"/>
    <n v="109.13273019362479"/>
    <n v="109.2544169397987"/>
    <n v="109.13273019362479"/>
    <n v="371.44879269582572"/>
  </r>
  <r>
    <n v="562"/>
    <n v="24027"/>
    <x v="5"/>
    <n v="24"/>
    <n v="412"/>
    <n v="2150"/>
    <n v="237"/>
    <n v="1865"/>
    <n v="4664"/>
    <n v="412"/>
    <n v="2150"/>
    <n v="237"/>
    <n v="1865"/>
    <n v="4664"/>
    <n v="103.75915101558351"/>
    <n v="2821.1756059231789"/>
    <n v="138.75065215641158"/>
    <n v="4268.402097964361"/>
    <n v="7332.0875070595348"/>
    <n v="574"/>
    <n v="3041"/>
    <n v="316"/>
    <n v="2704"/>
    <n v="6635"/>
    <n v="818.53500339759239"/>
    <n v="1893.4764962829038"/>
    <n v="1893.4332727721326"/>
    <n v="1893.4764962829038"/>
    <n v="6498.921268735533"/>
  </r>
  <r>
    <n v="563"/>
    <n v="24027"/>
    <x v="5"/>
    <n v="24"/>
    <n v="294"/>
    <n v="396"/>
    <n v="50"/>
    <n v="288"/>
    <n v="1028"/>
    <n v="294"/>
    <n v="396"/>
    <n v="50"/>
    <n v="288"/>
    <n v="1028"/>
    <n v="172.15946947390742"/>
    <n v="442.49171184270307"/>
    <n v="44.778826883975221"/>
    <n v="559.61924736991307"/>
    <n v="1219.0492555704986"/>
    <n v="340"/>
    <n v="458"/>
    <n v="58"/>
    <n v="333"/>
    <n v="1189"/>
    <n v="256.41942276718015"/>
    <n v="884.19165012154679"/>
    <n v="885.84833102537903"/>
    <n v="884.19165012154679"/>
    <n v="2910.651054035653"/>
  </r>
  <r>
    <n v="564"/>
    <n v="24027"/>
    <x v="5"/>
    <n v="24"/>
    <n v="47"/>
    <n v="1252"/>
    <n v="83"/>
    <n v="765"/>
    <n v="2147"/>
    <n v="47"/>
    <n v="1252"/>
    <n v="83"/>
    <n v="765"/>
    <n v="2147"/>
    <n v="66.899600818143625"/>
    <n v="773.8236003451251"/>
    <n v="62.052391175484047"/>
    <n v="689.68816758015078"/>
    <n v="1592.4637599189036"/>
    <n v="65"/>
    <n v="1487"/>
    <n v="98"/>
    <n v="901"/>
    <n v="2551"/>
    <n v="563.46965674889861"/>
    <n v="1147.4972088774639"/>
    <n v="1147.0535279776595"/>
    <n v="1147.4972088774639"/>
    <n v="4005.5176024814859"/>
  </r>
  <r>
    <n v="565"/>
    <n v="24027"/>
    <x v="5"/>
    <n v="24"/>
    <n v="196"/>
    <n v="260"/>
    <n v="33"/>
    <n v="115"/>
    <n v="604"/>
    <n v="196"/>
    <n v="260"/>
    <n v="33"/>
    <n v="115"/>
    <n v="604"/>
    <n v="53.916647885747189"/>
    <n v="382.72798595512961"/>
    <n v="32.518935823393427"/>
    <n v="223.57889779134956"/>
    <n v="692.74246745561982"/>
    <n v="242"/>
    <n v="343"/>
    <n v="49"/>
    <n v="158"/>
    <n v="792"/>
    <n v="496.61925442400263"/>
    <n v="643.51711771032876"/>
    <n v="643.09662399179479"/>
    <n v="643.51711771032876"/>
    <n v="2426.7501138364551"/>
  </r>
  <r>
    <n v="566"/>
    <n v="24027"/>
    <x v="5"/>
    <n v="24"/>
    <n v="63"/>
    <n v="409"/>
    <n v="22"/>
    <n v="634"/>
    <n v="1128"/>
    <n v="63"/>
    <n v="409"/>
    <n v="22"/>
    <n v="634"/>
    <n v="1128"/>
    <n v="7.0137879646742078"/>
    <n v="158.09003553214637"/>
    <n v="12.868633294162725"/>
    <n v="253.43741658492175"/>
    <n v="431.40987337590502"/>
    <n v="73"/>
    <n v="474"/>
    <n v="26"/>
    <n v="734"/>
    <n v="1307"/>
    <n v="62.034642651272669"/>
    <n v="313.3061895514324"/>
    <n v="313.3061895514324"/>
    <n v="313.3061895514324"/>
    <n v="1001.95321130557"/>
  </r>
  <r>
    <n v="567"/>
    <n v="24027"/>
    <x v="5"/>
    <n v="24"/>
    <n v="172"/>
    <n v="904"/>
    <n v="81"/>
    <n v="445"/>
    <n v="1602"/>
    <n v="172"/>
    <n v="904"/>
    <n v="81"/>
    <n v="445"/>
    <n v="1602"/>
    <n v="113.14185452630224"/>
    <n v="1007.6724754627091"/>
    <n v="127.1769695999178"/>
    <n v="828.1566035195375"/>
    <n v="2076.1479031084668"/>
    <n v="226"/>
    <n v="1145"/>
    <n v="104"/>
    <n v="559"/>
    <n v="2034"/>
    <n v="981.5140066455109"/>
    <n v="671.51426807000041"/>
    <n v="672.32472586740175"/>
    <n v="671.51426807000041"/>
    <n v="2996.8672686529135"/>
  </r>
  <r>
    <n v="568"/>
    <n v="24027"/>
    <x v="5"/>
    <n v="24"/>
    <n v="1592"/>
    <n v="8873"/>
    <n v="1156"/>
    <n v="2533"/>
    <n v="14154"/>
    <n v="1592"/>
    <n v="8873"/>
    <n v="1156"/>
    <n v="2533"/>
    <n v="14154"/>
    <n v="1120.5840802503039"/>
    <n v="10972.194535304117"/>
    <n v="1411.0828142679386"/>
    <n v="3983.2382274743954"/>
    <n v="17487.099657296756"/>
    <n v="2187"/>
    <n v="13201"/>
    <n v="1719"/>
    <n v="3769"/>
    <n v="20876"/>
    <n v="1868.9103726842025"/>
    <n v="5322.4081206443498"/>
    <n v="5322.4081206443498"/>
    <n v="5322.4081206443498"/>
    <n v="17836.134734617252"/>
  </r>
  <r>
    <n v="569"/>
    <n v="24027"/>
    <x v="5"/>
    <n v="24"/>
    <n v="342"/>
    <n v="3589"/>
    <n v="1069"/>
    <n v="1288"/>
    <n v="6288"/>
    <n v="342"/>
    <n v="3589"/>
    <n v="1069"/>
    <n v="1288"/>
    <n v="6288"/>
    <n v="288.12829491140747"/>
    <n v="5082.059373358109"/>
    <n v="1102.4000174650562"/>
    <n v="2313.374106846994"/>
    <n v="8785.9617925815674"/>
    <n v="764"/>
    <n v="5038"/>
    <n v="1335"/>
    <n v="2354"/>
    <n v="9491"/>
    <n v="652.65285594021577"/>
    <n v="2484.1278401486034"/>
    <n v="2485.1426314163532"/>
    <n v="2484.1278401486034"/>
    <n v="8106.0511676537753"/>
  </r>
  <r>
    <n v="570"/>
    <n v="24027"/>
    <x v="5"/>
    <n v="24"/>
    <n v="1418"/>
    <n v="3646"/>
    <n v="916"/>
    <n v="1429"/>
    <n v="7409"/>
    <n v="1418"/>
    <n v="3646"/>
    <n v="916"/>
    <n v="1429"/>
    <n v="7409"/>
    <n v="887.86532578975903"/>
    <n v="4193.0047338687082"/>
    <n v="878.42228050372785"/>
    <n v="2048.5031819077531"/>
    <n v="8007.7955220699487"/>
    <n v="1718"/>
    <n v="4374"/>
    <n v="1099"/>
    <n v="1714"/>
    <n v="8905"/>
    <n v="351.3126421997157"/>
    <n v="455.22942759392612"/>
    <n v="454.93196679680517"/>
    <n v="455.22942759392612"/>
    <n v="1716.7034641843732"/>
  </r>
  <r>
    <n v="571"/>
    <n v="24027"/>
    <x v="5"/>
    <n v="24"/>
    <n v="357"/>
    <n v="219"/>
    <n v="26"/>
    <n v="189"/>
    <n v="791"/>
    <n v="357"/>
    <n v="219"/>
    <n v="26"/>
    <n v="189"/>
    <n v="791"/>
    <n v="845.16634215368879"/>
    <n v="835.00765265452844"/>
    <n v="119.16194947423328"/>
    <n v="633.64273076704899"/>
    <n v="2432.9786750494995"/>
    <n v="925"/>
    <n v="1549"/>
    <n v="178"/>
    <n v="1337"/>
    <n v="3989"/>
    <n v="790.26494604472805"/>
    <n v="873.24002542083213"/>
    <n v="872.22776294082644"/>
    <n v="873.24002542083213"/>
    <n v="3408.9727598272184"/>
  </r>
  <r>
    <n v="572"/>
    <n v="24027"/>
    <x v="5"/>
    <n v="24"/>
    <n v="974"/>
    <n v="282"/>
    <n v="51"/>
    <n v="143"/>
    <n v="1450"/>
    <n v="974"/>
    <n v="282"/>
    <n v="51"/>
    <n v="143"/>
    <n v="1450"/>
    <n v="710.57867284542817"/>
    <n v="1179.0876095059218"/>
    <n v="129.99005858675744"/>
    <n v="494.87410081498126"/>
    <n v="2514.5304417530888"/>
    <n v="1202"/>
    <n v="547"/>
    <n v="99"/>
    <n v="277"/>
    <n v="2125"/>
    <n v="239.49760204639841"/>
    <n v="144.42328763408938"/>
    <n v="144.624720855193"/>
    <n v="144.42328763408938"/>
    <n v="672.96889816977023"/>
  </r>
  <r>
    <n v="573"/>
    <n v="24027"/>
    <x v="5"/>
    <n v="24"/>
    <n v="283"/>
    <n v="744"/>
    <n v="233"/>
    <n v="463"/>
    <n v="1723"/>
    <n v="283"/>
    <n v="744"/>
    <n v="233"/>
    <n v="463"/>
    <n v="1723"/>
    <n v="305.24054752065325"/>
    <n v="1082.5964251914786"/>
    <n v="82.10021302194184"/>
    <n v="669.05542938241069"/>
    <n v="2138.9926151164846"/>
    <n v="353"/>
    <n v="917"/>
    <n v="279"/>
    <n v="592"/>
    <n v="2141"/>
    <n v="189.52985150687797"/>
    <n v="470.84955261242402"/>
    <n v="471.37456605150129"/>
    <n v="470.84955261242402"/>
    <n v="1602.6035227832274"/>
  </r>
  <r>
    <n v="574"/>
    <n v="24027"/>
    <x v="5"/>
    <n v="24"/>
    <n v="21"/>
    <n v="227"/>
    <n v="39"/>
    <n v="180"/>
    <n v="467"/>
    <n v="21"/>
    <n v="227"/>
    <n v="39"/>
    <n v="180"/>
    <n v="467"/>
    <n v="9.6100008646408384"/>
    <n v="171.52644235818755"/>
    <n v="19.634048679134693"/>
    <n v="167.50843296698665"/>
    <n v="368.27892486894973"/>
    <n v="46"/>
    <n v="307"/>
    <n v="53"/>
    <n v="244"/>
    <n v="650"/>
    <n v="4.8527581041054404"/>
    <n v="28.305086323396086"/>
    <n v="28.385164839965487"/>
    <n v="28.305086323396086"/>
    <n v="89.848095590863096"/>
  </r>
  <r>
    <n v="575"/>
    <n v="24027"/>
    <x v="5"/>
    <n v="24"/>
    <n v="148"/>
    <n v="1925"/>
    <n v="141"/>
    <n v="822"/>
    <n v="3036"/>
    <n v="148"/>
    <n v="1925"/>
    <n v="141"/>
    <n v="822"/>
    <n v="3036"/>
    <n v="58.362887511727507"/>
    <n v="2742.6722702439024"/>
    <n v="314.1696728964684"/>
    <n v="1133.7272868377745"/>
    <n v="4248.9321174898723"/>
    <n v="194"/>
    <n v="2304"/>
    <n v="169"/>
    <n v="983"/>
    <n v="3650"/>
    <n v="165.9446693869447"/>
    <n v="984.54682828742807"/>
    <n v="984.54682828742807"/>
    <n v="984.54682828742807"/>
    <n v="3119.5851542492292"/>
  </r>
  <r>
    <n v="576"/>
    <n v="24027"/>
    <x v="5"/>
    <n v="24"/>
    <n v="281"/>
    <n v="403"/>
    <n v="36"/>
    <n v="267"/>
    <n v="987"/>
    <n v="281"/>
    <n v="403"/>
    <n v="36"/>
    <n v="267"/>
    <n v="987"/>
    <n v="233.20772147260604"/>
    <n v="586.99294641196013"/>
    <n v="52.266783368285623"/>
    <n v="446.5721388225931"/>
    <n v="1319.0395900754449"/>
    <n v="328"/>
    <n v="474"/>
    <n v="43"/>
    <n v="315"/>
    <n v="1160"/>
    <n v="653.14241528982097"/>
    <n v="846.33916385130351"/>
    <n v="845.78614001968413"/>
    <n v="846.33916385130351"/>
    <n v="3191.6068830121121"/>
  </r>
  <r>
    <n v="577"/>
    <n v="24027"/>
    <x v="5"/>
    <n v="24"/>
    <n v="384"/>
    <n v="489"/>
    <n v="77"/>
    <n v="534"/>
    <n v="1484"/>
    <n v="384"/>
    <n v="489"/>
    <n v="77"/>
    <n v="534"/>
    <n v="1484"/>
    <n v="43.538753709502295"/>
    <n v="801.16175979325226"/>
    <n v="60.675641551600329"/>
    <n v="895.52633415938226"/>
    <n v="1800.9024892137372"/>
    <n v="459"/>
    <n v="598"/>
    <n v="94"/>
    <n v="653"/>
    <n v="1804"/>
    <n v="338.64745440584107"/>
    <n v="438.8179311169576"/>
    <n v="438.53119409235234"/>
    <n v="438.8179311169576"/>
    <n v="1654.8145107321086"/>
  </r>
  <r>
    <n v="578"/>
    <n v="24027"/>
    <x v="5"/>
    <n v="24"/>
    <n v="237"/>
    <n v="2424"/>
    <n v="428"/>
    <n v="1046"/>
    <n v="4135"/>
    <n v="237"/>
    <n v="2424"/>
    <n v="428"/>
    <n v="1046"/>
    <n v="4135"/>
    <n v="380.51540529583718"/>
    <n v="2296.2827136398682"/>
    <n v="415.50061599002709"/>
    <n v="1125.5817714581215"/>
    <n v="4217.8805063838545"/>
    <n v="286"/>
    <n v="2837"/>
    <n v="497"/>
    <n v="1241"/>
    <n v="4861"/>
    <n v="150.12713330288409"/>
    <n v="813.92798050809813"/>
    <n v="813.92798050809813"/>
    <n v="813.92798050809813"/>
    <n v="2591.9110748271787"/>
  </r>
  <r>
    <n v="579"/>
    <n v="24027"/>
    <x v="5"/>
    <n v="24"/>
    <n v="32"/>
    <n v="1044"/>
    <n v="201"/>
    <n v="363"/>
    <n v="1640"/>
    <n v="32"/>
    <n v="1044"/>
    <n v="201"/>
    <n v="363"/>
    <n v="1640"/>
    <n v="7.3063580624530067"/>
    <n v="1526.9001162677673"/>
    <n v="220.35484862522068"/>
    <n v="470.68216952964184"/>
    <n v="2225.2434924850827"/>
    <n v="37"/>
    <n v="1208"/>
    <n v="233"/>
    <n v="420"/>
    <n v="1898"/>
    <n v="19.873592930590906"/>
    <n v="337.18475272763573"/>
    <n v="338.46317098632869"/>
    <n v="337.18475272763573"/>
    <n v="1032.7062693721909"/>
  </r>
  <r>
    <n v="580"/>
    <n v="24027"/>
    <x v="5"/>
    <n v="24"/>
    <n v="24"/>
    <n v="474"/>
    <n v="60"/>
    <n v="268"/>
    <n v="826"/>
    <n v="24"/>
    <n v="474"/>
    <n v="60"/>
    <n v="268"/>
    <n v="826"/>
    <n v="161.61385309089007"/>
    <n v="687.69638395195273"/>
    <n v="59.184133276930837"/>
    <n v="369.18013426128283"/>
    <n v="1277.6745045810565"/>
    <n v="40"/>
    <n v="768"/>
    <n v="98"/>
    <n v="434"/>
    <n v="1340"/>
    <n v="29.928068818138705"/>
    <n v="511.35059599450875"/>
    <n v="511.62654827799378"/>
    <n v="511.35059599450875"/>
    <n v="1564.2558090851498"/>
  </r>
  <r>
    <n v="581"/>
    <n v="24027"/>
    <x v="5"/>
    <n v="24"/>
    <n v="21"/>
    <n v="382"/>
    <n v="87"/>
    <n v="310"/>
    <n v="800"/>
    <n v="21"/>
    <n v="382"/>
    <n v="87"/>
    <n v="310"/>
    <n v="800"/>
    <n v="5.5125160591339561"/>
    <n v="393.33460086956393"/>
    <n v="105.77313898654984"/>
    <n v="464.59255226608542"/>
    <n v="969.21280818133312"/>
    <n v="24"/>
    <n v="442"/>
    <n v="101"/>
    <n v="359"/>
    <n v="926"/>
    <n v="20.230920835789078"/>
    <n v="256.7617850671856"/>
    <n v="256.7617850671856"/>
    <n v="256.7617850671856"/>
    <n v="790.51627603734596"/>
  </r>
  <r>
    <n v="582"/>
    <n v="24027"/>
    <x v="5"/>
    <n v="24"/>
    <n v="46"/>
    <n v="649"/>
    <n v="29"/>
    <n v="267"/>
    <n v="991"/>
    <n v="46"/>
    <n v="649"/>
    <n v="29"/>
    <n v="267"/>
    <n v="991"/>
    <n v="25.783170858892152"/>
    <n v="1040.4051510265838"/>
    <n v="117.83029344517888"/>
    <n v="480.3644938863539"/>
    <n v="1664.383109217009"/>
    <n v="167"/>
    <n v="1151"/>
    <n v="48"/>
    <n v="464"/>
    <n v="1830"/>
    <n v="129.79674885892146"/>
    <n v="434.17570404994905"/>
    <n v="434.17570404994905"/>
    <n v="434.17570404994905"/>
    <n v="1432.3238610087685"/>
  </r>
  <r>
    <n v="583"/>
    <n v="24027"/>
    <x v="5"/>
    <n v="24"/>
    <n v="17"/>
    <n v="456"/>
    <n v="54"/>
    <n v="414"/>
    <n v="941"/>
    <n v="17"/>
    <n v="456"/>
    <n v="54"/>
    <n v="414"/>
    <n v="941"/>
    <n v="2.8431838127046527"/>
    <n v="551.36325114487397"/>
    <n v="25.11370702620054"/>
    <n v="540.16024250281191"/>
    <n v="1119.480384486591"/>
    <n v="20"/>
    <n v="1119"/>
    <n v="116"/>
    <n v="954"/>
    <n v="2209"/>
    <n v="34.549311433739703"/>
    <n v="521.6724969076754"/>
    <n v="522.41578451531871"/>
    <n v="521.6724969076754"/>
    <n v="1600.3100897644092"/>
  </r>
  <r>
    <n v="584"/>
    <n v="24027"/>
    <x v="5"/>
    <n v="24"/>
    <n v="160"/>
    <n v="261"/>
    <n v="50"/>
    <n v="255"/>
    <n v="726"/>
    <n v="160"/>
    <n v="261"/>
    <n v="50"/>
    <n v="255"/>
    <n v="726"/>
    <n v="111.98662569960247"/>
    <n v="292.34191486107983"/>
    <n v="44.913895700628167"/>
    <n v="282.62466634342252"/>
    <n v="731.86710260473296"/>
    <n v="255"/>
    <n v="392"/>
    <n v="76"/>
    <n v="427"/>
    <n v="1150"/>
    <n v="167.84708369035394"/>
    <n v="336.33541272990601"/>
    <n v="336.58825395626786"/>
    <n v="336.33541272990601"/>
    <n v="1177.1061631064338"/>
  </r>
  <r>
    <n v="585"/>
    <n v="24027"/>
    <x v="5"/>
    <n v="24"/>
    <n v="401"/>
    <n v="1388"/>
    <n v="644"/>
    <n v="528"/>
    <n v="2961"/>
    <n v="401"/>
    <n v="1388"/>
    <n v="644"/>
    <n v="528"/>
    <n v="2961"/>
    <n v="258.44144611143952"/>
    <n v="1696.3409767055728"/>
    <n v="668.02217572629479"/>
    <n v="903.63655979917905"/>
    <n v="3526.4411583424862"/>
    <n v="1041"/>
    <n v="3258"/>
    <n v="1652"/>
    <n v="1379"/>
    <n v="7330"/>
    <n v="938.89124526481339"/>
    <n v="1708.2116840268145"/>
    <n v="1709.9926202490003"/>
    <n v="1708.2116840268145"/>
    <n v="6065.3072335674424"/>
  </r>
  <r>
    <n v="586"/>
    <n v="24027"/>
    <x v="5"/>
    <n v="24"/>
    <n v="266"/>
    <n v="464"/>
    <n v="235"/>
    <n v="305"/>
    <n v="1270"/>
    <n v="266"/>
    <n v="464"/>
    <n v="235"/>
    <n v="305"/>
    <n v="1270"/>
    <n v="145.81043732261753"/>
    <n v="721.55333203224984"/>
    <n v="236.67734709065653"/>
    <n v="561.35931906703331"/>
    <n v="1665.4004355125571"/>
    <n v="371"/>
    <n v="1109"/>
    <n v="562"/>
    <n v="729"/>
    <n v="2771"/>
    <n v="316.62796788927352"/>
    <n v="694.35658980680159"/>
    <n v="694.36003977307769"/>
    <n v="694.35658980680159"/>
    <n v="2399.7011872759545"/>
  </r>
  <r>
    <n v="587"/>
    <n v="24027"/>
    <x v="5"/>
    <n v="24"/>
    <n v="272"/>
    <n v="1858"/>
    <n v="794"/>
    <n v="959"/>
    <n v="3883"/>
    <n v="272"/>
    <n v="1858"/>
    <n v="794"/>
    <n v="959"/>
    <n v="3883"/>
    <n v="68.170540821875917"/>
    <n v="2935.0111868756285"/>
    <n v="1091.2825477064507"/>
    <n v="1066.0531096543039"/>
    <n v="5160.5173850582587"/>
    <n v="575"/>
    <n v="5035"/>
    <n v="2151"/>
    <n v="2599"/>
    <n v="10360"/>
    <n v="518.71090856478565"/>
    <n v="3111.6281414162668"/>
    <n v="3110.6167535571608"/>
    <n v="3111.6281414162668"/>
    <n v="9852.5839449544801"/>
  </r>
  <r>
    <n v="588"/>
    <n v="24027"/>
    <x v="5"/>
    <n v="24"/>
    <n v="309"/>
    <n v="2338"/>
    <n v="784"/>
    <n v="1157"/>
    <n v="4588"/>
    <n v="309"/>
    <n v="2338"/>
    <n v="784"/>
    <n v="1157"/>
    <n v="4588"/>
    <n v="118.70771508178579"/>
    <n v="3844.5672398358088"/>
    <n v="902.28024011757532"/>
    <n v="1735.7489934343171"/>
    <n v="6601.3041884694867"/>
    <n v="689"/>
    <n v="5291"/>
    <n v="2076"/>
    <n v="2561"/>
    <n v="10617"/>
    <n v="661.80653552911156"/>
    <n v="3564.9590453235619"/>
    <n v="3565.9608200133412"/>
    <n v="3564.9590453235619"/>
    <n v="11357.685446189576"/>
  </r>
  <r>
    <n v="589"/>
    <n v="24027"/>
    <x v="5"/>
    <n v="24"/>
    <n v="75"/>
    <n v="398"/>
    <n v="92"/>
    <n v="164"/>
    <n v="729"/>
    <n v="75"/>
    <n v="398"/>
    <n v="92"/>
    <n v="164"/>
    <n v="729"/>
    <n v="94.264025362329235"/>
    <n v="311.20902786154846"/>
    <n v="57.358158227192192"/>
    <n v="214.95958104714731"/>
    <n v="677.79079249821712"/>
    <n v="105"/>
    <n v="508"/>
    <n v="118"/>
    <n v="214"/>
    <n v="945"/>
    <n v="243.0679429949349"/>
    <n v="663.713373883499"/>
    <n v="663.71665972515132"/>
    <n v="663.71468822015981"/>
    <n v="2234.2126648237454"/>
  </r>
  <r>
    <n v="590"/>
    <n v="24027"/>
    <x v="5"/>
    <n v="24"/>
    <n v="92"/>
    <n v="263"/>
    <n v="11"/>
    <n v="100"/>
    <n v="466"/>
    <n v="92"/>
    <n v="263"/>
    <n v="11"/>
    <n v="100"/>
    <n v="466"/>
    <n v="8.5799462459268678"/>
    <n v="277.63527794380144"/>
    <n v="78.003549991272365"/>
    <n v="269.03006581358767"/>
    <n v="633.24883999458825"/>
    <n v="397"/>
    <n v="2556"/>
    <n v="13"/>
    <n v="919"/>
    <n v="3885"/>
    <n v="285.45428701116697"/>
    <n v="1238.9388660140046"/>
    <n v="1239.6784169160037"/>
    <n v="1238.9388660140046"/>
    <n v="4003.0104359551797"/>
  </r>
  <r>
    <n v="591"/>
    <n v="24027"/>
    <x v="5"/>
    <n v="24"/>
    <n v="17"/>
    <n v="63"/>
    <n v="17"/>
    <n v="25"/>
    <n v="122"/>
    <n v="17"/>
    <n v="63"/>
    <n v="17"/>
    <n v="25"/>
    <n v="122"/>
    <n v="1.9201323899319453"/>
    <n v="11.816461110445511"/>
    <n v="7.62699816204871"/>
    <n v="2.7001414391233802"/>
    <n v="24.063733101549548"/>
    <n v="20"/>
    <n v="73"/>
    <n v="20"/>
    <n v="29"/>
    <n v="142"/>
    <n v="21.330796392318383"/>
    <n v="779.75851453362645"/>
    <n v="779.6936666507836"/>
    <n v="780.05674153130508"/>
    <n v="2360.8397191080335"/>
  </r>
  <r>
    <n v="592"/>
    <n v="24027"/>
    <x v="5"/>
    <n v="24"/>
    <n v="737"/>
    <n v="3303"/>
    <n v="1613"/>
    <n v="1349"/>
    <n v="7002"/>
    <n v="737"/>
    <n v="3303"/>
    <n v="1613"/>
    <n v="1349"/>
    <n v="7002"/>
    <n v="298.85930454324375"/>
    <n v="3931.0169415176902"/>
    <n v="2297.7200972107721"/>
    <n v="1321.5644344542361"/>
    <n v="7849.1607777259424"/>
    <n v="1129"/>
    <n v="4786"/>
    <n v="2388"/>
    <n v="1933"/>
    <n v="10236"/>
    <n v="1396.0666926474833"/>
    <n v="3242.8745877852193"/>
    <n v="3242.0438878426889"/>
    <n v="3242.8745877852193"/>
    <n v="11123.85975606061"/>
  </r>
  <r>
    <n v="593"/>
    <n v="24027"/>
    <x v="5"/>
    <n v="24"/>
    <n v="337"/>
    <n v="532"/>
    <n v="170"/>
    <n v="199"/>
    <n v="1238"/>
    <n v="337"/>
    <n v="532"/>
    <n v="170"/>
    <n v="199"/>
    <n v="1238"/>
    <n v="751.40885382180966"/>
    <n v="491.32745734367023"/>
    <n v="163.02310598942501"/>
    <n v="205.70238931717014"/>
    <n v="1611.4618064720751"/>
    <n v="454"/>
    <n v="867"/>
    <n v="281"/>
    <n v="320"/>
    <n v="1922"/>
    <n v="255.59658742109056"/>
    <n v="358.89891251295558"/>
    <n v="358.36277837816283"/>
    <n v="358.89891251295558"/>
    <n v="1331.7571908251646"/>
  </r>
  <r>
    <n v="594"/>
    <n v="24027"/>
    <x v="5"/>
    <n v="24"/>
    <n v="170"/>
    <n v="854"/>
    <n v="137"/>
    <n v="563"/>
    <n v="1724"/>
    <n v="170"/>
    <n v="854"/>
    <n v="137"/>
    <n v="563"/>
    <n v="1724"/>
    <n v="277.51653179938342"/>
    <n v="310.03181643197814"/>
    <n v="67.535893006776931"/>
    <n v="220.56930174462414"/>
    <n v="875.6535429827627"/>
    <n v="239"/>
    <n v="3299"/>
    <n v="455"/>
    <n v="2043"/>
    <n v="6036"/>
    <n v="210.70467618182337"/>
    <n v="904.01062353135012"/>
    <n v="903.40358258104175"/>
    <n v="907.31231408918097"/>
    <n v="2925.4311963833961"/>
  </r>
  <r>
    <n v="595"/>
    <n v="24027"/>
    <x v="5"/>
    <n v="24"/>
    <n v="159"/>
    <n v="633"/>
    <n v="251"/>
    <n v="218"/>
    <n v="1261"/>
    <n v="159"/>
    <n v="633"/>
    <n v="251"/>
    <n v="218"/>
    <n v="1261"/>
    <n v="96.685233760252032"/>
    <n v="414.10138323515986"/>
    <n v="140.66842722689327"/>
    <n v="249.98008058487989"/>
    <n v="901.43512480718505"/>
    <n v="827"/>
    <n v="2772"/>
    <n v="1098"/>
    <n v="952"/>
    <n v="5649"/>
    <n v="329.05559341556125"/>
    <n v="749.23932633177969"/>
    <n v="750.03484881556551"/>
    <n v="749.45345768411494"/>
    <n v="2577.783226247021"/>
  </r>
  <r>
    <n v="596"/>
    <n v="24027"/>
    <x v="5"/>
    <n v="24"/>
    <n v="129"/>
    <n v="202"/>
    <n v="72"/>
    <n v="224"/>
    <n v="627"/>
    <n v="129"/>
    <n v="202"/>
    <n v="72"/>
    <n v="224"/>
    <n v="627"/>
    <n v="26.219690342821984"/>
    <n v="247.40129340252136"/>
    <n v="127.90646757969348"/>
    <n v="192.28708064185736"/>
    <n v="593.81453196689415"/>
    <n v="294"/>
    <n v="583"/>
    <n v="208"/>
    <n v="649"/>
    <n v="1734"/>
    <n v="188.83792830044581"/>
    <n v="286.63727153973616"/>
    <n v="286.63727153973616"/>
    <n v="286.63727153973616"/>
    <n v="1048.7497429196542"/>
  </r>
  <r>
    <n v="597"/>
    <n v="24027"/>
    <x v="5"/>
    <n v="24"/>
    <n v="631"/>
    <n v="5749"/>
    <n v="2465"/>
    <n v="1883"/>
    <n v="10728"/>
    <n v="631"/>
    <n v="5749"/>
    <n v="2465"/>
    <n v="1883"/>
    <n v="10728"/>
    <n v="854.02960313455594"/>
    <n v="6079.5076325955597"/>
    <n v="3018.5246778053202"/>
    <n v="3074.719843080487"/>
    <n v="13026.781756615923"/>
    <n v="893"/>
    <n v="8203"/>
    <n v="3488"/>
    <n v="2671"/>
    <n v="15255"/>
    <n v="761.81804383523672"/>
    <n v="4109.5932381400689"/>
    <n v="4108.6001769872555"/>
    <n v="4109.5932381400689"/>
    <n v="13089.60469710263"/>
  </r>
  <r>
    <n v="598"/>
    <n v="24027"/>
    <x v="5"/>
    <n v="24"/>
    <n v="97"/>
    <n v="172"/>
    <n v="23"/>
    <n v="147"/>
    <n v="439"/>
    <n v="97"/>
    <n v="172"/>
    <n v="23"/>
    <n v="147"/>
    <n v="439"/>
    <n v="32.822746172662164"/>
    <n v="347.08473484802704"/>
    <n v="35.119261059786105"/>
    <n v="255.85461611561502"/>
    <n v="670.88135819609033"/>
    <n v="136"/>
    <n v="259"/>
    <n v="35"/>
    <n v="224"/>
    <n v="654"/>
    <n v="178.46639105175393"/>
    <n v="270.89430525434108"/>
    <n v="270.89430525434108"/>
    <n v="270.89430525434108"/>
    <n v="991.14930681477722"/>
  </r>
  <r>
    <n v="599"/>
    <n v="24027"/>
    <x v="5"/>
    <n v="24"/>
    <n v="67"/>
    <n v="295"/>
    <n v="34"/>
    <n v="308"/>
    <n v="704"/>
    <n v="67"/>
    <n v="295"/>
    <n v="34"/>
    <n v="308"/>
    <n v="704"/>
    <n v="84.015605596310664"/>
    <n v="429.50300937754412"/>
    <n v="85.436274223202986"/>
    <n v="407.0671893634368"/>
    <n v="1006.0220785604946"/>
    <n v="115"/>
    <n v="417"/>
    <n v="49"/>
    <n v="457"/>
    <n v="1038"/>
    <n v="230.10560482071284"/>
    <n v="323.10545366254479"/>
    <n v="322.62278888757163"/>
    <n v="323.10545366254479"/>
    <n v="1198.939301033374"/>
  </r>
  <r>
    <n v="609"/>
    <n v="24031"/>
    <x v="6"/>
    <n v="24"/>
    <n v="123"/>
    <n v="1085"/>
    <n v="0"/>
    <n v="3382"/>
    <n v="4590"/>
    <n v="123"/>
    <n v="1085"/>
    <n v="0"/>
    <n v="3382"/>
    <n v="4590"/>
    <n v="308.52253306028291"/>
    <n v="1036.0359413503279"/>
    <n v="162.1395933769017"/>
    <n v="2229.4814903422584"/>
    <n v="3736.1795581297711"/>
    <n v="145"/>
    <n v="2895"/>
    <n v="61"/>
    <n v="348"/>
    <n v="3449"/>
    <n v="170.16059899811862"/>
    <n v="2227.1795763239397"/>
    <n v="87.316506300011923"/>
    <n v="1040.9324842094916"/>
    <n v="3525.5891658315618"/>
  </r>
  <r>
    <n v="610"/>
    <n v="24031"/>
    <x v="6"/>
    <n v="24"/>
    <n v="396"/>
    <n v="899"/>
    <n v="303"/>
    <n v="531"/>
    <n v="2129"/>
    <n v="396"/>
    <n v="899"/>
    <n v="303"/>
    <n v="531"/>
    <n v="2129"/>
    <n v="122.70913337102252"/>
    <n v="410.07382164254011"/>
    <n v="64.297692354235494"/>
    <n v="882.76538292874341"/>
    <n v="1479.8460302965414"/>
    <n v="390"/>
    <n v="1049"/>
    <n v="91"/>
    <n v="497"/>
    <n v="2027"/>
    <n v="357.67335298874207"/>
    <n v="957.8663229101702"/>
    <n v="139.72627970248732"/>
    <n v="348.90112106319913"/>
    <n v="1804.1670766645987"/>
  </r>
  <r>
    <n v="611"/>
    <n v="24031"/>
    <x v="6"/>
    <n v="24"/>
    <n v="47"/>
    <n v="213"/>
    <n v="0"/>
    <n v="182"/>
    <n v="442"/>
    <n v="47"/>
    <n v="213"/>
    <n v="0"/>
    <n v="182"/>
    <n v="442"/>
    <n v="160.55400851774633"/>
    <n v="538.4306641881625"/>
    <n v="84.260000758594643"/>
    <n v="1160.6075973302336"/>
    <n v="1943.852270794737"/>
    <n v="89"/>
    <n v="179"/>
    <n v="9"/>
    <n v="135"/>
    <n v="412"/>
    <n v="45.228804902638018"/>
    <n v="241.59865462562726"/>
    <n v="33.54412758080916"/>
    <n v="46.557680674023302"/>
    <n v="366.92926778309777"/>
  </r>
  <r>
    <n v="612"/>
    <n v="24031"/>
    <x v="6"/>
    <n v="24"/>
    <n v="70"/>
    <n v="0"/>
    <n v="0"/>
    <n v="411"/>
    <n v="481"/>
    <n v="70"/>
    <n v="0"/>
    <n v="0"/>
    <n v="411"/>
    <n v="481"/>
    <n v="143.2072598435991"/>
    <n v="480.41947637152845"/>
    <n v="75.151796469576908"/>
    <n v="1037.1911983024161"/>
    <n v="1735.9697309871203"/>
    <n v="62"/>
    <n v="267"/>
    <n v="7"/>
    <n v="109"/>
    <n v="445"/>
    <n v="98.460947174518353"/>
    <n v="219.73392708959832"/>
    <n v="20.900126050214848"/>
    <n v="205.61348221899604"/>
    <n v="544.70848253332758"/>
  </r>
  <r>
    <n v="613"/>
    <n v="24031"/>
    <x v="6"/>
    <n v="24"/>
    <n v="1292"/>
    <n v="7540"/>
    <n v="0"/>
    <n v="569"/>
    <n v="9401"/>
    <n v="1292"/>
    <n v="7540"/>
    <n v="0"/>
    <n v="569"/>
    <n v="9401"/>
    <n v="601.36613460432932"/>
    <n v="3266.9319235914118"/>
    <n v="14.444336747934569"/>
    <n v="475.62068270315444"/>
    <n v="4358.3630776468299"/>
    <n v="1231"/>
    <n v="7168"/>
    <n v="234"/>
    <n v="2258"/>
    <n v="10891"/>
    <n v="2383.8544600518903"/>
    <n v="9298.6733844849514"/>
    <n v="1141.8239057205867"/>
    <n v="997.3121565938377"/>
    <n v="13821.663906851267"/>
  </r>
  <r>
    <n v="614"/>
    <n v="24031"/>
    <x v="6"/>
    <n v="24"/>
    <n v="0"/>
    <n v="0"/>
    <n v="0"/>
    <n v="477"/>
    <n v="477"/>
    <n v="0"/>
    <n v="0"/>
    <n v="0"/>
    <n v="477"/>
    <n v="477"/>
    <n v="579.45200094949143"/>
    <n v="2984.9007327034365"/>
    <n v="10.945141430645691"/>
    <n v="509.49830608142628"/>
    <n v="4084.7961811649998"/>
    <n v="16"/>
    <n v="193"/>
    <n v="8"/>
    <n v="225"/>
    <n v="442"/>
    <n v="244.57533447643101"/>
    <n v="863.67174961144735"/>
    <n v="90.982884717953709"/>
    <n v="357.00435395182319"/>
    <n v="1556.2343227576553"/>
  </r>
  <r>
    <n v="615"/>
    <n v="24031"/>
    <x v="6"/>
    <n v="24"/>
    <n v="53"/>
    <n v="776"/>
    <n v="0"/>
    <n v="543"/>
    <n v="1372"/>
    <n v="53"/>
    <n v="776"/>
    <n v="0"/>
    <n v="543"/>
    <n v="1372"/>
    <n v="741.56335789489628"/>
    <n v="3767.3375058248989"/>
    <n v="16.394996817069554"/>
    <n v="672.30780015425626"/>
    <n v="5197.6036606911202"/>
    <n v="52"/>
    <n v="970"/>
    <n v="25"/>
    <n v="255"/>
    <n v="1302"/>
    <n v="132.63213126075073"/>
    <n v="836.42624840943142"/>
    <n v="23.261377839438119"/>
    <n v="122.65849260183637"/>
    <n v="1114.9782501114566"/>
  </r>
  <r>
    <n v="616"/>
    <n v="24031"/>
    <x v="6"/>
    <n v="24"/>
    <n v="0"/>
    <n v="0"/>
    <n v="0"/>
    <n v="157"/>
    <n v="157"/>
    <n v="0"/>
    <n v="0"/>
    <n v="0"/>
    <n v="157"/>
    <n v="157"/>
    <n v="51.06047612081251"/>
    <n v="376.35482387156196"/>
    <n v="15.616933850606193"/>
    <n v="872.2864321804708"/>
    <n v="1315.3186660234514"/>
    <n v="2"/>
    <n v="85"/>
    <n v="1"/>
    <n v="57"/>
    <n v="145"/>
    <n v="23.677885315452961"/>
    <n v="236.57409423748322"/>
    <n v="9.2658031374365972"/>
    <n v="177.91728824417865"/>
    <n v="447.43507093455139"/>
  </r>
  <r>
    <n v="617"/>
    <n v="24031"/>
    <x v="6"/>
    <n v="24"/>
    <n v="10"/>
    <n v="0"/>
    <n v="0"/>
    <n v="870"/>
    <n v="880"/>
    <n v="10"/>
    <n v="0"/>
    <n v="0"/>
    <n v="870"/>
    <n v="880"/>
    <n v="49.145108567685263"/>
    <n v="190.99446990531527"/>
    <n v="19.473246561189004"/>
    <n v="1057.0130133314278"/>
    <n v="1316.6258383656173"/>
    <n v="23"/>
    <n v="485"/>
    <n v="3"/>
    <n v="304"/>
    <n v="815"/>
    <n v="98.335022932789428"/>
    <n v="192.58121443640533"/>
    <n v="14.935848397813187"/>
    <n v="458.62059188037153"/>
    <n v="764.47267764737944"/>
  </r>
  <r>
    <n v="618"/>
    <n v="24031"/>
    <x v="6"/>
    <n v="24"/>
    <n v="0"/>
    <n v="6"/>
    <n v="0"/>
    <n v="416"/>
    <n v="422"/>
    <n v="0"/>
    <n v="6"/>
    <n v="0"/>
    <n v="416"/>
    <n v="422"/>
    <n v="38.879437337746914"/>
    <n v="151.08161213580564"/>
    <n v="15.409741548745064"/>
    <n v="835.75926271366995"/>
    <n v="1041.1300537359675"/>
    <n v="8"/>
    <n v="280"/>
    <n v="0"/>
    <n v="104"/>
    <n v="392"/>
    <n v="54.171997569986509"/>
    <n v="212.63381438579142"/>
    <n v="7.590076187981051"/>
    <n v="204.0970230954303"/>
    <n v="478.49291123918925"/>
  </r>
  <r>
    <n v="619"/>
    <n v="24031"/>
    <x v="6"/>
    <n v="24"/>
    <n v="182"/>
    <n v="126"/>
    <n v="71"/>
    <n v="208"/>
    <n v="587"/>
    <n v="182"/>
    <n v="126"/>
    <n v="71"/>
    <n v="208"/>
    <n v="587"/>
    <n v="19.16582519754288"/>
    <n v="74.24986716543772"/>
    <n v="7.6277638426086343"/>
    <n v="390.05255840422512"/>
    <n v="491.09601460981435"/>
    <n v="74"/>
    <n v="359"/>
    <n v="67"/>
    <n v="150"/>
    <n v="650"/>
    <n v="965.40777063156406"/>
    <n v="554.96340606157105"/>
    <n v="168.80437868884013"/>
    <n v="364.2187806010084"/>
    <n v="2053.3943359829836"/>
  </r>
  <r>
    <n v="620"/>
    <n v="24031"/>
    <x v="6"/>
    <n v="24"/>
    <n v="0"/>
    <n v="0"/>
    <n v="0"/>
    <n v="146"/>
    <n v="146"/>
    <n v="0"/>
    <n v="0"/>
    <n v="0"/>
    <n v="146"/>
    <n v="146"/>
    <n v="266.01837372484317"/>
    <n v="1664.3827544199653"/>
    <n v="13.714684921949349"/>
    <n v="452.83659582162744"/>
    <n v="2396.952408888385"/>
    <n v="8"/>
    <n v="116"/>
    <n v="0"/>
    <n v="11"/>
    <n v="135"/>
    <n v="483.12159669323819"/>
    <n v="1365.4374166713183"/>
    <n v="131.5270666398952"/>
    <n v="187.64075336280126"/>
    <n v="2167.7268333672528"/>
  </r>
  <r>
    <n v="621"/>
    <n v="24031"/>
    <x v="6"/>
    <n v="24"/>
    <n v="0"/>
    <n v="15"/>
    <n v="0"/>
    <n v="1716"/>
    <n v="1731"/>
    <n v="0"/>
    <n v="15"/>
    <n v="0"/>
    <n v="1716"/>
    <n v="1731"/>
    <n v="46.763549737009129"/>
    <n v="219.19853903455015"/>
    <n v="13.109590344564493"/>
    <n v="720.86957827536276"/>
    <n v="999.94125739148649"/>
    <n v="56"/>
    <n v="493"/>
    <n v="16"/>
    <n v="1038"/>
    <n v="1603"/>
    <n v="46.753891332227305"/>
    <n v="1393.9729263883755"/>
    <n v="42.265669996310329"/>
    <n v="937.16799831647279"/>
    <n v="2420.160486033386"/>
  </r>
  <r>
    <n v="622"/>
    <n v="24031"/>
    <x v="6"/>
    <n v="24"/>
    <n v="0"/>
    <n v="188"/>
    <n v="0"/>
    <n v="434"/>
    <n v="622"/>
    <n v="0"/>
    <n v="188"/>
    <n v="0"/>
    <n v="434"/>
    <n v="622"/>
    <n v="40.463595008148559"/>
    <n v="416.68379991689068"/>
    <n v="13.285329145112598"/>
    <n v="811.12653194609572"/>
    <n v="1281.5592560162477"/>
    <n v="23"/>
    <n v="340"/>
    <n v="4"/>
    <n v="209"/>
    <n v="576"/>
    <n v="43.605255604732257"/>
    <n v="352.38093907018714"/>
    <n v="30.967151613442226"/>
    <n v="312.95751478370471"/>
    <n v="739.91086107206638"/>
  </r>
  <r>
    <n v="623"/>
    <n v="24031"/>
    <x v="6"/>
    <n v="24"/>
    <n v="4091"/>
    <n v="31469"/>
    <n v="31"/>
    <n v="1432"/>
    <n v="37023"/>
    <n v="4091"/>
    <n v="31469"/>
    <n v="31"/>
    <n v="1432"/>
    <n v="37023"/>
    <n v="4994.9074213368249"/>
    <n v="32246.1354348153"/>
    <n v="147.04315004058341"/>
    <n v="1812.5460145090228"/>
    <n v="39200.632020701734"/>
    <n v="3280"/>
    <n v="25219"/>
    <n v="1507"/>
    <n v="7873"/>
    <n v="37879"/>
    <n v="6409.5735641601304"/>
    <n v="27916.570299069655"/>
    <n v="2341.0873820692341"/>
    <n v="2580.5956939870816"/>
    <n v="39247.826939286104"/>
  </r>
  <r>
    <n v="624"/>
    <n v="24031"/>
    <x v="6"/>
    <n v="24"/>
    <n v="0"/>
    <n v="36"/>
    <n v="0"/>
    <n v="19233"/>
    <n v="19269"/>
    <n v="0"/>
    <n v="36"/>
    <n v="0"/>
    <n v="19233"/>
    <n v="19269"/>
    <n v="160.9363044288055"/>
    <n v="918.02879979538488"/>
    <n v="3.2975980627560464"/>
    <n v="5952.0919201410743"/>
    <n v="7034.3546224280208"/>
    <n v="206"/>
    <n v="15698"/>
    <n v="321"/>
    <n v="5449"/>
    <n v="21674"/>
    <n v="186.56915201278741"/>
    <n v="8223.89259674397"/>
    <n v="111.83622966648264"/>
    <n v="10407.69599075294"/>
    <n v="18929.993969176179"/>
  </r>
  <r>
    <n v="625"/>
    <n v="24031"/>
    <x v="6"/>
    <n v="24"/>
    <n v="26"/>
    <n v="0"/>
    <n v="0"/>
    <n v="8766"/>
    <n v="8792"/>
    <n v="26"/>
    <n v="0"/>
    <n v="0"/>
    <n v="8766"/>
    <n v="8792"/>
    <n v="81.290017012511228"/>
    <n v="328.71956596483085"/>
    <n v="8.1532003171653997"/>
    <n v="8422.3354508839002"/>
    <n v="8840.4982341784071"/>
    <n v="265"/>
    <n v="6359"/>
    <n v="52"/>
    <n v="4043"/>
    <n v="10719"/>
    <n v="130.90147740539388"/>
    <n v="6617.6361289234956"/>
    <n v="39.641231225525061"/>
    <n v="2904.8775430544583"/>
    <n v="9693.0563806088721"/>
  </r>
  <r>
    <n v="626"/>
    <n v="24031"/>
    <x v="6"/>
    <n v="24"/>
    <n v="0"/>
    <n v="936"/>
    <n v="0"/>
    <n v="747"/>
    <n v="1683"/>
    <n v="0"/>
    <n v="936"/>
    <n v="0"/>
    <n v="747"/>
    <n v="1683"/>
    <n v="75.344308856300515"/>
    <n v="445.76108532377867"/>
    <n v="8.5011424247840764E-2"/>
    <n v="7898.3048133038674"/>
    <n v="8419.4952189081941"/>
    <n v="83"/>
    <n v="765"/>
    <n v="11"/>
    <n v="764"/>
    <n v="1623"/>
    <n v="302.81960569426946"/>
    <n v="1122.2741643997711"/>
    <n v="65.945627377737893"/>
    <n v="701.70751705668386"/>
    <n v="2192.7469145284622"/>
  </r>
  <r>
    <n v="627"/>
    <n v="24031"/>
    <x v="6"/>
    <n v="24"/>
    <n v="151"/>
    <n v="164"/>
    <n v="0"/>
    <n v="138"/>
    <n v="453"/>
    <n v="151"/>
    <n v="164"/>
    <n v="0"/>
    <n v="138"/>
    <n v="453"/>
    <n v="77.123338597305263"/>
    <n v="322.20584497993212"/>
    <n v="15.230611691430266"/>
    <n v="6706.8140365251311"/>
    <n v="7121.3738317937987"/>
    <n v="211"/>
    <n v="525"/>
    <n v="35"/>
    <n v="417"/>
    <n v="1188"/>
    <n v="352.43261525081857"/>
    <n v="578.25836971625131"/>
    <n v="17.365926895514043"/>
    <n v="118.72977063689495"/>
    <n v="1066.786682499479"/>
  </r>
  <r>
    <n v="628"/>
    <n v="24031"/>
    <x v="6"/>
    <n v="24"/>
    <n v="104"/>
    <n v="776"/>
    <n v="0"/>
    <n v="399"/>
    <n v="1279"/>
    <n v="104"/>
    <n v="776"/>
    <n v="0"/>
    <n v="399"/>
    <n v="1279"/>
    <n v="327.94010205296735"/>
    <n v="1958.6300533019798"/>
    <n v="7.6326617950274258"/>
    <n v="7415.177223758521"/>
    <n v="9709.3800409084961"/>
    <n v="85"/>
    <n v="744"/>
    <n v="10"/>
    <n v="469"/>
    <n v="1308"/>
    <n v="345.69263065160533"/>
    <n v="2273.083634282244"/>
    <n v="189.20710598961998"/>
    <n v="342.61599637376122"/>
    <n v="3150.5993672972304"/>
  </r>
  <r>
    <n v="629"/>
    <n v="24031"/>
    <x v="6"/>
    <n v="24"/>
    <n v="124"/>
    <n v="57"/>
    <n v="244"/>
    <n v="317"/>
    <n v="742"/>
    <n v="124"/>
    <n v="57"/>
    <n v="244"/>
    <n v="317"/>
    <n v="742"/>
    <n v="267.67722386180026"/>
    <n v="618.15374454995174"/>
    <n v="802.60005716385172"/>
    <n v="1024.4471241087417"/>
    <n v="2712.8781496843453"/>
    <n v="41"/>
    <n v="399"/>
    <n v="61"/>
    <n v="198"/>
    <n v="699"/>
    <n v="157.17239943276394"/>
    <n v="525.49407281436356"/>
    <n v="70.963029693938012"/>
    <n v="191.12252668899029"/>
    <n v="944.75202863005586"/>
  </r>
  <r>
    <n v="630"/>
    <n v="24031"/>
    <x v="6"/>
    <n v="24"/>
    <n v="39"/>
    <n v="18"/>
    <n v="34"/>
    <n v="77"/>
    <n v="168"/>
    <n v="39"/>
    <n v="18"/>
    <n v="34"/>
    <n v="77"/>
    <n v="168"/>
    <n v="278.62273413417716"/>
    <n v="1205.7606297980742"/>
    <n v="269.11238397883267"/>
    <n v="345.45655659673338"/>
    <n v="2098.9523045078172"/>
    <n v="10"/>
    <n v="93"/>
    <n v="7"/>
    <n v="49"/>
    <n v="159"/>
    <n v="185.96253849496432"/>
    <n v="986.84165239929575"/>
    <n v="94.127412718840375"/>
    <n v="127.45095439047138"/>
    <n v="1394.3825580035718"/>
  </r>
  <r>
    <n v="631"/>
    <n v="24031"/>
    <x v="6"/>
    <n v="24"/>
    <n v="363"/>
    <n v="293"/>
    <n v="2187"/>
    <n v="1962"/>
    <n v="4805"/>
    <n v="363"/>
    <n v="293"/>
    <n v="2187"/>
    <n v="1962"/>
    <n v="4805"/>
    <n v="272.05672006173756"/>
    <n v="525.83397065996348"/>
    <n v="939.584540354051"/>
    <n v="1268.0696160603995"/>
    <n v="3005.5448471361515"/>
    <n v="759"/>
    <n v="1733"/>
    <n v="696"/>
    <n v="1752"/>
    <n v="4940"/>
    <n v="586.68731931196032"/>
    <n v="2027.5797747880695"/>
    <n v="756.38016855194769"/>
    <n v="551.38297303858155"/>
    <n v="3922.0302356905586"/>
  </r>
  <r>
    <n v="632"/>
    <n v="24031"/>
    <x v="6"/>
    <n v="24"/>
    <n v="263"/>
    <n v="1107"/>
    <n v="5"/>
    <n v="435"/>
    <n v="1810"/>
    <n v="263"/>
    <n v="1107"/>
    <n v="5"/>
    <n v="435"/>
    <n v="1810"/>
    <n v="378.99466547187171"/>
    <n v="1086.5008575730649"/>
    <n v="927.47354205222166"/>
    <n v="1161.4989279790127"/>
    <n v="3554.4679930761713"/>
    <n v="112"/>
    <n v="983"/>
    <n v="67"/>
    <n v="536"/>
    <n v="1698"/>
    <n v="272.29189943706655"/>
    <n v="1434.7358408156333"/>
    <n v="115.8392991764801"/>
    <n v="469.04394669985379"/>
    <n v="2291.910986129034"/>
  </r>
  <r>
    <n v="633"/>
    <n v="24031"/>
    <x v="6"/>
    <n v="24"/>
    <n v="5096"/>
    <n v="25168"/>
    <n v="524"/>
    <n v="984"/>
    <n v="31772"/>
    <n v="5096"/>
    <n v="25168"/>
    <n v="524"/>
    <n v="984"/>
    <n v="31772"/>
    <n v="5464.5650936071816"/>
    <n v="27810.732894599852"/>
    <n v="971.65812291219527"/>
    <n v="1536.1088081971134"/>
    <n v="35783.064919316341"/>
    <n v="2491"/>
    <n v="22873"/>
    <n v="1676"/>
    <n v="5672"/>
    <n v="32712"/>
    <n v="3205.858677568423"/>
    <n v="18680.395965823875"/>
    <n v="1453.6416421759563"/>
    <n v="1756.1308848137744"/>
    <n v="25096.027170382029"/>
  </r>
  <r>
    <n v="634"/>
    <n v="24031"/>
    <x v="6"/>
    <n v="24"/>
    <n v="177"/>
    <n v="55"/>
    <n v="2"/>
    <n v="706"/>
    <n v="940"/>
    <n v="177"/>
    <n v="55"/>
    <n v="2"/>
    <n v="706"/>
    <n v="940"/>
    <n v="561.68006601634681"/>
    <n v="1554.2833261486542"/>
    <n v="59.264811089040244"/>
    <n v="863.94977110866728"/>
    <n v="3039.1779743627089"/>
    <n v="49"/>
    <n v="499"/>
    <n v="30"/>
    <n v="287"/>
    <n v="865"/>
    <n v="171.94003896124588"/>
    <n v="931.39095870095423"/>
    <n v="76.01492072095661"/>
    <n v="738.20407524787595"/>
    <n v="1917.5499936310325"/>
  </r>
  <r>
    <n v="635"/>
    <n v="24031"/>
    <x v="6"/>
    <n v="24"/>
    <n v="242"/>
    <n v="726"/>
    <n v="16"/>
    <n v="404"/>
    <n v="1388"/>
    <n v="242"/>
    <n v="726"/>
    <n v="16"/>
    <n v="404"/>
    <n v="1388"/>
    <n v="480.01753857573021"/>
    <n v="305.50747766918767"/>
    <n v="77.55150948384636"/>
    <n v="784.49506103978513"/>
    <n v="1647.5715867685494"/>
    <n v="96"/>
    <n v="671"/>
    <n v="43"/>
    <n v="499"/>
    <n v="1309"/>
    <n v="209.43646665393047"/>
    <n v="778.47888058023102"/>
    <n v="154.09045125681166"/>
    <n v="412.00843103655905"/>
    <n v="1554.0142295275323"/>
  </r>
  <r>
    <n v="636"/>
    <n v="24031"/>
    <x v="6"/>
    <n v="24"/>
    <n v="515"/>
    <n v="221"/>
    <n v="0"/>
    <n v="1465"/>
    <n v="2201"/>
    <n v="515"/>
    <n v="221"/>
    <n v="0"/>
    <n v="1465"/>
    <n v="2201"/>
    <n v="295.07665068507623"/>
    <n v="226.59926661113136"/>
    <n v="10.808491139197674"/>
    <n v="787.30077304783356"/>
    <n v="1319.7851814832388"/>
    <n v="152"/>
    <n v="554"/>
    <n v="19"/>
    <n v="1242"/>
    <n v="1967"/>
    <n v="179.54824876482078"/>
    <n v="769.55046926991542"/>
    <n v="26.276865784216739"/>
    <n v="511.76742156103541"/>
    <n v="1487.1430053799884"/>
  </r>
  <r>
    <n v="637"/>
    <n v="24031"/>
    <x v="6"/>
    <n v="24"/>
    <n v="0"/>
    <n v="83"/>
    <n v="0"/>
    <n v="99"/>
    <n v="182"/>
    <n v="0"/>
    <n v="83"/>
    <n v="0"/>
    <n v="99"/>
    <n v="182"/>
    <n v="234.44776538840327"/>
    <n v="190.40212887622329"/>
    <n v="35.372895748643643"/>
    <n v="632.25865608398101"/>
    <n v="1092.4814460972511"/>
    <n v="12"/>
    <n v="46"/>
    <n v="17"/>
    <n v="93"/>
    <n v="168"/>
    <n v="23.471379510986466"/>
    <n v="84.729623234055182"/>
    <n v="24.358899559737551"/>
    <n v="130.40137183714469"/>
    <n v="262.96127414192392"/>
  </r>
  <r>
    <n v="638"/>
    <n v="24031"/>
    <x v="6"/>
    <n v="24"/>
    <n v="388"/>
    <n v="7"/>
    <n v="26"/>
    <n v="268"/>
    <n v="689"/>
    <n v="388"/>
    <n v="7"/>
    <n v="26"/>
    <n v="268"/>
    <n v="689"/>
    <n v="316.08880490781877"/>
    <n v="252.95061476048107"/>
    <n v="36.483503513597313"/>
    <n v="847.07274150701664"/>
    <n v="1452.5956646889138"/>
    <n v="323"/>
    <n v="916"/>
    <n v="127"/>
    <n v="470"/>
    <n v="1836"/>
    <n v="214.79090252462828"/>
    <n v="377.6824177982237"/>
    <n v="25.361589440399428"/>
    <n v="155.56298690247681"/>
    <n v="773.39789666572835"/>
  </r>
  <r>
    <n v="639"/>
    <n v="24031"/>
    <x v="6"/>
    <n v="24"/>
    <n v="141"/>
    <n v="79"/>
    <n v="0"/>
    <n v="464"/>
    <n v="684"/>
    <n v="141"/>
    <n v="79"/>
    <n v="0"/>
    <n v="464"/>
    <n v="684"/>
    <n v="545.04493499324667"/>
    <n v="429.55434980633919"/>
    <n v="19.481631195972717"/>
    <n v="1448.8076892696631"/>
    <n v="2442.8886052652215"/>
    <n v="14"/>
    <n v="340"/>
    <n v="6"/>
    <n v="321"/>
    <n v="681"/>
    <n v="110.28745947237047"/>
    <n v="252.90112309484087"/>
    <n v="30.785597045306655"/>
    <n v="336.57106523569234"/>
    <n v="730.54524484821036"/>
  </r>
  <r>
    <n v="640"/>
    <n v="24031"/>
    <x v="6"/>
    <n v="24"/>
    <n v="302"/>
    <n v="207"/>
    <n v="0"/>
    <n v="48"/>
    <n v="557"/>
    <n v="302"/>
    <n v="207"/>
    <n v="0"/>
    <n v="48"/>
    <n v="557"/>
    <n v="129.90771238166397"/>
    <n v="15.3657267224826"/>
    <n v="0.24147990575208736"/>
    <n v="1012.7680146865166"/>
    <n v="1158.2829336964153"/>
    <n v="68"/>
    <n v="326"/>
    <n v="18"/>
    <n v="93"/>
    <n v="505"/>
    <n v="138.87224437773926"/>
    <n v="317.24115635158165"/>
    <n v="50.253086258049002"/>
    <n v="76.318951247619069"/>
    <n v="582.68543823498896"/>
  </r>
  <r>
    <n v="641"/>
    <n v="24031"/>
    <x v="6"/>
    <n v="24"/>
    <n v="218"/>
    <n v="0"/>
    <n v="0"/>
    <n v="626"/>
    <n v="844"/>
    <n v="218"/>
    <n v="0"/>
    <n v="0"/>
    <n v="626"/>
    <n v="844"/>
    <n v="122.34557137186225"/>
    <n v="6.2999413981883121"/>
    <n v="0.19899968927470268"/>
    <n v="917.391318351373"/>
    <n v="1046.2358308106982"/>
    <n v="105"/>
    <n v="316"/>
    <n v="18"/>
    <n v="335"/>
    <n v="774"/>
    <n v="255.89359966253932"/>
    <n v="415.12217796918685"/>
    <n v="168.22203317712652"/>
    <n v="384.50808416993056"/>
    <n v="1223.7458949787833"/>
  </r>
  <r>
    <n v="642"/>
    <n v="24031"/>
    <x v="6"/>
    <n v="24"/>
    <n v="22"/>
    <n v="0"/>
    <n v="0"/>
    <n v="1918"/>
    <n v="1940"/>
    <n v="22"/>
    <n v="0"/>
    <n v="0"/>
    <n v="1918"/>
    <n v="1940"/>
    <n v="90.357652103826481"/>
    <n v="4.9906838237408435E-2"/>
    <n v="7.8100125186658081E-3"/>
    <n v="781.95041792811833"/>
    <n v="872.36578688270083"/>
    <n v="18"/>
    <n v="1653"/>
    <n v="42"/>
    <n v="115"/>
    <n v="1828"/>
    <n v="66.01882495335272"/>
    <n v="685.60522330553999"/>
    <n v="39.456994616862758"/>
    <n v="922.77301150916207"/>
    <n v="1713.8540543849176"/>
  </r>
  <r>
    <n v="643"/>
    <n v="24031"/>
    <x v="6"/>
    <n v="24"/>
    <n v="0"/>
    <n v="0"/>
    <n v="0"/>
    <n v="410"/>
    <n v="410"/>
    <n v="0"/>
    <n v="0"/>
    <n v="0"/>
    <n v="410"/>
    <n v="410"/>
    <n v="750.73800020924477"/>
    <n v="242.10167215835946"/>
    <n v="5.4705296914234189"/>
    <n v="678.97571465040403"/>
    <n v="1677.2859167094316"/>
    <n v="17"/>
    <n v="252"/>
    <n v="0"/>
    <n v="120"/>
    <n v="389"/>
    <n v="33.07251085410487"/>
    <n v="208.07555644428206"/>
    <n v="11.701398356252334"/>
    <n v="274.52248753406974"/>
    <n v="527.37195318870897"/>
  </r>
  <r>
    <n v="644"/>
    <n v="24031"/>
    <x v="6"/>
    <n v="24"/>
    <n v="84"/>
    <n v="55"/>
    <n v="0"/>
    <n v="1148"/>
    <n v="1287"/>
    <n v="84"/>
    <n v="55"/>
    <n v="0"/>
    <n v="1148"/>
    <n v="1287"/>
    <n v="1014.4623404509332"/>
    <n v="327.13844923663436"/>
    <n v="7.3920208142330592"/>
    <n v="917.73943428711243"/>
    <n v="2266.7322447889132"/>
    <n v="140"/>
    <n v="664"/>
    <n v="83"/>
    <n v="302"/>
    <n v="1189"/>
    <n v="252.98685684030681"/>
    <n v="297.15452432510995"/>
    <n v="50.334454333492573"/>
    <n v="254.81178585333632"/>
    <n v="855.28762135224565"/>
  </r>
  <r>
    <n v="645"/>
    <n v="24031"/>
    <x v="6"/>
    <n v="24"/>
    <n v="4089"/>
    <n v="270"/>
    <n v="0"/>
    <n v="629"/>
    <n v="4988"/>
    <n v="4089"/>
    <n v="270"/>
    <n v="0"/>
    <n v="629"/>
    <n v="4988"/>
    <n v="769.70231334091909"/>
    <n v="550.41183209697795"/>
    <n v="5.632227118772132"/>
    <n v="700.60116647108259"/>
    <n v="2026.3475390277517"/>
    <n v="2528"/>
    <n v="1733"/>
    <n v="155"/>
    <n v="929"/>
    <n v="5345"/>
    <n v="3914.9042951329998"/>
    <n v="1955.8064237488093"/>
    <n v="235.12824488570456"/>
    <n v="501.4081762101963"/>
    <n v="6607.2471399777096"/>
  </r>
  <r>
    <n v="646"/>
    <n v="24031"/>
    <x v="6"/>
    <n v="24"/>
    <n v="0"/>
    <n v="0"/>
    <n v="0"/>
    <n v="348"/>
    <n v="348"/>
    <n v="0"/>
    <n v="0"/>
    <n v="0"/>
    <n v="348"/>
    <n v="348"/>
    <n v="708.19474707806023"/>
    <n v="230.30948941355166"/>
    <n v="5.182931763903488"/>
    <n v="641.76272013785274"/>
    <n v="1585.4498883933682"/>
    <n v="14"/>
    <n v="118"/>
    <n v="28"/>
    <n v="163"/>
    <n v="323"/>
    <n v="69.412023435561935"/>
    <n v="222.25481163725465"/>
    <n v="61.915198193375247"/>
    <n v="226.07815010278409"/>
    <n v="579.66018336897594"/>
  </r>
  <r>
    <n v="647"/>
    <n v="24031"/>
    <x v="6"/>
    <n v="24"/>
    <n v="77"/>
    <n v="146"/>
    <n v="0"/>
    <n v="676"/>
    <n v="899"/>
    <n v="77"/>
    <n v="146"/>
    <n v="0"/>
    <n v="676"/>
    <n v="899"/>
    <n v="1423.3310801000639"/>
    <n v="467.96510255975028"/>
    <n v="10.376797140305351"/>
    <n v="1290.3053761459425"/>
    <n v="3191.978355946062"/>
    <n v="36"/>
    <n v="530"/>
    <n v="81"/>
    <n v="204"/>
    <n v="851"/>
    <n v="102.81266250692141"/>
    <n v="512.16167906292787"/>
    <n v="45.619207594598869"/>
    <n v="266.84816464843198"/>
    <n v="927.44171381288004"/>
  </r>
  <r>
    <n v="648"/>
    <n v="24031"/>
    <x v="6"/>
    <n v="24"/>
    <n v="537"/>
    <n v="15"/>
    <n v="0"/>
    <n v="916"/>
    <n v="1468"/>
    <n v="537"/>
    <n v="15"/>
    <n v="0"/>
    <n v="916"/>
    <n v="1468"/>
    <n v="828.23597661697841"/>
    <n v="275.31335819335987"/>
    <n v="6.0207274324311868"/>
    <n v="751.81529243424757"/>
    <n v="1861.3853546770169"/>
    <n v="288"/>
    <n v="2218"/>
    <n v="92"/>
    <n v="610"/>
    <n v="3208"/>
    <n v="1376.7221694007494"/>
    <n v="2977.885876351068"/>
    <n v="140.09546734759283"/>
    <n v="832.57908655763731"/>
    <n v="5327.2825996570473"/>
  </r>
  <r>
    <n v="649"/>
    <n v="24031"/>
    <x v="6"/>
    <n v="24"/>
    <n v="293"/>
    <n v="21351"/>
    <n v="5"/>
    <n v="613"/>
    <n v="22262"/>
    <n v="293"/>
    <n v="21351"/>
    <n v="5"/>
    <n v="613"/>
    <n v="22262"/>
    <n v="376.31187000550574"/>
    <n v="16653.404280471685"/>
    <n v="4.0015029636356516"/>
    <n v="585.51483807829857"/>
    <n v="17619.232491519124"/>
    <n v="2376"/>
    <n v="13873"/>
    <n v="2246"/>
    <n v="7637"/>
    <n v="26132"/>
    <n v="1599.6134865909771"/>
    <n v="18273.255123246792"/>
    <n v="479.9324267144716"/>
    <n v="728.485008851565"/>
    <n v="21081.286045403809"/>
  </r>
  <r>
    <n v="650"/>
    <n v="24031"/>
    <x v="6"/>
    <n v="24"/>
    <n v="289"/>
    <n v="3650"/>
    <n v="0"/>
    <n v="1195"/>
    <n v="5134"/>
    <n v="289"/>
    <n v="3650"/>
    <n v="0"/>
    <n v="1195"/>
    <n v="5134"/>
    <n v="739.75106018033432"/>
    <n v="14592.757312815567"/>
    <n v="11.004331727243665"/>
    <n v="926.39730460030034"/>
    <n v="16269.910009323447"/>
    <n v="620"/>
    <n v="3506"/>
    <n v="105"/>
    <n v="1089"/>
    <n v="5320"/>
    <n v="878.15701140563988"/>
    <n v="2584.8505759998234"/>
    <n v="83.478643713121912"/>
    <n v="491.60688957671618"/>
    <n v="4038.0931206953014"/>
  </r>
  <r>
    <n v="651"/>
    <n v="24031"/>
    <x v="6"/>
    <n v="24"/>
    <n v="0"/>
    <n v="216"/>
    <n v="0"/>
    <n v="887"/>
    <n v="1103"/>
    <n v="0"/>
    <n v="216"/>
    <n v="0"/>
    <n v="887"/>
    <n v="1103"/>
    <n v="1108.9024805504675"/>
    <n v="10827.811841508239"/>
    <n v="10.057426345790248"/>
    <n v="1126.2163994257889"/>
    <n v="13072.988147830285"/>
    <n v="47"/>
    <n v="753"/>
    <n v="17"/>
    <n v="208"/>
    <n v="1025"/>
    <n v="147.86110146055807"/>
    <n v="1235.3185191820116"/>
    <n v="49.176864053800742"/>
    <n v="539.59047581094399"/>
    <n v="1971.9469605073145"/>
  </r>
  <r>
    <n v="652"/>
    <n v="24031"/>
    <x v="6"/>
    <n v="24"/>
    <n v="2799"/>
    <n v="15254"/>
    <n v="302"/>
    <n v="822"/>
    <n v="19177"/>
    <n v="2799"/>
    <n v="15254"/>
    <n v="302"/>
    <n v="822"/>
    <n v="19177"/>
    <n v="977.59089280850469"/>
    <n v="2918.4148351709064"/>
    <n v="307.07274447891263"/>
    <n v="350.01199521618184"/>
    <n v="4553.0904676745058"/>
    <n v="3960"/>
    <n v="18654"/>
    <n v="1883"/>
    <n v="3772"/>
    <n v="28269"/>
    <n v="3463.6800244760734"/>
    <n v="18913.521885344093"/>
    <n v="770.96604446447907"/>
    <n v="3231.0061182582685"/>
    <n v="26379.174072542915"/>
  </r>
  <r>
    <n v="653"/>
    <n v="24031"/>
    <x v="6"/>
    <n v="24"/>
    <n v="3009"/>
    <n v="635"/>
    <n v="195"/>
    <n v="512"/>
    <n v="4351"/>
    <n v="3009"/>
    <n v="635"/>
    <n v="195"/>
    <n v="512"/>
    <n v="4351"/>
    <n v="3288.6178360478261"/>
    <n v="3211.4537086974997"/>
    <n v="1330.4334387520501"/>
    <n v="540.38134822597362"/>
    <n v="8370.8863317233499"/>
    <n v="1723"/>
    <n v="1613"/>
    <n v="548"/>
    <n v="1582"/>
    <n v="5466"/>
    <n v="942.72612603315531"/>
    <n v="3632.9193498668806"/>
    <n v="226.16199889533812"/>
    <n v="1007.5576767770938"/>
    <n v="5809.3651515724678"/>
  </r>
  <r>
    <n v="654"/>
    <n v="24031"/>
    <x v="6"/>
    <n v="24"/>
    <n v="1181"/>
    <n v="572"/>
    <n v="1626"/>
    <n v="215"/>
    <n v="3594"/>
    <n v="1181"/>
    <n v="572"/>
    <n v="1626"/>
    <n v="215"/>
    <n v="3594"/>
    <n v="2599.7022135410079"/>
    <n v="2533.0788929332512"/>
    <n v="1052.934228716224"/>
    <n v="431.15469620529547"/>
    <n v="6616.8700313957788"/>
    <n v="703"/>
    <n v="1601"/>
    <n v="411"/>
    <n v="746"/>
    <n v="3461"/>
    <n v="640.46425374545174"/>
    <n v="1334.2843795267918"/>
    <n v="360.6632254396464"/>
    <n v="168.32923603213951"/>
    <n v="2503.7410947440294"/>
  </r>
  <r>
    <n v="655"/>
    <n v="24031"/>
    <x v="6"/>
    <n v="24"/>
    <n v="2035"/>
    <n v="2708"/>
    <n v="0"/>
    <n v="1138"/>
    <n v="5881"/>
    <n v="2035"/>
    <n v="2708"/>
    <n v="0"/>
    <n v="1138"/>
    <n v="5881"/>
    <n v="2642.6576478720131"/>
    <n v="3231.0559101124168"/>
    <n v="60.928513770059368"/>
    <n v="1445.0812917714143"/>
    <n v="7379.7233635259036"/>
    <n v="548"/>
    <n v="4714"/>
    <n v="197"/>
    <n v="1281"/>
    <n v="6740"/>
    <n v="1268.5740488465035"/>
    <n v="5704.8686570593518"/>
    <n v="1.3601086701408436"/>
    <n v="1465.9181720832617"/>
    <n v="8440.7209866592584"/>
  </r>
  <r>
    <n v="656"/>
    <n v="24031"/>
    <x v="6"/>
    <n v="24"/>
    <n v="60"/>
    <n v="3161"/>
    <n v="0"/>
    <n v="546"/>
    <n v="3767"/>
    <n v="60"/>
    <n v="3161"/>
    <n v="0"/>
    <n v="546"/>
    <n v="3767"/>
    <n v="5193.6032659921793"/>
    <n v="7039.3886647424197"/>
    <n v="415.50289470218945"/>
    <n v="1712.0182751720199"/>
    <n v="14360.513100608809"/>
    <n v="734"/>
    <n v="5658"/>
    <n v="615"/>
    <n v="1396"/>
    <n v="8403"/>
    <n v="263.58724798124069"/>
    <n v="8451.2961633582545"/>
    <n v="4.6226969261695583"/>
    <n v="1185.439339402207"/>
    <n v="9904.9454476678711"/>
  </r>
  <r>
    <n v="657"/>
    <n v="24031"/>
    <x v="6"/>
    <n v="24"/>
    <n v="1331"/>
    <n v="1821"/>
    <n v="291"/>
    <n v="387"/>
    <n v="3830"/>
    <n v="1331"/>
    <n v="1821"/>
    <n v="291"/>
    <n v="387"/>
    <n v="3830"/>
    <n v="892.90385069836236"/>
    <n v="4623.120373815058"/>
    <n v="793.43003791359638"/>
    <n v="605.93377887011854"/>
    <n v="6915.3880412971357"/>
    <n v="1051"/>
    <n v="1808"/>
    <n v="260"/>
    <n v="912"/>
    <n v="4031"/>
    <n v="1326.5471641703809"/>
    <n v="2547.1541856261551"/>
    <n v="70.902843569560886"/>
    <n v="280.04498725642674"/>
    <n v="4224.649180622524"/>
  </r>
  <r>
    <n v="658"/>
    <n v="24031"/>
    <x v="6"/>
    <n v="24"/>
    <n v="6988"/>
    <n v="3896"/>
    <n v="495"/>
    <n v="586"/>
    <n v="11965"/>
    <n v="6988"/>
    <n v="3896"/>
    <n v="495"/>
    <n v="586"/>
    <n v="11965"/>
    <n v="1770.6822404265724"/>
    <n v="2383.5053347190733"/>
    <n v="143.8279440644522"/>
    <n v="573.94247868553907"/>
    <n v="4871.9579978956363"/>
    <n v="2662"/>
    <n v="5543"/>
    <n v="475"/>
    <n v="4363"/>
    <n v="13043"/>
    <n v="6433.5396706193051"/>
    <n v="8740.6360052455893"/>
    <n v="360.08085661831342"/>
    <n v="2090.8549615044903"/>
    <n v="17625.111493987701"/>
  </r>
  <r>
    <n v="659"/>
    <n v="24031"/>
    <x v="6"/>
    <n v="24"/>
    <n v="354"/>
    <n v="10544"/>
    <n v="2015"/>
    <n v="125"/>
    <n v="13038"/>
    <n v="354"/>
    <n v="10544"/>
    <n v="2015"/>
    <n v="125"/>
    <n v="13038"/>
    <n v="350.87495543902605"/>
    <n v="3957.7638885440797"/>
    <n v="799.21011808302683"/>
    <n v="436.02957115026214"/>
    <n v="5543.8785332163952"/>
    <n v="629"/>
    <n v="11648"/>
    <n v="612"/>
    <n v="1329"/>
    <n v="14218"/>
    <n v="781.34472256621837"/>
    <n v="10450.283243524365"/>
    <n v="1167.8080583771196"/>
    <n v="2073.3323834572134"/>
    <n v="14472.768407924916"/>
  </r>
  <r>
    <n v="660"/>
    <n v="24031"/>
    <x v="6"/>
    <n v="24"/>
    <n v="167"/>
    <n v="601"/>
    <n v="0"/>
    <n v="666"/>
    <n v="1434"/>
    <n v="167"/>
    <n v="601"/>
    <n v="0"/>
    <n v="666"/>
    <n v="1434"/>
    <n v="316.75233944647164"/>
    <n v="5876.4958548976365"/>
    <n v="1189.2339975638054"/>
    <n v="606.65159323339651"/>
    <n v="7989.13378514131"/>
    <n v="145"/>
    <n v="857"/>
    <n v="70"/>
    <n v="649"/>
    <n v="1721"/>
    <n v="928.58965788477337"/>
    <n v="284.62868792801783"/>
    <n v="247.72665427259975"/>
    <n v="859.46056770348571"/>
    <n v="2320.4055677888764"/>
  </r>
  <r>
    <n v="661"/>
    <n v="24031"/>
    <x v="6"/>
    <n v="24"/>
    <n v="307"/>
    <n v="328"/>
    <n v="650"/>
    <n v="470"/>
    <n v="1755"/>
    <n v="307"/>
    <n v="328"/>
    <n v="650"/>
    <n v="470"/>
    <n v="1755"/>
    <n v="398.3791572903412"/>
    <n v="807.30841428796668"/>
    <n v="551.75692273473851"/>
    <n v="872.24864255477632"/>
    <n v="2629.6931368678224"/>
    <n v="192"/>
    <n v="772"/>
    <n v="152"/>
    <n v="509"/>
    <n v="1625"/>
    <n v="431.15907610477745"/>
    <n v="1153.7339827872481"/>
    <n v="226.98841101667259"/>
    <n v="539.9161176506492"/>
    <n v="2351.7975875593474"/>
  </r>
  <r>
    <n v="662"/>
    <n v="24031"/>
    <x v="6"/>
    <n v="24"/>
    <n v="159"/>
    <n v="386"/>
    <n v="23"/>
    <n v="414"/>
    <n v="982"/>
    <n v="159"/>
    <n v="386"/>
    <n v="23"/>
    <n v="414"/>
    <n v="982"/>
    <n v="314.42356043745542"/>
    <n v="583.75430564630722"/>
    <n v="400.09444813869032"/>
    <n v="651.51897424913625"/>
    <n v="1949.7912884715893"/>
    <n v="190"/>
    <n v="437"/>
    <n v="80"/>
    <n v="235"/>
    <n v="942"/>
    <n v="260.30963020613098"/>
    <n v="1316.6466662082646"/>
    <n v="137.01942958798557"/>
    <n v="225.91471614976382"/>
    <n v="1939.8904421521449"/>
  </r>
  <r>
    <n v="663"/>
    <n v="24031"/>
    <x v="6"/>
    <n v="24"/>
    <n v="366"/>
    <n v="312"/>
    <n v="152"/>
    <n v="507"/>
    <n v="1337"/>
    <n v="366"/>
    <n v="312"/>
    <n v="152"/>
    <n v="507"/>
    <n v="1337"/>
    <n v="4720.7228791820789"/>
    <n v="2250.4321694770838"/>
    <n v="288.85969756849647"/>
    <n v="684.8994635058599"/>
    <n v="7944.9142097335189"/>
    <n v="125"/>
    <n v="629"/>
    <n v="149"/>
    <n v="361"/>
    <n v="1264"/>
    <n v="226.4917413529484"/>
    <n v="778.59909963285861"/>
    <n v="110.61723630052096"/>
    <n v="355.02843801573351"/>
    <n v="1470.7365153020614"/>
  </r>
  <r>
    <n v="664"/>
    <n v="24031"/>
    <x v="6"/>
    <n v="24"/>
    <n v="5571"/>
    <n v="2214"/>
    <n v="283"/>
    <n v="177"/>
    <n v="8245"/>
    <n v="5571"/>
    <n v="2214"/>
    <n v="283"/>
    <n v="177"/>
    <n v="8245"/>
    <n v="1332.3916327803986"/>
    <n v="741.19788646383427"/>
    <n v="125.24238718483991"/>
    <n v="772.10552681343188"/>
    <n v="2970.937433242505"/>
    <n v="3575"/>
    <n v="2905"/>
    <n v="91"/>
    <n v="2083"/>
    <n v="8654"/>
    <n v="2276.8782682689643"/>
    <n v="1576.7716140504097"/>
    <n v="305.9353702904819"/>
    <n v="714.11957489608665"/>
    <n v="4873.7048275059424"/>
  </r>
  <r>
    <n v="665"/>
    <n v="24031"/>
    <x v="6"/>
    <n v="24"/>
    <n v="0"/>
    <n v="266"/>
    <n v="0"/>
    <n v="2411"/>
    <n v="2677"/>
    <n v="0"/>
    <n v="266"/>
    <n v="0"/>
    <n v="2411"/>
    <n v="2677"/>
    <n v="785.39274407073651"/>
    <n v="560.18643917279849"/>
    <n v="149.58986353417936"/>
    <n v="1132.9861780538834"/>
    <n v="2628.1552248315975"/>
    <n v="30"/>
    <n v="274"/>
    <n v="19"/>
    <n v="2157"/>
    <n v="2480"/>
    <n v="21.565654362398941"/>
    <n v="2177.7741404666281"/>
    <n v="16.033738381427924"/>
    <n v="916.85141416470901"/>
    <n v="3132.2249473751644"/>
  </r>
  <r>
    <n v="666"/>
    <n v="24031"/>
    <x v="6"/>
    <n v="24"/>
    <n v="0"/>
    <n v="354"/>
    <n v="0"/>
    <n v="615"/>
    <n v="969"/>
    <n v="0"/>
    <n v="354"/>
    <n v="0"/>
    <n v="615"/>
    <n v="969"/>
    <n v="145.35256638421512"/>
    <n v="436.37340665833113"/>
    <n v="170.54596166419"/>
    <n v="2061.1846995830897"/>
    <n v="2813.4566342898261"/>
    <n v="3"/>
    <n v="403"/>
    <n v="26"/>
    <n v="476"/>
    <n v="908"/>
    <n v="15.918976096739392"/>
    <n v="432.29728885025315"/>
    <n v="10.768941260469362"/>
    <n v="352.98293646836572"/>
    <n v="811.96814267582772"/>
  </r>
  <r>
    <n v="667"/>
    <n v="24031"/>
    <x v="6"/>
    <n v="24"/>
    <n v="309"/>
    <n v="391"/>
    <n v="0"/>
    <n v="312"/>
    <n v="1012"/>
    <n v="309"/>
    <n v="391"/>
    <n v="0"/>
    <n v="312"/>
    <n v="1012"/>
    <n v="239.48842342645281"/>
    <n v="669.80534042912336"/>
    <n v="225.77398151918868"/>
    <n v="697.61918147572771"/>
    <n v="1832.6869268504925"/>
    <n v="120"/>
    <n v="309"/>
    <n v="29"/>
    <n v="477"/>
    <n v="935"/>
    <n v="160.56754445576343"/>
    <n v="645.23939707506031"/>
    <n v="93.587088581663409"/>
    <n v="349.53623504161186"/>
    <n v="1248.9302651540991"/>
  </r>
  <r>
    <n v="668"/>
    <n v="24031"/>
    <x v="6"/>
    <n v="24"/>
    <n v="163"/>
    <n v="182"/>
    <n v="121"/>
    <n v="630"/>
    <n v="1096"/>
    <n v="163"/>
    <n v="182"/>
    <n v="121"/>
    <n v="630"/>
    <n v="1096"/>
    <n v="310.05577974761945"/>
    <n v="510.569110826464"/>
    <n v="119.74300069616025"/>
    <n v="914.79237946472938"/>
    <n v="1855.160270734973"/>
    <n v="56"/>
    <n v="584"/>
    <n v="74"/>
    <n v="296"/>
    <n v="1010"/>
    <n v="128.52280764863872"/>
    <n v="365.62355385675249"/>
    <n v="49.951856279398228"/>
    <n v="315.28008069870259"/>
    <n v="859.37829848349202"/>
  </r>
  <r>
    <n v="669"/>
    <n v="24031"/>
    <x v="6"/>
    <n v="24"/>
    <n v="379"/>
    <n v="291"/>
    <n v="0"/>
    <n v="648"/>
    <n v="1318"/>
    <n v="379"/>
    <n v="291"/>
    <n v="0"/>
    <n v="648"/>
    <n v="1318"/>
    <n v="293.5885478370123"/>
    <n v="239.52524109949636"/>
    <n v="1.7822051462430947E-3"/>
    <n v="826.14425127200832"/>
    <n v="1359.2598224136632"/>
    <n v="138"/>
    <n v="633"/>
    <n v="17"/>
    <n v="420"/>
    <n v="1208"/>
    <n v="233.83248112084718"/>
    <n v="429.77764996812834"/>
    <n v="59.296947214494637"/>
    <n v="428.11991923236502"/>
    <n v="1151.0269975358351"/>
  </r>
  <r>
    <n v="670"/>
    <n v="24031"/>
    <x v="6"/>
    <n v="24"/>
    <n v="649"/>
    <n v="10"/>
    <n v="0"/>
    <n v="119"/>
    <n v="778"/>
    <n v="649"/>
    <n v="10"/>
    <n v="0"/>
    <n v="119"/>
    <n v="778"/>
    <n v="198.82723652655437"/>
    <n v="83.995893060986234"/>
    <n v="0.33303430308467374"/>
    <n v="360.47096175608345"/>
    <n v="643.62712564670869"/>
    <n v="186"/>
    <n v="278"/>
    <n v="69"/>
    <n v="242"/>
    <n v="775"/>
    <n v="433.09271258148965"/>
    <n v="190.77470803836883"/>
    <n v="29.244727703093417"/>
    <n v="126.47237324912724"/>
    <n v="779.5845215720791"/>
  </r>
  <r>
    <n v="671"/>
    <n v="24031"/>
    <x v="6"/>
    <n v="24"/>
    <n v="563"/>
    <n v="815"/>
    <n v="10"/>
    <n v="501"/>
    <n v="1889"/>
    <n v="563"/>
    <n v="815"/>
    <n v="10"/>
    <n v="501"/>
    <n v="1889"/>
    <n v="616.55110162869016"/>
    <n v="862.50221697994198"/>
    <n v="10.795134621145644"/>
    <n v="670.62047838092303"/>
    <n v="2160.468931610701"/>
    <n v="202"/>
    <n v="885"/>
    <n v="64"/>
    <n v="600"/>
    <n v="1751"/>
    <n v="412.40103265813372"/>
    <n v="1010.1579792342079"/>
    <n v="212.79796903289414"/>
    <n v="377.31937342640771"/>
    <n v="2012.6763543516436"/>
  </r>
  <r>
    <n v="672"/>
    <n v="24031"/>
    <x v="6"/>
    <n v="24"/>
    <n v="0"/>
    <n v="0"/>
    <n v="0"/>
    <n v="510"/>
    <n v="510"/>
    <n v="0"/>
    <n v="0"/>
    <n v="0"/>
    <n v="510"/>
    <n v="510"/>
    <n v="460.09042103371445"/>
    <n v="7.8561385538772086"/>
    <n v="3.0733524264727811E-2"/>
    <n v="571.82874527307729"/>
    <n v="1039.8060383849338"/>
    <n v="8"/>
    <n v="196"/>
    <n v="23"/>
    <n v="245"/>
    <n v="472"/>
    <n v="37.308102336068089"/>
    <n v="104.09350393596083"/>
    <n v="17.006828013293063"/>
    <n v="169.94787084637619"/>
    <n v="328.35630513169815"/>
  </r>
  <r>
    <n v="673"/>
    <n v="24031"/>
    <x v="6"/>
    <n v="24"/>
    <n v="0"/>
    <n v="0"/>
    <n v="0"/>
    <n v="212"/>
    <n v="212"/>
    <n v="0"/>
    <n v="0"/>
    <n v="0"/>
    <n v="212"/>
    <n v="212"/>
    <n v="192.2789415799661"/>
    <n v="2.6458809893974657"/>
    <n v="0"/>
    <n v="238.91450674430308"/>
    <n v="433.83932931366667"/>
    <n v="14"/>
    <n v="137"/>
    <n v="1"/>
    <n v="44"/>
    <n v="196"/>
    <n v="9.725259814883243"/>
    <n v="57.62372308482108"/>
    <n v="14.281694260277348"/>
    <n v="112.89570445303256"/>
    <n v="194.52638161301422"/>
  </r>
  <r>
    <n v="674"/>
    <n v="24031"/>
    <x v="6"/>
    <n v="24"/>
    <n v="119"/>
    <n v="160"/>
    <n v="0"/>
    <n v="437"/>
    <n v="716"/>
    <n v="119"/>
    <n v="160"/>
    <n v="0"/>
    <n v="437"/>
    <n v="716"/>
    <n v="151.95288747736274"/>
    <n v="160.08973929628129"/>
    <n v="0.45595634604501212"/>
    <n v="452.48891665632112"/>
    <n v="764.98749977601017"/>
    <n v="54"/>
    <n v="431"/>
    <n v="5"/>
    <n v="175"/>
    <n v="665"/>
    <n v="88.46754888019521"/>
    <n v="294.92006251072917"/>
    <n v="20.150441266650088"/>
    <n v="208.63636156710527"/>
    <n v="612.17441422467971"/>
  </r>
  <r>
    <n v="675"/>
    <n v="24031"/>
    <x v="6"/>
    <n v="24"/>
    <n v="186"/>
    <n v="4"/>
    <n v="0"/>
    <n v="231"/>
    <n v="421"/>
    <n v="186"/>
    <n v="4"/>
    <n v="0"/>
    <n v="231"/>
    <n v="421"/>
    <n v="205.54154267805995"/>
    <n v="140.4248516069307"/>
    <n v="16.609221866270687"/>
    <n v="652.44414136339492"/>
    <n v="1015.0197575146562"/>
    <n v="81"/>
    <n v="95"/>
    <n v="62"/>
    <n v="174"/>
    <n v="412"/>
    <n v="113.47207645309749"/>
    <n v="385.65141502209599"/>
    <n v="47.450508699444335"/>
    <n v="101.95918579911844"/>
    <n v="648.5331859737563"/>
  </r>
  <r>
    <n v="676"/>
    <n v="24031"/>
    <x v="6"/>
    <n v="24"/>
    <n v="102"/>
    <n v="8"/>
    <n v="0"/>
    <n v="340"/>
    <n v="450"/>
    <n v="102"/>
    <n v="8"/>
    <n v="0"/>
    <n v="340"/>
    <n v="450"/>
    <n v="171.16839912143536"/>
    <n v="119.28241919187252"/>
    <n v="5.832762107657369"/>
    <n v="483.35918081075351"/>
    <n v="779.64276123171874"/>
    <n v="21"/>
    <n v="206"/>
    <n v="0"/>
    <n v="189"/>
    <n v="416"/>
    <n v="53.762567944611142"/>
    <n v="164.89734384146223"/>
    <n v="17.505027159625527"/>
    <n v="221.10610752889727"/>
    <n v="457.27104647459618"/>
  </r>
  <r>
    <n v="677"/>
    <n v="24031"/>
    <x v="6"/>
    <n v="24"/>
    <n v="158"/>
    <n v="4"/>
    <n v="0"/>
    <n v="531"/>
    <n v="693"/>
    <n v="158"/>
    <n v="4"/>
    <n v="0"/>
    <n v="531"/>
    <n v="693"/>
    <n v="190.6374271327218"/>
    <n v="19.766907481031129"/>
    <n v="0.41325827408838783"/>
    <n v="643.73298843499936"/>
    <n v="854.55058132284069"/>
    <n v="65"/>
    <n v="412"/>
    <n v="8"/>
    <n v="168"/>
    <n v="653"/>
    <n v="89.311224703609213"/>
    <n v="197.43978295273357"/>
    <n v="39.901099186097916"/>
    <n v="278.44503076375838"/>
    <n v="605.09713760619911"/>
  </r>
  <r>
    <n v="678"/>
    <n v="24031"/>
    <x v="6"/>
    <n v="24"/>
    <n v="235"/>
    <n v="0"/>
    <n v="0"/>
    <n v="175"/>
    <n v="410"/>
    <n v="235"/>
    <n v="0"/>
    <n v="0"/>
    <n v="175"/>
    <n v="410"/>
    <n v="253.85992258788471"/>
    <n v="0.30458700034345354"/>
    <n v="2.6911382480990548E-3"/>
    <n v="344.60663709706034"/>
    <n v="598.77383782353661"/>
    <n v="72"/>
    <n v="173"/>
    <n v="28"/>
    <n v="114"/>
    <n v="387"/>
    <n v="162.69719050129234"/>
    <n v="195.68848902245617"/>
    <n v="30.688775464106708"/>
    <n v="49.77471416012186"/>
    <n v="438.84916914797708"/>
  </r>
  <r>
    <n v="679"/>
    <n v="24031"/>
    <x v="6"/>
    <n v="24"/>
    <n v="230"/>
    <n v="885"/>
    <n v="0"/>
    <n v="450"/>
    <n v="1565"/>
    <n v="230"/>
    <n v="885"/>
    <n v="0"/>
    <n v="450"/>
    <n v="1565"/>
    <n v="278.61731904906213"/>
    <n v="1078.1834286796998"/>
    <n v="0.7139116156669183"/>
    <n v="483.00889458467839"/>
    <n v="1840.5235539291075"/>
    <n v="79"/>
    <n v="829"/>
    <n v="11"/>
    <n v="529"/>
    <n v="1448"/>
    <n v="155.80320144145952"/>
    <n v="805.95049355638275"/>
    <n v="60.537702381124369"/>
    <n v="299.98209309891683"/>
    <n v="1322.2734904778836"/>
  </r>
  <r>
    <n v="680"/>
    <n v="24031"/>
    <x v="6"/>
    <n v="24"/>
    <n v="179"/>
    <n v="1176"/>
    <n v="1"/>
    <n v="274"/>
    <n v="1630"/>
    <n v="179"/>
    <n v="1176"/>
    <n v="1"/>
    <n v="274"/>
    <n v="1630"/>
    <n v="232.38413125165948"/>
    <n v="2476.1206335244578"/>
    <n v="19.53675836482514"/>
    <n v="803.30077591467455"/>
    <n v="3531.3422990556173"/>
    <n v="215"/>
    <n v="717"/>
    <n v="12"/>
    <n v="593"/>
    <n v="1537"/>
    <n v="359.00636281781595"/>
    <n v="769.9601336699825"/>
    <n v="44.321561969099236"/>
    <n v="403.19630744529837"/>
    <n v="1576.484365902196"/>
  </r>
  <r>
    <n v="681"/>
    <n v="24031"/>
    <x v="6"/>
    <n v="24"/>
    <n v="1907"/>
    <n v="728"/>
    <n v="340"/>
    <n v="3705"/>
    <n v="6680"/>
    <n v="1907"/>
    <n v="728"/>
    <n v="340"/>
    <n v="3705"/>
    <n v="6680"/>
    <n v="2215.9442340069722"/>
    <n v="863.41218040673982"/>
    <n v="257.25186391701527"/>
    <n v="8654.1146676180906"/>
    <n v="11990.722945948819"/>
    <n v="3337"/>
    <n v="5913"/>
    <n v="669"/>
    <n v="2692"/>
    <n v="12611"/>
    <n v="840.18877673959912"/>
    <n v="5540.0790835197595"/>
    <n v="265.0097345543594"/>
    <n v="3743.3433641211027"/>
    <n v="10388.62095893482"/>
  </r>
  <r>
    <n v="682"/>
    <n v="24031"/>
    <x v="6"/>
    <n v="24"/>
    <n v="167"/>
    <n v="136"/>
    <n v="0"/>
    <n v="801"/>
    <n v="1104"/>
    <n v="167"/>
    <n v="136"/>
    <n v="0"/>
    <n v="801"/>
    <n v="1104"/>
    <n v="254.18892584240828"/>
    <n v="266.74484149265845"/>
    <n v="1.874715498931951"/>
    <n v="938.12825651151036"/>
    <n v="1460.9367393455091"/>
    <n v="67"/>
    <n v="573"/>
    <n v="93"/>
    <n v="299"/>
    <n v="1032"/>
    <n v="109.01651382979867"/>
    <n v="614.65189588616454"/>
    <n v="84.171472199943253"/>
    <n v="335.70957223344868"/>
    <n v="1143.5494541493551"/>
  </r>
  <r>
    <n v="683"/>
    <n v="24031"/>
    <x v="6"/>
    <n v="24"/>
    <n v="44"/>
    <n v="4177"/>
    <n v="0"/>
    <n v="274"/>
    <n v="4495"/>
    <n v="44"/>
    <n v="4177"/>
    <n v="0"/>
    <n v="274"/>
    <n v="4495"/>
    <n v="57.766471923020895"/>
    <n v="4578.685133045914"/>
    <n v="4.3501604578134518"/>
    <n v="202.89644471231003"/>
    <n v="4843.6982101390577"/>
    <n v="81"/>
    <n v="3796"/>
    <n v="115"/>
    <n v="538"/>
    <n v="4530"/>
    <n v="40.240838224594185"/>
    <n v="2311.1484699777334"/>
    <n v="37.548349419525593"/>
    <n v="198.32659341144074"/>
    <n v="2587.2642510332935"/>
  </r>
  <r>
    <n v="684"/>
    <n v="24031"/>
    <x v="6"/>
    <n v="24"/>
    <n v="1698"/>
    <n v="5937"/>
    <n v="2140"/>
    <n v="628"/>
    <n v="10403"/>
    <n v="1698"/>
    <n v="5937"/>
    <n v="2140"/>
    <n v="628"/>
    <n v="10403"/>
    <n v="2056.2277816038268"/>
    <n v="6693.3140666276067"/>
    <n v="1949.7447129561251"/>
    <n v="873.76626765825654"/>
    <n v="11573.052828845817"/>
    <n v="2154"/>
    <n v="7588"/>
    <n v="1402"/>
    <n v="2388"/>
    <n v="13532"/>
    <n v="2339.7721335280057"/>
    <n v="12460.733522091245"/>
    <n v="787.11791387643495"/>
    <n v="1941.7266093846656"/>
    <n v="17529.350178880351"/>
  </r>
  <r>
    <n v="685"/>
    <n v="24031"/>
    <x v="6"/>
    <n v="24"/>
    <n v="390"/>
    <n v="15506"/>
    <n v="0"/>
    <n v="462"/>
    <n v="16358"/>
    <n v="390"/>
    <n v="15506"/>
    <n v="0"/>
    <n v="462"/>
    <n v="16358"/>
    <n v="311.16790353867543"/>
    <n v="7444.0789542272933"/>
    <n v="3.2459444891732523"/>
    <n v="796.96045357616447"/>
    <n v="8555.4532558313058"/>
    <n v="696"/>
    <n v="14121"/>
    <n v="1456"/>
    <n v="2227"/>
    <n v="18500"/>
    <n v="507.72960851123327"/>
    <n v="15812.487582641059"/>
    <n v="0.91830562886266343"/>
    <n v="351.68620682498278"/>
    <n v="16672.821703606136"/>
  </r>
  <r>
    <n v="686"/>
    <n v="24031"/>
    <x v="6"/>
    <n v="24"/>
    <n v="152"/>
    <n v="0"/>
    <n v="0"/>
    <n v="642"/>
    <n v="794"/>
    <n v="152"/>
    <n v="0"/>
    <n v="0"/>
    <n v="642"/>
    <n v="794"/>
    <n v="353.80124790609068"/>
    <n v="8778.5266435108224"/>
    <n v="4.2353110162928441E-2"/>
    <n v="935.91416088984101"/>
    <n v="10068.284405416916"/>
    <n v="100"/>
    <n v="213"/>
    <n v="9"/>
    <n v="361"/>
    <n v="683"/>
    <n v="155.17770298765797"/>
    <n v="12.968979415005688"/>
    <n v="4.2255638061177131E-2"/>
    <n v="1187.5718402726066"/>
    <n v="1355.7607783133315"/>
  </r>
  <r>
    <n v="687"/>
    <n v="24031"/>
    <x v="6"/>
    <n v="24"/>
    <n v="0"/>
    <n v="14"/>
    <n v="0"/>
    <n v="353"/>
    <n v="367"/>
    <n v="0"/>
    <n v="14"/>
    <n v="0"/>
    <n v="353"/>
    <n v="367"/>
    <n v="274.05779522414866"/>
    <n v="1252.2453622396695"/>
    <n v="0.12996303693561465"/>
    <n v="611.50212764143726"/>
    <n v="2137.9352481421911"/>
    <n v="11"/>
    <n v="231"/>
    <n v="8"/>
    <n v="91"/>
    <n v="341"/>
    <n v="10.112190701100841"/>
    <n v="93.861350465936837"/>
    <n v="2.6003154465528411"/>
    <n v="191.69687078977066"/>
    <n v="298.27072740336121"/>
  </r>
  <r>
    <n v="688"/>
    <n v="24031"/>
    <x v="6"/>
    <n v="24"/>
    <n v="331"/>
    <n v="1595"/>
    <n v="0"/>
    <n v="346"/>
    <n v="2272"/>
    <n v="331"/>
    <n v="1595"/>
    <n v="0"/>
    <n v="346"/>
    <n v="2272"/>
    <n v="154.92665261264838"/>
    <n v="521.46023711086445"/>
    <n v="0.29604604940577611"/>
    <n v="297.83629283770608"/>
    <n v="974.51922861062462"/>
    <n v="56"/>
    <n v="1955"/>
    <n v="42"/>
    <n v="239"/>
    <n v="2292"/>
    <n v="236.93279352744381"/>
    <n v="1328.4748046698946"/>
    <n v="15.90675006887802"/>
    <n v="413.8596075944892"/>
    <n v="1995.1739558607057"/>
  </r>
  <r>
    <n v="689"/>
    <n v="24031"/>
    <x v="6"/>
    <n v="24"/>
    <n v="1131"/>
    <n v="11849"/>
    <n v="176"/>
    <n v="195"/>
    <n v="13351"/>
    <n v="1131"/>
    <n v="11849"/>
    <n v="176"/>
    <n v="195"/>
    <n v="13351"/>
    <n v="1829.1826759041362"/>
    <n v="9986.5778261255873"/>
    <n v="738.4677879668576"/>
    <n v="354.62211191541275"/>
    <n v="12908.850401911994"/>
    <n v="1592"/>
    <n v="11565"/>
    <n v="1332"/>
    <n v="2197"/>
    <n v="16686"/>
    <n v="792.46216889162065"/>
    <n v="13120.926105499326"/>
    <n v="52.481146861172306"/>
    <n v="659.61050330504258"/>
    <n v="14625.479924557161"/>
  </r>
  <r>
    <n v="690"/>
    <n v="24031"/>
    <x v="6"/>
    <n v="24"/>
    <n v="1527"/>
    <n v="3155"/>
    <n v="321"/>
    <n v="2228"/>
    <n v="7231"/>
    <n v="1527"/>
    <n v="3155"/>
    <n v="321"/>
    <n v="2228"/>
    <n v="7231"/>
    <n v="2531.524898618627"/>
    <n v="9139.7130220228992"/>
    <n v="1222.0020761380879"/>
    <n v="2463.6343274058549"/>
    <n v="15356.874324185468"/>
    <n v="571"/>
    <n v="4548"/>
    <n v="636"/>
    <n v="2643"/>
    <n v="8398"/>
    <n v="573.70830920674473"/>
    <n v="4383.2558908782958"/>
    <n v="196.18469272717019"/>
    <n v="3014.3423512274621"/>
    <n v="8167.4912440396729"/>
  </r>
  <r>
    <n v="691"/>
    <n v="24031"/>
    <x v="6"/>
    <n v="24"/>
    <n v="1328"/>
    <n v="9069"/>
    <n v="1146"/>
    <n v="826"/>
    <n v="12369"/>
    <n v="1328"/>
    <n v="9069"/>
    <n v="1146"/>
    <n v="826"/>
    <n v="12369"/>
    <n v="1208.07545563287"/>
    <n v="4592.7157897918141"/>
    <n v="673.92305367430231"/>
    <n v="1224.2092851118125"/>
    <n v="7698.9235842107992"/>
    <n v="1439"/>
    <n v="10649"/>
    <n v="499"/>
    <n v="3419"/>
    <n v="16006"/>
    <n v="1459.2548209356112"/>
    <n v="8978.7364347494185"/>
    <n v="572.11430399019127"/>
    <n v="1370.5328974570014"/>
    <n v="12380.638457132223"/>
  </r>
  <r>
    <n v="692"/>
    <n v="24031"/>
    <x v="6"/>
    <n v="24"/>
    <n v="1394"/>
    <n v="8245"/>
    <n v="7185"/>
    <n v="696"/>
    <n v="17520"/>
    <n v="1394"/>
    <n v="8245"/>
    <n v="7185"/>
    <n v="696"/>
    <n v="17520"/>
    <n v="589.58695333880883"/>
    <n v="3759.2714552810517"/>
    <n v="2774.4027336082895"/>
    <n v="735.84598796851162"/>
    <n v="7859.1071301966613"/>
    <n v="2483"/>
    <n v="7198"/>
    <n v="2973"/>
    <n v="4594"/>
    <n v="17248"/>
    <n v="1097.2083906195446"/>
    <n v="4765.925750097229"/>
    <n v="4947.5476768581748"/>
    <n v="1178.9479587403098"/>
    <n v="11989.629776315258"/>
  </r>
  <r>
    <n v="693"/>
    <n v="24031"/>
    <x v="6"/>
    <n v="24"/>
    <n v="706"/>
    <n v="163"/>
    <n v="724"/>
    <n v="945"/>
    <n v="2538"/>
    <n v="706"/>
    <n v="163"/>
    <n v="724"/>
    <n v="945"/>
    <n v="2538"/>
    <n v="708.62222853796845"/>
    <n v="3912.9308539168305"/>
    <n v="625.69671384070023"/>
    <n v="214.277877764236"/>
    <n v="5461.5276740597346"/>
    <n v="889"/>
    <n v="992"/>
    <n v="1681"/>
    <n v="1232"/>
    <n v="4794"/>
    <n v="881.92210526292115"/>
    <n v="1352.6494687990887"/>
    <n v="441.99968069224605"/>
    <n v="259.42227175827696"/>
    <n v="2935.9935265125328"/>
  </r>
  <r>
    <n v="694"/>
    <n v="24031"/>
    <x v="6"/>
    <n v="24"/>
    <n v="0"/>
    <n v="0"/>
    <n v="0"/>
    <n v="69"/>
    <n v="69"/>
    <n v="0"/>
    <n v="0"/>
    <n v="0"/>
    <n v="69"/>
    <n v="69"/>
    <n v="350.38483625671216"/>
    <n v="2387.4085262762624"/>
    <n v="2165.7215132474898"/>
    <n v="552.39325180328638"/>
    <n v="5455.9081275837507"/>
    <n v="0"/>
    <n v="50"/>
    <n v="1"/>
    <n v="13"/>
    <n v="64"/>
    <n v="7.3630879951102077"/>
    <n v="62.844363261745116"/>
    <n v="23.949465698839607"/>
    <n v="19.033865292885171"/>
    <n v="113.19078224858009"/>
  </r>
  <r>
    <n v="695"/>
    <n v="24031"/>
    <x v="6"/>
    <n v="24"/>
    <n v="213"/>
    <n v="14"/>
    <n v="0"/>
    <n v="261"/>
    <n v="488"/>
    <n v="213"/>
    <n v="14"/>
    <n v="0"/>
    <n v="261"/>
    <n v="488"/>
    <n v="494.78493191094407"/>
    <n v="3412.1177912681346"/>
    <n v="3096.9744958588217"/>
    <n v="766.23302865148958"/>
    <n v="7770.1102476893902"/>
    <n v="47"/>
    <n v="200"/>
    <n v="13"/>
    <n v="184"/>
    <n v="444"/>
    <n v="125.72910277079538"/>
    <n v="710.390457767616"/>
    <n v="199.5308571429828"/>
    <n v="208.14200475258065"/>
    <n v="1243.7924224339749"/>
  </r>
  <r>
    <n v="696"/>
    <n v="24031"/>
    <x v="6"/>
    <n v="24"/>
    <n v="0"/>
    <n v="11"/>
    <n v="0"/>
    <n v="280"/>
    <n v="291"/>
    <n v="0"/>
    <n v="11"/>
    <n v="0"/>
    <n v="280"/>
    <n v="291"/>
    <n v="130.83680195375672"/>
    <n v="35.271902111567606"/>
    <n v="25.119074473090397"/>
    <n v="404.34473959672158"/>
    <n v="595.57251813513631"/>
    <n v="0"/>
    <n v="169"/>
    <n v="12"/>
    <n v="92"/>
    <n v="273"/>
    <n v="7.0531576103776388"/>
    <n v="96.276602513144923"/>
    <n v="59.683493779540619"/>
    <n v="57.01081624194186"/>
    <n v="220.02407014500503"/>
  </r>
  <r>
    <n v="697"/>
    <n v="24031"/>
    <x v="6"/>
    <n v="24"/>
    <n v="1161"/>
    <n v="1115"/>
    <n v="0"/>
    <n v="805"/>
    <n v="3081"/>
    <n v="1161"/>
    <n v="1115"/>
    <n v="0"/>
    <n v="805"/>
    <n v="3081"/>
    <n v="984.20363134372917"/>
    <n v="924.03025679619964"/>
    <n v="26.957662648641666"/>
    <n v="841.78756725771791"/>
    <n v="2776.979118046288"/>
    <n v="604"/>
    <n v="1278"/>
    <n v="336"/>
    <n v="639"/>
    <n v="2857"/>
    <n v="853.31317865243295"/>
    <n v="901.50589935472499"/>
    <n v="53.170090995538992"/>
    <n v="552.12145397193603"/>
    <n v="2360.1106229746329"/>
  </r>
  <r>
    <n v="698"/>
    <n v="24031"/>
    <x v="6"/>
    <n v="24"/>
    <n v="422"/>
    <n v="188"/>
    <n v="0"/>
    <n v="276"/>
    <n v="886"/>
    <n v="422"/>
    <n v="188"/>
    <n v="0"/>
    <n v="276"/>
    <n v="886"/>
    <n v="716.0000855980453"/>
    <n v="828.20918007987234"/>
    <n v="44.283278740343022"/>
    <n v="512.57276817816182"/>
    <n v="2101.0653125964227"/>
    <n v="91"/>
    <n v="429"/>
    <n v="22"/>
    <n v="298"/>
    <n v="840"/>
    <n v="375.37550852002329"/>
    <n v="546.03178004340634"/>
    <n v="95.3696154101752"/>
    <n v="198.98075272870184"/>
    <n v="1215.7576567023066"/>
  </r>
  <r>
    <n v="699"/>
    <n v="24031"/>
    <x v="6"/>
    <n v="24"/>
    <n v="25"/>
    <n v="0"/>
    <n v="0"/>
    <n v="90"/>
    <n v="115"/>
    <n v="25"/>
    <n v="0"/>
    <n v="0"/>
    <n v="90"/>
    <n v="115"/>
    <n v="72.59085405599663"/>
    <n v="4.2910103461286537"/>
    <n v="0"/>
    <n v="198.77487305651704"/>
    <n v="275.65673745864234"/>
    <n v="4"/>
    <n v="74"/>
    <n v="5"/>
    <n v="22"/>
    <n v="105"/>
    <n v="31.903476344168059"/>
    <n v="60.703010035372145"/>
    <n v="14.774907932748095"/>
    <n v="96.368890911689491"/>
    <n v="203.75028522397778"/>
  </r>
  <r>
    <n v="700"/>
    <n v="24031"/>
    <x v="6"/>
    <n v="24"/>
    <n v="728"/>
    <n v="35"/>
    <n v="0"/>
    <n v="347"/>
    <n v="1110"/>
    <n v="728"/>
    <n v="35"/>
    <n v="0"/>
    <n v="347"/>
    <n v="1110"/>
    <n v="780.66466406711004"/>
    <n v="38.594094642128766"/>
    <n v="3.943864884303522E-4"/>
    <n v="1251.6620696244777"/>
    <n v="2070.9212227202052"/>
    <n v="148"/>
    <n v="306"/>
    <n v="41"/>
    <n v="530"/>
    <n v="1025"/>
    <n v="690.13939982229283"/>
    <n v="731.2747732645355"/>
    <n v="57.580463274331677"/>
    <n v="879.2870132584286"/>
    <n v="2358.2816496195883"/>
  </r>
  <r>
    <n v="701"/>
    <n v="24031"/>
    <x v="6"/>
    <n v="24"/>
    <n v="425"/>
    <n v="0"/>
    <n v="0"/>
    <n v="456"/>
    <n v="881"/>
    <n v="425"/>
    <n v="0"/>
    <n v="0"/>
    <n v="456"/>
    <n v="881"/>
    <n v="708.73138431900077"/>
    <n v="10.904789456510384"/>
    <n v="0"/>
    <n v="637.48370890483466"/>
    <n v="1357.1198826803457"/>
    <n v="204"/>
    <n v="349"/>
    <n v="49"/>
    <n v="241"/>
    <n v="843"/>
    <n v="341.40679653248361"/>
    <n v="368.75177650482811"/>
    <n v="77.795035599123167"/>
    <n v="229.03989446353904"/>
    <n v="1016.9935030999739"/>
  </r>
  <r>
    <n v="702"/>
    <n v="24031"/>
    <x v="6"/>
    <n v="24"/>
    <n v="0"/>
    <n v="52"/>
    <n v="0"/>
    <n v="221"/>
    <n v="273"/>
    <n v="0"/>
    <n v="52"/>
    <n v="0"/>
    <n v="221"/>
    <n v="273"/>
    <n v="57.22409089950861"/>
    <n v="55.748742043977593"/>
    <n v="0"/>
    <n v="295.08723217076368"/>
    <n v="408.06006511424988"/>
    <n v="5"/>
    <n v="145"/>
    <n v="24"/>
    <n v="78"/>
    <n v="252"/>
    <n v="54.443819873397231"/>
    <n v="191.13270110586046"/>
    <n v="36.565228414950774"/>
    <n v="79.866814332510287"/>
    <n v="362.00856372671871"/>
  </r>
  <r>
    <n v="703"/>
    <n v="24031"/>
    <x v="6"/>
    <n v="24"/>
    <n v="90"/>
    <n v="501"/>
    <n v="0"/>
    <n v="635"/>
    <n v="1226"/>
    <n v="90"/>
    <n v="501"/>
    <n v="0"/>
    <n v="635"/>
    <n v="1226"/>
    <n v="106.85569588451722"/>
    <n v="494.42327619242587"/>
    <n v="8.7833842528965936E-2"/>
    <n v="901.15380421134444"/>
    <n v="1502.5206101308165"/>
    <n v="72"/>
    <n v="553"/>
    <n v="0"/>
    <n v="513"/>
    <n v="1138"/>
    <n v="129.01890416604198"/>
    <n v="592.50010719438717"/>
    <n v="102.01983452754303"/>
    <n v="416.50223713388726"/>
    <n v="1240.0410830218595"/>
  </r>
  <r>
    <n v="704"/>
    <n v="24031"/>
    <x v="6"/>
    <n v="24"/>
    <n v="13"/>
    <n v="0"/>
    <n v="0"/>
    <n v="383"/>
    <n v="396"/>
    <n v="13"/>
    <n v="0"/>
    <n v="0"/>
    <n v="383"/>
    <n v="396"/>
    <n v="22.976162890779623"/>
    <n v="1.6570767780710427"/>
    <n v="0.18730679514694748"/>
    <n v="563.37353068608081"/>
    <n v="588.19407715007844"/>
    <n v="19"/>
    <n v="243"/>
    <n v="2"/>
    <n v="103"/>
    <n v="367"/>
    <n v="16.671398320912484"/>
    <n v="133.69411632005006"/>
    <n v="25.647292453215027"/>
    <n v="192.73515280781274"/>
    <n v="368.74795990199027"/>
  </r>
  <r>
    <n v="705"/>
    <n v="24031"/>
    <x v="6"/>
    <n v="24"/>
    <n v="244"/>
    <n v="81"/>
    <n v="39"/>
    <n v="579"/>
    <n v="943"/>
    <n v="244"/>
    <n v="81"/>
    <n v="39"/>
    <n v="579"/>
    <n v="943"/>
    <n v="359.94101139368831"/>
    <n v="92.802522898584854"/>
    <n v="47.710999785132209"/>
    <n v="802.11428254774728"/>
    <n v="1302.5688166251527"/>
    <n v="104"/>
    <n v="585"/>
    <n v="70"/>
    <n v="143"/>
    <n v="902"/>
    <n v="281.69318455610323"/>
    <n v="366.0284258602635"/>
    <n v="107.87228763960468"/>
    <n v="329.45048037236245"/>
    <n v="1085.0443784283339"/>
  </r>
  <r>
    <n v="706"/>
    <n v="24031"/>
    <x v="6"/>
    <n v="24"/>
    <n v="0"/>
    <n v="24"/>
    <n v="0"/>
    <n v="91"/>
    <n v="115"/>
    <n v="0"/>
    <n v="24"/>
    <n v="0"/>
    <n v="91"/>
    <n v="115"/>
    <n v="1.3563351730662405"/>
    <n v="27.255892658845376"/>
    <n v="0.13595538323995238"/>
    <n v="123.38827340384989"/>
    <n v="152.13645661900148"/>
    <n v="18"/>
    <n v="82"/>
    <n v="0"/>
    <n v="63"/>
    <n v="163"/>
    <n v="98.517588860978265"/>
    <n v="283.25693481261141"/>
    <n v="87.373993933334518"/>
    <n v="11.530375193052418"/>
    <n v="480.67889279997661"/>
  </r>
  <r>
    <n v="707"/>
    <n v="24031"/>
    <x v="6"/>
    <n v="24"/>
    <n v="295"/>
    <n v="3"/>
    <n v="0"/>
    <n v="123"/>
    <n v="421"/>
    <n v="295"/>
    <n v="3"/>
    <n v="0"/>
    <n v="123"/>
    <n v="421"/>
    <n v="646.78183863539869"/>
    <n v="301.56983731660051"/>
    <n v="34.365150061860824"/>
    <n v="129.84272434971112"/>
    <n v="1112.5595503635711"/>
    <n v="155"/>
    <n v="271"/>
    <n v="19"/>
    <n v="212"/>
    <n v="657"/>
    <n v="681.28725467790355"/>
    <n v="702.04277987139233"/>
    <n v="585.06208447700919"/>
    <n v="144.31218767260663"/>
    <n v="2112.7043066989118"/>
  </r>
  <r>
    <n v="708"/>
    <n v="24031"/>
    <x v="6"/>
    <n v="24"/>
    <n v="232"/>
    <n v="124"/>
    <n v="148"/>
    <n v="465"/>
    <n v="969"/>
    <n v="232"/>
    <n v="124"/>
    <n v="148"/>
    <n v="465"/>
    <n v="969"/>
    <n v="304.15520939140367"/>
    <n v="129.18274195339458"/>
    <n v="182.13179559700814"/>
    <n v="576.76971849868164"/>
    <n v="1192.2394654404879"/>
    <n v="43"/>
    <n v="466"/>
    <n v="127"/>
    <n v="255"/>
    <n v="891"/>
    <n v="146.49915250411382"/>
    <n v="401.95082100498183"/>
    <n v="94.195850637168036"/>
    <n v="366.17431353617587"/>
    <n v="1008.8201376824396"/>
  </r>
  <r>
    <n v="709"/>
    <n v="24031"/>
    <x v="6"/>
    <n v="24"/>
    <n v="909"/>
    <n v="21"/>
    <n v="808"/>
    <n v="305"/>
    <n v="2043"/>
    <n v="909"/>
    <n v="21"/>
    <n v="808"/>
    <n v="305"/>
    <n v="2043"/>
    <n v="1602.8910627476807"/>
    <n v="106.26683148481841"/>
    <n v="986.99077435326274"/>
    <n v="389.3450731680864"/>
    <n v="3085.4937417538481"/>
    <n v="836"/>
    <n v="514"/>
    <n v="149"/>
    <n v="481"/>
    <n v="1980"/>
    <n v="1253.2429917455804"/>
    <n v="869.53655236613008"/>
    <n v="277.09081457282986"/>
    <n v="235.77799176616281"/>
    <n v="2635.6483504507032"/>
  </r>
  <r>
    <n v="710"/>
    <n v="24031"/>
    <x v="6"/>
    <n v="24"/>
    <n v="311"/>
    <n v="473"/>
    <n v="19"/>
    <n v="0"/>
    <n v="803"/>
    <n v="311"/>
    <n v="473"/>
    <n v="19"/>
    <n v="0"/>
    <n v="803"/>
    <n v="42.895912561034443"/>
    <n v="189.57632663844078"/>
    <n v="34.020435917181224"/>
    <n v="29.900426648596621"/>
    <n v="296.39310176525305"/>
    <n v="229"/>
    <n v="489"/>
    <n v="0"/>
    <n v="104"/>
    <n v="822"/>
    <n v="47.348031647869639"/>
    <n v="126.175127795435"/>
    <n v="69.691665863446872"/>
    <n v="18.442637707094732"/>
    <n v="261.65746301384627"/>
  </r>
  <r>
    <n v="711"/>
    <n v="24031"/>
    <x v="6"/>
    <n v="24"/>
    <n v="81"/>
    <n v="0"/>
    <n v="0"/>
    <n v="122"/>
    <n v="203"/>
    <n v="81"/>
    <n v="0"/>
    <n v="0"/>
    <n v="122"/>
    <n v="203"/>
    <n v="113.67338467908546"/>
    <n v="338.27310435238348"/>
    <n v="66.502834993308582"/>
    <n v="203.08961808817529"/>
    <n v="721.53894211295278"/>
    <n v="8"/>
    <n v="154"/>
    <n v="2"/>
    <n v="38"/>
    <n v="202"/>
    <n v="76.301638398513234"/>
    <n v="41.270141820500832"/>
    <n v="14.976928239458122"/>
    <n v="86.355510671770219"/>
    <n v="218.90421913024241"/>
  </r>
  <r>
    <n v="712"/>
    <n v="24031"/>
    <x v="6"/>
    <n v="24"/>
    <n v="3"/>
    <n v="29"/>
    <n v="0"/>
    <n v="78"/>
    <n v="110"/>
    <n v="3"/>
    <n v="29"/>
    <n v="0"/>
    <n v="78"/>
    <n v="110"/>
    <n v="169.01708575279474"/>
    <n v="522.24030836337317"/>
    <n v="7.1397336407408378"/>
    <n v="310.38909814451551"/>
    <n v="1008.7862259014242"/>
    <n v="8"/>
    <n v="57"/>
    <n v="0"/>
    <n v="38"/>
    <n v="103"/>
    <n v="4.5334377133711099"/>
    <n v="53.529860319808023"/>
    <n v="10.390922690436884"/>
    <n v="11.481018610286078"/>
    <n v="79.935239333902103"/>
  </r>
  <r>
    <n v="713"/>
    <n v="24031"/>
    <x v="6"/>
    <n v="24"/>
    <n v="56"/>
    <n v="0"/>
    <n v="32"/>
    <n v="228"/>
    <n v="316"/>
    <n v="56"/>
    <n v="0"/>
    <n v="32"/>
    <n v="228"/>
    <n v="316"/>
    <n v="384.92912943499454"/>
    <n v="1189.851938062651"/>
    <n v="16.23605036042493"/>
    <n v="707.04015181842567"/>
    <n v="2298.0572696764962"/>
    <n v="9"/>
    <n v="128"/>
    <n v="23"/>
    <n v="130"/>
    <n v="290"/>
    <n v="36.700217959101209"/>
    <n v="281.1073217313471"/>
    <n v="65.044229321421142"/>
    <n v="79.880158479642375"/>
    <n v="462.73192749151184"/>
  </r>
  <r>
    <n v="714"/>
    <n v="24031"/>
    <x v="6"/>
    <n v="24"/>
    <n v="125"/>
    <n v="93"/>
    <n v="0"/>
    <n v="421"/>
    <n v="639"/>
    <n v="125"/>
    <n v="93"/>
    <n v="0"/>
    <n v="421"/>
    <n v="639"/>
    <n v="218.3628891673003"/>
    <n v="675.18854991055025"/>
    <n v="9.2124461039643428"/>
    <n v="401.1601530726291"/>
    <n v="1303.924038254444"/>
    <n v="75"/>
    <n v="343"/>
    <n v="13"/>
    <n v="156"/>
    <n v="587"/>
    <n v="171.83853716578182"/>
    <n v="390.13783799191049"/>
    <n v="75.436682385206183"/>
    <n v="308.03308244668887"/>
    <n v="945.44613998958721"/>
  </r>
  <r>
    <n v="715"/>
    <n v="24031"/>
    <x v="6"/>
    <n v="24"/>
    <n v="4"/>
    <n v="26"/>
    <n v="0"/>
    <n v="479"/>
    <n v="509"/>
    <n v="4"/>
    <n v="26"/>
    <n v="0"/>
    <n v="479"/>
    <n v="509"/>
    <n v="92.16766119048404"/>
    <n v="286.69232865912073"/>
    <n v="4.0470185093828048"/>
    <n v="167.16933834423415"/>
    <n v="550.0763467032217"/>
    <n v="42"/>
    <n v="341"/>
    <n v="15"/>
    <n v="78"/>
    <n v="476"/>
    <n v="53.996730456082688"/>
    <n v="474.31222363597038"/>
    <n v="42.869001898938784"/>
    <n v="270.69779287035078"/>
    <n v="841.87574886134269"/>
  </r>
  <r>
    <n v="716"/>
    <n v="24031"/>
    <x v="6"/>
    <n v="24"/>
    <n v="36"/>
    <n v="0"/>
    <n v="7"/>
    <n v="70"/>
    <n v="113"/>
    <n v="36"/>
    <n v="0"/>
    <n v="7"/>
    <n v="70"/>
    <n v="113"/>
    <n v="95.791427772371136"/>
    <n v="296.1916993227523"/>
    <n v="4.0413156692511469"/>
    <n v="175.98092777920903"/>
    <n v="572.00537054358369"/>
    <n v="0"/>
    <n v="92"/>
    <n v="25"/>
    <n v="63"/>
    <n v="180"/>
    <n v="12.053846156338476"/>
    <n v="300.67788856807584"/>
    <n v="57.637419527069802"/>
    <n v="12.238240617325527"/>
    <n v="382.60739486880965"/>
  </r>
  <r>
    <n v="717"/>
    <n v="24031"/>
    <x v="6"/>
    <n v="24"/>
    <n v="340"/>
    <n v="2939"/>
    <n v="31"/>
    <n v="711"/>
    <n v="4021"/>
    <n v="340"/>
    <n v="2939"/>
    <n v="31"/>
    <n v="711"/>
    <n v="4021"/>
    <n v="174.00280543591859"/>
    <n v="659.85430955870947"/>
    <n v="7.0767132810736495"/>
    <n v="319.28134839549273"/>
    <n v="1160.2151766711945"/>
    <n v="744"/>
    <n v="2434"/>
    <n v="56"/>
    <n v="1408"/>
    <n v="4642"/>
    <n v="396.13536824174821"/>
    <n v="3430.4438057864681"/>
    <n v="101.80050075686574"/>
    <n v="603.88157181366739"/>
    <n v="4532.2612465987495"/>
  </r>
  <r>
    <n v="718"/>
    <n v="24031"/>
    <x v="6"/>
    <n v="24"/>
    <n v="1089"/>
    <n v="1509"/>
    <n v="2114"/>
    <n v="539"/>
    <n v="5251"/>
    <n v="1089"/>
    <n v="1509"/>
    <n v="2114"/>
    <n v="539"/>
    <n v="5251"/>
    <n v="943.84642034790272"/>
    <n v="1536.5816055492846"/>
    <n v="4755.8850186383506"/>
    <n v="1098.930793739934"/>
    <n v="8335.2438382754717"/>
    <n v="1002"/>
    <n v="8177"/>
    <n v="997"/>
    <n v="1660"/>
    <n v="11836"/>
    <n v="3681.7173605411717"/>
    <n v="5623.8489450903753"/>
    <n v="2170.449107370956"/>
    <n v="2717.5144185099684"/>
    <n v="14193.529831512471"/>
  </r>
  <r>
    <n v="719"/>
    <n v="24031"/>
    <x v="6"/>
    <n v="24"/>
    <n v="1511"/>
    <n v="2176"/>
    <n v="4351"/>
    <n v="4119"/>
    <n v="12157"/>
    <n v="1511"/>
    <n v="2176"/>
    <n v="4351"/>
    <n v="4119"/>
    <n v="12157"/>
    <n v="3430.0122719173014"/>
    <n v="7252.8033219715271"/>
    <n v="2634.8203924434824"/>
    <n v="3387.2301120399015"/>
    <n v="16704.866098372211"/>
    <n v="1527"/>
    <n v="8144"/>
    <n v="2552"/>
    <n v="2622"/>
    <n v="14845"/>
    <n v="1336.7778940607407"/>
    <n v="4728.2206064402153"/>
    <n v="3336.0521010251318"/>
    <n v="2425.0415165578906"/>
    <n v="11826.092118083978"/>
  </r>
  <r>
    <n v="720"/>
    <n v="24031"/>
    <x v="6"/>
    <n v="24"/>
    <n v="2802"/>
    <n v="1938"/>
    <n v="606"/>
    <n v="236"/>
    <n v="5582"/>
    <n v="2802"/>
    <n v="1938"/>
    <n v="606"/>
    <n v="236"/>
    <n v="5582"/>
    <n v="2564.6505736317581"/>
    <n v="3101.5890830581357"/>
    <n v="1654.0391372800693"/>
    <n v="2790.1036921959667"/>
    <n v="10110.38248616593"/>
    <n v="1615"/>
    <n v="3968"/>
    <n v="310"/>
    <n v="1321"/>
    <n v="7214"/>
    <n v="1774.6870613047599"/>
    <n v="3451.3773723272097"/>
    <n v="1304.3092791036736"/>
    <n v="1093.4819883299608"/>
    <n v="7623.8557010656032"/>
  </r>
  <r>
    <n v="721"/>
    <n v="24031"/>
    <x v="6"/>
    <n v="24"/>
    <n v="3098"/>
    <n v="14771"/>
    <n v="823"/>
    <n v="2849"/>
    <n v="21541"/>
    <n v="3098"/>
    <n v="14771"/>
    <n v="823"/>
    <n v="2849"/>
    <n v="21541"/>
    <n v="3634.8171280837287"/>
    <n v="14375.678833599402"/>
    <n v="453.18620200127475"/>
    <n v="2764.7130747902611"/>
    <n v="21228.395238474666"/>
    <n v="2514"/>
    <n v="21535"/>
    <n v="5300"/>
    <n v="11982"/>
    <n v="41331"/>
    <n v="2587.461321248732"/>
    <n v="24469.444905288135"/>
    <n v="821.14073653258663"/>
    <n v="2845.9819274108995"/>
    <n v="30724.028890480353"/>
  </r>
  <r>
    <n v="722"/>
    <n v="24031"/>
    <x v="6"/>
    <n v="24"/>
    <n v="303"/>
    <n v="177"/>
    <n v="203"/>
    <n v="388"/>
    <n v="1071"/>
    <n v="303"/>
    <n v="177"/>
    <n v="203"/>
    <n v="388"/>
    <n v="1071"/>
    <n v="3722.4345628873416"/>
    <n v="3986.6325232519298"/>
    <n v="957.40569870750653"/>
    <n v="1043.9812882510537"/>
    <n v="9710.4540730978333"/>
    <n v="62"/>
    <n v="617"/>
    <n v="1"/>
    <n v="305"/>
    <n v="985"/>
    <n v="188.01200738576867"/>
    <n v="341.3800825566147"/>
    <n v="47.357348929913698"/>
    <n v="215.74945361129281"/>
    <n v="792.49889248358977"/>
  </r>
  <r>
    <n v="723"/>
    <n v="24031"/>
    <x v="6"/>
    <n v="24"/>
    <n v="1323"/>
    <n v="1480"/>
    <n v="0"/>
    <n v="972"/>
    <n v="3775"/>
    <n v="1323"/>
    <n v="1480"/>
    <n v="0"/>
    <n v="972"/>
    <n v="3775"/>
    <n v="4086.0125540690833"/>
    <n v="4378.3005797280439"/>
    <n v="1050.6149457927481"/>
    <n v="1148.8478533932607"/>
    <n v="10663.775932983137"/>
    <n v="392"/>
    <n v="1647"/>
    <n v="148"/>
    <n v="1287"/>
    <n v="3474"/>
    <n v="1076.6990736135695"/>
    <n v="1975.5230212958129"/>
    <n v="228.14595687611049"/>
    <n v="791.89667915240318"/>
    <n v="4072.2647309378963"/>
  </r>
  <r>
    <n v="724"/>
    <n v="24031"/>
    <x v="6"/>
    <n v="24"/>
    <n v="8707"/>
    <n v="8717"/>
    <n v="1168"/>
    <n v="869"/>
    <n v="19461"/>
    <n v="8707"/>
    <n v="8717"/>
    <n v="1168"/>
    <n v="869"/>
    <n v="19461"/>
    <n v="3883.2803223300889"/>
    <n v="4159.3238005605426"/>
    <n v="1022.0806760887048"/>
    <n v="1089.8703436600813"/>
    <n v="10154.555142639418"/>
    <n v="7183"/>
    <n v="12444"/>
    <n v="3867"/>
    <n v="6096"/>
    <n v="29590"/>
    <n v="6271.5390303509257"/>
    <n v="10088.126060082785"/>
    <n v="1657.1837213482547"/>
    <n v="1648.4734947736144"/>
    <n v="19665.322306555579"/>
  </r>
  <r>
    <n v="725"/>
    <n v="24031"/>
    <x v="6"/>
    <n v="24"/>
    <n v="781"/>
    <n v="715"/>
    <n v="1058"/>
    <n v="914"/>
    <n v="3468"/>
    <n v="781"/>
    <n v="715"/>
    <n v="1058"/>
    <n v="914"/>
    <n v="3468"/>
    <n v="761.90908086104514"/>
    <n v="614.66052769384646"/>
    <n v="898.36477643242745"/>
    <n v="1128.3506251307042"/>
    <n v="3403.2850101180229"/>
    <n v="635"/>
    <n v="1922"/>
    <n v="274"/>
    <n v="964"/>
    <n v="3795"/>
    <n v="945.23071764853557"/>
    <n v="1212.5898420949013"/>
    <n v="1028.8865181608483"/>
    <n v="1453.7742853295663"/>
    <n v="4640.4813632338519"/>
  </r>
  <r>
    <n v="726"/>
    <n v="24031"/>
    <x v="6"/>
    <n v="24"/>
    <n v="1763"/>
    <n v="3379"/>
    <n v="7311"/>
    <n v="1666"/>
    <n v="14119"/>
    <n v="1763"/>
    <n v="3379"/>
    <n v="7311"/>
    <n v="1666"/>
    <n v="14119"/>
    <n v="1771.8783329891969"/>
    <n v="4098.1082334091416"/>
    <n v="7369.5189062738"/>
    <n v="1935.4577879296646"/>
    <n v="15174.963260601804"/>
    <n v="2702"/>
    <n v="7192"/>
    <n v="3208"/>
    <n v="4116"/>
    <n v="17218"/>
    <n v="1670.1429278094929"/>
    <n v="4871.3863680480827"/>
    <n v="3867.7935556401999"/>
    <n v="2428.7933169242538"/>
    <n v="12838.116168422028"/>
  </r>
  <r>
    <n v="727"/>
    <n v="24031"/>
    <x v="6"/>
    <n v="24"/>
    <n v="250"/>
    <n v="0"/>
    <n v="70"/>
    <n v="326"/>
    <n v="646"/>
    <n v="250"/>
    <n v="0"/>
    <n v="70"/>
    <n v="326"/>
    <n v="646"/>
    <n v="447.8874216048946"/>
    <n v="355.63464463277097"/>
    <n v="560.10997208352012"/>
    <n v="709.73053654335138"/>
    <n v="2073.3625748645368"/>
    <n v="220"/>
    <n v="1080"/>
    <n v="187"/>
    <n v="494"/>
    <n v="1981"/>
    <n v="168.20884525045713"/>
    <n v="316.75935441506056"/>
    <n v="185.99435349075733"/>
    <n v="155.32425017062826"/>
    <n v="826.28680332690328"/>
  </r>
  <r>
    <n v="728"/>
    <n v="24031"/>
    <x v="6"/>
    <n v="24"/>
    <n v="0"/>
    <n v="0"/>
    <n v="604"/>
    <n v="524"/>
    <n v="1128"/>
    <n v="0"/>
    <n v="0"/>
    <n v="604"/>
    <n v="524"/>
    <n v="1128"/>
    <n v="1228.5154535739825"/>
    <n v="2935.9814158995578"/>
    <n v="655.91088040743148"/>
    <n v="1322.4072134605879"/>
    <n v="6142.8149633415587"/>
    <n v="51"/>
    <n v="601"/>
    <n v="50"/>
    <n v="459"/>
    <n v="1161"/>
    <n v="104.04170496174289"/>
    <n v="556.35783304078632"/>
    <n v="643.61895019280712"/>
    <n v="291.63459352492396"/>
    <n v="1595.6530817202604"/>
  </r>
  <r>
    <n v="729"/>
    <n v="24031"/>
    <x v="6"/>
    <n v="24"/>
    <n v="756"/>
    <n v="5"/>
    <n v="8"/>
    <n v="596"/>
    <n v="1365"/>
    <n v="756"/>
    <n v="5"/>
    <n v="8"/>
    <n v="596"/>
    <n v="1365"/>
    <n v="967.81674818348029"/>
    <n v="2555.7315422593192"/>
    <n v="203.43757674751177"/>
    <n v="981.03736255526758"/>
    <n v="4708.0232297455786"/>
    <n v="242"/>
    <n v="508"/>
    <n v="93"/>
    <n v="455"/>
    <n v="1298"/>
    <n v="312.25402793902413"/>
    <n v="427.65587564910692"/>
    <n v="112.35985453193456"/>
    <n v="341.61676985124984"/>
    <n v="1193.8865279713154"/>
  </r>
  <r>
    <n v="730"/>
    <n v="24031"/>
    <x v="6"/>
    <n v="24"/>
    <n v="515"/>
    <n v="3093"/>
    <n v="234"/>
    <n v="565"/>
    <n v="4407"/>
    <n v="515"/>
    <n v="3093"/>
    <n v="234"/>
    <n v="565"/>
    <n v="4407"/>
    <n v="476.72976326169294"/>
    <n v="1255.348884688279"/>
    <n v="98.415114372342714"/>
    <n v="484.18730392644142"/>
    <n v="2314.681066248756"/>
    <n v="98"/>
    <n v="4280"/>
    <n v="180"/>
    <n v="878"/>
    <n v="5436"/>
    <n v="422.64009411548591"/>
    <n v="1552.7720468842203"/>
    <n v="182.90384926727839"/>
    <n v="1300.5496902146183"/>
    <n v="3458.8656804816028"/>
  </r>
  <r>
    <n v="731"/>
    <n v="24031"/>
    <x v="6"/>
    <n v="24"/>
    <n v="660"/>
    <n v="8"/>
    <n v="103"/>
    <n v="326"/>
    <n v="1097"/>
    <n v="660"/>
    <n v="8"/>
    <n v="103"/>
    <n v="326"/>
    <n v="1097"/>
    <n v="713.6416891448564"/>
    <n v="1342.7787704910672"/>
    <n v="107.14549390539254"/>
    <n v="790.73503426569096"/>
    <n v="2954.300987807007"/>
    <n v="242"/>
    <n v="427"/>
    <n v="41"/>
    <n v="427"/>
    <n v="1137"/>
    <n v="264.5314719950382"/>
    <n v="371.76205674070962"/>
    <n v="95.553709731208301"/>
    <n v="216.80341696541993"/>
    <n v="948.65065543237608"/>
  </r>
  <r>
    <n v="732"/>
    <n v="24031"/>
    <x v="6"/>
    <n v="24"/>
    <n v="2138"/>
    <n v="3593"/>
    <n v="0"/>
    <n v="640"/>
    <n v="6371"/>
    <n v="2138"/>
    <n v="3593"/>
    <n v="0"/>
    <n v="640"/>
    <n v="6371"/>
    <n v="745.54503850680749"/>
    <n v="1558.9893905692149"/>
    <n v="95.998312095640316"/>
    <n v="402.97867309524099"/>
    <n v="2803.5114142669036"/>
    <n v="2550"/>
    <n v="2981"/>
    <n v="5226"/>
    <n v="1378"/>
    <n v="12135"/>
    <n v="1658.9029288235624"/>
    <n v="4307.4807250035428"/>
    <n v="1481.319849485609"/>
    <n v="943.19081222105899"/>
    <n v="8390.8943155337729"/>
  </r>
  <r>
    <n v="733"/>
    <n v="24031"/>
    <x v="6"/>
    <n v="24"/>
    <n v="63"/>
    <n v="26"/>
    <n v="6"/>
    <n v="292"/>
    <n v="387"/>
    <n v="63"/>
    <n v="26"/>
    <n v="6"/>
    <n v="292"/>
    <n v="387"/>
    <n v="1113.9324872161815"/>
    <n v="2388.4003592661861"/>
    <n v="115.86654901068096"/>
    <n v="302.40386462461214"/>
    <n v="3920.6032601176607"/>
    <n v="18"/>
    <n v="281"/>
    <n v="10"/>
    <n v="49"/>
    <n v="358"/>
    <n v="91.060783426652577"/>
    <n v="114.54183608415229"/>
    <n v="37.732060880098707"/>
    <n v="136.70635582701124"/>
    <n v="380.04103621791478"/>
  </r>
  <r>
    <n v="734"/>
    <n v="24031"/>
    <x v="6"/>
    <n v="24"/>
    <n v="0"/>
    <n v="892"/>
    <n v="209"/>
    <n v="103"/>
    <n v="1204"/>
    <n v="0"/>
    <n v="892"/>
    <n v="209"/>
    <n v="103"/>
    <n v="1204"/>
    <n v="941.65519514619416"/>
    <n v="2047.0924149134917"/>
    <n v="117.11733545223605"/>
    <n v="272.78083428424026"/>
    <n v="3378.6457797961625"/>
    <n v="263"/>
    <n v="904"/>
    <n v="2108"/>
    <n v="505"/>
    <n v="3780"/>
    <n v="338.46578615728151"/>
    <n v="4509.2321401187482"/>
    <n v="1335.5809703863097"/>
    <n v="108.22105899963303"/>
    <n v="6291.4999556619723"/>
  </r>
  <r>
    <n v="735"/>
    <n v="24031"/>
    <x v="6"/>
    <n v="24"/>
    <n v="1644"/>
    <n v="5483"/>
    <n v="406"/>
    <n v="694"/>
    <n v="8227"/>
    <n v="1644"/>
    <n v="5483"/>
    <n v="406"/>
    <n v="694"/>
    <n v="8227"/>
    <n v="995.92336257858426"/>
    <n v="2369.3833564598117"/>
    <n v="539.49764428104311"/>
    <n v="1071.5343379549658"/>
    <n v="4976.3387012744042"/>
    <n v="1617"/>
    <n v="9853"/>
    <n v="5691"/>
    <n v="2311"/>
    <n v="19472"/>
    <n v="1867.5307647751531"/>
    <n v="11867.700268400242"/>
    <n v="741.26061078152054"/>
    <n v="1067.3734004022585"/>
    <n v="15543.865044359174"/>
  </r>
  <r>
    <n v="736"/>
    <n v="24031"/>
    <x v="6"/>
    <n v="24"/>
    <n v="1075"/>
    <n v="1088"/>
    <n v="5448"/>
    <n v="279"/>
    <n v="7890"/>
    <n v="1075"/>
    <n v="1088"/>
    <n v="5448"/>
    <n v="279"/>
    <n v="7890"/>
    <n v="1084.2554052301227"/>
    <n v="357.64306250557615"/>
    <n v="5898.556311634632"/>
    <n v="457.41122273669771"/>
    <n v="7797.8660021070291"/>
    <n v="1642"/>
    <n v="3143"/>
    <n v="1851"/>
    <n v="3415"/>
    <n v="10051"/>
    <n v="754.68597122518975"/>
    <n v="3577.8721590483265"/>
    <n v="2443.9398815052177"/>
    <n v="454.4808679320501"/>
    <n v="7230.9788797107849"/>
  </r>
  <r>
    <n v="737"/>
    <n v="24031"/>
    <x v="6"/>
    <n v="24"/>
    <n v="247"/>
    <n v="49"/>
    <n v="1014"/>
    <n v="330"/>
    <n v="1640"/>
    <n v="247"/>
    <n v="49"/>
    <n v="1014"/>
    <n v="330"/>
    <n v="1640"/>
    <n v="284.57322518761623"/>
    <n v="96.482557881033799"/>
    <n v="1178.8472049104441"/>
    <n v="463.6347627607617"/>
    <n v="2023.5377507398559"/>
    <n v="169"/>
    <n v="729"/>
    <n v="191"/>
    <n v="444"/>
    <n v="1533"/>
    <n v="132.62556749872149"/>
    <n v="534.61243799967792"/>
    <n v="432.36518636679233"/>
    <n v="298.51827936033771"/>
    <n v="1398.1214712255296"/>
  </r>
  <r>
    <n v="738"/>
    <n v="24031"/>
    <x v="6"/>
    <n v="24"/>
    <n v="98"/>
    <n v="0"/>
    <n v="0"/>
    <n v="165"/>
    <n v="263"/>
    <n v="98"/>
    <n v="0"/>
    <n v="0"/>
    <n v="165"/>
    <n v="263"/>
    <n v="119.74446356807672"/>
    <n v="1.3018366580351273"/>
    <n v="29.559179398874946"/>
    <n v="194.57615567248146"/>
    <n v="345.18163529746823"/>
    <n v="31"/>
    <n v="150"/>
    <n v="2"/>
    <n v="60"/>
    <n v="243"/>
    <n v="45.988804119892166"/>
    <n v="210.88479649589581"/>
    <n v="61.553339673665228"/>
    <n v="26.974287898014918"/>
    <n v="345.40122818746806"/>
  </r>
  <r>
    <n v="739"/>
    <n v="24031"/>
    <x v="6"/>
    <n v="24"/>
    <n v="4"/>
    <n v="0"/>
    <n v="0"/>
    <n v="53"/>
    <n v="57"/>
    <n v="4"/>
    <n v="0"/>
    <n v="0"/>
    <n v="53"/>
    <n v="57"/>
    <n v="6.2493336909456811"/>
    <n v="1.1881292898114826"/>
    <n v="0.14921401971486642"/>
    <n v="38.87741770898711"/>
    <n v="46.46409470945914"/>
    <n v="9"/>
    <n v="37"/>
    <n v="1"/>
    <n v="9"/>
    <n v="56"/>
    <n v="239.64378656467983"/>
    <n v="74.458991511931359"/>
    <n v="37.488759691215662"/>
    <n v="20.526881505762141"/>
    <n v="372.11841927358898"/>
  </r>
  <r>
    <n v="740"/>
    <n v="24031"/>
    <x v="6"/>
    <n v="24"/>
    <n v="0"/>
    <n v="41"/>
    <n v="0"/>
    <n v="86"/>
    <n v="127"/>
    <n v="0"/>
    <n v="41"/>
    <n v="0"/>
    <n v="86"/>
    <n v="127"/>
    <n v="0.30842135027593481"/>
    <n v="45.555970087625184"/>
    <n v="1.8635298510360679E-2"/>
    <n v="99.499107335029379"/>
    <n v="145.38213407144087"/>
    <n v="32"/>
    <n v="43"/>
    <n v="4"/>
    <n v="43"/>
    <n v="122"/>
    <n v="40.138722601208116"/>
    <n v="270.00488730944284"/>
    <n v="46.169821356845944"/>
    <n v="92.703820872760332"/>
    <n v="449.01725214025726"/>
  </r>
  <r>
    <n v="741"/>
    <n v="24031"/>
    <x v="6"/>
    <n v="24"/>
    <n v="267"/>
    <n v="1377"/>
    <n v="0"/>
    <n v="1949"/>
    <n v="3593"/>
    <n v="267"/>
    <n v="1377"/>
    <n v="0"/>
    <n v="1949"/>
    <n v="3593"/>
    <n v="315.54768587477429"/>
    <n v="1210.1814481495026"/>
    <n v="5.0823456165928533"/>
    <n v="2437.8306970641343"/>
    <n v="3968.6421767050042"/>
    <n v="281"/>
    <n v="1479"/>
    <n v="82"/>
    <n v="1933"/>
    <n v="3775"/>
    <n v="638.63101781808189"/>
    <n v="2630.9859507452447"/>
    <n v="200.52628578266518"/>
    <n v="1501.8132798583324"/>
    <n v="4971.9565342043243"/>
  </r>
  <r>
    <n v="742"/>
    <n v="24031"/>
    <x v="6"/>
    <n v="24"/>
    <n v="758"/>
    <n v="729"/>
    <n v="0"/>
    <n v="572"/>
    <n v="2059"/>
    <n v="758"/>
    <n v="729"/>
    <n v="0"/>
    <n v="572"/>
    <n v="2059"/>
    <n v="936.83607590637121"/>
    <n v="701.14918151880283"/>
    <n v="11.224324711945087"/>
    <n v="558.22838378024824"/>
    <n v="2207.4379659173674"/>
    <n v="349"/>
    <n v="995"/>
    <n v="82"/>
    <n v="524"/>
    <n v="1950"/>
    <n v="794.2246167064452"/>
    <n v="973.7791903024372"/>
    <n v="198.36669677104805"/>
    <n v="334.86252831742314"/>
    <n v="2301.2330320973538"/>
  </r>
  <r>
    <n v="743"/>
    <n v="24031"/>
    <x v="6"/>
    <n v="24"/>
    <n v="0"/>
    <n v="0"/>
    <n v="0"/>
    <n v="179"/>
    <n v="179"/>
    <n v="0"/>
    <n v="0"/>
    <n v="0"/>
    <n v="179"/>
    <n v="179"/>
    <n v="7.9329791470684548"/>
    <n v="3.1018269072793321"/>
    <n v="6.0213740649078688E-2"/>
    <n v="881.77158592925218"/>
    <n v="892.8666057242491"/>
    <n v="0"/>
    <n v="40"/>
    <n v="6"/>
    <n v="135"/>
    <n v="181"/>
    <n v="43.412951672911952"/>
    <n v="193.9008919290502"/>
    <n v="58.90015354128704"/>
    <n v="397.76758368444035"/>
    <n v="693.98158082768964"/>
  </r>
  <r>
    <n v="744"/>
    <n v="24031"/>
    <x v="6"/>
    <n v="24"/>
    <n v="129"/>
    <n v="0"/>
    <n v="0"/>
    <n v="53"/>
    <n v="182"/>
    <n v="129"/>
    <n v="0"/>
    <n v="0"/>
    <n v="53"/>
    <n v="182"/>
    <n v="119.47226618145923"/>
    <n v="4.3023577559836159"/>
    <n v="19.228561021395805"/>
    <n v="104.37661097793054"/>
    <n v="247.3797959367692"/>
    <n v="30"/>
    <n v="60"/>
    <n v="15"/>
    <n v="60"/>
    <n v="165"/>
    <n v="90.410869941117568"/>
    <n v="558.36811458585623"/>
    <n v="161.41020418406515"/>
    <n v="122.21556585178779"/>
    <n v="932.40475456282672"/>
  </r>
  <r>
    <n v="745"/>
    <n v="24031"/>
    <x v="6"/>
    <n v="24"/>
    <n v="0"/>
    <n v="0"/>
    <n v="374"/>
    <n v="16"/>
    <n v="390"/>
    <n v="0"/>
    <n v="0"/>
    <n v="374"/>
    <n v="16"/>
    <n v="390"/>
    <n v="0.1809058196347369"/>
    <n v="6.7215598927713352E-2"/>
    <n v="109.909711008964"/>
    <n v="5.5750895268366074"/>
    <n v="115.73292195436305"/>
    <n v="0"/>
    <n v="219"/>
    <n v="142"/>
    <n v="0"/>
    <n v="361"/>
    <n v="1.091262229261873"/>
    <n v="155.02296069038215"/>
    <n v="53.87425687491789"/>
    <n v="17.428354599223805"/>
    <n v="227.41683439378571"/>
  </r>
  <r>
    <n v="746"/>
    <n v="24031"/>
    <x v="6"/>
    <n v="24"/>
    <n v="0"/>
    <n v="0"/>
    <n v="0"/>
    <n v="17"/>
    <n v="17"/>
    <n v="0"/>
    <n v="0"/>
    <n v="0"/>
    <n v="17"/>
    <n v="17"/>
    <n v="0.13292391062683204"/>
    <n v="5.4146321421473118E-2"/>
    <n v="351.93630495289818"/>
    <n v="17.43631283082501"/>
    <n v="369.55968801577148"/>
    <n v="1"/>
    <n v="12"/>
    <n v="0"/>
    <n v="3"/>
    <n v="16"/>
    <n v="3.2712845382648252"/>
    <n v="66.170473718019167"/>
    <n v="10.746836804719466"/>
    <n v="9.5603116722758035"/>
    <n v="89.748906733279256"/>
  </r>
  <r>
    <n v="747"/>
    <n v="24031"/>
    <x v="6"/>
    <n v="24"/>
    <n v="0"/>
    <n v="0"/>
    <n v="0"/>
    <n v="30"/>
    <n v="30"/>
    <n v="0"/>
    <n v="0"/>
    <n v="0"/>
    <n v="30"/>
    <n v="30"/>
    <n v="289.54330472711143"/>
    <n v="120.12390966464807"/>
    <n v="32.248414049301395"/>
    <n v="286.80530063172858"/>
    <n v="728.72092907278943"/>
    <n v="5"/>
    <n v="13"/>
    <n v="0"/>
    <n v="10"/>
    <n v="28"/>
    <n v="11.947350911690718"/>
    <n v="59.386135042101088"/>
    <n v="37.483664598766602"/>
    <n v="22.571903232025733"/>
    <n v="131.38905378458415"/>
  </r>
  <r>
    <n v="748"/>
    <n v="24031"/>
    <x v="6"/>
    <n v="24"/>
    <n v="0"/>
    <n v="0"/>
    <n v="0"/>
    <n v="11"/>
    <n v="11"/>
    <n v="0"/>
    <n v="0"/>
    <n v="0"/>
    <n v="11"/>
    <n v="11"/>
    <n v="57.90198406856787"/>
    <n v="24.562402334687715"/>
    <n v="6.2476036915325848"/>
    <n v="59.295098050523137"/>
    <n v="148.00708814531131"/>
    <n v="3"/>
    <n v="6"/>
    <n v="0"/>
    <n v="2"/>
    <n v="11"/>
    <n v="0.45618329716620065"/>
    <n v="50.572362626101921"/>
    <n v="19.123686455042385"/>
    <n v="3.2037532586049995"/>
    <n v="73.355985636915506"/>
  </r>
  <r>
    <n v="749"/>
    <n v="24031"/>
    <x v="6"/>
    <n v="24"/>
    <n v="393"/>
    <n v="108"/>
    <n v="10"/>
    <n v="437"/>
    <n v="948"/>
    <n v="393"/>
    <n v="108"/>
    <n v="10"/>
    <n v="437"/>
    <n v="948"/>
    <n v="99.000309144503333"/>
    <n v="40.327601967808867"/>
    <n v="10.801097189459101"/>
    <n v="97.816517767596565"/>
    <n v="247.94552606936787"/>
    <n v="140"/>
    <n v="367"/>
    <n v="31"/>
    <n v="334"/>
    <n v="872"/>
    <n v="133.80733448132938"/>
    <n v="260.34543593486558"/>
    <n v="54.249566690956236"/>
    <n v="201.65454711584917"/>
    <n v="650.05688422300034"/>
  </r>
  <r>
    <n v="750"/>
    <n v="24031"/>
    <x v="6"/>
    <n v="24"/>
    <n v="191"/>
    <n v="0"/>
    <n v="3"/>
    <n v="109"/>
    <n v="303"/>
    <n v="191"/>
    <n v="0"/>
    <n v="3"/>
    <n v="109"/>
    <n v="303"/>
    <n v="107.10967117761426"/>
    <n v="0.51939972495261388"/>
    <n v="18.055260854119492"/>
    <n v="57.957776312558735"/>
    <n v="183.64210806924513"/>
    <n v="6"/>
    <n v="172"/>
    <n v="56"/>
    <n v="40"/>
    <n v="274"/>
    <n v="3.5814977485843906"/>
    <n v="62.21399950329166"/>
    <n v="59.289937016804608"/>
    <n v="54.075629122490326"/>
    <n v="179.16106339117101"/>
  </r>
  <r>
    <n v="751"/>
    <n v="24031"/>
    <x v="6"/>
    <n v="24"/>
    <n v="7"/>
    <n v="0"/>
    <n v="31"/>
    <n v="38"/>
    <n v="76"/>
    <n v="7"/>
    <n v="0"/>
    <n v="31"/>
    <n v="38"/>
    <n v="76"/>
    <n v="82.376954034959311"/>
    <n v="0.18951847038293207"/>
    <n v="14.026595973892201"/>
    <n v="44.450537048982667"/>
    <n v="141.04360552821711"/>
    <n v="20"/>
    <n v="18"/>
    <n v="6"/>
    <n v="26"/>
    <n v="70"/>
    <n v="12.698272843809894"/>
    <n v="48.48502507733447"/>
    <n v="31.56933034627885"/>
    <n v="37.264553307646551"/>
    <n v="130.01718157506977"/>
  </r>
  <r>
    <n v="752"/>
    <n v="24031"/>
    <x v="6"/>
    <n v="24"/>
    <n v="0"/>
    <n v="0"/>
    <n v="0"/>
    <n v="25"/>
    <n v="25"/>
    <n v="0"/>
    <n v="0"/>
    <n v="0"/>
    <n v="25"/>
    <n v="25"/>
    <n v="8.7798505726578391"/>
    <n v="2.3688277459845715"/>
    <n v="2.8260214992476371E-2"/>
    <n v="103.85775199338299"/>
    <n v="115.03469052701787"/>
    <n v="0"/>
    <n v="3"/>
    <n v="13"/>
    <n v="7"/>
    <n v="23"/>
    <n v="0.92538816125459988"/>
    <n v="18.826763476362952"/>
    <n v="11.52758023480968"/>
    <n v="2.0695565428826521"/>
    <n v="33.349288415309886"/>
  </r>
  <r>
    <n v="753"/>
    <n v="24031"/>
    <x v="6"/>
    <n v="24"/>
    <n v="0"/>
    <n v="0"/>
    <n v="0"/>
    <n v="9"/>
    <n v="9"/>
    <n v="0"/>
    <n v="0"/>
    <n v="0"/>
    <n v="9"/>
    <n v="9"/>
    <n v="38.762268726397785"/>
    <n v="73.5064958801633"/>
    <n v="9.2980563078677232"/>
    <n v="161.2593912406164"/>
    <n v="282.8262121550452"/>
    <n v="0"/>
    <n v="2"/>
    <n v="0"/>
    <n v="7"/>
    <n v="9"/>
    <n v="26.751835411183208"/>
    <n v="48.614896460463775"/>
    <n v="13.963181734067849"/>
    <n v="38.995022392158994"/>
    <n v="128.32493599787381"/>
  </r>
  <r>
    <n v="754"/>
    <n v="24031"/>
    <x v="6"/>
    <n v="24"/>
    <n v="32"/>
    <n v="0"/>
    <n v="0"/>
    <n v="56"/>
    <n v="88"/>
    <n v="32"/>
    <n v="0"/>
    <n v="0"/>
    <n v="56"/>
    <n v="88"/>
    <n v="51.036567790550279"/>
    <n v="109.58122259058275"/>
    <n v="25.033325339690357"/>
    <n v="116.41027080156366"/>
    <n v="302.06138652238701"/>
    <n v="0"/>
    <n v="0"/>
    <n v="0"/>
    <n v="0"/>
    <n v="0"/>
    <n v="4.6064358980135118"/>
    <n v="65.565622183680546"/>
    <n v="39.448388848542201"/>
    <n v="20.43646003426861"/>
    <n v="130.05690696450486"/>
  </r>
  <r>
    <n v="755"/>
    <n v="24031"/>
    <x v="6"/>
    <n v="24"/>
    <n v="0"/>
    <n v="0"/>
    <n v="0"/>
    <n v="311"/>
    <n v="311"/>
    <n v="0"/>
    <n v="0"/>
    <n v="0"/>
    <n v="311"/>
    <n v="311"/>
    <n v="32.027782561686017"/>
    <n v="61.357743113729683"/>
    <n v="13.775711732664712"/>
    <n v="111.61935507535105"/>
    <n v="218.78059248343146"/>
    <n v="0"/>
    <n v="2779"/>
    <n v="1403"/>
    <n v="1695"/>
    <n v="5877"/>
    <n v="406.85341094397006"/>
    <n v="7820.9980018117685"/>
    <n v="8.766698779949726"/>
    <n v="227.1639070114949"/>
    <n v="8463.7820185471828"/>
  </r>
  <r>
    <n v="756"/>
    <n v="24031"/>
    <x v="6"/>
    <n v="24"/>
    <n v="0"/>
    <n v="0"/>
    <n v="0"/>
    <n v="9"/>
    <n v="9"/>
    <n v="0"/>
    <n v="0"/>
    <n v="0"/>
    <n v="9"/>
    <n v="9"/>
    <n v="4.0249580755359444"/>
    <n v="1.1016559516971385"/>
    <n v="3.5294138917835488E-3"/>
    <n v="48.269337214872088"/>
    <n v="53.399480655996953"/>
    <n v="0"/>
    <n v="0"/>
    <n v="0"/>
    <n v="9"/>
    <n v="9"/>
    <n v="7.3433983671164866E-3"/>
    <n v="18.138980484122108"/>
    <n v="5.3233145830810855"/>
    <n v="2.5546870009901634"/>
    <n v="26.024325466560473"/>
  </r>
  <r>
    <n v="757"/>
    <n v="24031"/>
    <x v="6"/>
    <n v="24"/>
    <n v="17"/>
    <n v="0"/>
    <n v="0"/>
    <n v="21"/>
    <n v="38"/>
    <n v="17"/>
    <n v="0"/>
    <n v="0"/>
    <n v="21"/>
    <n v="38"/>
    <n v="65.577725013778377"/>
    <n v="0.8020113676042584"/>
    <n v="11.081276224294516"/>
    <n v="35.782196553192676"/>
    <n v="113.24320915886982"/>
    <n v="0"/>
    <n v="8"/>
    <n v="0"/>
    <n v="28"/>
    <n v="36"/>
    <n v="17.413438007039982"/>
    <n v="57.206264856989364"/>
    <n v="42.405032309805584"/>
    <n v="6.3200532025941651"/>
    <n v="123.34478837642909"/>
  </r>
  <r>
    <n v="758"/>
    <n v="24031"/>
    <x v="6"/>
    <n v="24"/>
    <n v="21"/>
    <n v="0"/>
    <n v="179"/>
    <n v="85"/>
    <n v="285"/>
    <n v="21"/>
    <n v="0"/>
    <n v="179"/>
    <n v="85"/>
    <n v="285"/>
    <n v="14.752508806123798"/>
    <n v="2.9527762878907788"/>
    <n v="234.95003793012395"/>
    <n v="179.48024737277132"/>
    <n v="432.13557039690988"/>
    <n v="16"/>
    <n v="92"/>
    <n v="29"/>
    <n v="136"/>
    <n v="273"/>
    <n v="39.732383768001959"/>
    <n v="615.45090157557786"/>
    <n v="223.31674177669953"/>
    <n v="57.826008550417775"/>
    <n v="936.32603567069714"/>
  </r>
  <r>
    <n v="759"/>
    <n v="24031"/>
    <x v="6"/>
    <n v="24"/>
    <n v="29"/>
    <n v="997"/>
    <n v="0"/>
    <n v="66"/>
    <n v="1092"/>
    <n v="29"/>
    <n v="997"/>
    <n v="0"/>
    <n v="66"/>
    <n v="1092"/>
    <n v="75.205212819908695"/>
    <n v="70.819562629022016"/>
    <n v="12.65302289521888"/>
    <n v="152.51824934352553"/>
    <n v="311.1960476876751"/>
    <n v="0"/>
    <n v="1338"/>
    <n v="137"/>
    <n v="294"/>
    <n v="1769"/>
    <n v="813.43483572926505"/>
    <n v="513.63029781574608"/>
    <n v="130.61328386555934"/>
    <n v="232.78977429347492"/>
    <n v="1690.4681917040455"/>
  </r>
  <r>
    <n v="760"/>
    <n v="24031"/>
    <x v="6"/>
    <n v="24"/>
    <n v="13"/>
    <n v="1584"/>
    <n v="713"/>
    <n v="175"/>
    <n v="2485"/>
    <n v="13"/>
    <n v="1584"/>
    <n v="713"/>
    <n v="175"/>
    <n v="2485"/>
    <n v="8.8981105280194512"/>
    <n v="1273.4170945180597"/>
    <n v="861.04455446494376"/>
    <n v="401.29879767780119"/>
    <n v="2544.6585571888245"/>
    <n v="145"/>
    <n v="5618"/>
    <n v="873"/>
    <n v="1761"/>
    <n v="8397"/>
    <n v="97.094308470318524"/>
    <n v="861.90433618850682"/>
    <n v="547.12298746082502"/>
    <n v="346.44983404349438"/>
    <n v="1852.5714661631446"/>
  </r>
  <r>
    <n v="761"/>
    <n v="24031"/>
    <x v="6"/>
    <n v="24"/>
    <n v="4"/>
    <n v="0"/>
    <n v="0"/>
    <n v="162"/>
    <n v="166"/>
    <n v="4"/>
    <n v="0"/>
    <n v="0"/>
    <n v="162"/>
    <n v="166"/>
    <n v="16.262402273894832"/>
    <n v="5.4400085671593974"/>
    <n v="0.50364853113294505"/>
    <n v="200.21056077969965"/>
    <n v="222.41662015188683"/>
    <n v="8"/>
    <n v="74"/>
    <n v="10"/>
    <n v="62"/>
    <n v="154"/>
    <n v="17.055385450982101"/>
    <n v="114.75869333769828"/>
    <n v="35.594906273892072"/>
    <n v="43.724188077996182"/>
    <n v="211.13317314056863"/>
  </r>
  <r>
    <n v="762"/>
    <n v="24031"/>
    <x v="6"/>
    <n v="24"/>
    <n v="40"/>
    <n v="0"/>
    <n v="42"/>
    <n v="153"/>
    <n v="235"/>
    <n v="40"/>
    <n v="0"/>
    <n v="42"/>
    <n v="153"/>
    <n v="235"/>
    <n v="43.7403014130496"/>
    <n v="7.9793531518790815"/>
    <n v="99.129722954889317"/>
    <n v="268.44456323260886"/>
    <n v="419.29394075242686"/>
    <n v="15"/>
    <n v="134"/>
    <n v="7"/>
    <n v="60"/>
    <n v="216"/>
    <n v="20.332818155230321"/>
    <n v="181.69438445352603"/>
    <n v="46.101755646329138"/>
    <n v="144.76182897303048"/>
    <n v="392.89078722811598"/>
  </r>
  <r>
    <n v="763"/>
    <n v="24031"/>
    <x v="6"/>
    <n v="24"/>
    <n v="11"/>
    <n v="13"/>
    <n v="5"/>
    <n v="159"/>
    <n v="188"/>
    <n v="11"/>
    <n v="13"/>
    <n v="5"/>
    <n v="159"/>
    <n v="188"/>
    <n v="45.217644939445805"/>
    <n v="18.672321261007056"/>
    <n v="9.0983013621106767"/>
    <n v="242.86100562181727"/>
    <n v="315.84927318438082"/>
    <n v="8"/>
    <n v="95"/>
    <n v="5"/>
    <n v="66"/>
    <n v="174"/>
    <n v="33.366223516433429"/>
    <n v="233.92932066170275"/>
    <n v="79.902848044822221"/>
    <n v="56.485494800499644"/>
    <n v="403.68388702345806"/>
  </r>
  <r>
    <n v="764"/>
    <n v="24031"/>
    <x v="6"/>
    <n v="24"/>
    <n v="5"/>
    <n v="0"/>
    <n v="4"/>
    <n v="69"/>
    <n v="78"/>
    <n v="5"/>
    <n v="0"/>
    <n v="4"/>
    <n v="69"/>
    <n v="78"/>
    <n v="60.336020235632517"/>
    <n v="8.3250428147613125"/>
    <n v="6.8521537097994294"/>
    <n v="105.99111289436081"/>
    <n v="181.50432965455406"/>
    <n v="9"/>
    <n v="35"/>
    <n v="1"/>
    <n v="28"/>
    <n v="73"/>
    <n v="12.503568917422268"/>
    <n v="80.238264649733154"/>
    <n v="39.039832082364669"/>
    <n v="17.635081189644769"/>
    <n v="149.41674683916489"/>
  </r>
  <r>
    <n v="765"/>
    <n v="24031"/>
    <x v="6"/>
    <n v="24"/>
    <n v="1358"/>
    <n v="374"/>
    <n v="34"/>
    <n v="761"/>
    <n v="2527"/>
    <n v="1358"/>
    <n v="374"/>
    <n v="34"/>
    <n v="761"/>
    <n v="2527"/>
    <n v="1815.0809118013012"/>
    <n v="345.7916493444161"/>
    <n v="33.902299494828554"/>
    <n v="1006.3409524359162"/>
    <n v="3201.1158130764625"/>
    <n v="547"/>
    <n v="1124"/>
    <n v="54"/>
    <n v="704"/>
    <n v="2429"/>
    <n v="403.15336305742147"/>
    <n v="589.03491033563523"/>
    <n v="115.19961176208666"/>
    <n v="452.58470929209437"/>
    <n v="1559.972594447238"/>
  </r>
  <r>
    <n v="766"/>
    <n v="24031"/>
    <x v="6"/>
    <n v="24"/>
    <n v="42"/>
    <n v="3"/>
    <n v="0"/>
    <n v="58"/>
    <n v="103"/>
    <n v="42"/>
    <n v="3"/>
    <n v="0"/>
    <n v="58"/>
    <n v="103"/>
    <n v="64.221810032250374"/>
    <n v="13.154138655175327"/>
    <n v="2.0771862681073654"/>
    <n v="86.687470930228386"/>
    <n v="166.14060588576146"/>
    <n v="0"/>
    <n v="37"/>
    <n v="0"/>
    <n v="57"/>
    <n v="94"/>
    <n v="19.918559837984763"/>
    <n v="70.961116554182695"/>
    <n v="35.494130791125926"/>
    <n v="14.55724975585021"/>
    <n v="140.93105693914359"/>
  </r>
  <r>
    <n v="767"/>
    <n v="24033"/>
    <x v="7"/>
    <n v="24"/>
    <n v="51"/>
    <n v="40"/>
    <n v="19"/>
    <n v="91"/>
    <n v="201"/>
    <n v="51"/>
    <n v="40"/>
    <n v="19"/>
    <n v="91"/>
    <n v="201"/>
    <n v="643.81222614700187"/>
    <n v="196.72224357485868"/>
    <n v="98.962943083738111"/>
    <n v="3167.3874947922659"/>
    <n v="4106.8849075978642"/>
    <n v="3"/>
    <n v="96"/>
    <n v="1"/>
    <n v="130"/>
    <n v="230"/>
    <n v="85.110699506238333"/>
    <n v="71.973237812727987"/>
    <n v="31.355926638500659"/>
    <n v="159.19552101095826"/>
    <n v="347.63538496842523"/>
  </r>
  <r>
    <n v="768"/>
    <n v="24033"/>
    <x v="7"/>
    <n v="24"/>
    <n v="242"/>
    <n v="311"/>
    <n v="166"/>
    <n v="1090"/>
    <n v="1809"/>
    <n v="242"/>
    <n v="311"/>
    <n v="166"/>
    <n v="1090"/>
    <n v="1809"/>
    <n v="966.18416487881268"/>
    <n v="294.53923474307112"/>
    <n v="148.70706799674556"/>
    <n v="4756.7751210597207"/>
    <n v="6166.2055886783501"/>
    <n v="76"/>
    <n v="1512"/>
    <n v="18"/>
    <n v="527"/>
    <n v="2133"/>
    <n v="293.33927768037603"/>
    <n v="398.65040153546073"/>
    <n v="196.02042814374551"/>
    <n v="2107.2617112568914"/>
    <n v="2995.2718186164739"/>
  </r>
  <r>
    <n v="769"/>
    <n v="24033"/>
    <x v="7"/>
    <n v="24"/>
    <n v="1321"/>
    <n v="168"/>
    <n v="80"/>
    <n v="214"/>
    <n v="1783"/>
    <n v="1321"/>
    <n v="168"/>
    <n v="80"/>
    <n v="214"/>
    <n v="1783"/>
    <n v="496.71619079315201"/>
    <n v="151.43141037197225"/>
    <n v="76.450687646899013"/>
    <n v="2445.2200809359024"/>
    <n v="3169.8183697479258"/>
    <n v="855"/>
    <n v="785"/>
    <n v="166"/>
    <n v="1262"/>
    <n v="3068"/>
    <n v="3287.8303045879329"/>
    <n v="422.74613166230722"/>
    <n v="202.43128173916278"/>
    <n v="561.57874650930034"/>
    <n v="4474.5864644987032"/>
  </r>
  <r>
    <n v="770"/>
    <n v="24033"/>
    <x v="7"/>
    <n v="24"/>
    <n v="739"/>
    <n v="163"/>
    <n v="83"/>
    <n v="281"/>
    <n v="1266"/>
    <n v="739"/>
    <n v="163"/>
    <n v="83"/>
    <n v="281"/>
    <n v="1266"/>
    <n v="1001.448172520047"/>
    <n v="350.46654952355289"/>
    <n v="165.97972928247347"/>
    <n v="4874.0540147413967"/>
    <n v="6391.9484660674698"/>
    <n v="530"/>
    <n v="572"/>
    <n v="48"/>
    <n v="369"/>
    <n v="1519"/>
    <n v="883.19274719211535"/>
    <n v="216.10250542641629"/>
    <n v="133.07614644117382"/>
    <n v="546.9118093105443"/>
    <n v="1779.2832083702497"/>
  </r>
  <r>
    <n v="771"/>
    <n v="24033"/>
    <x v="7"/>
    <n v="24"/>
    <n v="435"/>
    <n v="114"/>
    <n v="80"/>
    <n v="11930"/>
    <n v="12559"/>
    <n v="435"/>
    <n v="114"/>
    <n v="80"/>
    <n v="11930"/>
    <n v="12559"/>
    <n v="618.12003472822153"/>
    <n v="233.8489930590857"/>
    <n v="107.357625007783"/>
    <n v="2985.4368449144754"/>
    <n v="3944.7634977095659"/>
    <n v="768"/>
    <n v="6014"/>
    <n v="0"/>
    <n v="8614"/>
    <n v="15396"/>
    <n v="675.51179033308154"/>
    <n v="199.59147949840917"/>
    <n v="172.18181058673721"/>
    <n v="17793.747264988906"/>
    <n v="18841.032345407133"/>
  </r>
  <r>
    <n v="772"/>
    <n v="24033"/>
    <x v="7"/>
    <n v="24"/>
    <n v="459"/>
    <n v="310"/>
    <n v="210"/>
    <n v="229"/>
    <n v="1208"/>
    <n v="459"/>
    <n v="310"/>
    <n v="210"/>
    <n v="229"/>
    <n v="1208"/>
    <n v="879.58599508773136"/>
    <n v="472.21551687555871"/>
    <n v="210.09897277351624"/>
    <n v="737.80119732966227"/>
    <n v="2299.7016820664685"/>
    <n v="313"/>
    <n v="511"/>
    <n v="36"/>
    <n v="489"/>
    <n v="1349"/>
    <n v="514.92530855582288"/>
    <n v="524.00744201413443"/>
    <n v="453.95527090679468"/>
    <n v="331.80112476804527"/>
    <n v="1824.689146244797"/>
  </r>
  <r>
    <n v="773"/>
    <n v="24031"/>
    <x v="6"/>
    <n v="24"/>
    <n v="842"/>
    <n v="670"/>
    <n v="35"/>
    <n v="1296"/>
    <n v="2843"/>
    <n v="842"/>
    <n v="670"/>
    <n v="35"/>
    <n v="1296"/>
    <n v="2843"/>
    <n v="531.71185816750085"/>
    <n v="300.29108638321708"/>
    <n v="105.98040273373624"/>
    <n v="633.34139955136732"/>
    <n v="1571.3247468358215"/>
    <n v="760"/>
    <n v="841"/>
    <n v="301"/>
    <n v="830"/>
    <n v="2732"/>
    <n v="1254.4886911883577"/>
    <n v="1585.2345171185136"/>
    <n v="82.93443371949509"/>
    <n v="1047.9331323122487"/>
    <n v="3970.5907743386151"/>
  </r>
  <r>
    <n v="774"/>
    <n v="24033"/>
    <x v="7"/>
    <n v="24"/>
    <n v="251"/>
    <n v="129"/>
    <n v="20"/>
    <n v="338"/>
    <n v="738"/>
    <n v="251"/>
    <n v="129"/>
    <n v="20"/>
    <n v="338"/>
    <n v="738"/>
    <n v="648.19334607288692"/>
    <n v="361.54934822592185"/>
    <n v="170.16085759658284"/>
    <n v="483.38172336237324"/>
    <n v="1663.2852752577651"/>
    <n v="163"/>
    <n v="404"/>
    <n v="35"/>
    <n v="421"/>
    <n v="1023"/>
    <n v="433.62700489700143"/>
    <n v="194.09227327154719"/>
    <n v="33.579915897930135"/>
    <n v="517.54151035135942"/>
    <n v="1178.8407044178382"/>
  </r>
  <r>
    <n v="775"/>
    <n v="24033"/>
    <x v="7"/>
    <n v="24"/>
    <n v="55"/>
    <n v="43"/>
    <n v="12"/>
    <n v="51"/>
    <n v="161"/>
    <n v="55"/>
    <n v="43"/>
    <n v="12"/>
    <n v="51"/>
    <n v="161"/>
    <n v="285.08762999831453"/>
    <n v="157.76316365894758"/>
    <n v="74.110554643432351"/>
    <n v="206.94806197064179"/>
    <n v="723.90941027133624"/>
    <n v="0"/>
    <n v="160"/>
    <n v="1"/>
    <n v="24"/>
    <n v="185"/>
    <n v="100.81064033819383"/>
    <n v="102.79713788193375"/>
    <n v="17.887679473501489"/>
    <n v="88.820591258722359"/>
    <n v="310.31604895235142"/>
  </r>
  <r>
    <n v="776"/>
    <n v="24033"/>
    <x v="7"/>
    <n v="24"/>
    <n v="445"/>
    <n v="113"/>
    <n v="43"/>
    <n v="181"/>
    <n v="782"/>
    <n v="445"/>
    <n v="113"/>
    <n v="43"/>
    <n v="181"/>
    <n v="782"/>
    <n v="599.62419566420579"/>
    <n v="313.54404283805439"/>
    <n v="156.48396097516107"/>
    <n v="433.21754047684811"/>
    <n v="1502.8697399542696"/>
    <n v="264"/>
    <n v="408"/>
    <n v="51"/>
    <n v="191"/>
    <n v="914"/>
    <n v="404.69683571350112"/>
    <n v="122.40209307582232"/>
    <n v="58.460440790000931"/>
    <n v="202.85151242586483"/>
    <n v="788.41088200518914"/>
  </r>
  <r>
    <n v="777"/>
    <n v="24033"/>
    <x v="7"/>
    <n v="24"/>
    <n v="174"/>
    <n v="74"/>
    <n v="55"/>
    <n v="302"/>
    <n v="605"/>
    <n v="174"/>
    <n v="74"/>
    <n v="55"/>
    <n v="302"/>
    <n v="605"/>
    <n v="282.24448797474554"/>
    <n v="455.04269725937979"/>
    <n v="240.33213371086569"/>
    <n v="589.40984086742083"/>
    <n v="1567.0291598124118"/>
    <n v="0"/>
    <n v="384"/>
    <n v="10"/>
    <n v="308"/>
    <n v="702"/>
    <n v="164.87930089833844"/>
    <n v="218.51402186635983"/>
    <n v="72.158256244852481"/>
    <n v="384.4136999889779"/>
    <n v="839.96527899852867"/>
  </r>
  <r>
    <n v="778"/>
    <n v="24033"/>
    <x v="7"/>
    <n v="24"/>
    <n v="227"/>
    <n v="412"/>
    <n v="201"/>
    <n v="1274"/>
    <n v="2114"/>
    <n v="227"/>
    <n v="412"/>
    <n v="201"/>
    <n v="1274"/>
    <n v="2114"/>
    <n v="388.17185017091958"/>
    <n v="615.70164607993911"/>
    <n v="319.49895701614139"/>
    <n v="853.88624233388236"/>
    <n v="2177.2586956008827"/>
    <n v="70"/>
    <n v="1130"/>
    <n v="22"/>
    <n v="1320"/>
    <n v="2542"/>
    <n v="262.22696971807972"/>
    <n v="366.48120003504658"/>
    <n v="160.58532365817754"/>
    <n v="1654.6217382718016"/>
    <n v="2443.9152316831055"/>
  </r>
  <r>
    <n v="779"/>
    <n v="24033"/>
    <x v="7"/>
    <n v="24"/>
    <n v="694"/>
    <n v="2857"/>
    <n v="486"/>
    <n v="1688"/>
    <n v="5725"/>
    <n v="694"/>
    <n v="2857"/>
    <n v="486"/>
    <n v="1688"/>
    <n v="5725"/>
    <n v="256.16162891171683"/>
    <n v="415.52593414833456"/>
    <n v="219.48626236145199"/>
    <n v="530.99917684794457"/>
    <n v="1422.1730022694478"/>
    <n v="857"/>
    <n v="4828"/>
    <n v="382"/>
    <n v="1370"/>
    <n v="7437"/>
    <n v="685.14523065455705"/>
    <n v="2439.691983805003"/>
    <n v="342.92842663864224"/>
    <n v="1204.815254024654"/>
    <n v="4672.5808951228564"/>
  </r>
  <r>
    <n v="780"/>
    <n v="24033"/>
    <x v="7"/>
    <n v="24"/>
    <n v="716"/>
    <n v="423"/>
    <n v="431"/>
    <n v="982"/>
    <n v="2552"/>
    <n v="716"/>
    <n v="423"/>
    <n v="431"/>
    <n v="982"/>
    <n v="2552"/>
    <n v="541.58170377053682"/>
    <n v="871.29954477476235"/>
    <n v="466.7623625806516"/>
    <n v="1113.0586123519124"/>
    <n v="2992.7022234778633"/>
    <n v="636"/>
    <n v="1229"/>
    <n v="332"/>
    <n v="840"/>
    <n v="3037"/>
    <n v="553.25553865530992"/>
    <n v="395.03532709218251"/>
    <n v="799.05904468277015"/>
    <n v="832.62515505757312"/>
    <n v="2579.9750654878358"/>
  </r>
  <r>
    <n v="781"/>
    <n v="24033"/>
    <x v="7"/>
    <n v="24"/>
    <n v="159"/>
    <n v="351"/>
    <n v="232"/>
    <n v="620"/>
    <n v="1362"/>
    <n v="159"/>
    <n v="351"/>
    <n v="232"/>
    <n v="620"/>
    <n v="1362"/>
    <n v="470.7251296495545"/>
    <n v="754.66516704539333"/>
    <n v="407.62741800581801"/>
    <n v="975.66502273917877"/>
    <n v="2608.6827374399445"/>
    <n v="203"/>
    <n v="539"/>
    <n v="98"/>
    <n v="744"/>
    <n v="1584"/>
    <n v="126.19177118732269"/>
    <n v="226.76951236865082"/>
    <n v="151.75714569268067"/>
    <n v="473.20502756847748"/>
    <n v="977.92345681713164"/>
  </r>
  <r>
    <n v="782"/>
    <n v="24033"/>
    <x v="7"/>
    <n v="24"/>
    <n v="152"/>
    <n v="86"/>
    <n v="41"/>
    <n v="618"/>
    <n v="897"/>
    <n v="152"/>
    <n v="86"/>
    <n v="41"/>
    <n v="618"/>
    <n v="897"/>
    <n v="217.41537914490539"/>
    <n v="308.15104359906729"/>
    <n v="166.14705800945805"/>
    <n v="403.73269154805928"/>
    <n v="1095.4461723014902"/>
    <n v="377"/>
    <n v="184"/>
    <n v="38"/>
    <n v="441"/>
    <n v="1040"/>
    <n v="212.57529068463654"/>
    <n v="114.6812606354177"/>
    <n v="56.308585449509778"/>
    <n v="708.67794784506316"/>
    <n v="1092.2430846146272"/>
  </r>
  <r>
    <n v="783"/>
    <n v="24033"/>
    <x v="7"/>
    <n v="24"/>
    <n v="383"/>
    <n v="51"/>
    <n v="297"/>
    <n v="59"/>
    <n v="790"/>
    <n v="383"/>
    <n v="51"/>
    <n v="297"/>
    <n v="59"/>
    <n v="790"/>
    <n v="218.19723466683413"/>
    <n v="350.99031496096171"/>
    <n v="185.30833006991858"/>
    <n v="448.58110770099472"/>
    <n v="1203.0769873987092"/>
    <n v="514"/>
    <n v="179"/>
    <n v="130"/>
    <n v="622"/>
    <n v="1445"/>
    <n v="260.71396730812933"/>
    <n v="57.153493641529792"/>
    <n v="194.92820088322827"/>
    <n v="48.74409517816985"/>
    <n v="561.53975701105719"/>
  </r>
  <r>
    <n v="784"/>
    <n v="24033"/>
    <x v="7"/>
    <n v="24"/>
    <n v="223"/>
    <n v="406"/>
    <n v="53"/>
    <n v="366"/>
    <n v="1048"/>
    <n v="223"/>
    <n v="406"/>
    <n v="53"/>
    <n v="366"/>
    <n v="1048"/>
    <n v="288.91236243947787"/>
    <n v="637.24796257768185"/>
    <n v="188.56965867538548"/>
    <n v="735.33620653129492"/>
    <n v="1850.0661902238401"/>
    <n v="116"/>
    <n v="516"/>
    <n v="26"/>
    <n v="607"/>
    <n v="1265"/>
    <n v="247.2313708742212"/>
    <n v="441.92497522153525"/>
    <n v="55.941910081629182"/>
    <n v="399.17023674928834"/>
    <n v="1144.2684929266741"/>
  </r>
  <r>
    <n v="785"/>
    <n v="24033"/>
    <x v="7"/>
    <n v="24"/>
    <n v="163"/>
    <n v="507"/>
    <n v="214"/>
    <n v="1101"/>
    <n v="1985"/>
    <n v="163"/>
    <n v="507"/>
    <n v="214"/>
    <n v="1101"/>
    <n v="1985"/>
    <n v="498.23469223448126"/>
    <n v="1099.7933741994316"/>
    <n v="325.20826051055769"/>
    <n v="1268.9670175967292"/>
    <n v="3192.2033445411998"/>
    <n v="205"/>
    <n v="779"/>
    <n v="160"/>
    <n v="1241"/>
    <n v="2385"/>
    <n v="139.58364280035178"/>
    <n v="357.22084370192795"/>
    <n v="187.35656724470314"/>
    <n v="986.09722685585632"/>
    <n v="1670.258280602839"/>
  </r>
  <r>
    <n v="786"/>
    <n v="24033"/>
    <x v="7"/>
    <n v="24"/>
    <n v="564"/>
    <n v="2506"/>
    <n v="202"/>
    <n v="1935"/>
    <n v="5207"/>
    <n v="564"/>
    <n v="2506"/>
    <n v="202"/>
    <n v="1935"/>
    <n v="5207"/>
    <n v="355.0749561564312"/>
    <n v="783.56534036998403"/>
    <n v="231.84543658759193"/>
    <n v="904.10202559375784"/>
    <n v="2274.5877587077648"/>
    <n v="84"/>
    <n v="5360"/>
    <n v="601"/>
    <n v="1003"/>
    <n v="7048"/>
    <n v="1073.3840859837403"/>
    <n v="5143.3040489609884"/>
    <n v="308.08900912709771"/>
    <n v="3411.2656168037747"/>
    <n v="9936.0427608755999"/>
  </r>
  <r>
    <n v="787"/>
    <n v="24033"/>
    <x v="7"/>
    <n v="24"/>
    <n v="369"/>
    <n v="730"/>
    <n v="659"/>
    <n v="1707"/>
    <n v="3465"/>
    <n v="369"/>
    <n v="730"/>
    <n v="659"/>
    <n v="1707"/>
    <n v="3465"/>
    <n v="477.16380094885369"/>
    <n v="1053.361757010563"/>
    <n v="311.425621700112"/>
    <n v="1215.3908863735494"/>
    <n v="3057.3420660330785"/>
    <n v="235"/>
    <n v="2915"/>
    <n v="498"/>
    <n v="1133"/>
    <n v="4781"/>
    <n v="449.84754591116661"/>
    <n v="967.64071627761416"/>
    <n v="817.06743124831326"/>
    <n v="1664.6946059710547"/>
    <n v="3899.2502994081487"/>
  </r>
  <r>
    <n v="788"/>
    <n v="24033"/>
    <x v="7"/>
    <n v="24"/>
    <n v="87"/>
    <n v="74"/>
    <n v="27"/>
    <n v="423"/>
    <n v="611"/>
    <n v="87"/>
    <n v="74"/>
    <n v="27"/>
    <n v="423"/>
    <n v="611"/>
    <n v="169.26188982527611"/>
    <n v="373.65366213182676"/>
    <n v="110.47042789950162"/>
    <n v="431.12943164365288"/>
    <n v="1084.5154115002574"/>
    <n v="43"/>
    <n v="282"/>
    <n v="31"/>
    <n v="357"/>
    <n v="713"/>
    <n v="97.450261832796826"/>
    <n v="226.15937376113288"/>
    <n v="29.359174910524157"/>
    <n v="405.93439036542679"/>
    <n v="758.90320086988072"/>
  </r>
  <r>
    <n v="789"/>
    <n v="24033"/>
    <x v="7"/>
    <n v="24"/>
    <n v="57"/>
    <n v="9"/>
    <n v="10"/>
    <n v="19"/>
    <n v="95"/>
    <n v="57"/>
    <n v="9"/>
    <n v="10"/>
    <n v="19"/>
    <n v="95"/>
    <n v="723.30466303672802"/>
    <n v="1547.6702704801971"/>
    <n v="466.06127875068887"/>
    <n v="1793.5602086855095"/>
    <n v="4530.5964209531239"/>
    <n v="8"/>
    <n v="49"/>
    <n v="0"/>
    <n v="50"/>
    <n v="107"/>
    <n v="167.59506165826369"/>
    <n v="36.692565591086229"/>
    <n v="29.040249602617592"/>
    <n v="65.105485425907673"/>
    <n v="298.43336227787518"/>
  </r>
  <r>
    <n v="790"/>
    <n v="24033"/>
    <x v="7"/>
    <n v="24"/>
    <n v="1202"/>
    <n v="1761"/>
    <n v="188"/>
    <n v="2137"/>
    <n v="5288"/>
    <n v="1202"/>
    <n v="1761"/>
    <n v="188"/>
    <n v="2137"/>
    <n v="5288"/>
    <n v="561.24649530257352"/>
    <n v="1188.3009850297301"/>
    <n v="333.62503063607505"/>
    <n v="1367.4480815581451"/>
    <n v="3450.6205925265235"/>
    <n v="1824"/>
    <n v="4376"/>
    <n v="486"/>
    <n v="2141"/>
    <n v="8827"/>
    <n v="1367.8036274137926"/>
    <n v="1835.858184487462"/>
    <n v="200.30630377815058"/>
    <n v="2266.7430915499126"/>
    <n v="5670.7112072293185"/>
  </r>
  <r>
    <n v="791"/>
    <n v="24033"/>
    <x v="7"/>
    <n v="24"/>
    <n v="426"/>
    <n v="300"/>
    <n v="604"/>
    <n v="569"/>
    <n v="1899"/>
    <n v="426"/>
    <n v="300"/>
    <n v="604"/>
    <n v="569"/>
    <n v="1899"/>
    <n v="475.61858777603442"/>
    <n v="1046.5430827077319"/>
    <n v="306.3340368400776"/>
    <n v="1209.397234856008"/>
    <n v="3037.8929421798521"/>
    <n v="375"/>
    <n v="798"/>
    <n v="365"/>
    <n v="748"/>
    <n v="2286"/>
    <n v="372.98644550014512"/>
    <n v="270.37996286184426"/>
    <n v="527.81943179104383"/>
    <n v="498.05485978719048"/>
    <n v="1669.2406999402237"/>
  </r>
  <r>
    <n v="792"/>
    <n v="24033"/>
    <x v="7"/>
    <n v="24"/>
    <n v="949"/>
    <n v="623"/>
    <n v="127"/>
    <n v="888"/>
    <n v="2587"/>
    <n v="949"/>
    <n v="623"/>
    <n v="127"/>
    <n v="888"/>
    <n v="2587"/>
    <n v="423.09380277761613"/>
    <n v="303.19535322140462"/>
    <n v="508.37791095364651"/>
    <n v="367.98682196576726"/>
    <n v="1602.6538889184344"/>
    <n v="908"/>
    <n v="970"/>
    <n v="525"/>
    <n v="722"/>
    <n v="3125"/>
    <n v="636.33351763246458"/>
    <n v="414.17251658746477"/>
    <n v="99.887628034583201"/>
    <n v="587.45228312585198"/>
    <n v="1737.8459453803648"/>
  </r>
  <r>
    <n v="793"/>
    <n v="24033"/>
    <x v="7"/>
    <n v="24"/>
    <n v="78"/>
    <n v="88"/>
    <n v="161"/>
    <n v="98"/>
    <n v="425"/>
    <n v="78"/>
    <n v="88"/>
    <n v="161"/>
    <n v="98"/>
    <n v="425"/>
    <n v="569.42750834473929"/>
    <n v="407.91121432870807"/>
    <n v="685.18322482772726"/>
    <n v="495.26295664491721"/>
    <n v="2157.7849041460918"/>
    <n v="136"/>
    <n v="151"/>
    <n v="1"/>
    <n v="206"/>
    <n v="494"/>
    <n v="93.650074011547645"/>
    <n v="103.28708252725451"/>
    <n v="178.73746469642967"/>
    <n v="120.1089542532128"/>
    <n v="495.78357548844463"/>
  </r>
  <r>
    <n v="794"/>
    <n v="24033"/>
    <x v="7"/>
    <n v="24"/>
    <n v="1180"/>
    <n v="895"/>
    <n v="926"/>
    <n v="862"/>
    <n v="3863"/>
    <n v="1180"/>
    <n v="895"/>
    <n v="926"/>
    <n v="862"/>
    <n v="3863"/>
    <n v="781.52533346688051"/>
    <n v="559.92793274394944"/>
    <n v="936.83775964349195"/>
    <n v="679.03109492127192"/>
    <n v="2957.3221207755942"/>
    <n v="626"/>
    <n v="1188"/>
    <n v="1298"/>
    <n v="1551"/>
    <n v="4663"/>
    <n v="744.02281325350566"/>
    <n v="627.93471325095663"/>
    <n v="1180.0913128723366"/>
    <n v="580.39468811337531"/>
    <n v="3132.4435274901743"/>
  </r>
  <r>
    <n v="795"/>
    <n v="24033"/>
    <x v="7"/>
    <n v="24"/>
    <n v="1487"/>
    <n v="819"/>
    <n v="1365"/>
    <n v="1269"/>
    <n v="4940"/>
    <n v="1487"/>
    <n v="819"/>
    <n v="1365"/>
    <n v="1269"/>
    <n v="4940"/>
    <n v="917.63807660691907"/>
    <n v="657.40633077002565"/>
    <n v="1099.7087305329044"/>
    <n v="797.22190284246017"/>
    <n v="3471.9750407523093"/>
    <n v="1174"/>
    <n v="1269"/>
    <n v="1200"/>
    <n v="2319"/>
    <n v="5962"/>
    <n v="1113.8525592031233"/>
    <n v="853.28513571072108"/>
    <n v="1820.1884638868287"/>
    <n v="1002.0283839612943"/>
    <n v="4789.3545427619674"/>
  </r>
  <r>
    <n v="796"/>
    <n v="24033"/>
    <x v="7"/>
    <n v="24"/>
    <n v="777"/>
    <n v="377"/>
    <n v="563"/>
    <n v="655"/>
    <n v="2372"/>
    <n v="777"/>
    <n v="377"/>
    <n v="563"/>
    <n v="655"/>
    <n v="2372"/>
    <n v="1205.6230293296851"/>
    <n v="863.70989679862805"/>
    <n v="1444.8380118215534"/>
    <n v="1047.4000338405579"/>
    <n v="4561.5709717904247"/>
    <n v="560"/>
    <n v="1124"/>
    <n v="157"/>
    <n v="1065"/>
    <n v="2906"/>
    <n v="964.54383999692607"/>
    <n v="463.92244171813132"/>
    <n v="689.8362128009353"/>
    <n v="806.69530187682437"/>
    <n v="2924.9977963928172"/>
  </r>
  <r>
    <n v="797"/>
    <n v="24033"/>
    <x v="7"/>
    <n v="24"/>
    <n v="1533"/>
    <n v="2748"/>
    <n v="1470"/>
    <n v="3362"/>
    <n v="9113"/>
    <n v="1533"/>
    <n v="2748"/>
    <n v="1470"/>
    <n v="3362"/>
    <n v="9113"/>
    <n v="697.71907913772179"/>
    <n v="669.19087562050004"/>
    <n v="351.18986180990072"/>
    <n v="910.76735436672675"/>
    <n v="2628.8671709348491"/>
    <n v="749"/>
    <n v="10655"/>
    <n v="1282"/>
    <n v="1643"/>
    <n v="14329"/>
    <n v="2696.2342437834291"/>
    <n v="4861.8494456896742"/>
    <n v="2585.2662962755112"/>
    <n v="5923.9232236091648"/>
    <n v="16067.27320935778"/>
  </r>
  <r>
    <n v="798"/>
    <n v="24033"/>
    <x v="7"/>
    <n v="24"/>
    <n v="629"/>
    <n v="290"/>
    <n v="177"/>
    <n v="772"/>
    <n v="1868"/>
    <n v="629"/>
    <n v="290"/>
    <n v="177"/>
    <n v="772"/>
    <n v="1868"/>
    <n v="2310.180305481842"/>
    <n v="2215.8049952365109"/>
    <n v="1154.4190114617352"/>
    <n v="3016.6953226924588"/>
    <n v="8697.0996348725457"/>
    <n v="496"/>
    <n v="1117"/>
    <n v="86"/>
    <n v="623"/>
    <n v="2322"/>
    <n v="807.44023199644118"/>
    <n v="530.28677823416945"/>
    <n v="318.11179177935435"/>
    <n v="1325.3977673364677"/>
    <n v="2981.2365693464326"/>
  </r>
  <r>
    <n v="799"/>
    <n v="24033"/>
    <x v="7"/>
    <n v="24"/>
    <n v="1339"/>
    <n v="234"/>
    <n v="76"/>
    <n v="222"/>
    <n v="1871"/>
    <n v="1339"/>
    <n v="234"/>
    <n v="76"/>
    <n v="222"/>
    <n v="1871"/>
    <n v="995.75553019344613"/>
    <n v="955.29965386967615"/>
    <n v="517.32905511222134"/>
    <n v="1297.9510141354783"/>
    <n v="3766.3352533108218"/>
    <n v="1195"/>
    <n v="747"/>
    <n v="60"/>
    <n v="477"/>
    <n v="2479"/>
    <n v="1346.2714458898645"/>
    <n v="303.87548934695548"/>
    <n v="108.20742697559699"/>
    <n v="314.03526967524812"/>
    <n v="2072.389631887665"/>
  </r>
  <r>
    <n v="800"/>
    <n v="24033"/>
    <x v="7"/>
    <n v="24"/>
    <n v="1346"/>
    <n v="264"/>
    <n v="112"/>
    <n v="293"/>
    <n v="2015"/>
    <n v="1346"/>
    <n v="264"/>
    <n v="112"/>
    <n v="293"/>
    <n v="2015"/>
    <n v="712.92784583302853"/>
    <n v="714.32605855567715"/>
    <n v="1734.0477337269326"/>
    <n v="786.98232533030489"/>
    <n v="3948.2839634459433"/>
    <n v="1253"/>
    <n v="359"/>
    <n v="246"/>
    <n v="563"/>
    <n v="2421"/>
    <n v="825.09722399917257"/>
    <n v="185.01217191280728"/>
    <n v="83.563657932714406"/>
    <n v="220.25492244578228"/>
    <n v="1313.9279762904766"/>
  </r>
  <r>
    <n v="801"/>
    <n v="24033"/>
    <x v="7"/>
    <n v="24"/>
    <n v="1267"/>
    <n v="991"/>
    <n v="788"/>
    <n v="2970"/>
    <n v="6016"/>
    <n v="1267"/>
    <n v="991"/>
    <n v="788"/>
    <n v="2970"/>
    <n v="6016"/>
    <n v="914.02514747400323"/>
    <n v="915.97756670637011"/>
    <n v="2233.8604537357255"/>
    <n v="1007.7356233256869"/>
    <n v="5071.5987912417859"/>
    <n v="692"/>
    <n v="1341"/>
    <n v="1304"/>
    <n v="3351"/>
    <n v="6688"/>
    <n v="443.48820137370393"/>
    <n v="1104.0603773289208"/>
    <n v="3018.0480431396013"/>
    <n v="1186.4305647975063"/>
    <n v="5752.0271866397325"/>
  </r>
  <r>
    <n v="802"/>
    <n v="24033"/>
    <x v="7"/>
    <n v="24"/>
    <n v="27"/>
    <n v="129"/>
    <n v="227"/>
    <n v="42"/>
    <n v="425"/>
    <n v="27"/>
    <n v="129"/>
    <n v="227"/>
    <n v="42"/>
    <n v="425"/>
    <n v="211.12251085802802"/>
    <n v="139.25093314935444"/>
    <n v="201.47421313687215"/>
    <n v="163.46232993727784"/>
    <n v="715.30998708153243"/>
    <n v="101"/>
    <n v="27"/>
    <n v="230"/>
    <n v="137"/>
    <n v="495"/>
    <n v="16.60311448480627"/>
    <n v="76.397328712821263"/>
    <n v="138.20975038719078"/>
    <n v="25.829322818780927"/>
    <n v="257.03951640359924"/>
  </r>
  <r>
    <n v="803"/>
    <n v="24033"/>
    <x v="7"/>
    <n v="24"/>
    <n v="116"/>
    <n v="141"/>
    <n v="953"/>
    <n v="280"/>
    <n v="1490"/>
    <n v="116"/>
    <n v="141"/>
    <n v="953"/>
    <n v="280"/>
    <n v="1490"/>
    <n v="507.12911603471707"/>
    <n v="334.61676142408328"/>
    <n v="482.49851878444866"/>
    <n v="390.6538664338737"/>
    <n v="1714.8982626771226"/>
    <n v="183"/>
    <n v="108"/>
    <n v="215"/>
    <n v="650"/>
    <n v="1156"/>
    <n v="165.24532070888432"/>
    <n v="979.29074746100116"/>
    <n v="1023.737940763893"/>
    <n v="296.50267091123715"/>
    <n v="2464.7766798450157"/>
  </r>
  <r>
    <n v="804"/>
    <n v="24033"/>
    <x v="7"/>
    <n v="24"/>
    <n v="973"/>
    <n v="2540"/>
    <n v="2604"/>
    <n v="802"/>
    <n v="6919"/>
    <n v="973"/>
    <n v="2540"/>
    <n v="2604"/>
    <n v="802"/>
    <n v="6919"/>
    <n v="659.0606273705738"/>
    <n v="434.82555129074802"/>
    <n v="626.50846417787295"/>
    <n v="508.23991183369986"/>
    <n v="2228.6345546728944"/>
    <n v="5455"/>
    <n v="351"/>
    <n v="1522"/>
    <n v="754"/>
    <n v="8082"/>
    <n v="1371.9652820381914"/>
    <n v="530.92159444166805"/>
    <n v="546.76602447386836"/>
    <n v="860.13154745767224"/>
    <n v="3309.7844484114003"/>
  </r>
  <r>
    <n v="805"/>
    <n v="24033"/>
    <x v="7"/>
    <n v="24"/>
    <n v="245"/>
    <n v="59"/>
    <n v="366"/>
    <n v="105"/>
    <n v="775"/>
    <n v="245"/>
    <n v="59"/>
    <n v="366"/>
    <n v="105"/>
    <n v="775"/>
    <n v="382.97798489070721"/>
    <n v="252.6311909164788"/>
    <n v="365.13647486519096"/>
    <n v="296.06013455337296"/>
    <n v="1296.80578522575"/>
    <n v="226"/>
    <n v="166"/>
    <n v="96"/>
    <n v="413"/>
    <n v="901"/>
    <n v="212.18985317090053"/>
    <n v="56.618818756499735"/>
    <n v="366.23583270576728"/>
    <n v="97.259549168469206"/>
    <n v="732.30405380163677"/>
  </r>
  <r>
    <n v="806"/>
    <n v="24033"/>
    <x v="7"/>
    <n v="24"/>
    <n v="217"/>
    <n v="82"/>
    <n v="42"/>
    <n v="171"/>
    <n v="512"/>
    <n v="217"/>
    <n v="82"/>
    <n v="42"/>
    <n v="171"/>
    <n v="512"/>
    <n v="718.25458293983365"/>
    <n v="473.88325157378034"/>
    <n v="682.64367946834045"/>
    <n v="553.27518263766888"/>
    <n v="2428.0566966196234"/>
    <n v="16"/>
    <n v="264"/>
    <n v="7"/>
    <n v="300"/>
    <n v="587"/>
    <n v="274.31424780282924"/>
    <n v="115.88223616591988"/>
    <n v="100.57568437283838"/>
    <n v="428.08488913152223"/>
    <n v="918.85705747310976"/>
  </r>
  <r>
    <n v="807"/>
    <n v="24033"/>
    <x v="7"/>
    <n v="24"/>
    <n v="117"/>
    <n v="232"/>
    <n v="24"/>
    <n v="110"/>
    <n v="483"/>
    <n v="117"/>
    <n v="232"/>
    <n v="24"/>
    <n v="110"/>
    <n v="483"/>
    <n v="245.71927149344799"/>
    <n v="162.0257274267496"/>
    <n v="232.91692783228191"/>
    <n v="189.78876327215914"/>
    <n v="830.45069002463867"/>
    <n v="227"/>
    <n v="116"/>
    <n v="13"/>
    <n v="200"/>
    <n v="556"/>
    <n v="246.44839794164932"/>
    <n v="458.53611509985109"/>
    <n v="61.092303100204234"/>
    <n v="273.46620297794271"/>
    <n v="1039.5430191196474"/>
  </r>
  <r>
    <n v="808"/>
    <n v="24033"/>
    <x v="7"/>
    <n v="24"/>
    <n v="117"/>
    <n v="709"/>
    <n v="83"/>
    <n v="1359"/>
    <n v="2268"/>
    <n v="117"/>
    <n v="709"/>
    <n v="83"/>
    <n v="1359"/>
    <n v="2268"/>
    <n v="1563.6454973141872"/>
    <n v="967.58537999066368"/>
    <n v="1340.5941195614491"/>
    <n v="1741.3020669228745"/>
    <n v="5613.1270637891739"/>
    <n v="524"/>
    <n v="1107"/>
    <n v="142"/>
    <n v="930"/>
    <n v="2703"/>
    <n v="475.29018480019994"/>
    <n v="1624.3575022676173"/>
    <n v="311.98392805811142"/>
    <n v="3333.5757045763712"/>
    <n v="5745.2073197023001"/>
  </r>
  <r>
    <n v="809"/>
    <n v="24033"/>
    <x v="7"/>
    <n v="24"/>
    <n v="67"/>
    <n v="514"/>
    <n v="143"/>
    <n v="804"/>
    <n v="1528"/>
    <n v="67"/>
    <n v="514"/>
    <n v="143"/>
    <n v="804"/>
    <n v="1528"/>
    <n v="346.73433134350091"/>
    <n v="214.51459737553989"/>
    <n v="297.17113596975452"/>
    <n v="386.50586537254247"/>
    <n v="1244.9259300613378"/>
    <n v="189"/>
    <n v="1203"/>
    <n v="28"/>
    <n v="419"/>
    <n v="1839"/>
    <n v="29.475158373831199"/>
    <n v="357.74953250351876"/>
    <n v="61.986885143862082"/>
    <n v="675.57306324830745"/>
    <n v="1124.7846392695196"/>
  </r>
  <r>
    <n v="810"/>
    <n v="24033"/>
    <x v="7"/>
    <n v="24"/>
    <n v="165"/>
    <n v="44"/>
    <n v="22"/>
    <n v="98"/>
    <n v="329"/>
    <n v="165"/>
    <n v="44"/>
    <n v="22"/>
    <n v="98"/>
    <n v="329"/>
    <n v="242.17081118274629"/>
    <n v="149.83350148343789"/>
    <n v="207.57548778450368"/>
    <n v="269.87015816924009"/>
    <n v="869.449958619928"/>
    <n v="105"/>
    <n v="189"/>
    <n v="23"/>
    <n v="63"/>
    <n v="380"/>
    <n v="154.11022691262554"/>
    <n v="97.172195864927232"/>
    <n v="31.209110477426435"/>
    <n v="94.484945608664219"/>
    <n v="376.97647886364348"/>
  </r>
  <r>
    <n v="811"/>
    <n v="24033"/>
    <x v="7"/>
    <n v="24"/>
    <n v="1723"/>
    <n v="515"/>
    <n v="1616"/>
    <n v="772"/>
    <n v="4626"/>
    <n v="1723"/>
    <n v="515"/>
    <n v="1616"/>
    <n v="772"/>
    <n v="4626"/>
    <n v="818.87078763872239"/>
    <n v="506.68183894072467"/>
    <n v="702.10514541562281"/>
    <n v="912.78062373638761"/>
    <n v="2940.4383957314571"/>
    <n v="1838"/>
    <n v="1040"/>
    <n v="1843"/>
    <n v="858"/>
    <n v="5579"/>
    <n v="1777.3968808058382"/>
    <n v="411.89816462855561"/>
    <n v="1764.2222153721189"/>
    <n v="597.93675672544282"/>
    <n v="4551.4540175319553"/>
  </r>
  <r>
    <n v="812"/>
    <n v="24033"/>
    <x v="7"/>
    <n v="24"/>
    <n v="223"/>
    <n v="48"/>
    <n v="120"/>
    <n v="75"/>
    <n v="466"/>
    <n v="223"/>
    <n v="48"/>
    <n v="120"/>
    <n v="75"/>
    <n v="466"/>
    <n v="466.67560821177284"/>
    <n v="288.71744818755991"/>
    <n v="399.96452629528233"/>
    <n v="520.21636163012624"/>
    <n v="1675.5739443247412"/>
    <n v="259"/>
    <n v="149"/>
    <n v="27"/>
    <n v="100"/>
    <n v="535"/>
    <n v="2062.4815889824408"/>
    <n v="240.69040967127685"/>
    <n v="406.11990406950252"/>
    <n v="380.9222470292421"/>
    <n v="3090.2141497524622"/>
  </r>
  <r>
    <n v="813"/>
    <n v="24033"/>
    <x v="7"/>
    <n v="24"/>
    <n v="491"/>
    <n v="39"/>
    <n v="19"/>
    <n v="56"/>
    <n v="605"/>
    <n v="491"/>
    <n v="39"/>
    <n v="19"/>
    <n v="56"/>
    <n v="605"/>
    <n v="206.06061058813313"/>
    <n v="116.37529585849556"/>
    <n v="57.360343378450175"/>
    <n v="275.98942164852707"/>
    <n v="655.78567147360593"/>
    <n v="188"/>
    <n v="262"/>
    <n v="5"/>
    <n v="256"/>
    <n v="711"/>
    <n v="525.16902849476764"/>
    <n v="43.006079844356009"/>
    <n v="21.526998504733598"/>
    <n v="63.476895965127319"/>
    <n v="653.17900280898459"/>
  </r>
  <r>
    <n v="814"/>
    <n v="24033"/>
    <x v="7"/>
    <n v="24"/>
    <n v="43"/>
    <n v="30"/>
    <n v="51"/>
    <n v="293"/>
    <n v="417"/>
    <n v="43"/>
    <n v="30"/>
    <n v="51"/>
    <n v="293"/>
    <n v="417"/>
    <n v="143.80090669433523"/>
    <n v="80.556649825897679"/>
    <n v="39.721387902683908"/>
    <n v="189.50201421407183"/>
    <n v="453.58095863698861"/>
    <n v="70"/>
    <n v="71"/>
    <n v="227"/>
    <n v="113"/>
    <n v="481"/>
    <n v="116.06348226337144"/>
    <n v="86.620110875122506"/>
    <n v="144.24938155705104"/>
    <n v="781.64926474326444"/>
    <n v="1128.5822394388094"/>
  </r>
  <r>
    <n v="815"/>
    <n v="24033"/>
    <x v="7"/>
    <n v="24"/>
    <n v="45"/>
    <n v="78"/>
    <n v="9"/>
    <n v="32"/>
    <n v="164"/>
    <n v="45"/>
    <n v="78"/>
    <n v="9"/>
    <n v="32"/>
    <n v="164"/>
    <n v="166.12269793624557"/>
    <n v="93.138043837797497"/>
    <n v="45.675810409501572"/>
    <n v="219.11503322326831"/>
    <n v="524.05158540681305"/>
    <n v="11"/>
    <n v="109"/>
    <n v="0"/>
    <n v="70"/>
    <n v="190"/>
    <n v="69.064600183345249"/>
    <n v="117.10453095876893"/>
    <n v="18.244942170219428"/>
    <n v="55.599234679886678"/>
    <n v="260.01330799222023"/>
  </r>
  <r>
    <n v="816"/>
    <n v="24033"/>
    <x v="7"/>
    <n v="24"/>
    <n v="61"/>
    <n v="92"/>
    <n v="20"/>
    <n v="166"/>
    <n v="339"/>
    <n v="61"/>
    <n v="92"/>
    <n v="20"/>
    <n v="166"/>
    <n v="339"/>
    <n v="297.68211113991748"/>
    <n v="166.89830618162514"/>
    <n v="81.851481681455724"/>
    <n v="392.63863658042078"/>
    <n v="939.0705355834192"/>
    <n v="20"/>
    <n v="82"/>
    <n v="114"/>
    <n v="170"/>
    <n v="386"/>
    <n v="61.112508497549257"/>
    <n v="89.331057563401473"/>
    <n v="22.128082077542562"/>
    <n v="228.48210209287944"/>
    <n v="401.05375023137276"/>
  </r>
  <r>
    <n v="817"/>
    <n v="24033"/>
    <x v="7"/>
    <n v="24"/>
    <n v="52"/>
    <n v="91"/>
    <n v="83"/>
    <n v="204"/>
    <n v="430"/>
    <n v="52"/>
    <n v="91"/>
    <n v="83"/>
    <n v="204"/>
    <n v="430"/>
    <n v="299.93046242822021"/>
    <n v="167.69540895430418"/>
    <n v="86.903831043029697"/>
    <n v="390.01094664354957"/>
    <n v="944.54064906910367"/>
    <n v="21"/>
    <n v="272"/>
    <n v="5"/>
    <n v="189"/>
    <n v="487"/>
    <n v="68.079612844066062"/>
    <n v="184.56838331170059"/>
    <n v="102.93888035131171"/>
    <n v="416.82164221189367"/>
    <n v="772.408518718972"/>
  </r>
  <r>
    <n v="818"/>
    <n v="24033"/>
    <x v="7"/>
    <n v="24"/>
    <n v="413"/>
    <n v="244"/>
    <n v="90"/>
    <n v="404"/>
    <n v="1151"/>
    <n v="413"/>
    <n v="244"/>
    <n v="90"/>
    <n v="404"/>
    <n v="1151"/>
    <n v="160.5506889264542"/>
    <n v="89.983862415267922"/>
    <n v="44.768658159770979"/>
    <n v="211.17065655453052"/>
    <n v="506.47386605602367"/>
    <n v="346"/>
    <n v="565"/>
    <n v="0"/>
    <n v="449"/>
    <n v="1360"/>
    <n v="172.35851152367957"/>
    <n v="146.53131276865201"/>
    <n v="47.094653427004815"/>
    <n v="289.74786064160912"/>
    <n v="655.7323383609455"/>
  </r>
  <r>
    <n v="819"/>
    <n v="24033"/>
    <x v="7"/>
    <n v="24"/>
    <n v="1180"/>
    <n v="563"/>
    <n v="233"/>
    <n v="755"/>
    <n v="2731"/>
    <n v="1180"/>
    <n v="563"/>
    <n v="233"/>
    <n v="755"/>
    <n v="2731"/>
    <n v="823.42138580037204"/>
    <n v="429.5266921725277"/>
    <n v="534.31029821922129"/>
    <n v="697.85057394644195"/>
    <n v="2485.1089501385632"/>
    <n v="1287"/>
    <n v="1046"/>
    <n v="292"/>
    <n v="675"/>
    <n v="3300"/>
    <n v="1298.6194839824323"/>
    <n v="618.93356827891273"/>
    <n v="256.77716782958026"/>
    <n v="824.8544762913383"/>
    <n v="2999.1846963822636"/>
  </r>
  <r>
    <n v="820"/>
    <n v="24033"/>
    <x v="7"/>
    <n v="24"/>
    <n v="534"/>
    <n v="267"/>
    <n v="296"/>
    <n v="276"/>
    <n v="1373"/>
    <n v="534"/>
    <n v="267"/>
    <n v="296"/>
    <n v="276"/>
    <n v="1373"/>
    <n v="2924.8509250345892"/>
    <n v="1525.5667304820911"/>
    <n v="1899.2609676621507"/>
    <n v="2476.8675562781705"/>
    <n v="8826.5461794570019"/>
    <n v="95"/>
    <n v="636"/>
    <n v="194"/>
    <n v="705"/>
    <n v="1630"/>
    <n v="566.03740262515873"/>
    <n v="284.37506763519559"/>
    <n v="328.25415899090046"/>
    <n v="323.92966143947586"/>
    <n v="1502.5962906907307"/>
  </r>
  <r>
    <n v="821"/>
    <n v="24033"/>
    <x v="7"/>
    <n v="24"/>
    <n v="1179"/>
    <n v="426"/>
    <n v="173"/>
    <n v="838"/>
    <n v="2616"/>
    <n v="1179"/>
    <n v="426"/>
    <n v="173"/>
    <n v="838"/>
    <n v="2616"/>
    <n v="1759.0523542838635"/>
    <n v="917.96388148449842"/>
    <n v="1142.7157853730703"/>
    <n v="1493.7487428257923"/>
    <n v="5313.4807639672254"/>
    <n v="735"/>
    <n v="759"/>
    <n v="887"/>
    <n v="821"/>
    <n v="3202"/>
    <n v="1268.5243788631169"/>
    <n v="473.77870730148476"/>
    <n v="240.17519443882247"/>
    <n v="900.60918504671395"/>
    <n v="2883.0874656501383"/>
  </r>
  <r>
    <n v="822"/>
    <n v="24033"/>
    <x v="7"/>
    <n v="24"/>
    <n v="2864"/>
    <n v="1781"/>
    <n v="3136"/>
    <n v="3103"/>
    <n v="10884"/>
    <n v="2864"/>
    <n v="1781"/>
    <n v="3136"/>
    <n v="3103"/>
    <n v="10884"/>
    <n v="2286.5651807456679"/>
    <n v="1193.7292320822314"/>
    <n v="1487.3017588813022"/>
    <n v="1939.1837802573571"/>
    <n v="6906.7799519665587"/>
    <n v="2574"/>
    <n v="2408"/>
    <n v="3913"/>
    <n v="3730"/>
    <n v="12625"/>
    <n v="3463.1402413305377"/>
    <n v="2148.2691588609591"/>
    <n v="3705.9392734579296"/>
    <n v="3439.0514045057866"/>
    <n v="12756.400078155213"/>
  </r>
  <r>
    <n v="823"/>
    <n v="24033"/>
    <x v="7"/>
    <n v="24"/>
    <n v="1715"/>
    <n v="1145"/>
    <n v="799"/>
    <n v="4357"/>
    <n v="8016"/>
    <n v="1715"/>
    <n v="1145"/>
    <n v="799"/>
    <n v="4357"/>
    <n v="8016"/>
    <n v="1030.2194618155224"/>
    <n v="726.16178166394593"/>
    <n v="406.77425398317519"/>
    <n v="2094.5160755216257"/>
    <n v="4257.671572984269"/>
    <n v="341"/>
    <n v="8594"/>
    <n v="193"/>
    <n v="746"/>
    <n v="9874"/>
    <n v="2389.899561655564"/>
    <n v="1255.1208015476122"/>
    <n v="881.17441908808644"/>
    <n v="4718.6005201953913"/>
    <n v="9244.7953024866547"/>
  </r>
  <r>
    <n v="824"/>
    <n v="24033"/>
    <x v="7"/>
    <n v="24"/>
    <n v="162"/>
    <n v="488"/>
    <n v="52"/>
    <n v="373"/>
    <n v="1075"/>
    <n v="162"/>
    <n v="488"/>
    <n v="52"/>
    <n v="373"/>
    <n v="1075"/>
    <n v="848.23094638080738"/>
    <n v="598.10919843311058"/>
    <n v="334.72015297904176"/>
    <n v="1724.9923247388995"/>
    <n v="3506.052622531859"/>
    <n v="107"/>
    <n v="780"/>
    <n v="24"/>
    <n v="373"/>
    <n v="1284"/>
    <n v="205.83335628220607"/>
    <n v="353.3564162605204"/>
    <n v="51.327071119552087"/>
    <n v="379.22437848937875"/>
    <n v="989.74122215165733"/>
  </r>
  <r>
    <n v="825"/>
    <n v="24033"/>
    <x v="7"/>
    <n v="24"/>
    <n v="145"/>
    <n v="88"/>
    <n v="37"/>
    <n v="206"/>
    <n v="476"/>
    <n v="145"/>
    <n v="88"/>
    <n v="37"/>
    <n v="206"/>
    <n v="476"/>
    <n v="417.71547414385185"/>
    <n v="293.44534151021128"/>
    <n v="165.51040659729199"/>
    <n v="843.96846736121449"/>
    <n v="1720.6396896125696"/>
    <n v="75"/>
    <n v="160"/>
    <n v="9"/>
    <n v="310"/>
    <n v="554"/>
    <n v="97.241075705482643"/>
    <n v="58.904119069598927"/>
    <n v="25.730050111688783"/>
    <n v="137.08195984287758"/>
    <n v="318.95720472964797"/>
  </r>
  <r>
    <n v="826"/>
    <n v="24033"/>
    <x v="7"/>
    <n v="24"/>
    <n v="128"/>
    <n v="97"/>
    <n v="36"/>
    <n v="145"/>
    <n v="406"/>
    <n v="128"/>
    <n v="97"/>
    <n v="36"/>
    <n v="145"/>
    <n v="406"/>
    <n v="235.87186615139308"/>
    <n v="166.31925251046587"/>
    <n v="93.07732865135452"/>
    <n v="479.67735798273316"/>
    <n v="974.94580529594657"/>
    <n v="72"/>
    <n v="252"/>
    <n v="0"/>
    <n v="144"/>
    <n v="468"/>
    <n v="136.59294996607468"/>
    <n v="103.93579243099933"/>
    <n v="40.143646997641895"/>
    <n v="173.05951487566981"/>
    <n v="453.73190427038571"/>
  </r>
  <r>
    <n v="827"/>
    <n v="24033"/>
    <x v="7"/>
    <n v="24"/>
    <n v="519"/>
    <n v="225"/>
    <n v="181"/>
    <n v="377"/>
    <n v="1302"/>
    <n v="519"/>
    <n v="225"/>
    <n v="181"/>
    <n v="377"/>
    <n v="1302"/>
    <n v="581.75274926540533"/>
    <n v="409.82188422480596"/>
    <n v="229.76963883303219"/>
    <n v="1181.1278377578221"/>
    <n v="2402.4721100810657"/>
    <n v="749"/>
    <n v="435"/>
    <n v="44"/>
    <n v="337"/>
    <n v="1565"/>
    <n v="414.05378773826999"/>
    <n v="146.97791540736941"/>
    <n v="111.82219585447172"/>
    <n v="243.01019438647208"/>
    <n v="915.86409338658325"/>
  </r>
  <r>
    <n v="828"/>
    <n v="24033"/>
    <x v="7"/>
    <n v="24"/>
    <n v="2219"/>
    <n v="619"/>
    <n v="385"/>
    <n v="873"/>
    <n v="4096"/>
    <n v="2219"/>
    <n v="619"/>
    <n v="385"/>
    <n v="873"/>
    <n v="4096"/>
    <n v="936.54798970928687"/>
    <n v="441.70877444799805"/>
    <n v="504.35494804582333"/>
    <n v="805.20838429573757"/>
    <n v="2687.8200964988459"/>
    <n v="1364"/>
    <n v="2622"/>
    <n v="182"/>
    <n v="829"/>
    <n v="4997"/>
    <n v="3134.6903688915468"/>
    <n v="832.76133447282507"/>
    <n v="532.04967019581659"/>
    <n v="1214.4019900677904"/>
    <n v="5713.9033636279792"/>
  </r>
  <r>
    <n v="829"/>
    <n v="24033"/>
    <x v="7"/>
    <n v="24"/>
    <n v="64"/>
    <n v="23"/>
    <n v="13"/>
    <n v="52"/>
    <n v="152"/>
    <n v="64"/>
    <n v="23"/>
    <n v="13"/>
    <n v="52"/>
    <n v="152"/>
    <n v="220.95721883535768"/>
    <n v="108.22183950141024"/>
    <n v="116.51905094732186"/>
    <n v="210.13436763363504"/>
    <n v="655.83247691772488"/>
    <n v="0"/>
    <n v="71"/>
    <n v="0"/>
    <n v="104"/>
    <n v="175"/>
    <n v="151.93559010523003"/>
    <n v="58.66338654685331"/>
    <n v="26.557643214455702"/>
    <n v="127.7659333507429"/>
    <n v="364.92255321728192"/>
  </r>
  <r>
    <n v="830"/>
    <n v="24033"/>
    <x v="7"/>
    <n v="24"/>
    <n v="347"/>
    <n v="357"/>
    <n v="642"/>
    <n v="835"/>
    <n v="2181"/>
    <n v="347"/>
    <n v="357"/>
    <n v="642"/>
    <n v="835"/>
    <n v="2181"/>
    <n v="818.3908382302975"/>
    <n v="386.48613376904569"/>
    <n v="440.41348116318852"/>
    <n v="706.15724020175298"/>
    <n v="2351.4476933642845"/>
    <n v="526"/>
    <n v="605"/>
    <n v="664"/>
    <n v="826"/>
    <n v="2621"/>
    <n v="363.0306246360322"/>
    <n v="374.45971498763237"/>
    <n v="623.80060863902258"/>
    <n v="850.63431375045229"/>
    <n v="2211.9252620131392"/>
  </r>
  <r>
    <n v="831"/>
    <n v="24033"/>
    <x v="7"/>
    <n v="24"/>
    <n v="40"/>
    <n v="41"/>
    <n v="84"/>
    <n v="69"/>
    <n v="234"/>
    <n v="40"/>
    <n v="41"/>
    <n v="84"/>
    <n v="69"/>
    <n v="234"/>
    <n v="390.93475152758612"/>
    <n v="183.43958387254168"/>
    <n v="211.10706779463646"/>
    <n v="331.39046758748361"/>
    <n v="1116.8718707822479"/>
    <n v="4"/>
    <n v="159"/>
    <n v="26"/>
    <n v="80"/>
    <n v="269"/>
    <n v="36.794161215483236"/>
    <n v="36.794161215483236"/>
    <n v="77.010277194142503"/>
    <n v="62.462895694973909"/>
    <n v="213.06149532008288"/>
  </r>
  <r>
    <n v="832"/>
    <n v="24033"/>
    <x v="7"/>
    <n v="24"/>
    <n v="895"/>
    <n v="793"/>
    <n v="466"/>
    <n v="1903"/>
    <n v="4057"/>
    <n v="895"/>
    <n v="793"/>
    <n v="466"/>
    <n v="1903"/>
    <n v="4057"/>
    <n v="709.43978951013105"/>
    <n v="363.5128376761175"/>
    <n v="285.25595101213685"/>
    <n v="753.98588743269045"/>
    <n v="2112.1944656310757"/>
    <n v="928"/>
    <n v="839"/>
    <n v="965"/>
    <n v="1552"/>
    <n v="4284"/>
    <n v="833.49805771690012"/>
    <n v="714.46124919923068"/>
    <n v="434.96339855499673"/>
    <n v="1722.9829821345397"/>
    <n v="3705.9056876056675"/>
  </r>
  <r>
    <n v="833"/>
    <n v="24033"/>
    <x v="7"/>
    <n v="24"/>
    <n v="1446"/>
    <n v="670"/>
    <n v="854"/>
    <n v="879"/>
    <n v="3849"/>
    <n v="1446"/>
    <n v="670"/>
    <n v="854"/>
    <n v="879"/>
    <n v="3849"/>
    <n v="777.32126066953685"/>
    <n v="398.63379202363529"/>
    <n v="311.48391977403747"/>
    <n v="827.81253570715523"/>
    <n v="2315.251508174365"/>
    <n v="1928"/>
    <n v="1051"/>
    <n v="93"/>
    <n v="999"/>
    <n v="4071"/>
    <n v="3929.3320695714301"/>
    <n v="843.55846556874258"/>
    <n v="776.83113174996163"/>
    <n v="1024.4829942897163"/>
    <n v="6574.2046611798505"/>
  </r>
  <r>
    <n v="834"/>
    <n v="24033"/>
    <x v="7"/>
    <n v="24"/>
    <n v="168"/>
    <n v="70"/>
    <n v="30"/>
    <n v="96"/>
    <n v="364"/>
    <n v="168"/>
    <n v="70"/>
    <n v="30"/>
    <n v="96"/>
    <n v="364"/>
    <n v="868.78801896562152"/>
    <n v="445.57644682061022"/>
    <n v="348.14991226239493"/>
    <n v="927.30561845643842"/>
    <n v="2589.8199965050653"/>
    <n v="5"/>
    <n v="268"/>
    <n v="10"/>
    <n v="132"/>
    <n v="415"/>
    <n v="248.5040205311744"/>
    <n v="101.59861947515624"/>
    <n v="41.71479740436564"/>
    <n v="132.54497227015412"/>
    <n v="524.36240968085042"/>
  </r>
  <r>
    <n v="835"/>
    <n v="24033"/>
    <x v="7"/>
    <n v="24"/>
    <n v="254"/>
    <n v="131"/>
    <n v="70"/>
    <n v="422"/>
    <n v="877"/>
    <n v="254"/>
    <n v="131"/>
    <n v="70"/>
    <n v="422"/>
    <n v="877"/>
    <n v="1260.5514590342723"/>
    <n v="646.72140295700558"/>
    <n v="505.09038090987258"/>
    <n v="1356.7906978242008"/>
    <n v="3769.1539407253513"/>
    <n v="208"/>
    <n v="459"/>
    <n v="57"/>
    <n v="286"/>
    <n v="1010"/>
    <n v="367.82301465795246"/>
    <n v="247.45988929361141"/>
    <n v="128.9400453919483"/>
    <n v="671.97683949701423"/>
    <n v="1416.1997888405263"/>
  </r>
  <r>
    <n v="836"/>
    <n v="24033"/>
    <x v="7"/>
    <n v="24"/>
    <n v="349"/>
    <n v="55"/>
    <n v="55"/>
    <n v="148"/>
    <n v="607"/>
    <n v="349"/>
    <n v="55"/>
    <n v="55"/>
    <n v="148"/>
    <n v="607"/>
    <n v="832.9395808206466"/>
    <n v="432.76492397570996"/>
    <n v="333.10575601865543"/>
    <n v="888.64416390588337"/>
    <n v="2487.4544247208955"/>
    <n v="354"/>
    <n v="184"/>
    <n v="45"/>
    <n v="128"/>
    <n v="711"/>
    <n v="481.77182857140218"/>
    <n v="111.09472024671827"/>
    <n v="52.325258421630501"/>
    <n v="218.67749909343505"/>
    <n v="863.86930633318593"/>
  </r>
  <r>
    <n v="837"/>
    <n v="24033"/>
    <x v="7"/>
    <n v="24"/>
    <n v="1363"/>
    <n v="264"/>
    <n v="941"/>
    <n v="1178"/>
    <n v="3746"/>
    <n v="1363"/>
    <n v="264"/>
    <n v="941"/>
    <n v="1178"/>
    <n v="3746"/>
    <n v="1268.7878397930913"/>
    <n v="238.53053409727721"/>
    <n v="713.72537298947339"/>
    <n v="936.07404197633377"/>
    <n v="3157.1177888561756"/>
    <n v="242"/>
    <n v="3549"/>
    <n v="246"/>
    <n v="464"/>
    <n v="4501"/>
    <n v="1305.3347381331007"/>
    <n v="260.16878793849514"/>
    <n v="777.89364239791394"/>
    <n v="1016.5005832278595"/>
    <n v="3359.8977516973691"/>
  </r>
  <r>
    <n v="838"/>
    <n v="24033"/>
    <x v="7"/>
    <n v="24"/>
    <n v="1051"/>
    <n v="988"/>
    <n v="387"/>
    <n v="2298"/>
    <n v="4724"/>
    <n v="1051"/>
    <n v="988"/>
    <n v="387"/>
    <n v="2298"/>
    <n v="4724"/>
    <n v="880.41745671034005"/>
    <n v="1017.4171131130149"/>
    <n v="293.66343100825844"/>
    <n v="1910.2359741392324"/>
    <n v="4101.7339749708462"/>
    <n v="288"/>
    <n v="3903"/>
    <n v="183"/>
    <n v="1317"/>
    <n v="5691"/>
    <n v="663.35940622780117"/>
    <n v="760.01711081126075"/>
    <n v="219.93548519304272"/>
    <n v="1435.1783616327275"/>
    <n v="3078.490363864832"/>
  </r>
  <r>
    <n v="839"/>
    <n v="24033"/>
    <x v="7"/>
    <n v="24"/>
    <n v="836"/>
    <n v="117"/>
    <n v="74"/>
    <n v="536"/>
    <n v="1563"/>
    <n v="836"/>
    <n v="117"/>
    <n v="74"/>
    <n v="536"/>
    <n v="1563"/>
    <n v="1051.9609882768893"/>
    <n v="83.824167786140904"/>
    <n v="79.623076638424322"/>
    <n v="442.52649951484091"/>
    <n v="1657.9347322162953"/>
    <n v="234"/>
    <n v="1147"/>
    <n v="62"/>
    <n v="428"/>
    <n v="1871"/>
    <n v="789.80100562104178"/>
    <n v="63.742161161873355"/>
    <n v="58.301902695070709"/>
    <n v="331.19120894175416"/>
    <n v="1243.03627841974"/>
  </r>
  <r>
    <n v="840"/>
    <n v="24033"/>
    <x v="7"/>
    <n v="24"/>
    <n v="793"/>
    <n v="1147"/>
    <n v="121"/>
    <n v="1649"/>
    <n v="3710"/>
    <n v="793"/>
    <n v="1147"/>
    <n v="121"/>
    <n v="1649"/>
    <n v="3710"/>
    <n v="718.64899640180386"/>
    <n v="1014.6972834135037"/>
    <n v="152.34480579527548"/>
    <n v="1283.961251442174"/>
    <n v="3169.652337052757"/>
    <n v="538"/>
    <n v="2697"/>
    <n v="587"/>
    <n v="592"/>
    <n v="4414"/>
    <n v="686.52137740546584"/>
    <n v="971.61619881997831"/>
    <n v="141.27379535651156"/>
    <n v="1180.5154523683573"/>
    <n v="2979.9268239503131"/>
  </r>
  <r>
    <n v="841"/>
    <n v="24033"/>
    <x v="7"/>
    <n v="24"/>
    <n v="1047"/>
    <n v="1912"/>
    <n v="180"/>
    <n v="2384"/>
    <n v="5523"/>
    <n v="1047"/>
    <n v="1912"/>
    <n v="180"/>
    <n v="2384"/>
    <n v="5523"/>
    <n v="1183.7453243851241"/>
    <n v="2137.8701506229545"/>
    <n v="203.05539428621373"/>
    <n v="2689.9519127560534"/>
    <n v="6214.6227820503464"/>
    <n v="1363"/>
    <n v="3081"/>
    <n v="1324"/>
    <n v="1053"/>
    <n v="6821"/>
    <n v="906.19919431767164"/>
    <n v="1640.8788650700301"/>
    <n v="155.94937699638029"/>
    <n v="2059.1779656366216"/>
    <n v="4762.2054020207033"/>
  </r>
  <r>
    <n v="842"/>
    <n v="24033"/>
    <x v="7"/>
    <n v="24"/>
    <n v="16"/>
    <n v="11"/>
    <n v="9"/>
    <n v="14"/>
    <n v="50"/>
    <n v="16"/>
    <n v="11"/>
    <n v="9"/>
    <n v="14"/>
    <n v="50"/>
    <n v="28.456614252987702"/>
    <n v="15.753180457865298"/>
    <n v="14.272128536996183"/>
    <n v="25.314705966711958"/>
    <n v="83.79662921456115"/>
    <n v="0"/>
    <n v="0"/>
    <n v="0"/>
    <n v="0"/>
    <n v="0"/>
    <n v="235.69588860987596"/>
    <n v="159.18492928344739"/>
    <n v="117.91114145270583"/>
    <n v="222.15001475586786"/>
    <n v="734.94197410189713"/>
  </r>
  <r>
    <n v="843"/>
    <n v="24033"/>
    <x v="7"/>
    <n v="24"/>
    <n v="1198"/>
    <n v="122"/>
    <n v="63"/>
    <n v="187"/>
    <n v="1570"/>
    <n v="1198"/>
    <n v="122"/>
    <n v="63"/>
    <n v="187"/>
    <n v="1570"/>
    <n v="130.22811188150746"/>
    <n v="61.848084957880104"/>
    <n v="42.58796935264666"/>
    <n v="286.60335231814526"/>
    <n v="521.26751851017946"/>
    <n v="0"/>
    <n v="378"/>
    <n v="1375"/>
    <n v="153"/>
    <n v="1906"/>
    <n v="98.033684241604121"/>
    <n v="46.681295579489031"/>
    <n v="32.702885934924936"/>
    <n v="217.84375554939578"/>
    <n v="395.26162130541388"/>
  </r>
  <r>
    <n v="844"/>
    <n v="24033"/>
    <x v="7"/>
    <n v="24"/>
    <n v="2813"/>
    <n v="5091"/>
    <n v="621"/>
    <n v="4110"/>
    <n v="12635"/>
    <n v="2813"/>
    <n v="5091"/>
    <n v="621"/>
    <n v="4110"/>
    <n v="12635"/>
    <n v="3356.805477291532"/>
    <n v="7867.7187357463245"/>
    <n v="491.59047120295287"/>
    <n v="3442.912401501495"/>
    <n v="15159.027085742306"/>
    <n v="1542"/>
    <n v="7822"/>
    <n v="1102"/>
    <n v="4851"/>
    <n v="15317"/>
    <n v="2474.063004663356"/>
    <n v="5946.8150158317949"/>
    <n v="375.04014594042957"/>
    <n v="2569.9672258572937"/>
    <n v="11365.885392292874"/>
  </r>
  <r>
    <n v="845"/>
    <n v="24033"/>
    <x v="7"/>
    <n v="24"/>
    <n v="1771"/>
    <n v="662"/>
    <n v="482"/>
    <n v="3363"/>
    <n v="6278"/>
    <n v="1771"/>
    <n v="662"/>
    <n v="482"/>
    <n v="3363"/>
    <n v="6278"/>
    <n v="465.15968348835509"/>
    <n v="415.74781331966602"/>
    <n v="318.55922927591632"/>
    <n v="2136.2688960552064"/>
    <n v="3335.7356221391437"/>
    <n v="187"/>
    <n v="3513"/>
    <n v="811"/>
    <n v="321"/>
    <n v="4832"/>
    <n v="365.9726304134507"/>
    <n v="332.75325726834734"/>
    <n v="264.95005721618696"/>
    <n v="1700.4820562391762"/>
    <n v="2664.1580011371611"/>
  </r>
  <r>
    <n v="846"/>
    <n v="24033"/>
    <x v="7"/>
    <n v="24"/>
    <n v="505"/>
    <n v="2056"/>
    <n v="289"/>
    <n v="2501"/>
    <n v="5351"/>
    <n v="505"/>
    <n v="2056"/>
    <n v="289"/>
    <n v="2501"/>
    <n v="5351"/>
    <n v="789.89295668791556"/>
    <n v="2693.1620292613616"/>
    <n v="371.17453193049442"/>
    <n v="3308.7859443014213"/>
    <n v="7163.0154621811926"/>
    <n v="1585"/>
    <n v="3501"/>
    <n v="967"/>
    <n v="809"/>
    <n v="6862"/>
    <n v="613.661195311391"/>
    <n v="2156.188061242201"/>
    <n v="300.44302768046782"/>
    <n v="2644.1861690709716"/>
    <n v="5714.4784533050315"/>
  </r>
  <r>
    <n v="847"/>
    <n v="24033"/>
    <x v="7"/>
    <n v="24"/>
    <n v="788"/>
    <n v="772"/>
    <n v="80"/>
    <n v="1121"/>
    <n v="2761"/>
    <n v="788"/>
    <n v="772"/>
    <n v="80"/>
    <n v="1121"/>
    <n v="2761"/>
    <n v="2048.7485880608224"/>
    <n v="1987.7302612164285"/>
    <n v="206.07478107521374"/>
    <n v="2892.4713133746927"/>
    <n v="7135.0249437271577"/>
    <n v="694"/>
    <n v="1707"/>
    <n v="305"/>
    <n v="417"/>
    <n v="3123"/>
    <n v="1489.6525795307248"/>
    <n v="1439.8418351718756"/>
    <n v="147.79984221997918"/>
    <n v="2091.7177214047801"/>
    <n v="5169.0119783273603"/>
  </r>
  <r>
    <n v="848"/>
    <n v="24033"/>
    <x v="7"/>
    <n v="24"/>
    <n v="5"/>
    <n v="28"/>
    <n v="21"/>
    <n v="69"/>
    <n v="123"/>
    <n v="5"/>
    <n v="28"/>
    <n v="21"/>
    <n v="69"/>
    <n v="123"/>
    <n v="87.618214920988393"/>
    <n v="112.9645837086661"/>
    <n v="64.658356176240019"/>
    <n v="270.67427702456229"/>
    <n v="535.91543183045678"/>
    <n v="11"/>
    <n v="53"/>
    <n v="49"/>
    <n v="28"/>
    <n v="141"/>
    <n v="64.220905114399997"/>
    <n v="94.926983214792045"/>
    <n v="30.391278944210914"/>
    <n v="211.08524725092602"/>
    <n v="400.62441452432893"/>
  </r>
  <r>
    <n v="849"/>
    <n v="24033"/>
    <x v="7"/>
    <n v="24"/>
    <n v="50"/>
    <n v="47"/>
    <n v="36"/>
    <n v="334"/>
    <n v="467"/>
    <n v="50"/>
    <n v="47"/>
    <n v="36"/>
    <n v="334"/>
    <n v="467"/>
    <n v="300.32628660427008"/>
    <n v="88.991516654739343"/>
    <n v="57.649560741443722"/>
    <n v="363.93385825587706"/>
    <n v="810.90122225633024"/>
    <n v="167"/>
    <n v="253"/>
    <n v="1"/>
    <n v="115"/>
    <n v="536"/>
    <n v="220.47145071931169"/>
    <n v="62.497586142542502"/>
    <n v="44.642407742775958"/>
    <n v="280.34375403670742"/>
    <n v="607.95519864133757"/>
  </r>
  <r>
    <n v="850"/>
    <n v="24033"/>
    <x v="7"/>
    <n v="24"/>
    <n v="27"/>
    <n v="0"/>
    <n v="0"/>
    <n v="1205"/>
    <n v="1232"/>
    <n v="27"/>
    <n v="0"/>
    <n v="0"/>
    <n v="1205"/>
    <n v="1232"/>
    <n v="48.149440243344301"/>
    <n v="33.56973173352177"/>
    <n v="5.6380350125114234"/>
    <n v="1877.6267312183811"/>
    <n v="1964.9839382077587"/>
    <n v="139"/>
    <n v="774"/>
    <n v="189"/>
    <n v="382"/>
    <n v="1484"/>
    <n v="38.545090944894504"/>
    <n v="27.358282430821113"/>
    <n v="4.2207976955048014"/>
    <n v="1537.7446935324092"/>
    <n v="1607.8688646036296"/>
  </r>
  <r>
    <n v="851"/>
    <n v="24033"/>
    <x v="7"/>
    <n v="24"/>
    <n v="133"/>
    <n v="195"/>
    <n v="182"/>
    <n v="1013"/>
    <n v="1523"/>
    <n v="133"/>
    <n v="195"/>
    <n v="182"/>
    <n v="1013"/>
    <n v="1523"/>
    <n v="210.67803292755374"/>
    <n v="346.73770332402967"/>
    <n v="316.88466898314908"/>
    <n v="1764.4373041235679"/>
    <n v="2638.7377093583004"/>
    <n v="388"/>
    <n v="869"/>
    <n v="121"/>
    <n v="2009"/>
    <n v="3387"/>
    <n v="256.82732147327243"/>
    <n v="439.07597514976919"/>
    <n v="407.78479983697736"/>
    <n v="2228.5058268409862"/>
    <n v="3332.1939233010053"/>
  </r>
  <r>
    <n v="852"/>
    <n v="24033"/>
    <x v="7"/>
    <n v="24"/>
    <n v="0"/>
    <n v="552"/>
    <n v="155"/>
    <n v="4557"/>
    <n v="5264"/>
    <n v="0"/>
    <n v="552"/>
    <n v="155"/>
    <n v="4557"/>
    <n v="5264"/>
    <n v="0.43873513317781548"/>
    <n v="1052.1555613330165"/>
    <n v="297.21920172112033"/>
    <n v="8246.8519356383968"/>
    <n v="9596.6654338257104"/>
    <n v="837"/>
    <n v="3634"/>
    <n v="588"/>
    <n v="1721"/>
    <n v="6780"/>
    <n v="0.17340830762181775"/>
    <n v="1530.8970870160613"/>
    <n v="437.7259186565542"/>
    <n v="11936.454251952051"/>
    <n v="13905.250665932288"/>
  </r>
  <r>
    <n v="853"/>
    <n v="24033"/>
    <x v="7"/>
    <n v="24"/>
    <n v="157"/>
    <n v="21"/>
    <n v="30"/>
    <n v="800"/>
    <n v="1008"/>
    <n v="157"/>
    <n v="21"/>
    <n v="30"/>
    <n v="800"/>
    <n v="1008"/>
    <n v="303.14094594299837"/>
    <n v="42.896411060290646"/>
    <n v="63.507143731951935"/>
    <n v="1041.2077141348125"/>
    <n v="1450.7522148700534"/>
    <n v="176"/>
    <n v="397"/>
    <n v="63"/>
    <n v="540"/>
    <n v="1176"/>
    <n v="228.18936857526259"/>
    <n v="33.00372241878388"/>
    <n v="48.810812355697493"/>
    <n v="786.12918265476617"/>
    <n v="1096.13308600451"/>
  </r>
  <r>
    <n v="854"/>
    <n v="24033"/>
    <x v="7"/>
    <n v="24"/>
    <n v="121"/>
    <n v="206"/>
    <n v="95"/>
    <n v="1039"/>
    <n v="1461"/>
    <n v="121"/>
    <n v="206"/>
    <n v="95"/>
    <n v="1039"/>
    <n v="1461"/>
    <n v="285.3501660182277"/>
    <n v="200.13724275834676"/>
    <n v="214.54728148180808"/>
    <n v="718.86541332242246"/>
    <n v="1418.9001035808051"/>
    <n v="515"/>
    <n v="711"/>
    <n v="82"/>
    <n v="424"/>
    <n v="1732"/>
    <n v="215.41355006783712"/>
    <n v="291.97285961843886"/>
    <n v="161.01984761060538"/>
    <n v="1205.132296936875"/>
    <n v="1873.5385542337565"/>
  </r>
  <r>
    <n v="855"/>
    <n v="24033"/>
    <x v="7"/>
    <n v="24"/>
    <n v="1002"/>
    <n v="469"/>
    <n v="580"/>
    <n v="1077"/>
    <n v="3128"/>
    <n v="1002"/>
    <n v="469"/>
    <n v="580"/>
    <n v="1077"/>
    <n v="3128"/>
    <n v="323.43926137265885"/>
    <n v="220.45289132398321"/>
    <n v="240.7923633792964"/>
    <n v="737.4989087801888"/>
    <n v="1522.1834248561272"/>
    <n v="71"/>
    <n v="1508"/>
    <n v="7"/>
    <n v="1852"/>
    <n v="3438"/>
    <n v="889.59267072265561"/>
    <n v="429.36645195499443"/>
    <n v="545.35262482798009"/>
    <n v="749.1969603243524"/>
    <n v="2613.5087078299825"/>
  </r>
  <r>
    <n v="856"/>
    <n v="24033"/>
    <x v="7"/>
    <n v="24"/>
    <n v="137"/>
    <n v="146"/>
    <n v="329"/>
    <n v="721"/>
    <n v="1333"/>
    <n v="137"/>
    <n v="146"/>
    <n v="329"/>
    <n v="721"/>
    <n v="1333"/>
    <n v="573.36108694634129"/>
    <n v="402.01946606971978"/>
    <n v="432.29917358325969"/>
    <n v="1381.4236278857834"/>
    <n v="2789.1033544851043"/>
    <n v="584"/>
    <n v="662"/>
    <n v="268"/>
    <n v="838"/>
    <n v="2352"/>
    <n v="166.62154892826305"/>
    <n v="181.09398828868882"/>
    <n v="394.00804466015467"/>
    <n v="876.63570512966839"/>
    <n v="1618.359287006775"/>
  </r>
  <r>
    <n v="857"/>
    <n v="24033"/>
    <x v="7"/>
    <n v="24"/>
    <n v="82"/>
    <n v="79"/>
    <n v="3"/>
    <n v="1819"/>
    <n v="1983"/>
    <n v="82"/>
    <n v="79"/>
    <n v="3"/>
    <n v="1819"/>
    <n v="1983"/>
    <n v="534.45203197332205"/>
    <n v="411.91815217365968"/>
    <n v="409.68593067048971"/>
    <n v="1318.2818073470683"/>
    <n v="2674.33792216454"/>
    <n v="300"/>
    <n v="9446"/>
    <n v="990"/>
    <n v="3531"/>
    <n v="14267"/>
    <n v="2622.1708324210335"/>
    <n v="1585.4206113050302"/>
    <n v="817.27241160281483"/>
    <n v="12409.855379242448"/>
    <n v="17434.719234571327"/>
  </r>
  <r>
    <n v="858"/>
    <n v="24033"/>
    <x v="7"/>
    <n v="24"/>
    <n v="2923"/>
    <n v="4155"/>
    <n v="1938"/>
    <n v="3299"/>
    <n v="12315"/>
    <n v="2923"/>
    <n v="4155"/>
    <n v="1938"/>
    <n v="3299"/>
    <n v="12315"/>
    <n v="4627.4459499684181"/>
    <n v="4617.8340731137441"/>
    <n v="2209.4949953081655"/>
    <n v="3910.1367422796397"/>
    <n v="15364.911760669967"/>
    <n v="1238"/>
    <n v="11373"/>
    <n v="1174"/>
    <n v="2436"/>
    <n v="16221"/>
    <n v="3890.9322181314178"/>
    <n v="5565.5346617430723"/>
    <n v="2574.0706478210641"/>
    <n v="4411.3197190263318"/>
    <n v="16441.857246721884"/>
  </r>
  <r>
    <n v="859"/>
    <n v="24033"/>
    <x v="7"/>
    <n v="24"/>
    <n v="2976"/>
    <n v="1704"/>
    <n v="864"/>
    <n v="929"/>
    <n v="6473"/>
    <n v="2976"/>
    <n v="1704"/>
    <n v="864"/>
    <n v="929"/>
    <n v="6473"/>
    <n v="2482.1543029342079"/>
    <n v="2493.909308125742"/>
    <n v="1184.0155104768492"/>
    <n v="2104.0045132728683"/>
    <n v="8264.0836348096673"/>
    <n v="1001"/>
    <n v="1714"/>
    <n v="1016"/>
    <n v="4084"/>
    <n v="7815"/>
    <n v="2973.2623348754628"/>
    <n v="1859.5051106457051"/>
    <n v="957.21097275468594"/>
    <n v="1187.3766116814068"/>
    <n v="6977.3550299572607"/>
  </r>
  <r>
    <n v="860"/>
    <n v="24033"/>
    <x v="7"/>
    <n v="24"/>
    <n v="39"/>
    <n v="6"/>
    <n v="6"/>
    <n v="80"/>
    <n v="131"/>
    <n v="39"/>
    <n v="6"/>
    <n v="6"/>
    <n v="80"/>
    <n v="131"/>
    <n v="265.94709953733616"/>
    <n v="92.236158725210927"/>
    <n v="41.105087749970245"/>
    <n v="357.23415399803196"/>
    <n v="756.52250001054927"/>
    <n v="13"/>
    <n v="71"/>
    <n v="0"/>
    <n v="65"/>
    <n v="149"/>
    <n v="24.667828861501619"/>
    <n v="4.5428652634499844"/>
    <n v="8.1315778720066501"/>
    <n v="66.836883114434997"/>
    <n v="104.17915511139324"/>
  </r>
  <r>
    <n v="861"/>
    <n v="24033"/>
    <x v="7"/>
    <n v="24"/>
    <n v="12"/>
    <n v="30"/>
    <n v="56"/>
    <n v="243"/>
    <n v="341"/>
    <n v="12"/>
    <n v="30"/>
    <n v="56"/>
    <n v="243"/>
    <n v="341"/>
    <n v="95.051667098668304"/>
    <n v="32.590206702929564"/>
    <n v="14.448009238659424"/>
    <n v="128.07127691965692"/>
    <n v="270.16115995991424"/>
    <n v="12"/>
    <n v="208"/>
    <n v="12"/>
    <n v="158"/>
    <n v="390"/>
    <n v="4.0789253788961481"/>
    <n v="167.33574372694807"/>
    <n v="47.034323435030359"/>
    <n v="164.33675101699757"/>
    <n v="382.78574355787214"/>
  </r>
  <r>
    <n v="862"/>
    <n v="24033"/>
    <x v="7"/>
    <n v="24"/>
    <n v="194"/>
    <n v="13"/>
    <n v="11"/>
    <n v="80"/>
    <n v="298"/>
    <n v="194"/>
    <n v="13"/>
    <n v="11"/>
    <n v="80"/>
    <n v="298"/>
    <n v="150.98909473504216"/>
    <n v="55.178283713818196"/>
    <n v="28.050191987511457"/>
    <n v="208.1015669959483"/>
    <n v="442.31913743232008"/>
    <n v="20"/>
    <n v="107"/>
    <n v="21"/>
    <n v="193"/>
    <n v="341"/>
    <n v="438.59231813890125"/>
    <n v="36.149684469982027"/>
    <n v="32.58582710942774"/>
    <n v="140.48725152754247"/>
    <n v="647.81508124585343"/>
  </r>
  <r>
    <n v="863"/>
    <n v="24033"/>
    <x v="7"/>
    <n v="24"/>
    <n v="81"/>
    <n v="5"/>
    <n v="5"/>
    <n v="375"/>
    <n v="466"/>
    <n v="81"/>
    <n v="5"/>
    <n v="5"/>
    <n v="375"/>
    <n v="466"/>
    <n v="349.90477795922902"/>
    <n v="120.12872660923173"/>
    <n v="59.277727029446169"/>
    <n v="485.93624519196567"/>
    <n v="1015.2474767898726"/>
    <n v="36"/>
    <n v="191"/>
    <n v="26"/>
    <n v="282"/>
    <n v="535"/>
    <n v="111.21829726525564"/>
    <n v="9.8298593835449743"/>
    <n v="6.6846245166537148"/>
    <n v="490.59520504389934"/>
    <n v="618.32798620935364"/>
  </r>
  <r>
    <n v="864"/>
    <n v="24033"/>
    <x v="7"/>
    <n v="24"/>
    <n v="1493"/>
    <n v="610"/>
    <n v="486"/>
    <n v="2010"/>
    <n v="4599"/>
    <n v="1493"/>
    <n v="610"/>
    <n v="486"/>
    <n v="2010"/>
    <n v="4599"/>
    <n v="1712.1680327902382"/>
    <n v="558.3638788063198"/>
    <n v="457.92916167563288"/>
    <n v="1891.7179044598245"/>
    <n v="4620.1789777320155"/>
    <n v="1145"/>
    <n v="1817"/>
    <n v="290"/>
    <n v="2291"/>
    <n v="5543"/>
    <n v="1561.7091140934085"/>
    <n v="620.34136691837409"/>
    <n v="512.66471210956172"/>
    <n v="2111.1762179856692"/>
    <n v="4805.8914111070135"/>
  </r>
  <r>
    <n v="865"/>
    <n v="24033"/>
    <x v="7"/>
    <n v="24"/>
    <n v="672"/>
    <n v="243"/>
    <n v="173"/>
    <n v="625"/>
    <n v="1713"/>
    <n v="672"/>
    <n v="243"/>
    <n v="173"/>
    <n v="625"/>
    <n v="1713"/>
    <n v="458.81428512631442"/>
    <n v="149.62566470040016"/>
    <n v="122.71367464555215"/>
    <n v="506.9418424441443"/>
    <n v="1238.0954669164112"/>
    <n v="629"/>
    <n v="756"/>
    <n v="123"/>
    <n v="563"/>
    <n v="2071"/>
    <n v="525.78080463735841"/>
    <n v="187.13480325507973"/>
    <n v="133.26940460383986"/>
    <n v="481.82684692424124"/>
    <n v="1328.0118594205192"/>
  </r>
  <r>
    <n v="866"/>
    <n v="24033"/>
    <x v="7"/>
    <n v="24"/>
    <n v="560"/>
    <n v="54"/>
    <n v="54"/>
    <n v="375"/>
    <n v="1043"/>
    <n v="560"/>
    <n v="54"/>
    <n v="54"/>
    <n v="375"/>
    <n v="1043"/>
    <n v="1266.3138623425052"/>
    <n v="418.06018409531657"/>
    <n v="342.70384564240493"/>
    <n v="1400.9208963854057"/>
    <n v="3427.9987884656325"/>
    <n v="122"/>
    <n v="557"/>
    <n v="70"/>
    <n v="468"/>
    <n v="1217"/>
    <n v="555.18613009436342"/>
    <n v="83.730222087365661"/>
    <n v="81.160250473997252"/>
    <n v="427.46823954541293"/>
    <n v="1147.5448422011393"/>
  </r>
  <r>
    <n v="867"/>
    <n v="24033"/>
    <x v="7"/>
    <n v="24"/>
    <n v="1258"/>
    <n v="362"/>
    <n v="437"/>
    <n v="1894"/>
    <n v="3951"/>
    <n v="1258"/>
    <n v="362"/>
    <n v="437"/>
    <n v="1894"/>
    <n v="3951"/>
    <n v="639.66141002567554"/>
    <n v="199.70130506259113"/>
    <n v="191.53906749273952"/>
    <n v="1058.5026797976943"/>
    <n v="2089.4044623787004"/>
    <n v="690"/>
    <n v="1860"/>
    <n v="200"/>
    <n v="2017"/>
    <n v="4767"/>
    <n v="1475.3925601509766"/>
    <n v="391.13699593696833"/>
    <n v="477.75214223841527"/>
    <n v="2020.8985069269759"/>
    <n v="4365.1802052533358"/>
  </r>
  <r>
    <n v="868"/>
    <n v="24033"/>
    <x v="7"/>
    <n v="24"/>
    <n v="23"/>
    <n v="9"/>
    <n v="4"/>
    <n v="17"/>
    <n v="53"/>
    <n v="23"/>
    <n v="9"/>
    <n v="4"/>
    <n v="17"/>
    <n v="53"/>
    <n v="457.84775518311659"/>
    <n v="140.99139424857449"/>
    <n v="136.213830351675"/>
    <n v="762.81967234066735"/>
    <n v="1497.8726521240335"/>
    <n v="0"/>
    <n v="8"/>
    <n v="24"/>
    <n v="27"/>
    <n v="59"/>
    <n v="60.31485285273002"/>
    <n v="24.75034987880754"/>
    <n v="13.855866881617541"/>
    <n v="57.591767093279657"/>
    <n v="156.51283670643477"/>
  </r>
  <r>
    <n v="869"/>
    <n v="24033"/>
    <x v="7"/>
    <n v="24"/>
    <n v="80"/>
    <n v="65"/>
    <n v="30"/>
    <n v="435"/>
    <n v="610"/>
    <n v="80"/>
    <n v="65"/>
    <n v="30"/>
    <n v="435"/>
    <n v="610"/>
    <n v="663.15248056597966"/>
    <n v="204.50481919433821"/>
    <n v="196.78913202827559"/>
    <n v="1094.9157435938182"/>
    <n v="2159.3621753824118"/>
    <n v="75"/>
    <n v="328"/>
    <n v="19"/>
    <n v="289"/>
    <n v="711"/>
    <n v="119.87581084173119"/>
    <n v="83.215274771103154"/>
    <n v="39.419938248870153"/>
    <n v="627.53336949852417"/>
    <n v="870.0443933602287"/>
  </r>
  <r>
    <n v="870"/>
    <n v="24033"/>
    <x v="7"/>
    <n v="24"/>
    <n v="402"/>
    <n v="98"/>
    <n v="73"/>
    <n v="613"/>
    <n v="1186"/>
    <n v="402"/>
    <n v="98"/>
    <n v="73"/>
    <n v="613"/>
    <n v="1186"/>
    <n v="617.51343598246797"/>
    <n v="190.22779339038644"/>
    <n v="183.61375231659693"/>
    <n v="1026.0869158750122"/>
    <n v="2017.4418975644635"/>
    <n v="212"/>
    <n v="310"/>
    <n v="97"/>
    <n v="763"/>
    <n v="1382"/>
    <n v="278.97578068523057"/>
    <n v="75.18015675831839"/>
    <n v="60.512276213918774"/>
    <n v="468.67463281764032"/>
    <n v="883.34284647510799"/>
  </r>
  <r>
    <n v="871"/>
    <n v="24033"/>
    <x v="7"/>
    <n v="24"/>
    <n v="1365"/>
    <n v="3080"/>
    <n v="103"/>
    <n v="1013"/>
    <n v="5561"/>
    <n v="1365"/>
    <n v="3080"/>
    <n v="103"/>
    <n v="1013"/>
    <n v="5561"/>
    <n v="1340.5056807431308"/>
    <n v="2161.1293873500167"/>
    <n v="92.42025902272087"/>
    <n v="1504.1694345932272"/>
    <n v="5098.2247617090952"/>
    <n v="2052"/>
    <n v="4651"/>
    <n v="340"/>
    <n v="4673"/>
    <n v="11716"/>
    <n v="4593.3628597681072"/>
    <n v="4510.6486965912054"/>
    <n v="107.84292727115972"/>
    <n v="3867.1520416956637"/>
    <n v="13079.006525326138"/>
  </r>
  <r>
    <n v="872"/>
    <n v="24033"/>
    <x v="7"/>
    <n v="24"/>
    <n v="613"/>
    <n v="460"/>
    <n v="165"/>
    <n v="1100"/>
    <n v="2338"/>
    <n v="613"/>
    <n v="460"/>
    <n v="165"/>
    <n v="1100"/>
    <n v="2338"/>
    <n v="275.69509040909696"/>
    <n v="260.65880970986183"/>
    <n v="339.38430768106213"/>
    <n v="598.89228924183737"/>
    <n v="1474.6304970418582"/>
    <n v="790"/>
    <n v="771"/>
    <n v="198"/>
    <n v="1035"/>
    <n v="2794"/>
    <n v="502.41668193409834"/>
    <n v="439.90568562446225"/>
    <n v="119.57505781301579"/>
    <n v="1007.9800018059192"/>
    <n v="2069.8774271774955"/>
  </r>
  <r>
    <n v="873"/>
    <n v="24033"/>
    <x v="7"/>
    <n v="24"/>
    <n v="104"/>
    <n v="55"/>
    <n v="45"/>
    <n v="144"/>
    <n v="348"/>
    <n v="104"/>
    <n v="55"/>
    <n v="45"/>
    <n v="144"/>
    <n v="348"/>
    <n v="367.23340167644443"/>
    <n v="358.74656453565132"/>
    <n v="463.54838860042162"/>
    <n v="808.18661615484666"/>
    <n v="1997.714970967364"/>
    <n v="24"/>
    <n v="265"/>
    <n v="0"/>
    <n v="110"/>
    <n v="399"/>
    <n v="94.170362306669645"/>
    <n v="45.047533921897859"/>
    <n v="499.17216416289216"/>
    <n v="197.45213169200517"/>
    <n v="835.84219208346485"/>
  </r>
  <r>
    <n v="874"/>
    <n v="24033"/>
    <x v="7"/>
    <n v="24"/>
    <n v="262"/>
    <n v="326"/>
    <n v="102"/>
    <n v="489"/>
    <n v="1179"/>
    <n v="262"/>
    <n v="326"/>
    <n v="102"/>
    <n v="489"/>
    <n v="1179"/>
    <n v="337.68248714422833"/>
    <n v="404.77900601770449"/>
    <n v="138.93589584029459"/>
    <n v="595.98550971465625"/>
    <n v="1477.3828987168836"/>
    <n v="206"/>
    <n v="898"/>
    <n v="71"/>
    <n v="247"/>
    <n v="1422"/>
    <n v="528.57414695251919"/>
    <n v="455.04761535889986"/>
    <n v="147.36571211386351"/>
    <n v="656.57212457532341"/>
    <n v="1787.5595990006059"/>
  </r>
  <r>
    <n v="875"/>
    <n v="24033"/>
    <x v="7"/>
    <n v="24"/>
    <n v="1493"/>
    <n v="6584"/>
    <n v="2298"/>
    <n v="37"/>
    <n v="10412"/>
    <n v="1493"/>
    <n v="6584"/>
    <n v="2298"/>
    <n v="37"/>
    <n v="10412"/>
    <n v="381.68255758061247"/>
    <n v="4033.3399890286573"/>
    <n v="1443.5988251270269"/>
    <n v="5.2462428314112266"/>
    <n v="5863.8676145677082"/>
    <n v="1031"/>
    <n v="3925"/>
    <n v="7790"/>
    <n v="1528"/>
    <n v="14274"/>
    <n v="8039.5119984286794"/>
    <n v="4493.6997910200562"/>
    <n v="1214.6997088188759"/>
    <n v="277.77389824852003"/>
    <n v="14025.685396516132"/>
  </r>
  <r>
    <n v="876"/>
    <n v="24033"/>
    <x v="7"/>
    <n v="24"/>
    <n v="467"/>
    <n v="264"/>
    <n v="969"/>
    <n v="827"/>
    <n v="2527"/>
    <n v="467"/>
    <n v="264"/>
    <n v="969"/>
    <n v="827"/>
    <n v="2527"/>
    <n v="678.53283028614715"/>
    <n v="448.92771610613192"/>
    <n v="1872.0985992396897"/>
    <n v="1191.4058655921901"/>
    <n v="4190.9650112241588"/>
    <n v="717"/>
    <n v="1053"/>
    <n v="463"/>
    <n v="792"/>
    <n v="3025"/>
    <n v="510.34069778468609"/>
    <n v="667.92838319538885"/>
    <n v="1175.8016303085296"/>
    <n v="894.20671298381933"/>
    <n v="3248.277424272424"/>
  </r>
  <r>
    <n v="877"/>
    <n v="24033"/>
    <x v="7"/>
    <n v="24"/>
    <n v="171"/>
    <n v="1963"/>
    <n v="5470"/>
    <n v="100"/>
    <n v="7704"/>
    <n v="171"/>
    <n v="1963"/>
    <n v="5470"/>
    <n v="100"/>
    <n v="7704"/>
    <n v="121.87774588358319"/>
    <n v="1337.7473670799855"/>
    <n v="4340.0574302710502"/>
    <n v="120.75618445603051"/>
    <n v="5920.4387276906491"/>
    <n v="4692"/>
    <n v="8702"/>
    <n v="4110"/>
    <n v="4132"/>
    <n v="21636"/>
    <n v="3316.7067526290216"/>
    <n v="14264.151431251448"/>
    <n v="3295.8556517993406"/>
    <n v="597.23196792469844"/>
    <n v="21473.945803604511"/>
  </r>
  <r>
    <n v="878"/>
    <n v="24033"/>
    <x v="7"/>
    <n v="24"/>
    <n v="1390"/>
    <n v="1661"/>
    <n v="1108"/>
    <n v="103"/>
    <n v="4262"/>
    <n v="1390"/>
    <n v="1661"/>
    <n v="1108"/>
    <n v="103"/>
    <n v="4262"/>
    <n v="2074.7674153996472"/>
    <n v="4195.2347987578996"/>
    <n v="1642.8503380699992"/>
    <n v="293.92648066935044"/>
    <n v="8206.7790328968968"/>
    <n v="1511"/>
    <n v="1420"/>
    <n v="434"/>
    <n v="3236"/>
    <n v="6601"/>
    <n v="1779.5564908932804"/>
    <n v="3867.4223439408192"/>
    <n v="1412.6694680096148"/>
    <n v="260.5910736427158"/>
    <n v="7320.23937648643"/>
  </r>
  <r>
    <n v="879"/>
    <n v="24033"/>
    <x v="7"/>
    <n v="24"/>
    <n v="7"/>
    <n v="17"/>
    <n v="199"/>
    <n v="90"/>
    <n v="313"/>
    <n v="7"/>
    <n v="17"/>
    <n v="199"/>
    <n v="90"/>
    <n v="313"/>
    <n v="6.3736769962638737"/>
    <n v="20.748048190642603"/>
    <n v="202.11805169570712"/>
    <n v="86.004392862264794"/>
    <n v="315.24416974487838"/>
    <n v="29"/>
    <n v="204"/>
    <n v="27"/>
    <n v="99"/>
    <n v="359"/>
    <n v="0.28354405765281387"/>
    <n v="14.840538581698047"/>
    <n v="161.94562750502388"/>
    <n v="71.941910113206049"/>
    <n v="249.01162025758077"/>
  </r>
  <r>
    <n v="880"/>
    <n v="24033"/>
    <x v="7"/>
    <n v="24"/>
    <n v="2668"/>
    <n v="768"/>
    <n v="704"/>
    <n v="2046"/>
    <n v="6186"/>
    <n v="2668"/>
    <n v="768"/>
    <n v="704"/>
    <n v="2046"/>
    <n v="6186"/>
    <n v="3390.7547898341118"/>
    <n v="1644.5691374252522"/>
    <n v="1088.1397366199972"/>
    <n v="2653.3527328199375"/>
    <n v="8776.8163966992979"/>
    <n v="1738"/>
    <n v="3138"/>
    <n v="533"/>
    <n v="2029"/>
    <n v="7438"/>
    <n v="2709.8713805221282"/>
    <n v="1410.5494651221234"/>
    <n v="931.16537441995354"/>
    <n v="2124.1545145242467"/>
    <n v="7175.7407345884531"/>
  </r>
  <r>
    <n v="881"/>
    <n v="24033"/>
    <x v="7"/>
    <n v="24"/>
    <n v="91"/>
    <n v="321"/>
    <n v="4390"/>
    <n v="296"/>
    <n v="5098"/>
    <n v="91"/>
    <n v="321"/>
    <n v="4390"/>
    <n v="296"/>
    <n v="5098"/>
    <n v="448.55038792320721"/>
    <n v="461.9816675371232"/>
    <n v="5501.9130000546111"/>
    <n v="412.27056253940947"/>
    <n v="6824.7156180543507"/>
    <n v="1114"/>
    <n v="1502"/>
    <n v="1388"/>
    <n v="2117"/>
    <n v="6121"/>
    <n v="328.5510102072584"/>
    <n v="352.32165643252966"/>
    <n v="4166.3884086751559"/>
    <n v="318.88560141545554"/>
    <n v="5166.1466767303991"/>
  </r>
  <r>
    <n v="882"/>
    <n v="24033"/>
    <x v="7"/>
    <n v="24"/>
    <n v="138"/>
    <n v="147"/>
    <n v="122"/>
    <n v="833"/>
    <n v="1240"/>
    <n v="138"/>
    <n v="147"/>
    <n v="122"/>
    <n v="833"/>
    <n v="1240"/>
    <n v="205.11736569030285"/>
    <n v="342.3914852912323"/>
    <n v="95.186878456834265"/>
    <n v="1343.0804278145542"/>
    <n v="1985.7761572529237"/>
    <n v="217"/>
    <n v="714"/>
    <n v="90"/>
    <n v="413"/>
    <n v="1434"/>
    <n v="149.14267332085072"/>
    <n v="262.02603644318771"/>
    <n v="70.857211470968565"/>
    <n v="1040.9183603133758"/>
    <n v="1522.9442815483828"/>
  </r>
  <r>
    <n v="883"/>
    <n v="24033"/>
    <x v="7"/>
    <n v="24"/>
    <n v="555"/>
    <n v="219"/>
    <n v="487"/>
    <n v="799"/>
    <n v="2060"/>
    <n v="555"/>
    <n v="219"/>
    <n v="487"/>
    <n v="799"/>
    <n v="2060"/>
    <n v="928.05834972424418"/>
    <n v="337.34726728758136"/>
    <n v="813.41918871710061"/>
    <n v="1063.2922503340621"/>
    <n v="3142.117056062988"/>
    <n v="441"/>
    <n v="1022"/>
    <n v="83"/>
    <n v="938"/>
    <n v="2484"/>
    <n v="726.92973598664628"/>
    <n v="264.02799417939008"/>
    <n v="636.96470886428449"/>
    <n v="834.28070540285239"/>
    <n v="2462.2031444331733"/>
  </r>
  <r>
    <n v="884"/>
    <n v="24033"/>
    <x v="7"/>
    <n v="24"/>
    <n v="764"/>
    <n v="216"/>
    <n v="693"/>
    <n v="325"/>
    <n v="1998"/>
    <n v="764"/>
    <n v="216"/>
    <n v="693"/>
    <n v="325"/>
    <n v="1998"/>
    <n v="1779.5761004120056"/>
    <n v="504.66843836502852"/>
    <n v="1608.7844507001737"/>
    <n v="748.01754054226501"/>
    <n v="4641.0465300194728"/>
    <n v="1364"/>
    <n v="3410"/>
    <n v="946"/>
    <n v="2190"/>
    <n v="7910"/>
    <n v="2221.8551821452616"/>
    <n v="626.56199721020744"/>
    <n v="1998.6452401996223"/>
    <n v="940.05019606088899"/>
    <n v="5787.1126156159798"/>
  </r>
  <r>
    <n v="885"/>
    <n v="24033"/>
    <x v="7"/>
    <n v="24"/>
    <n v="186"/>
    <n v="47"/>
    <n v="83"/>
    <n v="292"/>
    <n v="608"/>
    <n v="186"/>
    <n v="47"/>
    <n v="83"/>
    <n v="292"/>
    <n v="608"/>
    <n v="236.422849331479"/>
    <n v="64.24335719162508"/>
    <n v="102.199650051975"/>
    <n v="436.38251439551971"/>
    <n v="839.24837097059878"/>
    <n v="78"/>
    <n v="554"/>
    <n v="27"/>
    <n v="344"/>
    <n v="1003"/>
    <n v="172.80567931428664"/>
    <n v="109.66573199517326"/>
    <n v="142.85970908671288"/>
    <n v="640.862871707409"/>
    <n v="1066.1939921035819"/>
  </r>
  <r>
    <n v="886"/>
    <n v="24033"/>
    <x v="7"/>
    <n v="24"/>
    <n v="4"/>
    <n v="4"/>
    <n v="4"/>
    <n v="21"/>
    <n v="33"/>
    <n v="4"/>
    <n v="4"/>
    <n v="4"/>
    <n v="21"/>
    <n v="33"/>
    <n v="10.44709197272959"/>
    <n v="19.097532210111787"/>
    <n v="7.3054063516604177"/>
    <n v="65.850129756032658"/>
    <n v="102.70016029053446"/>
    <n v="0"/>
    <n v="13"/>
    <n v="0"/>
    <n v="21"/>
    <n v="34"/>
    <n v="0.81352305858717011"/>
    <n v="9.5952841812977354"/>
    <n v="0.22520718949154972"/>
    <n v="25.526218412382295"/>
    <n v="36.160232841758756"/>
  </r>
  <r>
    <n v="887"/>
    <n v="24033"/>
    <x v="7"/>
    <n v="24"/>
    <n v="0"/>
    <n v="79"/>
    <n v="0"/>
    <n v="169"/>
    <n v="248"/>
    <n v="0"/>
    <n v="79"/>
    <n v="0"/>
    <n v="169"/>
    <n v="248"/>
    <n v="4.229815950344582"/>
    <n v="100.73464016127714"/>
    <n v="3.138798159514586"/>
    <n v="226.49761517341989"/>
    <n v="334.60086944455622"/>
    <n v="0"/>
    <n v="258"/>
    <n v="0"/>
    <n v="26"/>
    <n v="284"/>
    <n v="3.0758399775754781"/>
    <n v="70.331045155946143"/>
    <n v="2.4105691612423308"/>
    <n v="168.10523359074415"/>
    <n v="243.92268788550811"/>
  </r>
  <r>
    <n v="888"/>
    <n v="24033"/>
    <x v="7"/>
    <n v="24"/>
    <n v="0"/>
    <n v="0"/>
    <n v="0"/>
    <n v="0"/>
    <n v="0"/>
    <n v="0"/>
    <n v="0"/>
    <n v="0"/>
    <n v="0"/>
    <n v="0"/>
    <n v="20.250405287447808"/>
    <n v="0.16936777030281344"/>
    <n v="9.4331472448317548"/>
    <n v="188.36946445525669"/>
    <n v="218.22238475783905"/>
    <n v="0"/>
    <n v="0"/>
    <n v="0"/>
    <n v="0"/>
    <n v="0"/>
    <n v="13.656161991825153"/>
    <n v="0.1074053496469273"/>
    <n v="8.4245468381144821"/>
    <n v="138.64931705695773"/>
    <n v="160.83743123654429"/>
  </r>
  <r>
    <n v="889"/>
    <n v="24033"/>
    <x v="7"/>
    <n v="24"/>
    <n v="49"/>
    <n v="3"/>
    <n v="3"/>
    <n v="681"/>
    <n v="736"/>
    <n v="49"/>
    <n v="3"/>
    <n v="3"/>
    <n v="681"/>
    <n v="736"/>
    <n v="329.07907826168594"/>
    <n v="30.764168868076446"/>
    <n v="22.54679698700274"/>
    <n v="958.13961461652957"/>
    <n v="1340.5296587332946"/>
    <n v="392"/>
    <n v="141"/>
    <n v="14"/>
    <n v="309"/>
    <n v="856"/>
    <n v="244.2864020459696"/>
    <n v="18.493933209018145"/>
    <n v="21.121938299932879"/>
    <n v="702.79980673120917"/>
    <n v="986.70208028612979"/>
  </r>
  <r>
    <n v="890"/>
    <n v="24033"/>
    <x v="7"/>
    <n v="24"/>
    <n v="37"/>
    <n v="95"/>
    <n v="105"/>
    <n v="857"/>
    <n v="1094"/>
    <n v="37"/>
    <n v="95"/>
    <n v="105"/>
    <n v="857"/>
    <n v="1094"/>
    <n v="168.42930496871713"/>
    <n v="153.79547480975853"/>
    <n v="148.36115007880628"/>
    <n v="1200.8501073676077"/>
    <n v="1671.4360372248898"/>
    <n v="140"/>
    <n v="521"/>
    <n v="75"/>
    <n v="562"/>
    <n v="1298"/>
    <n v="124.37476115602915"/>
    <n v="118.97015899436228"/>
    <n v="115.01291498224188"/>
    <n v="880.97886943202116"/>
    <n v="1239.3367045646546"/>
  </r>
  <r>
    <n v="891"/>
    <n v="24033"/>
    <x v="7"/>
    <n v="24"/>
    <n v="253"/>
    <n v="224"/>
    <n v="79"/>
    <n v="435"/>
    <n v="991"/>
    <n v="253"/>
    <n v="224"/>
    <n v="79"/>
    <n v="435"/>
    <n v="991"/>
    <n v="494.85903215283901"/>
    <n v="438.74417560001365"/>
    <n v="153.74700777654462"/>
    <n v="853.4175453975505"/>
    <n v="1940.7677609269476"/>
    <n v="640"/>
    <n v="4773"/>
    <n v="125"/>
    <n v="636"/>
    <n v="6174"/>
    <n v="1211.7590301726134"/>
    <n v="1076.8877773436045"/>
    <n v="372.96289545529265"/>
    <n v="2080.5761679913185"/>
    <n v="4742.1858709628286"/>
  </r>
  <r>
    <n v="892"/>
    <n v="24033"/>
    <x v="7"/>
    <n v="24"/>
    <n v="556"/>
    <n v="140"/>
    <n v="133"/>
    <n v="675"/>
    <n v="1504"/>
    <n v="556"/>
    <n v="140"/>
    <n v="133"/>
    <n v="675"/>
    <n v="1504"/>
    <n v="1311.6052541079989"/>
    <n v="290.94909493602603"/>
    <n v="258.38896771291161"/>
    <n v="1184.5193808066015"/>
    <n v="3045.4626975635383"/>
    <n v="428"/>
    <n v="749"/>
    <n v="19"/>
    <n v="579"/>
    <n v="1775"/>
    <n v="977.86136126927568"/>
    <n v="221.56874514461487"/>
    <n v="198.13018426148668"/>
    <n v="866.97225621072812"/>
    <n v="2264.5325468861056"/>
  </r>
  <r>
    <n v="893"/>
    <n v="24033"/>
    <x v="7"/>
    <n v="24"/>
    <n v="295"/>
    <n v="122"/>
    <n v="159"/>
    <n v="487"/>
    <n v="1063"/>
    <n v="295"/>
    <n v="122"/>
    <n v="159"/>
    <n v="487"/>
    <n v="1063"/>
    <n v="728.47473515570834"/>
    <n v="269.93467045956947"/>
    <n v="294.55479468380145"/>
    <n v="1017.3926012368967"/>
    <n v="2310.356801535976"/>
    <n v="137"/>
    <n v="612"/>
    <n v="82"/>
    <n v="396"/>
    <n v="1227"/>
    <n v="523.21081303910569"/>
    <n v="204.15815787338127"/>
    <n v="224.61338613583663"/>
    <n v="733.38125189108507"/>
    <n v="1685.3636089394086"/>
  </r>
  <r>
    <n v="894"/>
    <n v="24033"/>
    <x v="7"/>
    <n v="24"/>
    <n v="199"/>
    <n v="98"/>
    <n v="56"/>
    <n v="264"/>
    <n v="617"/>
    <n v="199"/>
    <n v="98"/>
    <n v="56"/>
    <n v="264"/>
    <n v="617"/>
    <n v="114.34012183493513"/>
    <n v="46.522396653887057"/>
    <n v="34.779082578965593"/>
    <n v="175.19385320056006"/>
    <n v="370.8354542683478"/>
    <n v="39"/>
    <n v="244"/>
    <n v="12"/>
    <n v="579"/>
    <n v="874"/>
    <n v="115.5496614611729"/>
    <n v="53.854590509499609"/>
    <n v="36.476634632554266"/>
    <n v="173.48085013236368"/>
    <n v="379.36173673559045"/>
  </r>
  <r>
    <n v="895"/>
    <n v="24033"/>
    <x v="7"/>
    <n v="24"/>
    <n v="6"/>
    <n v="1"/>
    <n v="3"/>
    <n v="152"/>
    <n v="162"/>
    <n v="6"/>
    <n v="1"/>
    <n v="3"/>
    <n v="152"/>
    <n v="162"/>
    <n v="13.680024747130048"/>
    <n v="5.2419702631491178"/>
    <n v="2.733807303376381"/>
    <n v="299.44668815796393"/>
    <n v="321.10249047161949"/>
    <n v="0"/>
    <n v="88"/>
    <n v="23"/>
    <n v="76"/>
    <n v="187"/>
    <n v="9.3529947550559545"/>
    <n v="3.0267971828144975"/>
    <n v="3.8209647651417673"/>
    <n v="218.16228985854215"/>
    <n v="234.36304656155437"/>
  </r>
  <r>
    <n v="896"/>
    <n v="24033"/>
    <x v="7"/>
    <n v="24"/>
    <n v="17"/>
    <n v="36"/>
    <n v="16"/>
    <n v="120"/>
    <n v="189"/>
    <n v="17"/>
    <n v="36"/>
    <n v="16"/>
    <n v="120"/>
    <n v="189"/>
    <n v="21.469207792957263"/>
    <n v="150.95268803641434"/>
    <n v="81.517726602279424"/>
    <n v="388.13579924145995"/>
    <n v="642.07542167311101"/>
    <n v="0"/>
    <n v="43"/>
    <n v="5"/>
    <n v="168"/>
    <n v="216"/>
    <n v="14.801691506280241"/>
    <n v="106.76116570467812"/>
    <n v="65.271865213645384"/>
    <n v="281.71729994695357"/>
    <n v="468.55202237155731"/>
  </r>
  <r>
    <n v="897"/>
    <n v="24033"/>
    <x v="7"/>
    <n v="24"/>
    <n v="11"/>
    <n v="12"/>
    <n v="4"/>
    <n v="35"/>
    <n v="62"/>
    <n v="11"/>
    <n v="12"/>
    <n v="4"/>
    <n v="35"/>
    <n v="62"/>
    <n v="36.497342775263277"/>
    <n v="55.007416371850219"/>
    <n v="0.29131462229856503"/>
    <n v="83.134940028179543"/>
    <n v="174.93101379759162"/>
    <n v="53"/>
    <n v="127"/>
    <n v="0"/>
    <n v="43"/>
    <n v="223"/>
    <n v="88.436762223701621"/>
    <n v="58.844364964077776"/>
    <n v="0.18155157867246985"/>
    <n v="67.569541858036374"/>
    <n v="215.03222062448822"/>
  </r>
  <r>
    <n v="898"/>
    <n v="24033"/>
    <x v="7"/>
    <n v="24"/>
    <n v="0"/>
    <n v="7"/>
    <n v="3"/>
    <n v="37"/>
    <n v="47"/>
    <n v="0"/>
    <n v="7"/>
    <n v="3"/>
    <n v="37"/>
    <n v="47"/>
    <n v="1.3181345165562475"/>
    <n v="9.6290033566480719"/>
    <n v="7.5907816053785521E-2"/>
    <n v="67.465289046539979"/>
    <n v="78.488334735798077"/>
    <n v="16"/>
    <n v="22"/>
    <n v="0"/>
    <n v="13"/>
    <n v="51"/>
    <n v="0.98063657712791374"/>
    <n v="7.1184060915255323"/>
    <n v="9.4931107010957499E-2"/>
    <n v="50.106190685120531"/>
    <n v="58.300164460784934"/>
  </r>
  <r>
    <n v="899"/>
    <n v="24033"/>
    <x v="7"/>
    <n v="24"/>
    <n v="586"/>
    <n v="786"/>
    <n v="429"/>
    <n v="3561"/>
    <n v="5362"/>
    <n v="586"/>
    <n v="786"/>
    <n v="429"/>
    <n v="3561"/>
    <n v="5362"/>
    <n v="1870.0293804141997"/>
    <n v="1562.0702761018367"/>
    <n v="412.14468563335572"/>
    <n v="3444.2636870438291"/>
    <n v="7288.5080291932218"/>
    <n v="1132"/>
    <n v="2223"/>
    <n v="180"/>
    <n v="2515"/>
    <n v="6050"/>
    <n v="1776.1270126585068"/>
    <n v="1593.5371395136488"/>
    <n v="535.76244923380546"/>
    <n v="3493.0613203931584"/>
    <n v="7398.4879217991202"/>
  </r>
  <r>
    <n v="900"/>
    <n v="24033"/>
    <x v="7"/>
    <n v="24"/>
    <n v="776"/>
    <n v="125"/>
    <n v="92"/>
    <n v="420"/>
    <n v="1413"/>
    <n v="776"/>
    <n v="125"/>
    <n v="92"/>
    <n v="420"/>
    <n v="1413"/>
    <n v="1201.8189043121715"/>
    <n v="220.02950318067715"/>
    <n v="130.46091470376956"/>
    <n v="622.55842553092964"/>
    <n v="2174.8677477275478"/>
    <n v="497"/>
    <n v="500"/>
    <n v="73"/>
    <n v="578"/>
    <n v="1648"/>
    <n v="923.66442929483003"/>
    <n v="187.98849277446283"/>
    <n v="108.58204868582268"/>
    <n v="487.59815283026984"/>
    <n v="1707.8331235853852"/>
  </r>
  <r>
    <n v="901"/>
    <n v="24033"/>
    <x v="7"/>
    <n v="24"/>
    <n v="34"/>
    <n v="155"/>
    <n v="3"/>
    <n v="399"/>
    <n v="591"/>
    <n v="34"/>
    <n v="155"/>
    <n v="3"/>
    <n v="399"/>
    <n v="591"/>
    <n v="322.73905722681678"/>
    <n v="418.14732820139176"/>
    <n v="21.414328033967749"/>
    <n v="972.03991771985397"/>
    <n v="1734.3406311820304"/>
    <n v="161"/>
    <n v="228"/>
    <n v="16"/>
    <n v="281"/>
    <n v="686"/>
    <n v="255.18960463830649"/>
    <n v="378.66143919424371"/>
    <n v="16.136259624311247"/>
    <n v="877.92900911829884"/>
    <n v="1527.9163125751602"/>
  </r>
  <r>
    <n v="902"/>
    <n v="24033"/>
    <x v="7"/>
    <n v="24"/>
    <n v="24"/>
    <n v="36"/>
    <n v="63"/>
    <n v="268"/>
    <n v="391"/>
    <n v="24"/>
    <n v="36"/>
    <n v="63"/>
    <n v="268"/>
    <n v="391"/>
    <n v="338.19360901538693"/>
    <n v="975.76801762290177"/>
    <n v="389.25674316945901"/>
    <n v="815.28325202554004"/>
    <n v="2518.5016218332876"/>
    <n v="221"/>
    <n v="68"/>
    <n v="38"/>
    <n v="122"/>
    <n v="449"/>
    <n v="36.201016893401189"/>
    <n v="85.366169671666654"/>
    <n v="106.70328341325362"/>
    <n v="501.92106261406258"/>
    <n v="730.19153259238396"/>
  </r>
  <r>
    <n v="903"/>
    <n v="24033"/>
    <x v="7"/>
    <n v="24"/>
    <n v="46"/>
    <n v="86"/>
    <n v="52"/>
    <n v="198"/>
    <n v="382"/>
    <n v="46"/>
    <n v="86"/>
    <n v="52"/>
    <n v="198"/>
    <n v="382"/>
    <n v="416.78400240294138"/>
    <n v="1224.7849383784833"/>
    <n v="487.56910863768712"/>
    <n v="1013.3625107294436"/>
    <n v="3142.5005601485555"/>
    <n v="103"/>
    <n v="89"/>
    <n v="13"/>
    <n v="232"/>
    <n v="437"/>
    <n v="69.069883140242524"/>
    <n v="111.33541465123827"/>
    <n v="63.610247255490819"/>
    <n v="211.9451930992787"/>
    <n v="455.96073814625032"/>
  </r>
  <r>
    <n v="904"/>
    <n v="24033"/>
    <x v="7"/>
    <n v="24"/>
    <n v="5"/>
    <n v="9"/>
    <n v="5"/>
    <n v="17"/>
    <n v="36"/>
    <n v="5"/>
    <n v="9"/>
    <n v="5"/>
    <n v="17"/>
    <n v="36"/>
    <n v="221.51064712158552"/>
    <n v="627.15966551752069"/>
    <n v="254.74856515174622"/>
    <n v="539.16639108669028"/>
    <n v="1642.5852688775428"/>
    <n v="0"/>
    <n v="26"/>
    <n v="1"/>
    <n v="11"/>
    <n v="38"/>
    <n v="28.345889887771566"/>
    <n v="76.521137261245386"/>
    <n v="17.691893621448354"/>
    <n v="70.907430768936464"/>
    <n v="193.46635153940178"/>
  </r>
  <r>
    <n v="905"/>
    <n v="24033"/>
    <x v="7"/>
    <n v="24"/>
    <n v="332"/>
    <n v="2989"/>
    <n v="326"/>
    <n v="1188"/>
    <n v="4835"/>
    <n v="332"/>
    <n v="2989"/>
    <n v="326"/>
    <n v="1188"/>
    <n v="4835"/>
    <n v="349.5384265567248"/>
    <n v="1007.7471782158112"/>
    <n v="405.31631232477713"/>
    <n v="850.33821844437603"/>
    <n v="2612.9401355416894"/>
    <n v="269"/>
    <n v="3242"/>
    <n v="299"/>
    <n v="2064"/>
    <n v="5874"/>
    <n v="468.33389329922051"/>
    <n v="2708.7312659100317"/>
    <n v="372.67093548264273"/>
    <n v="1121.3617437842752"/>
    <n v="4671.0978384761702"/>
  </r>
  <r>
    <n v="906"/>
    <n v="24033"/>
    <x v="7"/>
    <n v="24"/>
    <n v="98"/>
    <n v="297"/>
    <n v="78"/>
    <n v="578"/>
    <n v="1051"/>
    <n v="98"/>
    <n v="297"/>
    <n v="78"/>
    <n v="578"/>
    <n v="1051"/>
    <n v="244.23358749298467"/>
    <n v="718.07422947819055"/>
    <n v="285.7681388136304"/>
    <n v="593.78269817644798"/>
    <n v="1841.8586539612538"/>
    <n v="450"/>
    <n v="241"/>
    <n v="87"/>
    <n v="487"/>
    <n v="1265"/>
    <n v="211.62877195337876"/>
    <n v="158.20152854395693"/>
    <n v="627.55914495686363"/>
    <n v="56.944795996942048"/>
    <n v="1054.3342414511412"/>
  </r>
  <r>
    <n v="907"/>
    <n v="24033"/>
    <x v="7"/>
    <n v="24"/>
    <n v="525"/>
    <n v="950"/>
    <n v="536"/>
    <n v="1505"/>
    <n v="3516"/>
    <n v="525"/>
    <n v="950"/>
    <n v="536"/>
    <n v="1505"/>
    <n v="3516"/>
    <n v="245.81413937219523"/>
    <n v="720.93254766795837"/>
    <n v="286.92444390391358"/>
    <n v="596.25962108865019"/>
    <n v="1849.9307520327172"/>
    <n v="1490"/>
    <n v="1460"/>
    <n v="1095"/>
    <n v="534"/>
    <n v="4579"/>
    <n v="571.00386851692815"/>
    <n v="1029.2283915862281"/>
    <n v="571.65518018533396"/>
    <n v="1500.0012752441157"/>
    <n v="3671.8887155326061"/>
  </r>
  <r>
    <n v="908"/>
    <n v="24033"/>
    <x v="7"/>
    <n v="24"/>
    <n v="7"/>
    <n v="49"/>
    <n v="4"/>
    <n v="4"/>
    <n v="64"/>
    <n v="7"/>
    <n v="49"/>
    <n v="4"/>
    <n v="4"/>
    <n v="64"/>
    <n v="114.83187687050517"/>
    <n v="112.64549486535303"/>
    <n v="28.485614948305415"/>
    <n v="78.023167518573615"/>
    <n v="333.98615420273723"/>
    <n v="12"/>
    <n v="32"/>
    <n v="1"/>
    <n v="27"/>
    <n v="72"/>
    <n v="16.591068024295446"/>
    <n v="121.58825250307621"/>
    <n v="9.4176307274949309"/>
    <n v="14.817184454227753"/>
    <n v="162.41413570909432"/>
  </r>
  <r>
    <n v="909"/>
    <n v="24033"/>
    <x v="7"/>
    <n v="24"/>
    <n v="143"/>
    <n v="33"/>
    <n v="21"/>
    <n v="78"/>
    <n v="275"/>
    <n v="143"/>
    <n v="33"/>
    <n v="21"/>
    <n v="78"/>
    <n v="275"/>
    <n v="112.15590742118695"/>
    <n v="109.19362958237198"/>
    <n v="27.373652354899114"/>
    <n v="75.534808910415393"/>
    <n v="324.25799826887345"/>
    <n v="158"/>
    <n v="97"/>
    <n v="4"/>
    <n v="54"/>
    <n v="313"/>
    <n v="156.23647307117821"/>
    <n v="41.078901299233685"/>
    <n v="27.143215220271387"/>
    <n v="99.423165724322814"/>
    <n v="323.8817553150061"/>
  </r>
  <r>
    <n v="910"/>
    <n v="24033"/>
    <x v="7"/>
    <n v="24"/>
    <n v="437"/>
    <n v="374"/>
    <n v="185"/>
    <n v="982"/>
    <n v="1978"/>
    <n v="437"/>
    <n v="374"/>
    <n v="185"/>
    <n v="982"/>
    <n v="1978"/>
    <n v="406.39104228816257"/>
    <n v="349.23373339167182"/>
    <n v="163.57165842122137"/>
    <n v="819.24019885475104"/>
    <n v="1738.4366329558068"/>
    <n v="35"/>
    <n v="207"/>
    <n v="28"/>
    <n v="2070"/>
    <n v="2340"/>
    <n v="714.04385422701205"/>
    <n v="528.53174853725761"/>
    <n v="268.85726784460655"/>
    <n v="1362.8920061520341"/>
    <n v="2874.3248767609102"/>
  </r>
  <r>
    <n v="911"/>
    <n v="24033"/>
    <x v="7"/>
    <n v="24"/>
    <n v="15"/>
    <n v="18"/>
    <n v="10"/>
    <n v="55"/>
    <n v="98"/>
    <n v="15"/>
    <n v="18"/>
    <n v="10"/>
    <n v="55"/>
    <n v="98"/>
    <n v="185.342191351465"/>
    <n v="154.8552777081689"/>
    <n v="73.491472512734575"/>
    <n v="390.77385010527905"/>
    <n v="804.4627916776476"/>
    <n v="28"/>
    <n v="46"/>
    <n v="17"/>
    <n v="19"/>
    <n v="110"/>
    <n v="27.510449124523152"/>
    <n v="33.315270526592897"/>
    <n v="16.294418389078889"/>
    <n v="109.51274799243734"/>
    <n v="186.63288603263226"/>
  </r>
  <r>
    <n v="912"/>
    <n v="24033"/>
    <x v="7"/>
    <n v="24"/>
    <n v="18"/>
    <n v="6"/>
    <n v="7"/>
    <n v="80"/>
    <n v="111"/>
    <n v="18"/>
    <n v="6"/>
    <n v="7"/>
    <n v="80"/>
    <n v="111"/>
    <n v="229.92907558090502"/>
    <n v="193.03821359610211"/>
    <n v="91.602928861657702"/>
    <n v="476.96758788328219"/>
    <n v="991.53780592194698"/>
    <n v="3"/>
    <n v="95"/>
    <n v="0"/>
    <n v="29"/>
    <n v="127"/>
    <n v="21.622740346420393"/>
    <n v="8.3510046957324828"/>
    <n v="8.6332285857381006"/>
    <n v="83.828242288977293"/>
    <n v="122.43521591686827"/>
  </r>
  <r>
    <n v="913"/>
    <n v="24033"/>
    <x v="7"/>
    <n v="24"/>
    <n v="61"/>
    <n v="78"/>
    <n v="20"/>
    <n v="83"/>
    <n v="242"/>
    <n v="61"/>
    <n v="78"/>
    <n v="20"/>
    <n v="83"/>
    <n v="242"/>
    <n v="294.11448682769623"/>
    <n v="262.58795122870555"/>
    <n v="124.67134162199113"/>
    <n v="598.81193315222856"/>
    <n v="1280.1857128306215"/>
    <n v="142"/>
    <n v="109"/>
    <n v="0"/>
    <n v="24"/>
    <n v="275"/>
    <n v="97.761771789679173"/>
    <n v="115.12230540985904"/>
    <n v="32.525899980073746"/>
    <n v="120.48316710058045"/>
    <n v="365.89314428019242"/>
  </r>
  <r>
    <n v="914"/>
    <n v="24033"/>
    <x v="7"/>
    <n v="24"/>
    <n v="137"/>
    <n v="191"/>
    <n v="59"/>
    <n v="300"/>
    <n v="687"/>
    <n v="137"/>
    <n v="191"/>
    <n v="59"/>
    <n v="300"/>
    <n v="687"/>
    <n v="254.27534866770873"/>
    <n v="276.98586097555938"/>
    <n v="81.387763781909371"/>
    <n v="763.59978022313032"/>
    <n v="1376.2487536483077"/>
    <n v="25"/>
    <n v="304"/>
    <n v="109"/>
    <n v="360"/>
    <n v="798"/>
    <n v="177.92094593175398"/>
    <n v="217.66061140253652"/>
    <n v="60.772507481092987"/>
    <n v="249.67558926228315"/>
    <n v="706.02965407766669"/>
  </r>
  <r>
    <n v="915"/>
    <n v="24033"/>
    <x v="7"/>
    <n v="24"/>
    <n v="7"/>
    <n v="16"/>
    <n v="8"/>
    <n v="47"/>
    <n v="78"/>
    <n v="7"/>
    <n v="16"/>
    <n v="8"/>
    <n v="47"/>
    <n v="78"/>
    <n v="98.987493066768678"/>
    <n v="114.63659087370394"/>
    <n v="32.203679468251423"/>
    <n v="314.23329365020106"/>
    <n v="560.06105705892514"/>
    <n v="0"/>
    <n v="41"/>
    <n v="0"/>
    <n v="47"/>
    <n v="88"/>
    <n v="11.314437368817449"/>
    <n v="25.398366989518276"/>
    <n v="8.9477968721674301"/>
    <n v="67.752576186761956"/>
    <n v="113.4131774172651"/>
  </r>
  <r>
    <n v="916"/>
    <n v="24033"/>
    <x v="7"/>
    <n v="24"/>
    <n v="97"/>
    <n v="111"/>
    <n v="33"/>
    <n v="454"/>
    <n v="695"/>
    <n v="97"/>
    <n v="111"/>
    <n v="33"/>
    <n v="454"/>
    <n v="695"/>
    <n v="187.65911310655548"/>
    <n v="206.27599087481929"/>
    <n v="60.321835398161149"/>
    <n v="567.94662313650224"/>
    <n v="1022.2035625160381"/>
    <n v="50"/>
    <n v="212"/>
    <n v="3"/>
    <n v="545"/>
    <n v="810"/>
    <n v="237.2907344126657"/>
    <n v="231.50592690014682"/>
    <n v="73.273504777278021"/>
    <n v="948.88928064783477"/>
    <n v="1490.9594467379252"/>
  </r>
  <r>
    <n v="917"/>
    <n v="24033"/>
    <x v="7"/>
    <n v="24"/>
    <n v="54"/>
    <n v="146"/>
    <n v="40"/>
    <n v="160"/>
    <n v="400"/>
    <n v="54"/>
    <n v="146"/>
    <n v="40"/>
    <n v="160"/>
    <n v="400"/>
    <n v="136.08029223656874"/>
    <n v="277.63806873632132"/>
    <n v="82.86915462074208"/>
    <n v="336.1176461510812"/>
    <n v="832.70516174471334"/>
    <n v="78"/>
    <n v="157"/>
    <n v="8"/>
    <n v="213"/>
    <n v="456"/>
    <n v="77.347856263303001"/>
    <n v="179.93247469355256"/>
    <n v="55.231160236096649"/>
    <n v="259.54217654193383"/>
    <n v="572.05366773488595"/>
  </r>
  <r>
    <n v="918"/>
    <n v="24033"/>
    <x v="7"/>
    <n v="24"/>
    <n v="66"/>
    <n v="189"/>
    <n v="55"/>
    <n v="178"/>
    <n v="488"/>
    <n v="66"/>
    <n v="189"/>
    <n v="55"/>
    <n v="178"/>
    <n v="488"/>
    <n v="39.579872217530159"/>
    <n v="79.131564693631233"/>
    <n v="23.821169295183946"/>
    <n v="97.223079993536629"/>
    <n v="239.75568619988198"/>
    <n v="277"/>
    <n v="137"/>
    <n v="7"/>
    <n v="149"/>
    <n v="570"/>
    <n v="78.237695310657458"/>
    <n v="216.38480977585044"/>
    <n v="60.611097274293698"/>
    <n v="196.44796535232609"/>
    <n v="551.68156771312761"/>
  </r>
  <r>
    <n v="919"/>
    <n v="24033"/>
    <x v="7"/>
    <n v="24"/>
    <n v="80"/>
    <n v="102"/>
    <n v="35"/>
    <n v="138"/>
    <n v="355"/>
    <n v="80"/>
    <n v="102"/>
    <n v="35"/>
    <n v="138"/>
    <n v="355"/>
    <n v="57.351603768660709"/>
    <n v="116.54264487927082"/>
    <n v="34.846613252770275"/>
    <n v="141.43489446952228"/>
    <n v="350.17575637022412"/>
    <n v="19"/>
    <n v="262"/>
    <n v="52"/>
    <n v="74"/>
    <n v="407"/>
    <n v="69.365032396796295"/>
    <n v="71.60453862223504"/>
    <n v="27.478725585535589"/>
    <n v="90.070104561161301"/>
    <n v="258.51840116572822"/>
  </r>
  <r>
    <n v="920"/>
    <n v="24033"/>
    <x v="7"/>
    <n v="24"/>
    <n v="64"/>
    <n v="103"/>
    <n v="33"/>
    <n v="143"/>
    <n v="343"/>
    <n v="64"/>
    <n v="103"/>
    <n v="33"/>
    <n v="143"/>
    <n v="343"/>
    <n v="134.63722692709729"/>
    <n v="277.46109590365251"/>
    <n v="82.509601400730816"/>
    <n v="333.21960664539176"/>
    <n v="827.8275308768724"/>
    <n v="188"/>
    <n v="36"/>
    <n v="0"/>
    <n v="168"/>
    <n v="392"/>
    <n v="57.732452610631341"/>
    <n v="95.444500660545202"/>
    <n v="28.519014573531479"/>
    <n v="130.90022211617159"/>
    <n v="312.59618996087966"/>
  </r>
  <r>
    <n v="921"/>
    <n v="24033"/>
    <x v="7"/>
    <n v="24"/>
    <n v="122"/>
    <n v="179"/>
    <n v="84"/>
    <n v="243"/>
    <n v="628"/>
    <n v="122"/>
    <n v="179"/>
    <n v="84"/>
    <n v="243"/>
    <n v="628"/>
    <n v="306.18784470781509"/>
    <n v="358.36522483291702"/>
    <n v="174.14101730118773"/>
    <n v="477.71390146002773"/>
    <n v="1316.4079883019476"/>
    <n v="27"/>
    <n v="274"/>
    <n v="161"/>
    <n v="260"/>
    <n v="722"/>
    <n v="182.9253943444115"/>
    <n v="265.40684750574837"/>
    <n v="129.91630610635443"/>
    <n v="374.41761616569977"/>
    <n v="952.66616412221413"/>
  </r>
  <r>
    <n v="922"/>
    <n v="24033"/>
    <x v="7"/>
    <n v="24"/>
    <n v="508"/>
    <n v="683"/>
    <n v="351"/>
    <n v="908"/>
    <n v="2450"/>
    <n v="508"/>
    <n v="683"/>
    <n v="351"/>
    <n v="908"/>
    <n v="2450"/>
    <n v="334.48973290948118"/>
    <n v="393.76489075692336"/>
    <n v="191.39232340515389"/>
    <n v="518.18336929890359"/>
    <n v="1437.830316370462"/>
    <n v="1295"/>
    <n v="676"/>
    <n v="409"/>
    <n v="570"/>
    <n v="2950"/>
    <n v="415.26736581262338"/>
    <n v="474.15344666882157"/>
    <n v="239.48695655622154"/>
    <n v="622.44714711036636"/>
    <n v="1751.3549161480328"/>
  </r>
  <r>
    <n v="923"/>
    <n v="24033"/>
    <x v="7"/>
    <n v="24"/>
    <n v="9"/>
    <n v="20"/>
    <n v="6"/>
    <n v="25"/>
    <n v="60"/>
    <n v="9"/>
    <n v="20"/>
    <n v="6"/>
    <n v="25"/>
    <n v="60"/>
    <n v="41.679347880115358"/>
    <n v="22.329970640163161"/>
    <n v="13.825447844228545"/>
    <n v="83.757344395509037"/>
    <n v="161.59211076001611"/>
    <n v="8"/>
    <n v="31"/>
    <n v="5"/>
    <n v="20"/>
    <n v="64"/>
    <n v="30.49363146632782"/>
    <n v="33.87046909640506"/>
    <n v="22.305274127632828"/>
    <n v="68.329605867795337"/>
    <n v="154.99898055816107"/>
  </r>
  <r>
    <n v="924"/>
    <n v="24033"/>
    <x v="7"/>
    <n v="24"/>
    <n v="10"/>
    <n v="4"/>
    <n v="5"/>
    <n v="16"/>
    <n v="35"/>
    <n v="10"/>
    <n v="4"/>
    <n v="5"/>
    <n v="16"/>
    <n v="35"/>
    <n v="38.846463334318635"/>
    <n v="15.399484723321033"/>
    <n v="12.777523838643603"/>
    <n v="67.352899908453864"/>
    <n v="134.37637180473712"/>
    <n v="0"/>
    <n v="10"/>
    <n v="0"/>
    <n v="28"/>
    <n v="38"/>
    <n v="29.27711003919487"/>
    <n v="11.644685091325263"/>
    <n v="17.584471100988704"/>
    <n v="43.691690545923493"/>
    <n v="102.19795677743232"/>
  </r>
  <r>
    <n v="925"/>
    <n v="24033"/>
    <x v="7"/>
    <n v="24"/>
    <n v="112"/>
    <n v="0"/>
    <n v="11"/>
    <n v="221"/>
    <n v="344"/>
    <n v="112"/>
    <n v="0"/>
    <n v="11"/>
    <n v="221"/>
    <n v="344"/>
    <n v="61.439258248420273"/>
    <n v="26.225295654306485"/>
    <n v="21.207561611908911"/>
    <n v="110.18581581843387"/>
    <n v="219.05793133306955"/>
    <n v="330"/>
    <n v="19"/>
    <n v="0"/>
    <n v="47"/>
    <n v="396"/>
    <n v="184.0510638453313"/>
    <n v="5.3236467240484391"/>
    <n v="22.40777661662862"/>
    <n v="258.0907006914191"/>
    <n v="469.87318787742743"/>
  </r>
  <r>
    <n v="926"/>
    <n v="24033"/>
    <x v="7"/>
    <n v="24"/>
    <n v="106"/>
    <n v="0"/>
    <n v="0"/>
    <n v="108"/>
    <n v="214"/>
    <n v="106"/>
    <n v="0"/>
    <n v="0"/>
    <n v="108"/>
    <n v="214"/>
    <n v="73.98872859910783"/>
    <n v="14.605674001225706"/>
    <n v="14.090892410732344"/>
    <n v="91.597378817511085"/>
    <n v="194.28267382857695"/>
    <n v="29"/>
    <n v="125"/>
    <n v="0"/>
    <n v="91"/>
    <n v="245"/>
    <n v="147.67935228200173"/>
    <n v="3.4375645315340102"/>
    <n v="3.4750550434128238"/>
    <n v="118.84082291024606"/>
    <n v="273.43279476719465"/>
  </r>
  <r>
    <n v="927"/>
    <n v="24033"/>
    <x v="7"/>
    <n v="24"/>
    <n v="194"/>
    <n v="4"/>
    <n v="10"/>
    <n v="56"/>
    <n v="264"/>
    <n v="194"/>
    <n v="4"/>
    <n v="10"/>
    <n v="56"/>
    <n v="264"/>
    <n v="37.156415766840155"/>
    <n v="10.799667618366309"/>
    <n v="8.5041841510251714"/>
    <n v="46.130373296784143"/>
    <n v="102.59064083301578"/>
    <n v="31"/>
    <n v="65"/>
    <n v="59"/>
    <n v="149"/>
    <n v="304"/>
    <n v="162.70626013781813"/>
    <n v="3.9594321712570122"/>
    <n v="8.4729715278116249"/>
    <n v="55.285885904051092"/>
    <n v="230.42454974093789"/>
  </r>
  <r>
    <n v="928"/>
    <n v="24033"/>
    <x v="7"/>
    <n v="24"/>
    <n v="1"/>
    <n v="1"/>
    <n v="1"/>
    <n v="218"/>
    <n v="221"/>
    <n v="1"/>
    <n v="1"/>
    <n v="1"/>
    <n v="218"/>
    <n v="221"/>
    <n v="142.11719627842135"/>
    <n v="21.634945312047126"/>
    <n v="27.512064199973953"/>
    <n v="171.59410330851162"/>
    <n v="362.85830909895407"/>
    <n v="0"/>
    <n v="119"/>
    <n v="6"/>
    <n v="127"/>
    <n v="252"/>
    <n v="69.307351223867855"/>
    <n v="25.600147132690935"/>
    <n v="34.715509954676712"/>
    <n v="106.17452824159238"/>
    <n v="235.79753655282789"/>
  </r>
  <r>
    <n v="929"/>
    <n v="24033"/>
    <x v="7"/>
    <n v="24"/>
    <n v="5"/>
    <n v="5"/>
    <n v="6"/>
    <n v="32"/>
    <n v="48"/>
    <n v="5"/>
    <n v="5"/>
    <n v="6"/>
    <n v="32"/>
    <n v="48"/>
    <n v="97.575786894174698"/>
    <n v="15.165043046644621"/>
    <n v="18.976025561883169"/>
    <n v="117.93835190951941"/>
    <n v="249.6552074122219"/>
    <n v="0"/>
    <n v="0"/>
    <n v="0"/>
    <n v="52"/>
    <n v="52"/>
    <n v="9.7557906877503111"/>
    <n v="9.9166268865026339"/>
    <n v="10.102598337588637"/>
    <n v="45.950654006742639"/>
    <n v="75.725669918584231"/>
  </r>
  <r>
    <n v="930"/>
    <n v="24033"/>
    <x v="7"/>
    <n v="24"/>
    <n v="0"/>
    <n v="4"/>
    <n v="2"/>
    <n v="18"/>
    <n v="24"/>
    <n v="0"/>
    <n v="4"/>
    <n v="2"/>
    <n v="18"/>
    <n v="24"/>
    <n v="106.12412715885471"/>
    <n v="24.700915611338679"/>
    <n v="21.575692159869497"/>
    <n v="144.55840732106779"/>
    <n v="296.95914225113069"/>
    <n v="17"/>
    <n v="0"/>
    <n v="0"/>
    <n v="9"/>
    <n v="26"/>
    <n v="2.4344564603475303"/>
    <n v="13.348625164455378"/>
    <n v="13.037111597713618"/>
    <n v="72.974771674814392"/>
    <n v="101.79496489733091"/>
  </r>
  <r>
    <n v="931"/>
    <n v="24033"/>
    <x v="7"/>
    <n v="24"/>
    <n v="110"/>
    <n v="812"/>
    <n v="155"/>
    <n v="135"/>
    <n v="1212"/>
    <n v="110"/>
    <n v="812"/>
    <n v="155"/>
    <n v="135"/>
    <n v="1212"/>
    <n v="209.71009878990017"/>
    <n v="425.55659717197756"/>
    <n v="159.64083101129339"/>
    <n v="368.01910698497841"/>
    <n v="1162.9266339581495"/>
    <n v="117"/>
    <n v="338"/>
    <n v="584"/>
    <n v="411"/>
    <n v="1450"/>
    <n v="127.17805300837674"/>
    <n v="539.01129134581856"/>
    <n v="75.431296855464865"/>
    <n v="202.05320596500246"/>
    <n v="943.67384717466268"/>
  </r>
  <r>
    <n v="932"/>
    <n v="24033"/>
    <x v="7"/>
    <n v="24"/>
    <n v="27"/>
    <n v="29"/>
    <n v="28"/>
    <n v="76"/>
    <n v="160"/>
    <n v="27"/>
    <n v="29"/>
    <n v="28"/>
    <n v="76"/>
    <n v="160"/>
    <n v="65.124673291305925"/>
    <n v="139.33980044493276"/>
    <n v="45.640753743871265"/>
    <n v="110.77020927546829"/>
    <n v="360.87543675557822"/>
    <n v="72"/>
    <n v="9"/>
    <n v="0"/>
    <n v="100"/>
    <n v="181"/>
    <n v="170.94468105190782"/>
    <n v="127.48953767359619"/>
    <n v="152.38825097724629"/>
    <n v="286.03636377388364"/>
    <n v="736.85883347663389"/>
  </r>
  <r>
    <n v="933"/>
    <n v="24033"/>
    <x v="7"/>
    <n v="24"/>
    <n v="20"/>
    <n v="17"/>
    <n v="20"/>
    <n v="55"/>
    <n v="112"/>
    <n v="20"/>
    <n v="17"/>
    <n v="20"/>
    <n v="55"/>
    <n v="112"/>
    <n v="6.8157825749164136"/>
    <n v="37.996156952163112"/>
    <n v="4.0486032054771739"/>
    <n v="121.29105939653967"/>
    <n v="170.15160212909637"/>
    <n v="0"/>
    <n v="12"/>
    <n v="3"/>
    <n v="110"/>
    <n v="125"/>
    <n v="2.3435194818707119"/>
    <n v="10.971427837893476"/>
    <n v="9.3159775726235079"/>
    <n v="81.922802318038862"/>
    <n v="104.55372721042656"/>
  </r>
  <r>
    <n v="934"/>
    <n v="24033"/>
    <x v="7"/>
    <n v="24"/>
    <n v="1"/>
    <n v="3"/>
    <n v="4"/>
    <n v="27"/>
    <n v="35"/>
    <n v="1"/>
    <n v="3"/>
    <n v="4"/>
    <n v="27"/>
    <n v="35"/>
    <n v="8.2496808573713185"/>
    <n v="45.911543956864961"/>
    <n v="5.0197296919678349"/>
    <n v="139.63741556765072"/>
    <n v="198.81837007385482"/>
    <n v="4"/>
    <n v="3"/>
    <n v="1"/>
    <n v="30"/>
    <n v="38"/>
    <n v="8.1874039096592686"/>
    <n v="6.4854139143337504"/>
    <n v="1.3012422104462005"/>
    <n v="109.64316660337111"/>
    <n v="125.61722663781033"/>
  </r>
  <r>
    <n v="935"/>
    <n v="24033"/>
    <x v="7"/>
    <n v="24"/>
    <n v="0"/>
    <n v="3"/>
    <n v="0"/>
    <n v="24"/>
    <n v="27"/>
    <n v="0"/>
    <n v="3"/>
    <n v="0"/>
    <n v="24"/>
    <n v="27"/>
    <n v="3.5083926356344883"/>
    <n v="4.9567911886311711"/>
    <n v="1.5291347650501277"/>
    <n v="12.723003926878311"/>
    <n v="22.717322516194098"/>
    <n v="1"/>
    <n v="19"/>
    <n v="1"/>
    <n v="9"/>
    <n v="30"/>
    <n v="1.5830304692493284"/>
    <n v="9.5446739567906143"/>
    <n v="1.1481331235015164"/>
    <n v="80.991763938072523"/>
    <n v="93.267601487613987"/>
  </r>
  <r>
    <n v="936"/>
    <n v="24033"/>
    <x v="7"/>
    <n v="24"/>
    <n v="0"/>
    <n v="2"/>
    <n v="0"/>
    <n v="12"/>
    <n v="14"/>
    <n v="0"/>
    <n v="2"/>
    <n v="0"/>
    <n v="12"/>
    <n v="14"/>
    <n v="3.9278336072577815"/>
    <n v="29.575658569546885"/>
    <n v="2.3699423627452294"/>
    <n v="97.685535131887562"/>
    <n v="133.55896967143747"/>
    <n v="0"/>
    <n v="14"/>
    <n v="0"/>
    <n v="0"/>
    <n v="14"/>
    <n v="2.0625511697358547"/>
    <n v="51.499735887143629"/>
    <n v="2.7546218699031573"/>
    <n v="5.3553101473607718"/>
    <n v="61.672219074143413"/>
  </r>
  <r>
    <n v="937"/>
    <n v="24033"/>
    <x v="7"/>
    <n v="24"/>
    <n v="10"/>
    <n v="21"/>
    <n v="9"/>
    <n v="76"/>
    <n v="116"/>
    <n v="10"/>
    <n v="21"/>
    <n v="9"/>
    <n v="76"/>
    <n v="116"/>
    <n v="4.4036401912402603"/>
    <n v="35.816788962289898"/>
    <n v="2.649880592186062"/>
    <n v="109.60439725654909"/>
    <n v="152.47470700226532"/>
    <n v="44"/>
    <n v="32"/>
    <n v="7"/>
    <n v="47"/>
    <n v="130"/>
    <n v="4.6867971448067651"/>
    <n v="29.328365590013"/>
    <n v="6.4187582172294491"/>
    <n v="63.061035275022384"/>
    <n v="103.49495622707161"/>
  </r>
  <r>
    <n v="938"/>
    <n v="24033"/>
    <x v="7"/>
    <n v="24"/>
    <n v="0"/>
    <n v="1"/>
    <n v="0"/>
    <n v="71"/>
    <n v="72"/>
    <n v="0"/>
    <n v="1"/>
    <n v="0"/>
    <n v="71"/>
    <n v="72"/>
    <n v="0.25850298817384498"/>
    <n v="96.261244879217841"/>
    <n v="1.6720920126458436E-3"/>
    <n v="57.097099119872034"/>
    <n v="153.61851907927635"/>
    <n v="8"/>
    <n v="26"/>
    <n v="8"/>
    <n v="39"/>
    <n v="81"/>
    <n v="0.84039285665562646"/>
    <n v="0.11645114768188966"/>
    <n v="1.1788598208681003E-4"/>
    <n v="114.40702417586131"/>
    <n v="115.36398606618091"/>
  </r>
  <r>
    <n v="939"/>
    <n v="24033"/>
    <x v="7"/>
    <n v="24"/>
    <n v="1"/>
    <n v="11"/>
    <n v="0"/>
    <n v="47"/>
    <n v="59"/>
    <n v="1"/>
    <n v="11"/>
    <n v="0"/>
    <n v="47"/>
    <n v="59"/>
    <n v="0.75856528538779444"/>
    <n v="70.381526023252334"/>
    <n v="0.32817030934534908"/>
    <n v="42.233512355610351"/>
    <n v="113.70177397359583"/>
    <n v="37"/>
    <n v="0"/>
    <n v="6"/>
    <n v="20"/>
    <n v="63"/>
    <n v="1.2733688765099882"/>
    <n v="3.1572519249335396"/>
    <n v="8.3179209397114456E-2"/>
    <n v="34.201577557973224"/>
    <n v="38.715377568813864"/>
  </r>
  <r>
    <n v="940"/>
    <n v="24033"/>
    <x v="7"/>
    <n v="24"/>
    <n v="0"/>
    <n v="1"/>
    <n v="0"/>
    <n v="1"/>
    <n v="2"/>
    <n v="0"/>
    <n v="1"/>
    <n v="0"/>
    <n v="1"/>
    <n v="2"/>
    <n v="0.11837884049576013"/>
    <n v="43.604809232536674"/>
    <n v="1.5461968334934701E-3"/>
    <n v="25.890754567487637"/>
    <n v="69.615488837353567"/>
    <n v="0"/>
    <n v="0"/>
    <n v="0"/>
    <n v="2"/>
    <n v="2"/>
    <n v="5.7704995406875602E-4"/>
    <n v="25.106922630932328"/>
    <n v="0"/>
    <n v="4.5092089969874278"/>
    <n v="29.616708677873824"/>
  </r>
  <r>
    <n v="941"/>
    <n v="24033"/>
    <x v="7"/>
    <n v="24"/>
    <n v="0"/>
    <n v="0"/>
    <n v="0"/>
    <n v="40"/>
    <n v="40"/>
    <n v="0"/>
    <n v="0"/>
    <n v="0"/>
    <n v="40"/>
    <n v="40"/>
    <n v="0.26284458816138317"/>
    <n v="98.917180011400532"/>
    <n v="0"/>
    <n v="58.614343159988437"/>
    <n v="157.79436775955037"/>
    <n v="38"/>
    <n v="0"/>
    <n v="0"/>
    <n v="5"/>
    <n v="43"/>
    <n v="0"/>
    <n v="1.102940588498394"/>
    <n v="0"/>
    <n v="11.717262741154007"/>
    <n v="12.820203329652401"/>
  </r>
  <r>
    <n v="942"/>
    <n v="24033"/>
    <x v="7"/>
    <n v="24"/>
    <n v="4"/>
    <n v="18"/>
    <n v="4"/>
    <n v="13"/>
    <n v="39"/>
    <n v="4"/>
    <n v="18"/>
    <n v="4"/>
    <n v="13"/>
    <n v="39"/>
    <n v="9.0494345443739993E-2"/>
    <n v="34.056038668660811"/>
    <n v="0"/>
    <n v="20.180239033954017"/>
    <n v="54.326772048058565"/>
    <n v="0"/>
    <n v="0"/>
    <n v="0"/>
    <n v="0"/>
    <n v="0"/>
    <n v="0.12852855936215851"/>
    <n v="1.9552073674266883"/>
    <n v="5.7075272309242775E-3"/>
    <n v="14.565907870007875"/>
    <n v="16.655351324027645"/>
  </r>
  <r>
    <n v="943"/>
    <n v="24033"/>
    <x v="7"/>
    <n v="24"/>
    <n v="46"/>
    <n v="330"/>
    <n v="23"/>
    <n v="23"/>
    <n v="422"/>
    <n v="46"/>
    <n v="330"/>
    <n v="23"/>
    <n v="23"/>
    <n v="422"/>
    <n v="0.17032493640073651"/>
    <n v="64.098951065477166"/>
    <n v="0"/>
    <n v="37.982460817364242"/>
    <n v="102.25173681924214"/>
    <n v="0"/>
    <n v="0"/>
    <n v="314"/>
    <n v="148"/>
    <n v="462"/>
    <n v="7.3683498645901208E-2"/>
    <n v="274.38025435435884"/>
    <n v="6.4088379036725915E-2"/>
    <n v="9.6587317944049483E-2"/>
    <n v="274.61461354998551"/>
  </r>
  <r>
    <n v="944"/>
    <n v="24021"/>
    <x v="8"/>
    <n v="24"/>
    <n v="269"/>
    <n v="481"/>
    <n v="0"/>
    <n v="910"/>
    <n v="1660"/>
    <n v="269"/>
    <n v="481"/>
    <n v="0"/>
    <n v="910"/>
    <n v="1660"/>
    <n v="484.45309615131504"/>
    <n v="786.76987190378293"/>
    <n v="85.955432452352738"/>
    <n v="522.73539772179993"/>
    <n v="1879.9137982292505"/>
    <n v="201"/>
    <n v="1304"/>
    <n v="72"/>
    <n v="1617"/>
    <n v="3194"/>
    <n v="649.47097243716621"/>
    <n v="1060.8440681240791"/>
    <n v="116.53690774592569"/>
    <n v="700.16427896454309"/>
    <n v="2527.0162272717139"/>
  </r>
  <r>
    <n v="945"/>
    <n v="24021"/>
    <x v="8"/>
    <n v="24"/>
    <n v="14"/>
    <n v="0"/>
    <n v="0"/>
    <n v="203"/>
    <n v="217"/>
    <n v="14"/>
    <n v="0"/>
    <n v="0"/>
    <n v="203"/>
    <n v="217"/>
    <n v="179.70777751900616"/>
    <n v="262.83522460346813"/>
    <n v="66.494353498991671"/>
    <n v="283.70065423073885"/>
    <n v="792.73800985220487"/>
    <n v="15"/>
    <n v="179"/>
    <n v="12"/>
    <n v="204"/>
    <n v="410"/>
    <n v="229.99750198908342"/>
    <n v="334.50282031480896"/>
    <n v="80.813888865794155"/>
    <n v="360.81110208269206"/>
    <n v="1006.1253132523786"/>
  </r>
  <r>
    <n v="946"/>
    <n v="24021"/>
    <x v="8"/>
    <n v="24"/>
    <n v="14"/>
    <n v="0"/>
    <n v="56"/>
    <n v="219"/>
    <n v="289"/>
    <n v="14"/>
    <n v="0"/>
    <n v="56"/>
    <n v="219"/>
    <n v="289"/>
    <n v="66.534510535760006"/>
    <n v="186.70961861151127"/>
    <n v="40.99320595033987"/>
    <n v="205.48739833087035"/>
    <n v="499.7247334284815"/>
    <n v="5"/>
    <n v="107"/>
    <n v="101"/>
    <n v="293"/>
    <n v="506"/>
    <n v="52.204604380888732"/>
    <n v="181.53174342495728"/>
    <n v="57.40025074525019"/>
    <n v="243.17004945131018"/>
    <n v="534.3066480024064"/>
  </r>
  <r>
    <n v="947"/>
    <n v="24021"/>
    <x v="8"/>
    <n v="24"/>
    <n v="223"/>
    <n v="66"/>
    <n v="303"/>
    <n v="780"/>
    <n v="1372"/>
    <n v="223"/>
    <n v="66"/>
    <n v="303"/>
    <n v="780"/>
    <n v="1372"/>
    <n v="812.54612762660656"/>
    <n v="320.47945246194757"/>
    <n v="615.26751389088361"/>
    <n v="557.78001332707629"/>
    <n v="2306.073107306514"/>
    <n v="197"/>
    <n v="627"/>
    <n v="375"/>
    <n v="1210"/>
    <n v="2409"/>
    <n v="1007.2095046443974"/>
    <n v="392.31499766450855"/>
    <n v="752.99139638786789"/>
    <n v="683.06610999067595"/>
    <n v="2835.5820086874501"/>
  </r>
  <r>
    <n v="948"/>
    <n v="24021"/>
    <x v="8"/>
    <n v="24"/>
    <n v="69"/>
    <n v="232"/>
    <n v="0"/>
    <n v="664"/>
    <n v="965"/>
    <n v="69"/>
    <n v="232"/>
    <n v="0"/>
    <n v="664"/>
    <n v="965"/>
    <n v="1070.0991515876813"/>
    <n v="501.22301637971827"/>
    <n v="355.48282751412921"/>
    <n v="1125.1451232062427"/>
    <n v="3051.9501186877715"/>
    <n v="180"/>
    <n v="968"/>
    <n v="215"/>
    <n v="787"/>
    <n v="2150"/>
    <n v="2030.2795987772818"/>
    <n v="808.36238818509833"/>
    <n v="521.61497776478302"/>
    <n v="1633.9357410958289"/>
    <n v="4994.1927058229921"/>
  </r>
  <r>
    <n v="949"/>
    <n v="24021"/>
    <x v="8"/>
    <n v="24"/>
    <n v="2325"/>
    <n v="10150"/>
    <n v="3408"/>
    <n v="4756"/>
    <n v="20639"/>
    <n v="2325"/>
    <n v="10150"/>
    <n v="3408"/>
    <n v="4756"/>
    <n v="20639"/>
    <n v="10260.473508477218"/>
    <n v="9268.7869638420125"/>
    <n v="4086.1714206402398"/>
    <n v="3416.7241855615107"/>
    <n v="27032.15607852098"/>
    <n v="6931"/>
    <n v="20572"/>
    <n v="4593"/>
    <n v="8879"/>
    <n v="40975"/>
    <n v="13436.550212113685"/>
    <n v="12021.353397598567"/>
    <n v="5381.4800054169446"/>
    <n v="4740.1685556030752"/>
    <n v="35579.552170732277"/>
  </r>
  <r>
    <n v="950"/>
    <n v="24021"/>
    <x v="8"/>
    <n v="24"/>
    <n v="42"/>
    <n v="34"/>
    <n v="128"/>
    <n v="535"/>
    <n v="739"/>
    <n v="42"/>
    <n v="34"/>
    <n v="128"/>
    <n v="535"/>
    <n v="739"/>
    <n v="389.01007587788985"/>
    <n v="587.82308982752056"/>
    <n v="89.700589092848105"/>
    <n v="737.17439691548816"/>
    <n v="1803.7081517137467"/>
    <n v="72"/>
    <n v="383"/>
    <n v="281"/>
    <n v="546"/>
    <n v="1282"/>
    <n v="342.44666606472367"/>
    <n v="378.73658751160389"/>
    <n v="97.847471050363495"/>
    <n v="892.16561935218238"/>
    <n v="1711.1963439788735"/>
  </r>
  <r>
    <n v="951"/>
    <n v="24021"/>
    <x v="8"/>
    <n v="24"/>
    <n v="346"/>
    <n v="449"/>
    <n v="651"/>
    <n v="1513"/>
    <n v="2959"/>
    <n v="346"/>
    <n v="449"/>
    <n v="651"/>
    <n v="1513"/>
    <n v="2959"/>
    <n v="777.92443789356662"/>
    <n v="617.81617464343674"/>
    <n v="1187.8234354280512"/>
    <n v="974.33639141156232"/>
    <n v="3557.9004393766172"/>
    <n v="708"/>
    <n v="1861"/>
    <n v="1228"/>
    <n v="2895"/>
    <n v="6692"/>
    <n v="1139.105812643076"/>
    <n v="824.0953157185877"/>
    <n v="1601.7132509292794"/>
    <n v="1344.9224299657835"/>
    <n v="4909.8368092567271"/>
  </r>
  <r>
    <n v="952"/>
    <n v="24021"/>
    <x v="8"/>
    <n v="24"/>
    <n v="14"/>
    <n v="0"/>
    <n v="53"/>
    <n v="207"/>
    <n v="274"/>
    <n v="14"/>
    <n v="0"/>
    <n v="53"/>
    <n v="207"/>
    <n v="274"/>
    <n v="2.265574444892462"/>
    <n v="50.570453063412984"/>
    <n v="6.6428134393198555"/>
    <n v="43.078192304904732"/>
    <n v="102.55703325253003"/>
    <n v="19"/>
    <n v="99"/>
    <n v="118"/>
    <n v="276"/>
    <n v="512"/>
    <n v="2.2841634449816284"/>
    <n v="70.046561681219799"/>
    <n v="10.51266379912208"/>
    <n v="58.373183605002581"/>
    <n v="141.21657253032609"/>
  </r>
  <r>
    <n v="953"/>
    <n v="24021"/>
    <x v="8"/>
    <n v="24"/>
    <n v="112"/>
    <n v="583"/>
    <n v="124"/>
    <n v="1133"/>
    <n v="1952"/>
    <n v="112"/>
    <n v="583"/>
    <n v="124"/>
    <n v="1133"/>
    <n v="1952"/>
    <n v="1546.0943142688006"/>
    <n v="1008.5002333215393"/>
    <n v="327.39697991882656"/>
    <n v="1018.4150426508062"/>
    <n v="3900.4065701599729"/>
    <n v="308"/>
    <n v="1320"/>
    <n v="654"/>
    <n v="2171"/>
    <n v="4453"/>
    <n v="2217.330394583817"/>
    <n v="1301.7033560523651"/>
    <n v="471.73066342233386"/>
    <n v="1415.4062099630194"/>
    <n v="5406.1706240215353"/>
  </r>
  <r>
    <n v="954"/>
    <n v="24021"/>
    <x v="8"/>
    <n v="24"/>
    <n v="137"/>
    <n v="66"/>
    <n v="70"/>
    <n v="637"/>
    <n v="910"/>
    <n v="137"/>
    <n v="66"/>
    <n v="70"/>
    <n v="637"/>
    <n v="910"/>
    <n v="508.47189649220411"/>
    <n v="2106.0615184795365"/>
    <n v="121.55863934970758"/>
    <n v="748.49248565327071"/>
    <n v="3484.5845399747186"/>
    <n v="117"/>
    <n v="841"/>
    <n v="316"/>
    <n v="701"/>
    <n v="1975"/>
    <n v="700.45253576903872"/>
    <n v="3033.8333073019371"/>
    <n v="169.23073683687693"/>
    <n v="1020.9539241244703"/>
    <n v="4924.4705040323233"/>
  </r>
  <r>
    <n v="955"/>
    <n v="24021"/>
    <x v="8"/>
    <n v="24"/>
    <n v="129"/>
    <n v="136"/>
    <n v="64"/>
    <n v="637"/>
    <n v="966"/>
    <n v="129"/>
    <n v="136"/>
    <n v="64"/>
    <n v="637"/>
    <n v="966"/>
    <n v="487.77812624031009"/>
    <n v="792.77699504365444"/>
    <n v="163.72302897603038"/>
    <n v="862.2174331884172"/>
    <n v="2306.4955834484122"/>
    <n v="215"/>
    <n v="809"/>
    <n v="163"/>
    <n v="683"/>
    <n v="1870"/>
    <n v="636.13942632334579"/>
    <n v="985.58875555881968"/>
    <n v="227.26160042261486"/>
    <n v="1099.4694465180955"/>
    <n v="2948.459228822876"/>
  </r>
  <r>
    <n v="956"/>
    <n v="24021"/>
    <x v="8"/>
    <n v="24"/>
    <n v="3698"/>
    <n v="9909"/>
    <n v="3974"/>
    <n v="9719"/>
    <n v="27300"/>
    <n v="3698"/>
    <n v="9909"/>
    <n v="3974"/>
    <n v="9719"/>
    <n v="27300"/>
    <n v="10318.118184145298"/>
    <n v="12725.5103778917"/>
    <n v="3861.417276532356"/>
    <n v="5497.2098796701066"/>
    <n v="32402.255718239459"/>
    <n v="4858"/>
    <n v="25838"/>
    <n v="5714"/>
    <n v="15624"/>
    <n v="52034"/>
    <n v="13494.651490880369"/>
    <n v="16606.87260888283"/>
    <n v="5106.4311506877038"/>
    <n v="7191.8114894721748"/>
    <n v="42399.766739923078"/>
  </r>
  <r>
    <n v="957"/>
    <n v="24021"/>
    <x v="8"/>
    <n v="24"/>
    <n v="6428"/>
    <n v="6306"/>
    <n v="590"/>
    <n v="10110"/>
    <n v="23434"/>
    <n v="6428"/>
    <n v="6306"/>
    <n v="590"/>
    <n v="10110"/>
    <n v="23434"/>
    <n v="6473.3881957091935"/>
    <n v="14949.289809555507"/>
    <n v="745.52255760629089"/>
    <n v="3045.5803214185412"/>
    <n v="25213.780884289532"/>
    <n v="5646"/>
    <n v="23703"/>
    <n v="971"/>
    <n v="11913"/>
    <n v="42233"/>
    <n v="8746.7844059744675"/>
    <n v="20931.291058770454"/>
    <n v="1107.4241524998088"/>
    <n v="4374.8457550475969"/>
    <n v="35160.345372292322"/>
  </r>
  <r>
    <n v="958"/>
    <n v="24021"/>
    <x v="8"/>
    <n v="24"/>
    <n v="162"/>
    <n v="58"/>
    <n v="10"/>
    <n v="871"/>
    <n v="1101"/>
    <n v="162"/>
    <n v="58"/>
    <n v="10"/>
    <n v="871"/>
    <n v="1101"/>
    <n v="577.66115704046933"/>
    <n v="745.53603259386375"/>
    <n v="102.54219481482734"/>
    <n v="606.16132184755543"/>
    <n v="2031.9007062967157"/>
    <n v="343"/>
    <n v="930"/>
    <n v="132"/>
    <n v="724"/>
    <n v="2129"/>
    <n v="741.83092393861511"/>
    <n v="965.02034374136781"/>
    <n v="131.08594605817004"/>
    <n v="779.53108493130378"/>
    <n v="2617.4682986694565"/>
  </r>
  <r>
    <n v="959"/>
    <n v="24021"/>
    <x v="8"/>
    <n v="24"/>
    <n v="90"/>
    <n v="40"/>
    <n v="0"/>
    <n v="459"/>
    <n v="589"/>
    <n v="90"/>
    <n v="40"/>
    <n v="0"/>
    <n v="459"/>
    <n v="589"/>
    <n v="273.19519313008931"/>
    <n v="376.5896933398144"/>
    <n v="97.015239437772564"/>
    <n v="694.68792340970072"/>
    <n v="1441.4880493173771"/>
    <n v="88"/>
    <n v="276"/>
    <n v="111"/>
    <n v="633"/>
    <n v="1108"/>
    <n v="329.54173376759275"/>
    <n v="461.3750182909186"/>
    <n v="123.30823671892699"/>
    <n v="859.00198003328069"/>
    <n v="1773.226968810719"/>
  </r>
  <r>
    <n v="960"/>
    <n v="24021"/>
    <x v="8"/>
    <n v="24"/>
    <n v="301"/>
    <n v="113"/>
    <n v="278"/>
    <n v="1261"/>
    <n v="1953"/>
    <n v="301"/>
    <n v="113"/>
    <n v="278"/>
    <n v="1261"/>
    <n v="1953"/>
    <n v="365.60735139611199"/>
    <n v="240.80155298445371"/>
    <n v="95.513426020243188"/>
    <n v="360.69584318928196"/>
    <n v="1062.6181735900909"/>
    <n v="535"/>
    <n v="1393"/>
    <n v="707"/>
    <n v="784"/>
    <n v="3419"/>
    <n v="471.81822938007844"/>
    <n v="310.04374281254769"/>
    <n v="118.79298604928186"/>
    <n v="466.72163116362702"/>
    <n v="1367.376589405535"/>
  </r>
  <r>
    <n v="961"/>
    <n v="24021"/>
    <x v="8"/>
    <n v="24"/>
    <n v="67"/>
    <n v="981"/>
    <n v="3492"/>
    <n v="2749"/>
    <n v="7289"/>
    <n v="67"/>
    <n v="981"/>
    <n v="3492"/>
    <n v="2749"/>
    <n v="7289"/>
    <n v="391.74061621142675"/>
    <n v="750.44091430707465"/>
    <n v="2080.9502385347523"/>
    <n v="732.31017812612754"/>
    <n v="3955.4419471793813"/>
    <n v="2215"/>
    <n v="2533"/>
    <n v="6238"/>
    <n v="2938"/>
    <n v="13924"/>
    <n v="884.19069147165339"/>
    <n v="1716.7666679247179"/>
    <n v="4085.8955544012269"/>
    <n v="1665.1354354192474"/>
    <n v="8351.9883492168465"/>
  </r>
  <r>
    <n v="962"/>
    <n v="24021"/>
    <x v="8"/>
    <n v="24"/>
    <n v="64"/>
    <n v="0"/>
    <n v="593"/>
    <n v="337"/>
    <n v="994"/>
    <n v="64"/>
    <n v="0"/>
    <n v="593"/>
    <n v="337"/>
    <n v="994"/>
    <n v="372.83613279209629"/>
    <n v="746.22811922882727"/>
    <n v="2135.9677988651292"/>
    <n v="745.50617770180304"/>
    <n v="4000.5382285878559"/>
    <n v="220"/>
    <n v="319"/>
    <n v="670"/>
    <n v="532"/>
    <n v="1741"/>
    <n v="123.8341133006726"/>
    <n v="299.31915509799995"/>
    <n v="1465.8837548673032"/>
    <n v="294.77653796659939"/>
    <n v="2183.813561232575"/>
  </r>
  <r>
    <n v="963"/>
    <n v="24021"/>
    <x v="8"/>
    <n v="24"/>
    <n v="201"/>
    <n v="2943"/>
    <n v="6"/>
    <n v="749"/>
    <n v="3899"/>
    <n v="201"/>
    <n v="2943"/>
    <n v="6"/>
    <n v="749"/>
    <n v="3899"/>
    <n v="330.92749135525304"/>
    <n v="467.77689241681401"/>
    <n v="192.86740728923945"/>
    <n v="564.22092664218371"/>
    <n v="1555.7927177034903"/>
    <n v="763"/>
    <n v="6305"/>
    <n v="146"/>
    <n v="6319"/>
    <n v="13533"/>
    <n v="820.61790074874818"/>
    <n v="1223.9985665832901"/>
    <n v="496.96551276049172"/>
    <n v="1307.7317759725615"/>
    <n v="3849.3137560650916"/>
  </r>
  <r>
    <n v="964"/>
    <n v="24021"/>
    <x v="8"/>
    <n v="24"/>
    <n v="0"/>
    <n v="0"/>
    <n v="0"/>
    <n v="57"/>
    <n v="57"/>
    <n v="0"/>
    <n v="0"/>
    <n v="0"/>
    <n v="57"/>
    <n v="57"/>
    <n v="239.19941390066671"/>
    <n v="350.5535796644192"/>
    <n v="210.65423157905917"/>
    <n v="418.80444812034443"/>
    <n v="1219.2116732644895"/>
    <n v="2"/>
    <n v="37"/>
    <n v="11"/>
    <n v="48"/>
    <n v="98"/>
    <n v="86.282606947507034"/>
    <n v="68.391952606607717"/>
    <n v="12.874233443623138"/>
    <n v="166.09370021389924"/>
    <n v="333.64249321163709"/>
  </r>
  <r>
    <n v="965"/>
    <n v="24021"/>
    <x v="8"/>
    <n v="24"/>
    <n v="254"/>
    <n v="914"/>
    <n v="112"/>
    <n v="812"/>
    <n v="2092"/>
    <n v="254"/>
    <n v="914"/>
    <n v="112"/>
    <n v="812"/>
    <n v="2092"/>
    <n v="379.03121898376276"/>
    <n v="543.36346052797796"/>
    <n v="169.27691327712611"/>
    <n v="1849.0029547155905"/>
    <n v="2940.6745475044572"/>
    <n v="413"/>
    <n v="2481"/>
    <n v="331"/>
    <n v="874"/>
    <n v="4099"/>
    <n v="482.22309635093404"/>
    <n v="691.1695416577362"/>
    <n v="211.94398030922133"/>
    <n v="2343.0709333035966"/>
    <n v="3728.407551621488"/>
  </r>
  <r>
    <n v="966"/>
    <n v="24021"/>
    <x v="8"/>
    <n v="24"/>
    <n v="317"/>
    <n v="72"/>
    <n v="396"/>
    <n v="1339"/>
    <n v="2124"/>
    <n v="317"/>
    <n v="72"/>
    <n v="396"/>
    <n v="1339"/>
    <n v="2124"/>
    <n v="320.09295772047767"/>
    <n v="446.49309417902219"/>
    <n v="167.20296937171545"/>
    <n v="938.47528482534381"/>
    <n v="1872.264306096559"/>
    <n v="398"/>
    <n v="1525"/>
    <n v="438"/>
    <n v="1666"/>
    <n v="4027"/>
    <n v="423.71098875948195"/>
    <n v="595.00079503825509"/>
    <n v="217.58258645056833"/>
    <n v="1234.8296861749413"/>
    <n v="2471.1240564232467"/>
  </r>
  <r>
    <n v="967"/>
    <n v="24009"/>
    <x v="9"/>
    <n v="24"/>
    <n v="442"/>
    <n v="801"/>
    <n v="438"/>
    <n v="87"/>
    <n v="1768"/>
    <n v="442"/>
    <n v="801"/>
    <n v="438"/>
    <n v="87"/>
    <n v="1768"/>
    <n v="680.51166613038038"/>
    <n v="1084.7399894083699"/>
    <n v="555.13087946241137"/>
    <n v="114.75408996174474"/>
    <n v="2435.1366249629064"/>
    <n v="944"/>
    <n v="1267"/>
    <n v="296"/>
    <n v="1913"/>
    <n v="4420"/>
    <n v="720.87135984641975"/>
    <n v="1190.3649812356684"/>
    <n v="610.40795201751484"/>
    <n v="127.86615311442117"/>
    <n v="2649.5104462140239"/>
  </r>
  <r>
    <n v="968"/>
    <n v="24009"/>
    <x v="9"/>
    <n v="24"/>
    <n v="202"/>
    <n v="810"/>
    <n v="252"/>
    <n v="131"/>
    <n v="1395"/>
    <n v="202"/>
    <n v="810"/>
    <n v="252"/>
    <n v="131"/>
    <n v="1395"/>
    <n v="292.89721013488838"/>
    <n v="977.59056565742549"/>
    <n v="301.26647250524519"/>
    <n v="157.51992269420211"/>
    <n v="1729.2741709917611"/>
    <n v="430"/>
    <n v="1710"/>
    <n v="87"/>
    <n v="1482"/>
    <n v="3709"/>
    <n v="377.38509786519109"/>
    <n v="1268.7830279137581"/>
    <n v="363.03232841558457"/>
    <n v="185.34108549208514"/>
    <n v="2194.5415396866188"/>
  </r>
  <r>
    <n v="969"/>
    <n v="24009"/>
    <x v="9"/>
    <n v="24"/>
    <n v="645"/>
    <n v="1279"/>
    <n v="804"/>
    <n v="285"/>
    <n v="3013"/>
    <n v="645"/>
    <n v="1279"/>
    <n v="804"/>
    <n v="285"/>
    <n v="3013"/>
    <n v="995.43947673007858"/>
    <n v="1672.2988982848906"/>
    <n v="976.83249442334272"/>
    <n v="358.32524079306933"/>
    <n v="4002.8961102313815"/>
    <n v="1222"/>
    <n v="2344"/>
    <n v="355"/>
    <n v="3215"/>
    <n v="7136"/>
    <n v="1031.4129007991062"/>
    <n v="1819.3312398797634"/>
    <n v="1009.8722823411932"/>
    <n v="395.90559975930313"/>
    <n v="4256.5220227793652"/>
  </r>
  <r>
    <n v="970"/>
    <n v="24009"/>
    <x v="9"/>
    <n v="24"/>
    <n v="80"/>
    <n v="255"/>
    <n v="179"/>
    <n v="56"/>
    <n v="570"/>
    <n v="80"/>
    <n v="255"/>
    <n v="179"/>
    <n v="56"/>
    <n v="570"/>
    <n v="127.39177739725837"/>
    <n v="345.00913829901452"/>
    <n v="223.21575004060156"/>
    <n v="72.539674098382676"/>
    <n v="768.15633983525709"/>
    <n v="162"/>
    <n v="494"/>
    <n v="183"/>
    <n v="594"/>
    <n v="1433"/>
    <n v="147.12600368681464"/>
    <n v="387.53462879311411"/>
    <n v="241.1453497533015"/>
    <n v="77.493837429185206"/>
    <n v="853.29981966241542"/>
  </r>
  <r>
    <n v="971"/>
    <n v="24009"/>
    <x v="9"/>
    <n v="24"/>
    <n v="1890"/>
    <n v="2570"/>
    <n v="919"/>
    <n v="1209"/>
    <n v="6588"/>
    <n v="1890"/>
    <n v="2570"/>
    <n v="919"/>
    <n v="1209"/>
    <n v="6588"/>
    <n v="2921.3433991211855"/>
    <n v="3402.3377306798911"/>
    <n v="1314.4702344048812"/>
    <n v="1677.4960875109048"/>
    <n v="9315.6474517168626"/>
    <n v="3674"/>
    <n v="5895"/>
    <n v="598"/>
    <n v="5787"/>
    <n v="15954"/>
    <n v="2873.1493568094561"/>
    <n v="3618.0626991255895"/>
    <n v="1345.0554104259397"/>
    <n v="1693.9748851821594"/>
    <n v="9530.2423515431456"/>
  </r>
  <r>
    <n v="972"/>
    <n v="24009"/>
    <x v="9"/>
    <n v="24"/>
    <n v="880"/>
    <n v="1545"/>
    <n v="606"/>
    <n v="366"/>
    <n v="3397"/>
    <n v="880"/>
    <n v="1545"/>
    <n v="606"/>
    <n v="366"/>
    <n v="3397"/>
    <n v="1450.5751914933278"/>
    <n v="2158.2243275825253"/>
    <n v="814.67373080041443"/>
    <n v="513.24255935674671"/>
    <n v="4936.7158092330146"/>
    <n v="672"/>
    <n v="2771"/>
    <n v="406"/>
    <n v="5473"/>
    <n v="9322"/>
    <n v="1610.5160940975925"/>
    <n v="2481.6889560443542"/>
    <n v="1048.8939817143353"/>
    <n v="578.47999977611892"/>
    <n v="5719.579031632401"/>
  </r>
  <r>
    <n v="973"/>
    <n v="24009"/>
    <x v="9"/>
    <n v="24"/>
    <n v="55"/>
    <n v="410"/>
    <n v="228"/>
    <n v="114"/>
    <n v="807"/>
    <n v="55"/>
    <n v="410"/>
    <n v="228"/>
    <n v="114"/>
    <n v="807"/>
    <n v="83.852560687546344"/>
    <n v="519.2913265559954"/>
    <n v="284.19085883383599"/>
    <n v="146.90650721905689"/>
    <n v="1034.2412532964347"/>
    <n v="197"/>
    <n v="643"/>
    <n v="250"/>
    <n v="1460"/>
    <n v="2550"/>
    <n v="130.00848378126625"/>
    <n v="779.97283120349994"/>
    <n v="428.0311539176401"/>
    <n v="256.49537869712913"/>
    <n v="1594.5078475995354"/>
  </r>
  <r>
    <n v="974"/>
    <n v="24009"/>
    <x v="9"/>
    <n v="24"/>
    <n v="421"/>
    <n v="297"/>
    <n v="144"/>
    <n v="39"/>
    <n v="901"/>
    <n v="421"/>
    <n v="297"/>
    <n v="144"/>
    <n v="39"/>
    <n v="901"/>
    <n v="649.79999471231793"/>
    <n v="366.64298690904894"/>
    <n v="179.76111940402342"/>
    <n v="49.409816823849717"/>
    <n v="1245.6139178492401"/>
    <n v="488"/>
    <n v="472"/>
    <n v="198"/>
    <n v="874"/>
    <n v="2032"/>
    <n v="609.75131838449727"/>
    <n v="365.5608493923026"/>
    <n v="168.91256397201465"/>
    <n v="53.242873341482266"/>
    <n v="1197.4676050902967"/>
  </r>
  <r>
    <n v="975"/>
    <n v="24009"/>
    <x v="9"/>
    <n v="24"/>
    <n v="108"/>
    <n v="1162"/>
    <n v="1005"/>
    <n v="395"/>
    <n v="2670"/>
    <n v="108"/>
    <n v="1162"/>
    <n v="1005"/>
    <n v="395"/>
    <n v="2670"/>
    <n v="169.0836579202327"/>
    <n v="1474.0011310389423"/>
    <n v="1264.8725161371399"/>
    <n v="492.85932248255301"/>
    <n v="3400.8166275788681"/>
    <n v="239"/>
    <n v="1245"/>
    <n v="3672"/>
    <n v="507"/>
    <n v="5663"/>
    <n v="177.54509734025862"/>
    <n v="1424.2331227658208"/>
    <n v="1150.6007179614635"/>
    <n v="484.13267258648568"/>
    <n v="3236.5116106540286"/>
  </r>
  <r>
    <n v="976"/>
    <n v="24009"/>
    <x v="9"/>
    <n v="24"/>
    <n v="838"/>
    <n v="1126"/>
    <n v="538"/>
    <n v="226"/>
    <n v="2728"/>
    <n v="838"/>
    <n v="1126"/>
    <n v="538"/>
    <n v="226"/>
    <n v="2728"/>
    <n v="1350.3780745730458"/>
    <n v="1495.1787385223972"/>
    <n v="672.96445912608806"/>
    <n v="301.97924983289971"/>
    <n v="3820.5005220544308"/>
    <n v="418"/>
    <n v="1659"/>
    <n v="615"/>
    <n v="3853"/>
    <n v="6545"/>
    <n v="1325.059433042552"/>
    <n v="1571.1682675418833"/>
    <n v="678.45560757868066"/>
    <n v="304.64364062786427"/>
    <n v="3879.3269487909802"/>
  </r>
  <r>
    <n v="977"/>
    <n v="24037"/>
    <x v="10"/>
    <n v="24"/>
    <n v="702"/>
    <n v="710"/>
    <n v="188"/>
    <n v="351"/>
    <n v="1951"/>
    <n v="702"/>
    <n v="710"/>
    <n v="188"/>
    <n v="351"/>
    <n v="1951"/>
    <n v="1098.4767070950888"/>
    <n v="988.18678703431431"/>
    <n v="152.8905514759318"/>
    <n v="603.8326804590929"/>
    <n v="2843.3867260644279"/>
    <n v="294"/>
    <n v="327"/>
    <n v="123"/>
    <n v="354"/>
    <n v="1098"/>
    <n v="1635.058684901345"/>
    <n v="1653.7218880920016"/>
    <n v="282.97090567339427"/>
    <n v="889.11331209889875"/>
    <n v="4460.8647907656396"/>
  </r>
  <r>
    <n v="978"/>
    <n v="24037"/>
    <x v="10"/>
    <n v="24"/>
    <n v="532"/>
    <n v="602"/>
    <n v="198"/>
    <n v="244"/>
    <n v="1576"/>
    <n v="532"/>
    <n v="602"/>
    <n v="198"/>
    <n v="244"/>
    <n v="1576"/>
    <n v="785.82190985868931"/>
    <n v="828.16137135971348"/>
    <n v="223.41627156896362"/>
    <n v="367.54617114986064"/>
    <n v="2204.9457239372268"/>
    <n v="144"/>
    <n v="157"/>
    <n v="189"/>
    <n v="368"/>
    <n v="858"/>
    <n v="1012.8569827397858"/>
    <n v="1232.9458523328676"/>
    <n v="298.43736829644752"/>
    <n v="470.30590539750852"/>
    <n v="3014.5461087666094"/>
  </r>
  <r>
    <n v="979"/>
    <n v="24037"/>
    <x v="10"/>
    <n v="24"/>
    <n v="52"/>
    <n v="89"/>
    <n v="55"/>
    <n v="89"/>
    <n v="285"/>
    <n v="52"/>
    <n v="89"/>
    <n v="55"/>
    <n v="89"/>
    <n v="285"/>
    <n v="97.275420665369268"/>
    <n v="129.19965991247744"/>
    <n v="54.305881734732743"/>
    <n v="137.21309676046425"/>
    <n v="417.99405907304367"/>
    <n v="31"/>
    <n v="33"/>
    <n v="29"/>
    <n v="106"/>
    <n v="199"/>
    <n v="168.36546168564445"/>
    <n v="219.38241210839701"/>
    <n v="87.957708127001183"/>
    <n v="204.74356465959556"/>
    <n v="680.44914658063817"/>
  </r>
  <r>
    <n v="980"/>
    <n v="24037"/>
    <x v="10"/>
    <n v="24"/>
    <n v="99"/>
    <n v="324"/>
    <n v="161"/>
    <n v="136"/>
    <n v="720"/>
    <n v="99"/>
    <n v="324"/>
    <n v="161"/>
    <n v="136"/>
    <n v="720"/>
    <n v="184.89770697040603"/>
    <n v="537.3149534913066"/>
    <n v="274.60625157743664"/>
    <n v="184.40921216803173"/>
    <n v="1181.2281242071811"/>
    <n v="122"/>
    <n v="69"/>
    <n v="93"/>
    <n v="179"/>
    <n v="463"/>
    <n v="305.23275716620299"/>
    <n v="844.35230964680682"/>
    <n v="381.47956864229644"/>
    <n v="253.08539517879399"/>
    <n v="1784.1500306341002"/>
  </r>
  <r>
    <n v="981"/>
    <n v="24037"/>
    <x v="10"/>
    <n v="24"/>
    <n v="165"/>
    <n v="215"/>
    <n v="77"/>
    <n v="126"/>
    <n v="583"/>
    <n v="165"/>
    <n v="215"/>
    <n v="77"/>
    <n v="126"/>
    <n v="583"/>
    <n v="257.90684845621507"/>
    <n v="316.43684186131702"/>
    <n v="80.695352865630539"/>
    <n v="211.21847010102343"/>
    <n v="866.25751328418596"/>
    <n v="91"/>
    <n v="132"/>
    <n v="119"/>
    <n v="54"/>
    <n v="396"/>
    <n v="435.39138177682509"/>
    <n v="566.05501588568075"/>
    <n v="135.20826209249029"/>
    <n v="339.51163232401564"/>
    <n v="1476.1662920790118"/>
  </r>
  <r>
    <n v="982"/>
    <n v="24037"/>
    <x v="10"/>
    <n v="24"/>
    <n v="141"/>
    <n v="223"/>
    <n v="84"/>
    <n v="182"/>
    <n v="630"/>
    <n v="141"/>
    <n v="223"/>
    <n v="84"/>
    <n v="182"/>
    <n v="630"/>
    <n v="220.25101019777176"/>
    <n v="323.60537018646022"/>
    <n v="51.098867999969976"/>
    <n v="321.00709579604916"/>
    <n v="915.96234418025119"/>
    <n v="83"/>
    <n v="138"/>
    <n v="34"/>
    <n v="88"/>
    <n v="343"/>
    <n v="363.52535052952828"/>
    <n v="533.92268991865751"/>
    <n v="89.180812862835509"/>
    <n v="492.73706618639329"/>
    <n v="1479.3659194974146"/>
  </r>
  <r>
    <n v="983"/>
    <n v="24037"/>
    <x v="10"/>
    <n v="24"/>
    <n v="374"/>
    <n v="670"/>
    <n v="273"/>
    <n v="390"/>
    <n v="1707"/>
    <n v="374"/>
    <n v="670"/>
    <n v="273"/>
    <n v="390"/>
    <n v="1707"/>
    <n v="587.21582430282524"/>
    <n v="966.14315570189092"/>
    <n v="321.13659163683343"/>
    <n v="615.51193406044035"/>
    <n v="2490.0075057019899"/>
    <n v="244"/>
    <n v="318"/>
    <n v="172"/>
    <n v="366"/>
    <n v="1100"/>
    <n v="997.32047360112529"/>
    <n v="1654.4196393717802"/>
    <n v="505.69612210940409"/>
    <n v="919.79160188545382"/>
    <n v="4077.2278369677633"/>
  </r>
  <r>
    <n v="984"/>
    <n v="24037"/>
    <x v="10"/>
    <n v="24"/>
    <n v="754"/>
    <n v="1633"/>
    <n v="638"/>
    <n v="525"/>
    <n v="3550"/>
    <n v="754"/>
    <n v="1633"/>
    <n v="638"/>
    <n v="525"/>
    <n v="3550"/>
    <n v="1097.8062797493108"/>
    <n v="2228.4714219295342"/>
    <n v="956.03491805064596"/>
    <n v="572.05001830053993"/>
    <n v="4854.3626380300311"/>
    <n v="161"/>
    <n v="778"/>
    <n v="202"/>
    <n v="612"/>
    <n v="1753"/>
    <n v="1583.3963918737404"/>
    <n v="3433.6632706451996"/>
    <n v="1345.3604367067774"/>
    <n v="810.11755131850805"/>
    <n v="7172.5376505442255"/>
  </r>
  <r>
    <n v="985"/>
    <n v="24037"/>
    <x v="10"/>
    <n v="24"/>
    <n v="815"/>
    <n v="770"/>
    <n v="300"/>
    <n v="360"/>
    <n v="2245"/>
    <n v="815"/>
    <n v="770"/>
    <n v="300"/>
    <n v="360"/>
    <n v="2245"/>
    <n v="1195.1596354041419"/>
    <n v="1121.1959611199736"/>
    <n v="326.55949074850423"/>
    <n v="525.16889558394928"/>
    <n v="3168.0839828565695"/>
    <n v="84"/>
    <n v="382"/>
    <n v="358"/>
    <n v="182"/>
    <n v="1006"/>
    <n v="1658.0323494968636"/>
    <n v="1618.935821529805"/>
    <n v="494.47333910581716"/>
    <n v="732.40032344265489"/>
    <n v="4503.8418335751403"/>
  </r>
  <r>
    <n v="986"/>
    <n v="24037"/>
    <x v="10"/>
    <n v="24"/>
    <n v="284"/>
    <n v="487"/>
    <n v="131"/>
    <n v="233"/>
    <n v="1135"/>
    <n v="284"/>
    <n v="487"/>
    <n v="131"/>
    <n v="233"/>
    <n v="1135"/>
    <n v="446.34717880207273"/>
    <n v="708.66630297328868"/>
    <n v="112.45806865423488"/>
    <n v="397.15680414029521"/>
    <n v="1664.6283545698916"/>
    <n v="190"/>
    <n v="175"/>
    <n v="12"/>
    <n v="249"/>
    <n v="626"/>
    <n v="701.37299458014513"/>
    <n v="1159.872177841376"/>
    <n v="217.40453961275256"/>
    <n v="619.48690378955553"/>
    <n v="2698.1366158238293"/>
  </r>
  <r>
    <n v="987"/>
    <n v="24037"/>
    <x v="10"/>
    <n v="24"/>
    <n v="485"/>
    <n v="567"/>
    <n v="163"/>
    <n v="230"/>
    <n v="1445"/>
    <n v="485"/>
    <n v="567"/>
    <n v="163"/>
    <n v="230"/>
    <n v="1445"/>
    <n v="777.07498716335965"/>
    <n v="812.03592931728463"/>
    <n v="194.54446757374819"/>
    <n v="363.71653729332775"/>
    <n v="2147.3719213477202"/>
    <n v="141"/>
    <n v="323"/>
    <n v="128"/>
    <n v="278"/>
    <n v="870"/>
    <n v="1339.00486439151"/>
    <n v="1388.5069054841736"/>
    <n v="352.0304479329838"/>
    <n v="587.85830350266576"/>
    <n v="3667.4005213113333"/>
  </r>
  <r>
    <n v="988"/>
    <n v="24037"/>
    <x v="10"/>
    <n v="24"/>
    <n v="2723"/>
    <n v="4586"/>
    <n v="1605"/>
    <n v="1345"/>
    <n v="10259"/>
    <n v="2723"/>
    <n v="4586"/>
    <n v="1605"/>
    <n v="1345"/>
    <n v="10259"/>
    <n v="4151.7938768810081"/>
    <n v="6217.425155769808"/>
    <n v="2384.7986820439032"/>
    <n v="1493.2437779771492"/>
    <n v="14247.261492671871"/>
    <n v="881"/>
    <n v="2322"/>
    <n v="415"/>
    <n v="957"/>
    <n v="4575"/>
    <n v="5639.0351794661183"/>
    <n v="8487.7032879573617"/>
    <n v="3240.9505256546777"/>
    <n v="2071.3121946454662"/>
    <n v="19439.001187723625"/>
  </r>
  <r>
    <n v="989"/>
    <n v="24037"/>
    <x v="10"/>
    <n v="24"/>
    <n v="444"/>
    <n v="6620"/>
    <n v="3517"/>
    <n v="2437"/>
    <n v="13018"/>
    <n v="444"/>
    <n v="6620"/>
    <n v="3517"/>
    <n v="2437"/>
    <n v="13018"/>
    <n v="652.13055189071872"/>
    <n v="8529.86526290027"/>
    <n v="5620.1871812547524"/>
    <n v="1906.5520002884041"/>
    <n v="16708.734996334148"/>
    <n v="39"/>
    <n v="4543"/>
    <n v="192"/>
    <n v="59"/>
    <n v="4833"/>
    <n v="748.36109014362319"/>
    <n v="9794.968591792509"/>
    <n v="6383.9640134893943"/>
    <n v="2170.1355779459409"/>
    <n v="19097.429273371468"/>
  </r>
  <r>
    <n v="990"/>
    <n v="24037"/>
    <x v="10"/>
    <n v="24"/>
    <n v="1100"/>
    <n v="1425"/>
    <n v="440"/>
    <n v="487"/>
    <n v="3452"/>
    <n v="1100"/>
    <n v="1425"/>
    <n v="440"/>
    <n v="487"/>
    <n v="3452"/>
    <n v="1910.7089799603641"/>
    <n v="2008.338809367785"/>
    <n v="581.42445519373962"/>
    <n v="728.96918749420672"/>
    <n v="5229.441432016095"/>
    <n v="240"/>
    <n v="999"/>
    <n v="130"/>
    <n v="285"/>
    <n v="1654"/>
    <n v="2624.1554007164173"/>
    <n v="2899.6370968282777"/>
    <n v="827.60976408822137"/>
    <n v="1029.3402605573021"/>
    <n v="7380.7425221902186"/>
  </r>
  <r>
    <n v="991"/>
    <n v="24037"/>
    <x v="10"/>
    <n v="24"/>
    <n v="320"/>
    <n v="1490"/>
    <n v="482"/>
    <n v="333"/>
    <n v="2625"/>
    <n v="320"/>
    <n v="1490"/>
    <n v="482"/>
    <n v="333"/>
    <n v="2625"/>
    <n v="516.12300628550236"/>
    <n v="2221.3169138628678"/>
    <n v="767.29694114215897"/>
    <n v="347.60957107908058"/>
    <n v="3852.3464323696098"/>
    <n v="183"/>
    <n v="328"/>
    <n v="363"/>
    <n v="552"/>
    <n v="1426"/>
    <n v="935.19926046725732"/>
    <n v="3717.4789510458158"/>
    <n v="1359.5708583150902"/>
    <n v="630.69738057932818"/>
    <n v="6642.9464504074913"/>
  </r>
  <r>
    <n v="992"/>
    <n v="24017"/>
    <x v="11"/>
    <n v="24"/>
    <n v="556"/>
    <n v="522"/>
    <n v="315"/>
    <n v="93"/>
    <n v="1486"/>
    <n v="556"/>
    <n v="522"/>
    <n v="315"/>
    <n v="93"/>
    <n v="1486"/>
    <n v="110.93404958329388"/>
    <n v="254.00684892999513"/>
    <n v="159.26567795977491"/>
    <n v="68.94255841496998"/>
    <n v="593.14913488803393"/>
    <n v="0"/>
    <n v="1092"/>
    <n v="251"/>
    <n v="1383"/>
    <n v="2726"/>
    <n v="170.85972371008268"/>
    <n v="413.78356599837656"/>
    <n v="229.16465762966317"/>
    <n v="155.07337369599674"/>
    <n v="968.88132103411908"/>
  </r>
  <r>
    <n v="993"/>
    <n v="24017"/>
    <x v="11"/>
    <n v="24"/>
    <n v="248"/>
    <n v="389"/>
    <n v="189"/>
    <n v="160"/>
    <n v="986"/>
    <n v="248"/>
    <n v="389"/>
    <n v="189"/>
    <n v="160"/>
    <n v="986"/>
    <n v="420.03569429159114"/>
    <n v="567.34024601238684"/>
    <n v="250.63777622897319"/>
    <n v="243.55424741770611"/>
    <n v="1481.5679639506575"/>
    <n v="356"/>
    <n v="459"/>
    <n v="629"/>
    <n v="923"/>
    <n v="2367"/>
    <n v="556.46076564213581"/>
    <n v="858.10403834508509"/>
    <n v="366.51144916304469"/>
    <n v="385.64835784778973"/>
    <n v="2166.7246109980551"/>
  </r>
  <r>
    <n v="994"/>
    <n v="24017"/>
    <x v="11"/>
    <n v="24"/>
    <n v="51"/>
    <n v="45"/>
    <n v="20"/>
    <n v="29"/>
    <n v="145"/>
    <n v="51"/>
    <n v="45"/>
    <n v="20"/>
    <n v="29"/>
    <n v="145"/>
    <n v="75.050451872109363"/>
    <n v="44.599812948904443"/>
    <n v="17.906053716902772"/>
    <n v="11.597423315893421"/>
    <n v="149.15374185381"/>
    <n v="106"/>
    <n v="162"/>
    <n v="0"/>
    <n v="0"/>
    <n v="268"/>
    <n v="106.56452433654029"/>
    <n v="91.030203708748346"/>
    <n v="34.534612727676596"/>
    <n v="22.211460404652087"/>
    <n v="254.34080117761732"/>
  </r>
  <r>
    <n v="995"/>
    <n v="24017"/>
    <x v="11"/>
    <n v="24"/>
    <n v="87"/>
    <n v="221"/>
    <n v="225"/>
    <n v="54"/>
    <n v="587"/>
    <n v="87"/>
    <n v="221"/>
    <n v="225"/>
    <n v="54"/>
    <n v="587"/>
    <n v="273.7072630683943"/>
    <n v="358.96794845506707"/>
    <n v="229.72281040689421"/>
    <n v="90.1901051077391"/>
    <n v="952.58812703809463"/>
    <n v="9"/>
    <n v="226"/>
    <n v="85"/>
    <n v="694"/>
    <n v="1014"/>
    <n v="342.47806664563393"/>
    <n v="486.21175911268153"/>
    <n v="286.85229682728345"/>
    <n v="142.43401994392664"/>
    <n v="1257.9761425295255"/>
  </r>
  <r>
    <n v="996"/>
    <n v="24017"/>
    <x v="11"/>
    <n v="24"/>
    <n v="235"/>
    <n v="100"/>
    <n v="45"/>
    <n v="30"/>
    <n v="410"/>
    <n v="235"/>
    <n v="100"/>
    <n v="45"/>
    <n v="30"/>
    <n v="410"/>
    <n v="184.05073837989545"/>
    <n v="233.22589381206828"/>
    <n v="78.99415146880709"/>
    <n v="92.542443878487106"/>
    <n v="588.81322753925792"/>
    <n v="27"/>
    <n v="266"/>
    <n v="237"/>
    <n v="350"/>
    <n v="880"/>
    <n v="267.88909458659015"/>
    <n v="362.46710358950116"/>
    <n v="110.86398504688043"/>
    <n v="129.15931006540504"/>
    <n v="870.37949328837681"/>
  </r>
  <r>
    <n v="997"/>
    <n v="24017"/>
    <x v="11"/>
    <n v="24"/>
    <n v="148"/>
    <n v="129"/>
    <n v="203"/>
    <n v="64"/>
    <n v="544"/>
    <n v="148"/>
    <n v="129"/>
    <n v="203"/>
    <n v="64"/>
    <n v="544"/>
    <n v="216.67911183069691"/>
    <n v="219.72913198083558"/>
    <n v="278.02483247718561"/>
    <n v="99.117209474515619"/>
    <n v="813.55028576323366"/>
    <n v="49"/>
    <n v="364"/>
    <n v="45"/>
    <n v="752"/>
    <n v="1210"/>
    <n v="310.4113189181129"/>
    <n v="398.79631049875502"/>
    <n v="375.35277112419425"/>
    <n v="123.51192868824066"/>
    <n v="1208.0723292293028"/>
  </r>
  <r>
    <n v="998"/>
    <n v="24017"/>
    <x v="11"/>
    <n v="24"/>
    <n v="374"/>
    <n v="2212"/>
    <n v="605"/>
    <n v="1663"/>
    <n v="4854"/>
    <n v="374"/>
    <n v="2212"/>
    <n v="605"/>
    <n v="1663"/>
    <n v="4854"/>
    <n v="701.55172810421925"/>
    <n v="2640.1066859845896"/>
    <n v="751.99013638633835"/>
    <n v="1842.5386990622951"/>
    <n v="5936.1872495374428"/>
    <n v="444"/>
    <n v="5542"/>
    <n v="223"/>
    <n v="669"/>
    <n v="6878"/>
    <n v="895.18142033971253"/>
    <n v="3433.2192217602828"/>
    <n v="959.21197054978131"/>
    <n v="2378.7058815409437"/>
    <n v="7666.3184941907211"/>
  </r>
  <r>
    <n v="999"/>
    <n v="24017"/>
    <x v="11"/>
    <n v="24"/>
    <n v="1215"/>
    <n v="2166"/>
    <n v="1223"/>
    <n v="445"/>
    <n v="5049"/>
    <n v="1215"/>
    <n v="2166"/>
    <n v="1223"/>
    <n v="445"/>
    <n v="5049"/>
    <n v="1625.359633859001"/>
    <n v="2659.427217728884"/>
    <n v="1242.5150301740891"/>
    <n v="614.72273596481705"/>
    <n v="6142.0246177267909"/>
    <n v="1247"/>
    <n v="3043"/>
    <n v="653"/>
    <n v="4163"/>
    <n v="9106"/>
    <n v="2193.5846299559844"/>
    <n v="3498.096660043424"/>
    <n v="1719.7118389808222"/>
    <n v="880.39079794226507"/>
    <n v="8291.7839269224951"/>
  </r>
  <r>
    <n v="1000"/>
    <n v="24017"/>
    <x v="11"/>
    <n v="24"/>
    <n v="1393"/>
    <n v="3295"/>
    <n v="1085"/>
    <n v="845"/>
    <n v="6618"/>
    <n v="1393"/>
    <n v="3295"/>
    <n v="1085"/>
    <n v="845"/>
    <n v="6618"/>
    <n v="2077.8900236746504"/>
    <n v="4520.9449051092406"/>
    <n v="1642.374132203154"/>
    <n v="1212.2297117790104"/>
    <n v="9453.4387727660542"/>
    <n v="1988"/>
    <n v="3968"/>
    <n v="1124"/>
    <n v="5467"/>
    <n v="12547"/>
    <n v="2946.9167041595924"/>
    <n v="6102.634156340996"/>
    <n v="2077.9391541258847"/>
    <n v="1655.4489436840674"/>
    <n v="12782.93895831054"/>
  </r>
  <r>
    <n v="1001"/>
    <n v="24017"/>
    <x v="11"/>
    <n v="24"/>
    <n v="23"/>
    <n v="82"/>
    <n v="21"/>
    <n v="45"/>
    <n v="171"/>
    <n v="23"/>
    <n v="82"/>
    <n v="21"/>
    <n v="45"/>
    <n v="171"/>
    <n v="52.787125528854986"/>
    <n v="101.98785728193481"/>
    <n v="87.527638100215185"/>
    <n v="68.657940459663095"/>
    <n v="310.96056137066807"/>
    <n v="176"/>
    <n v="70"/>
    <n v="0"/>
    <n v="156"/>
    <n v="402"/>
    <n v="73.418964684198173"/>
    <n v="179.74775156601686"/>
    <n v="119.61323458384359"/>
    <n v="91.750628177503231"/>
    <n v="464.53057901156183"/>
  </r>
  <r>
    <n v="1002"/>
    <n v="24017"/>
    <x v="11"/>
    <n v="24"/>
    <n v="3014"/>
    <n v="3426"/>
    <n v="1532"/>
    <n v="815"/>
    <n v="8787"/>
    <n v="3014"/>
    <n v="3426"/>
    <n v="1532"/>
    <n v="815"/>
    <n v="8787"/>
    <n v="3934.7488862333389"/>
    <n v="4445.7398677608362"/>
    <n v="1776.9980869829878"/>
    <n v="840.46111713508856"/>
    <n v="10997.94795811225"/>
    <n v="3436"/>
    <n v="4992"/>
    <n v="1321"/>
    <n v="6099"/>
    <n v="15848"/>
    <n v="5105.0386073749987"/>
    <n v="5763.4726080688415"/>
    <n v="2280.9469524686547"/>
    <n v="1093.7360973918449"/>
    <n v="14243.194265304337"/>
  </r>
  <r>
    <n v="1003"/>
    <n v="24017"/>
    <x v="11"/>
    <n v="24"/>
    <n v="164"/>
    <n v="123"/>
    <n v="109"/>
    <n v="57"/>
    <n v="453"/>
    <n v="164"/>
    <n v="123"/>
    <n v="109"/>
    <n v="57"/>
    <n v="453"/>
    <n v="263.6608652663362"/>
    <n v="149.78090664994849"/>
    <n v="99.092082961443808"/>
    <n v="67.428339657630431"/>
    <n v="579.96219453535889"/>
    <n v="0"/>
    <n v="243"/>
    <n v="119"/>
    <n v="520"/>
    <n v="882"/>
    <n v="325.97921951418067"/>
    <n v="238.33476240409141"/>
    <n v="134.79071736151516"/>
    <n v="79.997139187902192"/>
    <n v="779.10183846768939"/>
  </r>
  <r>
    <n v="1004"/>
    <n v="24017"/>
    <x v="11"/>
    <n v="24"/>
    <n v="149"/>
    <n v="126"/>
    <n v="57"/>
    <n v="73"/>
    <n v="405"/>
    <n v="149"/>
    <n v="126"/>
    <n v="57"/>
    <n v="73"/>
    <n v="405"/>
    <n v="238.30349484387156"/>
    <n v="284.42936355015212"/>
    <n v="171.20827327576893"/>
    <n v="184.50688643430976"/>
    <n v="878.4480181041024"/>
    <n v="295"/>
    <n v="314"/>
    <n v="219"/>
    <n v="285"/>
    <n v="1113"/>
    <n v="346.96062242724798"/>
    <n v="461.29377207918844"/>
    <n v="266.94488696526264"/>
    <n v="268.50873872431077"/>
    <n v="1343.7080201960098"/>
  </r>
  <r>
    <n v="1005"/>
    <n v="24017"/>
    <x v="11"/>
    <n v="24"/>
    <n v="1727"/>
    <n v="1629"/>
    <n v="866"/>
    <n v="329"/>
    <n v="4551"/>
    <n v="1727"/>
    <n v="1629"/>
    <n v="866"/>
    <n v="329"/>
    <n v="4551"/>
    <n v="2981.7637005086649"/>
    <n v="2211.1724513067797"/>
    <n v="1037.7168842671242"/>
    <n v="429.46057632922287"/>
    <n v="6660.113612411792"/>
    <n v="2798"/>
    <n v="1554"/>
    <n v="348"/>
    <n v="3037"/>
    <n v="7737"/>
    <n v="3852.1792549770748"/>
    <n v="2888.3762500227508"/>
    <n v="1330.1762012528386"/>
    <n v="625.72135918939728"/>
    <n v="8696.4530654420614"/>
  </r>
  <r>
    <n v="1006"/>
    <n v="24017"/>
    <x v="11"/>
    <n v="24"/>
    <n v="4557"/>
    <n v="2871"/>
    <n v="650"/>
    <n v="575"/>
    <n v="8653"/>
    <n v="4557"/>
    <n v="2871"/>
    <n v="650"/>
    <n v="575"/>
    <n v="8653"/>
    <n v="6011.4263769033105"/>
    <n v="3645.4369651706379"/>
    <n v="1309.0016976034397"/>
    <n v="785.1457220734975"/>
    <n v="11751.010761750886"/>
    <n v="6051"/>
    <n v="3627"/>
    <n v="784"/>
    <n v="5051"/>
    <n v="15513"/>
    <n v="7984.9742463289049"/>
    <n v="4708.4591906770265"/>
    <n v="1666.8728143903832"/>
    <n v="1080.3297466100025"/>
    <n v="15440.635998006317"/>
  </r>
  <r>
    <n v="1007"/>
    <n v="24017"/>
    <x v="11"/>
    <n v="24"/>
    <n v="123"/>
    <n v="296"/>
    <n v="112"/>
    <n v="142"/>
    <n v="673"/>
    <n v="123"/>
    <n v="296"/>
    <n v="112"/>
    <n v="142"/>
    <n v="673"/>
    <n v="202.41181191158446"/>
    <n v="216.86634078403983"/>
    <n v="69.423415256051612"/>
    <n v="177.92207543724751"/>
    <n v="666.62364338892337"/>
    <n v="128"/>
    <n v="893"/>
    <n v="26"/>
    <n v="435"/>
    <n v="1482"/>
    <n v="394.41138086618651"/>
    <n v="402.14061928510239"/>
    <n v="105.30041763446982"/>
    <n v="162.63141224423501"/>
    <n v="1064.4838300299937"/>
  </r>
  <r>
    <n v="1008"/>
    <n v="24017"/>
    <x v="11"/>
    <n v="24"/>
    <n v="110"/>
    <n v="115"/>
    <n v="40"/>
    <n v="34"/>
    <n v="299"/>
    <n v="110"/>
    <n v="115"/>
    <n v="40"/>
    <n v="34"/>
    <n v="299"/>
    <n v="71.218910345515937"/>
    <n v="284.31713494986656"/>
    <n v="54.056687036460922"/>
    <n v="129.25236477786012"/>
    <n v="538.8450971097036"/>
    <n v="0"/>
    <n v="356"/>
    <n v="134"/>
    <n v="152"/>
    <n v="642"/>
    <n v="107.20242770369119"/>
    <n v="383.04035789832363"/>
    <n v="75.351790700523168"/>
    <n v="160.32479047054815"/>
    <n v="725.91936677308604"/>
  </r>
  <r>
    <n v="1009"/>
    <n v="24017"/>
    <x v="11"/>
    <n v="24"/>
    <n v="512"/>
    <n v="725"/>
    <n v="183"/>
    <n v="142"/>
    <n v="1562"/>
    <n v="512"/>
    <n v="725"/>
    <n v="183"/>
    <n v="142"/>
    <n v="1562"/>
    <n v="474.94790068682903"/>
    <n v="842.75480212136313"/>
    <n v="167.2962926106986"/>
    <n v="170.25624514501419"/>
    <n v="1655.2552405639049"/>
    <n v="486"/>
    <n v="1026"/>
    <n v="170"/>
    <n v="1207"/>
    <n v="2889"/>
    <n v="629.64212381109087"/>
    <n v="1116.3140909647755"/>
    <n v="226.73227994508682"/>
    <n v="217.02040307204652"/>
    <n v="2189.7088977929998"/>
  </r>
  <r>
    <n v="1019"/>
    <n v="24001"/>
    <x v="12"/>
    <n v="24"/>
    <n v="19"/>
    <n v="0"/>
    <n v="0"/>
    <n v="36"/>
    <n v="55"/>
    <n v="19"/>
    <n v="0"/>
    <n v="0"/>
    <n v="36"/>
    <n v="55"/>
    <n v="22.542972385975798"/>
    <n v="0"/>
    <n v="0"/>
    <n v="42.713000310269933"/>
    <n v="65.255972696245735"/>
    <n v="14"/>
    <n v="0"/>
    <n v="0"/>
    <n v="45"/>
    <n v="59"/>
    <n v="14.54832480960363"/>
    <n v="0"/>
    <n v="0"/>
    <n v="46.762472602297379"/>
    <n v="61.310797411901007"/>
  </r>
  <r>
    <n v="1020"/>
    <n v="24001"/>
    <x v="12"/>
    <n v="24"/>
    <n v="19"/>
    <n v="13"/>
    <n v="15"/>
    <n v="22"/>
    <n v="69"/>
    <n v="19"/>
    <n v="13"/>
    <n v="15"/>
    <n v="22"/>
    <n v="69"/>
    <n v="22.542972385975798"/>
    <n v="15.424139000930809"/>
    <n v="17.797083462612473"/>
    <n v="26.102389078498295"/>
    <n v="81.866583928017377"/>
    <n v="14"/>
    <n v="14"/>
    <n v="15"/>
    <n v="28"/>
    <n v="71"/>
    <n v="14.54832480960363"/>
    <n v="14.54832480960363"/>
    <n v="15.587490867432459"/>
    <n v="29.096649619207259"/>
    <n v="73.780790105846975"/>
  </r>
  <r>
    <n v="1021"/>
    <n v="24001"/>
    <x v="12"/>
    <n v="24"/>
    <n v="0"/>
    <n v="0"/>
    <n v="90"/>
    <n v="0"/>
    <n v="90"/>
    <n v="0"/>
    <n v="0"/>
    <n v="90"/>
    <n v="0"/>
    <n v="90"/>
    <n v="0"/>
    <n v="0"/>
    <n v="106.78250077567483"/>
    <n v="0"/>
    <n v="106.78250077567483"/>
    <n v="0"/>
    <n v="0"/>
    <n v="94"/>
    <n v="0"/>
    <n v="94"/>
    <n v="0"/>
    <n v="0"/>
    <n v="97.681609435910076"/>
    <n v="0"/>
    <n v="97.681609435910076"/>
  </r>
  <r>
    <n v="1022"/>
    <n v="24001"/>
    <x v="12"/>
    <n v="24"/>
    <n v="0"/>
    <n v="79"/>
    <n v="473"/>
    <n v="106"/>
    <n v="658"/>
    <n v="0"/>
    <n v="79"/>
    <n v="473"/>
    <n v="106"/>
    <n v="658"/>
    <n v="0"/>
    <n v="93.731306236425695"/>
    <n v="561.20136518771335"/>
    <n v="125.76605646912815"/>
    <n v="780.69872789326712"/>
    <n v="0"/>
    <n v="86"/>
    <n v="491"/>
    <n v="133"/>
    <n v="710"/>
    <n v="0"/>
    <n v="89.36828097327944"/>
    <n v="510.23053439395585"/>
    <n v="138.20908569123446"/>
    <n v="737.80790105846972"/>
  </r>
  <r>
    <n v="1023"/>
    <n v="24001"/>
    <x v="12"/>
    <n v="24"/>
    <n v="19"/>
    <n v="13"/>
    <n v="0"/>
    <n v="73"/>
    <n v="105"/>
    <n v="19"/>
    <n v="13"/>
    <n v="0"/>
    <n v="73"/>
    <n v="105"/>
    <n v="22.542972385975798"/>
    <n v="15.424139000930809"/>
    <n v="0"/>
    <n v="86.612472851380701"/>
    <n v="124.57958423828731"/>
    <n v="14"/>
    <n v="14"/>
    <n v="0"/>
    <n v="92"/>
    <n v="120"/>
    <n v="14.54832480960363"/>
    <n v="14.54832480960363"/>
    <n v="0"/>
    <n v="95.603277320252417"/>
    <n v="124.69992693945967"/>
  </r>
  <r>
    <n v="1024"/>
    <n v="24001"/>
    <x v="12"/>
    <n v="24"/>
    <n v="0"/>
    <n v="13"/>
    <n v="15"/>
    <n v="12"/>
    <n v="40"/>
    <n v="0"/>
    <n v="13"/>
    <n v="15"/>
    <n v="12"/>
    <n v="40"/>
    <n v="0"/>
    <n v="15.424139000930809"/>
    <n v="17.797083462612473"/>
    <n v="14.237666770089978"/>
    <n v="47.458889233633265"/>
    <n v="0"/>
    <n v="14"/>
    <n v="15"/>
    <n v="15"/>
    <n v="44"/>
    <n v="0"/>
    <n v="14.54832480960363"/>
    <n v="15.587490867432459"/>
    <n v="15.587490867432459"/>
    <n v="45.723306544468549"/>
  </r>
  <r>
    <n v="1025"/>
    <n v="24001"/>
    <x v="12"/>
    <n v="24"/>
    <n v="39"/>
    <n v="246"/>
    <n v="265"/>
    <n v="215"/>
    <n v="765"/>
    <n v="39"/>
    <n v="246"/>
    <n v="265"/>
    <n v="215"/>
    <n v="765"/>
    <n v="46.27241700279243"/>
    <n v="291.87216878684455"/>
    <n v="314.41514117282037"/>
    <n v="255.09152963077878"/>
    <n v="907.65125659323621"/>
    <n v="29"/>
    <n v="267"/>
    <n v="275"/>
    <n v="270"/>
    <n v="841"/>
    <n v="30.135815677036089"/>
    <n v="277.45733744029781"/>
    <n v="285.77066590292844"/>
    <n v="280.57483561378427"/>
    <n v="873.93865463404654"/>
  </r>
  <r>
    <n v="1026"/>
    <n v="24001"/>
    <x v="12"/>
    <n v="24"/>
    <n v="465"/>
    <n v="1370"/>
    <n v="30"/>
    <n v="860"/>
    <n v="2725"/>
    <n v="465"/>
    <n v="1370"/>
    <n v="30"/>
    <n v="860"/>
    <n v="2725"/>
    <n v="551.70958734098667"/>
    <n v="1625.4669562519391"/>
    <n v="35.594166925224947"/>
    <n v="1020.3661185231151"/>
    <n v="3233.1368290412656"/>
    <n v="340"/>
    <n v="1488"/>
    <n v="31"/>
    <n v="1079"/>
    <n v="2938"/>
    <n v="353.31645966180241"/>
    <n v="1546.2790940493001"/>
    <n v="32.214147792693751"/>
    <n v="1121.2601763973082"/>
    <n v="3053.0698779011045"/>
  </r>
  <r>
    <n v="1027"/>
    <n v="24001"/>
    <x v="12"/>
    <n v="24"/>
    <n v="1498"/>
    <n v="4535"/>
    <n v="1015"/>
    <n v="6970"/>
    <n v="14018"/>
    <n v="1498"/>
    <n v="4535"/>
    <n v="1015"/>
    <n v="6970"/>
    <n v="14018"/>
    <n v="1777.3354017995657"/>
    <n v="5380.651566863171"/>
    <n v="1204.2693143034439"/>
    <n v="8269.7114489605956"/>
    <n v="16631.967731926776"/>
    <n v="1093"/>
    <n v="4923"/>
    <n v="1053"/>
    <n v="8740"/>
    <n v="15809"/>
    <n v="1135.8085012069118"/>
    <n v="5115.8145026913335"/>
    <n v="1094.2418588937587"/>
    <n v="9082.3113454239792"/>
    <n v="16428.176208215984"/>
  </r>
  <r>
    <n v="1028"/>
    <n v="24001"/>
    <x v="12"/>
    <n v="24"/>
    <n v="36"/>
    <n v="914"/>
    <n v="15"/>
    <n v="114"/>
    <n v="1079"/>
    <n v="36"/>
    <n v="914"/>
    <n v="15"/>
    <n v="114"/>
    <n v="1079"/>
    <n v="42.713000310269933"/>
    <n v="1084.43561898852"/>
    <n v="17.797083462612473"/>
    <n v="135.25783431585481"/>
    <n v="1280.2035370772571"/>
    <n v="26"/>
    <n v="993"/>
    <n v="15"/>
    <n v="142"/>
    <n v="1176"/>
    <n v="27.018317503549596"/>
    <n v="1031.8918954240289"/>
    <n v="15.587490867432459"/>
    <n v="147.56158021169395"/>
    <n v="1222.059284006705"/>
  </r>
  <r>
    <n v="1029"/>
    <n v="24001"/>
    <x v="12"/>
    <n v="24"/>
    <n v="876"/>
    <n v="580"/>
    <n v="135"/>
    <n v="1263"/>
    <n v="2854"/>
    <n v="876"/>
    <n v="580"/>
    <n v="135"/>
    <n v="1263"/>
    <n v="2854"/>
    <n v="1039.3496742165685"/>
    <n v="688.15389388768233"/>
    <n v="160.17375116351226"/>
    <n v="1498.5144275519701"/>
    <n v="3386.1917468197335"/>
    <n v="639"/>
    <n v="630"/>
    <n v="140"/>
    <n v="1583"/>
    <n v="2992"/>
    <n v="664.02711095262282"/>
    <n v="654.67461643216336"/>
    <n v="145.48324809603628"/>
    <n v="1644.9998695430388"/>
    <n v="3109.1848450238613"/>
  </r>
  <r>
    <n v="1030"/>
    <n v="24001"/>
    <x v="12"/>
    <n v="24"/>
    <n v="862"/>
    <n v="103"/>
    <n v="15"/>
    <n v="520"/>
    <n v="1500"/>
    <n v="862"/>
    <n v="103"/>
    <n v="15"/>
    <n v="520"/>
    <n v="1500"/>
    <n v="1022.7390629847968"/>
    <n v="122.20663977660564"/>
    <n v="17.797083462612473"/>
    <n v="616.96556003723242"/>
    <n v="1779.7083462612472"/>
    <n v="629"/>
    <n v="112"/>
    <n v="15"/>
    <n v="652"/>
    <n v="1408"/>
    <n v="653.63545037433448"/>
    <n v="116.38659847682904"/>
    <n v="15.587490867432459"/>
    <n v="677.53626970439757"/>
    <n v="1463.1458094229936"/>
  </r>
  <r>
    <n v="1031"/>
    <n v="24001"/>
    <x v="12"/>
    <n v="24"/>
    <n v="442"/>
    <n v="59"/>
    <n v="15"/>
    <n v="58"/>
    <n v="574"/>
    <n v="442"/>
    <n v="59"/>
    <n v="15"/>
    <n v="58"/>
    <n v="574"/>
    <n v="524.42072603164752"/>
    <n v="70.001861619609059"/>
    <n v="17.797083462612473"/>
    <n v="68.815389388768224"/>
    <n v="681.03506050263729"/>
    <n v="322"/>
    <n v="64"/>
    <n v="15"/>
    <n v="73"/>
    <n v="474"/>
    <n v="334.61147062088349"/>
    <n v="66.506627701045161"/>
    <n v="15.587490867432459"/>
    <n v="75.859122221504634"/>
    <n v="492.5647114108657"/>
  </r>
  <r>
    <n v="1032"/>
    <n v="24001"/>
    <x v="12"/>
    <n v="24"/>
    <n v="19"/>
    <n v="79"/>
    <n v="90"/>
    <n v="71"/>
    <n v="259"/>
    <n v="19"/>
    <n v="79"/>
    <n v="90"/>
    <n v="71"/>
    <n v="259"/>
    <n v="22.542972385975798"/>
    <n v="93.731306236425695"/>
    <n v="106.78250077567483"/>
    <n v="84.239528389699032"/>
    <n v="307.29630778777539"/>
    <n v="14"/>
    <n v="86"/>
    <n v="94"/>
    <n v="90"/>
    <n v="284"/>
    <n v="14.54832480960363"/>
    <n v="89.36828097327944"/>
    <n v="97.681609435910076"/>
    <n v="93.524945204594758"/>
    <n v="295.1231604233879"/>
  </r>
  <r>
    <n v="1033"/>
    <n v="24001"/>
    <x v="12"/>
    <n v="24"/>
    <n v="0"/>
    <n v="13"/>
    <n v="0"/>
    <n v="33"/>
    <n v="46"/>
    <n v="0"/>
    <n v="13"/>
    <n v="0"/>
    <n v="33"/>
    <n v="46"/>
    <n v="0"/>
    <n v="15.424139000930809"/>
    <n v="0"/>
    <n v="39.153583617747444"/>
    <n v="54.577722618678251"/>
    <n v="0"/>
    <n v="14"/>
    <n v="0"/>
    <n v="42"/>
    <n v="56"/>
    <n v="0"/>
    <n v="14.54832480960363"/>
    <n v="0"/>
    <n v="43.64497442881089"/>
    <n v="58.193299238414518"/>
  </r>
  <r>
    <n v="1034"/>
    <n v="24001"/>
    <x v="12"/>
    <n v="24"/>
    <n v="457"/>
    <n v="1540"/>
    <n v="138"/>
    <n v="656"/>
    <n v="2791"/>
    <n v="457"/>
    <n v="1540"/>
    <n v="138"/>
    <n v="656"/>
    <n v="2791"/>
    <n v="542.21780949426"/>
    <n v="1827.1672354948805"/>
    <n v="163.73316785603475"/>
    <n v="778.32578343158548"/>
    <n v="3311.443996276761"/>
    <n v="334"/>
    <n v="1672"/>
    <n v="143"/>
    <n v="822"/>
    <n v="2971"/>
    <n v="347.08146331482942"/>
    <n v="1737.4856486898047"/>
    <n v="148.60074626952277"/>
    <n v="854.19449953529875"/>
    <n v="3087.3623578094557"/>
  </r>
  <r>
    <n v="1035"/>
    <n v="24001"/>
    <x v="12"/>
    <n v="24"/>
    <n v="117"/>
    <n v="0"/>
    <n v="15"/>
    <n v="12"/>
    <n v="144"/>
    <n v="117"/>
    <n v="0"/>
    <n v="15"/>
    <n v="12"/>
    <n v="144"/>
    <n v="138.8172510083773"/>
    <n v="0"/>
    <n v="17.797083462612473"/>
    <n v="14.237666770089978"/>
    <n v="170.85200124107976"/>
    <n v="85"/>
    <n v="0"/>
    <n v="15"/>
    <n v="15"/>
    <n v="115"/>
    <n v="88.329114915450603"/>
    <n v="0"/>
    <n v="15.587490867432459"/>
    <n v="15.587490867432459"/>
    <n v="119.50409665031553"/>
  </r>
  <r>
    <n v="1036"/>
    <n v="24001"/>
    <x v="12"/>
    <n v="24"/>
    <n v="96"/>
    <n v="215"/>
    <n v="15"/>
    <n v="266"/>
    <n v="592"/>
    <n v="96"/>
    <n v="215"/>
    <n v="15"/>
    <n v="266"/>
    <n v="592"/>
    <n v="113.90133416071983"/>
    <n v="255.09152963077878"/>
    <n v="17.797083462612473"/>
    <n v="315.60161340366119"/>
    <n v="702.39156065777229"/>
    <n v="70"/>
    <n v="234"/>
    <n v="15"/>
    <n v="333"/>
    <n v="652"/>
    <n v="72.741624048018139"/>
    <n v="243.16485753194638"/>
    <n v="15.587490867432459"/>
    <n v="346.0422972570006"/>
    <n v="677.53626970439757"/>
  </r>
  <r>
    <n v="1037"/>
    <n v="24001"/>
    <x v="12"/>
    <n v="24"/>
    <n v="222"/>
    <n v="207"/>
    <n v="18"/>
    <n v="259"/>
    <n v="706"/>
    <n v="222"/>
    <n v="207"/>
    <n v="18"/>
    <n v="259"/>
    <n v="706"/>
    <n v="263.39683524666458"/>
    <n v="245.59975178405213"/>
    <n v="21.356500155134967"/>
    <n v="307.29630778777539"/>
    <n v="837.64939497362707"/>
    <n v="162"/>
    <n v="225"/>
    <n v="19"/>
    <n v="324"/>
    <n v="730"/>
    <n v="168.34490136827057"/>
    <n v="233.81236301148689"/>
    <n v="19.744155098747783"/>
    <n v="336.68980273654114"/>
    <n v="758.5912222150464"/>
  </r>
  <r>
    <n v="1038"/>
    <n v="24001"/>
    <x v="12"/>
    <n v="24"/>
    <n v="16"/>
    <n v="13"/>
    <n v="15"/>
    <n v="42"/>
    <n v="86"/>
    <n v="16"/>
    <n v="13"/>
    <n v="15"/>
    <n v="42"/>
    <n v="86"/>
    <n v="18.983555693453305"/>
    <n v="15.424139000930809"/>
    <n v="17.797083462612473"/>
    <n v="49.831833695314927"/>
    <n v="102.03661185231151"/>
    <n v="11"/>
    <n v="14"/>
    <n v="15"/>
    <n v="53"/>
    <n v="93"/>
    <n v="11.430826636117137"/>
    <n v="14.54832480960363"/>
    <n v="15.587490867432459"/>
    <n v="55.075801064928022"/>
    <n v="96.642443378081254"/>
  </r>
  <r>
    <n v="1039"/>
    <n v="24001"/>
    <x v="12"/>
    <n v="24"/>
    <n v="19"/>
    <n v="270"/>
    <n v="2652"/>
    <n v="133"/>
    <n v="3074"/>
    <n v="19"/>
    <n v="270"/>
    <n v="2652"/>
    <n v="133"/>
    <n v="3074"/>
    <n v="22.542972385975798"/>
    <n v="320.34750232702453"/>
    <n v="3146.5243561898851"/>
    <n v="157.8008067018306"/>
    <n v="3647.215637604716"/>
    <n v="14"/>
    <n v="293"/>
    <n v="2753"/>
    <n v="167"/>
    <n v="3227"/>
    <n v="14.54832480960363"/>
    <n v="304.47565494384736"/>
    <n v="2860.8241572027709"/>
    <n v="173.54073165741471"/>
    <n v="3353.3888686136365"/>
  </r>
  <r>
    <n v="1040"/>
    <n v="24023"/>
    <x v="13"/>
    <n v="24"/>
    <n v="72"/>
    <n v="36"/>
    <n v="61"/>
    <n v="49"/>
    <n v="218"/>
    <n v="72"/>
    <n v="36"/>
    <n v="61"/>
    <n v="49"/>
    <n v="218"/>
    <n v="115.94672551028449"/>
    <n v="57.973362755142247"/>
    <n v="98.232642446213248"/>
    <n v="78.908188194499161"/>
    <n v="351.06091890613914"/>
    <n v="84"/>
    <n v="36"/>
    <n v="53"/>
    <n v="63"/>
    <n v="236"/>
    <n v="88.217954630694408"/>
    <n v="37.807694841726175"/>
    <n v="55.661328516985755"/>
    <n v="66.163465973020806"/>
    <n v="247.85044396242714"/>
  </r>
  <r>
    <n v="1041"/>
    <n v="24023"/>
    <x v="13"/>
    <n v="24"/>
    <n v="89"/>
    <n v="81"/>
    <n v="38"/>
    <n v="102"/>
    <n v="310"/>
    <n v="89"/>
    <n v="81"/>
    <n v="38"/>
    <n v="102"/>
    <n v="310"/>
    <n v="143.32303570021278"/>
    <n v="130.44006619907006"/>
    <n v="61.194105130427928"/>
    <n v="164.25786113956968"/>
    <n v="499.21506816928047"/>
    <n v="104"/>
    <n v="80"/>
    <n v="33"/>
    <n v="130"/>
    <n v="347"/>
    <n v="109.2222295427645"/>
    <n v="84.017099648280379"/>
    <n v="34.65705360491566"/>
    <n v="136.52778692845561"/>
    <n v="364.42416972441617"/>
  </r>
  <r>
    <n v="1042"/>
    <n v="24023"/>
    <x v="13"/>
    <n v="24"/>
    <n v="13"/>
    <n v="41"/>
    <n v="14"/>
    <n v="48"/>
    <n v="116"/>
    <n v="13"/>
    <n v="41"/>
    <n v="14"/>
    <n v="48"/>
    <n v="116"/>
    <n v="20.934825439356921"/>
    <n v="66.02521869335645"/>
    <n v="22.545196626999761"/>
    <n v="77.29781700685632"/>
    <n v="186.80305776656945"/>
    <n v="15"/>
    <n v="40"/>
    <n v="12"/>
    <n v="62"/>
    <n v="129"/>
    <n v="15.753206184052571"/>
    <n v="42.008549824140189"/>
    <n v="12.602564947242058"/>
    <n v="65.113252227417291"/>
    <n v="135.4775731828521"/>
  </r>
  <r>
    <n v="1043"/>
    <n v="24023"/>
    <x v="13"/>
    <n v="24"/>
    <n v="348"/>
    <n v="82"/>
    <n v="418"/>
    <n v="610"/>
    <n v="1458"/>
    <n v="348"/>
    <n v="82"/>
    <n v="418"/>
    <n v="610"/>
    <n v="1458"/>
    <n v="560.40917329970841"/>
    <n v="132.0504373867129"/>
    <n v="673.13515643470714"/>
    <n v="982.32642446213254"/>
    <n v="2347.9211915832611"/>
    <n v="408"/>
    <n v="81"/>
    <n v="362"/>
    <n v="778"/>
    <n v="1629"/>
    <n v="428.48720820622992"/>
    <n v="85.067313393883893"/>
    <n v="380.17737590846872"/>
    <n v="817.06629407952676"/>
    <n v="1710.7981915881091"/>
  </r>
  <r>
    <n v="1044"/>
    <n v="24023"/>
    <x v="13"/>
    <n v="24"/>
    <n v="84"/>
    <n v="21"/>
    <n v="75"/>
    <n v="153"/>
    <n v="333"/>
    <n v="84"/>
    <n v="21"/>
    <n v="75"/>
    <n v="153"/>
    <n v="333"/>
    <n v="135.27117976199858"/>
    <n v="33.817794940499645"/>
    <n v="120.77783907321302"/>
    <n v="246.38679170935455"/>
    <n v="536.2536054850658"/>
    <n v="99"/>
    <n v="21"/>
    <n v="64"/>
    <n v="196"/>
    <n v="380"/>
    <n v="103.97116081474697"/>
    <n v="22.054488657673602"/>
    <n v="67.213679718624306"/>
    <n v="205.84189413828693"/>
    <n v="399.08122332933181"/>
  </r>
  <r>
    <n v="1045"/>
    <n v="24023"/>
    <x v="13"/>
    <n v="24"/>
    <n v="0"/>
    <n v="59"/>
    <n v="90"/>
    <n v="12"/>
    <n v="161"/>
    <n v="0"/>
    <n v="59"/>
    <n v="90"/>
    <n v="12"/>
    <n v="161"/>
    <n v="0"/>
    <n v="95.011900070927567"/>
    <n v="144.93340688785563"/>
    <n v="19.32445425171408"/>
    <n v="259.26976121049728"/>
    <n v="0"/>
    <n v="58"/>
    <n v="78"/>
    <n v="16"/>
    <n v="152"/>
    <n v="0"/>
    <n v="60.912397245003277"/>
    <n v="81.916672157073378"/>
    <n v="16.803419929656076"/>
    <n v="159.63248933173273"/>
  </r>
  <r>
    <n v="1046"/>
    <n v="24023"/>
    <x v="13"/>
    <n v="24"/>
    <n v="13"/>
    <n v="10"/>
    <n v="29"/>
    <n v="48"/>
    <n v="100"/>
    <n v="13"/>
    <n v="10"/>
    <n v="29"/>
    <n v="48"/>
    <n v="100"/>
    <n v="20.934825439356921"/>
    <n v="16.103711876428402"/>
    <n v="46.700764441642363"/>
    <n v="77.29781700685632"/>
    <n v="161.037118764284"/>
    <n v="15"/>
    <n v="10"/>
    <n v="25"/>
    <n v="62"/>
    <n v="112"/>
    <n v="15.753206184052571"/>
    <n v="10.502137456035047"/>
    <n v="26.25534364008762"/>
    <n v="65.113252227417291"/>
    <n v="117.62393950759252"/>
  </r>
  <r>
    <n v="1047"/>
    <n v="24023"/>
    <x v="13"/>
    <n v="24"/>
    <n v="171"/>
    <n v="479"/>
    <n v="20"/>
    <n v="1028"/>
    <n v="1698"/>
    <n v="171"/>
    <n v="479"/>
    <n v="20"/>
    <n v="1028"/>
    <n v="1698"/>
    <n v="275.37347308692569"/>
    <n v="771.36779888092042"/>
    <n v="32.207423752856805"/>
    <n v="1655.4615808968397"/>
    <n v="2734.4102766175429"/>
    <n v="200"/>
    <n v="472"/>
    <n v="17"/>
    <n v="1312"/>
    <n v="2001"/>
    <n v="210.04274912070096"/>
    <n v="495.70088792485427"/>
    <n v="17.85363367525958"/>
    <n v="1377.8804342317983"/>
    <n v="2101.4777049526133"/>
  </r>
  <r>
    <n v="1048"/>
    <n v="24023"/>
    <x v="13"/>
    <n v="24"/>
    <n v="128"/>
    <n v="292"/>
    <n v="14"/>
    <n v="388"/>
    <n v="822"/>
    <n v="128"/>
    <n v="292"/>
    <n v="14"/>
    <n v="388"/>
    <n v="822"/>
    <n v="206.12751201828354"/>
    <n v="470.22838679170934"/>
    <n v="22.545196626999761"/>
    <n v="624.82402080542192"/>
    <n v="1323.7251162424145"/>
    <n v="150"/>
    <n v="288"/>
    <n v="12"/>
    <n v="496"/>
    <n v="946"/>
    <n v="157.53206184052573"/>
    <n v="302.4615587338094"/>
    <n v="12.602564947242058"/>
    <n v="520.90601781933833"/>
    <n v="993.50220334091546"/>
  </r>
  <r>
    <n v="1049"/>
    <n v="24023"/>
    <x v="13"/>
    <n v="24"/>
    <n v="13"/>
    <n v="7"/>
    <n v="0"/>
    <n v="91"/>
    <n v="111"/>
    <n v="13"/>
    <n v="7"/>
    <n v="0"/>
    <n v="91"/>
    <n v="111"/>
    <n v="20.934825439356921"/>
    <n v="11.272598313499881"/>
    <n v="0"/>
    <n v="146.54377807549847"/>
    <n v="178.75120182835525"/>
    <n v="15"/>
    <n v="7"/>
    <n v="0"/>
    <n v="116"/>
    <n v="138"/>
    <n v="15.753206184052571"/>
    <n v="7.3514962192245337"/>
    <n v="0"/>
    <n v="121.82479449000655"/>
    <n v="144.92949689328367"/>
  </r>
  <r>
    <n v="1050"/>
    <n v="24023"/>
    <x v="13"/>
    <n v="24"/>
    <n v="0"/>
    <n v="0"/>
    <n v="14"/>
    <n v="69"/>
    <n v="83"/>
    <n v="0"/>
    <n v="0"/>
    <n v="14"/>
    <n v="69"/>
    <n v="83"/>
    <n v="0"/>
    <n v="0"/>
    <n v="22.545196626999761"/>
    <n v="111.11561194735597"/>
    <n v="133.66080857435574"/>
    <n v="0"/>
    <n v="0"/>
    <n v="12"/>
    <n v="88"/>
    <n v="100"/>
    <n v="0"/>
    <n v="0"/>
    <n v="12.602564947242058"/>
    <n v="92.418809613108422"/>
    <n v="105.02137456035048"/>
  </r>
  <r>
    <n v="1051"/>
    <n v="24023"/>
    <x v="13"/>
    <n v="24"/>
    <n v="78"/>
    <n v="63"/>
    <n v="14"/>
    <n v="33"/>
    <n v="188"/>
    <n v="78"/>
    <n v="63"/>
    <n v="14"/>
    <n v="33"/>
    <n v="188"/>
    <n v="125.60895263614154"/>
    <n v="101.45338482149893"/>
    <n v="22.545196626999761"/>
    <n v="53.142249192213725"/>
    <n v="302.74978327685398"/>
    <n v="92"/>
    <n v="62"/>
    <n v="12"/>
    <n v="42"/>
    <n v="208"/>
    <n v="96.619664595522437"/>
    <n v="65.113252227417291"/>
    <n v="12.602564947242058"/>
    <n v="44.108977315347204"/>
    <n v="218.44445908552899"/>
  </r>
  <r>
    <n v="1052"/>
    <n v="24023"/>
    <x v="13"/>
    <n v="24"/>
    <n v="1268"/>
    <n v="2048"/>
    <n v="519"/>
    <n v="2332"/>
    <n v="6167"/>
    <n v="1268"/>
    <n v="2048"/>
    <n v="519"/>
    <n v="2332"/>
    <n v="6167"/>
    <n v="2041.9506659311214"/>
    <n v="3298.0401922925366"/>
    <n v="835.78264638663404"/>
    <n v="3755.3856095831034"/>
    <n v="9931.1591141933968"/>
    <n v="1487"/>
    <n v="2019"/>
    <n v="449"/>
    <n v="2976"/>
    <n v="6931"/>
    <n v="1561.6678397124117"/>
    <n v="2120.3815523734761"/>
    <n v="471.54597177597367"/>
    <n v="3125.4361069160304"/>
    <n v="7279.0314707778925"/>
  </r>
  <r>
    <n v="1053"/>
    <n v="24023"/>
    <x v="13"/>
    <n v="24"/>
    <n v="53"/>
    <n v="64"/>
    <n v="333"/>
    <n v="474"/>
    <n v="924"/>
    <n v="53"/>
    <n v="64"/>
    <n v="333"/>
    <n v="474"/>
    <n v="924"/>
    <n v="85.349672945070523"/>
    <n v="103.06375600914177"/>
    <n v="536.2536054850658"/>
    <n v="763.31594294270622"/>
    <n v="1487.9829773819843"/>
    <n v="62"/>
    <n v="63"/>
    <n v="288"/>
    <n v="605"/>
    <n v="1018"/>
    <n v="65.113252227417291"/>
    <n v="66.163465973020806"/>
    <n v="302.4615587338094"/>
    <n v="635.37931609012037"/>
    <n v="1069.1175930243678"/>
  </r>
  <r>
    <n v="1054"/>
    <n v="24043"/>
    <x v="14"/>
    <n v="24"/>
    <n v="237"/>
    <n v="592"/>
    <n v="35"/>
    <n v="525"/>
    <n v="1389"/>
    <n v="237"/>
    <n v="592"/>
    <n v="35"/>
    <n v="525"/>
    <n v="1389"/>
    <n v="257.79052264222344"/>
    <n v="643.93244474344419"/>
    <n v="38.07033034800768"/>
    <n v="571.05495522011529"/>
    <n v="1510.8482529537905"/>
    <n v="255"/>
    <n v="724"/>
    <n v="43"/>
    <n v="676"/>
    <n v="1698"/>
    <n v="296.15350987977189"/>
    <n v="840.84369079590135"/>
    <n v="49.939611469922319"/>
    <n v="785.09714775970906"/>
    <n v="1972.0339599053045"/>
  </r>
  <r>
    <n v="1055"/>
    <n v="24043"/>
    <x v="14"/>
    <n v="24"/>
    <n v="26"/>
    <n v="462"/>
    <n v="99"/>
    <n v="941"/>
    <n v="1528"/>
    <n v="26"/>
    <n v="462"/>
    <n v="99"/>
    <n v="941"/>
    <n v="1528"/>
    <n v="28.280816829948563"/>
    <n v="502.52836059370139"/>
    <n v="107.68464869865031"/>
    <n v="1023.5480244992923"/>
    <n v="1662.0418506215926"/>
    <n v="28"/>
    <n v="565"/>
    <n v="122"/>
    <n v="1212"/>
    <n v="1927"/>
    <n v="32.518816771112206"/>
    <n v="656.18326698851422"/>
    <n v="141.6891302169889"/>
    <n v="1407.600211663857"/>
    <n v="2237.9914256404722"/>
  </r>
  <r>
    <n v="1056"/>
    <n v="24043"/>
    <x v="14"/>
    <n v="24"/>
    <n v="1114"/>
    <n v="4634"/>
    <n v="1345"/>
    <n v="6229"/>
    <n v="13322"/>
    <n v="1114"/>
    <n v="4634"/>
    <n v="1345"/>
    <n v="6229"/>
    <n v="13322"/>
    <n v="1211.7242287908732"/>
    <n v="5040.5117380762176"/>
    <n v="1462.9884090877238"/>
    <n v="6775.4310782211387"/>
    <n v="14490.655454175954"/>
    <n v="1197"/>
    <n v="5667"/>
    <n v="1660"/>
    <n v="8021"/>
    <n v="16545"/>
    <n v="1390.1794169650468"/>
    <n v="6581.57623721046"/>
    <n v="1927.9012800016524"/>
    <n v="9315.479618610394"/>
    <n v="19215.136552787553"/>
  </r>
  <r>
    <n v="1057"/>
    <n v="24043"/>
    <x v="14"/>
    <n v="24"/>
    <n v="595"/>
    <n v="1831"/>
    <n v="2779"/>
    <n v="1088"/>
    <n v="6293"/>
    <n v="595"/>
    <n v="1831"/>
    <n v="2779"/>
    <n v="1088"/>
    <n v="6293"/>
    <n v="647.19561591613058"/>
    <n v="1991.6221390629162"/>
    <n v="3022.7842296318099"/>
    <n v="1183.4434119609245"/>
    <n v="6845.0453965717807"/>
    <n v="640"/>
    <n v="2239"/>
    <n v="3430"/>
    <n v="1401"/>
    <n v="7710"/>
    <n v="743.28724048256481"/>
    <n v="2600.3439553757225"/>
    <n v="3983.5550544612456"/>
    <n v="1627.1022248688644"/>
    <n v="8954.2884751883976"/>
  </r>
  <r>
    <n v="1058"/>
    <n v="24043"/>
    <x v="14"/>
    <n v="24"/>
    <n v="2398"/>
    <n v="3646"/>
    <n v="1463"/>
    <n v="2222"/>
    <n v="9729"/>
    <n v="2398"/>
    <n v="3646"/>
    <n v="1463"/>
    <n v="2222"/>
    <n v="9729"/>
    <n v="2608.3614907006408"/>
    <n v="3965.8406985381716"/>
    <n v="1591.3398085467211"/>
    <n v="2416.9221152363734"/>
    <n v="10582.464113021908"/>
    <n v="2577"/>
    <n v="4459"/>
    <n v="1805"/>
    <n v="2862"/>
    <n v="11703"/>
    <n v="2992.8925292555773"/>
    <n v="5178.6215707996189"/>
    <n v="2096.3022954234834"/>
    <n v="3323.8876285329693"/>
    <n v="13591.704024011649"/>
  </r>
  <r>
    <n v="1059"/>
    <n v="24043"/>
    <x v="14"/>
    <n v="24"/>
    <n v="461"/>
    <n v="956"/>
    <n v="420"/>
    <n v="241"/>
    <n v="2078"/>
    <n v="461"/>
    <n v="956"/>
    <n v="420"/>
    <n v="241"/>
    <n v="2078"/>
    <n v="501.4406368694726"/>
    <n v="1039.8638803627241"/>
    <n v="456.84396417609219"/>
    <n v="262.14141753913862"/>
    <n v="2260.2898989474274"/>
    <n v="495"/>
    <n v="1169"/>
    <n v="518"/>
    <n v="311"/>
    <n v="2493"/>
    <n v="574.88622506073364"/>
    <n v="1357.6606001939347"/>
    <n v="601.59811026557588"/>
    <n v="361.19114342199629"/>
    <n v="2895.3360789422409"/>
  </r>
  <r>
    <n v="1060"/>
    <n v="24043"/>
    <x v="14"/>
    <n v="24"/>
    <n v="59"/>
    <n v="34"/>
    <n v="16"/>
    <n v="51"/>
    <n v="160"/>
    <n v="59"/>
    <n v="34"/>
    <n v="16"/>
    <n v="51"/>
    <n v="160"/>
    <n v="64.17569972949866"/>
    <n v="36.982606623778892"/>
    <n v="17.403579587660655"/>
    <n v="55.473909935668338"/>
    <n v="174.03579587660656"/>
    <n v="63"/>
    <n v="41"/>
    <n v="20"/>
    <n v="66"/>
    <n v="190"/>
    <n v="73.167337735002462"/>
    <n v="47.616838843414307"/>
    <n v="23.22772626508015"/>
    <n v="76.651496674764488"/>
    <n v="220.66339951826143"/>
  </r>
  <r>
    <n v="1061"/>
    <n v="24043"/>
    <x v="14"/>
    <n v="24"/>
    <n v="35"/>
    <n v="69"/>
    <n v="16"/>
    <n v="219"/>
    <n v="339"/>
    <n v="35"/>
    <n v="69"/>
    <n v="16"/>
    <n v="219"/>
    <n v="339"/>
    <n v="38.07033034800768"/>
    <n v="75.052936971786579"/>
    <n v="17.403579587660655"/>
    <n v="238.21149560610522"/>
    <n v="368.73834251356016"/>
    <n v="38"/>
    <n v="84"/>
    <n v="20"/>
    <n v="282"/>
    <n v="424"/>
    <n v="44.132679903652281"/>
    <n v="97.556450313336626"/>
    <n v="23.22772626508015"/>
    <n v="327.51094033763007"/>
    <n v="492.4277968196991"/>
  </r>
  <r>
    <n v="1062"/>
    <n v="24043"/>
    <x v="14"/>
    <n v="24"/>
    <n v="135"/>
    <n v="151"/>
    <n v="16"/>
    <n v="301"/>
    <n v="603"/>
    <n v="135"/>
    <n v="151"/>
    <n v="16"/>
    <n v="301"/>
    <n v="603"/>
    <n v="146.84270277088677"/>
    <n v="164.24628235854743"/>
    <n v="17.403579587660655"/>
    <n v="327.40484099286607"/>
    <n v="655.89740570996094"/>
    <n v="146"/>
    <n v="185"/>
    <n v="20"/>
    <n v="387"/>
    <n v="738"/>
    <n v="169.56240173508507"/>
    <n v="214.85646795199136"/>
    <n v="23.22772626508015"/>
    <n v="449.45650322930089"/>
    <n v="857.10309918145754"/>
  </r>
  <r>
    <n v="1063"/>
    <n v="24043"/>
    <x v="14"/>
    <n v="24"/>
    <n v="823"/>
    <n v="4003"/>
    <n v="837"/>
    <n v="1664"/>
    <n v="7327"/>
    <n v="823"/>
    <n v="4003"/>
    <n v="837"/>
    <n v="1664"/>
    <n v="7327"/>
    <n v="895.19662504029498"/>
    <n v="4354.1580680878506"/>
    <n v="910.42475717949799"/>
    <n v="1809.972277116708"/>
    <n v="7969.751727424351"/>
    <n v="885"/>
    <n v="4895"/>
    <n v="1033"/>
    <n v="2142"/>
    <n v="8955"/>
    <n v="1027.8268872297965"/>
    <n v="5684.9860033783661"/>
    <n v="1199.7120615913898"/>
    <n v="2487.6894829900839"/>
    <n v="10400.214435189637"/>
  </r>
  <r>
    <n v="1064"/>
    <n v="24043"/>
    <x v="14"/>
    <n v="24"/>
    <n v="282"/>
    <n v="204"/>
    <n v="439"/>
    <n v="248"/>
    <n v="1173"/>
    <n v="282"/>
    <n v="204"/>
    <n v="439"/>
    <n v="248"/>
    <n v="1173"/>
    <n v="306.73809023251903"/>
    <n v="221.89563974267335"/>
    <n v="477.51071493643923"/>
    <n v="269.75548360874018"/>
    <n v="1275.8999285203718"/>
    <n v="303"/>
    <n v="250"/>
    <n v="542"/>
    <n v="320"/>
    <n v="1415"/>
    <n v="351.90005291596424"/>
    <n v="290.34657831350188"/>
    <n v="629.47138178367197"/>
    <n v="371.64362024128241"/>
    <n v="1643.3616332544207"/>
  </r>
  <r>
    <n v="1065"/>
    <n v="24043"/>
    <x v="14"/>
    <n v="24"/>
    <n v="2434"/>
    <n v="382"/>
    <n v="1523"/>
    <n v="611"/>
    <n v="4950"/>
    <n v="2434"/>
    <n v="382"/>
    <n v="1523"/>
    <n v="611"/>
    <n v="4950"/>
    <n v="2647.519544772877"/>
    <n v="415.51046265539816"/>
    <n v="1656.6032320004485"/>
    <n v="664.59919550379129"/>
    <n v="5384.2324349325154"/>
    <n v="2616"/>
    <n v="467"/>
    <n v="1880"/>
    <n v="786"/>
    <n v="5749"/>
    <n v="3038.1865954724835"/>
    <n v="542.36740828962149"/>
    <n v="2183.4062689175339"/>
    <n v="912.84964221764983"/>
    <n v="6676.8099148972879"/>
  </r>
  <r>
    <n v="1066"/>
    <n v="24043"/>
    <x v="14"/>
    <n v="24"/>
    <n v="19"/>
    <n v="11"/>
    <n v="25"/>
    <n v="91"/>
    <n v="146"/>
    <n v="19"/>
    <n v="11"/>
    <n v="25"/>
    <n v="91"/>
    <n v="146"/>
    <n v="20.666750760347028"/>
    <n v="11.964960966516701"/>
    <n v="27.193093105719772"/>
    <n v="98.982858904819977"/>
    <n v="158.80766373740346"/>
    <n v="20"/>
    <n v="13"/>
    <n v="31"/>
    <n v="116"/>
    <n v="180"/>
    <n v="23.22772626508015"/>
    <n v="15.098022072302097"/>
    <n v="36.002975710874232"/>
    <n v="134.72081233746485"/>
    <n v="209.04953638572132"/>
  </r>
  <r>
    <n v="1067"/>
    <n v="24043"/>
    <x v="14"/>
    <n v="24"/>
    <n v="11"/>
    <n v="69"/>
    <n v="1298"/>
    <n v="221"/>
    <n v="1599"/>
    <n v="11"/>
    <n v="69"/>
    <n v="1298"/>
    <n v="221"/>
    <n v="1599"/>
    <n v="11.964960966516701"/>
    <n v="75.052936971786579"/>
    <n v="1411.8653940489705"/>
    <n v="240.38694305456281"/>
    <n v="1739.2702350418367"/>
    <n v="12"/>
    <n v="84"/>
    <n v="1602"/>
    <n v="285"/>
    <n v="1983"/>
    <n v="13.936635759048089"/>
    <n v="97.556450313336626"/>
    <n v="1860.5408738329199"/>
    <n v="330.99509927739211"/>
    <n v="2303.029059182697"/>
  </r>
  <r>
    <n v="1068"/>
    <n v="24043"/>
    <x v="14"/>
    <n v="24"/>
    <n v="48"/>
    <n v="146"/>
    <n v="43"/>
    <n v="362"/>
    <n v="599"/>
    <n v="48"/>
    <n v="146"/>
    <n v="43"/>
    <n v="362"/>
    <n v="599"/>
    <n v="52.210738762981961"/>
    <n v="158.80766373740349"/>
    <n v="46.772120141838009"/>
    <n v="393.75598817082232"/>
    <n v="651.54651081304576"/>
    <n v="52"/>
    <n v="178"/>
    <n v="54"/>
    <n v="466"/>
    <n v="750"/>
    <n v="60.392088289208388"/>
    <n v="206.72676375921333"/>
    <n v="62.7148609157164"/>
    <n v="541.20602197636742"/>
    <n v="871.03973494050558"/>
  </r>
  <r>
    <n v="1069"/>
    <n v="24043"/>
    <x v="14"/>
    <n v="24"/>
    <n v="70"/>
    <n v="3"/>
    <n v="16"/>
    <n v="29"/>
    <n v="118"/>
    <n v="70"/>
    <n v="3"/>
    <n v="16"/>
    <n v="29"/>
    <n v="118"/>
    <n v="76.14066069601536"/>
    <n v="3.2631711726863726"/>
    <n v="17.403579587660655"/>
    <n v="31.543988002634936"/>
    <n v="128.35139945899732"/>
    <n v="75"/>
    <n v="4"/>
    <n v="20"/>
    <n v="37"/>
    <n v="136"/>
    <n v="87.103973494050564"/>
    <n v="4.6455452530160297"/>
    <n v="23.22772626508015"/>
    <n v="42.971293590398275"/>
    <n v="157.948538602545"/>
  </r>
  <r>
    <n v="1070"/>
    <n v="24043"/>
    <x v="14"/>
    <n v="24"/>
    <n v="330"/>
    <n v="203"/>
    <n v="292"/>
    <n v="403"/>
    <n v="1228"/>
    <n v="330"/>
    <n v="203"/>
    <n v="292"/>
    <n v="403"/>
    <n v="1228"/>
    <n v="358.948828995501"/>
    <n v="220.80791601844456"/>
    <n v="317.61532747480697"/>
    <n v="438.35266086420273"/>
    <n v="1335.7247333529554"/>
    <n v="355"/>
    <n v="248"/>
    <n v="361"/>
    <n v="519"/>
    <n v="1483"/>
    <n v="412.29214120517264"/>
    <n v="288.02380568699385"/>
    <n v="419.26045908469666"/>
    <n v="602.75949657882984"/>
    <n v="1722.3359025556929"/>
  </r>
  <r>
    <n v="1071"/>
    <n v="24043"/>
    <x v="14"/>
    <n v="24"/>
    <n v="0"/>
    <n v="0"/>
    <n v="0"/>
    <n v="12"/>
    <n v="12"/>
    <n v="0"/>
    <n v="0"/>
    <n v="0"/>
    <n v="12"/>
    <n v="12"/>
    <n v="0"/>
    <n v="0"/>
    <n v="0"/>
    <n v="13.05268469074549"/>
    <n v="13.05268469074549"/>
    <n v="0"/>
    <n v="0"/>
    <n v="0"/>
    <n v="15"/>
    <n v="15"/>
    <n v="0"/>
    <n v="0"/>
    <n v="0"/>
    <n v="17.420794698810113"/>
    <n v="17.420794698810113"/>
  </r>
  <r>
    <n v="1072"/>
    <n v="24043"/>
    <x v="14"/>
    <n v="24"/>
    <n v="560"/>
    <n v="449"/>
    <n v="3437"/>
    <n v="1328"/>
    <n v="5774"/>
    <n v="560"/>
    <n v="449"/>
    <n v="3437"/>
    <n v="1328"/>
    <n v="5774"/>
    <n v="609.12528556812288"/>
    <n v="488.38795217872712"/>
    <n v="3738.5064401743543"/>
    <n v="1444.4971057758344"/>
    <n v="6280.5167836970377"/>
    <n v="602"/>
    <n v="549"/>
    <n v="4242"/>
    <n v="1710"/>
    <n v="7103"/>
    <n v="699.15456057891242"/>
    <n v="637.60108597645012"/>
    <n v="4926.6007408234991"/>
    <n v="1985.9705956643527"/>
    <n v="8249.3269830432146"/>
  </r>
  <r>
    <n v="1073"/>
    <n v="24043"/>
    <x v="14"/>
    <n v="24"/>
    <n v="870"/>
    <n v="1845"/>
    <n v="383"/>
    <n v="787"/>
    <n v="3885"/>
    <n v="870"/>
    <n v="1845"/>
    <n v="383"/>
    <n v="787"/>
    <n v="3885"/>
    <n v="946.3196400790481"/>
    <n v="2006.8502712021193"/>
    <n v="416.59818637962695"/>
    <n v="856.03857096805848"/>
    <n v="4225.806668628853"/>
    <n v="935"/>
    <n v="2257"/>
    <n v="472"/>
    <n v="1013"/>
    <n v="4677"/>
    <n v="1085.8962028924971"/>
    <n v="2621.2489090142949"/>
    <n v="548.1743398558915"/>
    <n v="1176.4843353263095"/>
    <n v="5431.803787088993"/>
  </r>
  <r>
    <n v="1074"/>
    <n v="24043"/>
    <x v="14"/>
    <n v="24"/>
    <n v="206"/>
    <n v="177"/>
    <n v="28"/>
    <n v="94"/>
    <n v="505"/>
    <n v="206"/>
    <n v="177"/>
    <n v="28"/>
    <n v="94"/>
    <n v="505"/>
    <n v="224.07108719113094"/>
    <n v="192.52709918849598"/>
    <n v="30.456264278406145"/>
    <n v="102.24603007750635"/>
    <n v="549.3004807355394"/>
    <n v="221"/>
    <n v="216"/>
    <n v="35"/>
    <n v="121"/>
    <n v="593"/>
    <n v="256.66637522913567"/>
    <n v="250.8594436628656"/>
    <n v="40.648520963890263"/>
    <n v="140.52774390373489"/>
    <n v="688.70208375962636"/>
  </r>
  <r>
    <n v="1075"/>
    <n v="24043"/>
    <x v="14"/>
    <n v="24"/>
    <n v="685"/>
    <n v="1028"/>
    <n v="104"/>
    <n v="2496"/>
    <n v="4313"/>
    <n v="685"/>
    <n v="1028"/>
    <n v="104"/>
    <n v="2496"/>
    <n v="4313"/>
    <n v="745.09075109672176"/>
    <n v="1118.1799885071971"/>
    <n v="113.12326731979425"/>
    <n v="2714.958415675062"/>
    <n v="4691.3524225987749"/>
    <n v="737"/>
    <n v="1258"/>
    <n v="128"/>
    <n v="3214"/>
    <n v="5337"/>
    <n v="855.94171286820347"/>
    <n v="1461.0239820735414"/>
    <n v="148.65744809651295"/>
    <n v="3732.6956107983797"/>
    <n v="6198.3187538366374"/>
  </r>
  <r>
    <n v="1076"/>
    <n v="24043"/>
    <x v="14"/>
    <n v="24"/>
    <n v="53"/>
    <n v="69"/>
    <n v="27"/>
    <n v="238"/>
    <n v="387"/>
    <n v="53"/>
    <n v="69"/>
    <n v="27"/>
    <n v="238"/>
    <n v="387"/>
    <n v="57.649357384125921"/>
    <n v="75.052936971786579"/>
    <n v="29.368540554177354"/>
    <n v="258.87824636645223"/>
    <n v="420.94908127654207"/>
    <n v="57"/>
    <n v="84"/>
    <n v="33"/>
    <n v="306"/>
    <n v="480"/>
    <n v="66.199019855478426"/>
    <n v="97.556450313336626"/>
    <n v="38.325748337382244"/>
    <n v="355.38421185572628"/>
    <n v="557.46543036192361"/>
  </r>
  <r>
    <n v="1077"/>
    <n v="24043"/>
    <x v="14"/>
    <n v="24"/>
    <n v="236"/>
    <n v="311"/>
    <n v="290"/>
    <n v="702"/>
    <n v="1539"/>
    <n v="236"/>
    <n v="311"/>
    <n v="290"/>
    <n v="702"/>
    <n v="1539"/>
    <n v="256.70279891799464"/>
    <n v="338.28207823515396"/>
    <n v="315.43988002634939"/>
    <n v="763.58205440861127"/>
    <n v="1674.006811588109"/>
    <n v="253"/>
    <n v="381"/>
    <n v="358"/>
    <n v="904"/>
    <n v="1896"/>
    <n v="293.83073725326386"/>
    <n v="442.48818534977681"/>
    <n v="415.77630014493468"/>
    <n v="1049.8932271816227"/>
    <n v="2201.9884499295977"/>
  </r>
  <r>
    <n v="1078"/>
    <n v="24043"/>
    <x v="14"/>
    <n v="24"/>
    <n v="70"/>
    <n v="11"/>
    <n v="16"/>
    <n v="87"/>
    <n v="184"/>
    <n v="70"/>
    <n v="11"/>
    <n v="16"/>
    <n v="87"/>
    <n v="184"/>
    <n v="76.14066069601536"/>
    <n v="11.964960966516701"/>
    <n v="17.403579587660655"/>
    <n v="94.631964007904813"/>
    <n v="200.14116525809754"/>
    <n v="75"/>
    <n v="13"/>
    <n v="20"/>
    <n v="112"/>
    <n v="220"/>
    <n v="87.103973494050564"/>
    <n v="15.098022072302097"/>
    <n v="23.22772626508015"/>
    <n v="130.07526708444883"/>
    <n v="255.50498891588165"/>
  </r>
  <r>
    <n v="1079"/>
    <n v="24043"/>
    <x v="14"/>
    <n v="24"/>
    <n v="57"/>
    <n v="72"/>
    <n v="138"/>
    <n v="162"/>
    <n v="429"/>
    <n v="57"/>
    <n v="72"/>
    <n v="138"/>
    <n v="162"/>
    <n v="429"/>
    <n v="62.000252281041085"/>
    <n v="78.316108144472949"/>
    <n v="150.10587394357316"/>
    <n v="176.21124332506412"/>
    <n v="466.63347769415128"/>
    <n v="61"/>
    <n v="89"/>
    <n v="170"/>
    <n v="209"/>
    <n v="529"/>
    <n v="70.84456510849445"/>
    <n v="103.36338187960666"/>
    <n v="197.43567325318125"/>
    <n v="242.72973947008757"/>
    <n v="614.37335971136997"/>
  </r>
  <r>
    <n v="1080"/>
    <n v="24043"/>
    <x v="14"/>
    <n v="24"/>
    <n v="187"/>
    <n v="153"/>
    <n v="42"/>
    <n v="661"/>
    <n v="1043"/>
    <n v="187"/>
    <n v="153"/>
    <n v="42"/>
    <n v="661"/>
    <n v="1043"/>
    <n v="203.4043364307839"/>
    <n v="166.42172980700502"/>
    <n v="45.684396417609221"/>
    <n v="718.9853817152308"/>
    <n v="1134.4958443706289"/>
    <n v="201"/>
    <n v="188"/>
    <n v="52"/>
    <n v="851"/>
    <n v="1292"/>
    <n v="233.43864896405549"/>
    <n v="218.3406268917534"/>
    <n v="60.392088289208388"/>
    <n v="988.33975257916029"/>
    <n v="1500.5111167241776"/>
  </r>
  <r>
    <n v="1081"/>
    <n v="24043"/>
    <x v="14"/>
    <n v="24"/>
    <n v="9"/>
    <n v="12"/>
    <n v="16"/>
    <n v="100"/>
    <n v="137"/>
    <n v="9"/>
    <n v="12"/>
    <n v="16"/>
    <n v="100"/>
    <n v="137"/>
    <n v="9.7895135180591186"/>
    <n v="13.05268469074549"/>
    <n v="17.403579587660655"/>
    <n v="108.77237242287909"/>
    <n v="149.01815021934436"/>
    <n v="10"/>
    <n v="14"/>
    <n v="20"/>
    <n v="129"/>
    <n v="173"/>
    <n v="11.613863132540075"/>
    <n v="16.259408385556103"/>
    <n v="23.22772626508015"/>
    <n v="149.81883440976696"/>
    <n v="200.91983219294329"/>
  </r>
  <r>
    <n v="1082"/>
    <n v="24043"/>
    <x v="14"/>
    <n v="24"/>
    <n v="11"/>
    <n v="47"/>
    <n v="16"/>
    <n v="186"/>
    <n v="260"/>
    <n v="11"/>
    <n v="47"/>
    <n v="16"/>
    <n v="186"/>
    <n v="260"/>
    <n v="11.964960966516701"/>
    <n v="51.123015038753174"/>
    <n v="17.403579587660655"/>
    <n v="202.31661270655511"/>
    <n v="282.8081682994856"/>
    <n v="12"/>
    <n v="58"/>
    <n v="20"/>
    <n v="239"/>
    <n v="329"/>
    <n v="13.936635759048089"/>
    <n v="67.360406168732425"/>
    <n v="23.22772626508015"/>
    <n v="277.57132886770779"/>
    <n v="382.09609706056847"/>
  </r>
  <r>
    <n v="1083"/>
    <n v="24043"/>
    <x v="14"/>
    <n v="24"/>
    <n v="40"/>
    <n v="72"/>
    <n v="22"/>
    <n v="166"/>
    <n v="300"/>
    <n v="40"/>
    <n v="72"/>
    <n v="22"/>
    <n v="166"/>
    <n v="300"/>
    <n v="43.508948969151639"/>
    <n v="78.316108144472949"/>
    <n v="23.929921933033402"/>
    <n v="180.5621382219793"/>
    <n v="326.31711726863728"/>
    <n v="43"/>
    <n v="89"/>
    <n v="27"/>
    <n v="214"/>
    <n v="373"/>
    <n v="49.939611469922319"/>
    <n v="103.36338187960666"/>
    <n v="31.3574304578582"/>
    <n v="248.5366710363576"/>
    <n v="433.19709484374482"/>
  </r>
  <r>
    <n v="1093"/>
    <n v="24011"/>
    <x v="15"/>
    <n v="24"/>
    <n v="25"/>
    <n v="11"/>
    <n v="116"/>
    <n v="20"/>
    <n v="172"/>
    <n v="25"/>
    <n v="11"/>
    <n v="116"/>
    <n v="20"/>
    <n v="172"/>
    <n v="207.94848334302873"/>
    <n v="91.497332670932636"/>
    <n v="964.8809627116533"/>
    <n v="166.35878667442299"/>
    <n v="1430.6855654000376"/>
    <n v="38"/>
    <n v="18"/>
    <n v="133"/>
    <n v="38"/>
    <n v="227"/>
    <n v="388.22109514212292"/>
    <n v="183.89420296205824"/>
    <n v="1358.7738329974304"/>
    <n v="388.22109514212292"/>
    <n v="2319.1102262437344"/>
  </r>
  <r>
    <n v="1094"/>
    <n v="24011"/>
    <x v="15"/>
    <n v="24"/>
    <n v="247"/>
    <n v="213"/>
    <n v="121"/>
    <n v="416"/>
    <n v="997"/>
    <n v="247"/>
    <n v="213"/>
    <n v="121"/>
    <n v="416"/>
    <n v="997"/>
    <n v="497.98040837886896"/>
    <n v="429.43249791376144"/>
    <n v="243.9499166552354"/>
    <n v="838.70384569072667"/>
    <n v="2010.0666686385925"/>
    <n v="371"/>
    <n v="354"/>
    <n v="139"/>
    <n v="798"/>
    <n v="1662"/>
    <n v="733.29239688096504"/>
    <n v="699.69139756296931"/>
    <n v="274.73758265890609"/>
    <n v="1577.2704385741517"/>
    <n v="3284.9918156769922"/>
  </r>
  <r>
    <n v="1095"/>
    <n v="24011"/>
    <x v="15"/>
    <n v="24"/>
    <n v="115"/>
    <n v="913"/>
    <n v="320"/>
    <n v="630"/>
    <n v="1978"/>
    <n v="115"/>
    <n v="913"/>
    <n v="320"/>
    <n v="630"/>
    <n v="1978"/>
    <n v="132.89216134180703"/>
    <n v="1055.0482026527809"/>
    <n v="369.78688373372387"/>
    <n v="728.0179273507689"/>
    <n v="2285.7451750790806"/>
    <n v="174"/>
    <n v="1516"/>
    <n v="368"/>
    <n v="1209"/>
    <n v="3267"/>
    <n v="198.26081733310363"/>
    <n v="1727.3758567642824"/>
    <n v="419.3102343596675"/>
    <n v="1377.5708514696682"/>
    <n v="3722.5177599267217"/>
  </r>
  <r>
    <n v="1096"/>
    <n v="24011"/>
    <x v="15"/>
    <n v="24"/>
    <n v="741"/>
    <n v="1164"/>
    <n v="431"/>
    <n v="1514"/>
    <n v="3850"/>
    <n v="741"/>
    <n v="1164"/>
    <n v="431"/>
    <n v="1514"/>
    <n v="3850"/>
    <n v="527.57442646637594"/>
    <n v="828.7403946111491"/>
    <n v="306.86177841701488"/>
    <n v="1077.9320940217183"/>
    <n v="2741.1086935162584"/>
    <n v="1117"/>
    <n v="1933"/>
    <n v="495"/>
    <n v="2907"/>
    <n v="6452"/>
    <n v="780.16099456056895"/>
    <n v="1350.0906020461773"/>
    <n v="345.72935748207846"/>
    <n v="2030.374226667479"/>
    <n v="4506.3551807563035"/>
  </r>
  <r>
    <n v="1097"/>
    <n v="24011"/>
    <x v="15"/>
    <n v="24"/>
    <n v="116"/>
    <n v="261"/>
    <n v="17"/>
    <n v="92"/>
    <n v="486"/>
    <n v="116"/>
    <n v="261"/>
    <n v="17"/>
    <n v="92"/>
    <n v="486"/>
    <n v="233.97910835678866"/>
    <n v="526.45299380277447"/>
    <n v="34.29004174194317"/>
    <n v="185.56963766228066"/>
    <n v="980.29178156378691"/>
    <n v="175"/>
    <n v="433"/>
    <n v="19"/>
    <n v="177"/>
    <n v="804"/>
    <n v="338.91503814210512"/>
    <n v="838.57263723160861"/>
    <n v="36.796489855428554"/>
    <n v="342.78835286372913"/>
    <n v="1557.0725180928714"/>
  </r>
  <r>
    <n v="1098"/>
    <n v="24011"/>
    <x v="15"/>
    <n v="24"/>
    <n v="500"/>
    <n v="91"/>
    <n v="80"/>
    <n v="119"/>
    <n v="790"/>
    <n v="500"/>
    <n v="91"/>
    <n v="80"/>
    <n v="119"/>
    <n v="790"/>
    <n v="1069.4433831912888"/>
    <n v="194.63869574081457"/>
    <n v="171.11094131060622"/>
    <n v="254.52752519952676"/>
    <n v="1689.7205454422362"/>
    <n v="754"/>
    <n v="150"/>
    <n v="92"/>
    <n v="228"/>
    <n v="1224"/>
    <n v="1662.7250457746591"/>
    <n v="330.78084465013114"/>
    <n v="202.87891805208042"/>
    <n v="502.78688386819931"/>
    <n v="2699.1716923450699"/>
  </r>
  <r>
    <n v="1099"/>
    <n v="24011"/>
    <x v="15"/>
    <n v="24"/>
    <n v="289"/>
    <n v="265"/>
    <n v="999"/>
    <n v="255"/>
    <n v="1808"/>
    <n v="289"/>
    <n v="265"/>
    <n v="999"/>
    <n v="255"/>
    <n v="1808"/>
    <n v="349.57911524431108"/>
    <n v="320.54832366692881"/>
    <n v="1208.4066994085354"/>
    <n v="308.45216050968628"/>
    <n v="2186.9862988294612"/>
    <n v="436"/>
    <n v="440"/>
    <n v="1147"/>
    <n v="489"/>
    <n v="2512"/>
    <n v="618.67254502038361"/>
    <n v="624.34843992882747"/>
    <n v="1627.5628649962844"/>
    <n v="693.87815255726503"/>
    <n v="3564.4620025027607"/>
  </r>
  <r>
    <n v="1100"/>
    <n v="24015"/>
    <x v="16"/>
    <n v="24"/>
    <n v="106"/>
    <n v="102"/>
    <n v="10"/>
    <n v="299"/>
    <n v="517"/>
    <n v="106"/>
    <n v="102"/>
    <n v="10"/>
    <n v="299"/>
    <n v="517"/>
    <n v="291.94124416842777"/>
    <n v="280.92459344509086"/>
    <n v="27.54162680834224"/>
    <n v="823.49464156943293"/>
    <n v="1423.9021059912939"/>
    <n v="173"/>
    <n v="170"/>
    <n v="19"/>
    <n v="437"/>
    <n v="799"/>
    <n v="337.01452144194792"/>
    <n v="331.17033898919732"/>
    <n v="37.013155534086764"/>
    <n v="851.30257728399556"/>
    <n v="1556.5005932492277"/>
  </r>
  <r>
    <n v="1101"/>
    <n v="24015"/>
    <x v="16"/>
    <n v="24"/>
    <n v="109"/>
    <n v="405"/>
    <n v="286"/>
    <n v="588"/>
    <n v="1388"/>
    <n v="109"/>
    <n v="405"/>
    <n v="286"/>
    <n v="588"/>
    <n v="1388"/>
    <n v="123.83755853775311"/>
    <n v="460.13037805311933"/>
    <n v="324.93157561282004"/>
    <n v="668.04114146971403"/>
    <n v="1576.9406536734064"/>
    <n v="179"/>
    <n v="675"/>
    <n v="546"/>
    <n v="860"/>
    <n v="2260"/>
    <n v="153.41151933006975"/>
    <n v="578.50712596534686"/>
    <n v="467.94798633641392"/>
    <n v="737.06093085955308"/>
    <n v="1936.9275624913835"/>
  </r>
  <r>
    <n v="1102"/>
    <n v="24015"/>
    <x v="16"/>
    <n v="24"/>
    <n v="377"/>
    <n v="2431"/>
    <n v="1448"/>
    <n v="2274"/>
    <n v="6530"/>
    <n v="377"/>
    <n v="2431"/>
    <n v="1448"/>
    <n v="2274"/>
    <n v="6530"/>
    <n v="545.49433560209104"/>
    <n v="3517.4979571583117"/>
    <n v="2095.1612677767316"/>
    <n v="3290.3292285388729"/>
    <n v="9448.482789076008"/>
    <n v="618"/>
    <n v="4045"/>
    <n v="2761"/>
    <n v="3325"/>
    <n v="10749"/>
    <n v="601.78029954342492"/>
    <n v="3938.8370738724175"/>
    <n v="2688.5362573453012"/>
    <n v="3237.7338122684273"/>
    <n v="10466.887443029571"/>
  </r>
  <r>
    <n v="1103"/>
    <n v="24015"/>
    <x v="16"/>
    <n v="24"/>
    <n v="63"/>
    <n v="290"/>
    <n v="54"/>
    <n v="224"/>
    <n v="631"/>
    <n v="63"/>
    <n v="290"/>
    <n v="54"/>
    <n v="224"/>
    <n v="631"/>
    <n v="99.637161040152719"/>
    <n v="458.64724923244904"/>
    <n v="85.403280891559476"/>
    <n v="354.26546147609861"/>
    <n v="997.95315264025987"/>
    <n v="102"/>
    <n v="482"/>
    <n v="103"/>
    <n v="327"/>
    <n v="1014"/>
    <n v="129.32892301575743"/>
    <n v="611.14255778034396"/>
    <n v="130.59685363355896"/>
    <n v="414.61331202110472"/>
    <n v="1285.6816464507651"/>
  </r>
  <r>
    <n v="1104"/>
    <n v="24015"/>
    <x v="16"/>
    <n v="24"/>
    <n v="832"/>
    <n v="1095"/>
    <n v="395"/>
    <n v="1051"/>
    <n v="3373"/>
    <n v="832"/>
    <n v="1095"/>
    <n v="395"/>
    <n v="1051"/>
    <n v="3373"/>
    <n v="1497.8460268597148"/>
    <n v="1971.3237973694565"/>
    <n v="711.11680361729236"/>
    <n v="1892.110786333606"/>
    <n v="6072.39741418007"/>
    <n v="1361"/>
    <n v="1822"/>
    <n v="754"/>
    <n v="1536"/>
    <n v="5473"/>
    <n v="2178.3399775535968"/>
    <n v="2916.1906238814495"/>
    <n v="1206.8099508269006"/>
    <n v="2458.4351252919355"/>
    <n v="8759.7756775538819"/>
  </r>
  <r>
    <n v="1105"/>
    <n v="24015"/>
    <x v="16"/>
    <n v="24"/>
    <n v="1604"/>
    <n v="814"/>
    <n v="124"/>
    <n v="1314"/>
    <n v="3856"/>
    <n v="1604"/>
    <n v="814"/>
    <n v="124"/>
    <n v="1314"/>
    <n v="3856"/>
    <n v="1528.2312138406571"/>
    <n v="775.54875814606919"/>
    <n v="118.14256266598596"/>
    <n v="1251.9300592185932"/>
    <n v="3673.8525938713055"/>
    <n v="2622"/>
    <n v="1355"/>
    <n v="238"/>
    <n v="1921"/>
    <n v="6136"/>
    <n v="2372.4839853156077"/>
    <n v="1226.0548436699651"/>
    <n v="215.35133047487207"/>
    <n v="1738.192881690039"/>
    <n v="5552.083041150484"/>
  </r>
  <r>
    <n v="1106"/>
    <n v="24015"/>
    <x v="16"/>
    <n v="24"/>
    <n v="95"/>
    <n v="166"/>
    <n v="118"/>
    <n v="299"/>
    <n v="678"/>
    <n v="95"/>
    <n v="166"/>
    <n v="118"/>
    <n v="299"/>
    <n v="678"/>
    <n v="102.53945449806218"/>
    <n v="179.17420470187707"/>
    <n v="127.36479611338251"/>
    <n v="322.72944099916418"/>
    <n v="731.80789631248592"/>
    <n v="155"/>
    <n v="276"/>
    <n v="225"/>
    <n v="437"/>
    <n v="1093"/>
    <n v="154.76206213663721"/>
    <n v="275.57631709491528"/>
    <n v="224.65460632737663"/>
    <n v="436.32916873361592"/>
    <n v="1091.3221542925451"/>
  </r>
  <r>
    <n v="1107"/>
    <n v="24015"/>
    <x v="16"/>
    <n v="24"/>
    <n v="15"/>
    <n v="50"/>
    <n v="2868"/>
    <n v="59"/>
    <n v="2992"/>
    <n v="15"/>
    <n v="50"/>
    <n v="2868"/>
    <n v="59"/>
    <n v="2992"/>
    <n v="2.5548562101272259"/>
    <n v="8.5161873670907511"/>
    <n v="488.48850737632563"/>
    <n v="10.049101093167089"/>
    <n v="509.60865204671074"/>
    <n v="25"/>
    <n v="82"/>
    <n v="5471"/>
    <n v="87"/>
    <n v="5665"/>
    <n v="3.0322324570118555"/>
    <n v="9.9457224589988851"/>
    <n v="663.57375089247444"/>
    <n v="10.552168950401256"/>
    <n v="687.10387475888638"/>
  </r>
  <r>
    <n v="1108"/>
    <n v="24015"/>
    <x v="16"/>
    <n v="24"/>
    <n v="210"/>
    <n v="346"/>
    <n v="40"/>
    <n v="313"/>
    <n v="909"/>
    <n v="210"/>
    <n v="346"/>
    <n v="40"/>
    <n v="313"/>
    <n v="909"/>
    <n v="268.63440000063667"/>
    <n v="442.6071542867632"/>
    <n v="51.168457142978411"/>
    <n v="400.39317714380604"/>
    <n v="1162.8031885741843"/>
    <n v="344"/>
    <n v="577"/>
    <n v="75"/>
    <n v="458"/>
    <n v="1454"/>
    <n v="324.01874775216902"/>
    <n v="543.48493445639974"/>
    <n v="70.643622329688014"/>
    <n v="431.39705369329477"/>
    <n v="1369.5443582315515"/>
  </r>
  <r>
    <n v="1109"/>
    <n v="24015"/>
    <x v="16"/>
    <n v="24"/>
    <n v="1064"/>
    <n v="1213"/>
    <n v="505"/>
    <n v="777"/>
    <n v="3559"/>
    <n v="1064"/>
    <n v="1213"/>
    <n v="505"/>
    <n v="777"/>
    <n v="3559"/>
    <n v="1143.6102711693397"/>
    <n v="1303.7587020003843"/>
    <n v="542.78495013206452"/>
    <n v="835.13644802497845"/>
    <n v="3825.2903713267669"/>
    <n v="1740"/>
    <n v="2018"/>
    <n v="963"/>
    <n v="1136"/>
    <n v="5857"/>
    <n v="2206.450769206509"/>
    <n v="2558.9756622176633"/>
    <n v="1221.1563739918781"/>
    <n v="1440.5333757578123"/>
    <n v="7427.1161811738621"/>
  </r>
  <r>
    <n v="1110"/>
    <n v="24015"/>
    <x v="16"/>
    <n v="24"/>
    <n v="171"/>
    <n v="863"/>
    <n v="55"/>
    <n v="483"/>
    <n v="1572"/>
    <n v="171"/>
    <n v="863"/>
    <n v="55"/>
    <n v="483"/>
    <n v="1572"/>
    <n v="220.51364271693907"/>
    <n v="1112.8846413141428"/>
    <n v="70.925440639951162"/>
    <n v="622.85432416538924"/>
    <n v="2027.1780488364222"/>
    <n v="279"/>
    <n v="1435"/>
    <n v="106"/>
    <n v="705"/>
    <n v="2525"/>
    <n v="419.9756975030383"/>
    <n v="2160.0900570496774"/>
    <n v="159.56065926638729"/>
    <n v="1061.2289130453119"/>
    <n v="3800.8553268644146"/>
  </r>
  <r>
    <n v="1111"/>
    <n v="24015"/>
    <x v="16"/>
    <n v="24"/>
    <n v="77"/>
    <n v="174"/>
    <n v="40"/>
    <n v="416"/>
    <n v="707"/>
    <n v="77"/>
    <n v="174"/>
    <n v="40"/>
    <n v="416"/>
    <n v="707"/>
    <n v="85.312630624268024"/>
    <n v="192.78438608600828"/>
    <n v="44.318249674944433"/>
    <n v="460.90979661942202"/>
    <n v="783.32506300464274"/>
    <n v="126"/>
    <n v="289"/>
    <n v="75"/>
    <n v="608"/>
    <n v="1098"/>
    <n v="133.06810506936634"/>
    <n v="305.2117648019593"/>
    <n v="79.207205398432336"/>
    <n v="642.10641176329159"/>
    <n v="1159.5934870330495"/>
  </r>
  <r>
    <n v="1112"/>
    <n v="24015"/>
    <x v="16"/>
    <n v="24"/>
    <n v="87"/>
    <n v="125"/>
    <n v="64"/>
    <n v="119"/>
    <n v="395"/>
    <n v="87"/>
    <n v="125"/>
    <n v="64"/>
    <n v="119"/>
    <n v="395"/>
    <n v="130.51123436389696"/>
    <n v="187.51614132743813"/>
    <n v="96.008264359648351"/>
    <n v="178.51536654372114"/>
    <n v="592.55100659470463"/>
    <n v="142"/>
    <n v="209"/>
    <n v="122"/>
    <n v="174"/>
    <n v="647"/>
    <n v="409.30740679882524"/>
    <n v="602.4313240912287"/>
    <n v="351.65847626377945"/>
    <n v="501.54569565489851"/>
    <n v="1864.9429028087318"/>
  </r>
  <r>
    <n v="1113"/>
    <n v="24015"/>
    <x v="16"/>
    <n v="24"/>
    <n v="524"/>
    <n v="889"/>
    <n v="103"/>
    <n v="211"/>
    <n v="1727"/>
    <n v="524"/>
    <n v="889"/>
    <n v="103"/>
    <n v="211"/>
    <n v="1727"/>
    <n v="1029.0100786909695"/>
    <n v="1745.7823663287631"/>
    <n v="202.26724829230889"/>
    <n v="414.35329504540942"/>
    <n v="3391.412988357451"/>
    <n v="857"/>
    <n v="1479"/>
    <n v="197"/>
    <n v="308"/>
    <n v="2841"/>
    <n v="1952.9543534933982"/>
    <n v="3370.3844676974745"/>
    <n v="448.92883038296321"/>
    <n v="701.87857745153633"/>
    <n v="6474.146229025373"/>
  </r>
  <r>
    <n v="1114"/>
    <n v="24015"/>
    <x v="16"/>
    <n v="24"/>
    <n v="246"/>
    <n v="784"/>
    <n v="92"/>
    <n v="713"/>
    <n v="1835"/>
    <n v="246"/>
    <n v="784"/>
    <n v="92"/>
    <n v="713"/>
    <n v="1835"/>
    <n v="456.5557301822044"/>
    <n v="1455.0394002554808"/>
    <n v="170.744419417735"/>
    <n v="1323.2692504874462"/>
    <n v="3405.6088003428663"/>
    <n v="402"/>
    <n v="1304"/>
    <n v="175"/>
    <n v="1042"/>
    <n v="2923"/>
    <n v="623.43514786462526"/>
    <n v="2022.2871463071424"/>
    <n v="271.39589770226223"/>
    <n v="1615.9687166043273"/>
    <n v="4533.0869084783571"/>
  </r>
  <r>
    <n v="1115"/>
    <n v="24015"/>
    <x v="16"/>
    <n v="24"/>
    <n v="164"/>
    <n v="144"/>
    <n v="62"/>
    <n v="108"/>
    <n v="478"/>
    <n v="164"/>
    <n v="144"/>
    <n v="62"/>
    <n v="108"/>
    <n v="478"/>
    <n v="118.93431496090405"/>
    <n v="104.43013020957429"/>
    <n v="44.962972729122257"/>
    <n v="78.322597657180708"/>
    <n v="346.65001555678134"/>
    <n v="268"/>
    <n v="240"/>
    <n v="119"/>
    <n v="159"/>
    <n v="786"/>
    <n v="152.605918485681"/>
    <n v="136.66201655434116"/>
    <n v="67.761583208194168"/>
    <n v="90.538585967251038"/>
    <n v="447.56810421546737"/>
  </r>
  <r>
    <n v="1116"/>
    <n v="24019"/>
    <x v="17"/>
    <n v="24"/>
    <n v="64"/>
    <n v="82"/>
    <n v="38"/>
    <n v="65"/>
    <n v="249"/>
    <n v="64"/>
    <n v="82"/>
    <n v="38"/>
    <n v="65"/>
    <n v="249"/>
    <n v="387.81077512676472"/>
    <n v="496.88255563116735"/>
    <n v="230.26264773151658"/>
    <n v="393.87031848812046"/>
    <n v="1508.8262969775692"/>
    <n v="70"/>
    <n v="89"/>
    <n v="29"/>
    <n v="88"/>
    <n v="276"/>
    <n v="345.57131861272796"/>
    <n v="439.36924795046838"/>
    <n v="143.16526056813015"/>
    <n v="434.43251482742937"/>
    <n v="1362.5383419587561"/>
  </r>
  <r>
    <n v="1117"/>
    <n v="24019"/>
    <x v="17"/>
    <n v="24"/>
    <n v="134"/>
    <n v="70"/>
    <n v="502"/>
    <n v="358"/>
    <n v="1064"/>
    <n v="134"/>
    <n v="70"/>
    <n v="502"/>
    <n v="358"/>
    <n v="1064"/>
    <n v="293.72236510191425"/>
    <n v="153.43705639652237"/>
    <n v="1100.3628901579175"/>
    <n v="784.72094557078572"/>
    <n v="2332.24325722714"/>
    <n v="147"/>
    <n v="76"/>
    <n v="376"/>
    <n v="489"/>
    <n v="1088"/>
    <n v="289.27987794439593"/>
    <n v="149.55966478757887"/>
    <n v="739.92676263328497"/>
    <n v="962.29836948850084"/>
    <n v="2141.0646748537606"/>
  </r>
  <r>
    <n v="1118"/>
    <n v="24019"/>
    <x v="17"/>
    <n v="24"/>
    <n v="81"/>
    <n v="119"/>
    <n v="141"/>
    <n v="265"/>
    <n v="606"/>
    <n v="81"/>
    <n v="119"/>
    <n v="141"/>
    <n v="265"/>
    <n v="606"/>
    <n v="282.56335726218913"/>
    <n v="415.12394461975936"/>
    <n v="491.86954782677373"/>
    <n v="924.43567499358164"/>
    <n v="2113.9925247023039"/>
    <n v="88"/>
    <n v="128"/>
    <n v="105"/>
    <n v="361"/>
    <n v="682"/>
    <n v="251.06413094947854"/>
    <n v="365.1841904719688"/>
    <n v="299.5651562465369"/>
    <n v="1029.9335371904745"/>
    <n v="1945.7470148584587"/>
  </r>
  <r>
    <n v="1119"/>
    <n v="24019"/>
    <x v="17"/>
    <n v="24"/>
    <n v="881"/>
    <n v="2046"/>
    <n v="1579"/>
    <n v="2659"/>
    <n v="7165"/>
    <n v="881"/>
    <n v="2046"/>
    <n v="1579"/>
    <n v="2659"/>
    <n v="7165"/>
    <n v="674.60810814167235"/>
    <n v="1566.6835292370733"/>
    <n v="1209.0876308237239"/>
    <n v="2036.0760040280438"/>
    <n v="5486.4552722305134"/>
    <n v="966"/>
    <n v="2218"/>
    <n v="1181"/>
    <n v="3630"/>
    <n v="7995"/>
    <n v="618.58863028859741"/>
    <n v="1420.3204782402786"/>
    <n v="756.26622398637016"/>
    <n v="2324.510070339139"/>
    <n v="5119.6854028543858"/>
  </r>
  <r>
    <n v="1120"/>
    <n v="24019"/>
    <x v="17"/>
    <n v="24"/>
    <n v="0"/>
    <n v="724"/>
    <n v="12"/>
    <n v="44"/>
    <n v="780"/>
    <n v="0"/>
    <n v="724"/>
    <n v="12"/>
    <n v="44"/>
    <n v="780"/>
    <n v="0"/>
    <n v="1378.1988139734942"/>
    <n v="22.843074264754048"/>
    <n v="83.75793897076484"/>
    <n v="1484.7998272090131"/>
    <n v="0"/>
    <n v="786"/>
    <n v="9"/>
    <n v="61"/>
    <n v="856"/>
    <n v="0"/>
    <n v="1243.3757752697495"/>
    <n v="14.237127197745222"/>
    <n v="96.496084340273171"/>
    <n v="1354.1089868077679"/>
  </r>
  <r>
    <n v="1121"/>
    <n v="24019"/>
    <x v="17"/>
    <n v="24"/>
    <n v="0"/>
    <n v="25"/>
    <n v="0"/>
    <n v="43"/>
    <n v="68"/>
    <n v="0"/>
    <n v="25"/>
    <n v="0"/>
    <n v="43"/>
    <n v="68"/>
    <n v="0"/>
    <n v="312.69383033378386"/>
    <n v="0"/>
    <n v="537.83338817410834"/>
    <n v="850.52721850789226"/>
    <n v="0"/>
    <n v="27"/>
    <n v="0"/>
    <n v="59"/>
    <n v="86"/>
    <n v="0"/>
    <n v="244.96685708791728"/>
    <n v="0"/>
    <n v="535.29794696989325"/>
    <n v="780.26480405781058"/>
  </r>
  <r>
    <n v="1122"/>
    <n v="24019"/>
    <x v="17"/>
    <n v="24"/>
    <n v="580"/>
    <n v="135"/>
    <n v="1003"/>
    <n v="496"/>
    <n v="2214"/>
    <n v="580"/>
    <n v="135"/>
    <n v="1003"/>
    <n v="496"/>
    <n v="2214"/>
    <n v="77.911359894284033"/>
    <n v="18.134540665048867"/>
    <n v="134.7329206447705"/>
    <n v="66.627645702698061"/>
    <n v="297.40646690680148"/>
    <n v="636"/>
    <n v="146"/>
    <n v="750"/>
    <n v="677"/>
    <n v="2209"/>
    <n v="78.540421282949112"/>
    <n v="18.029719351117247"/>
    <n v="92.618421324232443"/>
    <n v="83.603561648673818"/>
    <n v="272.79212360697261"/>
  </r>
  <r>
    <n v="1123"/>
    <n v="24019"/>
    <x v="17"/>
    <n v="24"/>
    <n v="47"/>
    <n v="127"/>
    <n v="77"/>
    <n v="161"/>
    <n v="412"/>
    <n v="47"/>
    <n v="127"/>
    <n v="77"/>
    <n v="161"/>
    <n v="412"/>
    <n v="114.48172215144758"/>
    <n v="309.34422794114556"/>
    <n v="187.55516182258435"/>
    <n v="392.16079290176725"/>
    <n v="1003.5419048169447"/>
    <n v="52"/>
    <n v="137"/>
    <n v="57"/>
    <n v="219"/>
    <n v="465"/>
    <n v="102.92812297646266"/>
    <n v="271.17601630337276"/>
    <n v="112.82505787804563"/>
    <n v="433.48574868933315"/>
    <n v="920.4149458472142"/>
  </r>
  <r>
    <n v="1124"/>
    <n v="24019"/>
    <x v="17"/>
    <n v="24"/>
    <n v="14"/>
    <n v="0"/>
    <n v="25"/>
    <n v="121"/>
    <n v="160"/>
    <n v="14"/>
    <n v="0"/>
    <n v="25"/>
    <n v="121"/>
    <n v="160"/>
    <n v="90.854586219478335"/>
    <n v="0"/>
    <n v="162.24033253478277"/>
    <n v="785.2432094683486"/>
    <n v="1038.3381282226096"/>
    <n v="16"/>
    <n v="0"/>
    <n v="18"/>
    <n v="165"/>
    <n v="199"/>
    <n v="74.462460514676962"/>
    <n v="0"/>
    <n v="83.770268079011586"/>
    <n v="767.89412405760606"/>
    <n v="926.1268526512946"/>
  </r>
  <r>
    <n v="1125"/>
    <n v="24029"/>
    <x v="18"/>
    <n v="24"/>
    <n v="144"/>
    <n v="110"/>
    <n v="106"/>
    <n v="289"/>
    <n v="649"/>
    <n v="144"/>
    <n v="110"/>
    <n v="106"/>
    <n v="289"/>
    <n v="649"/>
    <n v="253.28099334284454"/>
    <n v="193.47853658133957"/>
    <n v="186.44295343292725"/>
    <n v="508.32088247279211"/>
    <n v="1141.5233658299035"/>
    <n v="175"/>
    <n v="102"/>
    <n v="117"/>
    <n v="309"/>
    <n v="703"/>
    <n v="254.48336762514072"/>
    <n v="148.32744855865343"/>
    <n v="170.14030864080834"/>
    <n v="449.34491769239128"/>
    <n v="1022.2960425169938"/>
  </r>
  <r>
    <n v="1126"/>
    <n v="24029"/>
    <x v="18"/>
    <n v="24"/>
    <n v="133"/>
    <n v="287"/>
    <n v="183"/>
    <n v="494"/>
    <n v="1097"/>
    <n v="133"/>
    <n v="287"/>
    <n v="183"/>
    <n v="494"/>
    <n v="1097"/>
    <n v="400.41090192857376"/>
    <n v="864.04457784586964"/>
    <n v="550.94131618743597"/>
    <n v="1487.2404928775595"/>
    <n v="3302.637288839439"/>
    <n v="162"/>
    <n v="266"/>
    <n v="202"/>
    <n v="528"/>
    <n v="1158"/>
    <n v="420.1142609759201"/>
    <n v="689.81724333083184"/>
    <n v="523.84617726627073"/>
    <n v="1369.2612950326286"/>
    <n v="3003.0389766056514"/>
  </r>
  <r>
    <n v="1127"/>
    <n v="24029"/>
    <x v="18"/>
    <n v="24"/>
    <n v="939"/>
    <n v="2353"/>
    <n v="834"/>
    <n v="2474"/>
    <n v="6600"/>
    <n v="939"/>
    <n v="2353"/>
    <n v="834"/>
    <n v="2474"/>
    <n v="6600"/>
    <n v="950.50771949265959"/>
    <n v="2381.8367028394332"/>
    <n v="844.22091379859228"/>
    <n v="2504.3195932106919"/>
    <n v="6680.8849293413768"/>
    <n v="1147"/>
    <n v="2183"/>
    <n v="924"/>
    <n v="2646"/>
    <n v="6900"/>
    <n v="977.08893697377096"/>
    <n v="1859.6208800468542"/>
    <n v="787.12308436247986"/>
    <n v="2254.03428703801"/>
    <n v="5877.8671884211144"/>
  </r>
  <r>
    <n v="1128"/>
    <n v="24029"/>
    <x v="18"/>
    <n v="24"/>
    <n v="21"/>
    <n v="80"/>
    <n v="17"/>
    <n v="289"/>
    <n v="407"/>
    <n v="21"/>
    <n v="80"/>
    <n v="17"/>
    <n v="289"/>
    <n v="407"/>
    <n v="26.731081676212394"/>
    <n v="101.83269209985673"/>
    <n v="21.639447071219557"/>
    <n v="367.8706002107325"/>
    <n v="518.07382105802117"/>
    <n v="26"/>
    <n v="74"/>
    <n v="18"/>
    <n v="309"/>
    <n v="427"/>
    <n v="27.445281668158948"/>
    <n v="78.113493978606243"/>
    <n v="19.000579616417735"/>
    <n v="326.17661674850444"/>
    <n v="450.73597201168735"/>
  </r>
  <r>
    <n v="1129"/>
    <n v="24029"/>
    <x v="18"/>
    <n v="24"/>
    <n v="192"/>
    <n v="76"/>
    <n v="87"/>
    <n v="356"/>
    <n v="711"/>
    <n v="192"/>
    <n v="76"/>
    <n v="87"/>
    <n v="356"/>
    <n v="711"/>
    <n v="223.4672140718969"/>
    <n v="88.455772236792512"/>
    <n v="101.25858137632829"/>
    <n v="414.34545942497545"/>
    <n v="827.52702710999324"/>
    <n v="234"/>
    <n v="70"/>
    <n v="97"/>
    <n v="381"/>
    <n v="782"/>
    <n v="221.71326153699206"/>
    <n v="66.324479946963436"/>
    <n v="91.906779355077916"/>
    <n v="360.99466942561531"/>
    <n v="740.93919026464869"/>
  </r>
  <r>
    <n v="1130"/>
    <n v="24035"/>
    <x v="19"/>
    <n v="24"/>
    <n v="67"/>
    <n v="111"/>
    <n v="97"/>
    <n v="142"/>
    <n v="417"/>
    <n v="67"/>
    <n v="111"/>
    <n v="97"/>
    <n v="142"/>
    <n v="417"/>
    <n v="30.78492798265021"/>
    <n v="51.00189561304736"/>
    <n v="44.569224094284628"/>
    <n v="65.245668261736256"/>
    <n v="191.60171595171846"/>
    <n v="111"/>
    <n v="181"/>
    <n v="168"/>
    <n v="237"/>
    <n v="697"/>
    <n v="44.961767786583934"/>
    <n v="73.316035760105336"/>
    <n v="68.050243136451357"/>
    <n v="95.999450138922441"/>
    <n v="282.32749682206304"/>
  </r>
  <r>
    <n v="1131"/>
    <n v="24035"/>
    <x v="19"/>
    <n v="24"/>
    <n v="328"/>
    <n v="168"/>
    <n v="67"/>
    <n v="106"/>
    <n v="669"/>
    <n v="328"/>
    <n v="168"/>
    <n v="67"/>
    <n v="106"/>
    <n v="669"/>
    <n v="393.63621207390491"/>
    <n v="201.61854764760983"/>
    <n v="80.407396978511059"/>
    <n v="127.21170268242049"/>
    <n v="802.87385938244643"/>
    <n v="544"/>
    <n v="273"/>
    <n v="116"/>
    <n v="178"/>
    <n v="1111"/>
    <n v="568.27022122299547"/>
    <n v="285.17972498874593"/>
    <n v="121.17526776078581"/>
    <n v="185.94135915017131"/>
    <n v="1160.5665731226986"/>
  </r>
  <r>
    <n v="1132"/>
    <n v="24035"/>
    <x v="19"/>
    <n v="24"/>
    <n v="213"/>
    <n v="175"/>
    <n v="20"/>
    <n v="436"/>
    <n v="844"/>
    <n v="213"/>
    <n v="175"/>
    <n v="20"/>
    <n v="436"/>
    <n v="844"/>
    <n v="151.33797792183145"/>
    <n v="124.33871425502585"/>
    <n v="14.210138772002953"/>
    <n v="309.78102522966435"/>
    <n v="599.66785617852452"/>
    <n v="354"/>
    <n v="285"/>
    <n v="34"/>
    <n v="732"/>
    <n v="1405"/>
    <n v="214.39694803239362"/>
    <n v="172.60771239896098"/>
    <n v="20.591797268647976"/>
    <n v="443.32928237206823"/>
    <n v="850.92574007207077"/>
  </r>
  <r>
    <n v="1133"/>
    <n v="24035"/>
    <x v="19"/>
    <n v="24"/>
    <n v="309"/>
    <n v="1066"/>
    <n v="47"/>
    <n v="983"/>
    <n v="2405"/>
    <n v="309"/>
    <n v="1066"/>
    <n v="47"/>
    <n v="983"/>
    <n v="2405"/>
    <n v="369.4684675647577"/>
    <n v="1274.6064285567372"/>
    <n v="56.197469176516549"/>
    <n v="1175.3640893726761"/>
    <n v="2875.6364546706873"/>
    <n v="513"/>
    <n v="1735"/>
    <n v="82"/>
    <n v="1651"/>
    <n v="3981"/>
    <n v="540.07831942271912"/>
    <n v="1826.5806709520816"/>
    <n v="86.32830836776408"/>
    <n v="1738.1467940875427"/>
    <n v="4191.1340928301079"/>
  </r>
  <r>
    <n v="1134"/>
    <n v="24035"/>
    <x v="19"/>
    <n v="24"/>
    <n v="290"/>
    <n v="578"/>
    <n v="57"/>
    <n v="468"/>
    <n v="1393"/>
    <n v="290"/>
    <n v="578"/>
    <n v="57"/>
    <n v="468"/>
    <n v="1393"/>
    <n v="534.47521469437334"/>
    <n v="1065.2643934253372"/>
    <n v="105.05202495716993"/>
    <n v="862.53241543781633"/>
    <n v="2567.3240485146971"/>
    <n v="481"/>
    <n v="940"/>
    <n v="99"/>
    <n v="786"/>
    <n v="2306"/>
    <n v="789.33465626119175"/>
    <n v="1542.5666879116845"/>
    <n v="162.4618107481455"/>
    <n v="1289.8483156367913"/>
    <n v="3784.2114705578133"/>
  </r>
  <r>
    <n v="1135"/>
    <n v="24035"/>
    <x v="19"/>
    <n v="24"/>
    <n v="554"/>
    <n v="265"/>
    <n v="133"/>
    <n v="789"/>
    <n v="1741"/>
    <n v="554"/>
    <n v="265"/>
    <n v="133"/>
    <n v="789"/>
    <n v="1741"/>
    <n v="736.97311041224566"/>
    <n v="352.52323873509943"/>
    <n v="176.92675755384235"/>
    <n v="1049.5880579697866"/>
    <n v="2316.0111646709738"/>
    <n v="920"/>
    <n v="431"/>
    <n v="232"/>
    <n v="1325"/>
    <n v="2908"/>
    <n v="1049.4538394646884"/>
    <n v="491.646309575305"/>
    <n v="264.64488125631271"/>
    <n v="1511.4416709681652"/>
    <n v="3317.1867012644716"/>
  </r>
  <r>
    <n v="1136"/>
    <n v="24035"/>
    <x v="19"/>
    <n v="24"/>
    <n v="337"/>
    <n v="183"/>
    <n v="378"/>
    <n v="937"/>
    <n v="1835"/>
    <n v="337"/>
    <n v="183"/>
    <n v="378"/>
    <n v="937"/>
    <n v="1835"/>
    <n v="402.56645560772392"/>
    <n v="218.60433642793313"/>
    <n v="451.54338344130451"/>
    <n v="1119.3019848796357"/>
    <n v="2192.0161603565975"/>
    <n v="560"/>
    <n v="297"/>
    <n v="657"/>
    <n v="1572"/>
    <n v="3086"/>
    <n v="572.8087107847648"/>
    <n v="303.79319125549131"/>
    <n v="672.02736247426878"/>
    <n v="1607.9558809886612"/>
    <n v="3156.5851455031861"/>
  </r>
  <r>
    <n v="1137"/>
    <n v="24035"/>
    <x v="19"/>
    <n v="24"/>
    <n v="379"/>
    <n v="1147"/>
    <n v="667"/>
    <n v="911"/>
    <n v="3104"/>
    <n v="379"/>
    <n v="1147"/>
    <n v="667"/>
    <n v="911"/>
    <n v="3104"/>
    <n v="670.20311627181184"/>
    <n v="2028.2928083476734"/>
    <n v="1179.4867508002599"/>
    <n v="1610.9631633868619"/>
    <n v="5488.9458388066068"/>
    <n v="629"/>
    <n v="1866"/>
    <n v="1160"/>
    <n v="1530"/>
    <n v="5185"/>
    <n v="973.25730067724783"/>
    <n v="2887.2784150456987"/>
    <n v="1794.8783287529532"/>
    <n v="2367.3826232689808"/>
    <n v="8022.7966677448803"/>
  </r>
  <r>
    <n v="1138"/>
    <n v="24035"/>
    <x v="19"/>
    <n v="24"/>
    <n v="449"/>
    <n v="716"/>
    <n v="82"/>
    <n v="549"/>
    <n v="1796"/>
    <n v="449"/>
    <n v="716"/>
    <n v="82"/>
    <n v="549"/>
    <n v="1796"/>
    <n v="839.24610218538464"/>
    <n v="1338.3078155116605"/>
    <n v="153.26988948597227"/>
    <n v="1026.1606015585216"/>
    <n v="3356.984408741539"/>
    <n v="745"/>
    <n v="1165"/>
    <n v="142"/>
    <n v="922"/>
    <n v="2974"/>
    <n v="1201.9118222865152"/>
    <n v="1879.4996952534095"/>
    <n v="229.08923324118811"/>
    <n v="1487.4667116082778"/>
    <n v="4797.9674623893907"/>
  </r>
  <r>
    <n v="1139"/>
    <n v="24035"/>
    <x v="19"/>
    <n v="24"/>
    <n v="438"/>
    <n v="425"/>
    <n v="128"/>
    <n v="449"/>
    <n v="1440"/>
    <n v="438"/>
    <n v="425"/>
    <n v="128"/>
    <n v="449"/>
    <n v="1440"/>
    <n v="455.13012735078706"/>
    <n v="441.62169891343501"/>
    <n v="133.00606461392866"/>
    <n v="466.5603360285466"/>
    <n v="1496.3182269066972"/>
    <n v="727"/>
    <n v="692"/>
    <n v="223"/>
    <n v="754"/>
    <n v="2396"/>
    <n v="661.42573876052995"/>
    <n v="629.58268393712058"/>
    <n v="202.88574930343628"/>
    <n v="685.99038105287423"/>
    <n v="2179.8845530539611"/>
  </r>
  <r>
    <n v="1140"/>
    <n v="24039"/>
    <x v="20"/>
    <n v="24"/>
    <n v="108"/>
    <n v="2166"/>
    <n v="20"/>
    <n v="512"/>
    <n v="2806"/>
    <n v="108"/>
    <n v="2166"/>
    <n v="20"/>
    <n v="512"/>
    <n v="2806"/>
    <n v="57.324848169131755"/>
    <n v="1149.6816771698091"/>
    <n v="10.615712623913288"/>
    <n v="271.76224317218015"/>
    <n v="1489.3844811350343"/>
    <n v="132"/>
    <n v="2475"/>
    <n v="31"/>
    <n v="807"/>
    <n v="3445"/>
    <n v="69.054712821603488"/>
    <n v="1294.7758654050654"/>
    <n v="16.217394677800822"/>
    <n v="422.17540338662133"/>
    <n v="1802.223376291091"/>
  </r>
  <r>
    <n v="1141"/>
    <n v="24039"/>
    <x v="20"/>
    <n v="24"/>
    <n v="104"/>
    <n v="139"/>
    <n v="17"/>
    <n v="472"/>
    <n v="732"/>
    <n v="104"/>
    <n v="139"/>
    <n v="17"/>
    <n v="472"/>
    <n v="732"/>
    <n v="266.99370288233109"/>
    <n v="356.84735289080788"/>
    <n v="43.643201432688741"/>
    <n v="1211.7406515428872"/>
    <n v="1879.2249087487151"/>
    <n v="127"/>
    <n v="159"/>
    <n v="26"/>
    <n v="745"/>
    <n v="1057"/>
    <n v="273.14389735037776"/>
    <n v="341.967556525276"/>
    <n v="55.919223079604876"/>
    <n v="1602.3008151656015"/>
    <n v="2273.3314921208603"/>
  </r>
  <r>
    <n v="1142"/>
    <n v="24039"/>
    <x v="20"/>
    <n v="24"/>
    <n v="15"/>
    <n v="87"/>
    <n v="17"/>
    <n v="28"/>
    <n v="147"/>
    <n v="15"/>
    <n v="87"/>
    <n v="17"/>
    <n v="28"/>
    <n v="147"/>
    <n v="105.50374424028897"/>
    <n v="611.92171659367602"/>
    <n v="119.57091013899417"/>
    <n v="196.94032258187275"/>
    <n v="1033.9366935548319"/>
    <n v="19"/>
    <n v="99"/>
    <n v="26"/>
    <n v="44"/>
    <n v="188"/>
    <n v="109.37628272369206"/>
    <n v="569.90799945502704"/>
    <n v="149.67280793768387"/>
    <n v="253.29244420223424"/>
    <n v="1082.2495343186372"/>
  </r>
  <r>
    <n v="1143"/>
    <n v="24039"/>
    <x v="20"/>
    <n v="24"/>
    <n v="951"/>
    <n v="217"/>
    <n v="27"/>
    <n v="328"/>
    <n v="1523"/>
    <n v="951"/>
    <n v="217"/>
    <n v="27"/>
    <n v="328"/>
    <n v="1523"/>
    <n v="1144.4212010641161"/>
    <n v="261.13501643629149"/>
    <n v="32.491453657971753"/>
    <n v="394.71099258573088"/>
    <n v="1832.75866374411"/>
    <n v="1162"/>
    <n v="248"/>
    <n v="42"/>
    <n v="517"/>
    <n v="1969"/>
    <n v="1156.0318622157799"/>
    <n v="246.72624942298913"/>
    <n v="41.784284176473967"/>
    <n v="514.34464093421525"/>
    <n v="1958.8870367494583"/>
  </r>
  <r>
    <n v="1144"/>
    <n v="24039"/>
    <x v="20"/>
    <n v="24"/>
    <n v="0"/>
    <n v="0"/>
    <n v="0"/>
    <n v="0"/>
    <n v="0"/>
    <n v="0"/>
    <n v="0"/>
    <n v="0"/>
    <n v="0"/>
    <n v="0"/>
    <n v="206.15689624014232"/>
    <n v="206.15689624014232"/>
    <n v="206.15689624014232"/>
    <n v="206.15689624014232"/>
    <n v="824.62758496056927"/>
    <n v="0"/>
    <n v="0"/>
    <n v="0"/>
    <n v="0"/>
    <n v="0"/>
    <n v="217.97501537004828"/>
    <n v="217.97501537004828"/>
    <n v="217.97501537004828"/>
    <n v="217.97501537004828"/>
    <n v="871.90006148019313"/>
  </r>
  <r>
    <n v="1145"/>
    <n v="24039"/>
    <x v="20"/>
    <n v="24"/>
    <n v="152"/>
    <n v="78"/>
    <n v="390"/>
    <n v="277"/>
    <n v="897"/>
    <n v="152"/>
    <n v="78"/>
    <n v="390"/>
    <n v="277"/>
    <n v="897"/>
    <n v="361.59190567140269"/>
    <n v="185.55374106821978"/>
    <n v="927.76870534109889"/>
    <n v="658.95367020380615"/>
    <n v="2133.8680222845273"/>
    <n v="186"/>
    <n v="89"/>
    <n v="609"/>
    <n v="436"/>
    <n v="1320"/>
    <n v="356.48593913357587"/>
    <n v="170.57660528434542"/>
    <n v="1167.2039620018693"/>
    <n v="835.63370678623153"/>
    <n v="2529.9002132060223"/>
  </r>
  <r>
    <n v="1146"/>
    <n v="24039"/>
    <x v="20"/>
    <n v="24"/>
    <n v="109"/>
    <n v="740"/>
    <n v="126"/>
    <n v="680"/>
    <n v="1655"/>
    <n v="109"/>
    <n v="740"/>
    <n v="126"/>
    <n v="680"/>
    <n v="1655"/>
    <n v="89.4161129686576"/>
    <n v="607.04517061290483"/>
    <n v="103.36174526652164"/>
    <n v="557.82529191456115"/>
    <n v="1357.6483207626452"/>
    <n v="133"/>
    <n v="846"/>
    <n v="197"/>
    <n v="1071"/>
    <n v="2247"/>
    <n v="85.883686257188756"/>
    <n v="546.29773363595257"/>
    <n v="127.21117438094876"/>
    <n v="691.58968407104635"/>
    <n v="1450.9822783451364"/>
  </r>
  <r>
    <n v="1147"/>
    <n v="24041"/>
    <x v="21"/>
    <n v="24"/>
    <n v="159"/>
    <n v="181"/>
    <n v="203"/>
    <n v="282"/>
    <n v="825"/>
    <n v="159"/>
    <n v="181"/>
    <n v="203"/>
    <n v="282"/>
    <n v="825"/>
    <n v="648.81798817671563"/>
    <n v="738.59154628921715"/>
    <n v="828.36510440171867"/>
    <n v="1150.7337903511559"/>
    <n v="3366.5084292188076"/>
    <n v="181"/>
    <n v="223"/>
    <n v="83"/>
    <n v="387"/>
    <n v="874"/>
    <n v="704.82370224923034"/>
    <n v="868.37395359988056"/>
    <n v="323.2064490977134"/>
    <n v="1506.9987445881334"/>
    <n v="3403.4028495349576"/>
  </r>
  <r>
    <n v="1148"/>
    <n v="24041"/>
    <x v="21"/>
    <n v="24"/>
    <n v="27"/>
    <n v="355"/>
    <n v="200"/>
    <n v="375"/>
    <n v="957"/>
    <n v="27"/>
    <n v="355"/>
    <n v="200"/>
    <n v="375"/>
    <n v="957"/>
    <n v="72.291748263353227"/>
    <n v="950.50261605519984"/>
    <n v="535.49443158039435"/>
    <n v="1004.0520592132394"/>
    <n v="2562.340855112187"/>
    <n v="31"/>
    <n v="438"/>
    <n v="82"/>
    <n v="514"/>
    <n v="1065"/>
    <n v="77.611641710900741"/>
    <n v="1096.577389334662"/>
    <n v="205.29531033206001"/>
    <n v="1286.8510915936445"/>
    <n v="2666.3354329712674"/>
  </r>
  <r>
    <n v="1149"/>
    <n v="24041"/>
    <x v="21"/>
    <n v="24"/>
    <n v="1441"/>
    <n v="3694"/>
    <n v="897"/>
    <n v="5220"/>
    <n v="11252"/>
    <n v="1441"/>
    <n v="3694"/>
    <n v="897"/>
    <n v="5220"/>
    <n v="11252"/>
    <n v="921.11224533927498"/>
    <n v="2361.2690036663998"/>
    <n v="573.37799033263684"/>
    <n v="3336.7147263504612"/>
    <n v="7192.4739656887723"/>
    <n v="1637"/>
    <n v="4558"/>
    <n v="367"/>
    <n v="7161"/>
    <n v="13723"/>
    <n v="876.99614603592875"/>
    <n v="2441.8744249430438"/>
    <n v="196.61428564153076"/>
    <n v="3836.3893718773884"/>
    <n v="7351.8742284978916"/>
  </r>
  <r>
    <n v="1150"/>
    <n v="24041"/>
    <x v="21"/>
    <n v="24"/>
    <n v="1527"/>
    <n v="1550"/>
    <n v="1109"/>
    <n v="1734"/>
    <n v="5920"/>
    <n v="1527"/>
    <n v="1550"/>
    <n v="1109"/>
    <n v="1734"/>
    <n v="5920"/>
    <n v="1083.4108390671645"/>
    <n v="1099.7294044231203"/>
    <n v="786.83865129370361"/>
    <n v="1230.2779272707685"/>
    <n v="4200.2568220547564"/>
    <n v="1736"/>
    <n v="1913"/>
    <n v="453"/>
    <n v="2378"/>
    <n v="6480"/>
    <n v="1130.5080132149369"/>
    <n v="1245.7729431337409"/>
    <n v="295.00007487693915"/>
    <n v="1548.587589530599"/>
    <n v="4219.8686207562159"/>
  </r>
  <r>
    <n v="1151"/>
    <n v="24041"/>
    <x v="21"/>
    <n v="24"/>
    <n v="13"/>
    <n v="33"/>
    <n v="0"/>
    <n v="178"/>
    <n v="224"/>
    <n v="13"/>
    <n v="33"/>
    <n v="0"/>
    <n v="178"/>
    <n v="224"/>
    <n v="81.175767177239578"/>
    <n v="206.06156283453126"/>
    <n v="0"/>
    <n v="1111.483581349896"/>
    <n v="1398.7209113616668"/>
    <n v="15"/>
    <n v="41"/>
    <n v="0"/>
    <n v="245"/>
    <n v="301"/>
    <n v="71.6555772373287"/>
    <n v="195.85857778203177"/>
    <n v="0"/>
    <n v="1170.374428209702"/>
    <n v="1437.8885832290625"/>
  </r>
  <r>
    <n v="1152"/>
    <n v="24041"/>
    <x v="21"/>
    <n v="24"/>
    <n v="291"/>
    <n v="309"/>
    <n v="12"/>
    <n v="438"/>
    <n v="1050"/>
    <n v="291"/>
    <n v="309"/>
    <n v="12"/>
    <n v="438"/>
    <n v="1050"/>
    <n v="884.41363650459357"/>
    <n v="939.11963463889822"/>
    <n v="36.470665422869828"/>
    <n v="1331.1792879347493"/>
    <n v="3191.183224501111"/>
    <n v="331"/>
    <n v="382"/>
    <n v="5"/>
    <n v="601"/>
    <n v="1319"/>
    <n v="811.88362277753163"/>
    <n v="936.97747402119967"/>
    <n v="12.264103063104706"/>
    <n v="1474.1451881851856"/>
    <n v="3235.2703880470217"/>
  </r>
  <r>
    <n v="1153"/>
    <n v="24041"/>
    <x v="21"/>
    <n v="24"/>
    <n v="10"/>
    <n v="23"/>
    <n v="22"/>
    <n v="151"/>
    <n v="206"/>
    <n v="10"/>
    <n v="23"/>
    <n v="22"/>
    <n v="151"/>
    <n v="206"/>
    <n v="87.25640255245861"/>
    <n v="200.68972587065485"/>
    <n v="191.96408561540898"/>
    <n v="1317.5716785421253"/>
    <n v="1797.4818925806476"/>
    <n v="11"/>
    <n v="28"/>
    <n v="9"/>
    <n v="207"/>
    <n v="255"/>
    <n v="74.904434133915984"/>
    <n v="190.66583234087707"/>
    <n v="61.28544610956763"/>
    <n v="1409.5652605200555"/>
    <n v="1736.4209731044161"/>
  </r>
  <r>
    <n v="1154"/>
    <n v="24041"/>
    <x v="21"/>
    <n v="24"/>
    <n v="144"/>
    <n v="113"/>
    <n v="62"/>
    <n v="475"/>
    <n v="794"/>
    <n v="144"/>
    <n v="113"/>
    <n v="62"/>
    <n v="475"/>
    <n v="794"/>
    <n v="645.99237220729731"/>
    <n v="506.92456985711527"/>
    <n v="278.13560470036413"/>
    <n v="2130.8776166560156"/>
    <n v="3561.9301634207923"/>
    <n v="163"/>
    <n v="140"/>
    <n v="25"/>
    <n v="651"/>
    <n v="979"/>
    <n v="601.09922637474153"/>
    <n v="516.28154412554477"/>
    <n v="92.193132879561574"/>
    <n v="2400.7091801837837"/>
    <n v="3610.2830835636314"/>
  </r>
  <r>
    <n v="1155"/>
    <n v="24045"/>
    <x v="22"/>
    <n v="24"/>
    <n v="2192"/>
    <n v="8117"/>
    <n v="1411"/>
    <n v="7396"/>
    <n v="19116"/>
    <n v="2192"/>
    <n v="8117"/>
    <n v="1411"/>
    <n v="7396"/>
    <n v="19116"/>
    <n v="1367.5505332389571"/>
    <n v="5064.054597764879"/>
    <n v="880.29826751832502"/>
    <n v="4614.2352845964087"/>
    <n v="11926.13868311857"/>
    <n v="2643"/>
    <n v="8860"/>
    <n v="1196"/>
    <n v="10053"/>
    <n v="22752"/>
    <n v="1573.2097989180802"/>
    <n v="5273.7944829414264"/>
    <n v="711.90273155733018"/>
    <n v="5983.9115053058886"/>
    <n v="13542.818518722725"/>
  </r>
  <r>
    <n v="1156"/>
    <n v="24045"/>
    <x v="22"/>
    <n v="24"/>
    <n v="1210"/>
    <n v="1779"/>
    <n v="3348"/>
    <n v="3159"/>
    <n v="9496"/>
    <n v="1210"/>
    <n v="1779"/>
    <n v="3348"/>
    <n v="3159"/>
    <n v="9496"/>
    <n v="507.95544683426607"/>
    <n v="746.82044621335478"/>
    <n v="1405.4833355381179"/>
    <n v="1326.1415343383856"/>
    <n v="3986.4007629241246"/>
    <n v="1460"/>
    <n v="1941"/>
    <n v="2838"/>
    <n v="4294"/>
    <n v="10533"/>
    <n v="632.30767455663045"/>
    <n v="840.62273720165729"/>
    <n v="1229.1021783504912"/>
    <n v="1859.6775031138159"/>
    <n v="4561.7100932225949"/>
  </r>
  <r>
    <n v="1157"/>
    <n v="24045"/>
    <x v="22"/>
    <n v="24"/>
    <n v="291"/>
    <n v="1057"/>
    <n v="304"/>
    <n v="506"/>
    <n v="2158"/>
    <n v="291"/>
    <n v="1057"/>
    <n v="304"/>
    <n v="506"/>
    <n v="2158"/>
    <n v="262.043608974378"/>
    <n v="951.8216312230843"/>
    <n v="273.75002449557013"/>
    <n v="455.64971182486346"/>
    <n v="1943.264976517896"/>
    <n v="351"/>
    <n v="1154"/>
    <n v="258"/>
    <n v="688"/>
    <n v="2451"/>
    <n v="328.25018284633683"/>
    <n v="1079.2043048566175"/>
    <n v="241.27791217764928"/>
    <n v="643.40776580706483"/>
    <n v="2292.1401656876687"/>
  </r>
  <r>
    <n v="1158"/>
    <n v="24045"/>
    <x v="22"/>
    <n v="24"/>
    <n v="75"/>
    <n v="581"/>
    <n v="67"/>
    <n v="226"/>
    <n v="949"/>
    <n v="75"/>
    <n v="581"/>
    <n v="67"/>
    <n v="226"/>
    <n v="949"/>
    <n v="308.7608348758676"/>
    <n v="2391.8672675050548"/>
    <n v="275.82634582244174"/>
    <n v="930.39931575928108"/>
    <n v="3906.8537639626456"/>
    <n v="91"/>
    <n v="634"/>
    <n v="56"/>
    <n v="308"/>
    <n v="1089"/>
    <n v="384.09148179698576"/>
    <n v="2675.9780160361424"/>
    <n v="236.3639887981451"/>
    <n v="1300.0019383897979"/>
    <n v="4596.4354250210708"/>
  </r>
  <r>
    <n v="1159"/>
    <n v="24045"/>
    <x v="22"/>
    <n v="24"/>
    <n v="116"/>
    <n v="532"/>
    <n v="17"/>
    <n v="355"/>
    <n v="1020"/>
    <n v="116"/>
    <n v="532"/>
    <n v="17"/>
    <n v="355"/>
    <n v="1020"/>
    <n v="323.22457348128455"/>
    <n v="1482.3747680348567"/>
    <n v="47.369118527429627"/>
    <n v="989.17865160220697"/>
    <n v="2842.1471116457778"/>
    <n v="139"/>
    <n v="581"/>
    <n v="15"/>
    <n v="482"/>
    <n v="1217"/>
    <n v="361.41590886009197"/>
    <n v="1510.6664967461397"/>
    <n v="39.001716783463166"/>
    <n v="1253.255165975283"/>
    <n v="3164.3392883649781"/>
  </r>
  <r>
    <n v="1160"/>
    <n v="24045"/>
    <x v="22"/>
    <n v="24"/>
    <n v="358"/>
    <n v="591"/>
    <n v="14"/>
    <n v="1189"/>
    <n v="2152"/>
    <n v="358"/>
    <n v="591"/>
    <n v="14"/>
    <n v="1189"/>
    <n v="2152"/>
    <n v="841.63847931911289"/>
    <n v="1389.4087745184238"/>
    <n v="32.91323662141783"/>
    <n v="2795.2741673475566"/>
    <n v="5059.2346578065117"/>
    <n v="432"/>
    <n v="645"/>
    <n v="12"/>
    <n v="1617"/>
    <n v="2706"/>
    <n v="916.17071831105147"/>
    <n v="1367.8937808116395"/>
    <n v="25.449186619751433"/>
    <n v="3429.2778970115055"/>
    <n v="5738.7915827539473"/>
  </r>
  <r>
    <n v="1161"/>
    <n v="24045"/>
    <x v="22"/>
    <n v="24"/>
    <n v="297"/>
    <n v="409"/>
    <n v="220"/>
    <n v="2063"/>
    <n v="2989"/>
    <n v="297"/>
    <n v="409"/>
    <n v="220"/>
    <n v="2063"/>
    <n v="2989"/>
    <n v="503.19373111955923"/>
    <n v="692.95028965622794"/>
    <n v="372.73609712559943"/>
    <n v="3495.2480380459615"/>
    <n v="5064.1281559473482"/>
    <n v="359"/>
    <n v="446"/>
    <n v="186"/>
    <n v="2804"/>
    <n v="3795"/>
    <n v="554.82042041901991"/>
    <n v="689.27550837571823"/>
    <n v="287.45570528673454"/>
    <n v="4333.4720302365795"/>
    <n v="5865.0236643180524"/>
  </r>
  <r>
    <n v="1162"/>
    <n v="24045"/>
    <x v="22"/>
    <n v="24"/>
    <n v="172"/>
    <n v="1025"/>
    <n v="1085"/>
    <n v="521"/>
    <n v="2803"/>
    <n v="172"/>
    <n v="1025"/>
    <n v="1085"/>
    <n v="521"/>
    <n v="2803"/>
    <n v="335.47181490187643"/>
    <n v="1999.1779667117637"/>
    <n v="2116.2030184217206"/>
    <n v="1016.1675323481257"/>
    <n v="5467.0203323834867"/>
    <n v="208"/>
    <n v="1119"/>
    <n v="920"/>
    <n v="708"/>
    <n v="2955"/>
    <n v="442.19797381544714"/>
    <n v="2378.9400610552179"/>
    <n v="1955.8756534144779"/>
    <n v="1505.1738724102722"/>
    <n v="6282.1875606954154"/>
  </r>
  <r>
    <n v="1163"/>
    <n v="24045"/>
    <x v="22"/>
    <n v="24"/>
    <n v="3354"/>
    <n v="561"/>
    <n v="265"/>
    <n v="1861"/>
    <n v="6041"/>
    <n v="3354"/>
    <n v="561"/>
    <n v="265"/>
    <n v="1861"/>
    <n v="6041"/>
    <n v="2555.0481885567119"/>
    <n v="427.36494745984362"/>
    <n v="201.8747078018869"/>
    <n v="1417.6937027143831"/>
    <n v="4601.9815465328256"/>
    <n v="4045"/>
    <n v="612"/>
    <n v="225"/>
    <n v="2530"/>
    <n v="7412"/>
    <n v="2983.4044139787261"/>
    <n v="451.38281862916699"/>
    <n v="165.94956567248786"/>
    <n v="1866.0106717839749"/>
    <n v="5466.7474700643561"/>
  </r>
  <r>
    <n v="1164"/>
    <n v="24045"/>
    <x v="22"/>
    <n v="24"/>
    <n v="186"/>
    <n v="404"/>
    <n v="115"/>
    <n v="352"/>
    <n v="1057"/>
    <n v="186"/>
    <n v="404"/>
    <n v="115"/>
    <n v="352"/>
    <n v="1057"/>
    <n v="298.325333408868"/>
    <n v="647.97545536119719"/>
    <n v="184.44845882806356"/>
    <n v="564.57267397807288"/>
    <n v="1695.3219215762015"/>
    <n v="225"/>
    <n v="441"/>
    <n v="98"/>
    <n v="479"/>
    <n v="1243"/>
    <n v="365.53716574080539"/>
    <n v="716.45284485197863"/>
    <n v="159.21174330043968"/>
    <n v="778.18801062153682"/>
    <n v="2019.3897645147604"/>
  </r>
  <r>
    <n v="1165"/>
    <n v="24045"/>
    <x v="22"/>
    <n v="24"/>
    <n v="35"/>
    <n v="295"/>
    <n v="48"/>
    <n v="196"/>
    <n v="574"/>
    <n v="35"/>
    <n v="295"/>
    <n v="48"/>
    <n v="196"/>
    <n v="574"/>
    <n v="145.02544840410729"/>
    <n v="1222.3573508346187"/>
    <n v="198.89204352563286"/>
    <n v="812.14251106300094"/>
    <n v="2378.4173538273599"/>
    <n v="43"/>
    <n v="322"/>
    <n v="41"/>
    <n v="266"/>
    <n v="672"/>
    <n v="171.03841213469664"/>
    <n v="1280.7992722644724"/>
    <n v="163.08313715168748"/>
    <n v="1058.0515727402162"/>
    <n v="2672.9723942910728"/>
  </r>
  <r>
    <n v="1166"/>
    <n v="24045"/>
    <x v="22"/>
    <n v="24"/>
    <n v="89"/>
    <n v="231"/>
    <n v="225"/>
    <n v="464"/>
    <n v="1009"/>
    <n v="89"/>
    <n v="231"/>
    <n v="225"/>
    <n v="464"/>
    <n v="1009"/>
    <n v="340.8929251337438"/>
    <n v="884.78950231342492"/>
    <n v="861.80795679879043"/>
    <n v="1777.2395197983947"/>
    <n v="3864.7299040443536"/>
    <n v="107"/>
    <n v="253"/>
    <n v="191"/>
    <n v="630"/>
    <n v="1181"/>
    <n v="419.47795445024718"/>
    <n v="991.84974276553771"/>
    <n v="748.78775046726366"/>
    <n v="2469.8234701276233"/>
    <n v="4629.9389178106721"/>
  </r>
  <r>
    <n v="1167"/>
    <n v="24045"/>
    <x v="22"/>
    <n v="24"/>
    <n v="33"/>
    <n v="250"/>
    <n v="139"/>
    <n v="209"/>
    <n v="631"/>
    <n v="33"/>
    <n v="250"/>
    <n v="139"/>
    <n v="209"/>
    <n v="631"/>
    <n v="162.62920724429642"/>
    <n v="1232.0394488204277"/>
    <n v="685.01393354415768"/>
    <n v="1029.9849792138773"/>
    <n v="3109.6675688227588"/>
    <n v="40"/>
    <n v="273"/>
    <n v="118"/>
    <n v="284"/>
    <n v="715"/>
    <n v="203.05597736600185"/>
    <n v="1385.8570455229624"/>
    <n v="599.0151332297055"/>
    <n v="1441.6974392986133"/>
    <n v="3629.625595417283"/>
  </r>
  <r>
    <n v="1168"/>
    <n v="24047"/>
    <x v="23"/>
    <n v="24"/>
    <n v="967"/>
    <n v="2581"/>
    <n v="131"/>
    <n v="5407"/>
    <n v="9086"/>
    <n v="967"/>
    <n v="2581"/>
    <n v="131"/>
    <n v="5407"/>
    <n v="9086"/>
    <n v="467.71073537603206"/>
    <n v="1248.3571954555728"/>
    <n v="63.361019994064335"/>
    <n v="2615.2140084572961"/>
    <n v="4394.6429592829654"/>
    <n v="1092"/>
    <n v="3008"/>
    <n v="65"/>
    <n v="7667"/>
    <n v="11832"/>
    <n v="449.48116618918505"/>
    <n v="1238.1312709680114"/>
    <n v="26.754831320784824"/>
    <n v="3155.8352574839578"/>
    <n v="4870.2025259619386"/>
  </r>
  <r>
    <n v="1169"/>
    <n v="24047"/>
    <x v="23"/>
    <n v="24"/>
    <n v="123"/>
    <n v="156"/>
    <n v="795"/>
    <n v="571"/>
    <n v="1645"/>
    <n v="123"/>
    <n v="156"/>
    <n v="795"/>
    <n v="571"/>
    <n v="1645"/>
    <n v="248.49463317817555"/>
    <n v="315.16392500646651"/>
    <n v="1606.123848590647"/>
    <n v="1153.5807767864897"/>
    <n v="3323.3631835617789"/>
    <n v="139"/>
    <n v="182"/>
    <n v="393"/>
    <n v="809"/>
    <n v="1523"/>
    <n v="332.23636923599355"/>
    <n v="435.0145266255455"/>
    <n v="939.34455474637036"/>
    <n v="1933.6634727476173"/>
    <n v="3640.2589233555263"/>
  </r>
  <r>
    <n v="1170"/>
    <n v="24047"/>
    <x v="23"/>
    <n v="24"/>
    <n v="373"/>
    <n v="1225"/>
    <n v="198"/>
    <n v="2025"/>
    <n v="3821"/>
    <n v="373"/>
    <n v="1225"/>
    <n v="198"/>
    <n v="2025"/>
    <n v="3821"/>
    <n v="298.04338262806874"/>
    <n v="978.82880353722317"/>
    <n v="158.21069640846542"/>
    <n v="1618.0639405411239"/>
    <n v="3053.146823114881"/>
    <n v="422"/>
    <n v="1428"/>
    <n v="98"/>
    <n v="2871"/>
    <n v="4819"/>
    <n v="298.2146114969425"/>
    <n v="1009.1243251602698"/>
    <n v="69.253630158057732"/>
    <n v="2028.8486957528955"/>
    <n v="3405.4412625681657"/>
  </r>
  <r>
    <n v="1171"/>
    <n v="24047"/>
    <x v="23"/>
    <n v="24"/>
    <n v="703"/>
    <n v="625"/>
    <n v="16"/>
    <n v="849"/>
    <n v="2193"/>
    <n v="703"/>
    <n v="625"/>
    <n v="16"/>
    <n v="849"/>
    <n v="2193"/>
    <n v="567.09865674228661"/>
    <n v="504.1773264067271"/>
    <n v="12.906939556012214"/>
    <n v="684.874480190898"/>
    <n v="1769.057402895924"/>
    <n v="794"/>
    <n v="729"/>
    <n v="8"/>
    <n v="1204"/>
    <n v="2735"/>
    <n v="561.91118672620701"/>
    <n v="515.91090065920025"/>
    <n v="5.6615736697854615"/>
    <n v="852.06683730271186"/>
    <n v="1935.5504983579044"/>
  </r>
  <r>
    <n v="1172"/>
    <n v="24047"/>
    <x v="23"/>
    <n v="24"/>
    <n v="26"/>
    <n v="348"/>
    <n v="16"/>
    <n v="262"/>
    <n v="652"/>
    <n v="26"/>
    <n v="348"/>
    <n v="16"/>
    <n v="262"/>
    <n v="652"/>
    <n v="95.24152577110037"/>
    <n v="1274.7711910901128"/>
    <n v="58.610169705292535"/>
    <n v="959.74152892416521"/>
    <n v="2388.364415490671"/>
    <n v="30"/>
    <n v="405"/>
    <n v="8"/>
    <n v="372"/>
    <n v="815"/>
    <n v="95.815333572267889"/>
    <n v="1293.5070032256165"/>
    <n v="25.550755619271435"/>
    <n v="1188.1101362961219"/>
    <n v="2602.9832287132776"/>
  </r>
  <r>
    <n v="1173"/>
    <n v="24047"/>
    <x v="23"/>
    <n v="24"/>
    <n v="28"/>
    <n v="140"/>
    <n v="16"/>
    <n v="404"/>
    <n v="588"/>
    <n v="28"/>
    <n v="140"/>
    <n v="16"/>
    <n v="404"/>
    <n v="588"/>
    <n v="60.914428336312277"/>
    <n v="304.57214168156133"/>
    <n v="34.808244763607014"/>
    <n v="878.90818028107708"/>
    <n v="1279.2029950625576"/>
    <n v="31"/>
    <n v="163"/>
    <n v="8"/>
    <n v="573"/>
    <n v="775"/>
    <n v="53.380077917951439"/>
    <n v="280.67589356858332"/>
    <n v="13.775503978826176"/>
    <n v="986.67047248342499"/>
    <n v="1334.501947948786"/>
  </r>
  <r>
    <n v="1174"/>
    <n v="24047"/>
    <x v="23"/>
    <n v="24"/>
    <n v="595"/>
    <n v="538"/>
    <n v="77"/>
    <n v="1998"/>
    <n v="3208"/>
    <n v="595"/>
    <n v="538"/>
    <n v="77"/>
    <n v="1998"/>
    <n v="3208"/>
    <n v="428.00143240045696"/>
    <n v="386.99961450663164"/>
    <n v="55.388420663588548"/>
    <n v="1437.2216166993494"/>
    <n v="2307.6110842700264"/>
    <n v="672"/>
    <n v="627"/>
    <n v="38"/>
    <n v="2833"/>
    <n v="4170"/>
    <n v="404.45227839012938"/>
    <n v="377.36842046221886"/>
    <n v="22.870813361346599"/>
    <n v="1705.0793224393401"/>
    <n v="2509.7708346530349"/>
  </r>
  <r>
    <n v="1175"/>
    <n v="24047"/>
    <x v="23"/>
    <n v="24"/>
    <n v="42"/>
    <n v="100"/>
    <n v="17"/>
    <n v="116"/>
    <n v="275"/>
    <n v="42"/>
    <n v="100"/>
    <n v="17"/>
    <n v="116"/>
    <n v="275"/>
    <n v="420.37053792064052"/>
    <n v="1000.8822331443821"/>
    <n v="170.14997963454496"/>
    <n v="1161.0233904474833"/>
    <n v="2752.4261411470507"/>
    <n v="47"/>
    <n v="117"/>
    <n v="8"/>
    <n v="164"/>
    <n v="336"/>
    <n v="414.4788022791617"/>
    <n v="1031.7876567374879"/>
    <n v="70.549583366665814"/>
    <n v="1446.2664590166494"/>
    <n v="2963.0825013999647"/>
  </r>
  <r>
    <n v="1176"/>
    <n v="24047"/>
    <x v="23"/>
    <n v="24"/>
    <n v="160"/>
    <n v="701"/>
    <n v="285"/>
    <n v="335"/>
    <n v="1481"/>
    <n v="160"/>
    <n v="701"/>
    <n v="285"/>
    <n v="335"/>
    <n v="1481"/>
    <n v="297.07409626006466"/>
    <n v="1301.5558842394084"/>
    <n v="529.16323396324015"/>
    <n v="621.99888904451041"/>
    <n v="2749.7921035072231"/>
    <n v="181"/>
    <n v="817"/>
    <n v="141"/>
    <n v="475"/>
    <n v="1614"/>
    <n v="329.35916109778037"/>
    <n v="1486.6653846236827"/>
    <n v="256.57260615904443"/>
    <n v="864.34033989748991"/>
    <n v="2936.9374917779969"/>
  </r>
  <r>
    <n v="1177"/>
    <n v="24047"/>
    <x v="23"/>
    <n v="24"/>
    <n v="258"/>
    <n v="45"/>
    <n v="16"/>
    <n v="496"/>
    <n v="815"/>
    <n v="258"/>
    <n v="45"/>
    <n v="16"/>
    <n v="496"/>
    <n v="815"/>
    <n v="1037.7832734038893"/>
    <n v="181.00871047742257"/>
    <n v="64.358652614194682"/>
    <n v="1995.1182310400352"/>
    <n v="3278.2688675355416"/>
    <n v="291"/>
    <n v="53"/>
    <n v="8"/>
    <n v="704"/>
    <n v="1056"/>
    <n v="984.58899377503883"/>
    <n v="179.32376862569438"/>
    <n v="27.067738660482167"/>
    <n v="2381.9610021224307"/>
    <n v="3572.9415031836461"/>
  </r>
  <r>
    <n v="1178"/>
    <n v="24047"/>
    <x v="23"/>
    <n v="24"/>
    <n v="857"/>
    <n v="654"/>
    <n v="306"/>
    <n v="730"/>
    <n v="2547"/>
    <n v="857"/>
    <n v="654"/>
    <n v="306"/>
    <n v="730"/>
    <n v="2547"/>
    <n v="1647.2140134661454"/>
    <n v="1257.0337979076537"/>
    <n v="588.1534283788103"/>
    <n v="1403.1111199886652"/>
    <n v="4895.5123597412748"/>
    <n v="968"/>
    <n v="762"/>
    <n v="151"/>
    <n v="1036"/>
    <n v="2917"/>
    <n v="1763.2734307594137"/>
    <n v="1388.0313576845799"/>
    <n v="275.05608269077629"/>
    <n v="1887.1397461433396"/>
    <n v="5313.5006172781095"/>
  </r>
  <r>
    <n v="1188"/>
    <n v="11001"/>
    <x v="24"/>
    <n v="11"/>
    <n v="1744"/>
    <n v="41665"/>
    <n v="571"/>
    <n v="5497"/>
    <n v="49477"/>
    <n v="1744"/>
    <n v="41665"/>
    <n v="571"/>
    <n v="5497"/>
    <n v="49477"/>
    <n v="1906.6762079782061"/>
    <n v="42054.287297100316"/>
    <n v="588.11434929600694"/>
    <n v="5590.5763575603532"/>
    <n v="50139.654211934881"/>
    <n v="800"/>
    <n v="49101"/>
    <n v="1153"/>
    <n v="3995"/>
    <n v="55049"/>
    <n v="1403.2900159887683"/>
    <n v="32176.274376874619"/>
    <n v="430.65839381703114"/>
    <n v="4091.0406966725045"/>
    <n v="38101.263483352923"/>
  </r>
  <r>
    <n v="1189"/>
    <n v="11001"/>
    <x v="24"/>
    <n v="11"/>
    <n v="4996"/>
    <n v="46197"/>
    <n v="1606"/>
    <n v="9554"/>
    <n v="62353"/>
    <n v="4996"/>
    <n v="46197"/>
    <n v="1606"/>
    <n v="9554"/>
    <n v="62353"/>
    <n v="5238.5196343469261"/>
    <n v="38415.102774930798"/>
    <n v="1395.3822982486888"/>
    <n v="7096.2538020875327"/>
    <n v="52145.258509613952"/>
    <n v="2587"/>
    <n v="50341"/>
    <n v="5208"/>
    <n v="13949"/>
    <n v="72085"/>
    <n v="4602.3973845010878"/>
    <n v="40679.203894755279"/>
    <n v="1373.4312974691425"/>
    <n v="8429.3712539219996"/>
    <n v="55084.403830647512"/>
  </r>
  <r>
    <n v="1190"/>
    <n v="11001"/>
    <x v="24"/>
    <n v="11"/>
    <n v="2688"/>
    <n v="10980"/>
    <n v="498"/>
    <n v="1262"/>
    <n v="15428"/>
    <n v="2688"/>
    <n v="10980"/>
    <n v="498"/>
    <n v="1262"/>
    <n v="15428"/>
    <n v="3434.1918839725768"/>
    <n v="24149.73967301385"/>
    <n v="902.5910551076114"/>
    <n v="4541.5719458354024"/>
    <n v="33028.094557929442"/>
    <n v="857"/>
    <n v="12765"/>
    <n v="511"/>
    <n v="3549"/>
    <n v="17682"/>
    <n v="2563.3167133224206"/>
    <n v="11494.856169698476"/>
    <n v="515.31990469281504"/>
    <n v="1367.420747715878"/>
    <n v="15940.913535429589"/>
  </r>
  <r>
    <n v="1191"/>
    <n v="11001"/>
    <x v="24"/>
    <n v="11"/>
    <n v="7008"/>
    <n v="56733"/>
    <n v="4880"/>
    <n v="9695"/>
    <n v="78316"/>
    <n v="7008"/>
    <n v="56733"/>
    <n v="4880"/>
    <n v="9695"/>
    <n v="78316"/>
    <n v="8167.3166282717184"/>
    <n v="61663.869335592506"/>
    <n v="5391.0216402887118"/>
    <n v="10455.914259690662"/>
    <n v="85678.121863843597"/>
    <n v="3369"/>
    <n v="66104"/>
    <n v="8142"/>
    <n v="12115"/>
    <n v="89730"/>
    <n v="6597.788103571359"/>
    <n v="49706.083768263277"/>
    <n v="4354.0389746319643"/>
    <n v="8376.3707294727665"/>
    <n v="69034.281575939371"/>
  </r>
  <r>
    <n v="1192"/>
    <n v="11001"/>
    <x v="24"/>
    <n v="11"/>
    <n v="6086"/>
    <n v="21157"/>
    <n v="1627"/>
    <n v="3711"/>
    <n v="32581"/>
    <n v="6086"/>
    <n v="21157"/>
    <n v="1627"/>
    <n v="3711"/>
    <n v="32581"/>
    <n v="7960.3903228165746"/>
    <n v="26627.617432157669"/>
    <n v="1962.6821954796658"/>
    <n v="4442.703281527648"/>
    <n v="40993.393231981558"/>
    <n v="1678"/>
    <n v="25823"/>
    <n v="6799"/>
    <n v="7924"/>
    <n v="42224"/>
    <n v="7475.0557554081115"/>
    <n v="24540.762551749853"/>
    <n v="1679.9978181846786"/>
    <n v="4077.6223060938028"/>
    <n v="37773.438431436443"/>
  </r>
  <r>
    <n v="1193"/>
    <n v="11001"/>
    <x v="24"/>
    <n v="11"/>
    <n v="1696"/>
    <n v="39537"/>
    <n v="226"/>
    <n v="2780"/>
    <n v="44239"/>
    <n v="1696"/>
    <n v="39537"/>
    <n v="226"/>
    <n v="2780"/>
    <n v="44239"/>
    <n v="1767.3742930820547"/>
    <n v="38718.417425220345"/>
    <n v="247.92633219617696"/>
    <n v="2775.1930548641512"/>
    <n v="43508.911105362728"/>
    <n v="867"/>
    <n v="43229"/>
    <n v="1526"/>
    <n v="4109"/>
    <n v="49731"/>
    <n v="1494.298201768531"/>
    <n v="33243.671148120491"/>
    <n v="218.40536619445956"/>
    <n v="2545.527919982258"/>
    <n v="37501.90263606573"/>
  </r>
  <r>
    <n v="1194"/>
    <n v="11001"/>
    <x v="24"/>
    <n v="11"/>
    <n v="2312"/>
    <n v="26148"/>
    <n v="754"/>
    <n v="1560"/>
    <n v="30774"/>
    <n v="2312"/>
    <n v="26148"/>
    <n v="754"/>
    <n v="1560"/>
    <n v="30774"/>
    <n v="2498.7873382083849"/>
    <n v="26782.676080864348"/>
    <n v="768.0648971016094"/>
    <n v="1610.4230963534144"/>
    <n v="31659.951412527756"/>
    <n v="1092"/>
    <n v="27469"/>
    <n v="1790"/>
    <n v="3611"/>
    <n v="33962"/>
    <n v="2023.9182569045656"/>
    <n v="21167.825030734501"/>
    <n v="594.24790896288425"/>
    <n v="1299.893617335608"/>
    <n v="25085.884813937559"/>
  </r>
  <r>
    <n v="1195"/>
    <n v="11001"/>
    <x v="24"/>
    <n v="11"/>
    <n v="489"/>
    <n v="3018"/>
    <n v="141"/>
    <n v="1018"/>
    <n v="4666"/>
    <n v="489"/>
    <n v="3018"/>
    <n v="141"/>
    <n v="1018"/>
    <n v="4666"/>
    <n v="1076.4612553274997"/>
    <n v="3410.9575973948258"/>
    <n v="359.67401794197303"/>
    <n v="1054.7565098551227"/>
    <n v="5901.8493805194212"/>
    <n v="202"/>
    <n v="2935"/>
    <n v="122"/>
    <n v="2195"/>
    <n v="5454"/>
    <n v="369.90779529149972"/>
    <n v="4036.5741556205485"/>
    <n v="104.78598831669166"/>
    <n v="852.37351594765175"/>
    <n v="5363.6414551763919"/>
  </r>
  <r>
    <n v="1196"/>
    <n v="11001"/>
    <x v="24"/>
    <n v="11"/>
    <n v="1173"/>
    <n v="5303"/>
    <n v="797"/>
    <n v="2396"/>
    <n v="9669"/>
    <n v="1173"/>
    <n v="5303"/>
    <n v="797"/>
    <n v="2396"/>
    <n v="9669"/>
    <n v="1889.1063561147862"/>
    <n v="5679.5068510193969"/>
    <n v="611.34213185448164"/>
    <n v="1799.8595455228826"/>
    <n v="9979.8148845115484"/>
    <n v="219"/>
    <n v="7425"/>
    <n v="118"/>
    <n v="2980"/>
    <n v="10742"/>
    <n v="1178.2029682747093"/>
    <n v="5152.0897329856416"/>
    <n v="653.03621724057405"/>
    <n v="2429.3319821992282"/>
    <n v="9412.6609007001534"/>
  </r>
  <r>
    <n v="1197"/>
    <n v="11001"/>
    <x v="24"/>
    <n v="11"/>
    <n v="4203"/>
    <n v="4031"/>
    <n v="1154"/>
    <n v="1905"/>
    <n v="11293"/>
    <n v="4203"/>
    <n v="4031"/>
    <n v="1154"/>
    <n v="1905"/>
    <n v="11293"/>
    <n v="1348.4878183560825"/>
    <n v="2665.2716918305464"/>
    <n v="453.26656027358365"/>
    <n v="1154.4911693906483"/>
    <n v="5621.5172398508603"/>
    <n v="1735"/>
    <n v="7764"/>
    <n v="194"/>
    <n v="3328"/>
    <n v="13021"/>
    <n v="3663.202037132045"/>
    <n v="3525.1373714641436"/>
    <n v="967.41622749959765"/>
    <n v="1746.7187169664187"/>
    <n v="9902.4743530622054"/>
  </r>
  <r>
    <n v="1198"/>
    <n v="11001"/>
    <x v="24"/>
    <n v="11"/>
    <n v="1"/>
    <n v="8"/>
    <n v="0"/>
    <n v="0"/>
    <n v="9"/>
    <n v="1"/>
    <n v="8"/>
    <n v="0"/>
    <n v="0"/>
    <n v="9"/>
    <n v="2628.8887886662669"/>
    <n v="5361.4534401217243"/>
    <n v="882.10035905381096"/>
    <n v="2245.1216480155322"/>
    <n v="11117.564235857335"/>
    <n v="0"/>
    <n v="6"/>
    <n v="0"/>
    <n v="4"/>
    <n v="10"/>
    <n v="43.579299576819238"/>
    <n v="106.58598614008572"/>
    <n v="11.950678400753063"/>
    <n v="79.088368380207697"/>
    <n v="241.20433249786575"/>
  </r>
  <r>
    <n v="1199"/>
    <n v="11001"/>
    <x v="24"/>
    <n v="11"/>
    <n v="1518"/>
    <n v="6491"/>
    <n v="534"/>
    <n v="2502"/>
    <n v="11045"/>
    <n v="1518"/>
    <n v="6491"/>
    <n v="534"/>
    <n v="2502"/>
    <n v="11045"/>
    <n v="1957.4418927189529"/>
    <n v="8752.7907816306943"/>
    <n v="688.63202870051714"/>
    <n v="2983.5716029669925"/>
    <n v="14382.436306017156"/>
    <n v="888"/>
    <n v="7893"/>
    <n v="266"/>
    <n v="3241"/>
    <n v="12288"/>
    <n v="1467.5948078196332"/>
    <n v="6157.7450669902919"/>
    <n v="500.64954600044189"/>
    <n v="2204.7022940535644"/>
    <n v="10330.691714863931"/>
  </r>
  <r>
    <n v="1200"/>
    <n v="11001"/>
    <x v="24"/>
    <n v="11"/>
    <n v="1711"/>
    <n v="5031"/>
    <n v="1188"/>
    <n v="3612"/>
    <n v="11542"/>
    <n v="1711"/>
    <n v="5031"/>
    <n v="1188"/>
    <n v="3612"/>
    <n v="11542"/>
    <n v="2220.3473459352053"/>
    <n v="6702.4390396175622"/>
    <n v="1400.6837224124813"/>
    <n v="4106.34900027604"/>
    <n v="14429.819108241289"/>
    <n v="1413"/>
    <n v="6559"/>
    <n v="1036"/>
    <n v="5099"/>
    <n v="14107"/>
    <n v="1978.5640110724739"/>
    <n v="6168.9230653032118"/>
    <n v="1223.8489620050864"/>
    <n v="3525.2537360800243"/>
    <n v="12896.589774460797"/>
  </r>
  <r>
    <n v="1201"/>
    <n v="11001"/>
    <x v="24"/>
    <n v="11"/>
    <n v="503"/>
    <n v="1657"/>
    <n v="422"/>
    <n v="292"/>
    <n v="2874"/>
    <n v="503"/>
    <n v="1657"/>
    <n v="422"/>
    <n v="292"/>
    <n v="2874"/>
    <n v="576.00965709237619"/>
    <n v="1827.7313592629644"/>
    <n v="459.41520419301742"/>
    <n v="338.42696646593919"/>
    <n v="3201.583187014297"/>
    <n v="319"/>
    <n v="1538"/>
    <n v="3244"/>
    <n v="978"/>
    <n v="6079"/>
    <n v="726.60292701884566"/>
    <n v="2894.5054071382401"/>
    <n v="576.64316064781235"/>
    <n v="434.67869901516292"/>
    <n v="4632.4301938200615"/>
  </r>
  <r>
    <n v="1202"/>
    <n v="11001"/>
    <x v="24"/>
    <n v="11"/>
    <n v="567"/>
    <n v="3351"/>
    <n v="231"/>
    <n v="3628"/>
    <n v="7777"/>
    <n v="567"/>
    <n v="3351"/>
    <n v="231"/>
    <n v="3628"/>
    <n v="7777"/>
    <n v="1357.8139287570832"/>
    <n v="10397.134249074936"/>
    <n v="1659.6035587811057"/>
    <n v="3767.1909572123031"/>
    <n v="17181.742693825428"/>
    <n v="550"/>
    <n v="12102"/>
    <n v="6355"/>
    <n v="2817"/>
    <n v="21824"/>
    <n v="1520.4226305183429"/>
    <n v="7658.4935684328593"/>
    <n v="524.09375634625621"/>
    <n v="7245.3908561226726"/>
    <n v="16948.400811420132"/>
  </r>
  <r>
    <n v="1203"/>
    <n v="11001"/>
    <x v="24"/>
    <n v="11"/>
    <n v="483"/>
    <n v="17075"/>
    <n v="234"/>
    <n v="2346"/>
    <n v="20138"/>
    <n v="483"/>
    <n v="17075"/>
    <n v="234"/>
    <n v="2346"/>
    <n v="20138"/>
    <n v="1269.355931367171"/>
    <n v="12100.843460798671"/>
    <n v="1536.5461438835937"/>
    <n v="3663.2788318458338"/>
    <n v="18570.024367895268"/>
    <n v="547"/>
    <n v="20499"/>
    <n v="1384"/>
    <n v="6057"/>
    <n v="28487"/>
    <n v="482.89973186847448"/>
    <n v="17109.157255788934"/>
    <n v="216.91646434374709"/>
    <n v="2261.2236497135768"/>
    <n v="20070.197101714733"/>
  </r>
  <r>
    <n v="1204"/>
    <n v="11001"/>
    <x v="24"/>
    <n v="11"/>
    <n v="2385"/>
    <n v="9671"/>
    <n v="4324"/>
    <n v="5474"/>
    <n v="21854"/>
    <n v="2385"/>
    <n v="9671"/>
    <n v="4324"/>
    <n v="5474"/>
    <n v="21854"/>
    <n v="1898.1803466138181"/>
    <n v="15500.766622580806"/>
    <n v="2525.9391658926602"/>
    <n v="5737.0519998295622"/>
    <n v="25661.938134916847"/>
    <n v="2186"/>
    <n v="28593"/>
    <n v="10195"/>
    <n v="8176"/>
    <n v="49150"/>
    <n v="5398.0501381751974"/>
    <n v="17075.629603866455"/>
    <n v="9544.8017274299546"/>
    <n v="8518.5904984145636"/>
    <n v="40537.071967886164"/>
  </r>
  <r>
    <n v="1205"/>
    <n v="11001"/>
    <x v="24"/>
    <n v="11"/>
    <n v="957"/>
    <n v="15282"/>
    <n v="668"/>
    <n v="2626"/>
    <n v="19533"/>
    <n v="957"/>
    <n v="15282"/>
    <n v="668"/>
    <n v="2626"/>
    <n v="19533"/>
    <n v="1106.2982055977438"/>
    <n v="17038.160804084862"/>
    <n v="745.88200108275907"/>
    <n v="2945.581585502428"/>
    <n v="21835.922596267792"/>
    <n v="227"/>
    <n v="21500"/>
    <n v="486"/>
    <n v="2878.3087671611029"/>
    <n v="25091.308767161103"/>
    <n v="872.89836500823833"/>
    <n v="13528.97248601168"/>
    <n v="581.19410703057156"/>
    <n v="2289.1542908141882"/>
    <n v="17272.21924886468"/>
  </r>
  <r>
    <n v="1206"/>
    <n v="11001"/>
    <x v="24"/>
    <n v="11"/>
    <n v="1084"/>
    <n v="24172"/>
    <n v="1089"/>
    <n v="2795"/>
    <n v="29140"/>
    <n v="1084"/>
    <n v="24172"/>
    <n v="1089"/>
    <n v="2795"/>
    <n v="29140"/>
    <n v="909.42397269895298"/>
    <n v="29558.007882923477"/>
    <n v="802.01261792222544"/>
    <n v="3761.5778463789866"/>
    <n v="35031.022319923642"/>
    <n v="928"/>
    <n v="30502"/>
    <n v="1481"/>
    <n v="2897"/>
    <n v="35808"/>
    <n v="1073.4857671212512"/>
    <n v="21459.997927373111"/>
    <n v="1012.0177091399813"/>
    <n v="2482.2289793627147"/>
    <n v="26027.730382997059"/>
  </r>
  <r>
    <n v="1207"/>
    <n v="11001"/>
    <x v="24"/>
    <n v="11"/>
    <n v="563"/>
    <n v="33117"/>
    <n v="442"/>
    <n v="4599"/>
    <n v="38721"/>
    <n v="563"/>
    <n v="33117"/>
    <n v="442"/>
    <n v="4599"/>
    <n v="38721"/>
    <n v="988.90698630091015"/>
    <n v="32262.618526124093"/>
    <n v="870.91080985322617"/>
    <n v="4102.1118720200348"/>
    <n v="38224.548194298259"/>
    <n v="761"/>
    <n v="35492"/>
    <n v="2788"/>
    <n v="6963"/>
    <n v="46004"/>
    <n v="527.55975180793894"/>
    <n v="30261.311238558519"/>
    <n v="391.49413103262776"/>
    <n v="3873.3678933628603"/>
    <n v="35053.733014761943"/>
  </r>
  <r>
    <n v="1208"/>
    <n v="11001"/>
    <x v="24"/>
    <n v="11"/>
    <n v="37"/>
    <n v="2529"/>
    <n v="7"/>
    <n v="67"/>
    <n v="2640"/>
    <n v="37"/>
    <n v="2529"/>
    <n v="7"/>
    <n v="67"/>
    <n v="2640"/>
    <n v="16.957524273595446"/>
    <n v="718.95490087693884"/>
    <n v="11.274472770772093"/>
    <n v="55.011818808007781"/>
    <n v="802.19871672931413"/>
    <n v="14"/>
    <n v="2395"/>
    <n v="367"/>
    <n v="361"/>
    <n v="3137"/>
    <n v="36.875918143825203"/>
    <n v="2442.7191887645081"/>
    <n v="7.5191536299445731"/>
    <n v="87.155762044340491"/>
    <n v="2574.2700225826184"/>
  </r>
  <r>
    <n v="1209"/>
    <n v="11001"/>
    <x v="24"/>
    <n v="11"/>
    <n v="3"/>
    <n v="155"/>
    <n v="0"/>
    <n v="0"/>
    <n v="158"/>
    <n v="3"/>
    <n v="155"/>
    <n v="0"/>
    <n v="0"/>
    <n v="158"/>
    <n v="16.984627258730995"/>
    <n v="527.65021070632099"/>
    <n v="4.5097552134486287"/>
    <n v="20.471432181486577"/>
    <n v="569.61602535998713"/>
    <n v="0"/>
    <n v="110"/>
    <n v="1"/>
    <n v="63"/>
    <n v="174"/>
    <n v="3.9797459863707414"/>
    <n v="161.48585021582213"/>
    <n v="0.21628296046248072"/>
    <n v="1.3617475105929915"/>
    <n v="167.04362667324835"/>
  </r>
  <r>
    <n v="1210"/>
    <n v="11001"/>
    <x v="24"/>
    <n v="11"/>
    <n v="0"/>
    <n v="5"/>
    <n v="0"/>
    <n v="0"/>
    <n v="5"/>
    <n v="0"/>
    <n v="5"/>
    <n v="0"/>
    <n v="0"/>
    <n v="5"/>
    <n v="36.466427741973391"/>
    <n v="1871.8927767870487"/>
    <n v="17.082868698499421"/>
    <n v="64.00446158591275"/>
    <n v="1989.4465348134343"/>
    <n v="0"/>
    <n v="0"/>
    <n v="0"/>
    <n v="0"/>
    <n v="0"/>
    <n v="3.5411937388214745"/>
    <n v="204.56300810817004"/>
    <n v="1.9790791187138197"/>
    <n v="174.79424305437195"/>
    <n v="384.87752402007732"/>
  </r>
  <r>
    <n v="1211"/>
    <n v="11001"/>
    <x v="24"/>
    <n v="11"/>
    <n v="1407"/>
    <n v="1024"/>
    <n v="695"/>
    <n v="8359"/>
    <n v="11485"/>
    <n v="1407"/>
    <n v="1024"/>
    <n v="695"/>
    <n v="8359"/>
    <n v="11485"/>
    <n v="1078.7084913134172"/>
    <n v="1147.433291927013"/>
    <n v="563.95072648400082"/>
    <n v="4373.0184130633379"/>
    <n v="7163.1109227877696"/>
    <n v="736"/>
    <n v="4500"/>
    <n v="274"/>
    <n v="7483"/>
    <n v="12993"/>
    <n v="1437.9952923653823"/>
    <n v="969.00642864254849"/>
    <n v="629.16418653230335"/>
    <n v="7147.3125808806408"/>
    <n v="10183.478488420875"/>
  </r>
  <r>
    <n v="1212"/>
    <n v="11001"/>
    <x v="24"/>
    <n v="11"/>
    <n v="103"/>
    <n v="122"/>
    <n v="103"/>
    <n v="525"/>
    <n v="853"/>
    <n v="103"/>
    <n v="122"/>
    <n v="103"/>
    <n v="525"/>
    <n v="853"/>
    <n v="610.90639601560952"/>
    <n v="581.72178299132543"/>
    <n v="316.29269492282509"/>
    <n v="2470.5085188718067"/>
    <n v="3979.4293928015668"/>
    <n v="76"/>
    <n v="383"/>
    <n v="6"/>
    <n v="479"/>
    <n v="944"/>
    <n v="90.680438351556333"/>
    <n v="82.326246230132938"/>
    <n v="61.130382001095235"/>
    <n v="303.86390710781046"/>
    <n v="538.00097369059495"/>
  </r>
  <r>
    <n v="1213"/>
    <n v="11001"/>
    <x v="24"/>
    <n v="11"/>
    <n v="492"/>
    <n v="654"/>
    <n v="198"/>
    <n v="1161"/>
    <n v="2505"/>
    <n v="492"/>
    <n v="654"/>
    <n v="198"/>
    <n v="1161"/>
    <n v="2505"/>
    <n v="1350.2747144568643"/>
    <n v="1341.0915813893098"/>
    <n v="722.12029889881728"/>
    <n v="5765.7611044148707"/>
    <n v="9179.2476991598633"/>
    <n v="359"/>
    <n v="1444"/>
    <n v="43"/>
    <n v="1092"/>
    <n v="2938"/>
    <n v="467.78659913254819"/>
    <n v="578.57555089247114"/>
    <n v="180.65393903956641"/>
    <n v="1236.9622434849139"/>
    <n v="2463.9783325494996"/>
  </r>
  <r>
    <n v="1214"/>
    <n v="11001"/>
    <x v="24"/>
    <n v="11"/>
    <n v="834"/>
    <n v="1195"/>
    <n v="615"/>
    <n v="2812"/>
    <n v="5456"/>
    <n v="834"/>
    <n v="1195"/>
    <n v="615"/>
    <n v="2812"/>
    <n v="5456"/>
    <n v="361.47229016435301"/>
    <n v="359.67480384965768"/>
    <n v="193.58865044702461"/>
    <n v="1547.1565544718769"/>
    <n v="2461.8922989329121"/>
    <n v="433"/>
    <n v="5230"/>
    <n v="88"/>
    <n v="921"/>
    <n v="6672"/>
    <n v="782.90898197004765"/>
    <n v="1058.5840374241961"/>
    <n v="542.42220771138011"/>
    <n v="2484.0326611208811"/>
    <n v="4867.9478882265048"/>
  </r>
  <r>
    <n v="1215"/>
    <n v="11001"/>
    <x v="24"/>
    <n v="11"/>
    <n v="735"/>
    <n v="2549"/>
    <n v="301"/>
    <n v="1050"/>
    <n v="4635"/>
    <n v="735"/>
    <n v="2549"/>
    <n v="301"/>
    <n v="1050"/>
    <n v="4635"/>
    <n v="954.98081764225401"/>
    <n v="2267.3615186476845"/>
    <n v="571.37842222922939"/>
    <n v="2485.5262571797343"/>
    <n v="6279.247015698902"/>
    <n v="605"/>
    <n v="3005"/>
    <n v="73"/>
    <n v="1670"/>
    <n v="5353"/>
    <n v="868.74786451485784"/>
    <n v="2534.991064225107"/>
    <n v="354.6419177633386"/>
    <n v="972.09471768830349"/>
    <n v="4730.4755641916072"/>
  </r>
  <r>
    <n v="1216"/>
    <n v="11001"/>
    <x v="24"/>
    <n v="11"/>
    <n v="497"/>
    <n v="1446"/>
    <n v="236"/>
    <n v="2627"/>
    <n v="4806"/>
    <n v="497"/>
    <n v="1446"/>
    <n v="236"/>
    <n v="2627"/>
    <n v="4806"/>
    <n v="774.57671675778909"/>
    <n v="1917.1962576155977"/>
    <n v="488.04707592122054"/>
    <n v="2188.7289544400824"/>
    <n v="5368.5490047346902"/>
    <n v="225"/>
    <n v="2734"/>
    <n v="142"/>
    <n v="2274"/>
    <n v="5375"/>
    <n v="492.46150806416279"/>
    <n v="1408.4178110273367"/>
    <n v="211.17079088307545"/>
    <n v="2225.9990919411371"/>
    <n v="4338.0492019157118"/>
  </r>
  <r>
    <n v="1217"/>
    <n v="11001"/>
    <x v="24"/>
    <n v="11"/>
    <n v="1158"/>
    <n v="2183"/>
    <n v="1084"/>
    <n v="3597"/>
    <n v="8022"/>
    <n v="1158"/>
    <n v="2183"/>
    <n v="1084"/>
    <n v="3597"/>
    <n v="8022"/>
    <n v="1131.9989523553077"/>
    <n v="2735.1085102078664"/>
    <n v="722.03156319050902"/>
    <n v="3277.5047430396053"/>
    <n v="7866.6437687932885"/>
    <n v="432"/>
    <n v="5546"/>
    <n v="445"/>
    <n v="3026"/>
    <n v="9449"/>
    <n v="1058.6578843227874"/>
    <n v="1872.2505950812067"/>
    <n v="909.6221042583345"/>
    <n v="3189.3112968527371"/>
    <n v="7029.841880515065"/>
  </r>
  <r>
    <n v="1218"/>
    <n v="11001"/>
    <x v="24"/>
    <n v="11"/>
    <n v="960"/>
    <n v="2627"/>
    <n v="473"/>
    <n v="2237"/>
    <n v="6297"/>
    <n v="960"/>
    <n v="2627"/>
    <n v="473"/>
    <n v="2237"/>
    <n v="6297"/>
    <n v="465.4695313508746"/>
    <n v="974.41323288430249"/>
    <n v="213.84632675009058"/>
    <n v="860.4180897011247"/>
    <n v="2514.1471806863924"/>
    <n v="541"/>
    <n v="3416"/>
    <n v="152"/>
    <n v="2986"/>
    <n v="7095"/>
    <n v="942.55781932429454"/>
    <n v="2399.4241094090207"/>
    <n v="431.89642990258324"/>
    <n v="2019.7237674909718"/>
    <n v="5793.6021261268706"/>
  </r>
  <r>
    <n v="1219"/>
    <n v="11001"/>
    <x v="24"/>
    <n v="11"/>
    <n v="797"/>
    <n v="1160"/>
    <n v="340"/>
    <n v="1212"/>
    <n v="3509"/>
    <n v="797"/>
    <n v="1160"/>
    <n v="340"/>
    <n v="1212"/>
    <n v="3509"/>
    <n v="1397.975896801147"/>
    <n v="2597.3478045491725"/>
    <n v="667.65084659143406"/>
    <n v="2667.2208298187866"/>
    <n v="7330.1953777605395"/>
    <n v="422"/>
    <n v="1909"/>
    <n v="97"/>
    <n v="1491"/>
    <n v="3919"/>
    <n v="741.09333120607766"/>
    <n v="1042.6815462488291"/>
    <n v="332.96958725038343"/>
    <n v="1117.6184262586755"/>
    <n v="3234.3628909639656"/>
  </r>
  <r>
    <n v="1220"/>
    <n v="11001"/>
    <x v="24"/>
    <n v="11"/>
    <n v="332"/>
    <n v="307"/>
    <n v="233"/>
    <n v="719"/>
    <n v="1591"/>
    <n v="332"/>
    <n v="307"/>
    <n v="233"/>
    <n v="719"/>
    <n v="1591"/>
    <n v="614.16381949697188"/>
    <n v="1132.2479949233368"/>
    <n v="291.01713393173503"/>
    <n v="1156.3490496750289"/>
    <n v="3193.7779980270725"/>
    <n v="143"/>
    <n v="774"/>
    <n v="83"/>
    <n v="807"/>
    <n v="1807"/>
    <n v="322.36987319649796"/>
    <n v="279.80888266516064"/>
    <n v="205.02064146086323"/>
    <n v="646.30093391481773"/>
    <n v="1453.5003312373397"/>
  </r>
  <r>
    <n v="1221"/>
    <n v="11001"/>
    <x v="24"/>
    <n v="11"/>
    <n v="1030"/>
    <n v="1004"/>
    <n v="530"/>
    <n v="1314"/>
    <n v="3878"/>
    <n v="1030"/>
    <n v="1004"/>
    <n v="530"/>
    <n v="1314"/>
    <n v="3878"/>
    <n v="1212.7487562580761"/>
    <n v="1128.5969159211709"/>
    <n v="575.41183026620081"/>
    <n v="1453.5527311915746"/>
    <n v="4370.310233637023"/>
    <n v="518"/>
    <n v="2483"/>
    <n v="100"/>
    <n v="2258"/>
    <n v="5359"/>
    <n v="1298.549040158714"/>
    <n v="1234.4563957939574"/>
    <n v="702.65267105778253"/>
    <n v="1698.4330956847436"/>
    <n v="4934.0912026951974"/>
  </r>
  <r>
    <n v="1222"/>
    <n v="11001"/>
    <x v="24"/>
    <n v="11"/>
    <n v="636"/>
    <n v="482"/>
    <n v="259"/>
    <n v="702"/>
    <n v="2079"/>
    <n v="636"/>
    <n v="482"/>
    <n v="259"/>
    <n v="702"/>
    <n v="2079"/>
    <n v="916.16255836727441"/>
    <n v="823.16777608354266"/>
    <n v="431.31083759957568"/>
    <n v="1087.3124903095502"/>
    <n v="3257.9536623599433"/>
    <n v="418"/>
    <n v="1025"/>
    <n v="167"/>
    <n v="824"/>
    <n v="2434"/>
    <n v="609.42711820065483"/>
    <n v="451.66301071150889"/>
    <n v="240.10716542117629"/>
    <n v="644.87126165440861"/>
    <n v="1946.0685559877484"/>
  </r>
  <r>
    <n v="1223"/>
    <n v="11001"/>
    <x v="24"/>
    <n v="11"/>
    <n v="376"/>
    <n v="333"/>
    <n v="385"/>
    <n v="4207"/>
    <n v="5301"/>
    <n v="376"/>
    <n v="333"/>
    <n v="385"/>
    <n v="4207"/>
    <n v="5301"/>
    <n v="364.23429171062344"/>
    <n v="424.47574287447708"/>
    <n v="442.97490578851426"/>
    <n v="6707.5715218204468"/>
    <n v="7939.2564621940619"/>
    <n v="452"/>
    <n v="2312"/>
    <n v="288"/>
    <n v="3025"/>
    <n v="6077"/>
    <n v="986.75486040953729"/>
    <n v="772.82043693895832"/>
    <n v="1039.2441121839258"/>
    <n v="4386.1627758997593"/>
    <n v="7184.9821854321808"/>
  </r>
  <r>
    <n v="1224"/>
    <n v="11001"/>
    <x v="24"/>
    <n v="11"/>
    <n v="324"/>
    <n v="317"/>
    <n v="721"/>
    <n v="6944"/>
    <n v="8306"/>
    <n v="324"/>
    <n v="317"/>
    <n v="721"/>
    <n v="6944"/>
    <n v="8306"/>
    <n v="285.12176689559595"/>
    <n v="336.7617774943364"/>
    <n v="342.93092554170141"/>
    <n v="5027.937544664459"/>
    <n v="5992.7520145960925"/>
    <n v="302"/>
    <n v="6250"/>
    <n v="867"/>
    <n v="11616"/>
    <n v="19035"/>
    <n v="351.47180705854709"/>
    <n v="332.60678156475933"/>
    <n v="677.05543844819931"/>
    <n v="6074.4187487237914"/>
    <n v="7435.5527757952968"/>
  </r>
  <r>
    <n v="1225"/>
    <n v="11001"/>
    <x v="24"/>
    <n v="11"/>
    <n v="205"/>
    <n v="86"/>
    <n v="35"/>
    <n v="149"/>
    <n v="475"/>
    <n v="205"/>
    <n v="86"/>
    <n v="35"/>
    <n v="149"/>
    <n v="475"/>
    <n v="146.61725074093866"/>
    <n v="167.20360568624051"/>
    <n v="166.2665191361925"/>
    <n v="2476.9170261317495"/>
    <n v="2957.004401695121"/>
    <n v="59"/>
    <n v="164"/>
    <n v="25"/>
    <n v="375"/>
    <n v="623"/>
    <n v="202.09073270472766"/>
    <n v="81.914660512469112"/>
    <n v="38.514392984969874"/>
    <n v="195.17788518345156"/>
    <n v="517.69767138561815"/>
  </r>
  <r>
    <n v="1226"/>
    <n v="11001"/>
    <x v="24"/>
    <n v="11"/>
    <n v="133"/>
    <n v="532"/>
    <n v="167"/>
    <n v="8856"/>
    <n v="9688"/>
    <n v="133"/>
    <n v="532"/>
    <n v="167"/>
    <n v="8856"/>
    <n v="9688"/>
    <n v="409.69800707614479"/>
    <n v="476.43005540329631"/>
    <n v="492.51423277599912"/>
    <n v="7545.7693581633566"/>
    <n v="8924.411653418796"/>
    <n v="97"/>
    <n v="1136"/>
    <n v="151"/>
    <n v="9745"/>
    <n v="11129"/>
    <n v="136.76355476047189"/>
    <n v="539.64679478918697"/>
    <n v="158.31751613596612"/>
    <n v="10493.957934495567"/>
    <n v="11328.685800181192"/>
  </r>
  <r>
    <n v="1227"/>
    <n v="11001"/>
    <x v="24"/>
    <n v="11"/>
    <n v="239"/>
    <n v="669"/>
    <n v="1700"/>
    <n v="585"/>
    <n v="3193"/>
    <n v="239"/>
    <n v="669"/>
    <n v="1700"/>
    <n v="585"/>
    <n v="3193"/>
    <n v="432.20035790826211"/>
    <n v="540.64375174974862"/>
    <n v="2268.5877722886962"/>
    <n v="813.75784255792303"/>
    <n v="4055.1897245046302"/>
    <n v="350"/>
    <n v="1200"/>
    <n v="1191"/>
    <n v="869"/>
    <n v="3610"/>
    <n v="437.02237096829111"/>
    <n v="1046.9348295472073"/>
    <n v="9826.697078759642"/>
    <n v="1597.7484389477174"/>
    <n v="12908.402718222858"/>
  </r>
  <r>
    <n v="1228"/>
    <n v="11001"/>
    <x v="24"/>
    <n v="11"/>
    <n v="735"/>
    <n v="621"/>
    <n v="3937"/>
    <n v="1396"/>
    <n v="6689"/>
    <n v="735"/>
    <n v="621"/>
    <n v="3937"/>
    <n v="1396"/>
    <n v="6689"/>
    <n v="700.88136458534063"/>
    <n v="860.61921768292154"/>
    <n v="3792.7465268738197"/>
    <n v="1344.5990171130177"/>
    <n v="6698.8461262551"/>
    <n v="182"/>
    <n v="1531"/>
    <n v="5049"/>
    <n v="875"/>
    <n v="7637"/>
    <n v="1042.657219576482"/>
    <n v="851.38717586744258"/>
    <n v="5397.5408448628859"/>
    <n v="1895.4242043279521"/>
    <n v="9187.009444634763"/>
  </r>
  <r>
    <n v="1229"/>
    <n v="11001"/>
    <x v="24"/>
    <n v="11"/>
    <n v="282"/>
    <n v="291"/>
    <n v="426"/>
    <n v="1609"/>
    <n v="2608"/>
    <n v="282"/>
    <n v="291"/>
    <n v="426"/>
    <n v="1609"/>
    <n v="2608"/>
    <n v="459.73805327522064"/>
    <n v="310.07654924356183"/>
    <n v="614.52078473944403"/>
    <n v="885.88893473197663"/>
    <n v="2270.224321990203"/>
    <n v="166"/>
    <n v="1531"/>
    <n v="58"/>
    <n v="1169"/>
    <n v="2924"/>
    <n v="267.38559159759438"/>
    <n v="265.62038114111994"/>
    <n v="373.8472416751768"/>
    <n v="1383.4513371178919"/>
    <n v="2290.3045515317826"/>
  </r>
  <r>
    <n v="1230"/>
    <n v="11001"/>
    <x v="24"/>
    <n v="11"/>
    <n v="695"/>
    <n v="399"/>
    <n v="479"/>
    <n v="778"/>
    <n v="2351"/>
    <n v="695"/>
    <n v="399"/>
    <n v="479"/>
    <n v="778"/>
    <n v="2351"/>
    <n v="529.83185747911978"/>
    <n v="419.11616866362476"/>
    <n v="705.75145492142497"/>
    <n v="1032.0057637963419"/>
    <n v="2686.7052448605114"/>
    <n v="337"/>
    <n v="1741"/>
    <n v="182"/>
    <n v="846"/>
    <n v="3106"/>
    <n v="730.65308618458437"/>
    <n v="418.82726679384632"/>
    <n v="479.21209578065253"/>
    <n v="769.10195894180868"/>
    <n v="2397.794407700892"/>
  </r>
  <r>
    <n v="1231"/>
    <n v="11001"/>
    <x v="24"/>
    <n v="11"/>
    <n v="1044"/>
    <n v="780"/>
    <n v="2475"/>
    <n v="2664"/>
    <n v="6963"/>
    <n v="1044"/>
    <n v="780"/>
    <n v="2475"/>
    <n v="2664"/>
    <n v="6963"/>
    <n v="1138.8269888110062"/>
    <n v="830.73570616152199"/>
    <n v="1522.7388762387393"/>
    <n v="2207.1577725860848"/>
    <n v="5699.4593437973526"/>
    <n v="1457"/>
    <n v="3376"/>
    <n v="1574"/>
    <n v="3441"/>
    <n v="9848"/>
    <n v="1466.1213122342197"/>
    <n v="1175.1367542570106"/>
    <n v="3881.7453583958272"/>
    <n v="3634.7616009936623"/>
    <n v="10157.765025880721"/>
  </r>
  <r>
    <n v="1232"/>
    <n v="11001"/>
    <x v="24"/>
    <n v="11"/>
    <n v="587"/>
    <n v="333"/>
    <n v="295"/>
    <n v="258"/>
    <n v="1473"/>
    <n v="587"/>
    <n v="333"/>
    <n v="295"/>
    <n v="258"/>
    <n v="1473"/>
    <n v="878.23394037734431"/>
    <n v="574.15735314651727"/>
    <n v="1184.0911352026485"/>
    <n v="1688.080579156451"/>
    <n v="4324.5630078829608"/>
    <n v="317"/>
    <n v="1622"/>
    <n v="40"/>
    <n v="555"/>
    <n v="2534"/>
    <n v="755.12315380187692"/>
    <n v="399.93023852990842"/>
    <n v="381.92756306796593"/>
    <n v="320.74937534066555"/>
    <n v="1857.7303307404168"/>
  </r>
  <r>
    <n v="1233"/>
    <n v="11001"/>
    <x v="24"/>
    <n v="11"/>
    <n v="735"/>
    <n v="498"/>
    <n v="406"/>
    <n v="955"/>
    <n v="2594"/>
    <n v="735"/>
    <n v="498"/>
    <n v="406"/>
    <n v="955"/>
    <n v="2594"/>
    <n v="664.87720094202723"/>
    <n v="758.20813756857331"/>
    <n v="1010.1484526816382"/>
    <n v="1217.6031708529913"/>
    <n v="3650.8369620452299"/>
    <n v="223"/>
    <n v="2006"/>
    <n v="105"/>
    <n v="672"/>
    <n v="3006"/>
    <n v="881.46967854771572"/>
    <n v="623.01237718963182"/>
    <n v="453.45835808337881"/>
    <n v="1057.1314116507529"/>
    <n v="3015.0718254714793"/>
  </r>
  <r>
    <n v="1234"/>
    <n v="11001"/>
    <x v="24"/>
    <n v="11"/>
    <n v="263"/>
    <n v="394"/>
    <n v="1223"/>
    <n v="946"/>
    <n v="2826"/>
    <n v="263"/>
    <n v="394"/>
    <n v="1223"/>
    <n v="946"/>
    <n v="2826"/>
    <n v="505.87548977088653"/>
    <n v="432.69918527871084"/>
    <n v="773.20899317684405"/>
    <n v="910.01706838757764"/>
    <n v="2621.8007366140191"/>
    <n v="66"/>
    <n v="1648"/>
    <n v="52"/>
    <n v="2177"/>
    <n v="3943"/>
    <n v="248.53163119539064"/>
    <n v="338.80668135056101"/>
    <n v="1044.3279132146467"/>
    <n v="994.66463153905613"/>
    <n v="2626.3308572996548"/>
  </r>
  <r>
    <n v="1235"/>
    <n v="11001"/>
    <x v="24"/>
    <n v="11"/>
    <n v="946"/>
    <n v="839"/>
    <n v="1490"/>
    <n v="2065"/>
    <n v="5340"/>
    <n v="946"/>
    <n v="839"/>
    <n v="1490"/>
    <n v="2065"/>
    <n v="5340"/>
    <n v="1452.6029651580243"/>
    <n v="5836.514683403474"/>
    <n v="1958.6902234101933"/>
    <n v="3361.2542673064372"/>
    <n v="12609.062139278129"/>
    <n v="493"/>
    <n v="5282"/>
    <n v="253"/>
    <n v="1948"/>
    <n v="7976"/>
    <n v="999.69748741709247"/>
    <n v="1035.1167398997529"/>
    <n v="2660.7796441468904"/>
    <n v="2007.0396342370493"/>
    <n v="6702.6335057007855"/>
  </r>
  <r>
    <n v="1236"/>
    <n v="11001"/>
    <x v="24"/>
    <n v="11"/>
    <n v="1409"/>
    <n v="8617"/>
    <n v="2935"/>
    <n v="4203"/>
    <n v="17164"/>
    <n v="1409"/>
    <n v="8617"/>
    <n v="2935"/>
    <n v="4203"/>
    <n v="17164"/>
    <n v="1744.4220750570569"/>
    <n v="7005.6647090428169"/>
    <n v="2357.5285164270281"/>
    <n v="4038.002720564069"/>
    <n v="15145.618021090972"/>
    <n v="762"/>
    <n v="22572"/>
    <n v="4358"/>
    <n v="4935"/>
    <n v="32627"/>
    <n v="3594.7616088974942"/>
    <n v="14867.667224143865"/>
    <n v="4700.5121578898897"/>
    <n v="5906.6105530397272"/>
    <n v="29069.551543970978"/>
  </r>
  <r>
    <n v="1237"/>
    <n v="11001"/>
    <x v="24"/>
    <n v="11"/>
    <n v="13"/>
    <n v="454"/>
    <n v="58"/>
    <n v="37"/>
    <n v="562"/>
    <n v="13"/>
    <n v="454"/>
    <n v="58"/>
    <n v="37"/>
    <n v="562"/>
    <n v="765.00858213100503"/>
    <n v="6292.9922224717639"/>
    <n v="1092.7098351459865"/>
    <n v="1759.6106439015778"/>
    <n v="9910.3212836503335"/>
    <n v="6"/>
    <n v="289"/>
    <n v="75"/>
    <n v="248"/>
    <n v="618"/>
    <n v="15.748210046765205"/>
    <n v="544.36702963434323"/>
    <n v="106.51016203259721"/>
    <n v="124.99658954583708"/>
    <n v="791.62199125954271"/>
  </r>
  <r>
    <n v="1238"/>
    <n v="11001"/>
    <x v="24"/>
    <n v="11"/>
    <n v="1461"/>
    <n v="5247"/>
    <n v="733"/>
    <n v="1887"/>
    <n v="9328"/>
    <n v="1461"/>
    <n v="5247"/>
    <n v="733"/>
    <n v="1887"/>
    <n v="9328"/>
    <n v="323.53713859724684"/>
    <n v="2636.4069234347794"/>
    <n v="461.29422078815321"/>
    <n v="733.1213812446141"/>
    <n v="4154.3596640647938"/>
    <n v="1365"/>
    <n v="11972"/>
    <n v="1629"/>
    <n v="3906"/>
    <n v="18872"/>
    <n v="1364.7628868088295"/>
    <n v="7228.6645059925595"/>
    <n v="1123.5530592920152"/>
    <n v="2640.1865492111783"/>
    <n v="12357.167001304584"/>
  </r>
  <r>
    <n v="1239"/>
    <n v="11001"/>
    <x v="24"/>
    <n v="11"/>
    <n v="89"/>
    <n v="4148"/>
    <n v="734"/>
    <n v="437"/>
    <n v="5408"/>
    <n v="89"/>
    <n v="4148"/>
    <n v="734"/>
    <n v="437"/>
    <n v="5408"/>
    <n v="246.77848666777257"/>
    <n v="2022.3078159394868"/>
    <n v="352.22126323186529"/>
    <n v="563.00908880233408"/>
    <n v="3184.3166546414586"/>
    <n v="175"/>
    <n v="10986"/>
    <n v="565"/>
    <n v="770"/>
    <n v="12496"/>
    <n v="208.42095879213142"/>
    <n v="8907.9622243326321"/>
    <n v="1659.1025185813389"/>
    <n v="670.90444453614532"/>
    <n v="11446.390146242249"/>
  </r>
  <r>
    <n v="1240"/>
    <n v="11001"/>
    <x v="24"/>
    <n v="11"/>
    <n v="160"/>
    <n v="130"/>
    <n v="75"/>
    <n v="405"/>
    <n v="770"/>
    <n v="160"/>
    <n v="130"/>
    <n v="75"/>
    <n v="405"/>
    <n v="770"/>
    <n v="1044.8111903980555"/>
    <n v="698.26344752619627"/>
    <n v="416.66379506113225"/>
    <n v="2580.1642635620483"/>
    <n v="4739.9026965474322"/>
    <n v="71"/>
    <n v="476"/>
    <n v="57"/>
    <n v="251"/>
    <n v="855"/>
    <n v="135.57737920241277"/>
    <n v="119.78552494364725"/>
    <n v="58.371667875646999"/>
    <n v="328.43523354959757"/>
    <n v="642.16980557130455"/>
  </r>
  <r>
    <n v="1241"/>
    <n v="11001"/>
    <x v="24"/>
    <n v="11"/>
    <n v="671"/>
    <n v="230"/>
    <n v="399"/>
    <n v="4973"/>
    <n v="6273"/>
    <n v="671"/>
    <n v="230"/>
    <n v="399"/>
    <n v="4973"/>
    <n v="6273"/>
    <n v="1215.4027510993199"/>
    <n v="814.07049704396661"/>
    <n v="484.78857745904429"/>
    <n v="3004.1618088574214"/>
    <n v="5518.4236344597521"/>
    <n v="358"/>
    <n v="2473"/>
    <n v="29"/>
    <n v="5012"/>
    <n v="7872"/>
    <n v="614.50712511620395"/>
    <n v="227.02736728942551"/>
    <n v="408.01886617052685"/>
    <n v="4684.5075287424552"/>
    <n v="5934.060887318612"/>
  </r>
  <r>
    <n v="1242"/>
    <n v="11001"/>
    <x v="24"/>
    <n v="11"/>
    <n v="1816"/>
    <n v="1473"/>
    <n v="632"/>
    <n v="1505"/>
    <n v="5426"/>
    <n v="1816"/>
    <n v="1473"/>
    <n v="632"/>
    <n v="1505"/>
    <n v="5426"/>
    <n v="650.23624287480857"/>
    <n v="434.93926134051492"/>
    <n v="259.15264848038555"/>
    <n v="1603.3769466442184"/>
    <n v="2947.7050993399275"/>
    <n v="1451"/>
    <n v="2967"/>
    <n v="685"/>
    <n v="1680"/>
    <n v="6783"/>
    <n v="1656.0908097125109"/>
    <n v="1282.2900008595541"/>
    <n v="553.76267156749077"/>
    <n v="1320.1175132357985"/>
    <n v="4812.2609953753545"/>
  </r>
  <r>
    <n v="1243"/>
    <n v="11001"/>
    <x v="24"/>
    <n v="11"/>
    <n v="488"/>
    <n v="406"/>
    <n v="202"/>
    <n v="657"/>
    <n v="1753"/>
    <n v="488"/>
    <n v="406"/>
    <n v="202"/>
    <n v="657"/>
    <n v="1753"/>
    <n v="854.48038350844911"/>
    <n v="667.55388259071958"/>
    <n v="237.88760856118301"/>
    <n v="831.16317623756925"/>
    <n v="2591.0850508979211"/>
    <n v="406"/>
    <n v="951"/>
    <n v="46"/>
    <n v="673"/>
    <n v="2076"/>
    <n v="516.19479943970475"/>
    <n v="453.31205645120338"/>
    <n v="210.66854164564364"/>
    <n v="662.40766560320071"/>
    <n v="1842.5830631397525"/>
  </r>
  <r>
    <n v="1244"/>
    <n v="11001"/>
    <x v="24"/>
    <n v="11"/>
    <n v="1242"/>
    <n v="988"/>
    <n v="294"/>
    <n v="1031"/>
    <n v="3555"/>
    <n v="1242"/>
    <n v="988"/>
    <n v="294"/>
    <n v="1031"/>
    <n v="3555"/>
    <n v="1102.2121930391882"/>
    <n v="841.88811735254217"/>
    <n v="299.96482177939987"/>
    <n v="1027.528653441246"/>
    <n v="3271.5937856123765"/>
    <n v="469"/>
    <n v="2042"/>
    <n v="97"/>
    <n v="1380"/>
    <n v="3988"/>
    <n v="1195.1305226814393"/>
    <n v="948.98299796740991"/>
    <n v="287.27980431677759"/>
    <n v="915.34717069067756"/>
    <n v="3346.7404956563046"/>
  </r>
  <r>
    <n v="1245"/>
    <n v="11001"/>
    <x v="24"/>
    <n v="11"/>
    <n v="21"/>
    <n v="53"/>
    <n v="10"/>
    <n v="82"/>
    <n v="166"/>
    <n v="21"/>
    <n v="53"/>
    <n v="10"/>
    <n v="82"/>
    <n v="166"/>
    <n v="105.95474478794263"/>
    <n v="81.251753746517579"/>
    <n v="31.345237859169615"/>
    <n v="176.40831052960979"/>
    <n v="394.96004692323959"/>
    <n v="0"/>
    <n v="111"/>
    <n v="0"/>
    <n v="71"/>
    <n v="182"/>
    <n v="19.662154808435456"/>
    <n v="43.790468975148713"/>
    <n v="9.0634554425867897"/>
    <n v="69.817211695110444"/>
    <n v="142.33329092128139"/>
  </r>
  <r>
    <n v="1246"/>
    <n v="11001"/>
    <x v="24"/>
    <n v="11"/>
    <n v="62"/>
    <n v="45"/>
    <n v="29"/>
    <n v="210"/>
    <n v="346"/>
    <n v="62"/>
    <n v="45"/>
    <n v="29"/>
    <n v="210"/>
    <n v="346"/>
    <n v="166.9708751744727"/>
    <n v="114.79923586850855"/>
    <n v="45.567587019909752"/>
    <n v="274.14006589692565"/>
    <n v="601.47776395981668"/>
    <n v="4"/>
    <n v="155"/>
    <n v="0"/>
    <n v="225"/>
    <n v="384"/>
    <n v="67.229934319551461"/>
    <n v="56.468578037308284"/>
    <n v="29.622653204166888"/>
    <n v="190.12654725964828"/>
    <n v="343.44771282067489"/>
  </r>
  <r>
    <n v="1247"/>
    <n v="11001"/>
    <x v="24"/>
    <n v="11"/>
    <n v="204"/>
    <n v="149"/>
    <n v="79"/>
    <n v="388"/>
    <n v="820"/>
    <n v="204"/>
    <n v="149"/>
    <n v="79"/>
    <n v="388"/>
    <n v="820"/>
    <n v="124.08031184205299"/>
    <n v="111.27558263047538"/>
    <n v="37.75320837495925"/>
    <n v="174.56372579336386"/>
    <n v="447.67282864085149"/>
    <n v="90"/>
    <n v="319"/>
    <n v="6"/>
    <n v="498"/>
    <n v="913"/>
    <n v="203.31957102357046"/>
    <n v="167.90161371303185"/>
    <n v="78.868752505308549"/>
    <n v="350.85596790858108"/>
    <n v="800.94590515049197"/>
  </r>
  <r>
    <n v="1248"/>
    <n v="11001"/>
    <x v="24"/>
    <n v="11"/>
    <n v="418"/>
    <n v="213"/>
    <n v="77"/>
    <n v="521"/>
    <n v="1229"/>
    <n v="418"/>
    <n v="213"/>
    <n v="77"/>
    <n v="521"/>
    <n v="1229"/>
    <n v="360.73103831866644"/>
    <n v="232.43498887431031"/>
    <n v="95.088094437299802"/>
    <n v="574.64456713672951"/>
    <n v="1262.8986887670062"/>
    <n v="105"/>
    <n v="807"/>
    <n v="23"/>
    <n v="442"/>
    <n v="1377"/>
    <n v="391.67369698808699"/>
    <n v="195.16952707698235"/>
    <n v="68.658966352640206"/>
    <n v="466.46559309875346"/>
    <n v="1121.967783516463"/>
  </r>
  <r>
    <n v="1249"/>
    <n v="11001"/>
    <x v="24"/>
    <n v="11"/>
    <n v="17"/>
    <n v="22"/>
    <n v="6"/>
    <n v="44"/>
    <n v="89"/>
    <n v="17"/>
    <n v="22"/>
    <n v="6"/>
    <n v="44"/>
    <n v="89"/>
    <n v="183.78557221392836"/>
    <n v="113.45000938366431"/>
    <n v="55.86268301816343"/>
    <n v="304.68732412166031"/>
    <n v="657.78558873741645"/>
    <n v="6"/>
    <n v="54"/>
    <n v="0"/>
    <n v="41"/>
    <n v="101"/>
    <n v="21.404477252549647"/>
    <n v="22.467186746046426"/>
    <n v="5.8114927765297386"/>
    <n v="43.998876784530111"/>
    <n v="93.682033559655935"/>
  </r>
  <r>
    <n v="1250"/>
    <n v="11001"/>
    <x v="24"/>
    <n v="11"/>
    <n v="425"/>
    <n v="170"/>
    <n v="253"/>
    <n v="731"/>
    <n v="1579"/>
    <n v="425"/>
    <n v="170"/>
    <n v="253"/>
    <n v="731"/>
    <n v="1579"/>
    <n v="939.09144726527484"/>
    <n v="417.82206262901974"/>
    <n v="708.91451598800393"/>
    <n v="1842.5454644571926"/>
    <n v="3908.3734903394907"/>
    <n v="282"/>
    <n v="872"/>
    <n v="8"/>
    <n v="673"/>
    <n v="1835"/>
    <n v="399.51649677910018"/>
    <n v="150.30504550922481"/>
    <n v="222.13670683951656"/>
    <n v="644.98934017214128"/>
    <n v="1416.9475892999828"/>
  </r>
  <r>
    <n v="1251"/>
    <n v="11001"/>
    <x v="24"/>
    <n v="11"/>
    <n v="457"/>
    <n v="204"/>
    <n v="595"/>
    <n v="1113"/>
    <n v="2369"/>
    <n v="457"/>
    <n v="204"/>
    <n v="595"/>
    <n v="1113"/>
    <n v="2369"/>
    <n v="825.41729295142306"/>
    <n v="372.4813945740043"/>
    <n v="617.67687302960201"/>
    <n v="1607.6465631249825"/>
    <n v="3423.2221236800119"/>
    <n v="138"/>
    <n v="1141"/>
    <n v="326"/>
    <n v="1052"/>
    <n v="2657"/>
    <n v="398.66587401113583"/>
    <n v="170.23880750732184"/>
    <n v="500.56101652760844"/>
    <n v="894.26834060650901"/>
    <n v="1963.7340386525752"/>
  </r>
  <r>
    <n v="1252"/>
    <n v="11001"/>
    <x v="24"/>
    <n v="11"/>
    <n v="593"/>
    <n v="186"/>
    <n v="799"/>
    <n v="492"/>
    <n v="2070"/>
    <n v="593"/>
    <n v="186"/>
    <n v="799"/>
    <n v="492"/>
    <n v="2070"/>
    <n v="564.11863614050355"/>
    <n v="250.42012743418775"/>
    <n v="430.85313211137191"/>
    <n v="1115.4309071022726"/>
    <n v="2360.822802788336"/>
    <n v="473"/>
    <n v="512"/>
    <n v="379"/>
    <n v="1088"/>
    <n v="2452"/>
    <n v="625.76371193377827"/>
    <n v="190.34799913556563"/>
    <n v="756.04887882240178"/>
    <n v="503.08145915678489"/>
    <n v="2075.2420490485306"/>
  </r>
  <r>
    <n v="1253"/>
    <n v="11001"/>
    <x v="24"/>
    <n v="11"/>
    <n v="1074"/>
    <n v="736"/>
    <n v="1526"/>
    <n v="1570"/>
    <n v="4906"/>
    <n v="1074"/>
    <n v="736"/>
    <n v="1526"/>
    <n v="1570"/>
    <n v="4906"/>
    <n v="1623.5804328153547"/>
    <n v="718.51794758965536"/>
    <n v="1224.1782991981681"/>
    <n v="3185.8657859019522"/>
    <n v="6752.1424655051305"/>
    <n v="671"/>
    <n v="2630"/>
    <n v="816"/>
    <n v="2849"/>
    <n v="6966"/>
    <n v="1178.8973797159865"/>
    <n v="804.95028648504319"/>
    <n v="1694.9316381641806"/>
    <n v="1707.7483271523131"/>
    <n v="5386.5276315175233"/>
  </r>
  <r>
    <n v="1254"/>
    <n v="11001"/>
    <x v="24"/>
    <n v="11"/>
    <n v="636"/>
    <n v="452"/>
    <n v="371"/>
    <n v="7149"/>
    <n v="8608"/>
    <n v="636"/>
    <n v="452"/>
    <n v="371"/>
    <n v="7149"/>
    <n v="8608"/>
    <n v="1152.0457327618408"/>
    <n v="509.84798869615355"/>
    <n v="868.61981991847904"/>
    <n v="2260.5835667829924"/>
    <n v="4791.0971081594653"/>
    <n v="287"/>
    <n v="4414"/>
    <n v="133"/>
    <n v="4680"/>
    <n v="9514"/>
    <n v="1667.9201135959995"/>
    <n v="589.57910769325315"/>
    <n v="247.90558793400166"/>
    <n v="2611.1855686663698"/>
    <n v="5116.5903778896245"/>
  </r>
  <r>
    <n v="1255"/>
    <n v="11001"/>
    <x v="24"/>
    <n v="11"/>
    <n v="259"/>
    <n v="187"/>
    <n v="325"/>
    <n v="2562"/>
    <n v="3333"/>
    <n v="259"/>
    <n v="187"/>
    <n v="325"/>
    <n v="2562"/>
    <n v="3333"/>
    <n v="620.02040704383239"/>
    <n v="336.95512407085295"/>
    <n v="901.58150074934326"/>
    <n v="1932.0442741599836"/>
    <n v="3790.601306024012"/>
    <n v="323"/>
    <n v="1243"/>
    <n v="131"/>
    <n v="4816"/>
    <n v="6513"/>
    <n v="523.74520660145311"/>
    <n v="342.08523983630431"/>
    <n v="723.33418519493102"/>
    <n v="3114.0257075447844"/>
    <n v="4703.1903391774731"/>
  </r>
  <r>
    <n v="1256"/>
    <n v="11001"/>
    <x v="24"/>
    <n v="11"/>
    <n v="614"/>
    <n v="407"/>
    <n v="1525"/>
    <n v="841"/>
    <n v="3387"/>
    <n v="614"/>
    <n v="407"/>
    <n v="1525"/>
    <n v="841"/>
    <n v="3387"/>
    <n v="397.65923396276258"/>
    <n v="219.55204137409484"/>
    <n v="578.27409517437877"/>
    <n v="1320.6943244372371"/>
    <n v="2516.1796949484733"/>
    <n v="282"/>
    <n v="1814"/>
    <n v="487"/>
    <n v="1316"/>
    <n v="3899"/>
    <n v="736.78108460273643"/>
    <n v="512.65378448123329"/>
    <n v="1869.2668457782897"/>
    <n v="1055.979829714171"/>
    <n v="4174.6815445764305"/>
  </r>
  <r>
    <n v="1257"/>
    <n v="11001"/>
    <x v="24"/>
    <n v="11"/>
    <n v="373"/>
    <n v="121"/>
    <n v="90"/>
    <n v="638"/>
    <n v="1222"/>
    <n v="373"/>
    <n v="121"/>
    <n v="90"/>
    <n v="638"/>
    <n v="1222"/>
    <n v="403.0240885653642"/>
    <n v="217.95816115321816"/>
    <n v="587.54808816537638"/>
    <n v="1227.1878002195533"/>
    <n v="2435.718138103512"/>
    <n v="92"/>
    <n v="519"/>
    <n v="39"/>
    <n v="738"/>
    <n v="1388"/>
    <n v="333.48236854113873"/>
    <n v="108.12750467356865"/>
    <n v="76.133336477342482"/>
    <n v="584.65193308039306"/>
    <n v="1102.3951427724428"/>
  </r>
  <r>
    <n v="1258"/>
    <n v="11001"/>
    <x v="24"/>
    <n v="11"/>
    <n v="1087"/>
    <n v="848"/>
    <n v="3287"/>
    <n v="1031"/>
    <n v="6253"/>
    <n v="1087"/>
    <n v="848"/>
    <n v="3287"/>
    <n v="1031"/>
    <n v="6253"/>
    <n v="579.73888207336699"/>
    <n v="410.51156206432546"/>
    <n v="1555.8262806954083"/>
    <n v="684.11696427187155"/>
    <n v="3230.1936891049722"/>
    <n v="1128"/>
    <n v="1942"/>
    <n v="1550"/>
    <n v="2416"/>
    <n v="7036"/>
    <n v="1818.880249517214"/>
    <n v="1657.9302910011982"/>
    <n v="5589.8452398517102"/>
    <n v="1713.2732011782352"/>
    <n v="10779.928981548357"/>
  </r>
  <r>
    <n v="1259"/>
    <n v="11001"/>
    <x v="24"/>
    <n v="11"/>
    <n v="206"/>
    <n v="118"/>
    <n v="504"/>
    <n v="474"/>
    <n v="1302"/>
    <n v="206"/>
    <n v="118"/>
    <n v="504"/>
    <n v="474"/>
    <n v="1302"/>
    <n v="513.84707128965442"/>
    <n v="360.62151595313304"/>
    <n v="1360.0533694462581"/>
    <n v="601.34651692374575"/>
    <n v="2835.8684736127911"/>
    <n v="706"/>
    <n v="541"/>
    <n v="123"/>
    <n v="1399"/>
    <n v="2769"/>
    <n v="221.46263066695988"/>
    <n v="127.65106809885857"/>
    <n v="512.25656449377027"/>
    <n v="1232.9054011032301"/>
    <n v="2094.275664362819"/>
  </r>
  <r>
    <n v="1260"/>
    <n v="11001"/>
    <x v="24"/>
    <n v="11"/>
    <n v="284"/>
    <n v="204"/>
    <n v="620"/>
    <n v="453"/>
    <n v="1561"/>
    <n v="284"/>
    <n v="204"/>
    <n v="620"/>
    <n v="453"/>
    <n v="1561"/>
    <n v="678.07545986651166"/>
    <n v="474.62816183996097"/>
    <n v="1770.9947567802112"/>
    <n v="811.18925030188132"/>
    <n v="3734.8876287885651"/>
    <n v="214"/>
    <n v="1082"/>
    <n v="319"/>
    <n v="551"/>
    <n v="2166"/>
    <n v="480.75528899260934"/>
    <n v="287.62673180030032"/>
    <n v="718.23600865308447"/>
    <n v="501.28016861966137"/>
    <n v="1987.8981980656554"/>
  </r>
  <r>
    <n v="1261"/>
    <n v="11001"/>
    <x v="24"/>
    <n v="11"/>
    <n v="205"/>
    <n v="192"/>
    <n v="2069"/>
    <n v="544"/>
    <n v="3010"/>
    <n v="205"/>
    <n v="192"/>
    <n v="2069"/>
    <n v="544"/>
    <n v="3010"/>
    <n v="552.43978796846432"/>
    <n v="297.94970643741533"/>
    <n v="1304.3157119290363"/>
    <n v="1476.8405648307523"/>
    <n v="3631.5457711656682"/>
    <n v="389"/>
    <n v="1920"/>
    <n v="5009"/>
    <n v="2894"/>
    <n v="10212"/>
    <n v="320.71849878232911"/>
    <n v="389.31410428994349"/>
    <n v="3341.5961337306794"/>
    <n v="981.69394562060756"/>
    <n v="5033.3226824235599"/>
  </r>
  <r>
    <n v="1262"/>
    <n v="11001"/>
    <x v="24"/>
    <n v="11"/>
    <n v="594"/>
    <n v="267"/>
    <n v="343"/>
    <n v="1367"/>
    <n v="2571"/>
    <n v="594"/>
    <n v="267"/>
    <n v="343"/>
    <n v="1367"/>
    <n v="2571"/>
    <n v="309.25368344815303"/>
    <n v="164.78661525278036"/>
    <n v="733.68197063182561"/>
    <n v="841.85513398940748"/>
    <n v="2049.5774033221664"/>
    <n v="1107"/>
    <n v="2343"/>
    <n v="356"/>
    <n v="2112"/>
    <n v="5918"/>
    <n v="922.62247526302463"/>
    <n v="674.16899547836033"/>
    <n v="507.5258047376069"/>
    <n v="2384.976596353783"/>
    <n v="4489.293871832775"/>
  </r>
  <r>
    <n v="1263"/>
    <n v="11001"/>
    <x v="24"/>
    <n v="11"/>
    <n v="190"/>
    <n v="97"/>
    <n v="57"/>
    <n v="942"/>
    <n v="1286"/>
    <n v="190"/>
    <n v="97"/>
    <n v="57"/>
    <n v="942"/>
    <n v="1286"/>
    <n v="290.04906417811117"/>
    <n v="155.00612889265369"/>
    <n v="686.99439498116203"/>
    <n v="787.22320589980052"/>
    <n v="1919.2727939517276"/>
    <n v="80"/>
    <n v="699"/>
    <n v="31"/>
    <n v="755"/>
    <n v="1565"/>
    <n v="192.49848018597626"/>
    <n v="94.275510252400892"/>
    <n v="54.793426835362148"/>
    <n v="908.28652461514855"/>
    <n v="1249.8539418888879"/>
  </r>
  <r>
    <n v="1264"/>
    <n v="11001"/>
    <x v="24"/>
    <n v="11"/>
    <n v="861"/>
    <n v="147"/>
    <n v="358"/>
    <n v="762"/>
    <n v="2128"/>
    <n v="861"/>
    <n v="147"/>
    <n v="358"/>
    <n v="762"/>
    <n v="2128"/>
    <n v="823.1993122642981"/>
    <n v="164.08712946379393"/>
    <n v="301.42711487462822"/>
    <n v="960.7709731287631"/>
    <n v="2249.4845297314832"/>
    <n v="337"/>
    <n v="1233"/>
    <n v="112"/>
    <n v="907"/>
    <n v="2589"/>
    <n v="852.13577369368124"/>
    <n v="159.0884170514465"/>
    <n v="326.72305320306691"/>
    <n v="770.01666525837265"/>
    <n v="2107.9639092065672"/>
  </r>
  <r>
    <n v="1265"/>
    <n v="11001"/>
    <x v="24"/>
    <n v="11"/>
    <n v="206"/>
    <n v="66"/>
    <n v="58"/>
    <n v="490"/>
    <n v="820"/>
    <n v="206"/>
    <n v="66"/>
    <n v="58"/>
    <n v="490"/>
    <n v="820"/>
    <n v="434.70902580021806"/>
    <n v="85.584664866426976"/>
    <n v="158.21605623135468"/>
    <n v="506.52932729982928"/>
    <n v="1185.039074197829"/>
    <n v="65"/>
    <n v="392"/>
    <n v="50"/>
    <n v="467"/>
    <n v="974"/>
    <n v="219.75038608987114"/>
    <n v="67.807266698182829"/>
    <n v="55.00732275508981"/>
    <n v="524.47238087304379"/>
    <n v="867.03735641618755"/>
  </r>
  <r>
    <n v="1266"/>
    <n v="11001"/>
    <x v="24"/>
    <n v="11"/>
    <n v="367"/>
    <n v="225"/>
    <n v="138"/>
    <n v="1060"/>
    <n v="1790"/>
    <n v="367"/>
    <n v="225"/>
    <n v="138"/>
    <n v="1060"/>
    <n v="1790"/>
    <n v="291.85421177242483"/>
    <n v="214.67099148663371"/>
    <n v="110.97769971546504"/>
    <n v="3371.09114915692"/>
    <n v="3988.5940521314437"/>
    <n v="142"/>
    <n v="1219"/>
    <n v="42"/>
    <n v="801"/>
    <n v="2204"/>
    <n v="351.05927640314701"/>
    <n v="303.39773390489808"/>
    <n v="122.51153613290079"/>
    <n v="1032.090105297425"/>
    <n v="1809.0586517383708"/>
  </r>
  <r>
    <n v="1267"/>
    <n v="11001"/>
    <x v="24"/>
    <n v="11"/>
    <n v="93"/>
    <n v="153"/>
    <n v="54"/>
    <n v="6753"/>
    <n v="7053"/>
    <n v="93"/>
    <n v="153"/>
    <n v="54"/>
    <n v="6753"/>
    <n v="7053"/>
    <n v="248.48660759322865"/>
    <n v="178.34126498177258"/>
    <n v="96.688187617183132"/>
    <n v="2744.2958456362962"/>
    <n v="3267.8119058284806"/>
    <n v="353"/>
    <n v="4470"/>
    <n v="192"/>
    <n v="18587"/>
    <n v="23602"/>
    <n v="169.97611026042679"/>
    <n v="17697.761465533582"/>
    <n v="41.965467507902225"/>
    <n v="2077.2801525716704"/>
    <n v="19986.983195873585"/>
  </r>
  <r>
    <n v="1268"/>
    <n v="11001"/>
    <x v="24"/>
    <n v="11"/>
    <n v="960"/>
    <n v="621"/>
    <n v="632"/>
    <n v="1809"/>
    <n v="4022"/>
    <n v="960"/>
    <n v="621"/>
    <n v="632"/>
    <n v="1809"/>
    <n v="4022"/>
    <n v="1262.9633591975357"/>
    <n v="754.24294696422578"/>
    <n v="773.15513067038444"/>
    <n v="2259.1465878604181"/>
    <n v="5049.5080246925645"/>
    <n v="771"/>
    <n v="7610"/>
    <n v="450"/>
    <n v="5626"/>
    <n v="14457"/>
    <n v="1791.0230773658475"/>
    <n v="2392.8074071215656"/>
    <n v="1647.3521233211625"/>
    <n v="4058.1072314968123"/>
    <n v="9889.2898393053874"/>
  </r>
  <r>
    <n v="1269"/>
    <n v="11001"/>
    <x v="24"/>
    <n v="11"/>
    <n v="584"/>
    <n v="223"/>
    <n v="328"/>
    <n v="1033"/>
    <n v="2168"/>
    <n v="584"/>
    <n v="223"/>
    <n v="328"/>
    <n v="1033"/>
    <n v="2168"/>
    <n v="540.70133593286698"/>
    <n v="286.01793681506149"/>
    <n v="323.48946176612139"/>
    <n v="959.03107636498578"/>
    <n v="2109.2398108790358"/>
    <n v="589"/>
    <n v="2378"/>
    <n v="462"/>
    <n v="1270"/>
    <n v="4699"/>
    <n v="937.4922512618773"/>
    <n v="349.63366439347612"/>
    <n v="540.45241152553808"/>
    <n v="1636.1505677958457"/>
    <n v="3463.7288949767371"/>
  </r>
  <r>
    <n v="1270"/>
    <n v="11001"/>
    <x v="24"/>
    <n v="11"/>
    <n v="300"/>
    <n v="3240"/>
    <n v="621"/>
    <n v="1472"/>
    <n v="5633"/>
    <n v="300"/>
    <n v="3240"/>
    <n v="621"/>
    <n v="1472"/>
    <n v="5633"/>
    <n v="222.25747802529193"/>
    <n v="3186.0218129409013"/>
    <n v="364.73661785601558"/>
    <n v="1537.6715489008345"/>
    <n v="5310.6874577230437"/>
    <n v="149"/>
    <n v="4653"/>
    <n v="672"/>
    <n v="946"/>
    <n v="6420"/>
    <n v="488.61466616656219"/>
    <n v="2367.9849332752501"/>
    <n v="529.1549032635611"/>
    <n v="1299.4910514188132"/>
    <n v="4685.245554124187"/>
  </r>
  <r>
    <n v="1271"/>
    <n v="11001"/>
    <x v="24"/>
    <n v="11"/>
    <n v="67"/>
    <n v="2829"/>
    <n v="64"/>
    <n v="1388"/>
    <n v="4348"/>
    <n v="67"/>
    <n v="2829"/>
    <n v="64"/>
    <n v="1388"/>
    <n v="4348"/>
    <n v="217.81389588914882"/>
    <n v="3250.8799586452897"/>
    <n v="372.9423376562869"/>
    <n v="1537.4601907862861"/>
    <n v="5379.0963829770117"/>
    <n v="280"/>
    <n v="4457"/>
    <n v="95"/>
    <n v="412"/>
    <n v="5244"/>
    <n v="106.22566567880445"/>
    <n v="3009.8263940103061"/>
    <n v="144.08895876731899"/>
    <n v="1552.374422744344"/>
    <n v="4812.5154412007741"/>
  </r>
  <r>
    <n v="1281"/>
    <n v="51013"/>
    <x v="25"/>
    <n v="51"/>
    <n v="168"/>
    <n v="7797"/>
    <n v="3534"/>
    <n v="7104"/>
    <n v="18603"/>
    <n v="168"/>
    <n v="7797"/>
    <n v="3534"/>
    <n v="7104"/>
    <n v="18603"/>
    <n v="207.95674097064844"/>
    <n v="10235.431148335267"/>
    <n v="88.667671428556631"/>
    <n v="9714.2073520612466"/>
    <n v="20246.262912795719"/>
    <n v="266"/>
    <n v="19854"/>
    <n v="231"/>
    <n v="1751"/>
    <n v="22102"/>
    <n v="149.72622359458643"/>
    <n v="7409.1893014344687"/>
    <n v="63.205000490505356"/>
    <n v="7075.6066194861196"/>
    <n v="14697.72714500568"/>
  </r>
  <r>
    <n v="1282"/>
    <n v="51013"/>
    <x v="25"/>
    <n v="51"/>
    <n v="528"/>
    <n v="975"/>
    <n v="311"/>
    <n v="509"/>
    <n v="2323"/>
    <n v="528"/>
    <n v="975"/>
    <n v="311"/>
    <n v="509"/>
    <n v="2323"/>
    <n v="432.1801102608527"/>
    <n v="3816.2251686776253"/>
    <n v="145.73972565835982"/>
    <n v="2684.4460218868485"/>
    <n v="7078.5910264836857"/>
    <n v="124"/>
    <n v="1913"/>
    <n v="26"/>
    <n v="246"/>
    <n v="2309"/>
    <n v="292.93315012289571"/>
    <n v="2149.9679305108007"/>
    <n v="96.307720360172723"/>
    <n v="1362.8451232594136"/>
    <n v="3902.0539242532832"/>
  </r>
  <r>
    <n v="1283"/>
    <n v="51013"/>
    <x v="25"/>
    <n v="51"/>
    <n v="3037"/>
    <n v="21272"/>
    <n v="3579"/>
    <n v="4110"/>
    <n v="31998"/>
    <n v="3037"/>
    <n v="21272"/>
    <n v="3579"/>
    <n v="4110"/>
    <n v="31998"/>
    <n v="1940.2088912925142"/>
    <n v="25162.996892438623"/>
    <n v="867.40142838001918"/>
    <n v="2480.9765298464199"/>
    <n v="30451.583741957576"/>
    <n v="2143"/>
    <n v="40772"/>
    <n v="2714"/>
    <n v="5339"/>
    <n v="50968"/>
    <n v="1791.8390577145562"/>
    <n v="31607.382103425149"/>
    <n v="630.57787103488033"/>
    <n v="1663.6349826783933"/>
    <n v="35693.434014852981"/>
  </r>
  <r>
    <n v="1284"/>
    <n v="51013"/>
    <x v="25"/>
    <n v="51"/>
    <n v="13"/>
    <n v="593"/>
    <n v="33"/>
    <n v="119"/>
    <n v="758"/>
    <n v="13"/>
    <n v="593"/>
    <n v="33"/>
    <n v="119"/>
    <n v="758"/>
    <n v="105.93922722933273"/>
    <n v="4344.9131142532651"/>
    <n v="1520.2744175569808"/>
    <n v="417.06058613671723"/>
    <n v="6388.1873451762958"/>
    <n v="0"/>
    <n v="0"/>
    <n v="0"/>
    <n v="0"/>
    <n v="0"/>
    <n v="73.289481970104902"/>
    <n v="3005.8345720374014"/>
    <n v="1051.551844615828"/>
    <n v="289.90467330325629"/>
    <n v="4420.5805719265909"/>
  </r>
  <r>
    <n v="1285"/>
    <n v="51013"/>
    <x v="25"/>
    <n v="51"/>
    <n v="1407"/>
    <n v="11027"/>
    <n v="3335"/>
    <n v="2418"/>
    <n v="18187"/>
    <n v="1407"/>
    <n v="11027"/>
    <n v="3335"/>
    <n v="2418"/>
    <n v="18187"/>
    <n v="2006.2464862119691"/>
    <n v="30621.813433022206"/>
    <n v="500.29132451829753"/>
    <n v="2272.5678155593332"/>
    <n v="35400.919059311811"/>
    <n v="500"/>
    <n v="32001"/>
    <n v="2555"/>
    <n v="2253"/>
    <n v="37309"/>
    <n v="2162.7944991743188"/>
    <n v="31300.748983004789"/>
    <n v="413.26808394963854"/>
    <n v="1572.4537561033299"/>
    <n v="35449.265322232073"/>
  </r>
  <r>
    <n v="1286"/>
    <n v="51013"/>
    <x v="25"/>
    <n v="51"/>
    <n v="7754"/>
    <n v="5305"/>
    <n v="2006"/>
    <n v="1842"/>
    <n v="16907"/>
    <n v="7754"/>
    <n v="5305"/>
    <n v="2006"/>
    <n v="1842"/>
    <n v="16907"/>
    <n v="6351.2719982518483"/>
    <n v="9896.8550443484128"/>
    <n v="959.03063913894505"/>
    <n v="903.72258612481971"/>
    <n v="18110.880267864024"/>
    <n v="4009"/>
    <n v="16646"/>
    <n v="1275"/>
    <n v="5172"/>
    <n v="27102"/>
    <n v="4881.5477304075021"/>
    <n v="18585.834237536645"/>
    <n v="699.61012870644606"/>
    <n v="630.38555865742239"/>
    <n v="24797.377655308013"/>
  </r>
  <r>
    <n v="1287"/>
    <n v="51013"/>
    <x v="25"/>
    <n v="51"/>
    <n v="457"/>
    <n v="383"/>
    <n v="119"/>
    <n v="266"/>
    <n v="1225"/>
    <n v="457"/>
    <n v="383"/>
    <n v="119"/>
    <n v="266"/>
    <n v="1225"/>
    <n v="546.46096191731931"/>
    <n v="417.54044393279344"/>
    <n v="65.318765893775549"/>
    <n v="674.49338144626586"/>
    <n v="1703.8135531901542"/>
    <n v="573"/>
    <n v="1118"/>
    <n v="89"/>
    <n v="856"/>
    <n v="2636"/>
    <n v="484.54325518029424"/>
    <n v="610.41205991741856"/>
    <n v="48.802825368104678"/>
    <n v="484.55090518121472"/>
    <n v="1628.3090456470322"/>
  </r>
  <r>
    <n v="1288"/>
    <n v="51013"/>
    <x v="25"/>
    <n v="51"/>
    <n v="794"/>
    <n v="2103"/>
    <n v="554"/>
    <n v="822"/>
    <n v="4273"/>
    <n v="794"/>
    <n v="2103"/>
    <n v="554"/>
    <n v="822"/>
    <n v="4273"/>
    <n v="437.96750172480603"/>
    <n v="2916.9351739783833"/>
    <n v="288.74023050111418"/>
    <n v="901.17972656207155"/>
    <n v="4544.8226327663751"/>
    <n v="1141"/>
    <n v="5149"/>
    <n v="251"/>
    <n v="973"/>
    <n v="7514"/>
    <n v="521.1351803210182"/>
    <n v="3350.2827114397287"/>
    <n v="205.35180682847613"/>
    <n v="584.15751107965752"/>
    <n v="4660.9272096688801"/>
  </r>
  <r>
    <n v="1289"/>
    <n v="51013"/>
    <x v="25"/>
    <n v="51"/>
    <n v="2786"/>
    <n v="11825"/>
    <n v="1578"/>
    <n v="1906"/>
    <n v="18095"/>
    <n v="2786"/>
    <n v="11825"/>
    <n v="1578"/>
    <n v="1906"/>
    <n v="18095"/>
    <n v="3179.4215253367779"/>
    <n v="13972.024662893115"/>
    <n v="1025.3072964652897"/>
    <n v="1990.9829010753915"/>
    <n v="20167.736385770575"/>
    <n v="1650"/>
    <n v="24972"/>
    <n v="1138"/>
    <n v="3755"/>
    <n v="31515"/>
    <n v="2484.7248830859639"/>
    <n v="13340.954473458891"/>
    <n v="693.59460585119018"/>
    <n v="1390.4637739744051"/>
    <n v="17909.737736370451"/>
  </r>
  <r>
    <n v="1290"/>
    <n v="51013"/>
    <x v="25"/>
    <n v="51"/>
    <n v="2478"/>
    <n v="2631"/>
    <n v="270"/>
    <n v="1284"/>
    <n v="6663"/>
    <n v="2478"/>
    <n v="2631"/>
    <n v="270"/>
    <n v="1284"/>
    <n v="6663"/>
    <n v="2084.7107141795409"/>
    <n v="3831.3424561512606"/>
    <n v="167.225714138049"/>
    <n v="603.78360353346966"/>
    <n v="6687.0624880023197"/>
    <n v="5658"/>
    <n v="5541"/>
    <n v="1100"/>
    <n v="2450"/>
    <n v="14749"/>
    <n v="1637.6374244072833"/>
    <n v="5654.0661151291306"/>
    <n v="121.59262412442854"/>
    <n v="418.23005450217585"/>
    <n v="7831.5262181630187"/>
  </r>
  <r>
    <n v="1291"/>
    <n v="51013"/>
    <x v="25"/>
    <n v="51"/>
    <n v="2506"/>
    <n v="14159"/>
    <n v="1534"/>
    <n v="3714"/>
    <n v="21913"/>
    <n v="2506"/>
    <n v="14159"/>
    <n v="1534"/>
    <n v="3714"/>
    <n v="21913"/>
    <n v="2458.5908692153816"/>
    <n v="18802.664129697525"/>
    <n v="453.41950114740951"/>
    <n v="3850.506727149284"/>
    <n v="25565.181227209603"/>
    <n v="952"/>
    <n v="23711"/>
    <n v="1101"/>
    <n v="5155"/>
    <n v="30919"/>
    <n v="1895.3002454286673"/>
    <n v="16048.359042683285"/>
    <n v="314.19986164153039"/>
    <n v="2991.0584964349664"/>
    <n v="21248.917646188449"/>
  </r>
  <r>
    <n v="1292"/>
    <n v="51013"/>
    <x v="25"/>
    <n v="51"/>
    <n v="790"/>
    <n v="419"/>
    <n v="172"/>
    <n v="214"/>
    <n v="1595"/>
    <n v="790"/>
    <n v="419"/>
    <n v="172"/>
    <n v="214"/>
    <n v="1595"/>
    <n v="639.36675524129464"/>
    <n v="287.6111900727675"/>
    <n v="70.702496106761288"/>
    <n v="172.85916440908107"/>
    <n v="1170.5396058299045"/>
    <n v="481"/>
    <n v="1636"/>
    <n v="47"/>
    <n v="796"/>
    <n v="2960"/>
    <n v="442.2323812426643"/>
    <n v="198.93274152159364"/>
    <n v="48.902969941396499"/>
    <n v="120.40087852549708"/>
    <n v="810.4689712311515"/>
  </r>
  <r>
    <n v="1293"/>
    <n v="51013"/>
    <x v="25"/>
    <n v="51"/>
    <n v="647"/>
    <n v="582"/>
    <n v="140"/>
    <n v="327"/>
    <n v="1696"/>
    <n v="647"/>
    <n v="582"/>
    <n v="140"/>
    <n v="327"/>
    <n v="1696"/>
    <n v="835.44228066132519"/>
    <n v="1660.6136414740192"/>
    <n v="104.72165713066465"/>
    <n v="167.07579089482647"/>
    <n v="2767.8533701608349"/>
    <n v="393"/>
    <n v="1224"/>
    <n v="119"/>
    <n v="647"/>
    <n v="2383"/>
    <n v="695.54742128539624"/>
    <n v="2371.1239565518586"/>
    <n v="79.865086456649706"/>
    <n v="104.75017720933035"/>
    <n v="3251.2866415032354"/>
  </r>
  <r>
    <n v="1294"/>
    <n v="51013"/>
    <x v="25"/>
    <n v="51"/>
    <n v="1362"/>
    <n v="5233"/>
    <n v="697"/>
    <n v="1117"/>
    <n v="8409"/>
    <n v="1362"/>
    <n v="5233"/>
    <n v="697"/>
    <n v="1117"/>
    <n v="8409"/>
    <n v="1722.1545507802982"/>
    <n v="3057.9639625887421"/>
    <n v="494.10338247827167"/>
    <n v="1258.2409712456172"/>
    <n v="6532.4628670929296"/>
    <n v="1047"/>
    <n v="6470"/>
    <n v="678"/>
    <n v="3392"/>
    <n v="11587"/>
    <n v="1222.9662893596421"/>
    <n v="2295.220594557255"/>
    <n v="341.87087110914371"/>
    <n v="855.7299046368471"/>
    <n v="4715.7876596628885"/>
  </r>
  <r>
    <n v="1295"/>
    <n v="51013"/>
    <x v="25"/>
    <n v="51"/>
    <n v="761"/>
    <n v="1543"/>
    <n v="144"/>
    <n v="457"/>
    <n v="2905"/>
    <n v="761"/>
    <n v="1543"/>
    <n v="144"/>
    <n v="457"/>
    <n v="2905"/>
    <n v="690.23231318075"/>
    <n v="2676.2706497275508"/>
    <n v="92.595167240484713"/>
    <n v="2320.3944688030679"/>
    <n v="5779.4925989518542"/>
    <n v="319"/>
    <n v="4619"/>
    <n v="29"/>
    <n v="1186"/>
    <n v="6153"/>
    <n v="815.71327696656601"/>
    <n v="2630.5546243419631"/>
    <n v="64.425609024276696"/>
    <n v="2176.0342571218707"/>
    <n v="5686.7277674546767"/>
  </r>
  <r>
    <n v="1296"/>
    <n v="51013"/>
    <x v="25"/>
    <n v="51"/>
    <n v="1125"/>
    <n v="4932"/>
    <n v="401"/>
    <n v="637"/>
    <n v="7095"/>
    <n v="1125"/>
    <n v="4932"/>
    <n v="401"/>
    <n v="637"/>
    <n v="7095"/>
    <n v="988.08675926206502"/>
    <n v="6359.9557238731431"/>
    <n v="59.378302667063075"/>
    <n v="355.88640424709882"/>
    <n v="7763.3071900493705"/>
    <n v="885"/>
    <n v="8627"/>
    <n v="365"/>
    <n v="1813"/>
    <n v="11690"/>
    <n v="799.15226427859534"/>
    <n v="6800.0351174292418"/>
    <n v="41.115674497480235"/>
    <n v="266.68744351610121"/>
    <n v="7906.9904997214198"/>
  </r>
  <r>
    <n v="1297"/>
    <n v="51013"/>
    <x v="25"/>
    <n v="51"/>
    <n v="410"/>
    <n v="438"/>
    <n v="28"/>
    <n v="191"/>
    <n v="1067"/>
    <n v="410"/>
    <n v="438"/>
    <n v="28"/>
    <n v="191"/>
    <n v="1067"/>
    <n v="575.66581560388386"/>
    <n v="156.78928024091215"/>
    <n v="13.517462275520421"/>
    <n v="184.75355480976106"/>
    <n v="930.72611293007753"/>
    <n v="241"/>
    <n v="569"/>
    <n v="82"/>
    <n v="375"/>
    <n v="1267"/>
    <n v="398.50700571472021"/>
    <n v="117.54768626781382"/>
    <n v="9.3496564866048697"/>
    <n v="127.72806351639782"/>
    <n v="653.13241198553669"/>
  </r>
  <r>
    <n v="1298"/>
    <n v="51013"/>
    <x v="25"/>
    <n v="51"/>
    <n v="151"/>
    <n v="64"/>
    <n v="29"/>
    <n v="120"/>
    <n v="364"/>
    <n v="151"/>
    <n v="64"/>
    <n v="29"/>
    <n v="120"/>
    <n v="364"/>
    <n v="72.368698512948441"/>
    <n v="72.607143417918252"/>
    <n v="37.124350578343673"/>
    <n v="87.916420664182837"/>
    <n v="270.01661317339318"/>
    <n v="65"/>
    <n v="382"/>
    <n v="44"/>
    <n v="51"/>
    <n v="542"/>
    <n v="48.014739161452034"/>
    <n v="45.03229769632788"/>
    <n v="23.350217776856248"/>
    <n v="60.818956425552976"/>
    <n v="177.21621106018915"/>
  </r>
  <r>
    <n v="1299"/>
    <n v="51013"/>
    <x v="25"/>
    <n v="51"/>
    <n v="3577"/>
    <n v="2054"/>
    <n v="443"/>
    <n v="627"/>
    <n v="6701"/>
    <n v="3577"/>
    <n v="2054"/>
    <n v="443"/>
    <n v="627"/>
    <n v="6701"/>
    <n v="3510.099259148913"/>
    <n v="1665.9278496663558"/>
    <n v="251.59576948633423"/>
    <n v="652.37089744244236"/>
    <n v="6079.9937757440457"/>
    <n v="669"/>
    <n v="3142"/>
    <n v="188"/>
    <n v="4451"/>
    <n v="8450"/>
    <n v="2434.5354137131449"/>
    <n v="1172.9890770594836"/>
    <n v="174.02186669610541"/>
    <n v="451.23856311106192"/>
    <n v="4232.7849205797957"/>
  </r>
  <r>
    <n v="1300"/>
    <n v="51013"/>
    <x v="25"/>
    <n v="51"/>
    <n v="325"/>
    <n v="669"/>
    <n v="229"/>
    <n v="550"/>
    <n v="1773"/>
    <n v="325"/>
    <n v="669"/>
    <n v="229"/>
    <n v="550"/>
    <n v="1773"/>
    <n v="313.98440180243978"/>
    <n v="407.40185758493539"/>
    <n v="72.041152591711196"/>
    <n v="460.06462285270271"/>
    <n v="1253.4920348317892"/>
    <n v="269"/>
    <n v="1435"/>
    <n v="122"/>
    <n v="597"/>
    <n v="2423"/>
    <n v="310.06415221882526"/>
    <n v="231.76196055735161"/>
    <n v="43.18475810933942"/>
    <n v="317.60905284260764"/>
    <n v="902.61992372812392"/>
  </r>
  <r>
    <n v="1301"/>
    <n v="51013"/>
    <x v="25"/>
    <n v="51"/>
    <n v="328"/>
    <n v="714"/>
    <n v="118"/>
    <n v="913"/>
    <n v="2073"/>
    <n v="328"/>
    <n v="714"/>
    <n v="118"/>
    <n v="913"/>
    <n v="2073"/>
    <n v="169.63395763064551"/>
    <n v="409.81748458018473"/>
    <n v="15.782308612435285"/>
    <n v="1108.8518329531082"/>
    <n v="1704.0855837763738"/>
    <n v="160"/>
    <n v="1370"/>
    <n v="27"/>
    <n v="1034"/>
    <n v="2591"/>
    <n v="117.44657174680846"/>
    <n v="283.48206463945377"/>
    <n v="10.915709455612649"/>
    <n v="836.84958180490059"/>
    <n v="1248.6939276467756"/>
  </r>
  <r>
    <n v="1302"/>
    <n v="51510"/>
    <x v="26"/>
    <n v="51"/>
    <n v="5224"/>
    <n v="9847"/>
    <n v="1499"/>
    <n v="2510"/>
    <n v="19080"/>
    <n v="5224"/>
    <n v="9847"/>
    <n v="1499"/>
    <n v="2510"/>
    <n v="19080"/>
    <n v="4847.5627213292946"/>
    <n v="11507.873341251781"/>
    <n v="933.07520971235306"/>
    <n v="1965.7970137706611"/>
    <n v="19254.30828606409"/>
    <n v="1222"/>
    <n v="12011"/>
    <n v="298"/>
    <n v="2304"/>
    <n v="15835"/>
    <n v="2726.2286268411303"/>
    <n v="6630.3103089325905"/>
    <n v="446.83301075678025"/>
    <n v="1099.0693440410748"/>
    <n v="10902.441290571574"/>
  </r>
  <r>
    <n v="1303"/>
    <n v="51510"/>
    <x v="26"/>
    <n v="51"/>
    <n v="4183"/>
    <n v="13104"/>
    <n v="1922"/>
    <n v="2433"/>
    <n v="21642"/>
    <n v="4183"/>
    <n v="13104"/>
    <n v="1922"/>
    <n v="2433"/>
    <n v="21642"/>
    <n v="4160.1634216142156"/>
    <n v="16161.395109449442"/>
    <n v="1478.6700711414514"/>
    <n v="3149.7046825278471"/>
    <n v="24949.933284732961"/>
    <n v="1346"/>
    <n v="15045"/>
    <n v="543"/>
    <n v="2166"/>
    <n v="19100"/>
    <n v="2377.8080950902081"/>
    <n v="10412.259511058322"/>
    <n v="685.68546073206062"/>
    <n v="1801.4844161125397"/>
    <n v="15277.23748299313"/>
  </r>
  <r>
    <n v="1304"/>
    <n v="51510"/>
    <x v="26"/>
    <n v="51"/>
    <n v="4048"/>
    <n v="3863"/>
    <n v="1220"/>
    <n v="1020"/>
    <n v="10151"/>
    <n v="4048"/>
    <n v="3863"/>
    <n v="1220"/>
    <n v="1020"/>
    <n v="10151"/>
    <n v="4320.2660810251718"/>
    <n v="4799.4533270192969"/>
    <n v="1091.1815096940077"/>
    <n v="2850.1430276872952"/>
    <n v="13061.043945425772"/>
    <n v="2351"/>
    <n v="9616"/>
    <n v="1145"/>
    <n v="3314"/>
    <n v="16426"/>
    <n v="3032.4020513183664"/>
    <n v="13812.961707902667"/>
    <n v="638.2628462498584"/>
    <n v="1642.1778743488105"/>
    <n v="19125.804479819701"/>
  </r>
  <r>
    <n v="1305"/>
    <n v="51510"/>
    <x v="26"/>
    <n v="51"/>
    <n v="3143"/>
    <n v="18928"/>
    <n v="2254"/>
    <n v="1377"/>
    <n v="25702"/>
    <n v="3143"/>
    <n v="18928"/>
    <n v="2254"/>
    <n v="1377"/>
    <n v="25702"/>
    <n v="4120.4413464524559"/>
    <n v="16862.673984289133"/>
    <n v="2568.2930226181215"/>
    <n v="5892.597742647994"/>
    <n v="29444.006096007703"/>
    <n v="1862"/>
    <n v="22350"/>
    <n v="2061"/>
    <n v="5304"/>
    <n v="31577"/>
    <n v="2669.0647843018241"/>
    <n v="20032.574327015234"/>
    <n v="1464.7324475930316"/>
    <n v="3294.3821340558511"/>
    <n v="27460.75369296594"/>
  </r>
  <r>
    <n v="1306"/>
    <n v="51510"/>
    <x v="26"/>
    <n v="51"/>
    <n v="5796"/>
    <n v="7727"/>
    <n v="2838"/>
    <n v="1308"/>
    <n v="17669"/>
    <n v="5796"/>
    <n v="7727"/>
    <n v="2838"/>
    <n v="1308"/>
    <n v="17669"/>
    <n v="6720.8591937679021"/>
    <n v="5670.536196643011"/>
    <n v="2239.6615086227921"/>
    <n v="2580.5984841216591"/>
    <n v="17211.655383155365"/>
    <n v="5750"/>
    <n v="17198"/>
    <n v="1728"/>
    <n v="5740"/>
    <n v="30416"/>
    <n v="3441.5800843610696"/>
    <n v="10878.660967640462"/>
    <n v="1050.383378279816"/>
    <n v="1530.1574117000441"/>
    <n v="16900.781841981392"/>
  </r>
  <r>
    <n v="1307"/>
    <n v="51510"/>
    <x v="26"/>
    <n v="51"/>
    <n v="2593"/>
    <n v="11171"/>
    <n v="1166"/>
    <n v="1979"/>
    <n v="16909"/>
    <n v="2593"/>
    <n v="11171"/>
    <n v="1166"/>
    <n v="1979"/>
    <n v="16909"/>
    <n v="2385.4671419230717"/>
    <n v="9830.5128326452432"/>
    <n v="632.70223094446919"/>
    <n v="1371.3745757488628"/>
    <n v="14220.056781261648"/>
    <n v="688"/>
    <n v="15850"/>
    <n v="583"/>
    <n v="3507"/>
    <n v="20628"/>
    <n v="1691.5051825736712"/>
    <n v="13002.471397395029"/>
    <n v="384.86990658711682"/>
    <n v="906.53978436595128"/>
    <n v="15985.38627092177"/>
  </r>
  <r>
    <n v="1308"/>
    <n v="51059"/>
    <x v="27"/>
    <n v="51"/>
    <n v="1608"/>
    <n v="7319"/>
    <n v="7764"/>
    <n v="451"/>
    <n v="17142"/>
    <n v="1608"/>
    <n v="7319"/>
    <n v="7764"/>
    <n v="451"/>
    <n v="17142"/>
    <n v="1985.0360772069419"/>
    <n v="9009.0716163671805"/>
    <n v="9653.6332369254251"/>
    <n v="561.10718890529063"/>
    <n v="21208.848119404836"/>
    <n v="2538"/>
    <n v="7361"/>
    <n v="3166"/>
    <n v="5032"/>
    <n v="18097"/>
    <n v="1782.5414683709901"/>
    <n v="8232.1597321926911"/>
    <n v="8408.6688557290363"/>
    <n v="493.80527922553267"/>
    <n v="18917.175335518252"/>
  </r>
  <r>
    <n v="1309"/>
    <n v="51059"/>
    <x v="27"/>
    <n v="51"/>
    <n v="3208"/>
    <n v="4263"/>
    <n v="0"/>
    <n v="594"/>
    <n v="8065"/>
    <n v="3208"/>
    <n v="4263"/>
    <n v="0"/>
    <n v="594"/>
    <n v="8065"/>
    <n v="3884.5248560297564"/>
    <n v="5355.6181639751076"/>
    <n v="5.3670719459982585"/>
    <n v="690.69597858474572"/>
    <n v="9936.2060705356089"/>
    <n v="1297"/>
    <n v="4511"/>
    <n v="291"/>
    <n v="2703"/>
    <n v="8802"/>
    <n v="3581.4677503542221"/>
    <n v="4877.6186869354096"/>
    <n v="4.1605841539536996"/>
    <n v="645.57402764215203"/>
    <n v="9108.8210490857382"/>
  </r>
  <r>
    <n v="1310"/>
    <n v="51059"/>
    <x v="27"/>
    <n v="51"/>
    <n v="2137"/>
    <n v="5134"/>
    <n v="553"/>
    <n v="1036"/>
    <n v="8860"/>
    <n v="2137"/>
    <n v="5134"/>
    <n v="553"/>
    <n v="1036"/>
    <n v="8860"/>
    <n v="2226.3859286352372"/>
    <n v="6335.5173976208353"/>
    <n v="955.59567216548123"/>
    <n v="1252.6602090513702"/>
    <n v="10770.159207472925"/>
    <n v="1019"/>
    <n v="5498"/>
    <n v="221"/>
    <n v="3532"/>
    <n v="10270"/>
    <n v="1924.3520583716686"/>
    <n v="6233.5796646693798"/>
    <n v="2222.6000514461098"/>
    <n v="1164.0366969482882"/>
    <n v="11544.568471435447"/>
  </r>
  <r>
    <n v="1311"/>
    <n v="51059"/>
    <x v="27"/>
    <n v="51"/>
    <n v="8378"/>
    <n v="16301"/>
    <n v="35"/>
    <n v="931"/>
    <n v="25645"/>
    <n v="8378"/>
    <n v="16301"/>
    <n v="35"/>
    <n v="931"/>
    <n v="25645"/>
    <n v="9073.0918414753105"/>
    <n v="19133.27046328213"/>
    <n v="43.770466770164553"/>
    <n v="662.27016404690846"/>
    <n v="28912.402935574515"/>
    <n v="3884"/>
    <n v="16570"/>
    <n v="870"/>
    <n v="6028"/>
    <n v="27352"/>
    <n v="8672.8689516257054"/>
    <n v="16857.806556663119"/>
    <n v="36.285168505138543"/>
    <n v="689.46051795440485"/>
    <n v="26256.421194748371"/>
  </r>
  <r>
    <n v="1312"/>
    <n v="51059"/>
    <x v="27"/>
    <n v="51"/>
    <n v="1536"/>
    <n v="11287"/>
    <n v="234"/>
    <n v="536"/>
    <n v="13593"/>
    <n v="1536"/>
    <n v="11287"/>
    <n v="234"/>
    <n v="536"/>
    <n v="13593"/>
    <n v="2041.9925896965649"/>
    <n v="14944.5868222098"/>
    <n v="292.63416364731575"/>
    <n v="593.08552757294751"/>
    <n v="17872.299103126628"/>
    <n v="667"/>
    <n v="10271"/>
    <n v="1893"/>
    <n v="3701"/>
    <n v="16532"/>
    <n v="1686.0310177661122"/>
    <n v="13158.601969602454"/>
    <n v="226.85165730658585"/>
    <n v="484.82640781917956"/>
    <n v="15556.311052494331"/>
  </r>
  <r>
    <n v="1313"/>
    <n v="51610"/>
    <x v="27"/>
    <n v="51"/>
    <n v="3446"/>
    <n v="8588"/>
    <n v="2146"/>
    <n v="1835"/>
    <n v="16015"/>
    <n v="3446"/>
    <n v="8588"/>
    <n v="2146"/>
    <n v="1835"/>
    <n v="16015"/>
    <n v="5946.8663281201634"/>
    <n v="9870.6326489077219"/>
    <n v="1811.3258356682552"/>
    <n v="3363.3552843454686"/>
    <n v="20992.180097041608"/>
    <n v="3120"/>
    <n v="10547"/>
    <n v="964"/>
    <n v="8197"/>
    <n v="22828"/>
    <n v="7112.0662704880178"/>
    <n v="10132.493154104408"/>
    <n v="2012.4748342768924"/>
    <n v="4100.0965108903238"/>
    <n v="23357.130769759642"/>
  </r>
  <r>
    <n v="1314"/>
    <n v="51059"/>
    <x v="27"/>
    <n v="51"/>
    <n v="119"/>
    <n v="575"/>
    <n v="104"/>
    <n v="132"/>
    <n v="930"/>
    <n v="119"/>
    <n v="575"/>
    <n v="104"/>
    <n v="132"/>
    <n v="930"/>
    <n v="615.00123325077027"/>
    <n v="588.28088923658834"/>
    <n v="38.754024436095477"/>
    <n v="168.67681926856815"/>
    <n v="1410.7129661920223"/>
    <n v="129"/>
    <n v="311"/>
    <n v="11"/>
    <n v="270"/>
    <n v="721"/>
    <n v="524.0884426218571"/>
    <n v="465.71760403165752"/>
    <n v="32.164949228097861"/>
    <n v="206.10410616950065"/>
    <n v="1228.0751020511132"/>
  </r>
  <r>
    <n v="1315"/>
    <n v="51059"/>
    <x v="27"/>
    <n v="51"/>
    <n v="757"/>
    <n v="17674"/>
    <n v="2"/>
    <n v="836"/>
    <n v="19269"/>
    <n v="757"/>
    <n v="17674"/>
    <n v="2"/>
    <n v="836"/>
    <n v="19269"/>
    <n v="1107.6082158391428"/>
    <n v="20075.449806546701"/>
    <n v="0.10199175475272809"/>
    <n v="914.22257341907073"/>
    <n v="22097.38258755967"/>
    <n v="1360"/>
    <n v="18903"/>
    <n v="1646"/>
    <n v="3193"/>
    <n v="25102"/>
    <n v="1750.7827656496586"/>
    <n v="33708.843022113804"/>
    <n v="7.9064578028347168E-2"/>
    <n v="829.53041236553531"/>
    <n v="36289.235264707029"/>
  </r>
  <r>
    <n v="1316"/>
    <n v="51059"/>
    <x v="27"/>
    <n v="51"/>
    <n v="2990"/>
    <n v="21706"/>
    <n v="0"/>
    <n v="1255"/>
    <n v="25951"/>
    <n v="2990"/>
    <n v="21706"/>
    <n v="0"/>
    <n v="1255"/>
    <n v="25951"/>
    <n v="3627.6289013026499"/>
    <n v="26059.356884421431"/>
    <n v="1.2611183303717755"/>
    <n v="1518.1367371840117"/>
    <n v="31206.383641238466"/>
    <n v="1930"/>
    <n v="19165"/>
    <n v="788"/>
    <n v="4613"/>
    <n v="26496"/>
    <n v="3186.0781814031157"/>
    <n v="20554.853636420281"/>
    <n v="1.0245639628295595"/>
    <n v="1274.3683850052394"/>
    <n v="25016.324766791466"/>
  </r>
  <r>
    <n v="1317"/>
    <n v="51059"/>
    <x v="27"/>
    <n v="51"/>
    <n v="6440"/>
    <n v="3448"/>
    <n v="377"/>
    <n v="1203"/>
    <n v="11468"/>
    <n v="6440"/>
    <n v="3448"/>
    <n v="377"/>
    <n v="1203"/>
    <n v="11468"/>
    <n v="8215.4459562817683"/>
    <n v="4349.2560382400925"/>
    <n v="658.60701026025765"/>
    <n v="1281.4454703086301"/>
    <n v="14504.754475090747"/>
    <n v="2624"/>
    <n v="7846"/>
    <n v="1118"/>
    <n v="4992"/>
    <n v="16580"/>
    <n v="7294.700840817608"/>
    <n v="8948.7456364120517"/>
    <n v="511.11688263069118"/>
    <n v="1400.304570336139"/>
    <n v="18154.867930196491"/>
  </r>
  <r>
    <n v="1318"/>
    <n v="51059"/>
    <x v="27"/>
    <n v="51"/>
    <n v="664"/>
    <n v="2350"/>
    <n v="9"/>
    <n v="666"/>
    <n v="3689"/>
    <n v="664"/>
    <n v="2350"/>
    <n v="9"/>
    <n v="666"/>
    <n v="3689"/>
    <n v="794.3312453128998"/>
    <n v="2935.5465800978118"/>
    <n v="11.553853564623198"/>
    <n v="819.72992127025179"/>
    <n v="4561.1616002455867"/>
    <n v="415"/>
    <n v="2186"/>
    <n v="169"/>
    <n v="1234"/>
    <n v="4004"/>
    <n v="863.14218367608612"/>
    <n v="2312.5014884398365"/>
    <n v="8.9582513142261337"/>
    <n v="739.70529695037123"/>
    <n v="3924.30722038052"/>
  </r>
  <r>
    <n v="1319"/>
    <n v="51059"/>
    <x v="27"/>
    <n v="51"/>
    <n v="3456"/>
    <n v="6296"/>
    <n v="2084"/>
    <n v="1107"/>
    <n v="12943"/>
    <n v="3456"/>
    <n v="6296"/>
    <n v="2084"/>
    <n v="1107"/>
    <n v="12943"/>
    <n v="4321.4197391328598"/>
    <n v="8459.8277409247366"/>
    <n v="2451.3718873367875"/>
    <n v="1263.2612452734859"/>
    <n v="16495.880612667868"/>
    <n v="3077"/>
    <n v="7315"/>
    <n v="1226"/>
    <n v="5671"/>
    <n v="17289"/>
    <n v="3820.6487666116959"/>
    <n v="9203.571017536502"/>
    <n v="1900.3172005043532"/>
    <n v="1200.8574927036082"/>
    <n v="16125.394477356158"/>
  </r>
  <r>
    <n v="1320"/>
    <n v="51059"/>
    <x v="27"/>
    <n v="51"/>
    <n v="8900"/>
    <n v="4193"/>
    <n v="1193"/>
    <n v="667"/>
    <n v="14953"/>
    <n v="8900"/>
    <n v="4193"/>
    <n v="1193"/>
    <n v="667"/>
    <n v="14953"/>
    <n v="10100.33923801956"/>
    <n v="5735.7821376095153"/>
    <n v="1815.2820107323125"/>
    <n v="774.36359411524302"/>
    <n v="18425.76698047663"/>
    <n v="5472"/>
    <n v="6301"/>
    <n v="694"/>
    <n v="6626"/>
    <n v="19093"/>
    <n v="11208.157525963552"/>
    <n v="10596.538162982282"/>
    <n v="1453.9609795259339"/>
    <n v="820.11066674360359"/>
    <n v="24078.767335215372"/>
  </r>
  <r>
    <n v="1321"/>
    <n v="51059"/>
    <x v="27"/>
    <n v="51"/>
    <n v="1032"/>
    <n v="2212"/>
    <n v="13"/>
    <n v="670"/>
    <n v="3927"/>
    <n v="1032"/>
    <n v="2212"/>
    <n v="13"/>
    <n v="670"/>
    <n v="3927"/>
    <n v="1270.636306678625"/>
    <n v="2482.8113247529695"/>
    <n v="246.32722211505856"/>
    <n v="791.47357557073451"/>
    <n v="4791.2484291173878"/>
    <n v="472"/>
    <n v="2274"/>
    <n v="377"/>
    <n v="1300"/>
    <n v="4423"/>
    <n v="1124.1111086930637"/>
    <n v="2423.7022323924584"/>
    <n v="190.95815773204859"/>
    <n v="630.38107361369691"/>
    <n v="4369.1525724312678"/>
  </r>
  <r>
    <n v="1322"/>
    <n v="51059"/>
    <x v="27"/>
    <n v="51"/>
    <n v="643"/>
    <n v="2435"/>
    <n v="1892"/>
    <n v="733"/>
    <n v="5703"/>
    <n v="643"/>
    <n v="2435"/>
    <n v="1892"/>
    <n v="733"/>
    <n v="5703"/>
    <n v="729.56938829229011"/>
    <n v="2876.8466461029707"/>
    <n v="2093.2103862929175"/>
    <n v="891.40948442532692"/>
    <n v="6591.0359051135056"/>
    <n v="609"/>
    <n v="2923"/>
    <n v="616"/>
    <n v="1733"/>
    <n v="5881"/>
    <n v="634.79900407193054"/>
    <n v="2389.3987346304557"/>
    <n v="1622.7089062851824"/>
    <n v="706.1703407434743"/>
    <n v="5353.0769857310424"/>
  </r>
  <r>
    <n v="1323"/>
    <n v="51059"/>
    <x v="27"/>
    <n v="51"/>
    <n v="4092"/>
    <n v="17493"/>
    <n v="5502"/>
    <n v="717"/>
    <n v="27804"/>
    <n v="4092"/>
    <n v="17493"/>
    <n v="5502"/>
    <n v="717"/>
    <n v="27804"/>
    <n v="4513.6605107009973"/>
    <n v="21630.231914837041"/>
    <n v="5575.3082526655799"/>
    <n v="735.03204124980221"/>
    <n v="32454.232719453423"/>
    <n v="3719"/>
    <n v="15464"/>
    <n v="4515"/>
    <n v="11068"/>
    <n v="34766"/>
    <n v="4625.730546880076"/>
    <n v="24141.227370626315"/>
    <n v="4324.7543760146191"/>
    <n v="1124.3193249446506"/>
    <n v="34216.031618465662"/>
  </r>
  <r>
    <n v="1324"/>
    <n v="51059"/>
    <x v="27"/>
    <n v="51"/>
    <n v="364"/>
    <n v="15779"/>
    <n v="0"/>
    <n v="652"/>
    <n v="16795"/>
    <n v="364"/>
    <n v="15779"/>
    <n v="0"/>
    <n v="652"/>
    <n v="16795"/>
    <n v="467.91513619049169"/>
    <n v="16170.34690495894"/>
    <n v="28.973266303471949"/>
    <n v="879.06517964244824"/>
    <n v="17546.300487095352"/>
    <n v="1539"/>
    <n v="5607"/>
    <n v="1781"/>
    <n v="12188"/>
    <n v="21115"/>
    <n v="403.82567040239167"/>
    <n v="17905.2550391478"/>
    <n v="27.505662497030876"/>
    <n v="708.68873315305098"/>
    <n v="19045.275105200275"/>
  </r>
  <r>
    <n v="1325"/>
    <n v="51059"/>
    <x v="27"/>
    <n v="51"/>
    <n v="1876"/>
    <n v="9535"/>
    <n v="603"/>
    <n v="535"/>
    <n v="12549"/>
    <n v="1876"/>
    <n v="9535"/>
    <n v="603"/>
    <n v="535"/>
    <n v="12549"/>
    <n v="2275.7278458044143"/>
    <n v="11225.973194301785"/>
    <n v="741.74463224011379"/>
    <n v="638.8711790190041"/>
    <n v="14882.316851365318"/>
    <n v="1118"/>
    <n v="9101"/>
    <n v="378"/>
    <n v="2803"/>
    <n v="13400"/>
    <n v="2056.9037283417811"/>
    <n v="9424.6323650833474"/>
    <n v="583.95501046347522"/>
    <n v="559.89736446456516"/>
    <n v="12625.388468353169"/>
  </r>
  <r>
    <n v="1326"/>
    <n v="51059"/>
    <x v="27"/>
    <n v="51"/>
    <n v="12471"/>
    <n v="68104"/>
    <n v="131"/>
    <n v="167"/>
    <n v="80873"/>
    <n v="12471"/>
    <n v="68104"/>
    <n v="131"/>
    <n v="167"/>
    <n v="80873"/>
    <n v="14629.311149024286"/>
    <n v="77885.094051455366"/>
    <n v="160.39859319848676"/>
    <n v="208.32466061933954"/>
    <n v="92883.12845429749"/>
    <n v="16310"/>
    <n v="80081"/>
    <n v="4078"/>
    <n v="14639"/>
    <n v="115108"/>
    <n v="12721.783091266936"/>
    <n v="104992.88365382903"/>
    <n v="2.0446174036682502E-4"/>
    <n v="300.67853969078351"/>
    <n v="118015.34548924849"/>
  </r>
  <r>
    <n v="1327"/>
    <n v="51059"/>
    <x v="27"/>
    <n v="51"/>
    <n v="53"/>
    <n v="815"/>
    <n v="10"/>
    <n v="511"/>
    <n v="1389"/>
    <n v="53"/>
    <n v="815"/>
    <n v="10"/>
    <n v="511"/>
    <n v="1389"/>
    <n v="64.539591400395196"/>
    <n v="1001.3362856687304"/>
    <n v="4.3518413794204669"/>
    <n v="612.24482474384729"/>
    <n v="1682.4725431923935"/>
    <n v="70"/>
    <n v="978"/>
    <n v="66"/>
    <n v="551"/>
    <n v="1665"/>
    <n v="53.016626476685985"/>
    <n v="847.91293793417844"/>
    <n v="3.3735717474845788"/>
    <n v="511.95331418925394"/>
    <n v="1416.256450347603"/>
  </r>
  <r>
    <n v="1328"/>
    <n v="51059"/>
    <x v="27"/>
    <n v="51"/>
    <n v="2099"/>
    <n v="5456"/>
    <n v="0"/>
    <n v="1438"/>
    <n v="8993"/>
    <n v="2099"/>
    <n v="5456"/>
    <n v="0"/>
    <n v="1438"/>
    <n v="8993"/>
    <n v="2541.2352856456514"/>
    <n v="6972.9169958174771"/>
    <n v="20.607600545392451"/>
    <n v="1449.6294144341309"/>
    <n v="10984.389296442652"/>
    <n v="1319"/>
    <n v="4589"/>
    <n v="284"/>
    <n v="5362"/>
    <n v="11554"/>
    <n v="2409.6279263275555"/>
    <n v="7698.9759411599844"/>
    <n v="15.983174825628282"/>
    <n v="1344.1835756155731"/>
    <n v="11468.77061792874"/>
  </r>
  <r>
    <n v="1329"/>
    <n v="51059"/>
    <x v="27"/>
    <n v="51"/>
    <n v="317"/>
    <n v="22360"/>
    <n v="754"/>
    <n v="17"/>
    <n v="23448"/>
    <n v="317"/>
    <n v="22360"/>
    <n v="754"/>
    <n v="17"/>
    <n v="23448"/>
    <n v="1328.9788418449134"/>
    <n v="36522.628127784323"/>
    <n v="1927.3048134266085"/>
    <n v="198.70830953621814"/>
    <n v="39977.620092592064"/>
    <n v="1420"/>
    <n v="21485"/>
    <n v="914"/>
    <n v="3551"/>
    <n v="27370"/>
    <n v="1414.8859229177126"/>
    <n v="36265.564702949436"/>
    <n v="1636.6823880026839"/>
    <n v="186.24277934835951"/>
    <n v="39503.375793218191"/>
  </r>
  <r>
    <n v="1330"/>
    <n v="51059"/>
    <x v="27"/>
    <n v="51"/>
    <n v="2243"/>
    <n v="2955"/>
    <n v="14956"/>
    <n v="669"/>
    <n v="20823"/>
    <n v="2243"/>
    <n v="2955"/>
    <n v="14956"/>
    <n v="669"/>
    <n v="20823"/>
    <n v="2957.3651864001968"/>
    <n v="4310.1642525809038"/>
    <n v="18783.138594502434"/>
    <n v="717.86052603158748"/>
    <n v="26768.528559515122"/>
    <n v="6030"/>
    <n v="13529"/>
    <n v="5202"/>
    <n v="7846"/>
    <n v="32607"/>
    <n v="3286.1777833778469"/>
    <n v="20211.856951095484"/>
    <n v="18473.489660316085"/>
    <n v="610.92339495506371"/>
    <n v="42582.447789744481"/>
  </r>
  <r>
    <n v="1331"/>
    <n v="51059"/>
    <x v="27"/>
    <n v="51"/>
    <n v="685"/>
    <n v="989"/>
    <n v="0"/>
    <n v="938"/>
    <n v="2612"/>
    <n v="685"/>
    <n v="989"/>
    <n v="0"/>
    <n v="938"/>
    <n v="2612"/>
    <n v="807.15645297043739"/>
    <n v="1244.7782953032927"/>
    <n v="8.4163409539806615"/>
    <n v="1099.1895390296145"/>
    <n v="3159.5406282573254"/>
    <n v="488"/>
    <n v="1502"/>
    <n v="48"/>
    <n v="1035"/>
    <n v="3073"/>
    <n v="689.22590438949487"/>
    <n v="966.07327509449908"/>
    <n v="6.5243945226991862"/>
    <n v="934.78877653535892"/>
    <n v="2596.6123505420519"/>
  </r>
  <r>
    <n v="1332"/>
    <n v="51059"/>
    <x v="27"/>
    <n v="51"/>
    <n v="2901"/>
    <n v="1795"/>
    <n v="29"/>
    <n v="838"/>
    <n v="5563"/>
    <n v="2901"/>
    <n v="1795"/>
    <n v="29"/>
    <n v="838"/>
    <n v="5563"/>
    <n v="3441.5839421462524"/>
    <n v="2196.0900146171239"/>
    <n v="34.861551865508396"/>
    <n v="996.89946766836476"/>
    <n v="6669.4349762972497"/>
    <n v="1080"/>
    <n v="2492"/>
    <n v="222"/>
    <n v="2015"/>
    <n v="5809"/>
    <n v="2757.9750153573809"/>
    <n v="1765.5588787125903"/>
    <n v="27.024869748954234"/>
    <n v="784.72772560930969"/>
    <n v="5335.2864894282347"/>
  </r>
  <r>
    <n v="1333"/>
    <n v="51059"/>
    <x v="27"/>
    <n v="51"/>
    <n v="1490"/>
    <n v="6090"/>
    <n v="123"/>
    <n v="1032"/>
    <n v="8735"/>
    <n v="1490"/>
    <n v="6090"/>
    <n v="123"/>
    <n v="1032"/>
    <n v="8735"/>
    <n v="1816.5722732457123"/>
    <n v="7678.7709263589759"/>
    <n v="189.7181809903266"/>
    <n v="1216.2505403299333"/>
    <n v="10901.311920924947"/>
    <n v="811"/>
    <n v="4490"/>
    <n v="175"/>
    <n v="4462"/>
    <n v="9938"/>
    <n v="1469.112514965997"/>
    <n v="7095.9077263899471"/>
    <n v="151.62255190884562"/>
    <n v="1006.1554204488059"/>
    <n v="9722.798213713595"/>
  </r>
  <r>
    <n v="1334"/>
    <n v="51600"/>
    <x v="27"/>
    <n v="51"/>
    <n v="4550"/>
    <n v="17748"/>
    <n v="1161"/>
    <n v="1495"/>
    <n v="24954"/>
    <n v="4550"/>
    <n v="17748"/>
    <n v="1161"/>
    <n v="1495"/>
    <n v="24954"/>
    <n v="4219.3302278164183"/>
    <n v="21538.615971150422"/>
    <n v="832.72531556462661"/>
    <n v="1059.9898735119184"/>
    <n v="27650.661388043383"/>
    <n v="3386"/>
    <n v="17684"/>
    <n v="1463"/>
    <n v="7748"/>
    <n v="30281"/>
    <n v="4026.9344258576029"/>
    <n v="20297.098647902421"/>
    <n v="822.1615599874541"/>
    <n v="563.29941202135217"/>
    <n v="25709.494045768828"/>
  </r>
  <r>
    <n v="1335"/>
    <n v="51600"/>
    <x v="27"/>
    <n v="51"/>
    <n v="3136"/>
    <n v="11856"/>
    <n v="3377"/>
    <n v="1472"/>
    <n v="19841"/>
    <n v="3136"/>
    <n v="11856"/>
    <n v="3377"/>
    <n v="1472"/>
    <n v="19841"/>
    <n v="3313.264764785265"/>
    <n v="12394.241646688042"/>
    <n v="3471.0927218698166"/>
    <n v="1557.3894322735875"/>
    <n v="20735.98856561671"/>
    <n v="2797"/>
    <n v="13190"/>
    <n v="1115"/>
    <n v="7115"/>
    <n v="24217"/>
    <n v="3149.0854948988795"/>
    <n v="11305.082221144083"/>
    <n v="3250.8270367964478"/>
    <n v="1448.1260258471175"/>
    <n v="19153.120778686527"/>
  </r>
  <r>
    <n v="1336"/>
    <n v="51059"/>
    <x v="27"/>
    <n v="51"/>
    <n v="1793"/>
    <n v="3452"/>
    <n v="85"/>
    <n v="838"/>
    <n v="6168"/>
    <n v="1793"/>
    <n v="3452"/>
    <n v="85"/>
    <n v="838"/>
    <n v="6168"/>
    <n v="2278.5860805995621"/>
    <n v="4332.4636510741602"/>
    <n v="106.71622331141859"/>
    <n v="1017.937552788911"/>
    <n v="7735.7035077740511"/>
    <n v="574"/>
    <n v="2959"/>
    <n v="1354"/>
    <n v="1815"/>
    <n v="6702"/>
    <n v="1954.4055391623017"/>
    <n v="3655.7587891281969"/>
    <n v="82.727012446763396"/>
    <n v="845.02848668726222"/>
    <n v="6537.9198274245246"/>
  </r>
  <r>
    <n v="1337"/>
    <n v="51059"/>
    <x v="27"/>
    <n v="51"/>
    <n v="8"/>
    <n v="918"/>
    <n v="41"/>
    <n v="489"/>
    <n v="1456"/>
    <n v="8"/>
    <n v="918"/>
    <n v="41"/>
    <n v="489"/>
    <n v="1456"/>
    <n v="487.63322750653276"/>
    <n v="2169.1631151345919"/>
    <n v="51.284111870015387"/>
    <n v="507.65053222217085"/>
    <n v="3215.7309867333111"/>
    <n v="136"/>
    <n v="781"/>
    <n v="77"/>
    <n v="736"/>
    <n v="1730"/>
    <n v="257.54700427000023"/>
    <n v="3118.0405595164862"/>
    <n v="39.757827306046003"/>
    <n v="458.53600971568886"/>
    <n v="3873.8814008082213"/>
  </r>
  <r>
    <n v="1338"/>
    <n v="51059"/>
    <x v="27"/>
    <n v="51"/>
    <n v="1143"/>
    <n v="1197"/>
    <n v="17"/>
    <n v="645"/>
    <n v="3002"/>
    <n v="1143"/>
    <n v="1197"/>
    <n v="17"/>
    <n v="645"/>
    <n v="3002"/>
    <n v="1380.3272463216938"/>
    <n v="1539.8110708041957"/>
    <n v="22.3612916820992"/>
    <n v="825.02509504333966"/>
    <n v="3767.5247038513285"/>
    <n v="401"/>
    <n v="1587"/>
    <n v="91"/>
    <n v="1247"/>
    <n v="3326"/>
    <n v="1227.2277774786337"/>
    <n v="1194.9737147514586"/>
    <n v="18.322949439880755"/>
    <n v="659.52959813831865"/>
    <n v="3100.0540398082917"/>
  </r>
  <r>
    <n v="1339"/>
    <n v="51059"/>
    <x v="27"/>
    <n v="51"/>
    <n v="61"/>
    <n v="2561"/>
    <n v="217"/>
    <n v="149"/>
    <n v="2988"/>
    <n v="61"/>
    <n v="2561"/>
    <n v="217"/>
    <n v="149"/>
    <n v="2988"/>
    <n v="130.53907140995125"/>
    <n v="1030.875949878855"/>
    <n v="618.43383837243107"/>
    <n v="124.6797828818577"/>
    <n v="1904.528642543095"/>
    <n v="95"/>
    <n v="2777"/>
    <n v="442"/>
    <n v="1188"/>
    <n v="4502"/>
    <n v="477.79056361466394"/>
    <n v="1664.8206708595942"/>
    <n v="486.15097158207675"/>
    <n v="219.74750360155309"/>
    <n v="2848.5097096578879"/>
  </r>
  <r>
    <n v="1340"/>
    <n v="51059"/>
    <x v="27"/>
    <n v="51"/>
    <n v="713"/>
    <n v="1514"/>
    <n v="1436"/>
    <n v="745"/>
    <n v="4408"/>
    <n v="713"/>
    <n v="1514"/>
    <n v="1436"/>
    <n v="745"/>
    <n v="4408"/>
    <n v="1123.5046192079283"/>
    <n v="1628.9109215092956"/>
    <n v="1582.8587648750295"/>
    <n v="785.70459921143265"/>
    <n v="5120.9789048036855"/>
    <n v="862"/>
    <n v="1585"/>
    <n v="1637"/>
    <n v="2460"/>
    <n v="6544"/>
    <n v="1341.0255106090913"/>
    <n v="2897.5564785623287"/>
    <n v="1664.9768896816988"/>
    <n v="755.76916061508598"/>
    <n v="6659.3280394682042"/>
  </r>
  <r>
    <n v="1341"/>
    <n v="51059"/>
    <x v="27"/>
    <n v="51"/>
    <n v="0"/>
    <n v="58"/>
    <n v="0"/>
    <n v="216"/>
    <n v="274"/>
    <n v="0"/>
    <n v="58"/>
    <n v="0"/>
    <n v="216"/>
    <n v="274"/>
    <n v="1.0899050119109031"/>
    <n v="78.544506870479779"/>
    <n v="4.0951054002104792"/>
    <n v="315.0652923006046"/>
    <n v="398.79480958320573"/>
    <n v="41"/>
    <n v="169"/>
    <n v="5"/>
    <n v="100"/>
    <n v="315"/>
    <n v="2.1757109488926702"/>
    <n v="65.493614318852551"/>
    <n v="4.0550629311271074"/>
    <n v="245.23765403833673"/>
    <n v="316.96204223720906"/>
  </r>
  <r>
    <n v="1342"/>
    <n v="51059"/>
    <x v="27"/>
    <n v="51"/>
    <n v="52"/>
    <n v="77"/>
    <n v="0"/>
    <n v="259"/>
    <n v="388"/>
    <n v="52"/>
    <n v="77"/>
    <n v="0"/>
    <n v="259"/>
    <n v="388"/>
    <n v="79.225978139081363"/>
    <n v="95.274849072143098"/>
    <n v="2.1669396360121507"/>
    <n v="325.7662041865571"/>
    <n v="502.43397103379374"/>
    <n v="68"/>
    <n v="198"/>
    <n v="20"/>
    <n v="187"/>
    <n v="473"/>
    <n v="66.687116006954795"/>
    <n v="115.22350739801095"/>
    <n v="2.0573237367250856"/>
    <n v="264.16664851221498"/>
    <n v="448.13459565390582"/>
  </r>
  <r>
    <n v="1343"/>
    <n v="51059"/>
    <x v="27"/>
    <n v="51"/>
    <n v="397"/>
    <n v="937"/>
    <n v="0"/>
    <n v="648"/>
    <n v="1982"/>
    <n v="397"/>
    <n v="937"/>
    <n v="0"/>
    <n v="648"/>
    <n v="1982"/>
    <n v="764.83414548371377"/>
    <n v="1432.9021966459247"/>
    <n v="24.159476642123749"/>
    <n v="834.17338414787582"/>
    <n v="3056.069202919638"/>
    <n v="267"/>
    <n v="1147"/>
    <n v="101"/>
    <n v="870"/>
    <n v="2385"/>
    <n v="652.65498417625145"/>
    <n v="1267.1329677425897"/>
    <n v="22.522973779341633"/>
    <n v="667.01743502356112"/>
    <n v="2609.3283607217436"/>
  </r>
  <r>
    <n v="1344"/>
    <n v="51059"/>
    <x v="27"/>
    <n v="51"/>
    <n v="1184"/>
    <n v="1556"/>
    <n v="166"/>
    <n v="1038"/>
    <n v="3944"/>
    <n v="1184"/>
    <n v="1556"/>
    <n v="166"/>
    <n v="1038"/>
    <n v="3944"/>
    <n v="1319.8319151426185"/>
    <n v="2957.669022001965"/>
    <n v="265.53490569336816"/>
    <n v="1187.1289565665106"/>
    <n v="5730.1647994044615"/>
    <n v="622"/>
    <n v="2273"/>
    <n v="264"/>
    <n v="1798"/>
    <n v="4957"/>
    <n v="1394.1019249082285"/>
    <n v="4716.8721278480316"/>
    <n v="232.89431869805787"/>
    <n v="1071.0589619223867"/>
    <n v="7414.9273333767042"/>
  </r>
  <r>
    <n v="1345"/>
    <n v="51059"/>
    <x v="27"/>
    <n v="51"/>
    <n v="3011"/>
    <n v="3017"/>
    <n v="0"/>
    <n v="1024"/>
    <n v="7052"/>
    <n v="3011"/>
    <n v="3017"/>
    <n v="0"/>
    <n v="1024"/>
    <n v="7052"/>
    <n v="3833.4055887660306"/>
    <n v="4373.2477202689925"/>
    <n v="26.409826684901937"/>
    <n v="1080.1459296386861"/>
    <n v="9313.209065358611"/>
    <n v="1488"/>
    <n v="4241"/>
    <n v="575"/>
    <n v="4751"/>
    <n v="11055"/>
    <n v="3408.7145969907392"/>
    <n v="5039.9791845394338"/>
    <n v="27.402376603574833"/>
    <n v="1080.3068932115373"/>
    <n v="9556.4030513452853"/>
  </r>
  <r>
    <n v="1346"/>
    <n v="51059"/>
    <x v="27"/>
    <n v="51"/>
    <n v="2006"/>
    <n v="3947"/>
    <n v="0"/>
    <n v="904"/>
    <n v="6857"/>
    <n v="2006"/>
    <n v="3947"/>
    <n v="0"/>
    <n v="904"/>
    <n v="6857"/>
    <n v="2819.0878768193552"/>
    <n v="5443.6011232681794"/>
    <n v="5.7531709686618839"/>
    <n v="1120.9801874836323"/>
    <n v="9389.4223585398304"/>
    <n v="690"/>
    <n v="3090"/>
    <n v="396"/>
    <n v="3372"/>
    <n v="7548"/>
    <n v="2310.3669098791856"/>
    <n v="4912.6749780524333"/>
    <n v="5.2323695021215686"/>
    <n v="946.67266903869677"/>
    <n v="8174.9469264724366"/>
  </r>
  <r>
    <n v="1347"/>
    <n v="51059"/>
    <x v="27"/>
    <n v="51"/>
    <n v="11143"/>
    <n v="21716"/>
    <n v="133"/>
    <n v="824"/>
    <n v="33816"/>
    <n v="11143"/>
    <n v="21716"/>
    <n v="133"/>
    <n v="824"/>
    <n v="33816"/>
    <n v="12650.559890987091"/>
    <n v="24430.662283611378"/>
    <n v="160.54418136311904"/>
    <n v="877.68556954781491"/>
    <n v="38119.451925509406"/>
    <n v="6028"/>
    <n v="28691"/>
    <n v="1650"/>
    <n v="8572"/>
    <n v="44941"/>
    <n v="11537.462578068056"/>
    <n v="28781.732659252419"/>
    <n v="124.45474622096273"/>
    <n v="886.42704953252542"/>
    <n v="41330.077033073962"/>
  </r>
  <r>
    <n v="1348"/>
    <n v="51059"/>
    <x v="27"/>
    <n v="51"/>
    <n v="1864"/>
    <n v="10452"/>
    <n v="5294"/>
    <n v="393"/>
    <n v="18003"/>
    <n v="1864"/>
    <n v="10452"/>
    <n v="5294"/>
    <n v="393"/>
    <n v="18003"/>
    <n v="2203.3038390490483"/>
    <n v="15649.030070722602"/>
    <n v="6672.2925461468631"/>
    <n v="412.28259711649849"/>
    <n v="24936.909053035011"/>
    <n v="2799"/>
    <n v="15775"/>
    <n v="4068"/>
    <n v="7947"/>
    <n v="30589"/>
    <n v="2514.9944723067274"/>
    <n v="25035.62451216473"/>
    <n v="6781.3533777476241"/>
    <n v="565.71357533374714"/>
    <n v="34897.685937552829"/>
  </r>
  <r>
    <n v="1349"/>
    <n v="51059"/>
    <x v="27"/>
    <n v="51"/>
    <n v="3316"/>
    <n v="23604"/>
    <n v="12943"/>
    <n v="507"/>
    <n v="40370"/>
    <n v="3316"/>
    <n v="23604"/>
    <n v="12943"/>
    <n v="507"/>
    <n v="40370"/>
    <n v="5835.5389244870812"/>
    <n v="30894.871044433105"/>
    <n v="16143.599418890271"/>
    <n v="561.97190635373306"/>
    <n v="53435.981294164187"/>
    <n v="6630"/>
    <n v="29936"/>
    <n v="6459"/>
    <n v="14062"/>
    <n v="57087"/>
    <n v="4997.6806308535861"/>
    <n v="34636.446707513765"/>
    <n v="16772.915728037831"/>
    <n v="616.08390468125322"/>
    <n v="57023.126971086436"/>
  </r>
  <r>
    <n v="1350"/>
    <n v="51059"/>
    <x v="27"/>
    <n v="51"/>
    <n v="1216"/>
    <n v="29811"/>
    <n v="752"/>
    <n v="459"/>
    <n v="32238"/>
    <n v="1216"/>
    <n v="29811"/>
    <n v="752"/>
    <n v="459"/>
    <n v="32238"/>
    <n v="1587.986568080393"/>
    <n v="36874.823362833224"/>
    <n v="686.83178569835616"/>
    <n v="549.13464212957047"/>
    <n v="39698.776358741539"/>
    <n v="3798"/>
    <n v="25866"/>
    <n v="2405"/>
    <n v="5609"/>
    <n v="37678"/>
    <n v="1845.5905156689748"/>
    <n v="32863.073547682878"/>
    <n v="172.52585946545315"/>
    <n v="762.95002281408722"/>
    <n v="35644.139945631396"/>
  </r>
  <r>
    <n v="1351"/>
    <n v="51059"/>
    <x v="27"/>
    <n v="51"/>
    <n v="762"/>
    <n v="1000"/>
    <n v="0"/>
    <n v="851"/>
    <n v="2613"/>
    <n v="762"/>
    <n v="1000"/>
    <n v="0"/>
    <n v="851"/>
    <n v="2613"/>
    <n v="778.71715501988115"/>
    <n v="1370.234662122858"/>
    <n v="0.16564658844648161"/>
    <n v="1005.8226774540451"/>
    <n v="3154.9401411852305"/>
    <n v="171"/>
    <n v="1740"/>
    <n v="87"/>
    <n v="895"/>
    <n v="2893"/>
    <n v="946.18982274907569"/>
    <n v="1179.2364701096642"/>
    <n v="0"/>
    <n v="790.92310318906038"/>
    <n v="2916.3493960478004"/>
  </r>
  <r>
    <n v="1352"/>
    <n v="51059"/>
    <x v="27"/>
    <n v="51"/>
    <n v="6142"/>
    <n v="36546"/>
    <n v="852"/>
    <n v="1572"/>
    <n v="45112"/>
    <n v="6142"/>
    <n v="36546"/>
    <n v="852"/>
    <n v="1572"/>
    <n v="45112"/>
    <n v="7761.9039309734089"/>
    <n v="46447.384057492745"/>
    <n v="1048.1891349215243"/>
    <n v="1741.745581965364"/>
    <n v="56999.222705353037"/>
    <n v="6914"/>
    <n v="45920"/>
    <n v="4013"/>
    <n v="10407"/>
    <n v="67254"/>
    <n v="7513.977911997863"/>
    <n v="57723.728746305147"/>
    <n v="970.20863436353341"/>
    <n v="1828.272354418023"/>
    <n v="68036.18764708456"/>
  </r>
  <r>
    <n v="1353"/>
    <n v="51059"/>
    <x v="27"/>
    <n v="51"/>
    <n v="1901"/>
    <n v="26950"/>
    <n v="69"/>
    <n v="168"/>
    <n v="29088"/>
    <n v="1901"/>
    <n v="26950"/>
    <n v="69"/>
    <n v="168"/>
    <n v="29088"/>
    <n v="2669.0231012477484"/>
    <n v="29507.291372606505"/>
    <n v="1100.1148228812517"/>
    <n v="169.79720173310096"/>
    <n v="33446.226498468604"/>
    <n v="2874"/>
    <n v="25032"/>
    <n v="1249"/>
    <n v="6028"/>
    <n v="35183"/>
    <n v="3260.5161925185953"/>
    <n v="36529.809204379926"/>
    <n v="992.40842468550659"/>
    <n v="447.67409361543582"/>
    <n v="41230.407915199467"/>
  </r>
  <r>
    <n v="1354"/>
    <n v="51059"/>
    <x v="27"/>
    <n v="51"/>
    <n v="216"/>
    <n v="134"/>
    <n v="31"/>
    <n v="398"/>
    <n v="779"/>
    <n v="216"/>
    <n v="134"/>
    <n v="31"/>
    <n v="398"/>
    <n v="779"/>
    <n v="235.27159093085885"/>
    <n v="272.74089963504423"/>
    <n v="2.6697271551395803"/>
    <n v="556.49070533318491"/>
    <n v="1067.1729230542276"/>
    <n v="58"/>
    <n v="546"/>
    <n v="46"/>
    <n v="379"/>
    <n v="1029"/>
    <n v="287.8045886430599"/>
    <n v="212.14979323125209"/>
    <n v="80.54753765295581"/>
    <n v="444.37466473776306"/>
    <n v="1024.8765842650309"/>
  </r>
  <r>
    <n v="1355"/>
    <n v="51059"/>
    <x v="27"/>
    <n v="51"/>
    <n v="1129"/>
    <n v="887"/>
    <n v="0"/>
    <n v="757"/>
    <n v="2773"/>
    <n v="1129"/>
    <n v="887"/>
    <n v="0"/>
    <n v="757"/>
    <n v="2773"/>
    <n v="1399.5399425123339"/>
    <n v="1145.3730338714033"/>
    <n v="1.5742454952200005"/>
    <n v="978.98626722051688"/>
    <n v="3525.4734890994741"/>
    <n v="464"/>
    <n v="1716"/>
    <n v="174"/>
    <n v="851"/>
    <n v="3205"/>
    <n v="1231.8798107340519"/>
    <n v="890.35901640062411"/>
    <n v="3.1503830734443432"/>
    <n v="798.00970757358778"/>
    <n v="2923.3989177817084"/>
  </r>
  <r>
    <n v="1356"/>
    <n v="51107"/>
    <x v="28"/>
    <n v="51"/>
    <n v="3137"/>
    <n v="4840"/>
    <n v="3599"/>
    <n v="3337"/>
    <n v="14913"/>
    <n v="3137"/>
    <n v="4840"/>
    <n v="3599"/>
    <n v="3337"/>
    <n v="14913"/>
    <n v="4157.0126393136325"/>
    <n v="4425.9506020662939"/>
    <n v="3276.4988962464527"/>
    <n v="10494.692818763124"/>
    <n v="22354.154956389502"/>
    <n v="1094"/>
    <n v="5031"/>
    <n v="10138"/>
    <n v="2866"/>
    <n v="19129"/>
    <n v="6227.2716214333677"/>
    <n v="6328.605568629564"/>
    <n v="6699.3864969540309"/>
    <n v="17059.483689121764"/>
    <n v="36314.747376138723"/>
  </r>
  <r>
    <n v="1357"/>
    <n v="51107"/>
    <x v="28"/>
    <n v="51"/>
    <n v="4798"/>
    <n v="7707"/>
    <n v="4816"/>
    <n v="4066"/>
    <n v="21387"/>
    <n v="4798"/>
    <n v="7707"/>
    <n v="4816"/>
    <n v="4066"/>
    <n v="21387"/>
    <n v="8920.3474760941444"/>
    <n v="9066.0329876570013"/>
    <n v="5544.1243192881775"/>
    <n v="3125.2750274875402"/>
    <n v="26655.779810526863"/>
    <n v="8318"/>
    <n v="10276"/>
    <n v="6124"/>
    <n v="8589"/>
    <n v="33307"/>
    <n v="12172.700469844522"/>
    <n v="23925.770191420521"/>
    <n v="9425.4327591423298"/>
    <n v="5333.5571576043922"/>
    <n v="50857.460578011764"/>
  </r>
  <r>
    <n v="1358"/>
    <n v="51107"/>
    <x v="28"/>
    <n v="51"/>
    <n v="733"/>
    <n v="13728"/>
    <n v="12037"/>
    <n v="1269"/>
    <n v="27767"/>
    <n v="733"/>
    <n v="13728"/>
    <n v="12037"/>
    <n v="1269"/>
    <n v="27767"/>
    <n v="4770.8199091306351"/>
    <n v="11946.865953924342"/>
    <n v="11810.171662528885"/>
    <n v="1637.4112456170119"/>
    <n v="30165.26877120087"/>
    <n v="4718"/>
    <n v="16596"/>
    <n v="12981"/>
    <n v="7575"/>
    <n v="41870"/>
    <n v="6668.5423942213183"/>
    <n v="29427.717738838364"/>
    <n v="20461.96503557566"/>
    <n v="3151.1887705235763"/>
    <n v="59709.41393915892"/>
  </r>
  <r>
    <n v="1359"/>
    <n v="51107"/>
    <x v="28"/>
    <n v="51"/>
    <n v="1634"/>
    <n v="3308"/>
    <n v="100"/>
    <n v="4608"/>
    <n v="9650"/>
    <n v="1634"/>
    <n v="3308"/>
    <n v="100"/>
    <n v="4608"/>
    <n v="9650"/>
    <n v="2910.9660454072459"/>
    <n v="4217.0071275021583"/>
    <n v="546.56632794159066"/>
    <n v="4623.1865164279543"/>
    <n v="12297.726017278948"/>
    <n v="2680"/>
    <n v="5043"/>
    <n v="708"/>
    <n v="4882"/>
    <n v="13313"/>
    <n v="3385.2891476116233"/>
    <n v="7210.2405692871926"/>
    <n v="572.14997864609973"/>
    <n v="6012.1693146297948"/>
    <n v="17179.849010174708"/>
  </r>
  <r>
    <n v="1360"/>
    <n v="51107"/>
    <x v="28"/>
    <n v="51"/>
    <n v="430"/>
    <n v="59"/>
    <n v="0"/>
    <n v="841"/>
    <n v="1330"/>
    <n v="430"/>
    <n v="59"/>
    <n v="0"/>
    <n v="841"/>
    <n v="1330"/>
    <n v="394.82921057789122"/>
    <n v="378.8043039560755"/>
    <n v="232.85788980265627"/>
    <n v="539.68623395454802"/>
    <n v="1546.177638291171"/>
    <n v="452"/>
    <n v="610"/>
    <n v="527"/>
    <n v="1049"/>
    <n v="2638"/>
    <n v="499.50410450483099"/>
    <n v="1470.2078992239697"/>
    <n v="422.76102981894422"/>
    <n v="2031.806263133376"/>
    <n v="4424.2792966811212"/>
  </r>
  <r>
    <n v="1361"/>
    <n v="51107"/>
    <x v="28"/>
    <n v="51"/>
    <n v="578"/>
    <n v="817"/>
    <n v="1109"/>
    <n v="1967"/>
    <n v="4471"/>
    <n v="578"/>
    <n v="817"/>
    <n v="1109"/>
    <n v="1967"/>
    <n v="4471"/>
    <n v="1417.7646484414415"/>
    <n v="2194.9727669094136"/>
    <n v="921.52887366960613"/>
    <n v="1751.7422660703737"/>
    <n v="6286.0085550908352"/>
    <n v="1560"/>
    <n v="4609"/>
    <n v="489"/>
    <n v="5366"/>
    <n v="12024"/>
    <n v="2801.3204841570946"/>
    <n v="4333.9341208312799"/>
    <n v="2317.5990804764037"/>
    <n v="4360.8369839312827"/>
    <n v="13813.690669396063"/>
  </r>
  <r>
    <n v="1362"/>
    <n v="51107"/>
    <x v="28"/>
    <n v="51"/>
    <n v="533"/>
    <n v="315"/>
    <n v="499"/>
    <n v="519"/>
    <n v="1866"/>
    <n v="533"/>
    <n v="315"/>
    <n v="499"/>
    <n v="519"/>
    <n v="1866"/>
    <n v="753.06515747673893"/>
    <n v="641.05927315389056"/>
    <n v="635.27030857966599"/>
    <n v="554.49435524770627"/>
    <n v="2583.8890944580016"/>
    <n v="1564"/>
    <n v="1820"/>
    <n v="642"/>
    <n v="5208"/>
    <n v="9234"/>
    <n v="1076.3992465547767"/>
    <n v="1543.1687641041431"/>
    <n v="987.62551981015451"/>
    <n v="6022.9864961294234"/>
    <n v="9630.1800265984966"/>
  </r>
  <r>
    <n v="1363"/>
    <n v="51107"/>
    <x v="28"/>
    <n v="51"/>
    <n v="332"/>
    <n v="7843"/>
    <n v="3320"/>
    <n v="1237"/>
    <n v="12732"/>
    <n v="332"/>
    <n v="7843"/>
    <n v="3320"/>
    <n v="1237"/>
    <n v="12732"/>
    <n v="2040.1355965183111"/>
    <n v="6074.7038316533572"/>
    <n v="3674.2305637921472"/>
    <n v="1918.3035233196599"/>
    <n v="13707.373515283476"/>
    <n v="4157"/>
    <n v="12674"/>
    <n v="10989"/>
    <n v="11519"/>
    <n v="39339"/>
    <n v="9597.4648199464464"/>
    <n v="23560.971967781043"/>
    <n v="21398.780774742449"/>
    <n v="6561.8440840293042"/>
    <n v="61119.061646499249"/>
  </r>
  <r>
    <n v="1364"/>
    <n v="51107"/>
    <x v="28"/>
    <n v="51"/>
    <n v="1937"/>
    <n v="3669"/>
    <n v="1376"/>
    <n v="5050"/>
    <n v="12032"/>
    <n v="1937"/>
    <n v="3669"/>
    <n v="1376"/>
    <n v="5050"/>
    <n v="12032"/>
    <n v="3709.0118049452326"/>
    <n v="5080.3081632749918"/>
    <n v="656.22242640475497"/>
    <n v="5814.3082111969252"/>
    <n v="15259.850605821905"/>
    <n v="3662"/>
    <n v="15741"/>
    <n v="2863"/>
    <n v="7942"/>
    <n v="30208"/>
    <n v="6011.7155865508576"/>
    <n v="18406.915690193469"/>
    <n v="1462.3601134981823"/>
    <n v="7894.1795516056163"/>
    <n v="33775.170941848126"/>
  </r>
  <r>
    <n v="1365"/>
    <n v="51107"/>
    <x v="28"/>
    <n v="51"/>
    <n v="8"/>
    <n v="52"/>
    <n v="11"/>
    <n v="715"/>
    <n v="786"/>
    <n v="8"/>
    <n v="52"/>
    <n v="11"/>
    <n v="715"/>
    <n v="786"/>
    <n v="77.082749297676216"/>
    <n v="560.02757142233804"/>
    <n v="100.82929423246969"/>
    <n v="508.62650104567183"/>
    <n v="1246.5661159981557"/>
    <n v="58"/>
    <n v="421"/>
    <n v="104"/>
    <n v="736"/>
    <n v="1319"/>
    <n v="257.04478601207597"/>
    <n v="666.05378634194687"/>
    <n v="134.83406985211192"/>
    <n v="750.81751607020624"/>
    <n v="1808.7501582763409"/>
  </r>
  <r>
    <n v="1366"/>
    <n v="51107"/>
    <x v="28"/>
    <n v="51"/>
    <n v="2028"/>
    <n v="6336"/>
    <n v="573"/>
    <n v="2644"/>
    <n v="11581"/>
    <n v="2028"/>
    <n v="6336"/>
    <n v="573"/>
    <n v="2644"/>
    <n v="11581"/>
    <n v="5936.3526868688132"/>
    <n v="5855.9570951423666"/>
    <n v="478.85034980348075"/>
    <n v="2254.8259219704364"/>
    <n v="14525.986053785096"/>
    <n v="6797"/>
    <n v="4768"/>
    <n v="1075"/>
    <n v="8254"/>
    <n v="20894"/>
    <n v="6676.9304717053092"/>
    <n v="9260.2584114870515"/>
    <n v="808.3969300042437"/>
    <n v="4442.1957749074318"/>
    <n v="21187.781588104037"/>
  </r>
  <r>
    <n v="1367"/>
    <n v="51107"/>
    <x v="28"/>
    <n v="51"/>
    <n v="178"/>
    <n v="2299"/>
    <n v="1025"/>
    <n v="960"/>
    <n v="4462"/>
    <n v="178"/>
    <n v="2299"/>
    <n v="1025"/>
    <n v="960"/>
    <n v="4462"/>
    <n v="1135.3904517080359"/>
    <n v="2237.8452488668804"/>
    <n v="2424.5452141108244"/>
    <n v="2593.9069004041721"/>
    <n v="8391.6878150899138"/>
    <n v="2563"/>
    <n v="7035"/>
    <n v="4792"/>
    <n v="5196"/>
    <n v="19586"/>
    <n v="4881.7205409499975"/>
    <n v="10739.389784614861"/>
    <n v="7874.1545598405028"/>
    <n v="4275.5529980259898"/>
    <n v="27770.817883431351"/>
  </r>
  <r>
    <n v="1368"/>
    <n v="51107"/>
    <x v="28"/>
    <n v="51"/>
    <n v="3142"/>
    <n v="4007"/>
    <n v="235"/>
    <n v="2501"/>
    <n v="9885"/>
    <n v="3142"/>
    <n v="4007"/>
    <n v="235"/>
    <n v="2501"/>
    <n v="9885"/>
    <n v="3385.7759438507292"/>
    <n v="5585.4081993195723"/>
    <n v="457.5335138246233"/>
    <n v="3188.9660323727207"/>
    <n v="12617.683689367645"/>
    <n v="2315"/>
    <n v="4578"/>
    <n v="984"/>
    <n v="4837"/>
    <n v="12714"/>
    <n v="4219.8525813658434"/>
    <n v="6919.6516708517829"/>
    <n v="488.58532145925733"/>
    <n v="4101.2475883311654"/>
    <n v="15729.337162008049"/>
  </r>
  <r>
    <n v="1369"/>
    <n v="51107"/>
    <x v="28"/>
    <n v="51"/>
    <n v="76"/>
    <n v="96"/>
    <n v="32"/>
    <n v="387"/>
    <n v="591"/>
    <n v="76"/>
    <n v="96"/>
    <n v="32"/>
    <n v="387"/>
    <n v="591"/>
    <n v="147.10733577150549"/>
    <n v="221.68563807583493"/>
    <n v="161.21058631238603"/>
    <n v="468.68475700752145"/>
    <n v="998.68831716724799"/>
    <n v="271"/>
    <n v="837"/>
    <n v="85"/>
    <n v="1348"/>
    <n v="2541"/>
    <n v="571.46986811945169"/>
    <n v="733.20644257072047"/>
    <n v="159.26665191825242"/>
    <n v="1174.0006099308694"/>
    <n v="2637.9435725392941"/>
  </r>
  <r>
    <n v="1370"/>
    <n v="51107"/>
    <x v="28"/>
    <n v="51"/>
    <n v="588"/>
    <n v="565"/>
    <n v="587"/>
    <n v="1769"/>
    <n v="3509"/>
    <n v="588"/>
    <n v="565"/>
    <n v="587"/>
    <n v="1769"/>
    <n v="3509"/>
    <n v="1496.6668855675039"/>
    <n v="1304.1351955242935"/>
    <n v="1603.1276436721885"/>
    <n v="1762.3244215075999"/>
    <n v="6166.2541462715863"/>
    <n v="1266"/>
    <n v="2463"/>
    <n v="555"/>
    <n v="2559"/>
    <n v="6843"/>
    <n v="2045.1179904657065"/>
    <n v="2163.8505387299529"/>
    <n v="3068.3410605760241"/>
    <n v="2695.296641554281"/>
    <n v="9972.6062313259645"/>
  </r>
  <r>
    <n v="1371"/>
    <n v="51107"/>
    <x v="28"/>
    <n v="51"/>
    <n v="32"/>
    <n v="24"/>
    <n v="34"/>
    <n v="271"/>
    <n v="361"/>
    <n v="32"/>
    <n v="24"/>
    <n v="34"/>
    <n v="271"/>
    <n v="361"/>
    <n v="110.57590488801573"/>
    <n v="134.69234372168745"/>
    <n v="285.63739158756283"/>
    <n v="207.20958070879726"/>
    <n v="738.1152209060632"/>
    <n v="27"/>
    <n v="297"/>
    <n v="26"/>
    <n v="478"/>
    <n v="828"/>
    <n v="307.85009797001777"/>
    <n v="357.24586668350702"/>
    <n v="311.26342402472847"/>
    <n v="373.40578769484483"/>
    <n v="1349.765176373098"/>
  </r>
  <r>
    <n v="1372"/>
    <n v="51107"/>
    <x v="28"/>
    <n v="51"/>
    <n v="85"/>
    <n v="35"/>
    <n v="5"/>
    <n v="418"/>
    <n v="543"/>
    <n v="85"/>
    <n v="35"/>
    <n v="5"/>
    <n v="418"/>
    <n v="543"/>
    <n v="272.45399045878492"/>
    <n v="393.52045396759581"/>
    <n v="192.11873774896443"/>
    <n v="416.82426180957935"/>
    <n v="1274.9174439849246"/>
    <n v="67"/>
    <n v="422"/>
    <n v="13"/>
    <n v="495"/>
    <n v="997"/>
    <n v="265.21342216374626"/>
    <n v="455.62732368405864"/>
    <n v="244.83746646089855"/>
    <n v="889.47272126235248"/>
    <n v="1855.1509335710559"/>
  </r>
  <r>
    <n v="1373"/>
    <n v="51107"/>
    <x v="28"/>
    <n v="51"/>
    <n v="9"/>
    <n v="6"/>
    <n v="6"/>
    <n v="99"/>
    <n v="120"/>
    <n v="9"/>
    <n v="6"/>
    <n v="6"/>
    <n v="99"/>
    <n v="120"/>
    <n v="57.195831114190042"/>
    <n v="92.363643940663692"/>
    <n v="162.07099885943734"/>
    <n v="104.41203309077679"/>
    <n v="416.04250700506788"/>
    <n v="46"/>
    <n v="95"/>
    <n v="41"/>
    <n v="137"/>
    <n v="319"/>
    <n v="112.14836054875879"/>
    <n v="101.55928671807096"/>
    <n v="206.4423722687867"/>
    <n v="212.96775403693354"/>
    <n v="633.11777357255005"/>
  </r>
  <r>
    <n v="1374"/>
    <n v="51107"/>
    <x v="28"/>
    <n v="51"/>
    <n v="8"/>
    <n v="3"/>
    <n v="9"/>
    <n v="107"/>
    <n v="127"/>
    <n v="8"/>
    <n v="3"/>
    <n v="9"/>
    <n v="107"/>
    <n v="127"/>
    <n v="65.845869532376881"/>
    <n v="167.76654740615825"/>
    <n v="273.38207768204194"/>
    <n v="147.88550643081481"/>
    <n v="654.8800010513919"/>
    <n v="24"/>
    <n v="87"/>
    <n v="7"/>
    <n v="130"/>
    <n v="248"/>
    <n v="51.470938802576278"/>
    <n v="153.07798459789049"/>
    <n v="328.56432404839546"/>
    <n v="183.45719562566552"/>
    <n v="716.5704430745277"/>
  </r>
  <r>
    <n v="1375"/>
    <n v="51107"/>
    <x v="28"/>
    <n v="51"/>
    <n v="37"/>
    <n v="0"/>
    <n v="0"/>
    <n v="90"/>
    <n v="127"/>
    <n v="37"/>
    <n v="0"/>
    <n v="0"/>
    <n v="90"/>
    <n v="127"/>
    <n v="18.942489184895756"/>
    <n v="304.03446841765248"/>
    <n v="215.89346310414012"/>
    <n v="62.107987251405717"/>
    <n v="600.97840795809407"/>
    <n v="7"/>
    <n v="91"/>
    <n v="7"/>
    <n v="52"/>
    <n v="157"/>
    <n v="12.197124756995146"/>
    <n v="192.0845890053387"/>
    <n v="185.59112524894687"/>
    <n v="68.560598635996826"/>
    <n v="458.43343764727751"/>
  </r>
  <r>
    <n v="1376"/>
    <n v="51107"/>
    <x v="28"/>
    <n v="51"/>
    <n v="154"/>
    <n v="129"/>
    <n v="0"/>
    <n v="273"/>
    <n v="556"/>
    <n v="154"/>
    <n v="129"/>
    <n v="0"/>
    <n v="273"/>
    <n v="556"/>
    <n v="254.70911034974858"/>
    <n v="257.6225557882442"/>
    <n v="92.800704818806295"/>
    <n v="319.75862142788935"/>
    <n v="924.89099238468839"/>
    <n v="77"/>
    <n v="305"/>
    <n v="34"/>
    <n v="356"/>
    <n v="772"/>
    <n v="263.59627207902241"/>
    <n v="269.534276504611"/>
    <n v="91.781519399587594"/>
    <n v="706.40867650340476"/>
    <n v="1331.3207444866257"/>
  </r>
  <r>
    <n v="1377"/>
    <n v="51107"/>
    <x v="28"/>
    <n v="51"/>
    <n v="80"/>
    <n v="154"/>
    <n v="40"/>
    <n v="135"/>
    <n v="409"/>
    <n v="80"/>
    <n v="154"/>
    <n v="40"/>
    <n v="135"/>
    <n v="409"/>
    <n v="310.92156300568587"/>
    <n v="344.32566916653724"/>
    <n v="194.45908407378309"/>
    <n v="162.37440203796498"/>
    <n v="1012.0807182839711"/>
    <n v="67"/>
    <n v="289"/>
    <n v="6"/>
    <n v="153"/>
    <n v="515"/>
    <n v="335.50789725733677"/>
    <n v="367.21011660372312"/>
    <n v="268.58611070425542"/>
    <n v="232.90096256142272"/>
    <n v="1204.2050871267379"/>
  </r>
  <r>
    <n v="1378"/>
    <n v="51153"/>
    <x v="29"/>
    <n v="51"/>
    <n v="4930"/>
    <n v="4070"/>
    <n v="3084"/>
    <n v="906"/>
    <n v="12990"/>
    <n v="4930"/>
    <n v="4070"/>
    <n v="3084"/>
    <n v="906"/>
    <n v="12990"/>
    <n v="6439.4519467806695"/>
    <n v="5155.4085595662546"/>
    <n v="3719.445137509912"/>
    <n v="1061.0075490022309"/>
    <n v="16375.313192859066"/>
    <n v="4796"/>
    <n v="7038"/>
    <n v="2027"/>
    <n v="6650"/>
    <n v="20511"/>
    <n v="9954.1440721491563"/>
    <n v="8510.3974382153629"/>
    <n v="3297.9521176919484"/>
    <n v="790.64545272320402"/>
    <n v="22553.139080779674"/>
  </r>
  <r>
    <n v="1379"/>
    <n v="51153"/>
    <x v="29"/>
    <n v="51"/>
    <n v="888"/>
    <n v="1271"/>
    <n v="293"/>
    <n v="329"/>
    <n v="2781"/>
    <n v="888"/>
    <n v="1271"/>
    <n v="293"/>
    <n v="329"/>
    <n v="2781"/>
    <n v="1119.9960831452188"/>
    <n v="1614.4398469663747"/>
    <n v="360.88390411149152"/>
    <n v="387.05267690044747"/>
    <n v="3482.3725111235326"/>
    <n v="554"/>
    <n v="2804"/>
    <n v="291"/>
    <n v="567"/>
    <n v="4216"/>
    <n v="1854.496037535602"/>
    <n v="2935.2423942658938"/>
    <n v="319.2168380650682"/>
    <n v="262.02568010302917"/>
    <n v="5370.980949969593"/>
  </r>
  <r>
    <n v="1380"/>
    <n v="51153"/>
    <x v="29"/>
    <n v="51"/>
    <n v="9140"/>
    <n v="5287"/>
    <n v="1290"/>
    <n v="1045"/>
    <n v="16762"/>
    <n v="9140"/>
    <n v="5287"/>
    <n v="1290"/>
    <n v="1045"/>
    <n v="16762"/>
    <n v="11919.970967257481"/>
    <n v="6888.600497635276"/>
    <n v="1579.5698876501669"/>
    <n v="1227.0035196030385"/>
    <n v="21615.14487214596"/>
    <n v="8272"/>
    <n v="8040"/>
    <n v="699"/>
    <n v="5344"/>
    <n v="22355"/>
    <n v="16614.712383907692"/>
    <n v="10566.981893521532"/>
    <n v="1393.41385463442"/>
    <n v="819.11745558463531"/>
    <n v="29394.225587648278"/>
  </r>
  <r>
    <n v="1381"/>
    <n v="51153"/>
    <x v="29"/>
    <n v="51"/>
    <n v="1015"/>
    <n v="2195"/>
    <n v="588"/>
    <n v="166"/>
    <n v="3964"/>
    <n v="1015"/>
    <n v="2195"/>
    <n v="588"/>
    <n v="166"/>
    <n v="3964"/>
    <n v="1288.200515002909"/>
    <n v="2909.9169655191822"/>
    <n v="719.16410564050079"/>
    <n v="199.52510311417586"/>
    <n v="5116.8066892767674"/>
    <n v="831"/>
    <n v="2948"/>
    <n v="82"/>
    <n v="1682"/>
    <n v="5543"/>
    <n v="1851.9605292573349"/>
    <n v="3901.8931999333572"/>
    <n v="792.17948600020713"/>
    <n v="136.38658908407052"/>
    <n v="6682.4198042749704"/>
  </r>
  <r>
    <n v="1382"/>
    <n v="51153"/>
    <x v="29"/>
    <n v="51"/>
    <n v="2526"/>
    <n v="2750"/>
    <n v="647"/>
    <n v="670"/>
    <n v="6593"/>
    <n v="2526"/>
    <n v="2750"/>
    <n v="647"/>
    <n v="670"/>
    <n v="6593"/>
    <n v="3474.6249981095102"/>
    <n v="3527.5141729615257"/>
    <n v="811.24929389952638"/>
    <n v="791.74002478445311"/>
    <n v="8605.1284897550158"/>
    <n v="2406"/>
    <n v="6281"/>
    <n v="706"/>
    <n v="3216"/>
    <n v="12609"/>
    <n v="5764.7488316795725"/>
    <n v="6218.4338480550914"/>
    <n v="817.45156358496786"/>
    <n v="594.38234006992229"/>
    <n v="13395.016583389553"/>
  </r>
  <r>
    <n v="1383"/>
    <n v="51153"/>
    <x v="29"/>
    <n v="51"/>
    <n v="584"/>
    <n v="1238"/>
    <n v="340"/>
    <n v="139"/>
    <n v="2301"/>
    <n v="584"/>
    <n v="1238"/>
    <n v="340"/>
    <n v="139"/>
    <n v="2301"/>
    <n v="785.61599534604147"/>
    <n v="1593.4319859281611"/>
    <n v="444.01938819052441"/>
    <n v="166.21686055066897"/>
    <n v="2989.2842300153957"/>
    <n v="327"/>
    <n v="1618"/>
    <n v="107"/>
    <n v="1411"/>
    <n v="3463"/>
    <n v="1190.2970495248683"/>
    <n v="2685.4720722607776"/>
    <n v="535.59962229657901"/>
    <n v="115.50994489449621"/>
    <n v="4526.8786889767216"/>
  </r>
  <r>
    <n v="1384"/>
    <n v="51153"/>
    <x v="29"/>
    <n v="51"/>
    <n v="124"/>
    <n v="512"/>
    <n v="364"/>
    <n v="54"/>
    <n v="1054"/>
    <n v="124"/>
    <n v="512"/>
    <n v="364"/>
    <n v="54"/>
    <n v="1054"/>
    <n v="163.7782467414724"/>
    <n v="682.25269850574045"/>
    <n v="451.2915684242173"/>
    <n v="62.855093822464688"/>
    <n v="1360.1776074938948"/>
    <n v="34"/>
    <n v="648"/>
    <n v="83"/>
    <n v="558"/>
    <n v="1323"/>
    <n v="290.96189653347659"/>
    <n v="898.90764395731173"/>
    <n v="401.21681854256809"/>
    <n v="41.982245707963379"/>
    <n v="1633.0686047413196"/>
  </r>
  <r>
    <n v="1385"/>
    <n v="51685"/>
    <x v="29"/>
    <n v="51"/>
    <n v="1967"/>
    <n v="2153"/>
    <n v="1315"/>
    <n v="273"/>
    <n v="5708"/>
    <n v="1967"/>
    <n v="2153"/>
    <n v="1315"/>
    <n v="273"/>
    <n v="5708"/>
    <n v="3200.9812667281822"/>
    <n v="3040.5761275227292"/>
    <n v="1816.3072535718497"/>
    <n v="411.25742651575996"/>
    <n v="8469.1220743385202"/>
    <n v="1523"/>
    <n v="2830"/>
    <n v="525"/>
    <n v="3279"/>
    <n v="8157"/>
    <n v="2993.9881000336336"/>
    <n v="2922.8382935991117"/>
    <n v="1445.8475535681994"/>
    <n v="307.05191054412757"/>
    <n v="7669.7258577450721"/>
  </r>
  <r>
    <n v="1386"/>
    <n v="51683"/>
    <x v="29"/>
    <n v="51"/>
    <n v="5274"/>
    <n v="9145"/>
    <n v="7968"/>
    <n v="2180"/>
    <n v="24567"/>
    <n v="5274"/>
    <n v="9145"/>
    <n v="7968"/>
    <n v="2180"/>
    <n v="24567"/>
    <n v="6699.1405396393648"/>
    <n v="11734.774379103135"/>
    <n v="10227.807922768887"/>
    <n v="2746.9274585840853"/>
    <n v="31408.650300095473"/>
    <n v="4673"/>
    <n v="15348"/>
    <n v="4114"/>
    <n v="8396"/>
    <n v="32531"/>
    <n v="7090.6557103578161"/>
    <n v="14112.454328537066"/>
    <n v="7135.4963525010489"/>
    <n v="1884.5949581774009"/>
    <n v="30223.201349573334"/>
  </r>
  <r>
    <n v="1387"/>
    <n v="51153"/>
    <x v="29"/>
    <n v="51"/>
    <n v="8624"/>
    <n v="7729"/>
    <n v="3103"/>
    <n v="1112"/>
    <n v="20568"/>
    <n v="8624"/>
    <n v="7729"/>
    <n v="3103"/>
    <n v="1112"/>
    <n v="20568"/>
    <n v="11288.853897579986"/>
    <n v="10164.853592292389"/>
    <n v="3952.908960797648"/>
    <n v="1303.4232243480999"/>
    <n v="26710.039675018121"/>
    <n v="9794"/>
    <n v="10821"/>
    <n v="1568"/>
    <n v="7566"/>
    <n v="29749"/>
    <n v="16340.976114451645"/>
    <n v="14538.01230979166"/>
    <n v="3530.119120728938"/>
    <n v="903.83861497245562"/>
    <n v="35312.946159944695"/>
  </r>
  <r>
    <n v="1388"/>
    <n v="51153"/>
    <x v="29"/>
    <n v="51"/>
    <n v="4906"/>
    <n v="11257"/>
    <n v="859"/>
    <n v="5833"/>
    <n v="22855"/>
    <n v="4906"/>
    <n v="11257"/>
    <n v="859"/>
    <n v="5833"/>
    <n v="22855"/>
    <n v="6384.3104883087326"/>
    <n v="14489.751243738165"/>
    <n v="1059.8104221231106"/>
    <n v="6817.8010456635602"/>
    <n v="28751.673199833567"/>
    <n v="2271"/>
    <n v="29031"/>
    <n v="790"/>
    <n v="3073"/>
    <n v="35165"/>
    <n v="9532.36881801036"/>
    <n v="20431.443804411068"/>
    <n v="1021.2868845947297"/>
    <n v="4449.2210484612815"/>
    <n v="35434.320555477439"/>
  </r>
  <r>
    <n v="1389"/>
    <n v="51153"/>
    <x v="29"/>
    <n v="51"/>
    <n v="821"/>
    <n v="1844"/>
    <n v="353"/>
    <n v="163"/>
    <n v="3181"/>
    <n v="821"/>
    <n v="1844"/>
    <n v="353"/>
    <n v="163"/>
    <n v="3181"/>
    <n v="1077.703959301791"/>
    <n v="1583.7618840944763"/>
    <n v="426.29220349766342"/>
    <n v="197.47238037077329"/>
    <n v="3285.2304272647038"/>
    <n v="361"/>
    <n v="3152"/>
    <n v="199"/>
    <n v="1867"/>
    <n v="5579"/>
    <n v="2420.1852289231765"/>
    <n v="2140.9968412066523"/>
    <n v="373.83921653524465"/>
    <n v="161.33444115213959"/>
    <n v="5096.3557278172129"/>
  </r>
  <r>
    <n v="1390"/>
    <n v="51153"/>
    <x v="29"/>
    <n v="51"/>
    <n v="641"/>
    <n v="503"/>
    <n v="249"/>
    <n v="256"/>
    <n v="1649"/>
    <n v="641"/>
    <n v="503"/>
    <n v="249"/>
    <n v="256"/>
    <n v="1649"/>
    <n v="819.92546876659321"/>
    <n v="975.516863305117"/>
    <n v="257.85535617101237"/>
    <n v="301.02675643982462"/>
    <n v="2354.324444682547"/>
    <n v="94"/>
    <n v="1501"/>
    <n v="229"/>
    <n v="1725"/>
    <n v="3549"/>
    <n v="1044.0516999234255"/>
    <n v="1275.5824834527475"/>
    <n v="225.66918731519252"/>
    <n v="198.19173024637809"/>
    <n v="2743.4951009377437"/>
  </r>
  <r>
    <n v="1391"/>
    <n v="51153"/>
    <x v="29"/>
    <n v="51"/>
    <n v="153"/>
    <n v="194"/>
    <n v="162"/>
    <n v="35"/>
    <n v="544"/>
    <n v="153"/>
    <n v="194"/>
    <n v="162"/>
    <n v="35"/>
    <n v="544"/>
    <n v="196.9571577756422"/>
    <n v="250.71300774700094"/>
    <n v="198.36446682062902"/>
    <n v="42.834746196096312"/>
    <n v="688.86937853936843"/>
    <n v="78"/>
    <n v="288"/>
    <n v="0"/>
    <n v="294"/>
    <n v="660"/>
    <n v="294.68343169117048"/>
    <n v="331.74647423762389"/>
    <n v="175.74385213482162"/>
    <n v="28.959367544576352"/>
    <n v="831.13312560819236"/>
  </r>
  <r>
    <n v="1392"/>
    <n v="51153"/>
    <x v="29"/>
    <n v="51"/>
    <n v="131"/>
    <n v="500"/>
    <n v="253"/>
    <n v="96"/>
    <n v="980"/>
    <n v="131"/>
    <n v="500"/>
    <n v="253"/>
    <n v="96"/>
    <n v="980"/>
    <n v="94.90625532652588"/>
    <n v="618.11901643986789"/>
    <n v="291.86409865351601"/>
    <n v="110.53913947980084"/>
    <n v="1115.4285098997107"/>
    <n v="990"/>
    <n v="1941"/>
    <n v="1587"/>
    <n v="1147"/>
    <n v="5665"/>
    <n v="910.97407776576108"/>
    <n v="2631.9920886847772"/>
    <n v="636.79277427194108"/>
    <n v="83.221216138079157"/>
    <n v="4262.980156860559"/>
  </r>
  <r>
    <n v="1393"/>
    <n v="51153"/>
    <x v="29"/>
    <n v="51"/>
    <n v="586"/>
    <n v="870"/>
    <n v="373"/>
    <n v="250"/>
    <n v="2079"/>
    <n v="586"/>
    <n v="870"/>
    <n v="373"/>
    <n v="250"/>
    <n v="2079"/>
    <n v="698.02395528481611"/>
    <n v="1148.5034466883105"/>
    <n v="461.37527878133795"/>
    <n v="299.35810667233386"/>
    <n v="2607.2607874267987"/>
    <n v="463"/>
    <n v="2676"/>
    <n v="234"/>
    <n v="1945"/>
    <n v="5318"/>
    <n v="1261.7333990544018"/>
    <n v="1628.1789314281302"/>
    <n v="412.42323122824581"/>
    <n v="199.43465617460552"/>
    <n v="3501.7702178853833"/>
  </r>
  <r>
    <n v="1394"/>
    <n v="51153"/>
    <x v="29"/>
    <n v="51"/>
    <n v="1483"/>
    <n v="6124"/>
    <n v="6360"/>
    <n v="597"/>
    <n v="14564"/>
    <n v="1483"/>
    <n v="6124"/>
    <n v="6360"/>
    <n v="597"/>
    <n v="14564"/>
    <n v="1657.1433302088983"/>
    <n v="7103.1960698730627"/>
    <n v="7081.4767442301309"/>
    <n v="566.75834622278569"/>
    <n v="16408.574490534877"/>
    <n v="6827"/>
    <n v="10308"/>
    <n v="12011"/>
    <n v="17647"/>
    <n v="46793"/>
    <n v="5911.1189685062209"/>
    <n v="16736.874182345418"/>
    <n v="7716.7111595947827"/>
    <n v="433.69532046996932"/>
    <n v="30798.399630916389"/>
  </r>
  <r>
    <n v="1395"/>
    <n v="51153"/>
    <x v="29"/>
    <n v="51"/>
    <n v="137"/>
    <n v="484"/>
    <n v="265"/>
    <n v="63"/>
    <n v="949"/>
    <n v="137"/>
    <n v="484"/>
    <n v="265"/>
    <n v="63"/>
    <n v="949"/>
    <n v="181.81905889711291"/>
    <n v="639.6394871484074"/>
    <n v="325.36814999732138"/>
    <n v="77.350076358163193"/>
    <n v="1224.1767724010049"/>
    <n v="63"/>
    <n v="291"/>
    <n v="25"/>
    <n v="660"/>
    <n v="1039"/>
    <n v="227.38226473272661"/>
    <n v="838.26545560159536"/>
    <n v="277.64797708556114"/>
    <n v="53.795080355790262"/>
    <n v="1397.0907777756736"/>
  </r>
  <r>
    <n v="1396"/>
    <n v="51153"/>
    <x v="29"/>
    <n v="51"/>
    <n v="906"/>
    <n v="709"/>
    <n v="905"/>
    <n v="107"/>
    <n v="2627"/>
    <n v="906"/>
    <n v="709"/>
    <n v="905"/>
    <n v="107"/>
    <n v="2627"/>
    <n v="1131.4562442157833"/>
    <n v="682.62353777329997"/>
    <n v="1095.2681742548316"/>
    <n v="70.261188467214197"/>
    <n v="2979.6091447111289"/>
    <n v="2253"/>
    <n v="2684"/>
    <n v="2439"/>
    <n v="3489"/>
    <n v="10865"/>
    <n v="2222.5785032031404"/>
    <n v="3279.1918446637296"/>
    <n v="1488.9935545697365"/>
    <n v="138.27224028778028"/>
    <n v="7129.0361427243861"/>
  </r>
  <r>
    <n v="1397"/>
    <n v="51153"/>
    <x v="29"/>
    <n v="51"/>
    <n v="462"/>
    <n v="1084"/>
    <n v="372"/>
    <n v="141"/>
    <n v="2059"/>
    <n v="462"/>
    <n v="1084"/>
    <n v="372"/>
    <n v="141"/>
    <n v="2059"/>
    <n v="505.97616263948396"/>
    <n v="1264.8886162914851"/>
    <n v="462.37823758098142"/>
    <n v="153.66848125850498"/>
    <n v="2386.9114977704553"/>
    <n v="1130"/>
    <n v="3724"/>
    <n v="182"/>
    <n v="2741"/>
    <n v="7777"/>
    <n v="1575.2260820857305"/>
    <n v="3703.8183839406802"/>
    <n v="407.33011171709404"/>
    <n v="183.96916684456374"/>
    <n v="5870.3437445880691"/>
  </r>
  <r>
    <n v="1398"/>
    <n v="51099"/>
    <x v="30"/>
    <n v="51"/>
    <n v="148"/>
    <n v="362"/>
    <n v="362"/>
    <n v="362"/>
    <n v="1234"/>
    <n v="148"/>
    <n v="362"/>
    <n v="362"/>
    <n v="362"/>
    <n v="1234"/>
    <n v="132.24070203922852"/>
    <n v="621.21499398818594"/>
    <n v="621.21499398818594"/>
    <n v="621.21499398818594"/>
    <n v="1995.8856840037865"/>
    <n v="138"/>
    <n v="944"/>
    <n v="984"/>
    <n v="245"/>
    <n v="2311"/>
    <n v="139.17272230393075"/>
    <n v="725.30224855147492"/>
    <n v="725.30224855147492"/>
    <n v="725.30224855147492"/>
    <n v="2315.0794679583555"/>
  </r>
  <r>
    <n v="1399"/>
    <n v="51099"/>
    <x v="30"/>
    <n v="51"/>
    <n v="810"/>
    <n v="923"/>
    <n v="923"/>
    <n v="923"/>
    <n v="3579"/>
    <n v="810"/>
    <n v="923"/>
    <n v="923"/>
    <n v="923"/>
    <n v="3579"/>
    <n v="651.45875805678861"/>
    <n v="1596.2447173532182"/>
    <n v="1596.2447173532182"/>
    <n v="1596.2447173532182"/>
    <n v="5440.1929101164433"/>
    <n v="686"/>
    <n v="3312"/>
    <n v="1869"/>
    <n v="741"/>
    <n v="6608"/>
    <n v="1016.4572417045654"/>
    <n v="2695.4737330509306"/>
    <n v="2695.4737330509306"/>
    <n v="2695.4737330509306"/>
    <n v="9102.8784408573574"/>
  </r>
  <r>
    <n v="1400"/>
    <n v="51099"/>
    <x v="30"/>
    <n v="51"/>
    <n v="695"/>
    <n v="1476"/>
    <n v="1476"/>
    <n v="1476"/>
    <n v="5123"/>
    <n v="695"/>
    <n v="1476"/>
    <n v="1476"/>
    <n v="1476"/>
    <n v="5123"/>
    <n v="598.1938553499798"/>
    <n v="2318.1731843099155"/>
    <n v="2318.1731843099155"/>
    <n v="2318.1731843099155"/>
    <n v="7552.7134082797256"/>
    <n v="188"/>
    <n v="4857"/>
    <n v="1971"/>
    <n v="297"/>
    <n v="7313"/>
    <n v="979.79286602431068"/>
    <n v="3541.8715598149633"/>
    <n v="3541.8715598149633"/>
    <n v="3541.8715598149633"/>
    <n v="11605.407545469201"/>
  </r>
  <r>
    <n v="1401"/>
    <n v="51099"/>
    <x v="30"/>
    <n v="51"/>
    <n v="50"/>
    <n v="41"/>
    <n v="41"/>
    <n v="41"/>
    <n v="173"/>
    <n v="50"/>
    <n v="41"/>
    <n v="41"/>
    <n v="41"/>
    <n v="173"/>
    <n v="32.49001905116446"/>
    <n v="73.877545636854066"/>
    <n v="73.877545636854066"/>
    <n v="73.877545636854066"/>
    <n v="254.12265596172665"/>
    <n v="54"/>
    <n v="10"/>
    <n v="94"/>
    <n v="73"/>
    <n v="231"/>
    <n v="69.817486514225777"/>
    <n v="195.42143795960291"/>
    <n v="195.42143795960291"/>
    <n v="195.42143795960291"/>
    <n v="656.08180039303454"/>
  </r>
  <r>
    <n v="1402"/>
    <n v="51099"/>
    <x v="30"/>
    <n v="51"/>
    <n v="67"/>
    <n v="151"/>
    <n v="151"/>
    <n v="151"/>
    <n v="520"/>
    <n v="67"/>
    <n v="151"/>
    <n v="151"/>
    <n v="151"/>
    <n v="520"/>
    <n v="57.307052360672706"/>
    <n v="239.67687622290168"/>
    <n v="239.67687622290168"/>
    <n v="239.67687622290168"/>
    <n v="776.33768102937779"/>
    <n v="23"/>
    <n v="65"/>
    <n v="500"/>
    <n v="56"/>
    <n v="644"/>
    <n v="239.74634882307271"/>
    <n v="594.40673692064615"/>
    <n v="594.40673692064615"/>
    <n v="594.40673692064615"/>
    <n v="2022.9665595850113"/>
  </r>
  <r>
    <n v="1403"/>
    <n v="51179"/>
    <x v="31"/>
    <n v="51"/>
    <n v="6"/>
    <n v="2206"/>
    <n v="0"/>
    <n v="0"/>
    <n v="2212"/>
    <n v="6"/>
    <n v="2206"/>
    <n v="0"/>
    <n v="0"/>
    <n v="2212"/>
    <n v="4.4783704445661252"/>
    <n v="1309.0812088425994"/>
    <n v="1309.070155012975"/>
    <n v="1309.0726836668107"/>
    <n v="3931.7024179669515"/>
    <n v="194"/>
    <n v="4714"/>
    <n v="116"/>
    <n v="140"/>
    <n v="5164"/>
    <n v="58.65028245144223"/>
    <n v="1978.4519008580337"/>
    <n v="1978.4360347457091"/>
    <n v="1978.4393500527619"/>
    <n v="5993.9775681079473"/>
  </r>
  <r>
    <n v="1404"/>
    <n v="51179"/>
    <x v="31"/>
    <n v="51"/>
    <n v="1665"/>
    <n v="2139"/>
    <n v="2139"/>
    <n v="2139"/>
    <n v="8082"/>
    <n v="1665"/>
    <n v="2139"/>
    <n v="2139"/>
    <n v="2139"/>
    <n v="8082"/>
    <n v="2381.057212471746"/>
    <n v="2898.5021625376562"/>
    <n v="2898.5020077633799"/>
    <n v="2898.5020420757419"/>
    <n v="11076.563424848524"/>
    <n v="3252"/>
    <n v="4916"/>
    <n v="1210"/>
    <n v="2157"/>
    <n v="11535"/>
    <n v="3447.0936102204032"/>
    <n v="5140.6208829865218"/>
    <n v="5140.620663469922"/>
    <n v="5140.6207131238834"/>
    <n v="18868.955869800731"/>
  </r>
  <r>
    <n v="1405"/>
    <n v="51179"/>
    <x v="31"/>
    <n v="51"/>
    <n v="26"/>
    <n v="168"/>
    <n v="168"/>
    <n v="168"/>
    <n v="530"/>
    <n v="26"/>
    <n v="168"/>
    <n v="168"/>
    <n v="168"/>
    <n v="530"/>
    <n v="35.379115740081183"/>
    <n v="194.65522463991073"/>
    <n v="194.56047088145129"/>
    <n v="194.58638620915519"/>
    <n v="619.18119747059836"/>
    <n v="39"/>
    <n v="405"/>
    <n v="61"/>
    <n v="70"/>
    <n v="575"/>
    <n v="37.732434838648217"/>
    <n v="256.52819877589127"/>
    <n v="256.40060829208744"/>
    <n v="256.43548591955556"/>
    <n v="807.09672782618236"/>
  </r>
  <r>
    <n v="1406"/>
    <n v="51179"/>
    <x v="31"/>
    <n v="51"/>
    <n v="826"/>
    <n v="2376"/>
    <n v="2376"/>
    <n v="2376"/>
    <n v="7954"/>
    <n v="826"/>
    <n v="2376"/>
    <n v="2376"/>
    <n v="2376"/>
    <n v="7954"/>
    <n v="423.00579077428176"/>
    <n v="2126.6451267090356"/>
    <n v="2126.6217045374392"/>
    <n v="2126.6283081452902"/>
    <n v="6802.9009301660471"/>
    <n v="817"/>
    <n v="9580"/>
    <n v="861"/>
    <n v="676"/>
    <n v="11934"/>
    <n v="960.11266550632763"/>
    <n v="4194.9171367092531"/>
    <n v="4194.8844438856913"/>
    <n v="4194.8928989262668"/>
    <n v="13544.807145027538"/>
  </r>
  <r>
    <n v="1407"/>
    <n v="51179"/>
    <x v="31"/>
    <n v="51"/>
    <n v="1058"/>
    <n v="1627"/>
    <n v="1627"/>
    <n v="1627"/>
    <n v="5939"/>
    <n v="1058"/>
    <n v="1627"/>
    <n v="1627"/>
    <n v="1627"/>
    <n v="5939"/>
    <n v="691.81401257375705"/>
    <n v="1603.4222716014051"/>
    <n v="1603.4222716014051"/>
    <n v="1603.4222716014051"/>
    <n v="5502.0808273779721"/>
    <n v="2220"/>
    <n v="1398"/>
    <n v="1930"/>
    <n v="882"/>
    <n v="6430"/>
    <n v="1665.2089691034496"/>
    <n v="3660.7906388539263"/>
    <n v="3660.7906388539263"/>
    <n v="3660.7906388539263"/>
    <n v="12647.580885665229"/>
  </r>
  <r>
    <n v="1408"/>
    <n v="51179"/>
    <x v="31"/>
    <n v="51"/>
    <n v="527"/>
    <n v="824"/>
    <n v="824"/>
    <n v="824"/>
    <n v="2999"/>
    <n v="527"/>
    <n v="824"/>
    <n v="824"/>
    <n v="824"/>
    <n v="2999"/>
    <n v="318.68948338431665"/>
    <n v="1381.7916132460643"/>
    <n v="1305.0269867679631"/>
    <n v="1346.0122409556025"/>
    <n v="4351.5203243539463"/>
    <n v="1630"/>
    <n v="1628"/>
    <n v="1316"/>
    <n v="1031"/>
    <n v="5605"/>
    <n v="1396.6926792299278"/>
    <n v="2825.8215277838494"/>
    <n v="2665.1545714863009"/>
    <n v="2705.8191768662423"/>
    <n v="9593.4879553663195"/>
  </r>
  <r>
    <n v="1409"/>
    <n v="51179"/>
    <x v="31"/>
    <n v="51"/>
    <n v="409"/>
    <n v="1003"/>
    <n v="1003"/>
    <n v="1003"/>
    <n v="3418"/>
    <n v="409"/>
    <n v="1003"/>
    <n v="1003"/>
    <n v="1003"/>
    <n v="3418"/>
    <n v="155.50854498986746"/>
    <n v="1803.6441591105163"/>
    <n v="1803.6441591105163"/>
    <n v="1803.6441591105163"/>
    <n v="5566.4410223214163"/>
    <n v="281"/>
    <n v="2736"/>
    <n v="538"/>
    <n v="969"/>
    <n v="4524"/>
    <n v="1040.9526142622135"/>
    <n v="3114.3746185804516"/>
    <n v="3114.3746185804516"/>
    <n v="3114.3746185804516"/>
    <n v="10384.076470003569"/>
  </r>
  <r>
    <n v="1410"/>
    <n v="51179"/>
    <x v="31"/>
    <n v="51"/>
    <n v="766"/>
    <n v="1661"/>
    <n v="1661"/>
    <n v="1661"/>
    <n v="5749"/>
    <n v="766"/>
    <n v="1661"/>
    <n v="1661"/>
    <n v="1661"/>
    <n v="5749"/>
    <n v="611.9954568152001"/>
    <n v="1892.415550610594"/>
    <n v="1892.415550610594"/>
    <n v="1892.415550610594"/>
    <n v="6289.2421086469822"/>
    <n v="1916"/>
    <n v="2164"/>
    <n v="781"/>
    <n v="1566"/>
    <n v="6427"/>
    <n v="2290.3523828606208"/>
    <n v="4598.4584938707794"/>
    <n v="4598.4584938707794"/>
    <n v="4598.4584938707794"/>
    <n v="16085.727864472959"/>
  </r>
  <r>
    <n v="1411"/>
    <n v="51179"/>
    <x v="31"/>
    <n v="51"/>
    <n v="544"/>
    <n v="478"/>
    <n v="478"/>
    <n v="478"/>
    <n v="1978"/>
    <n v="544"/>
    <n v="478"/>
    <n v="478"/>
    <n v="478"/>
    <n v="1978"/>
    <n v="774.38481015193474"/>
    <n v="718.59935894558271"/>
    <n v="718.59935894558271"/>
    <n v="718.59935894558271"/>
    <n v="2930.1828869886831"/>
    <n v="725"/>
    <n v="438"/>
    <n v="294"/>
    <n v="554"/>
    <n v="2011"/>
    <n v="976.08720824960471"/>
    <n v="1308.9804192022643"/>
    <n v="1308.9804192022643"/>
    <n v="1308.9804192022643"/>
    <n v="4903.0284658563978"/>
  </r>
  <r>
    <n v="1412"/>
    <n v="51630"/>
    <x v="32"/>
    <n v="51"/>
    <n v="6641"/>
    <n v="7986"/>
    <n v="7986"/>
    <n v="7986"/>
    <n v="30599"/>
    <n v="6641"/>
    <n v="7986"/>
    <n v="7986"/>
    <n v="7986"/>
    <n v="30599"/>
    <n v="4137.5621420344432"/>
    <n v="9679.6053536166601"/>
    <n v="9679.6053536166601"/>
    <n v="9679.6053536166601"/>
    <n v="33176.378202884422"/>
    <n v="7595"/>
    <n v="11095"/>
    <n v="4961"/>
    <n v="7449"/>
    <n v="31100"/>
    <n v="7167.0140472624516"/>
    <n v="19109.735191059157"/>
    <n v="19109.735191059157"/>
    <n v="19109.735191059157"/>
    <n v="64496.219620439922"/>
  </r>
  <r>
    <n v="1413"/>
    <n v="51177"/>
    <x v="32"/>
    <n v="51"/>
    <n v="1249"/>
    <n v="435"/>
    <n v="435"/>
    <n v="435"/>
    <n v="2554"/>
    <n v="1249"/>
    <n v="435"/>
    <n v="435"/>
    <n v="435"/>
    <n v="2554"/>
    <n v="1392.7157375684594"/>
    <n v="1398.3742658774272"/>
    <n v="1398.3742658774272"/>
    <n v="1398.3742658774272"/>
    <n v="5587.8385352007408"/>
    <n v="1483"/>
    <n v="839"/>
    <n v="148"/>
    <n v="493"/>
    <n v="2963"/>
    <n v="1866.8603338309231"/>
    <n v="2471.8094193062911"/>
    <n v="2471.8094193062911"/>
    <n v="2471.8094193062911"/>
    <n v="9282.288591749797"/>
  </r>
  <r>
    <n v="1414"/>
    <n v="51177"/>
    <x v="32"/>
    <n v="51"/>
    <n v="4380"/>
    <n v="4528"/>
    <n v="4528"/>
    <n v="4528"/>
    <n v="17964"/>
    <n v="4380"/>
    <n v="4528"/>
    <n v="4528"/>
    <n v="4528"/>
    <n v="17964"/>
    <n v="5198.5765383712123"/>
    <n v="5169.1775982101944"/>
    <n v="5169.1775982101944"/>
    <n v="5169.1775982101944"/>
    <n v="20706.109333001794"/>
    <n v="8333"/>
    <n v="9726"/>
    <n v="3216"/>
    <n v="5850"/>
    <n v="27125"/>
    <n v="8025.1922883850466"/>
    <n v="9298.9436716310338"/>
    <n v="9298.9436716310338"/>
    <n v="9298.9436716310338"/>
    <n v="35922.023303278147"/>
  </r>
  <r>
    <n v="1415"/>
    <n v="51177"/>
    <x v="32"/>
    <n v="51"/>
    <n v="175"/>
    <n v="720"/>
    <n v="720"/>
    <n v="720"/>
    <n v="2335"/>
    <n v="175"/>
    <n v="720"/>
    <n v="720"/>
    <n v="720"/>
    <n v="2335"/>
    <n v="244.37233124559728"/>
    <n v="793.29104641421304"/>
    <n v="793.29104641421304"/>
    <n v="793.29104641421304"/>
    <n v="2624.2454704882366"/>
    <n v="500"/>
    <n v="1565"/>
    <n v="100"/>
    <n v="715"/>
    <n v="2880"/>
    <n v="373.2042187910539"/>
    <n v="1613.0197078798685"/>
    <n v="1613.0197078798685"/>
    <n v="1613.0197078798685"/>
    <n v="5212.2633424306596"/>
  </r>
  <r>
    <n v="1416"/>
    <n v="51177"/>
    <x v="32"/>
    <n v="51"/>
    <n v="1472"/>
    <n v="3278"/>
    <n v="3278"/>
    <n v="3278"/>
    <n v="11306"/>
    <n v="1472"/>
    <n v="3278"/>
    <n v="3278"/>
    <n v="3278"/>
    <n v="11306"/>
    <n v="1734.7804338607912"/>
    <n v="3780.943989312344"/>
    <n v="3780.943989312344"/>
    <n v="3780.943989312344"/>
    <n v="13077.612401797822"/>
    <n v="3774"/>
    <n v="4453"/>
    <n v="4786"/>
    <n v="2290"/>
    <n v="15303"/>
    <n v="3035.7191932221917"/>
    <n v="6193.6996358675669"/>
    <n v="6193.6996358675669"/>
    <n v="6193.6996358675669"/>
    <n v="21616.818100824894"/>
  </r>
  <r>
    <n v="1417"/>
    <n v="51061"/>
    <x v="33"/>
    <n v="51"/>
    <n v="94"/>
    <n v="190"/>
    <n v="99"/>
    <n v="55"/>
    <n v="438"/>
    <n v="94"/>
    <n v="190"/>
    <n v="99"/>
    <n v="55"/>
    <n v="438"/>
    <n v="346.41332367551394"/>
    <n v="181.255912118835"/>
    <n v="54.368118833111119"/>
    <n v="86.607070032192638"/>
    <n v="668.6444246596526"/>
    <n v="134"/>
    <n v="144"/>
    <n v="42"/>
    <n v="323"/>
    <n v="643"/>
    <n v="560.71653081351201"/>
    <n v="298.93375486936725"/>
    <n v="88.141118254592385"/>
    <n v="137.29203977334464"/>
    <n v="1085.0834437108163"/>
  </r>
  <r>
    <n v="1418"/>
    <n v="51061"/>
    <x v="33"/>
    <n v="51"/>
    <n v="117"/>
    <n v="237"/>
    <n v="124"/>
    <n v="68"/>
    <n v="546"/>
    <n v="117"/>
    <n v="237"/>
    <n v="124"/>
    <n v="68"/>
    <n v="546"/>
    <n v="557.75924421859906"/>
    <n v="156.88641433754324"/>
    <n v="41.212412156102964"/>
    <n v="86.598282644441312"/>
    <n v="842.45635335668646"/>
    <n v="73"/>
    <n v="232"/>
    <n v="43"/>
    <n v="456"/>
    <n v="804"/>
    <n v="910.0880012180304"/>
    <n v="255.92127094072515"/>
    <n v="66.145433020230698"/>
    <n v="136.82641994664459"/>
    <n v="1368.9811251256308"/>
  </r>
  <r>
    <n v="1419"/>
    <n v="51061"/>
    <x v="33"/>
    <n v="51"/>
    <n v="350"/>
    <n v="713"/>
    <n v="371"/>
    <n v="204"/>
    <n v="1638"/>
    <n v="350"/>
    <n v="713"/>
    <n v="371"/>
    <n v="204"/>
    <n v="1638"/>
    <n v="1457.8562912859704"/>
    <n v="676.75482567022141"/>
    <n v="123.38563315348671"/>
    <n v="252.75567374822884"/>
    <n v="2510.7524238579072"/>
    <n v="94"/>
    <n v="929"/>
    <n v="169"/>
    <n v="1219"/>
    <n v="2411"/>
    <n v="2363.8146100815015"/>
    <n v="1107.474805421544"/>
    <n v="201.9092328068823"/>
    <n v="411.1260423492534"/>
    <n v="4084.3246906591812"/>
  </r>
  <r>
    <n v="1420"/>
    <n v="51061"/>
    <x v="33"/>
    <n v="51"/>
    <n v="141"/>
    <n v="285"/>
    <n v="149"/>
    <n v="81"/>
    <n v="656"/>
    <n v="141"/>
    <n v="285"/>
    <n v="149"/>
    <n v="81"/>
    <n v="656"/>
    <n v="631.62456663034584"/>
    <n v="221.86130743480419"/>
    <n v="50.136794996975425"/>
    <n v="101.50663947215433"/>
    <n v="1005.1293085342797"/>
    <n v="71"/>
    <n v="453"/>
    <n v="75"/>
    <n v="366"/>
    <n v="965"/>
    <n v="1028.7043531239447"/>
    <n v="361.79757713217236"/>
    <n v="78.934321382935522"/>
    <n v="164.96533736907676"/>
    <n v="1634.4015890081291"/>
  </r>
  <r>
    <n v="1421"/>
    <n v="51061"/>
    <x v="33"/>
    <n v="51"/>
    <n v="3015"/>
    <n v="6129"/>
    <n v="3196"/>
    <n v="1751"/>
    <n v="14091"/>
    <n v="3015"/>
    <n v="6129"/>
    <n v="3196"/>
    <n v="1751"/>
    <n v="14091"/>
    <n v="10245.658115454551"/>
    <n v="6125.7188940031365"/>
    <n v="790.99615128297899"/>
    <n v="1907.4564046114606"/>
    <n v="19069.829565352127"/>
    <n v="3182"/>
    <n v="8690"/>
    <n v="844"/>
    <n v="8013"/>
    <n v="20729"/>
    <n v="16748.535757935784"/>
    <n v="10014.925233384203"/>
    <n v="1293.6172317687042"/>
    <n v="3117.0193423382289"/>
    <n v="31174.097565426924"/>
  </r>
  <r>
    <n v="1422"/>
    <n v="51061"/>
    <x v="33"/>
    <n v="51"/>
    <n v="569"/>
    <n v="1141"/>
    <n v="595"/>
    <n v="327"/>
    <n v="2632"/>
    <n v="569"/>
    <n v="1141"/>
    <n v="595"/>
    <n v="327"/>
    <n v="2632"/>
    <n v="3627.6334287875097"/>
    <n v="1682.969732749734"/>
    <n v="333.28861075933742"/>
    <n v="616.95761202553558"/>
    <n v="6260.8493843221167"/>
    <n v="1451"/>
    <n v="2907"/>
    <n v="429"/>
    <n v="4046"/>
    <n v="8833"/>
    <n v="10814.18599399199"/>
    <n v="4692.2359120483425"/>
    <n v="944.06070221347773"/>
    <n v="1811.8747119736665"/>
    <n v="18262.357320227478"/>
  </r>
  <r>
    <n v="1423"/>
    <n v="51061"/>
    <x v="33"/>
    <n v="51"/>
    <n v="234"/>
    <n v="475"/>
    <n v="248"/>
    <n v="136"/>
    <n v="1093"/>
    <n v="234"/>
    <n v="475"/>
    <n v="248"/>
    <n v="136"/>
    <n v="1093"/>
    <n v="1558.1578459737611"/>
    <n v="612.0986145487733"/>
    <n v="166.36976534860912"/>
    <n v="259.46519461972542"/>
    <n v="2596.091420490869"/>
    <n v="685"/>
    <n v="489"/>
    <n v="216"/>
    <n v="944"/>
    <n v="2334"/>
    <n v="2558.843802480646"/>
    <n v="1007.1185089957755"/>
    <n v="272.32829931488629"/>
    <n v="428.97620635386664"/>
    <n v="4267.2668171451751"/>
  </r>
  <r>
    <n v="1424"/>
    <n v="51061"/>
    <x v="33"/>
    <n v="51"/>
    <n v="304"/>
    <n v="618"/>
    <n v="322"/>
    <n v="176"/>
    <n v="1420"/>
    <n v="304"/>
    <n v="618"/>
    <n v="322"/>
    <n v="176"/>
    <n v="1420"/>
    <n v="1392.3933125920234"/>
    <n v="476.49657183254817"/>
    <n v="164.13622062536035"/>
    <n v="227.63907324414956"/>
    <n v="2260.6651782940817"/>
    <n v="137"/>
    <n v="473"/>
    <n v="560"/>
    <n v="939"/>
    <n v="2109"/>
    <n v="2268.1934726230629"/>
    <n v="775.30920867011514"/>
    <n v="268.4716512466091"/>
    <n v="367.85779393937389"/>
    <n v="3679.8321264791616"/>
  </r>
  <r>
    <n v="1425"/>
    <n v="51061"/>
    <x v="33"/>
    <n v="51"/>
    <n v="257"/>
    <n v="523"/>
    <n v="272"/>
    <n v="149"/>
    <n v="1201"/>
    <n v="257"/>
    <n v="523"/>
    <n v="272"/>
    <n v="149"/>
    <n v="1201"/>
    <n v="1114.9612391074227"/>
    <n v="456.09945333913709"/>
    <n v="93.332857712909998"/>
    <n v="186.74243547702412"/>
    <n v="1851.1359856364938"/>
    <n v="160"/>
    <n v="392"/>
    <n v="511"/>
    <n v="706"/>
    <n v="1769"/>
    <n v="1830.5789111695269"/>
    <n v="746.65019781061483"/>
    <n v="149.47569323016182"/>
    <n v="298.6687654485284"/>
    <n v="3025.3735676588321"/>
  </r>
  <r>
    <n v="1426"/>
    <n v="51043"/>
    <x v="34"/>
    <n v="51"/>
    <n v="8"/>
    <n v="18"/>
    <n v="16"/>
    <n v="6"/>
    <n v="48"/>
    <n v="8"/>
    <n v="18"/>
    <n v="16"/>
    <n v="6"/>
    <n v="48"/>
    <n v="63.305192033785104"/>
    <n v="0.8362294083857047"/>
    <n v="0.59569045077161409"/>
    <n v="3.5750899252542405"/>
    <n v="68.312201818196669"/>
    <n v="5"/>
    <n v="6"/>
    <n v="4"/>
    <n v="5"/>
    <n v="20"/>
    <n v="205.53225259038246"/>
    <n v="3.0971493221902642"/>
    <n v="2.2545679463853552"/>
    <n v="10.901678527923037"/>
    <n v="221.78564838688109"/>
  </r>
  <r>
    <n v="1427"/>
    <n v="51043"/>
    <x v="34"/>
    <n v="51"/>
    <n v="723"/>
    <n v="1671"/>
    <n v="1499"/>
    <n v="477"/>
    <n v="4370"/>
    <n v="723"/>
    <n v="1671"/>
    <n v="1499"/>
    <n v="477"/>
    <n v="4370"/>
    <n v="4302.0550719864277"/>
    <n v="737.03902581588659"/>
    <n v="368.60919236596993"/>
    <n v="553.98958756199079"/>
    <n v="5961.6928777302746"/>
    <n v="345"/>
    <n v="689"/>
    <n v="45"/>
    <n v="736"/>
    <n v="1815"/>
    <n v="15211.270357229781"/>
    <n v="2603.4582638245006"/>
    <n v="1300.4992196103344"/>
    <n v="1951.8238079258131"/>
    <n v="21067.051648590426"/>
  </r>
  <r>
    <n v="1428"/>
    <n v="51043"/>
    <x v="34"/>
    <n v="51"/>
    <n v="61"/>
    <n v="141"/>
    <n v="126"/>
    <n v="41"/>
    <n v="369"/>
    <n v="61"/>
    <n v="141"/>
    <n v="126"/>
    <n v="41"/>
    <n v="369"/>
    <n v="416.8909335092165"/>
    <n v="43.557124581823693"/>
    <n v="0"/>
    <n v="43.557300239808512"/>
    <n v="504.00535833084871"/>
    <n v="0"/>
    <n v="106"/>
    <n v="2"/>
    <n v="45"/>
    <n v="153"/>
    <n v="1484.0316001280464"/>
    <n v="150.51793148839184"/>
    <n v="0"/>
    <n v="150.51854124456014"/>
    <n v="1785.0680728609984"/>
  </r>
  <r>
    <n v="1438"/>
    <n v="51069"/>
    <x v="35"/>
    <n v="51"/>
    <n v="702"/>
    <n v="848"/>
    <n v="1106"/>
    <n v="1440"/>
    <n v="4096"/>
    <n v="702"/>
    <n v="848"/>
    <n v="1106"/>
    <n v="1440"/>
    <n v="4096"/>
    <n v="800.55258959143794"/>
    <n v="967.04928201358894"/>
    <n v="1261.2694645130064"/>
    <n v="1642.1591581362829"/>
    <n v="4671.0304942543162"/>
    <n v="1810"/>
    <n v="2604"/>
    <n v="1670"/>
    <n v="1663"/>
    <n v="7747"/>
    <n v="2198.5120033281983"/>
    <n v="3162.9421307550429"/>
    <n v="2028.4613511370667"/>
    <n v="2019.9588185275102"/>
    <n v="9409.874303747818"/>
  </r>
  <r>
    <n v="1439"/>
    <n v="51069"/>
    <x v="35"/>
    <n v="51"/>
    <n v="195"/>
    <n v="388"/>
    <n v="347"/>
    <n v="779"/>
    <n v="1709"/>
    <n v="195"/>
    <n v="388"/>
    <n v="347"/>
    <n v="779"/>
    <n v="1709"/>
    <n v="222.37571933095501"/>
    <n v="442.4706620533874"/>
    <n v="395.71474157867374"/>
    <n v="888.36248901955867"/>
    <n v="1948.923611982575"/>
    <n v="561"/>
    <n v="926"/>
    <n v="496"/>
    <n v="848"/>
    <n v="2831"/>
    <n v="681.41725628017639"/>
    <n v="1124.7635994927687"/>
    <n v="602.46516776286535"/>
    <n v="1030.0210932719956"/>
    <n v="3438.667116807806"/>
  </r>
  <r>
    <n v="1440"/>
    <n v="51069"/>
    <x v="35"/>
    <n v="51"/>
    <n v="407"/>
    <n v="763"/>
    <n v="250"/>
    <n v="1185"/>
    <n v="2605"/>
    <n v="407"/>
    <n v="763"/>
    <n v="250"/>
    <n v="1185"/>
    <n v="2605"/>
    <n v="464.13803983435224"/>
    <n v="870.11627615137775"/>
    <n v="285.09707606532692"/>
    <n v="1351.3601405496495"/>
    <n v="2970.7115326007065"/>
    <n v="1285"/>
    <n v="2069"/>
    <n v="470"/>
    <n v="1766"/>
    <n v="5590"/>
    <n v="1560.8220576114556"/>
    <n v="2513.105709881791"/>
    <n v="570.88433235594096"/>
    <n v="2145.0675126395568"/>
    <n v="6789.8796124887449"/>
  </r>
  <r>
    <n v="1441"/>
    <n v="51069"/>
    <x v="35"/>
    <n v="51"/>
    <n v="858"/>
    <n v="1276"/>
    <n v="505"/>
    <n v="2092"/>
    <n v="4731"/>
    <n v="858"/>
    <n v="1276"/>
    <n v="505"/>
    <n v="2092"/>
    <n v="4731"/>
    <n v="978.45316505620201"/>
    <n v="1455.1354762374285"/>
    <n v="575.89609365196031"/>
    <n v="2385.6923325146558"/>
    <n v="5395.1770674602467"/>
    <n v="1930"/>
    <n v="2774"/>
    <n v="782"/>
    <n v="2487"/>
    <n v="7973"/>
    <n v="2344.2697052063108"/>
    <n v="3369.4322084157025"/>
    <n v="949.85435723903367"/>
    <n v="3020.8283714238833"/>
    <n v="9684.384642284931"/>
  </r>
  <r>
    <n v="1442"/>
    <n v="51840"/>
    <x v="35"/>
    <n v="51"/>
    <n v="9433"/>
    <n v="12121"/>
    <n v="11310"/>
    <n v="9776"/>
    <n v="42640"/>
    <n v="9433"/>
    <n v="12121"/>
    <n v="11310"/>
    <n v="9776"/>
    <n v="42640"/>
    <n v="10757.282874096914"/>
    <n v="13822.646635951311"/>
    <n v="12897.79172119539"/>
    <n v="11148.436062458544"/>
    <n v="48626.157293702163"/>
    <n v="11687"/>
    <n v="13242"/>
    <n v="11227"/>
    <n v="7089"/>
    <n v="43245"/>
    <n v="14195.585515412515"/>
    <n v="16084.362402249724"/>
    <n v="13636.847658213082"/>
    <n v="8610.6362384495005"/>
    <n v="52527.431814324824"/>
  </r>
  <r>
    <n v="1443"/>
    <n v="51133"/>
    <x v="36"/>
    <n v="51"/>
    <n v="85"/>
    <n v="179"/>
    <n v="178"/>
    <n v="200"/>
    <n v="642"/>
    <n v="85"/>
    <n v="179"/>
    <n v="178"/>
    <n v="200"/>
    <n v="642"/>
    <n v="124.56656853123978"/>
    <n v="262.32253843637551"/>
    <n v="260.85704939483156"/>
    <n v="293.09780830879947"/>
    <n v="940.84396467124634"/>
    <n v="178"/>
    <n v="351"/>
    <n v="205"/>
    <n v="409"/>
    <n v="1143"/>
    <n v="117.72823430724689"/>
    <n v="232.1494957406947"/>
    <n v="135.58588782576186"/>
    <n v="270.51038107676391"/>
    <n v="755.97399895046738"/>
  </r>
  <r>
    <n v="1444"/>
    <n v="51133"/>
    <x v="36"/>
    <n v="51"/>
    <n v="65"/>
    <n v="174"/>
    <n v="142"/>
    <n v="231"/>
    <n v="612"/>
    <n v="65"/>
    <n v="174"/>
    <n v="142"/>
    <n v="231"/>
    <n v="612"/>
    <n v="95.256787700359837"/>
    <n v="254.99509322865555"/>
    <n v="208.09944389924763"/>
    <n v="338.52796859666341"/>
    <n v="896.87929342492646"/>
    <n v="136"/>
    <n v="334"/>
    <n v="159"/>
    <n v="463"/>
    <n v="1092"/>
    <n v="89.949662167334708"/>
    <n v="220.90578796977789"/>
    <n v="105.16173738681043"/>
    <n v="306.22568811379386"/>
    <n v="722.24287563771691"/>
  </r>
  <r>
    <n v="1445"/>
    <n v="51133"/>
    <x v="36"/>
    <n v="51"/>
    <n v="327"/>
    <n v="610"/>
    <n v="235"/>
    <n v="631"/>
    <n v="1803"/>
    <n v="327"/>
    <n v="610"/>
    <n v="235"/>
    <n v="631"/>
    <n v="1803"/>
    <n v="479.21491658488713"/>
    <n v="893.94831534183845"/>
    <n v="344.38992476283937"/>
    <n v="924.72358521426236"/>
    <n v="2642.2767419038273"/>
    <n v="753"/>
    <n v="1544"/>
    <n v="308"/>
    <n v="1430"/>
    <n v="4035"/>
    <n v="498.03011479413993"/>
    <n v="1021.1932234291528"/>
    <n v="203.70952902602272"/>
    <n v="945.79424190653401"/>
    <n v="2668.7271091558496"/>
  </r>
  <r>
    <n v="1446"/>
    <n v="51193"/>
    <x v="37"/>
    <n v="51"/>
    <n v="124"/>
    <n v="214"/>
    <n v="336"/>
    <n v="337"/>
    <n v="1011"/>
    <n v="124"/>
    <n v="214"/>
    <n v="336"/>
    <n v="337"/>
    <n v="1011"/>
    <n v="186.97236743838687"/>
    <n v="322.67811799850637"/>
    <n v="506.63480209111282"/>
    <n v="508.14264376400303"/>
    <n v="1524.4279312920091"/>
    <n v="194"/>
    <n v="172"/>
    <n v="366"/>
    <n v="531"/>
    <n v="1263"/>
    <n v="234.20076340177789"/>
    <n v="207.64191394384432"/>
    <n v="441.84267734562218"/>
    <n v="641.03404828012401"/>
    <n v="1524.7194029713683"/>
  </r>
  <r>
    <n v="1447"/>
    <n v="51193"/>
    <x v="37"/>
    <n v="51"/>
    <n v="171"/>
    <n v="410"/>
    <n v="239"/>
    <n v="412"/>
    <n v="1232"/>
    <n v="171"/>
    <n v="410"/>
    <n v="239"/>
    <n v="412"/>
    <n v="1232"/>
    <n v="257.84092606422706"/>
    <n v="618.21508588498887"/>
    <n v="360.3741598207618"/>
    <n v="621.23076923076928"/>
    <n v="1857.660941000747"/>
    <n v="248"/>
    <n v="283"/>
    <n v="252"/>
    <n v="631"/>
    <n v="1414"/>
    <n v="299.39066661670574"/>
    <n v="341.64338166341827"/>
    <n v="304.21954833633004"/>
    <n v="761.75609127073119"/>
    <n v="1707.0096878871852"/>
  </r>
  <r>
    <n v="1448"/>
    <n v="51193"/>
    <x v="37"/>
    <n v="51"/>
    <n v="118"/>
    <n v="96"/>
    <n v="41"/>
    <n v="207"/>
    <n v="462"/>
    <n v="118"/>
    <n v="96"/>
    <n v="41"/>
    <n v="207"/>
    <n v="462"/>
    <n v="177.92531740104556"/>
    <n v="144.7528005974608"/>
    <n v="61.82150858849888"/>
    <n v="312.12322628827485"/>
    <n v="696.62285287528016"/>
    <n v="171"/>
    <n v="79"/>
    <n v="46"/>
    <n v="333"/>
    <n v="629"/>
    <n v="206.43469351393824"/>
    <n v="95.370413962579661"/>
    <n v="55.53213977567929"/>
    <n v="402.00440315872186"/>
    <n v="759.3416504109191"/>
  </r>
  <r>
    <n v="1449"/>
    <n v="51193"/>
    <x v="37"/>
    <n v="51"/>
    <n v="194"/>
    <n v="449"/>
    <n v="106"/>
    <n v="563"/>
    <n v="1312"/>
    <n v="194"/>
    <n v="449"/>
    <n v="106"/>
    <n v="563"/>
    <n v="1312"/>
    <n v="292.52128454070203"/>
    <n v="677.02091112770722"/>
    <n v="159.83121732636297"/>
    <n v="848.91486183719201"/>
    <n v="1978.2882748319644"/>
    <n v="291"/>
    <n v="324"/>
    <n v="116"/>
    <n v="886"/>
    <n v="1617"/>
    <n v="351.30114510266685"/>
    <n v="391.13941928956717"/>
    <n v="140.03756986910432"/>
    <n v="1069.5973008967794"/>
    <n v="1952.0754351581177"/>
  </r>
  <r>
    <n v="1450"/>
    <n v="51001"/>
    <x v="38"/>
    <n v="51"/>
    <n v="380"/>
    <n v="591"/>
    <n v="35"/>
    <n v="188"/>
    <n v="1194"/>
    <n v="380"/>
    <n v="591"/>
    <n v="35"/>
    <n v="188"/>
    <n v="1194"/>
    <n v="470.24320457796853"/>
    <n v="731.3519313304721"/>
    <n v="43.311874105865527"/>
    <n v="232.64663805436339"/>
    <n v="1477.5536480686696"/>
    <n v="530"/>
    <n v="564"/>
    <n v="45"/>
    <n v="241"/>
    <n v="1380"/>
    <n v="513.01721352828429"/>
    <n v="545.92775175462714"/>
    <n v="43.558065299571311"/>
    <n v="233.27763860437079"/>
    <n v="1335.7806691868536"/>
  </r>
  <r>
    <n v="1451"/>
    <n v="51001"/>
    <x v="38"/>
    <n v="51"/>
    <n v="250"/>
    <n v="695"/>
    <n v="905"/>
    <n v="1587"/>
    <n v="3437"/>
    <n v="250"/>
    <n v="695"/>
    <n v="905"/>
    <n v="1587"/>
    <n v="3437"/>
    <n v="309.37052932761088"/>
    <n v="860.05007153075826"/>
    <n v="1119.9213161659513"/>
    <n v="1963.8841201716739"/>
    <n v="4253.2260371959946"/>
    <n v="456"/>
    <n v="861"/>
    <n v="1149"/>
    <n v="1992"/>
    <n v="4458"/>
    <n v="441.38839503565595"/>
    <n v="833.41098273179773"/>
    <n v="1112.1826006490542"/>
    <n v="1928.1703572610234"/>
    <n v="4315.1523356775315"/>
  </r>
  <r>
    <n v="1452"/>
    <n v="51001"/>
    <x v="38"/>
    <n v="51"/>
    <n v="49"/>
    <n v="188"/>
    <n v="984"/>
    <n v="160"/>
    <n v="1381"/>
    <n v="49"/>
    <n v="188"/>
    <n v="984"/>
    <n v="160"/>
    <n v="1381"/>
    <n v="60.636623748211733"/>
    <n v="232.64663805436339"/>
    <n v="1217.6824034334766"/>
    <n v="197.99713876967098"/>
    <n v="1708.9628040057228"/>
    <n v="97"/>
    <n v="227"/>
    <n v="1241"/>
    <n v="199"/>
    <n v="1764"/>
    <n v="93.891829645742604"/>
    <n v="219.72624051117083"/>
    <n v="1201.2346452615111"/>
    <n v="192.6234443247709"/>
    <n v="1707.4761597431952"/>
  </r>
  <r>
    <n v="1453"/>
    <n v="51001"/>
    <x v="38"/>
    <n v="51"/>
    <n v="302"/>
    <n v="1066"/>
    <n v="1190"/>
    <n v="1787"/>
    <n v="4345"/>
    <n v="302"/>
    <n v="1066"/>
    <n v="1190"/>
    <n v="1787"/>
    <n v="4345"/>
    <n v="373.71959942775396"/>
    <n v="1319.1559370529328"/>
    <n v="1472.6037195994279"/>
    <n v="2211.3805436337625"/>
    <n v="5376.8597997138768"/>
    <n v="463"/>
    <n v="1053"/>
    <n v="1498"/>
    <n v="2225"/>
    <n v="5239"/>
    <n v="448.16409408225593"/>
    <n v="1019.2587280099686"/>
    <n v="1449.999595972396"/>
    <n v="2153.7043398121368"/>
    <n v="5071.1267578767574"/>
  </r>
  <r>
    <n v="1454"/>
    <n v="51001"/>
    <x v="38"/>
    <n v="51"/>
    <n v="114"/>
    <n v="291"/>
    <n v="425"/>
    <n v="49"/>
    <n v="879"/>
    <n v="114"/>
    <n v="291"/>
    <n v="425"/>
    <n v="49"/>
    <n v="879"/>
    <n v="141.07296137339057"/>
    <n v="360.10729613733906"/>
    <n v="525.9298998569385"/>
    <n v="60.636623748211733"/>
    <n v="1087.7467811158799"/>
    <n v="182"/>
    <n v="316"/>
    <n v="541"/>
    <n v="62"/>
    <n v="1101"/>
    <n v="176.16817521159953"/>
    <n v="305.87441410365631"/>
    <n v="523.6647406015129"/>
    <n v="60.013334412742694"/>
    <n v="1065.7206643295115"/>
  </r>
  <r>
    <n v="1455"/>
    <n v="51001"/>
    <x v="38"/>
    <n v="51"/>
    <n v="225"/>
    <n v="701"/>
    <n v="25"/>
    <n v="345"/>
    <n v="1296"/>
    <n v="225"/>
    <n v="701"/>
    <n v="25"/>
    <n v="345"/>
    <n v="1296"/>
    <n v="278.43347639484978"/>
    <n v="867.47496423462098"/>
    <n v="30.937052932761087"/>
    <n v="426.93133047210301"/>
    <n v="1603.7768240343348"/>
    <n v="330"/>
    <n v="673"/>
    <n v="32"/>
    <n v="438"/>
    <n v="1473"/>
    <n v="319.42581219685627"/>
    <n v="651.43506548025539"/>
    <n v="30.974624213028488"/>
    <n v="423.96516891582741"/>
    <n v="1425.8006708059675"/>
  </r>
  <r>
    <n v="1456"/>
    <n v="51001"/>
    <x v="38"/>
    <n v="51"/>
    <n v="379"/>
    <n v="566"/>
    <n v="140"/>
    <n v="359"/>
    <n v="1444"/>
    <n v="379"/>
    <n v="566"/>
    <n v="140"/>
    <n v="359"/>
    <n v="1444"/>
    <n v="469.00572246065809"/>
    <n v="700.41487839771105"/>
    <n v="173.24749642346211"/>
    <n v="444.25608011444922"/>
    <n v="1786.9241773962804"/>
    <n v="555"/>
    <n v="598"/>
    <n v="180"/>
    <n v="457"/>
    <n v="1790"/>
    <n v="537.21613869471287"/>
    <n v="578.83828998096988"/>
    <n v="174.23226119828524"/>
    <n v="442.35635204231306"/>
    <n v="1732.6430419162809"/>
  </r>
  <r>
    <n v="1457"/>
    <n v="51001"/>
    <x v="38"/>
    <n v="51"/>
    <n v="197"/>
    <n v="263"/>
    <n v="0"/>
    <n v="243"/>
    <n v="703"/>
    <n v="197"/>
    <n v="263"/>
    <n v="0"/>
    <n v="243"/>
    <n v="703"/>
    <n v="243.78397711015737"/>
    <n v="325.45779685264665"/>
    <n v="0"/>
    <n v="300.70815450643778"/>
    <n v="869.94992846924174"/>
    <n v="307"/>
    <n v="320"/>
    <n v="0"/>
    <n v="316"/>
    <n v="943"/>
    <n v="297.16280104374204"/>
    <n v="309.74624213028488"/>
    <n v="0"/>
    <n v="305.87441410365631"/>
    <n v="912.78345727768328"/>
  </r>
  <r>
    <n v="1458"/>
    <n v="51131"/>
    <x v="39"/>
    <n v="51"/>
    <n v="238"/>
    <n v="313"/>
    <n v="425"/>
    <n v="1083"/>
    <n v="2059"/>
    <n v="238"/>
    <n v="313"/>
    <n v="425"/>
    <n v="1083"/>
    <n v="2059"/>
    <n v="317.14174252275683"/>
    <n v="417.08136726732306"/>
    <n v="566.32454021920864"/>
    <n v="1443.1281813115363"/>
    <n v="2743.6758313208247"/>
    <n v="454"/>
    <n v="544"/>
    <n v="818"/>
    <n v="1431"/>
    <n v="3247"/>
    <n v="423.31212993056437"/>
    <n v="507.22863145864977"/>
    <n v="762.70775833304322"/>
    <n v="1334.2723742965586"/>
    <n v="3027.5208940188159"/>
  </r>
  <r>
    <n v="1459"/>
    <n v="51131"/>
    <x v="39"/>
    <n v="51"/>
    <n v="390"/>
    <n v="385"/>
    <n v="151"/>
    <n v="519"/>
    <n v="1445"/>
    <n v="390"/>
    <n v="385"/>
    <n v="151"/>
    <n v="519"/>
    <n v="1445"/>
    <n v="519.6860486717444"/>
    <n v="513.02340702210665"/>
    <n v="201.21177781905999"/>
    <n v="691.58220323239823"/>
    <n v="1925.503436745309"/>
    <n v="660"/>
    <n v="559"/>
    <n v="300"/>
    <n v="714"/>
    <n v="2233"/>
    <n v="615.38767787262657"/>
    <n v="521.21471504666397"/>
    <n v="279.72167176028483"/>
    <n v="665.73757878947788"/>
    <n v="2082.0616434690533"/>
  </r>
  <r>
    <n v="1460"/>
    <n v="51131"/>
    <x v="39"/>
    <n v="51"/>
    <n v="200"/>
    <n v="982"/>
    <n v="65"/>
    <n v="632"/>
    <n v="1879"/>
    <n v="200"/>
    <n v="982"/>
    <n v="65"/>
    <n v="632"/>
    <n v="1879"/>
    <n v="266.50566598550995"/>
    <n v="1308.5428199888538"/>
    <n v="86.614341445290734"/>
    <n v="842.1579045142114"/>
    <n v="2503.8207319338662"/>
    <n v="373"/>
    <n v="1150"/>
    <n v="129"/>
    <n v="869"/>
    <n v="2521"/>
    <n v="347.78727855528746"/>
    <n v="1072.2664084144251"/>
    <n v="120.28031885692246"/>
    <n v="810.26044253229168"/>
    <n v="2350.5944483589265"/>
  </r>
  <r>
    <n v="1470"/>
    <n v="54037"/>
    <x v="40"/>
    <n v="54"/>
    <n v="1505"/>
    <n v="2824"/>
    <n v="1803"/>
    <n v="953"/>
    <n v="7085"/>
    <n v="1505"/>
    <n v="2824"/>
    <n v="1803"/>
    <n v="953"/>
    <n v="7085"/>
    <n v="1949.0177815410671"/>
    <n v="3657.160275795331"/>
    <n v="2334.936252570461"/>
    <n v="1234.162090238297"/>
    <n v="9175.276400145156"/>
    <n v="442"/>
    <n v="1063"/>
    <n v="162"/>
    <n v="1483"/>
    <n v="3150"/>
    <n v="2832.6078011968893"/>
    <n v="6812.3576757291703"/>
    <n v="1038.1956194432037"/>
    <n v="9503.975948359699"/>
    <n v="20187.137044728963"/>
  </r>
  <r>
    <n v="1471"/>
    <n v="54037"/>
    <x v="40"/>
    <n v="54"/>
    <n v="1167"/>
    <n v="2191"/>
    <n v="1399"/>
    <n v="741"/>
    <n v="5498"/>
    <n v="1167"/>
    <n v="2191"/>
    <n v="1399"/>
    <n v="741"/>
    <n v="5498"/>
    <n v="1511.2981734607476"/>
    <n v="2837.4072819644371"/>
    <n v="1811.7447683561147"/>
    <n v="959.61606386839242"/>
    <n v="7120.0662876496917"/>
    <n v="397"/>
    <n v="1206"/>
    <n v="74"/>
    <n v="767"/>
    <n v="2444"/>
    <n v="2544.2201291293327"/>
    <n v="7728.789611410517"/>
    <n v="474.23750517775972"/>
    <n v="4915.4076550181317"/>
    <n v="15662.654900735743"/>
  </r>
  <r>
    <n v="1472"/>
    <n v="54037"/>
    <x v="40"/>
    <n v="54"/>
    <n v="476"/>
    <n v="894"/>
    <n v="570"/>
    <n v="302"/>
    <n v="2242"/>
    <n v="476"/>
    <n v="894"/>
    <n v="570"/>
    <n v="302"/>
    <n v="2242"/>
    <n v="616.43353090601192"/>
    <n v="1157.755413088182"/>
    <n v="738.16620297568647"/>
    <n v="391.09858473448651"/>
    <n v="2903.4537317043669"/>
    <n v="0"/>
    <n v="543"/>
    <n v="0"/>
    <n v="453"/>
    <n v="996"/>
    <n v="0"/>
    <n v="3479.8779096151829"/>
    <n v="0"/>
    <n v="2903.1025654800696"/>
    <n v="6382.9804750952526"/>
  </r>
  <r>
    <n v="1473"/>
    <n v="54037"/>
    <x v="40"/>
    <n v="54"/>
    <n v="363"/>
    <n v="681"/>
    <n v="435"/>
    <n v="230"/>
    <n v="1709"/>
    <n v="363"/>
    <n v="681"/>
    <n v="435"/>
    <n v="230"/>
    <n v="1709"/>
    <n v="470.09531873714769"/>
    <n v="881.91435829200441"/>
    <n v="563.33736542881343"/>
    <n v="297.85653804282089"/>
    <n v="2213.2035805007863"/>
    <n v="0"/>
    <n v="202"/>
    <n v="54"/>
    <n v="505"/>
    <n v="761"/>
    <n v="0"/>
    <n v="1294.5402168365874"/>
    <n v="346.06520648106795"/>
    <n v="3236.3505420914685"/>
    <n v="4876.9559654091236"/>
  </r>
  <r>
    <n v="1474"/>
    <n v="54003"/>
    <x v="41"/>
    <n v="54"/>
    <n v="822"/>
    <n v="2929"/>
    <n v="1631"/>
    <n v="2103"/>
    <n v="7485"/>
    <n v="822"/>
    <n v="2929"/>
    <n v="1631"/>
    <n v="2103"/>
    <n v="7485"/>
    <n v="1022.4085995161241"/>
    <n v="3643.1080145775277"/>
    <n v="2028.6477199644751"/>
    <n v="2615.724190732858"/>
    <n v="9309.8885247909857"/>
    <n v="964"/>
    <n v="4382"/>
    <n v="2311"/>
    <n v="3367"/>
    <n v="11024"/>
    <n v="1174.1118637509817"/>
    <n v="5337.0935549344422"/>
    <n v="2814.7017812536501"/>
    <n v="4100.8658145742274"/>
    <n v="13426.773014513303"/>
  </r>
  <r>
    <n v="1475"/>
    <n v="54003"/>
    <x v="41"/>
    <n v="54"/>
    <n v="27"/>
    <n v="813"/>
    <n v="51"/>
    <n v="534"/>
    <n v="1425"/>
    <n v="27"/>
    <n v="813"/>
    <n v="51"/>
    <n v="534"/>
    <n v="1425"/>
    <n v="33.582764217682907"/>
    <n v="1011.2143447768965"/>
    <n v="63.434110188956609"/>
    <n v="664.19244786083982"/>
    <n v="1772.4236670443759"/>
    <n v="31"/>
    <n v="1217"/>
    <n v="73"/>
    <n v="855"/>
    <n v="2176"/>
    <n v="37.756709311494227"/>
    <n v="1482.2553300673701"/>
    <n v="88.910960636744477"/>
    <n v="1041.3544019783085"/>
    <n v="2650.277401993917"/>
  </r>
  <r>
    <n v="1476"/>
    <n v="54003"/>
    <x v="41"/>
    <n v="54"/>
    <n v="261"/>
    <n v="566"/>
    <n v="229"/>
    <n v="1268"/>
    <n v="2324"/>
    <n v="261"/>
    <n v="566"/>
    <n v="229"/>
    <n v="1268"/>
    <n v="2324"/>
    <n v="324.63338743760147"/>
    <n v="703.99424248920468"/>
    <n v="284.83159280923655"/>
    <n v="1577.1461121489604"/>
    <n v="2890.6053348850028"/>
    <n v="306"/>
    <n v="846"/>
    <n v="325"/>
    <n v="2029"/>
    <n v="3506"/>
    <n v="372.69525965539464"/>
    <n v="1030.3927766943264"/>
    <n v="395.83646858824591"/>
    <n v="2471.2375223555414"/>
    <n v="4270.1620272935088"/>
  </r>
  <r>
    <n v="1477"/>
    <n v="54003"/>
    <x v="41"/>
    <n v="54"/>
    <n v="3351"/>
    <n v="7600"/>
    <n v="1024"/>
    <n v="5555"/>
    <n v="17530"/>
    <n v="3351"/>
    <n v="7600"/>
    <n v="1024"/>
    <n v="5555"/>
    <n v="17530"/>
    <n v="4167.9941812390898"/>
    <n v="9452.9262242366713"/>
    <n v="1273.6574281076778"/>
    <n v="6909.3427862677245"/>
    <n v="21803.920619851164"/>
    <n v="3932"/>
    <n v="11368"/>
    <n v="1451"/>
    <n v="8892"/>
    <n v="25643"/>
    <n v="4789.0122907353325"/>
    <n v="13845.750692034399"/>
    <n v="1767.2575874509073"/>
    <n v="10830.085780574409"/>
    <n v="31232.106350795046"/>
  </r>
  <r>
    <n v="1478"/>
    <n v="54003"/>
    <x v="41"/>
    <n v="54"/>
    <n v="897"/>
    <n v="1366"/>
    <n v="984"/>
    <n v="642"/>
    <n v="3889"/>
    <n v="897"/>
    <n v="1366"/>
    <n v="984"/>
    <n v="642"/>
    <n v="3889"/>
    <n v="1115.6940556763545"/>
    <n v="1699.039108198328"/>
    <n v="1223.9051848222216"/>
    <n v="798.52350473157139"/>
    <n v="4837.1618534284753"/>
    <n v="1053"/>
    <n v="2043"/>
    <n v="1394"/>
    <n v="1027"/>
    <n v="5517"/>
    <n v="1282.5101582259167"/>
    <n v="2488.2889394639583"/>
    <n v="1697.8339606523534"/>
    <n v="1250.843240738857"/>
    <n v="6719.4762990810859"/>
  </r>
  <r>
    <n v="1479"/>
    <n v="54023"/>
    <x v="42"/>
    <n v="54"/>
    <n v="0"/>
    <n v="0"/>
    <n v="720"/>
    <n v="445"/>
    <n v="1165"/>
    <n v="0"/>
    <n v="0"/>
    <n v="720"/>
    <n v="445"/>
    <n v="1165"/>
    <n v="0"/>
    <n v="0"/>
    <n v="920.23100844069302"/>
    <n v="568.75388716126167"/>
    <n v="1488.9848956019546"/>
    <n v="0"/>
    <n v="0"/>
    <n v="396"/>
    <n v="467"/>
    <n v="863"/>
    <n v="0"/>
    <n v="0"/>
    <n v="396.12019267225992"/>
    <n v="467.14174236854893"/>
    <n v="863.26193504080879"/>
  </r>
  <r>
    <n v="1480"/>
    <n v="54023"/>
    <x v="42"/>
    <n v="54"/>
    <n v="20"/>
    <n v="121"/>
    <n v="248"/>
    <n v="153"/>
    <n v="542"/>
    <n v="20"/>
    <n v="121"/>
    <n v="248"/>
    <n v="153"/>
    <n v="542"/>
    <n v="25.561972456685918"/>
    <n v="154.64993336294981"/>
    <n v="316.9684584629054"/>
    <n v="195.54908929364726"/>
    <n v="692.72945357618835"/>
    <n v="16"/>
    <n v="107"/>
    <n v="137"/>
    <n v="161"/>
    <n v="421"/>
    <n v="16.004856269586259"/>
    <n v="107.03247630285811"/>
    <n v="137.04158180833235"/>
    <n v="161.04886621271174"/>
    <n v="421.12778059348847"/>
  </r>
  <r>
    <n v="1481"/>
    <n v="54023"/>
    <x v="42"/>
    <n v="54"/>
    <n v="457"/>
    <n v="1218"/>
    <n v="198"/>
    <n v="922"/>
    <n v="2795"/>
    <n v="457"/>
    <n v="1218"/>
    <n v="198"/>
    <n v="922"/>
    <n v="2795"/>
    <n v="584.09107063527324"/>
    <n v="1556.7241226121723"/>
    <n v="253.06352732119058"/>
    <n v="1178.4069302532207"/>
    <n v="3572.285650821857"/>
    <n v="366"/>
    <n v="1083"/>
    <n v="109"/>
    <n v="967"/>
    <n v="2525"/>
    <n v="366.11108716678569"/>
    <n v="1083.3287087476199"/>
    <n v="109.03308333655639"/>
    <n v="967.29350079311951"/>
    <n v="2525.7663800440814"/>
  </r>
  <r>
    <n v="1482"/>
    <n v="54027"/>
    <x v="43"/>
    <n v="54"/>
    <n v="242"/>
    <n v="103"/>
    <n v="431"/>
    <n v="983"/>
    <n v="1759"/>
    <n v="242"/>
    <n v="103"/>
    <n v="431"/>
    <n v="983"/>
    <n v="1759"/>
    <n v="388.40274207369322"/>
    <n v="165.31191088260496"/>
    <n v="691.74207369323051"/>
    <n v="1577.6855184233075"/>
    <n v="2823.142245072836"/>
    <n v="201"/>
    <n v="115"/>
    <n v="510"/>
    <n v="1145"/>
    <n v="1971"/>
    <n v="232.87349850736308"/>
    <n v="133.23608123555599"/>
    <n v="590.87305591420488"/>
    <n v="1326.5679392583618"/>
    <n v="2283.5505749154859"/>
  </r>
  <r>
    <n v="1483"/>
    <n v="54027"/>
    <x v="43"/>
    <n v="54"/>
    <n v="51"/>
    <n v="1426"/>
    <n v="59"/>
    <n v="510"/>
    <n v="2046"/>
    <n v="51"/>
    <n v="1426"/>
    <n v="59"/>
    <n v="510"/>
    <n v="2046"/>
    <n v="81.85347043701799"/>
    <n v="2288.6872322193658"/>
    <n v="94.693230505569829"/>
    <n v="818.53470437017995"/>
    <n v="3283.7686375321337"/>
    <n v="42"/>
    <n v="1598"/>
    <n v="70"/>
    <n v="594"/>
    <n v="2304"/>
    <n v="48.660134016463928"/>
    <n v="1851.4022418645086"/>
    <n v="81.100223360773214"/>
    <n v="688.19332394713274"/>
    <n v="2669.3559231888785"/>
  </r>
  <r>
    <n v="1484"/>
    <n v="54027"/>
    <x v="43"/>
    <n v="54"/>
    <n v="369"/>
    <n v="275"/>
    <n v="0"/>
    <n v="219"/>
    <n v="863"/>
    <n v="369"/>
    <n v="275"/>
    <n v="0"/>
    <n v="219"/>
    <n v="863"/>
    <n v="592.2339331619537"/>
    <n v="441.36675235646953"/>
    <n v="0"/>
    <n v="351.48843187660668"/>
    <n v="1385.0891173950299"/>
    <n v="307"/>
    <n v="308"/>
    <n v="0"/>
    <n v="254"/>
    <n v="869"/>
    <n v="355.68240816796254"/>
    <n v="356.84098278740214"/>
    <n v="0"/>
    <n v="294.27795333766284"/>
    <n v="1006.8013442930276"/>
  </r>
  <r>
    <n v="1485"/>
    <n v="54057"/>
    <x v="44"/>
    <n v="54"/>
    <n v="165"/>
    <n v="197"/>
    <n v="0"/>
    <n v="273"/>
    <n v="635"/>
    <n v="165"/>
    <n v="197"/>
    <n v="0"/>
    <n v="273"/>
    <n v="635"/>
    <n v="219.1708198355345"/>
    <n v="261.67667580363815"/>
    <n v="0"/>
    <n v="362.62808372788436"/>
    <n v="843.47557936705698"/>
    <n v="203"/>
    <n v="260"/>
    <n v="0"/>
    <n v="410"/>
    <n v="873"/>
    <n v="223.87114895493937"/>
    <n v="286.73152082898639"/>
    <n v="0"/>
    <n v="452.15355207647849"/>
    <n v="962.75622186040425"/>
  </r>
  <r>
    <n v="1486"/>
    <n v="54057"/>
    <x v="44"/>
    <n v="54"/>
    <n v="26"/>
    <n v="121"/>
    <n v="188"/>
    <n v="225"/>
    <n v="560"/>
    <n v="26"/>
    <n v="121"/>
    <n v="188"/>
    <n v="225"/>
    <n v="560"/>
    <n v="34.536007974084221"/>
    <n v="160.72526787939196"/>
    <n v="249.72190381260901"/>
    <n v="298.86929977572885"/>
    <n v="743.85247944181401"/>
    <n v="32"/>
    <n v="159"/>
    <n v="294"/>
    <n v="337"/>
    <n v="822"/>
    <n v="35.290033332798323"/>
    <n v="175.34735312234167"/>
    <n v="324.22718124508458"/>
    <n v="371.64816353603237"/>
    <n v="906.51273123625697"/>
  </r>
  <r>
    <n v="1487"/>
    <n v="54057"/>
    <x v="44"/>
    <n v="54"/>
    <n v="0"/>
    <n v="18"/>
    <n v="188"/>
    <n v="78"/>
    <n v="284"/>
    <n v="0"/>
    <n v="18"/>
    <n v="188"/>
    <n v="78"/>
    <n v="284"/>
    <n v="0"/>
    <n v="23.90954398205831"/>
    <n v="249.72190381260901"/>
    <n v="103.60802392225267"/>
    <n v="377.23947171691998"/>
    <n v="0"/>
    <n v="24"/>
    <n v="294"/>
    <n v="117"/>
    <n v="435"/>
    <n v="0"/>
    <n v="26.467524999598744"/>
    <n v="324.22718124508458"/>
    <n v="129.02918437304388"/>
    <n v="479.72389061772719"/>
  </r>
  <r>
    <n v="1488"/>
    <n v="54057"/>
    <x v="44"/>
    <n v="54"/>
    <n v="1054"/>
    <n v="2292"/>
    <n v="1268"/>
    <n v="1933"/>
    <n v="6547"/>
    <n v="1054"/>
    <n v="2292"/>
    <n v="1268"/>
    <n v="1933"/>
    <n v="6547"/>
    <n v="1400.0366309494143"/>
    <n v="3044.4819337154245"/>
    <n v="1684.2945427361076"/>
    <n v="2567.6193620732615"/>
    <n v="8696.4324694742081"/>
    <n v="1296"/>
    <n v="3029"/>
    <n v="1985"/>
    <n v="2898"/>
    <n v="9208"/>
    <n v="1429.2463499783321"/>
    <n v="3340.4222176576914"/>
    <n v="2189.0848801751458"/>
    <n v="3195.9536437015481"/>
    <n v="10154.707091512717"/>
  </r>
  <r>
    <n v="1489"/>
    <n v="54065"/>
    <x v="45"/>
    <n v="54"/>
    <n v="327"/>
    <n v="890"/>
    <n v="281"/>
    <n v="975"/>
    <n v="2473"/>
    <n v="327"/>
    <n v="890"/>
    <n v="281"/>
    <n v="975"/>
    <n v="2473"/>
    <n v="471.72158749248348"/>
    <n v="1283.8905592303067"/>
    <n v="405.36319903788336"/>
    <n v="1406.5093205051112"/>
    <n v="3567.4846662657847"/>
    <n v="380"/>
    <n v="1175"/>
    <n v="317"/>
    <n v="1807"/>
    <n v="3679"/>
    <n v="490.4420082517068"/>
    <n v="1516.4983149888301"/>
    <n v="409.13188583102908"/>
    <n v="2332.1808129232477"/>
    <n v="4748.253021994813"/>
  </r>
  <r>
    <n v="1490"/>
    <n v="54065"/>
    <x v="45"/>
    <n v="54"/>
    <n v="25"/>
    <n v="78"/>
    <n v="0"/>
    <n v="71"/>
    <n v="174"/>
    <n v="25"/>
    <n v="78"/>
    <n v="0"/>
    <n v="71"/>
    <n v="174"/>
    <n v="36.064341551413108"/>
    <n v="112.5207456404089"/>
    <n v="0"/>
    <n v="102.42273000601323"/>
    <n v="251.00781719783527"/>
    <n v="28"/>
    <n v="103"/>
    <n v="0"/>
    <n v="131"/>
    <n v="262"/>
    <n v="36.13783218696787"/>
    <n v="132.93559697348894"/>
    <n v="0"/>
    <n v="169.07342916045681"/>
    <n v="338.14685832091362"/>
  </r>
  <r>
    <n v="1491"/>
    <n v="54065"/>
    <x v="45"/>
    <n v="54"/>
    <n v="121"/>
    <n v="172"/>
    <n v="37"/>
    <n v="349"/>
    <n v="679"/>
    <n v="121"/>
    <n v="172"/>
    <n v="37"/>
    <n v="349"/>
    <n v="679"/>
    <n v="174.55141310883945"/>
    <n v="248.1226698737222"/>
    <n v="53.375225496091403"/>
    <n v="503.45820805772701"/>
    <n v="979.50751653638008"/>
    <n v="141"/>
    <n v="226"/>
    <n v="42"/>
    <n v="646"/>
    <n v="1055"/>
    <n v="181.9797977986596"/>
    <n v="291.68393122338352"/>
    <n v="54.206748280451798"/>
    <n v="833.75141402790155"/>
    <n v="1361.6218913303965"/>
  </r>
  <r>
    <n v="1492"/>
    <n v="54077"/>
    <x v="46"/>
    <n v="54"/>
    <n v="96"/>
    <n v="205"/>
    <n v="157"/>
    <n v="494"/>
    <n v="952"/>
    <n v="96"/>
    <n v="205"/>
    <n v="157"/>
    <n v="494"/>
    <n v="952"/>
    <n v="133.05492870427773"/>
    <n v="284.12771233725977"/>
    <n v="217.60024798512089"/>
    <n v="684.67848729076252"/>
    <n v="1319.4613763174209"/>
    <n v="97"/>
    <n v="275"/>
    <n v="201"/>
    <n v="618"/>
    <n v="1191"/>
    <n v="104.47216247023255"/>
    <n v="296.18396576612321"/>
    <n v="216.48355315996642"/>
    <n v="665.60614852168771"/>
    <n v="1282.7458299180098"/>
  </r>
  <r>
    <n v="1493"/>
    <n v="54077"/>
    <x v="46"/>
    <n v="54"/>
    <n v="72"/>
    <n v="161"/>
    <n v="130"/>
    <n v="112"/>
    <n v="475"/>
    <n v="72"/>
    <n v="161"/>
    <n v="130"/>
    <n v="112"/>
    <n v="475"/>
    <n v="99.791196528208303"/>
    <n v="223.14420334779911"/>
    <n v="180.17854928704276"/>
    <n v="155.23075015499069"/>
    <n v="658.34469931804085"/>
    <n v="73"/>
    <n v="215"/>
    <n v="166"/>
    <n v="141"/>
    <n v="595"/>
    <n v="78.623380003370883"/>
    <n v="231.56200959896904"/>
    <n v="178.78741206245982"/>
    <n v="151.86159699281225"/>
    <n v="640.83439865761193"/>
  </r>
  <r>
    <n v="1494"/>
    <n v="54077"/>
    <x v="46"/>
    <n v="54"/>
    <n v="914"/>
    <n v="2007"/>
    <n v="1368"/>
    <n v="1346"/>
    <n v="5635"/>
    <n v="914"/>
    <n v="2007"/>
    <n v="1368"/>
    <n v="1346"/>
    <n v="5635"/>
    <n v="1266.7938003719776"/>
    <n v="2781.6796032238062"/>
    <n v="1896.0327340359577"/>
    <n v="1865.5409795412274"/>
    <n v="7810.0471171729678"/>
    <n v="925"/>
    <n v="2683"/>
    <n v="1748"/>
    <n v="1682"/>
    <n v="7038"/>
    <n v="996.25515757695985"/>
    <n v="2889.6784732745764"/>
    <n v="1882.6529896697575"/>
    <n v="1811.5688378858881"/>
    <n v="7580.1554584071819"/>
  </r>
  <r>
    <n v="1495"/>
    <n v="54077"/>
    <x v="46"/>
    <n v="54"/>
    <n v="48"/>
    <n v="176"/>
    <n v="27"/>
    <n v="182"/>
    <n v="433"/>
    <n v="48"/>
    <n v="176"/>
    <n v="27"/>
    <n v="182"/>
    <n v="433"/>
    <n v="66.527464352138864"/>
    <n v="243.93403595784253"/>
    <n v="37.42169869807811"/>
    <n v="252.24996900185988"/>
    <n v="600.13316800991936"/>
    <n v="49"/>
    <n v="235"/>
    <n v="35"/>
    <n v="227"/>
    <n v="546"/>
    <n v="52.774597536509226"/>
    <n v="253.1026616546871"/>
    <n v="37.69614109750659"/>
    <n v="244.48640083239988"/>
    <n v="588.05980112110285"/>
  </r>
  <r>
    <n v="1496"/>
    <n v="54077"/>
    <x v="46"/>
    <n v="54"/>
    <n v="72"/>
    <n v="176"/>
    <n v="96"/>
    <n v="226"/>
    <n v="570"/>
    <n v="72"/>
    <n v="176"/>
    <n v="96"/>
    <n v="226"/>
    <n v="570"/>
    <n v="99.791196528208303"/>
    <n v="243.93403595784253"/>
    <n v="133.05492870427773"/>
    <n v="313.23347799132051"/>
    <n v="790.01363918164907"/>
    <n v="73"/>
    <n v="235"/>
    <n v="122"/>
    <n v="282"/>
    <n v="712"/>
    <n v="78.623380003370883"/>
    <n v="253.1026616546871"/>
    <n v="131.39797753988012"/>
    <n v="303.7231939856245"/>
    <n v="766.84721318356264"/>
  </r>
  <r>
    <n v="1497"/>
    <n v="54093"/>
    <x v="47"/>
    <n v="54"/>
    <n v="29"/>
    <n v="147"/>
    <n v="99"/>
    <n v="71"/>
    <n v="346"/>
    <n v="29"/>
    <n v="147"/>
    <n v="99"/>
    <n v="71"/>
    <n v="346"/>
    <n v="35.720986796386377"/>
    <n v="181.06845031271715"/>
    <n v="121.94405837387073"/>
    <n v="87.454829742876996"/>
    <n v="426.18832522585126"/>
    <n v="17"/>
    <n v="124"/>
    <n v="55"/>
    <n v="73"/>
    <n v="269"/>
    <n v="15.961205628975035"/>
    <n v="116.42291164664144"/>
    <n v="51.639194681978054"/>
    <n v="68.539294759716327"/>
    <n v="252.56260671731081"/>
  </r>
  <r>
    <n v="1498"/>
    <n v="54093"/>
    <x v="47"/>
    <n v="54"/>
    <n v="0"/>
    <n v="42"/>
    <n v="40"/>
    <n v="336"/>
    <n v="418"/>
    <n v="0"/>
    <n v="42"/>
    <n v="40"/>
    <n v="336"/>
    <n v="418"/>
    <n v="0"/>
    <n v="51.733842946490618"/>
    <n v="49.270326615705351"/>
    <n v="413.87074357192495"/>
    <n v="514.8749131341209"/>
    <n v="0"/>
    <n v="35"/>
    <n v="22"/>
    <n v="345"/>
    <n v="402"/>
    <n v="0"/>
    <n v="32.86130570671331"/>
    <n v="20.655677872791223"/>
    <n v="323.91858482331691"/>
    <n v="377.43556840282145"/>
  </r>
  <r>
    <n v="1499"/>
    <n v="54093"/>
    <x v="47"/>
    <n v="54"/>
    <n v="241"/>
    <n v="767"/>
    <n v="239"/>
    <n v="867"/>
    <n v="2114"/>
    <n v="241"/>
    <n v="767"/>
    <n v="239"/>
    <n v="867"/>
    <n v="2114"/>
    <n v="296.85371785962474"/>
    <n v="944.75851285615011"/>
    <n v="294.39020152883944"/>
    <n v="1067.9343293954134"/>
    <n v="2603.9367616400277"/>
    <n v="147"/>
    <n v="647"/>
    <n v="133"/>
    <n v="891"/>
    <n v="1818"/>
    <n v="138.0174839681959"/>
    <n v="607.4647083498146"/>
    <n v="124.87296168551057"/>
    <n v="836.55495384804453"/>
    <n v="1706.9101078515655"/>
  </r>
  <r>
    <n v="1509"/>
    <n v="10003"/>
    <x v="48"/>
    <n v="10"/>
    <n v="11231"/>
    <n v="30815"/>
    <n v="2503"/>
    <n v="11115"/>
    <n v="55664"/>
    <n v="11231"/>
    <n v="30815"/>
    <n v="2503"/>
    <n v="11115"/>
    <n v="55664"/>
    <n v="14290.524249147782"/>
    <n v="39209.554335098292"/>
    <n v="3184.8617394369962"/>
    <n v="14142.92378499489"/>
    <n v="70827.864108677953"/>
    <n v="11616"/>
    <n v="29883"/>
    <n v="943"/>
    <n v="7597"/>
    <n v="50039"/>
    <n v="12972.322681436717"/>
    <n v="33372.238179181586"/>
    <n v="1053.1078072137416"/>
    <n v="8484.0509134706208"/>
    <n v="55881.719581302663"/>
  </r>
  <r>
    <n v="1510"/>
    <n v="10003"/>
    <x v="48"/>
    <n v="10"/>
    <n v="1524"/>
    <n v="4180"/>
    <n v="341"/>
    <n v="1504"/>
    <n v="7549"/>
    <n v="1524"/>
    <n v="4180"/>
    <n v="341"/>
    <n v="1504"/>
    <n v="7549"/>
    <n v="1470.2878482709073"/>
    <n v="4032.6792688795226"/>
    <n v="328.9817298296453"/>
    <n v="1450.9927321518664"/>
    <n v="7282.9415791319416"/>
    <n v="1575"/>
    <n v="4056"/>
    <n v="127"/>
    <n v="1029"/>
    <n v="6787"/>
    <n v="1403.6645553439905"/>
    <n v="3614.7704358572855"/>
    <n v="113.18438001821382"/>
    <n v="917.06084282474035"/>
    <n v="6048.6802140442305"/>
  </r>
  <r>
    <n v="1511"/>
    <n v="10003"/>
    <x v="48"/>
    <n v="10"/>
    <n v="683"/>
    <n v="1756"/>
    <n v="351"/>
    <n v="803"/>
    <n v="3593"/>
    <n v="683"/>
    <n v="1756"/>
    <n v="351"/>
    <n v="803"/>
    <n v="3593"/>
    <n v="856.41828433673948"/>
    <n v="2201.8601863767417"/>
    <n v="440.12125593293644"/>
    <n v="1006.8870897838973"/>
    <n v="4505.2868164303145"/>
    <n v="761"/>
    <n v="1893"/>
    <n v="145"/>
    <n v="597"/>
    <n v="3396"/>
    <n v="845.00882077039785"/>
    <n v="2101.9733215747215"/>
    <n v="161.00693694048314"/>
    <n v="662.90442312736866"/>
    <n v="3770.8935024129714"/>
  </r>
  <r>
    <n v="1512"/>
    <n v="10003"/>
    <x v="48"/>
    <n v="10"/>
    <n v="1552"/>
    <n v="3993"/>
    <n v="801"/>
    <n v="1828"/>
    <n v="8174"/>
    <n v="1552"/>
    <n v="3993"/>
    <n v="801"/>
    <n v="1828"/>
    <n v="8174"/>
    <n v="1798.7595865885337"/>
    <n v="4627.8653538969174"/>
    <n v="928.3546577689533"/>
    <n v="2118.6420903890721"/>
    <n v="9473.6216886434777"/>
    <n v="1731"/>
    <n v="4309"/>
    <n v="329"/>
    <n v="1355"/>
    <n v="7724"/>
    <n v="1770.9400134314551"/>
    <n v="4408.4231761271749"/>
    <n v="336.59114062330946"/>
    <n v="1386.2644241476728"/>
    <n v="7902.2187543296122"/>
  </r>
  <r>
    <n v="1513"/>
    <n v="10003"/>
    <x v="48"/>
    <n v="10"/>
    <n v="3551"/>
    <n v="9133"/>
    <n v="1836"/>
    <n v="4183"/>
    <n v="18703"/>
    <n v="3551"/>
    <n v="9133"/>
    <n v="1836"/>
    <n v="4183"/>
    <n v="18703"/>
    <n v="4279.5895609700465"/>
    <n v="11006.897060078692"/>
    <n v="2212.7080917885119"/>
    <n v="5041.2624988841744"/>
    <n v="22540.457211721423"/>
    <n v="3959"/>
    <n v="9855"/>
    <n v="755"/>
    <n v="3104"/>
    <n v="17673"/>
    <n v="4247.6781333512281"/>
    <n v="10573.596363772758"/>
    <n v="810.05228357670546"/>
    <n v="3330.3341565855549"/>
    <n v="18961.660937286248"/>
  </r>
  <r>
    <n v="1514"/>
    <n v="10003"/>
    <x v="48"/>
    <n v="10"/>
    <n v="815"/>
    <n v="2076"/>
    <n v="697"/>
    <n v="879"/>
    <n v="4467"/>
    <n v="815"/>
    <n v="2076"/>
    <n v="697"/>
    <n v="879"/>
    <n v="4467"/>
    <n v="846.52737249128745"/>
    <n v="2156.3077610943715"/>
    <n v="723.96267316126057"/>
    <n v="913.00314161943777"/>
    <n v="4639.8009483663573"/>
    <n v="1145"/>
    <n v="2888"/>
    <n v="383"/>
    <n v="841"/>
    <n v="5257"/>
    <n v="867.63180489947172"/>
    <n v="2188.4023166372699"/>
    <n v="290.22094434628616"/>
    <n v="637.2736663060748"/>
    <n v="3983.5287321891028"/>
  </r>
  <r>
    <n v="1515"/>
    <n v="10003"/>
    <x v="48"/>
    <n v="10"/>
    <n v="2663"/>
    <n v="4747"/>
    <n v="3030"/>
    <n v="4908"/>
    <n v="15348"/>
    <n v="2663"/>
    <n v="4747"/>
    <n v="3030"/>
    <n v="4908"/>
    <n v="15348"/>
    <n v="2648.4650349839285"/>
    <n v="4721.0903195902019"/>
    <n v="3013.4619061214053"/>
    <n v="4881.2115627867515"/>
    <n v="15264.228823482286"/>
    <n v="3238"/>
    <n v="5638"/>
    <n v="1380"/>
    <n v="3978"/>
    <n v="14234"/>
    <n v="2902.9605854594656"/>
    <n v="5054.6299508401689"/>
    <n v="1237.2098850939044"/>
    <n v="3566.3919731185156"/>
    <n v="12761.192394512054"/>
  </r>
  <r>
    <n v="1516"/>
    <n v="10003"/>
    <x v="48"/>
    <n v="10"/>
    <n v="2350"/>
    <n v="4503"/>
    <n v="2609"/>
    <n v="4662"/>
    <n v="14124"/>
    <n v="2350"/>
    <n v="4503"/>
    <n v="2609"/>
    <n v="4662"/>
    <n v="14124"/>
    <n v="2147.6622518806771"/>
    <n v="4115.2864341356117"/>
    <n v="2384.3620490028452"/>
    <n v="4260.5963481990284"/>
    <n v="12907.907083218164"/>
    <n v="2758"/>
    <n v="5002"/>
    <n v="1157"/>
    <n v="3666"/>
    <n v="12583"/>
    <n v="2260.4507612775806"/>
    <n v="4099.6282479733354"/>
    <n v="948.27466671434411"/>
    <n v="3004.6455731847755"/>
    <n v="10312.999249150034"/>
  </r>
  <r>
    <n v="1517"/>
    <n v="10003"/>
    <x v="48"/>
    <n v="10"/>
    <n v="1587"/>
    <n v="6037"/>
    <n v="974"/>
    <n v="5593"/>
    <n v="14191"/>
    <n v="1587"/>
    <n v="6037"/>
    <n v="974"/>
    <n v="5593"/>
    <n v="14191"/>
    <n v="1659.2487050140678"/>
    <n v="6311.8364411908806"/>
    <n v="1018.3416752890372"/>
    <n v="5847.6231929071719"/>
    <n v="14837.050014401157"/>
    <n v="2199"/>
    <n v="7822"/>
    <n v="526"/>
    <n v="5305"/>
    <n v="15852"/>
    <n v="1752.7373373501173"/>
    <n v="6234.6118475455278"/>
    <n v="419.25413344527584"/>
    <n v="4228.4090835117649"/>
    <n v="12635.012401852688"/>
  </r>
  <r>
    <n v="1518"/>
    <n v="10003"/>
    <x v="48"/>
    <n v="10"/>
    <n v="2309"/>
    <n v="8772"/>
    <n v="1416"/>
    <n v="8134"/>
    <n v="20631"/>
    <n v="2309"/>
    <n v="8772"/>
    <n v="1416"/>
    <n v="8134"/>
    <n v="20631"/>
    <n v="2590.0633987943311"/>
    <n v="9839.7731200623111"/>
    <n v="1588.3628292303044"/>
    <n v="9124.1124667791646"/>
    <n v="23142.311814866109"/>
    <n v="3193"/>
    <n v="11361"/>
    <n v="762"/>
    <n v="7708"/>
    <n v="23024"/>
    <n v="2743.9308599003266"/>
    <n v="9763.1689631467616"/>
    <n v="654.83097877984619"/>
    <n v="6623.9333129068955"/>
    <n v="19785.864114733831"/>
  </r>
  <r>
    <n v="1519"/>
    <n v="10003"/>
    <x v="48"/>
    <n v="10"/>
    <n v="961"/>
    <n v="2473"/>
    <n v="497"/>
    <n v="1131"/>
    <n v="5062"/>
    <n v="961"/>
    <n v="2473"/>
    <n v="497"/>
    <n v="1131"/>
    <n v="5062"/>
    <n v="1216.7623256053314"/>
    <n v="3131.1688150072682"/>
    <n v="629.27250346082178"/>
    <n v="1432.0064414772423"/>
    <n v="6409.2100855506642"/>
    <n v="1073"/>
    <n v="2670"/>
    <n v="203"/>
    <n v="841"/>
    <n v="4787"/>
    <n v="1222.2691844195367"/>
    <n v="3041.4340376515966"/>
    <n v="231.24011597126372"/>
    <n v="957.99476616666379"/>
    <n v="5452.9381042090608"/>
  </r>
  <r>
    <n v="1520"/>
    <n v="10003"/>
    <x v="48"/>
    <n v="10"/>
    <n v="1725"/>
    <n v="4429"/>
    <n v="890"/>
    <n v="2031"/>
    <n v="9075"/>
    <n v="1725"/>
    <n v="4429"/>
    <n v="890"/>
    <n v="2031"/>
    <n v="9075"/>
    <n v="2101.5334059823472"/>
    <n v="5395.7631623743864"/>
    <n v="1084.2694094633559"/>
    <n v="2474.3271580000851"/>
    <n v="11055.893135820175"/>
    <n v="1922"/>
    <n v="4782"/>
    <n v="367"/>
    <n v="1506"/>
    <n v="8577"/>
    <n v="2133.2979316029764"/>
    <n v="5307.7162897634917"/>
    <n v="407.34669141430396"/>
    <n v="1671.5643522341736"/>
    <n v="9519.9252650149447"/>
  </r>
  <r>
    <n v="1521"/>
    <n v="10003"/>
    <x v="48"/>
    <n v="10"/>
    <n v="137"/>
    <n v="346"/>
    <n v="116"/>
    <n v="145"/>
    <n v="744"/>
    <n v="137"/>
    <n v="346"/>
    <n v="116"/>
    <n v="145"/>
    <n v="744"/>
    <n v="197.73666764579406"/>
    <n v="499.39333580616591"/>
    <n v="167.42666749570881"/>
    <n v="209.28333436963604"/>
    <n v="1073.8400053173048"/>
    <n v="191"/>
    <n v="482"/>
    <n v="64"/>
    <n v="140"/>
    <n v="877"/>
    <n v="204.19108386253748"/>
    <n v="515.28849435467566"/>
    <n v="68.420049042944498"/>
    <n v="149.66885728144109"/>
    <n v="937.56848454159876"/>
  </r>
  <r>
    <n v="1522"/>
    <n v="10003"/>
    <x v="48"/>
    <n v="10"/>
    <n v="357"/>
    <n v="911"/>
    <n v="304"/>
    <n v="385"/>
    <n v="1957"/>
    <n v="357"/>
    <n v="911"/>
    <n v="304"/>
    <n v="385"/>
    <n v="1957"/>
    <n v="296.85612559323494"/>
    <n v="757.52361460906741"/>
    <n v="252.78504812421124"/>
    <n v="320.13895897309652"/>
    <n v="1627.3037472996102"/>
    <n v="503"/>
    <n v="1266"/>
    <n v="167"/>
    <n v="371"/>
    <n v="2307"/>
    <n v="291.57282966856593"/>
    <n v="733.85924922545621"/>
    <n v="96.804498120577549"/>
    <n v="215.05669941757051"/>
    <n v="1337.2932764321704"/>
  </r>
  <r>
    <n v="1523"/>
    <n v="10003"/>
    <x v="48"/>
    <n v="10"/>
    <n v="710"/>
    <n v="3435"/>
    <n v="200"/>
    <n v="1378"/>
    <n v="5723"/>
    <n v="710"/>
    <n v="3435"/>
    <n v="200"/>
    <n v="1378"/>
    <n v="5723"/>
    <n v="774.98367046745182"/>
    <n v="3749.3928282474612"/>
    <n v="218.30525928660614"/>
    <n v="1504.1232364847167"/>
    <n v="6246.804994486236"/>
    <n v="777"/>
    <n v="3568"/>
    <n v="102"/>
    <n v="956"/>
    <n v="5403"/>
    <n v="720.23885184400876"/>
    <n v="3307.3516388409571"/>
    <n v="94.548729585700016"/>
    <n v="886.1626027836196"/>
    <n v="5008.3018230542857"/>
  </r>
  <r>
    <n v="1524"/>
    <n v="10003"/>
    <x v="48"/>
    <n v="10"/>
    <n v="827"/>
    <n v="2109"/>
    <n v="705"/>
    <n v="889"/>
    <n v="4530"/>
    <n v="827"/>
    <n v="2109"/>
    <n v="705"/>
    <n v="889"/>
    <n v="4530"/>
    <n v="894.53921627478405"/>
    <n v="2281.2372516608457"/>
    <n v="762.57575268890287"/>
    <n v="961.60261580203519"/>
    <n v="4899.9548364265675"/>
    <n v="1162"/>
    <n v="2931"/>
    <n v="388"/>
    <n v="856"/>
    <n v="5337"/>
    <n v="933.77343283586868"/>
    <n v="2355.3269635472725"/>
    <n v="311.79353867497167"/>
    <n v="687.87440491179314"/>
    <n v="4288.7683399699063"/>
  </r>
  <r>
    <n v="1525"/>
    <n v="10003"/>
    <x v="48"/>
    <n v="10"/>
    <n v="3178"/>
    <n v="18301"/>
    <n v="509"/>
    <n v="7818"/>
    <n v="29806"/>
    <n v="3178"/>
    <n v="18301"/>
    <n v="509"/>
    <n v="7818"/>
    <n v="29806"/>
    <n v="3489.488894552454"/>
    <n v="20094.756532159994"/>
    <n v="558.8891904742602"/>
    <n v="8584.2744422942378"/>
    <n v="32727.409059480946"/>
    <n v="3642"/>
    <n v="20129"/>
    <n v="220"/>
    <n v="5998"/>
    <n v="29989"/>
    <n v="3509.2236043638613"/>
    <n v="19395.157037957211"/>
    <n v="211.97945990116679"/>
    <n v="5779.3309113054465"/>
    <n v="28895.691013527685"/>
  </r>
  <r>
    <n v="1526"/>
    <n v="10003"/>
    <x v="48"/>
    <n v="10"/>
    <n v="799"/>
    <n v="4097"/>
    <n v="201"/>
    <n v="1653"/>
    <n v="6750"/>
    <n v="799"/>
    <n v="4097"/>
    <n v="201"/>
    <n v="1653"/>
    <n v="6750"/>
    <n v="909.67370714304832"/>
    <n v="4664.4970940739286"/>
    <n v="228.84157088329502"/>
    <n v="1881.9657545775453"/>
    <n v="7684.9781266778173"/>
    <n v="830"/>
    <n v="4145"/>
    <n v="86"/>
    <n v="1120"/>
    <n v="6181"/>
    <n v="882.14043572862158"/>
    <n v="4405.3880796326948"/>
    <n v="91.402502979110196"/>
    <n v="1190.3581783325978"/>
    <n v="6569.2891966730249"/>
  </r>
  <r>
    <n v="1527"/>
    <n v="10003"/>
    <x v="48"/>
    <n v="10"/>
    <n v="1017"/>
    <n v="3386"/>
    <n v="908"/>
    <n v="1529"/>
    <n v="6840"/>
    <n v="1017"/>
    <n v="3386"/>
    <n v="908"/>
    <n v="1529"/>
    <n v="6840"/>
    <n v="1238.105978045887"/>
    <n v="4122.1502867879772"/>
    <n v="1105.4082871835451"/>
    <n v="1861.4199020965202"/>
    <n v="8327.0844541139304"/>
    <n v="1219"/>
    <n v="3967"/>
    <n v="408"/>
    <n v="1232"/>
    <n v="6826"/>
    <n v="1226.063446711373"/>
    <n v="3989.986622726839"/>
    <n v="410.36413967041858"/>
    <n v="1239.1387746910677"/>
    <n v="6865.5529837996983"/>
  </r>
  <r>
    <n v="1528"/>
    <n v="10003"/>
    <x v="48"/>
    <n v="10"/>
    <n v="1373"/>
    <n v="5006"/>
    <n v="1276"/>
    <n v="3507"/>
    <n v="11162"/>
    <n v="1373"/>
    <n v="5006"/>
    <n v="1276"/>
    <n v="3507"/>
    <n v="11162"/>
    <n v="1353.0737524074457"/>
    <n v="4933.3482917346491"/>
    <n v="1257.4815062431906"/>
    <n v="3456.1031680210581"/>
    <n v="11000.006718406345"/>
    <n v="2031"/>
    <n v="7076"/>
    <n v="799"/>
    <n v="3702"/>
    <n v="13608"/>
    <n v="1677.5606528329877"/>
    <n v="5844.6180105594385"/>
    <n v="659.95616032179078"/>
    <n v="3057.7693435685474"/>
    <n v="11239.904167282764"/>
  </r>
  <r>
    <n v="1529"/>
    <n v="10003"/>
    <x v="48"/>
    <n v="10"/>
    <n v="5156"/>
    <n v="17192"/>
    <n v="4594"/>
    <n v="7755"/>
    <n v="34697"/>
    <n v="5156"/>
    <n v="17192"/>
    <n v="4594"/>
    <n v="7755"/>
    <n v="34697"/>
    <n v="5476.8092925719766"/>
    <n v="18261.696151648062"/>
    <n v="4879.8413285639363"/>
    <n v="8237.5205709650272"/>
    <n v="36855.867343749"/>
    <n v="6184"/>
    <n v="20138"/>
    <n v="2069"/>
    <n v="6256"/>
    <n v="34647"/>
    <n v="5831.9385319741623"/>
    <n v="18991.522987855056"/>
    <n v="1951.2097061213685"/>
    <n v="5899.839498064418"/>
    <n v="32674.510724015006"/>
  </r>
  <r>
    <n v="1530"/>
    <n v="10003"/>
    <x v="48"/>
    <n v="10"/>
    <n v="727"/>
    <n v="2762"/>
    <n v="447"/>
    <n v="2559"/>
    <n v="6495"/>
    <n v="727"/>
    <n v="2762"/>
    <n v="447"/>
    <n v="2559"/>
    <n v="6495"/>
    <n v="742.62457520836449"/>
    <n v="2821.3604906815717"/>
    <n v="456.60685710885679"/>
    <n v="2613.997645059429"/>
    <n v="6634.5895680582216"/>
    <n v="1006"/>
    <n v="3577"/>
    <n v="240"/>
    <n v="2427"/>
    <n v="7250"/>
    <n v="839.05451488107383"/>
    <n v="2983.3976140453292"/>
    <n v="200.17205126387447"/>
    <n v="2024.2398684059303"/>
    <n v="6046.8640485962078"/>
  </r>
  <r>
    <n v="1531"/>
    <n v="10003"/>
    <x v="48"/>
    <n v="10"/>
    <n v="214"/>
    <n v="822"/>
    <n v="132"/>
    <n v="758"/>
    <n v="1926"/>
    <n v="214"/>
    <n v="822"/>
    <n v="132"/>
    <n v="758"/>
    <n v="1926"/>
    <n v="210.23512024531144"/>
    <n v="807.53863944694388"/>
    <n v="129.67773772140706"/>
    <n v="744.66458479414052"/>
    <n v="1892.1160822078027"/>
    <n v="297"/>
    <n v="1060"/>
    <n v="73"/>
    <n v="717"/>
    <n v="2147"/>
    <n v="245.53622753071838"/>
    <n v="876.3245831062676"/>
    <n v="60.350655251658054"/>
    <n v="592.75917555395642"/>
    <n v="1774.9706414426005"/>
  </r>
  <r>
    <n v="1532"/>
    <n v="10003"/>
    <x v="48"/>
    <n v="10"/>
    <n v="467"/>
    <n v="1775"/>
    <n v="288"/>
    <n v="1642"/>
    <n v="4172"/>
    <n v="467"/>
    <n v="1775"/>
    <n v="288"/>
    <n v="1642"/>
    <n v="4172"/>
    <n v="481.13211409555106"/>
    <n v="1828.7141381576084"/>
    <n v="296.71530805036122"/>
    <n v="1691.6893604815734"/>
    <n v="4298.2509207850944"/>
    <n v="645"/>
    <n v="2298"/>
    <n v="154"/>
    <n v="1558"/>
    <n v="4655"/>
    <n v="615.8066328757526"/>
    <n v="2193.9901431759372"/>
    <n v="147.02980071762158"/>
    <n v="1487.4833085587948"/>
    <n v="4444.3098853281062"/>
  </r>
  <r>
    <n v="1533"/>
    <n v="10003"/>
    <x v="48"/>
    <n v="10"/>
    <n v="536"/>
    <n v="1850"/>
    <n v="580"/>
    <n v="1565"/>
    <n v="4531"/>
    <n v="536"/>
    <n v="1850"/>
    <n v="580"/>
    <n v="1565"/>
    <n v="4531"/>
    <n v="651.77484540793216"/>
    <n v="2249.5960149340935"/>
    <n v="705.27875062798614"/>
    <n v="1903.0366288496523"/>
    <n v="5509.6862398196636"/>
    <n v="883"/>
    <n v="2946"/>
    <n v="402"/>
    <n v="1806"/>
    <n v="6037"/>
    <n v="915.69073302542404"/>
    <n v="3055.0678363452998"/>
    <n v="416.88298377827914"/>
    <n v="1872.8623599591349"/>
    <n v="6260.5039131081376"/>
  </r>
  <r>
    <n v="1534"/>
    <n v="10003"/>
    <x v="48"/>
    <n v="10"/>
    <n v="206"/>
    <n v="1201"/>
    <n v="1154"/>
    <n v="786"/>
    <n v="3347"/>
    <n v="206"/>
    <n v="1201"/>
    <n v="1154"/>
    <n v="786"/>
    <n v="3347"/>
    <n v="155.8007594553541"/>
    <n v="908.3335539120402"/>
    <n v="872.78677869649823"/>
    <n v="594.46309190246757"/>
    <n v="2531.3841839663601"/>
    <n v="409"/>
    <n v="2346"/>
    <n v="1008"/>
    <n v="1133"/>
    <n v="4896"/>
    <n v="221.99399008901855"/>
    <n v="1273.3445006084048"/>
    <n v="547.11477263992833"/>
    <n v="614.96134662801467"/>
    <n v="2657.4146099653663"/>
  </r>
  <r>
    <n v="1535"/>
    <n v="10003"/>
    <x v="48"/>
    <n v="10"/>
    <n v="462"/>
    <n v="1445"/>
    <n v="357"/>
    <n v="1595"/>
    <n v="3859"/>
    <n v="462"/>
    <n v="1445"/>
    <n v="357"/>
    <n v="1595"/>
    <n v="3859"/>
    <n v="419.81815337837281"/>
    <n v="1313.0676009345209"/>
    <n v="324.40493670146986"/>
    <n v="1449.3721961872391"/>
    <n v="3506.6628872016026"/>
    <n v="946"/>
    <n v="2881"/>
    <n v="330"/>
    <n v="2398"/>
    <n v="6555"/>
    <n v="615.21749303032652"/>
    <n v="1873.6169105923582"/>
    <n v="214.61075338267207"/>
    <n v="1559.5048079140836"/>
    <n v="4262.9499649194404"/>
  </r>
  <r>
    <n v="1536"/>
    <n v="10003"/>
    <x v="48"/>
    <n v="10"/>
    <n v="190"/>
    <n v="593"/>
    <n v="142"/>
    <n v="647"/>
    <n v="1572"/>
    <n v="190"/>
    <n v="593"/>
    <n v="142"/>
    <n v="647"/>
    <n v="1572"/>
    <n v="304.09870386921017"/>
    <n v="949.10805997074544"/>
    <n v="227.27376815488341"/>
    <n v="1035.5361126493631"/>
    <n v="2516.0166446442017"/>
    <n v="414"/>
    <n v="1262"/>
    <n v="144"/>
    <n v="1052"/>
    <n v="2872"/>
    <n v="551.57302201911409"/>
    <n v="1681.3651057684103"/>
    <n v="191.85148591969181"/>
    <n v="1401.5816888021932"/>
    <n v="3826.3713025094094"/>
  </r>
  <r>
    <n v="1537"/>
    <n v="10003"/>
    <x v="48"/>
    <n v="10"/>
    <n v="31"/>
    <n v="97"/>
    <n v="23"/>
    <n v="110"/>
    <n v="261"/>
    <n v="31"/>
    <n v="97"/>
    <n v="23"/>
    <n v="110"/>
    <n v="261"/>
    <n v="21.702136291193334"/>
    <n v="67.906684524056544"/>
    <n v="16.101584990240216"/>
    <n v="77.007580388105382"/>
    <n v="182.71798619359549"/>
    <n v="64"/>
    <n v="194"/>
    <n v="22"/>
    <n v="163"/>
    <n v="443"/>
    <n v="72.384884666303236"/>
    <n v="219.41668164473165"/>
    <n v="24.882304104041733"/>
    <n v="184.35525313449102"/>
    <n v="501.03912354956765"/>
  </r>
  <r>
    <n v="1538"/>
    <n v="10003"/>
    <x v="48"/>
    <n v="10"/>
    <n v="49"/>
    <n v="151"/>
    <n v="41"/>
    <n v="172"/>
    <n v="413"/>
    <n v="49"/>
    <n v="151"/>
    <n v="41"/>
    <n v="172"/>
    <n v="413"/>
    <n v="36.133757895026534"/>
    <n v="111.35096820712258"/>
    <n v="30.234368850940566"/>
    <n v="126.83686444784826"/>
    <n v="304.55595940093792"/>
    <n v="94"/>
    <n v="289"/>
    <n v="33"/>
    <n v="242"/>
    <n v="658"/>
    <n v="95.069650359878395"/>
    <n v="292.28860589366866"/>
    <n v="33.375515551872198"/>
    <n v="244.75378071372947"/>
    <n v="665.48755251914872"/>
  </r>
  <r>
    <n v="1539"/>
    <n v="10003"/>
    <x v="48"/>
    <n v="10"/>
    <n v="103"/>
    <n v="320"/>
    <n v="61"/>
    <n v="320"/>
    <n v="804"/>
    <n v="103"/>
    <n v="320"/>
    <n v="61"/>
    <n v="320"/>
    <n v="804"/>
    <n v="34.430675247117918"/>
    <n v="106.96908814638576"/>
    <n v="20.390982427904785"/>
    <n v="106.96908814638576"/>
    <n v="268.75983396779424"/>
    <n v="312"/>
    <n v="950"/>
    <n v="108"/>
    <n v="791"/>
    <n v="2161"/>
    <n v="242.99031730981719"/>
    <n v="739.87436360360994"/>
    <n v="84.112032914936719"/>
    <n v="616.04275958995322"/>
    <n v="1683.0194734183171"/>
  </r>
  <r>
    <n v="1540"/>
    <n v="10003"/>
    <x v="48"/>
    <n v="10"/>
    <n v="30"/>
    <n v="88"/>
    <n v="22"/>
    <n v="98"/>
    <n v="238"/>
    <n v="30"/>
    <n v="88"/>
    <n v="22"/>
    <n v="98"/>
    <n v="238"/>
    <n v="25.709785461975088"/>
    <n v="75.415370688460271"/>
    <n v="18.853842672115068"/>
    <n v="83.9852991757853"/>
    <n v="203.96429799833572"/>
    <n v="61"/>
    <n v="178"/>
    <n v="22"/>
    <n v="153"/>
    <n v="414"/>
    <n v="100.69205206923145"/>
    <n v="293.82270931677374"/>
    <n v="36.315166320050686"/>
    <n v="252.55547486217071"/>
    <n v="683.3854025682266"/>
  </r>
  <r>
    <n v="1541"/>
    <n v="10003"/>
    <x v="48"/>
    <n v="10"/>
    <n v="19"/>
    <n v="57"/>
    <n v="15"/>
    <n v="62"/>
    <n v="153"/>
    <n v="19"/>
    <n v="57"/>
    <n v="15"/>
    <n v="62"/>
    <n v="153"/>
    <n v="9.7881922108578241"/>
    <n v="29.364576632573471"/>
    <n v="7.7275201664667019"/>
    <n v="31.940416688062367"/>
    <n v="78.820705697960364"/>
    <n v="38"/>
    <n v="112"/>
    <n v="14"/>
    <n v="95"/>
    <n v="259"/>
    <n v="14.513731163035647"/>
    <n v="42.777312901578746"/>
    <n v="5.3471641126973433"/>
    <n v="36.284327907589109"/>
    <n v="98.922536084900855"/>
  </r>
  <r>
    <n v="1542"/>
    <n v="10003"/>
    <x v="48"/>
    <n v="10"/>
    <n v="88"/>
    <n v="274"/>
    <n v="70"/>
    <n v="305"/>
    <n v="737"/>
    <n v="88"/>
    <n v="274"/>
    <n v="70"/>
    <n v="305"/>
    <n v="737"/>
    <n v="85.061396398705526"/>
    <n v="264.85025696869673"/>
    <n v="67.6624744080612"/>
    <n v="294.81506706369527"/>
    <n v="712.38919483915879"/>
    <n v="182"/>
    <n v="551"/>
    <n v="64"/>
    <n v="461"/>
    <n v="1258"/>
    <n v="188.1232251629871"/>
    <n v="569.53789596047193"/>
    <n v="66.153222035336114"/>
    <n v="476.50992747328053"/>
    <n v="1300.3242706320757"/>
  </r>
  <r>
    <n v="1543"/>
    <n v="10003"/>
    <x v="48"/>
    <n v="10"/>
    <n v="169"/>
    <n v="528"/>
    <n v="129"/>
    <n v="584"/>
    <n v="1410"/>
    <n v="169"/>
    <n v="528"/>
    <n v="129"/>
    <n v="584"/>
    <n v="1410"/>
    <n v="213.53440617525331"/>
    <n v="667.13707964812863"/>
    <n v="162.99371832312235"/>
    <n v="737.89404264111192"/>
    <n v="1781.5592467876163"/>
    <n v="346"/>
    <n v="1054"/>
    <n v="120"/>
    <n v="879"/>
    <n v="2399"/>
    <n v="294.20537910610881"/>
    <n v="896.22101034057437"/>
    <n v="102.03654766685854"/>
    <n v="747.41771165973887"/>
    <n v="2039.8806487732804"/>
  </r>
  <r>
    <n v="1544"/>
    <n v="10001"/>
    <x v="49"/>
    <n v="10"/>
    <n v="43"/>
    <n v="95"/>
    <n v="36"/>
    <n v="82"/>
    <n v="256"/>
    <n v="43"/>
    <n v="95"/>
    <n v="36"/>
    <n v="82"/>
    <n v="256"/>
    <n v="50.819693647680353"/>
    <n v="112.27606736115428"/>
    <n v="42.546720263174251"/>
    <n v="96.911973932785799"/>
    <n v="302.55445520479469"/>
    <n v="46"/>
    <n v="128"/>
    <n v="33"/>
    <n v="64"/>
    <n v="271"/>
    <n v="60.598895748832376"/>
    <n v="168.62301425762053"/>
    <n v="43.473120863292799"/>
    <n v="84.311507128810263"/>
    <n v="357.00653799855598"/>
  </r>
  <r>
    <n v="1545"/>
    <n v="10001"/>
    <x v="49"/>
    <n v="10"/>
    <n v="99"/>
    <n v="122"/>
    <n v="39"/>
    <n v="145"/>
    <n v="405"/>
    <n v="99"/>
    <n v="122"/>
    <n v="39"/>
    <n v="145"/>
    <n v="405"/>
    <n v="115.22206865397123"/>
    <n v="141.9908320786312"/>
    <n v="45.390511893988666"/>
    <n v="168.75959550329117"/>
    <n v="471.36300812988225"/>
    <n v="108"/>
    <n v="178"/>
    <n v="36"/>
    <n v="100"/>
    <n v="422"/>
    <n v="141.00859324010221"/>
    <n v="232.40305182164991"/>
    <n v="47.002864413367398"/>
    <n v="130.56351225935387"/>
    <n v="550.97802173447337"/>
  </r>
  <r>
    <n v="1546"/>
    <n v="10001"/>
    <x v="49"/>
    <n v="10"/>
    <n v="78"/>
    <n v="289"/>
    <n v="215"/>
    <n v="308"/>
    <n v="890"/>
    <n v="78"/>
    <n v="289"/>
    <n v="215"/>
    <n v="308"/>
    <n v="890"/>
    <n v="93.694321039669219"/>
    <n v="347.14947154441541"/>
    <n v="258.25998748113949"/>
    <n v="369.97244718228353"/>
    <n v="1069.0762272475076"/>
    <n v="84"/>
    <n v="374"/>
    <n v="188"/>
    <n v="238"/>
    <n v="884"/>
    <n v="109.62790173042606"/>
    <n v="488.10518151403971"/>
    <n v="245.35768482523923"/>
    <n v="310.61238823620715"/>
    <n v="1153.7031563059122"/>
  </r>
  <r>
    <n v="1547"/>
    <n v="10001"/>
    <x v="49"/>
    <n v="10"/>
    <n v="88"/>
    <n v="265"/>
    <n v="244"/>
    <n v="425"/>
    <n v="1022"/>
    <n v="88"/>
    <n v="265"/>
    <n v="244"/>
    <n v="425"/>
    <n v="1022"/>
    <n v="80.808633405026626"/>
    <n v="243.34418014013701"/>
    <n v="224.06030171393749"/>
    <n v="390.26896814927636"/>
    <n v="938.48208340837755"/>
    <n v="94"/>
    <n v="291"/>
    <n v="224"/>
    <n v="407"/>
    <n v="1016"/>
    <n v="97.087316971762519"/>
    <n v="300.55754509343501"/>
    <n v="231.35701065611491"/>
    <n v="420.36742561178022"/>
    <n v="1049.3692983330927"/>
  </r>
  <r>
    <n v="1548"/>
    <n v="10001"/>
    <x v="49"/>
    <n v="10"/>
    <n v="29"/>
    <n v="67"/>
    <n v="22"/>
    <n v="50"/>
    <n v="168"/>
    <n v="29"/>
    <n v="67"/>
    <n v="22"/>
    <n v="50"/>
    <n v="168"/>
    <n v="33.972623316944059"/>
    <n v="78.488474559836263"/>
    <n v="25.772334930095489"/>
    <n v="58.573488477489754"/>
    <n v="196.80692128436556"/>
    <n v="31"/>
    <n v="87"/>
    <n v="20"/>
    <n v="41"/>
    <n v="179"/>
    <n v="40.350150101964431"/>
    <n v="113.2407438345453"/>
    <n v="26.032354904493179"/>
    <n v="53.366327554211011"/>
    <n v="232.98957639521393"/>
  </r>
  <r>
    <n v="1549"/>
    <n v="10001"/>
    <x v="49"/>
    <n v="10"/>
    <n v="39"/>
    <n v="60"/>
    <n v="68"/>
    <n v="99"/>
    <n v="266"/>
    <n v="39"/>
    <n v="60"/>
    <n v="68"/>
    <n v="99"/>
    <n v="266"/>
    <n v="48.639714528940949"/>
    <n v="74.83033004452453"/>
    <n v="84.807707383794465"/>
    <n v="123.47004457346547"/>
    <n v="331.74779653072545"/>
    <n v="40"/>
    <n v="81"/>
    <n v="57"/>
    <n v="95"/>
    <n v="273"/>
    <n v="70.866380262428351"/>
    <n v="143.5044200314174"/>
    <n v="100.9845918739604"/>
    <n v="168.3076531232673"/>
    <n v="483.66304529107344"/>
  </r>
  <r>
    <n v="1550"/>
    <n v="10001"/>
    <x v="49"/>
    <n v="10"/>
    <n v="0"/>
    <n v="13"/>
    <n v="0"/>
    <n v="4"/>
    <n v="17"/>
    <n v="0"/>
    <n v="13"/>
    <n v="0"/>
    <n v="4"/>
    <n v="17"/>
    <n v="0"/>
    <n v="16.083169989374017"/>
    <n v="0"/>
    <n v="4.9486676890381602"/>
    <n v="21.031837678412177"/>
    <n v="0"/>
    <n v="0"/>
    <n v="0"/>
    <n v="14"/>
    <n v="14"/>
    <n v="0"/>
    <n v="0"/>
    <n v="0"/>
    <n v="14.722785061289891"/>
    <n v="14.722785061289891"/>
  </r>
  <r>
    <n v="1551"/>
    <n v="10001"/>
    <x v="49"/>
    <n v="10"/>
    <n v="6"/>
    <n v="14"/>
    <n v="6"/>
    <n v="12"/>
    <n v="38"/>
    <n v="6"/>
    <n v="14"/>
    <n v="6"/>
    <n v="12"/>
    <n v="38"/>
    <n v="7.2418306589594295"/>
    <n v="16.897604870905337"/>
    <n v="7.2418306589594295"/>
    <n v="14.483661317918859"/>
    <n v="45.864927506743058"/>
    <n v="7"/>
    <n v="20"/>
    <n v="5"/>
    <n v="9"/>
    <n v="41"/>
    <n v="9.1539923669165226"/>
    <n v="26.154263905475776"/>
    <n v="6.5385659763689441"/>
    <n v="11.7694187574641"/>
    <n v="53.616241006225344"/>
  </r>
  <r>
    <n v="1552"/>
    <n v="10001"/>
    <x v="49"/>
    <n v="10"/>
    <n v="344"/>
    <n v="661"/>
    <n v="254"/>
    <n v="462"/>
    <n v="1721"/>
    <n v="344"/>
    <n v="661"/>
    <n v="254"/>
    <n v="462"/>
    <n v="1721"/>
    <n v="403.70090814582562"/>
    <n v="775.71598919881035"/>
    <n v="298.08148450302247"/>
    <n v="542.1797080330565"/>
    <n v="2019.6780898807151"/>
    <n v="368"/>
    <n v="880"/>
    <n v="223"/>
    <n v="334"/>
    <n v="1805"/>
    <n v="491.5745384710446"/>
    <n v="1175.504331126411"/>
    <n v="297.88348391044275"/>
    <n v="446.15732567752411"/>
    <n v="2411.1196791854227"/>
  </r>
  <r>
    <n v="1553"/>
    <n v="10001"/>
    <x v="49"/>
    <n v="10"/>
    <n v="22"/>
    <n v="52"/>
    <n v="19"/>
    <n v="40"/>
    <n v="133"/>
    <n v="22"/>
    <n v="52"/>
    <n v="19"/>
    <n v="40"/>
    <n v="133"/>
    <n v="26.320819274464544"/>
    <n v="62.21284555782529"/>
    <n v="22.731616646128472"/>
    <n v="47.85603504448099"/>
    <n v="159.12131652289929"/>
    <n v="24"/>
    <n v="67"/>
    <n v="18"/>
    <n v="34"/>
    <n v="143"/>
    <n v="30.769494044029869"/>
    <n v="85.898170872916722"/>
    <n v="23.077120533022402"/>
    <n v="43.590116562375648"/>
    <n v="183.33490201234463"/>
  </r>
  <r>
    <n v="1554"/>
    <n v="10001"/>
    <x v="49"/>
    <n v="10"/>
    <n v="107"/>
    <n v="219"/>
    <n v="87"/>
    <n v="211"/>
    <n v="624"/>
    <n v="107"/>
    <n v="219"/>
    <n v="87"/>
    <n v="211"/>
    <n v="624"/>
    <n v="123.96924476274515"/>
    <n v="253.73144488823539"/>
    <n v="100.79742331176473"/>
    <n v="244.46271630784324"/>
    <n v="722.96082927058853"/>
    <n v="115"/>
    <n v="300"/>
    <n v="83"/>
    <n v="166"/>
    <n v="664"/>
    <n v="148.40936000829103"/>
    <n v="387.15485219554188"/>
    <n v="107.11284244076658"/>
    <n v="214.22568488153317"/>
    <n v="856.90273952613268"/>
  </r>
  <r>
    <n v="1555"/>
    <n v="10001"/>
    <x v="49"/>
    <n v="10"/>
    <n v="721"/>
    <n v="5916"/>
    <n v="453"/>
    <n v="3304"/>
    <n v="10394"/>
    <n v="721"/>
    <n v="5916"/>
    <n v="453"/>
    <n v="3304"/>
    <n v="10394"/>
    <n v="895.33672211416865"/>
    <n v="7346.4799556552316"/>
    <n v="562.5347227707606"/>
    <n v="4102.9022605620157"/>
    <n v="12907.253661102177"/>
    <n v="773"/>
    <n v="1503"/>
    <n v="395"/>
    <n v="7119"/>
    <n v="9790"/>
    <n v="944.4958987927937"/>
    <n v="1836.4519222323015"/>
    <n v="482.63373871041853"/>
    <n v="8698.4040148847325"/>
    <n v="11961.985574620247"/>
  </r>
  <r>
    <n v="1556"/>
    <n v="10001"/>
    <x v="49"/>
    <n v="10"/>
    <n v="2563"/>
    <n v="5605"/>
    <n v="1220"/>
    <n v="4073"/>
    <n v="13461"/>
    <n v="2563"/>
    <n v="5605"/>
    <n v="1220"/>
    <n v="4073"/>
    <n v="13461"/>
    <n v="2544.0886664909594"/>
    <n v="5563.642987000324"/>
    <n v="1210.9981167065823"/>
    <n v="4042.9469912671393"/>
    <n v="13361.676761465005"/>
    <n v="2771"/>
    <n v="7332"/>
    <n v="1135"/>
    <n v="3052"/>
    <n v="14290"/>
    <n v="2985.8832924533708"/>
    <n v="7900.5760737163882"/>
    <n v="1223.0160725133799"/>
    <n v="3288.6740557804719"/>
    <n v="15398.149494463609"/>
  </r>
  <r>
    <n v="1557"/>
    <n v="10001"/>
    <x v="49"/>
    <n v="10"/>
    <n v="2385"/>
    <n v="10719"/>
    <n v="1601"/>
    <n v="6821"/>
    <n v="21526"/>
    <n v="2385"/>
    <n v="10719"/>
    <n v="1601"/>
    <n v="6821"/>
    <n v="21526"/>
    <n v="2864.894301095313"/>
    <n v="12875.807972092518"/>
    <n v="1923.1428830413399"/>
    <n v="8193.4775797782513"/>
    <n v="25857.322736007423"/>
    <n v="2574"/>
    <n v="9347"/>
    <n v="1480"/>
    <n v="8563"/>
    <n v="21964"/>
    <n v="3468.7541618196892"/>
    <n v="12596.132537112911"/>
    <n v="1994.4662624293476"/>
    <n v="11539.60446296115"/>
    <n v="29598.9574243231"/>
  </r>
  <r>
    <n v="1558"/>
    <n v="10001"/>
    <x v="49"/>
    <n v="10"/>
    <n v="1442"/>
    <n v="825"/>
    <n v="331"/>
    <n v="1352"/>
    <n v="3950"/>
    <n v="1442"/>
    <n v="825"/>
    <n v="331"/>
    <n v="1352"/>
    <n v="3950"/>
    <n v="2379.4315283849851"/>
    <n v="1361.3252502896069"/>
    <n v="546.180191328315"/>
    <n v="2230.9233192624829"/>
    <n v="6517.8602892653907"/>
    <n v="1558"/>
    <n v="1400"/>
    <n v="322"/>
    <n v="832"/>
    <n v="4112"/>
    <n v="2639.0913388453928"/>
    <n v="2371.4556318251284"/>
    <n v="545.43479531977948"/>
    <n v="1409.3222040560763"/>
    <n v="6965.303970046376"/>
  </r>
  <r>
    <n v="1559"/>
    <n v="10001"/>
    <x v="49"/>
    <n v="10"/>
    <n v="170"/>
    <n v="479"/>
    <n v="144"/>
    <n v="430"/>
    <n v="1223"/>
    <n v="170"/>
    <n v="479"/>
    <n v="144"/>
    <n v="430"/>
    <n v="1223"/>
    <n v="199.6957730202443"/>
    <n v="562.67220750998251"/>
    <n v="169.15406655832459"/>
    <n v="505.11283763944152"/>
    <n v="1436.6348847279928"/>
    <n v="184"/>
    <n v="588"/>
    <n v="128"/>
    <n v="376"/>
    <n v="1276"/>
    <n v="259.41718002009407"/>
    <n v="829.0070752816049"/>
    <n v="180.46412523136979"/>
    <n v="530.11336786714878"/>
    <n v="1799.0017484002174"/>
  </r>
  <r>
    <n v="1560"/>
    <n v="10001"/>
    <x v="49"/>
    <n v="10"/>
    <n v="554"/>
    <n v="1841"/>
    <n v="1297"/>
    <n v="1172"/>
    <n v="4864"/>
    <n v="554"/>
    <n v="1841"/>
    <n v="1297"/>
    <n v="1172"/>
    <n v="4864"/>
    <n v="665.19557756627228"/>
    <n v="2210.5145456669807"/>
    <n v="1557.3261084899912"/>
    <n v="1407.2368536239549"/>
    <n v="5840.2730853471985"/>
    <n v="616"/>
    <n v="2044"/>
    <n v="1588"/>
    <n v="1180"/>
    <n v="5428"/>
    <n v="837.18938313452804"/>
    <n v="2777.946589491843"/>
    <n v="2158.2089941844652"/>
    <n v="1603.7069352252324"/>
    <n v="7377.051902036068"/>
  </r>
  <r>
    <n v="1561"/>
    <n v="10001"/>
    <x v="49"/>
    <n v="10"/>
    <n v="187"/>
    <n v="1467"/>
    <n v="130"/>
    <n v="723"/>
    <n v="2507"/>
    <n v="187"/>
    <n v="1467"/>
    <n v="130"/>
    <n v="723"/>
    <n v="2507"/>
    <n v="248.07872758286442"/>
    <n v="1946.1577185243959"/>
    <n v="172.46114751749934"/>
    <n v="959.1493050396308"/>
    <n v="3325.8468986643902"/>
    <n v="202"/>
    <n v="419"/>
    <n v="122"/>
    <n v="1620"/>
    <n v="2363"/>
    <n v="261.0673769732216"/>
    <n v="541.52094530584077"/>
    <n v="157.6743563897675"/>
    <n v="2093.7086668149454"/>
    <n v="3053.9713454837752"/>
  </r>
  <r>
    <n v="1562"/>
    <n v="10001"/>
    <x v="49"/>
    <n v="10"/>
    <n v="105"/>
    <n v="408"/>
    <n v="65"/>
    <n v="219"/>
    <n v="797"/>
    <n v="105"/>
    <n v="408"/>
    <n v="65"/>
    <n v="219"/>
    <n v="797"/>
    <n v="120.43152513863009"/>
    <n v="467.9624976815341"/>
    <n v="74.552848895342436"/>
    <n v="251.1857524319999"/>
    <n v="914.13262414750648"/>
    <n v="112"/>
    <n v="536"/>
    <n v="62"/>
    <n v="170"/>
    <n v="880"/>
    <n v="172.02527131072404"/>
    <n v="823.26379841560788"/>
    <n v="95.228275189865101"/>
    <n v="261.10978681092041"/>
    <n v="1351.6271317271176"/>
  </r>
  <r>
    <n v="1563"/>
    <n v="10001"/>
    <x v="49"/>
    <n v="10"/>
    <n v="37"/>
    <n v="164"/>
    <n v="14"/>
    <n v="116"/>
    <n v="331"/>
    <n v="37"/>
    <n v="164"/>
    <n v="14"/>
    <n v="116"/>
    <n v="331"/>
    <n v="42.283658953907313"/>
    <n v="187.41946130921079"/>
    <n v="15.999222306883848"/>
    <n v="132.56498482846618"/>
    <n v="378.26732739846813"/>
    <n v="41"/>
    <n v="217"/>
    <n v="14"/>
    <n v="106"/>
    <n v="378"/>
    <n v="53.736994836387233"/>
    <n v="284.41287510965924"/>
    <n v="18.349217749010272"/>
    <n v="138.92979152822065"/>
    <n v="495.42887922327736"/>
  </r>
  <r>
    <n v="1564"/>
    <n v="10001"/>
    <x v="49"/>
    <n v="10"/>
    <n v="67"/>
    <n v="214"/>
    <n v="102"/>
    <n v="158"/>
    <n v="541"/>
    <n v="67"/>
    <n v="214"/>
    <n v="102"/>
    <n v="158"/>
    <n v="541"/>
    <n v="93.02759866103618"/>
    <n v="297.13292706659314"/>
    <n v="141.62410542426403"/>
    <n v="219.37851624542859"/>
    <n v="751.16314739732195"/>
    <n v="71"/>
    <n v="267"/>
    <n v="92"/>
    <n v="132"/>
    <n v="562"/>
    <n v="109.1689690711878"/>
    <n v="410.53682735221321"/>
    <n v="141.45838245844052"/>
    <n v="202.96202700558854"/>
    <n v="864.12620588743005"/>
  </r>
  <r>
    <n v="1565"/>
    <n v="10001"/>
    <x v="49"/>
    <n v="10"/>
    <n v="31"/>
    <n v="259"/>
    <n v="30"/>
    <n v="182"/>
    <n v="502"/>
    <n v="31"/>
    <n v="259"/>
    <n v="30"/>
    <n v="182"/>
    <n v="502"/>
    <n v="42.992750518166986"/>
    <n v="359.19749626468541"/>
    <n v="41.605887598226104"/>
    <n v="252.40905142923836"/>
    <n v="696.20518581031683"/>
    <n v="34"/>
    <n v="339"/>
    <n v="27"/>
    <n v="132"/>
    <n v="532"/>
    <n v="54.442741790558529"/>
    <n v="542.82616079409831"/>
    <n v="43.23394201014942"/>
    <n v="211.36593871628605"/>
    <n v="851.86878331109233"/>
  </r>
  <r>
    <n v="1566"/>
    <n v="10001"/>
    <x v="49"/>
    <n v="10"/>
    <n v="94"/>
    <n v="197"/>
    <n v="63"/>
    <n v="189"/>
    <n v="543"/>
    <n v="94"/>
    <n v="197"/>
    <n v="63"/>
    <n v="189"/>
    <n v="543"/>
    <n v="109.29724554879843"/>
    <n v="229.05912099056692"/>
    <n v="73.252409250790421"/>
    <n v="219.75722775237131"/>
    <n v="631.3660035425271"/>
    <n v="101"/>
    <n v="268"/>
    <n v="57"/>
    <n v="142"/>
    <n v="568"/>
    <n v="131.73749259617887"/>
    <n v="349.56087144332616"/>
    <n v="74.346901762199948"/>
    <n v="185.21508860056829"/>
    <n v="740.86035440227329"/>
  </r>
  <r>
    <n v="1567"/>
    <n v="10001"/>
    <x v="49"/>
    <n v="10"/>
    <n v="453"/>
    <n v="350"/>
    <n v="191"/>
    <n v="439"/>
    <n v="1433"/>
    <n v="453"/>
    <n v="350"/>
    <n v="191"/>
    <n v="439"/>
    <n v="1433"/>
    <n v="524.08104413460057"/>
    <n v="404.91912902231832"/>
    <n v="220.97015326646513"/>
    <n v="507.88427897370781"/>
    <n v="1657.8546053970917"/>
    <n v="489"/>
    <n v="588"/>
    <n v="172"/>
    <n v="242"/>
    <n v="1491"/>
    <n v="835.04099781626758"/>
    <n v="1004.0983777422604"/>
    <n v="293.71585199263399"/>
    <n v="413.25137315242688"/>
    <n v="2546.1066007035888"/>
  </r>
  <r>
    <n v="1568"/>
    <n v="10001"/>
    <x v="49"/>
    <n v="10"/>
    <n v="115"/>
    <n v="274"/>
    <n v="261"/>
    <n v="400"/>
    <n v="1050"/>
    <n v="115"/>
    <n v="274"/>
    <n v="261"/>
    <n v="400"/>
    <n v="1050"/>
    <n v="135.70417834232683"/>
    <n v="323.32995535476135"/>
    <n v="307.98948302041134"/>
    <n v="472.01453336461515"/>
    <n v="1239.0381500821147"/>
    <n v="124"/>
    <n v="365"/>
    <n v="236"/>
    <n v="370"/>
    <n v="1095"/>
    <n v="155.48537071067094"/>
    <n v="457.67871217253952"/>
    <n v="295.92377006224473"/>
    <n v="463.94828357216335"/>
    <n v="1373.0361365176184"/>
  </r>
  <r>
    <n v="1569"/>
    <n v="10001"/>
    <x v="49"/>
    <n v="10"/>
    <n v="321"/>
    <n v="859"/>
    <n v="1173"/>
    <n v="820"/>
    <n v="3173"/>
    <n v="321"/>
    <n v="859"/>
    <n v="1173"/>
    <n v="820"/>
    <n v="3173"/>
    <n v="414.08301728205737"/>
    <n v="1108.0913141597737"/>
    <n v="1513.1444837129388"/>
    <n v="1057.7821625273741"/>
    <n v="4093.1009776821443"/>
    <n v="342"/>
    <n v="1143"/>
    <n v="1012"/>
    <n v="562"/>
    <n v="3059"/>
    <n v="524.85559899090708"/>
    <n v="1754.1226597854002"/>
    <n v="1553.0814800549649"/>
    <n v="862.48200769850826"/>
    <n v="4694.5417465297805"/>
  </r>
  <r>
    <n v="1570"/>
    <n v="10005"/>
    <x v="50"/>
    <n v="10"/>
    <n v="30"/>
    <n v="33"/>
    <n v="23"/>
    <n v="41"/>
    <n v="127"/>
    <n v="30"/>
    <n v="33"/>
    <n v="23"/>
    <n v="41"/>
    <n v="127"/>
    <n v="92.299870104049987"/>
    <n v="101.529857114455"/>
    <n v="70.763233746438317"/>
    <n v="126.14315580886833"/>
    <n v="390.73611677381166"/>
    <n v="81"/>
    <n v="119"/>
    <n v="81"/>
    <n v="102"/>
    <n v="383"/>
    <n v="368.16442188012434"/>
    <n v="540.88353337944193"/>
    <n v="368.16442188012434"/>
    <n v="463.61445718237877"/>
    <n v="1740.8268343220693"/>
  </r>
  <r>
    <n v="1571"/>
    <n v="10005"/>
    <x v="50"/>
    <n v="10"/>
    <n v="16"/>
    <n v="23"/>
    <n v="15"/>
    <n v="40"/>
    <n v="94"/>
    <n v="16"/>
    <n v="23"/>
    <n v="15"/>
    <n v="40"/>
    <n v="94"/>
    <n v="20.638384679696042"/>
    <n v="29.667677977063057"/>
    <n v="19.348485637215038"/>
    <n v="51.5959616992401"/>
    <n v="121.25050999321422"/>
    <n v="20"/>
    <n v="39"/>
    <n v="18"/>
    <n v="45"/>
    <n v="122"/>
    <n v="380.94207409918749"/>
    <n v="742.83704449341553"/>
    <n v="342.8478666892687"/>
    <n v="857.1196667231718"/>
    <n v="2323.7466520050439"/>
  </r>
  <r>
    <n v="1572"/>
    <n v="10005"/>
    <x v="50"/>
    <n v="10"/>
    <n v="432"/>
    <n v="2591"/>
    <n v="1156"/>
    <n v="1762"/>
    <n v="5941"/>
    <n v="432"/>
    <n v="2591"/>
    <n v="1156"/>
    <n v="1762"/>
    <n v="5941"/>
    <n v="552.6434990330556"/>
    <n v="3314.5817268394612"/>
    <n v="1478.8330668569729"/>
    <n v="2254.0690863338978"/>
    <n v="7600.1273790633868"/>
    <n v="573"/>
    <n v="3747"/>
    <n v="1192"/>
    <n v="2396"/>
    <n v="7908"/>
    <n v="669.42597875818421"/>
    <n v="4377.5552223506393"/>
    <n v="1392.592961046694"/>
    <n v="2799.2053143186899"/>
    <n v="9238.7794764742066"/>
  </r>
  <r>
    <n v="1573"/>
    <n v="10005"/>
    <x v="50"/>
    <n v="10"/>
    <n v="833"/>
    <n v="923"/>
    <n v="858"/>
    <n v="1624"/>
    <n v="4238"/>
    <n v="833"/>
    <n v="923"/>
    <n v="858"/>
    <n v="1624"/>
    <n v="4238"/>
    <n v="1047.360171740205"/>
    <n v="1160.5203343531923"/>
    <n v="1078.7935502438127"/>
    <n v="2041.9122675943495"/>
    <n v="5328.5863239315595"/>
    <n v="1141"/>
    <n v="1692"/>
    <n v="916"/>
    <n v="1693"/>
    <n v="5442"/>
    <n v="1155.4344957827466"/>
    <n v="1713.405054219463"/>
    <n v="927.58807899824365"/>
    <n v="1714.4177049607274"/>
    <n v="5510.8453339611806"/>
  </r>
  <r>
    <n v="1574"/>
    <n v="10005"/>
    <x v="50"/>
    <n v="10"/>
    <n v="1437"/>
    <n v="2929"/>
    <n v="1041"/>
    <n v="2797"/>
    <n v="8204"/>
    <n v="1437"/>
    <n v="2929"/>
    <n v="1041"/>
    <n v="2797"/>
    <n v="8204"/>
    <n v="1821.0399964035066"/>
    <n v="3711.7788096491795"/>
    <n v="1319.2085151399099"/>
    <n v="3544.501649227981"/>
    <n v="10396.528970420577"/>
    <n v="1846"/>
    <n v="4663"/>
    <n v="1063"/>
    <n v="3059"/>
    <n v="10631"/>
    <n v="1928.6877168214576"/>
    <n v="4871.8693518626524"/>
    <n v="1110.6148661870041"/>
    <n v="3196.0215199116133"/>
    <n v="11107.193454782728"/>
  </r>
  <r>
    <n v="1575"/>
    <n v="10005"/>
    <x v="50"/>
    <n v="10"/>
    <n v="262"/>
    <n v="592"/>
    <n v="3453"/>
    <n v="1629"/>
    <n v="5936"/>
    <n v="262"/>
    <n v="592"/>
    <n v="3453"/>
    <n v="1629"/>
    <n v="5936"/>
    <n v="354.22589941945881"/>
    <n v="800.38829181801384"/>
    <n v="4668.4810331885164"/>
    <n v="2202.4198097492304"/>
    <n v="8025.5150341752196"/>
    <n v="339"/>
    <n v="897"/>
    <n v="3427"/>
    <n v="1623"/>
    <n v="6286"/>
    <n v="434.72530030056515"/>
    <n v="1150.2908388483979"/>
    <n v="4394.7008971387513"/>
    <n v="2081.2954642708473"/>
    <n v="8061.0125005585614"/>
  </r>
  <r>
    <n v="1576"/>
    <n v="10005"/>
    <x v="50"/>
    <n v="10"/>
    <n v="3"/>
    <n v="10"/>
    <n v="6"/>
    <n v="14"/>
    <n v="33"/>
    <n v="3"/>
    <n v="10"/>
    <n v="6"/>
    <n v="14"/>
    <n v="33"/>
    <n v="4.7083124801266667"/>
    <n v="15.694374933755554"/>
    <n v="9.4166249602533334"/>
    <n v="21.972124907257776"/>
    <n v="51.791437281393328"/>
    <n v="4"/>
    <n v="16"/>
    <n v="6"/>
    <n v="19"/>
    <n v="45"/>
    <n v="5.7936185496725576"/>
    <n v="23.174474198690231"/>
    <n v="8.6904278245088378"/>
    <n v="27.519688110944649"/>
    <n v="65.17820868381628"/>
  </r>
  <r>
    <n v="1577"/>
    <n v="10005"/>
    <x v="50"/>
    <n v="10"/>
    <n v="772"/>
    <n v="1505"/>
    <n v="197"/>
    <n v="1097"/>
    <n v="3571"/>
    <n v="772"/>
    <n v="1505"/>
    <n v="197"/>
    <n v="1097"/>
    <n v="3571"/>
    <n v="956.50211061214668"/>
    <n v="1864.6835187451823"/>
    <n v="244.0814971380737"/>
    <n v="1359.1746312714054"/>
    <n v="4424.4417577668082"/>
    <n v="1057"/>
    <n v="2470"/>
    <n v="210"/>
    <n v="1205"/>
    <n v="4942"/>
    <n v="1173.5900053763521"/>
    <n v="2742.4477892900568"/>
    <n v="233.16357722708983"/>
    <n v="1337.9148121840153"/>
    <n v="5487.1161840775139"/>
  </r>
  <r>
    <n v="1578"/>
    <n v="10005"/>
    <x v="50"/>
    <n v="10"/>
    <n v="21"/>
    <n v="19"/>
    <n v="14"/>
    <n v="38"/>
    <n v="92"/>
    <n v="21"/>
    <n v="19"/>
    <n v="14"/>
    <n v="38"/>
    <n v="92"/>
    <n v="26.032367791519231"/>
    <n v="23.553094668517403"/>
    <n v="17.354911861012823"/>
    <n v="47.106189337034806"/>
    <n v="114.04656365808427"/>
    <n v="28"/>
    <n v="36"/>
    <n v="15"/>
    <n v="41"/>
    <n v="120"/>
    <n v="29.21422950796298"/>
    <n v="37.561152224523838"/>
    <n v="15.650480093551595"/>
    <n v="42.777978922374366"/>
    <n v="125.20384074841277"/>
  </r>
  <r>
    <n v="1579"/>
    <n v="10005"/>
    <x v="50"/>
    <n v="10"/>
    <n v="634"/>
    <n v="2534"/>
    <n v="289"/>
    <n v="1397"/>
    <n v="4854"/>
    <n v="634"/>
    <n v="2534"/>
    <n v="289"/>
    <n v="1397"/>
    <n v="4854"/>
    <n v="788.21879966815084"/>
    <n v="3150.388704036427"/>
    <n v="359.29847492759558"/>
    <n v="1736.8165033697267"/>
    <n v="6034.7224820019001"/>
    <n v="833"/>
    <n v="3745"/>
    <n v="319"/>
    <n v="1866"/>
    <n v="6763"/>
    <n v="977.22587316992053"/>
    <n v="4393.4104382009036"/>
    <n v="374.23175695222648"/>
    <n v="2189.079807124936"/>
    <n v="7933.947875447986"/>
  </r>
  <r>
    <n v="1580"/>
    <n v="10005"/>
    <x v="50"/>
    <n v="10"/>
    <n v="2041"/>
    <n v="1356"/>
    <n v="209"/>
    <n v="1891"/>
    <n v="5497"/>
    <n v="2041"/>
    <n v="1356"/>
    <n v="209"/>
    <n v="1891"/>
    <n v="5497"/>
    <n v="2541.5154819965742"/>
    <n v="1688.5325789257001"/>
    <n v="260.25317772527387"/>
    <n v="2354.7309046817841"/>
    <n v="6845.032143329332"/>
    <n v="2691"/>
    <n v="2856"/>
    <n v="238"/>
    <n v="1373"/>
    <n v="7158"/>
    <n v="2733.0341822397559"/>
    <n v="2900.611528976865"/>
    <n v="241.7176274147387"/>
    <n v="1394.4466489093959"/>
    <n v="7269.8099875407552"/>
  </r>
  <r>
    <n v="1581"/>
    <n v="10005"/>
    <x v="50"/>
    <n v="10"/>
    <n v="1643"/>
    <n v="1863"/>
    <n v="436"/>
    <n v="2091"/>
    <n v="6033"/>
    <n v="1643"/>
    <n v="1863"/>
    <n v="436"/>
    <n v="2091"/>
    <n v="6033"/>
    <n v="2044.3421176918289"/>
    <n v="2318.0823890808747"/>
    <n v="542.50344693465445"/>
    <n v="2601.776852156795"/>
    <n v="7506.7048058641531"/>
    <n v="2163"/>
    <n v="3376"/>
    <n v="499"/>
    <n v="2003"/>
    <n v="8041"/>
    <n v="2389.7360922035705"/>
    <n v="3729.8886025331735"/>
    <n v="551.30758668958936"/>
    <n v="2212.9641205195339"/>
    <n v="8883.8964019458672"/>
  </r>
  <r>
    <n v="1582"/>
    <n v="10005"/>
    <x v="50"/>
    <n v="10"/>
    <n v="270"/>
    <n v="172"/>
    <n v="24"/>
    <n v="242"/>
    <n v="708"/>
    <n v="270"/>
    <n v="172"/>
    <n v="24"/>
    <n v="242"/>
    <n v="708"/>
    <n v="334.95362764980837"/>
    <n v="213.37786650284087"/>
    <n v="29.773655791094082"/>
    <n v="300.21769589353192"/>
    <n v="878.32284583727528"/>
    <n v="364"/>
    <n v="372"/>
    <n v="29"/>
    <n v="174"/>
    <n v="939"/>
    <n v="366.82093988000412"/>
    <n v="374.88293855868557"/>
    <n v="29.22474521022011"/>
    <n v="175.3484712613207"/>
    <n v="946.27709491023052"/>
  </r>
  <r>
    <n v="1583"/>
    <n v="10005"/>
    <x v="50"/>
    <n v="10"/>
    <n v="549"/>
    <n v="377"/>
    <n v="111"/>
    <n v="593"/>
    <n v="1630"/>
    <n v="549"/>
    <n v="377"/>
    <n v="111"/>
    <n v="593"/>
    <n v="1630"/>
    <n v="681.26786660725986"/>
    <n v="467.82875357183411"/>
    <n v="137.74268341239679"/>
    <n v="735.86856994190362"/>
    <n v="2022.7078735333941"/>
    <n v="734"/>
    <n v="786"/>
    <n v="129"/>
    <n v="486"/>
    <n v="2135"/>
    <n v="753.51737170019896"/>
    <n v="806.90007378250186"/>
    <n v="132.43016478109763"/>
    <n v="498.92294638460032"/>
    <n v="2191.7705566483987"/>
  </r>
  <r>
    <n v="1584"/>
    <n v="10005"/>
    <x v="50"/>
    <n v="10"/>
    <n v="6"/>
    <n v="24"/>
    <n v="110"/>
    <n v="143"/>
    <n v="283"/>
    <n v="6"/>
    <n v="24"/>
    <n v="110"/>
    <n v="143"/>
    <n v="283"/>
    <n v="7.7440550769355898"/>
    <n v="30.976220307742359"/>
    <n v="141.97434307715247"/>
    <n v="184.56664600029822"/>
    <n v="365.26126446212868"/>
    <n v="7"/>
    <n v="30"/>
    <n v="121"/>
    <n v="179"/>
    <n v="337"/>
    <n v="12.681867025765701"/>
    <n v="54.350858681853012"/>
    <n v="219.21513001680711"/>
    <n v="324.29345680172293"/>
    <n v="610.54131252614866"/>
  </r>
  <r>
    <n v="1585"/>
    <n v="10005"/>
    <x v="50"/>
    <n v="10"/>
    <n v="22"/>
    <n v="118"/>
    <n v="27"/>
    <n v="70"/>
    <n v="237"/>
    <n v="22"/>
    <n v="118"/>
    <n v="27"/>
    <n v="70"/>
    <n v="237"/>
    <n v="27.289470536477552"/>
    <n v="146.37079651383414"/>
    <n v="33.491622931131538"/>
    <n v="86.830133525155844"/>
    <n v="293.98202350659903"/>
    <n v="31"/>
    <n v="173"/>
    <n v="28"/>
    <n v="96"/>
    <n v="328"/>
    <n v="116.50129745025565"/>
    <n v="650.15240189981375"/>
    <n v="105.22697834216639"/>
    <n v="360.77821145885616"/>
    <n v="1232.6588891510919"/>
  </r>
  <r>
    <n v="1586"/>
    <n v="10005"/>
    <x v="50"/>
    <n v="10"/>
    <n v="182"/>
    <n v="236"/>
    <n v="780"/>
    <n v="763"/>
    <n v="1961"/>
    <n v="182"/>
    <n v="236"/>
    <n v="780"/>
    <n v="763"/>
    <n v="1961"/>
    <n v="241.19139255490049"/>
    <n v="312.75367386239844"/>
    <n v="1033.6773966638593"/>
    <n v="1011.1485303263137"/>
    <n v="2598.7709934074719"/>
    <n v="236"/>
    <n v="397"/>
    <n v="781"/>
    <n v="794"/>
    <n v="2208"/>
    <n v="429.47703488836117"/>
    <n v="722.46772394355673"/>
    <n v="1421.2778146093644"/>
    <n v="1444.9354478871135"/>
    <n v="4018.158021328396"/>
  </r>
  <r>
    <n v="1587"/>
    <n v="10005"/>
    <x v="50"/>
    <n v="10"/>
    <n v="3"/>
    <n v="4"/>
    <n v="14"/>
    <n v="26"/>
    <n v="47"/>
    <n v="3"/>
    <n v="4"/>
    <n v="14"/>
    <n v="26"/>
    <n v="47"/>
    <n v="3.7536877435326002"/>
    <n v="5.0049169913767999"/>
    <n v="17.517209469818798"/>
    <n v="32.531960443949202"/>
    <n v="58.807774648677402"/>
    <n v="4"/>
    <n v="6"/>
    <n v="17"/>
    <n v="32"/>
    <n v="59"/>
    <n v="92.013644238753983"/>
    <n v="138.02046635813096"/>
    <n v="391.05798801470445"/>
    <n v="736.10915391003186"/>
    <n v="1357.2012525216212"/>
  </r>
  <r>
    <n v="1588"/>
    <n v="10005"/>
    <x v="50"/>
    <n v="10"/>
    <n v="10"/>
    <n v="7"/>
    <n v="14"/>
    <n v="30"/>
    <n v="61"/>
    <n v="10"/>
    <n v="7"/>
    <n v="14"/>
    <n v="30"/>
    <n v="61"/>
    <n v="12.897122850299828"/>
    <n v="9.02798599520988"/>
    <n v="18.05597199041976"/>
    <n v="38.69136855089949"/>
    <n v="78.672449386828958"/>
    <n v="12"/>
    <n v="14"/>
    <n v="15"/>
    <n v="32"/>
    <n v="73"/>
    <n v="14.209535483261371"/>
    <n v="16.57779139713827"/>
    <n v="17.761919354076714"/>
    <n v="37.892094622030328"/>
    <n v="86.441340856506685"/>
  </r>
  <r>
    <n v="1589"/>
    <n v="10005"/>
    <x v="50"/>
    <n v="10"/>
    <n v="357"/>
    <n v="384"/>
    <n v="225"/>
    <n v="668"/>
    <n v="1634"/>
    <n v="357"/>
    <n v="384"/>
    <n v="225"/>
    <n v="668"/>
    <n v="1634"/>
    <n v="445.36049526852753"/>
    <n v="479.04322180144135"/>
    <n v="280.68938777428201"/>
    <n v="833.33560459209059"/>
    <n v="2038.4287094363417"/>
    <n v="465"/>
    <n v="699"/>
    <n v="262"/>
    <n v="710"/>
    <n v="2136"/>
    <n v="548.76139206840867"/>
    <n v="824.9122861415434"/>
    <n v="309.1945907998346"/>
    <n v="837.89373842703253"/>
    <n v="2520.7620074368192"/>
  </r>
  <r>
    <n v="1590"/>
    <n v="10005"/>
    <x v="50"/>
    <n v="10"/>
    <n v="328"/>
    <n v="553"/>
    <n v="169"/>
    <n v="498"/>
    <n v="1548"/>
    <n v="328"/>
    <n v="553"/>
    <n v="169"/>
    <n v="498"/>
    <n v="1548"/>
    <n v="410.92354916748394"/>
    <n v="692.80708137078852"/>
    <n v="211.72585307714874"/>
    <n v="623.90221794331399"/>
    <n v="1939.358701558735"/>
    <n v="430"/>
    <n v="924"/>
    <n v="182"/>
    <n v="530"/>
    <n v="2066"/>
    <n v="803.85326819439956"/>
    <n v="1727.3498135154073"/>
    <n v="340.23556932879245"/>
    <n v="990.79588870472503"/>
    <n v="3862.2345397433237"/>
  </r>
  <r>
    <n v="1591"/>
    <n v="10005"/>
    <x v="50"/>
    <n v="10"/>
    <n v="39"/>
    <n v="41"/>
    <n v="28"/>
    <n v="74"/>
    <n v="182"/>
    <n v="39"/>
    <n v="41"/>
    <n v="28"/>
    <n v="74"/>
    <n v="182"/>
    <n v="49.148473182710333"/>
    <n v="51.668907704900604"/>
    <n v="35.286083310663834"/>
    <n v="93.256077321040124"/>
    <n v="229.35954151931489"/>
    <n v="52"/>
    <n v="76"/>
    <n v="31"/>
    <n v="78"/>
    <n v="237"/>
    <n v="134.17384127440016"/>
    <n v="196.10022955489251"/>
    <n v="79.988251528969315"/>
    <n v="201.26076191160021"/>
    <n v="611.52308426986224"/>
  </r>
  <r>
    <n v="1592"/>
    <n v="10005"/>
    <x v="50"/>
    <n v="10"/>
    <n v="201"/>
    <n v="514"/>
    <n v="679"/>
    <n v="622"/>
    <n v="2016"/>
    <n v="201"/>
    <n v="514"/>
    <n v="679"/>
    <n v="622"/>
    <n v="2016"/>
    <n v="260.21784861038913"/>
    <n v="665.43270739174147"/>
    <n v="879.04437416146379"/>
    <n v="805.25125291374161"/>
    <n v="2609.9461830773362"/>
    <n v="267"/>
    <n v="793"/>
    <n v="687"/>
    <n v="703"/>
    <n v="2450"/>
    <n v="385.25720629113476"/>
    <n v="1144.2283317935203"/>
    <n v="991.27977798505469"/>
    <n v="1014.3663521448229"/>
    <n v="3535.1316682145325"/>
  </r>
  <r>
    <n v="1593"/>
    <n v="10005"/>
    <x v="50"/>
    <n v="10"/>
    <n v="676"/>
    <n v="2275"/>
    <n v="985"/>
    <n v="1808"/>
    <n v="5744"/>
    <n v="676"/>
    <n v="2275"/>
    <n v="985"/>
    <n v="1808"/>
    <n v="5744"/>
    <n v="873.32991451008832"/>
    <n v="2939.0910584474123"/>
    <n v="1272.5295351959128"/>
    <n v="2335.7699488672183"/>
    <n v="7420.7204570206322"/>
    <n v="944"/>
    <n v="3133"/>
    <n v="1037"/>
    <n v="2170"/>
    <n v="7284"/>
    <n v="1152.1547120230409"/>
    <n v="3823.8355008137578"/>
    <n v="1265.6614792032769"/>
    <n v="2648.4912342055072"/>
    <n v="8890.1429262455822"/>
  </r>
  <r>
    <n v="1594"/>
    <n v="10005"/>
    <x v="50"/>
    <n v="10"/>
    <n v="342"/>
    <n v="608"/>
    <n v="356"/>
    <n v="587"/>
    <n v="1893"/>
    <n v="342"/>
    <n v="608"/>
    <n v="356"/>
    <n v="587"/>
    <n v="1893"/>
    <n v="447.83318273919571"/>
    <n v="796.14788042523685"/>
    <n v="466.1655352489874"/>
    <n v="768.64935166054943"/>
    <n v="2478.7959500739694"/>
    <n v="456"/>
    <n v="884"/>
    <n v="366"/>
    <n v="586"/>
    <n v="2292"/>
    <n v="593.74748460200169"/>
    <n v="1151.036790324933"/>
    <n v="476.56048106213291"/>
    <n v="763.0176008262564"/>
    <n v="2984.3623568153243"/>
  </r>
  <r>
    <n v="1595"/>
    <n v="10005"/>
    <x v="50"/>
    <n v="10"/>
    <n v="46"/>
    <n v="28"/>
    <n v="12"/>
    <n v="54"/>
    <n v="140"/>
    <n v="46"/>
    <n v="28"/>
    <n v="12"/>
    <n v="54"/>
    <n v="140"/>
    <n v="59.437151211354447"/>
    <n v="36.179135519954883"/>
    <n v="15.505343794266375"/>
    <n v="69.774047074198691"/>
    <n v="180.89567759977439"/>
    <n v="55"/>
    <n v="57"/>
    <n v="15"/>
    <n v="43"/>
    <n v="170"/>
    <n v="182.88484549340527"/>
    <n v="189.53520351134725"/>
    <n v="49.87768513456507"/>
    <n v="142.9826973857532"/>
    <n v="565.28043152507075"/>
  </r>
  <r>
    <n v="1596"/>
    <n v="10005"/>
    <x v="50"/>
    <n v="10"/>
    <n v="9"/>
    <n v="10"/>
    <n v="37"/>
    <n v="67"/>
    <n v="123"/>
    <n v="9"/>
    <n v="10"/>
    <n v="37"/>
    <n v="67"/>
    <n v="123"/>
    <n v="11.515244675545086"/>
    <n v="12.794716306161208"/>
    <n v="47.340450332796458"/>
    <n v="85.724599251280083"/>
    <n v="157.37501056578282"/>
    <n v="12"/>
    <n v="16"/>
    <n v="45"/>
    <n v="84"/>
    <n v="157"/>
    <n v="13.249481210456699"/>
    <n v="17.665974947275597"/>
    <n v="49.685554539212617"/>
    <n v="92.746368473196881"/>
    <n v="173.34737917014178"/>
  </r>
  <r>
    <n v="1597"/>
    <n v="10005"/>
    <x v="50"/>
    <n v="10"/>
    <n v="224"/>
    <n v="243"/>
    <n v="777"/>
    <n v="550"/>
    <n v="1794"/>
    <n v="224"/>
    <n v="243"/>
    <n v="777"/>
    <n v="550"/>
    <n v="1794"/>
    <n v="294.60762706439317"/>
    <n v="319.59666686003362"/>
    <n v="1021.9202063796137"/>
    <n v="723.36694145275101"/>
    <n v="2359.4914417567916"/>
    <n v="302"/>
    <n v="427"/>
    <n v="784"/>
    <n v="533"/>
    <n v="2046"/>
    <n v="443.66168377275119"/>
    <n v="627.29648665882371"/>
    <n v="1151.7574837014467"/>
    <n v="783.01879950621321"/>
    <n v="3005.7344536392347"/>
  </r>
  <r>
    <n v="1598"/>
    <n v="10005"/>
    <x v="50"/>
    <n v="10"/>
    <n v="772"/>
    <n v="830"/>
    <n v="335"/>
    <n v="1019"/>
    <n v="2956"/>
    <n v="772"/>
    <n v="830"/>
    <n v="335"/>
    <n v="1019"/>
    <n v="2956"/>
    <n v="961.28843989314191"/>
    <n v="1033.509592113093"/>
    <n v="417.13941368420012"/>
    <n v="1268.8509329677609"/>
    <n v="3680.7883786581961"/>
    <n v="1054"/>
    <n v="1530"/>
    <n v="355"/>
    <n v="959"/>
    <n v="3898"/>
    <n v="1051.1605203996537"/>
    <n v="1525.8781747736907"/>
    <n v="354.04362878735958"/>
    <n v="956.41645072416293"/>
    <n v="3887.4987746848669"/>
  </r>
  <r>
    <n v="1599"/>
    <n v="10005"/>
    <x v="50"/>
    <n v="10"/>
    <n v="85"/>
    <n v="125"/>
    <n v="69"/>
    <n v="177"/>
    <n v="456"/>
    <n v="85"/>
    <n v="125"/>
    <n v="69"/>
    <n v="177"/>
    <n v="456"/>
    <n v="108.39719790255977"/>
    <n v="159.4076439743526"/>
    <n v="87.993019473842637"/>
    <n v="225.72122386768331"/>
    <n v="581.51908521843825"/>
    <n v="114"/>
    <n v="213"/>
    <n v="68"/>
    <n v="180"/>
    <n v="575"/>
    <n v="284.07052977699641"/>
    <n v="530.76335826754598"/>
    <n v="169.44557916522595"/>
    <n v="448.53241543736277"/>
    <n v="1432.8118826471311"/>
  </r>
  <r>
    <n v="1600"/>
    <n v="10005"/>
    <x v="50"/>
    <n v="10"/>
    <n v="68"/>
    <n v="73"/>
    <n v="70"/>
    <n v="173"/>
    <n v="384"/>
    <n v="68"/>
    <n v="73"/>
    <n v="70"/>
    <n v="173"/>
    <n v="384"/>
    <n v="85.746156313131834"/>
    <n v="92.051020747920944"/>
    <n v="88.268102087047481"/>
    <n v="218.14830944370306"/>
    <n v="484.21358859180327"/>
    <n v="86"/>
    <n v="130"/>
    <n v="82"/>
    <n v="192"/>
    <n v="490"/>
    <n v="96.48979846630516"/>
    <n v="145.85667210022871"/>
    <n v="92.001900863221181"/>
    <n v="215.4190849480301"/>
    <n v="549.76745637778515"/>
  </r>
  <r>
    <n v="1601"/>
    <n v="10005"/>
    <x v="50"/>
    <n v="1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85.119581670859873"/>
    <n v="85.119581670859873"/>
    <n v="85.119581670859873"/>
    <n v="85.119581670859873"/>
    <n v="340.47832668343949"/>
  </r>
  <r>
    <n v="1602"/>
    <n v="10005"/>
    <x v="50"/>
    <n v="10"/>
    <n v="88"/>
    <n v="132"/>
    <n v="19"/>
    <n v="115"/>
    <n v="354"/>
    <n v="88"/>
    <n v="132"/>
    <n v="19"/>
    <n v="115"/>
    <n v="354"/>
    <n v="110.56393014358753"/>
    <n v="165.84589521538129"/>
    <n v="23.871757644638215"/>
    <n v="144.48695416491552"/>
    <n v="444.76853716852253"/>
    <n v="114"/>
    <n v="217"/>
    <n v="21"/>
    <n v="113"/>
    <n v="465"/>
    <n v="447.01819164230636"/>
    <n v="850.90304900333763"/>
    <n v="82.345456355161701"/>
    <n v="443.09697943491773"/>
    <n v="1823.3636764357236"/>
  </r>
  <r>
    <n v="1603"/>
    <n v="10005"/>
    <x v="50"/>
    <n v="10"/>
    <n v="685"/>
    <n v="1127"/>
    <n v="1299"/>
    <n v="1498"/>
    <n v="4609"/>
    <n v="685"/>
    <n v="1127"/>
    <n v="1299"/>
    <n v="1498"/>
    <n v="4609"/>
    <n v="876.29351831200938"/>
    <n v="1441.7267082301234"/>
    <n v="1661.7595332661317"/>
    <n v="1916.3323947903505"/>
    <n v="5896.1121545986152"/>
    <n v="933"/>
    <n v="1894"/>
    <n v="1326"/>
    <n v="1593"/>
    <n v="5746"/>
    <n v="1092.3229547470889"/>
    <n v="2217.4273057781206"/>
    <n v="1552.4332668752841"/>
    <n v="1865.0272957257368"/>
    <n v="6727.21082312623"/>
  </r>
  <r>
    <n v="1604"/>
    <n v="10005"/>
    <x v="50"/>
    <n v="10"/>
    <n v="611"/>
    <n v="409"/>
    <n v="185"/>
    <n v="754"/>
    <n v="1959"/>
    <n v="611"/>
    <n v="409"/>
    <n v="185"/>
    <n v="754"/>
    <n v="1959"/>
    <n v="755.2380675200485"/>
    <n v="505.55215976382959"/>
    <n v="228.67273730148773"/>
    <n v="931.99591310984738"/>
    <n v="2421.4588776952132"/>
    <n v="828"/>
    <n v="879"/>
    <n v="218"/>
    <n v="676"/>
    <n v="2601"/>
    <n v="879.70894381462449"/>
    <n v="933.89391499161241"/>
    <n v="231.61419052124174"/>
    <n v="718.21648069889636"/>
    <n v="2763.4335300263747"/>
  </r>
  <r>
    <n v="1605"/>
    <n v="10005"/>
    <x v="50"/>
    <n v="10"/>
    <n v="357"/>
    <n v="358"/>
    <n v="160"/>
    <n v="557"/>
    <n v="1432"/>
    <n v="357"/>
    <n v="358"/>
    <n v="160"/>
    <n v="557"/>
    <n v="1432"/>
    <n v="450.06214361378602"/>
    <n v="451.32282188721399"/>
    <n v="201.7085237484755"/>
    <n v="702.19779829938034"/>
    <n v="1805.291287548856"/>
    <n v="479"/>
    <n v="670"/>
    <n v="188"/>
    <n v="568"/>
    <n v="1905"/>
    <n v="585.1673515151283"/>
    <n v="818.50130587711055"/>
    <n v="229.66902314163698"/>
    <n v="693.89364438537143"/>
    <n v="2327.2313249192471"/>
  </r>
  <r>
    <n v="1615"/>
    <n v="42111"/>
    <x v="51"/>
    <n v="42"/>
    <n v="1268"/>
    <n v="1956"/>
    <n v="1294"/>
    <n v="2961"/>
    <n v="7479"/>
    <n v="1268"/>
    <n v="1956"/>
    <n v="1294"/>
    <n v="2961"/>
    <n v="7479"/>
    <n v="1568.2210869873704"/>
    <n v="2419.1170710940828"/>
    <n v="1600.3770398751242"/>
    <n v="3662.0683269476372"/>
    <n v="9249.7835249042146"/>
    <n v="2190"/>
    <n v="4663"/>
    <n v="1676"/>
    <n v="3469"/>
    <n v="11998"/>
    <n v="1296.1658523368901"/>
    <n v="2759.8271093364924"/>
    <n v="991.95158379754696"/>
    <n v="2053.150384363777"/>
    <n v="7101.0949298347059"/>
  </r>
  <r>
    <n v="1616"/>
    <n v="42111"/>
    <x v="51"/>
    <n v="42"/>
    <n v="631"/>
    <n v="1708"/>
    <n v="894"/>
    <n v="2154"/>
    <n v="5387"/>
    <n v="631"/>
    <n v="1708"/>
    <n v="894"/>
    <n v="2154"/>
    <n v="5387"/>
    <n v="780.40024123740602"/>
    <n v="2112.3987512416629"/>
    <n v="1105.6700723712217"/>
    <n v="2663.9970200085145"/>
    <n v="6662.4660848588055"/>
    <n v="1090"/>
    <n v="3974"/>
    <n v="1137"/>
    <n v="2476"/>
    <n v="8677"/>
    <n v="645.12364340055262"/>
    <n v="2352.0379439209141"/>
    <n v="672.94090141874165"/>
    <n v="1465.4368266603378"/>
    <n v="5135.5393154005469"/>
  </r>
  <r>
    <n v="1617"/>
    <n v="42111"/>
    <x v="51"/>
    <n v="42"/>
    <n v="206"/>
    <n v="754"/>
    <n v="303"/>
    <n v="518"/>
    <n v="1781"/>
    <n v="206"/>
    <n v="754"/>
    <n v="303"/>
    <n v="518"/>
    <n v="1781"/>
    <n v="254.77408826450971"/>
    <n v="932.52263374485597"/>
    <n v="374.74052788420607"/>
    <n v="640.64552291755354"/>
    <n v="2202.6827728111252"/>
    <n v="355"/>
    <n v="1768"/>
    <n v="389"/>
    <n v="602"/>
    <n v="3114"/>
    <n v="210.10907652036346"/>
    <n v="1046.4023867267679"/>
    <n v="230.23219934203209"/>
    <n v="356.29764525425014"/>
    <n v="1843.0413078434135"/>
  </r>
  <r>
    <n v="1618"/>
    <n v="42111"/>
    <x v="51"/>
    <n v="42"/>
    <n v="2876"/>
    <n v="4254"/>
    <n v="3361"/>
    <n v="3050"/>
    <n v="13541"/>
    <n v="2876"/>
    <n v="4254"/>
    <n v="3361"/>
    <n v="3050"/>
    <n v="13541"/>
    <n v="3556.9430963530581"/>
    <n v="5261.2085994040017"/>
    <n v="4156.7752944515396"/>
    <n v="3772.1406272172558"/>
    <n v="16747.067617425855"/>
    <n v="4965"/>
    <n v="10001"/>
    <n v="4327"/>
    <n v="3554"/>
    <n v="22847"/>
    <n v="2938.5677885171963"/>
    <n v="5919.1573923384649"/>
    <n v="2560.9633073341206"/>
    <n v="2103.4581914179485"/>
    <n v="13522.146679607731"/>
  </r>
  <r>
    <n v="1619"/>
    <n v="42009"/>
    <x v="52"/>
    <n v="42"/>
    <n v="1205"/>
    <n v="1230"/>
    <n v="1048"/>
    <n v="1082"/>
    <n v="4565"/>
    <n v="1205"/>
    <n v="1230"/>
    <n v="1048"/>
    <n v="1082"/>
    <n v="4565"/>
    <n v="1679.5590058445009"/>
    <n v="1714.4046283723951"/>
    <n v="1460.7284963693253"/>
    <n v="1508.1185430072615"/>
    <n v="6362.8106735934834"/>
    <n v="3187"/>
    <n v="3275"/>
    <n v="901"/>
    <n v="2238"/>
    <n v="9601"/>
    <n v="1366.2883510849035"/>
    <n v="1404.0145433960022"/>
    <n v="386.26476445795356"/>
    <n v="959.4456635481688"/>
    <n v="4116.0133224870278"/>
  </r>
  <r>
    <n v="1620"/>
    <n v="42009"/>
    <x v="52"/>
    <n v="42"/>
    <n v="1697"/>
    <n v="2724"/>
    <n v="1954"/>
    <n v="2777"/>
    <n v="9152"/>
    <n v="1697"/>
    <n v="2724"/>
    <n v="1954"/>
    <n v="2777"/>
    <n v="9152"/>
    <n v="2365.3208571934588"/>
    <n v="3796.7790306393531"/>
    <n v="2723.5338567802114"/>
    <n v="3870.6517503984887"/>
    <n v="12756.285495011512"/>
    <n v="4486"/>
    <n v="7268"/>
    <n v="1690"/>
    <n v="5764"/>
    <n v="19208"/>
    <n v="1923.1783944044171"/>
    <n v="3115.8405195121049"/>
    <n v="724.51437506541788"/>
    <n v="2471.0655963769636"/>
    <n v="8234.5988853589042"/>
  </r>
  <r>
    <n v="1621"/>
    <n v="42009"/>
    <x v="52"/>
    <n v="42"/>
    <n v="116"/>
    <n v="214"/>
    <n v="229"/>
    <n v="708"/>
    <n v="1267"/>
    <n v="116"/>
    <n v="214"/>
    <n v="229"/>
    <n v="708"/>
    <n v="1267"/>
    <n v="161.68368852942913"/>
    <n v="298.27852883877443"/>
    <n v="319.18590235551096"/>
    <n v="986.82802998996408"/>
    <n v="1765.9761497136788"/>
    <n v="307"/>
    <n v="562"/>
    <n v="202"/>
    <n v="1488"/>
    <n v="2559"/>
    <n v="131.61296635803745"/>
    <n v="240.93318271406204"/>
    <n v="86.59875962320379"/>
    <n v="637.91561544221406"/>
    <n v="1097.0605241375174"/>
  </r>
  <r>
    <n v="1622"/>
    <n v="42009"/>
    <x v="52"/>
    <n v="42"/>
    <n v="246"/>
    <n v="278"/>
    <n v="661"/>
    <n v="770"/>
    <n v="1955"/>
    <n v="246"/>
    <n v="278"/>
    <n v="661"/>
    <n v="770"/>
    <n v="1955"/>
    <n v="342.88092567447904"/>
    <n v="387.4833225101836"/>
    <n v="921.31825963752294"/>
    <n v="1073.2451738591417"/>
    <n v="2724.9276816813272"/>
    <n v="649"/>
    <n v="737"/>
    <n v="578"/>
    <n v="1611"/>
    <n v="3575"/>
    <n v="278.23066829435277"/>
    <n v="315.95686060545148"/>
    <n v="247.79249040698909"/>
    <n v="690.64654333159069"/>
    <n v="1532.626562638384"/>
  </r>
  <r>
    <n v="1623"/>
    <n v="42057"/>
    <x v="53"/>
    <n v="42"/>
    <n v="476"/>
    <n v="1083"/>
    <n v="1537"/>
    <n v="1264"/>
    <n v="4360"/>
    <n v="476"/>
    <n v="1083"/>
    <n v="1537"/>
    <n v="1264"/>
    <n v="4360"/>
    <n v="577.09957627118638"/>
    <n v="1313.0227754237287"/>
    <n v="1863.4496822033898"/>
    <n v="1532.4661016949151"/>
    <n v="5286.0381355932195"/>
    <n v="931"/>
    <n v="2987"/>
    <n v="1395"/>
    <n v="2932"/>
    <n v="8245"/>
    <n v="666.4379799361792"/>
    <n v="2138.185011889761"/>
    <n v="998.58322450157902"/>
    <n v="2098.8143471244657"/>
    <n v="5902.0205634519843"/>
  </r>
  <r>
    <n v="1624"/>
    <n v="42057"/>
    <x v="53"/>
    <n v="42"/>
    <n v="239"/>
    <n v="325"/>
    <n v="281"/>
    <n v="459"/>
    <n v="1304"/>
    <n v="239"/>
    <n v="325"/>
    <n v="281"/>
    <n v="459"/>
    <n v="1304"/>
    <n v="289.76218220338978"/>
    <n v="394.0280720338983"/>
    <n v="340.68273305084745"/>
    <n v="556.48887711864404"/>
    <n v="1580.9618644067796"/>
    <n v="468"/>
    <n v="860"/>
    <n v="247"/>
    <n v="1039"/>
    <n v="2614"/>
    <n v="335.00856563923941"/>
    <n v="615.61403087552537"/>
    <n v="176.81007630959857"/>
    <n v="743.7476489298499"/>
    <n v="1871.1803217542133"/>
  </r>
  <r>
    <n v="1625"/>
    <n v="42055"/>
    <x v="54"/>
    <n v="42"/>
    <n v="262"/>
    <n v="535"/>
    <n v="378"/>
    <n v="1161"/>
    <n v="2336"/>
    <n v="262"/>
    <n v="535"/>
    <n v="378"/>
    <n v="1161"/>
    <n v="2336"/>
    <n v="310.76814958091558"/>
    <n v="634.5838168923276"/>
    <n v="448.36015473887818"/>
    <n v="1377.1061895551259"/>
    <n v="2770.8183107672476"/>
    <n v="373"/>
    <n v="963"/>
    <n v="374"/>
    <n v="904"/>
    <n v="2614"/>
    <n v="254.68047655311997"/>
    <n v="657.52627056475751"/>
    <n v="255.36326603449564"/>
    <n v="617.24169116359371"/>
    <n v="1784.8117043159668"/>
  </r>
  <r>
    <n v="1626"/>
    <n v="42055"/>
    <x v="54"/>
    <n v="42"/>
    <n v="7319"/>
    <n v="12478"/>
    <n v="6525"/>
    <n v="10608"/>
    <n v="36930"/>
    <n v="7319"/>
    <n v="12478"/>
    <n v="6525"/>
    <n v="10608"/>
    <n v="36930"/>
    <n v="8681.3438426821413"/>
    <n v="14800.629658284979"/>
    <n v="7739.5502901353966"/>
    <n v="12582.55164410058"/>
    <n v="43804.0754352031"/>
    <n v="10417"/>
    <n v="22922"/>
    <n v="6564"/>
    <n v="8401"/>
    <n v="48304"/>
    <n v="7112.6180274902163"/>
    <n v="15650.900492092804"/>
    <n v="4481.8301557498107"/>
    <n v="5736.1144330368925"/>
    <n v="32981.463108369724"/>
  </r>
  <r>
    <n v="1627"/>
    <n v="42055"/>
    <x v="54"/>
    <n v="42"/>
    <n v="368"/>
    <n v="1208"/>
    <n v="773"/>
    <n v="1449"/>
    <n v="3798"/>
    <n v="368"/>
    <n v="1208"/>
    <n v="773"/>
    <n v="1449"/>
    <n v="3798"/>
    <n v="436.49877498388139"/>
    <n v="1432.8546744036107"/>
    <n v="916.8846550612509"/>
    <n v="1718.7139264990331"/>
    <n v="4504.9520309477757"/>
    <n v="523"/>
    <n v="2341"/>
    <n v="766"/>
    <n v="1129"/>
    <n v="4759"/>
    <n v="357.09889875946851"/>
    <n v="1598.4101759004125"/>
    <n v="523.01674273375306"/>
    <n v="770.86932447311654"/>
    <n v="3249.3951418667507"/>
  </r>
  <r>
    <n v="1628"/>
    <n v="42055"/>
    <x v="54"/>
    <n v="42"/>
    <n v="3184"/>
    <n v="5798"/>
    <n v="6110"/>
    <n v="3884"/>
    <n v="18976"/>
    <n v="3184"/>
    <n v="5798"/>
    <n v="6110"/>
    <n v="3884"/>
    <n v="18976"/>
    <n v="3776.6633139909736"/>
    <n v="6877.2279819471314"/>
    <n v="7247.3030303030309"/>
    <n v="4606.9598968407481"/>
    <n v="22508.154223081885"/>
    <n v="4531"/>
    <n v="10954"/>
    <n v="6139"/>
    <n v="3072"/>
    <n v="24696"/>
    <n v="3093.7191401131008"/>
    <n v="7479.2759789889442"/>
    <n v="4191.6446261651572"/>
    <n v="2097.5292867860176"/>
    <n v="16862.169032053222"/>
  </r>
  <r>
    <n v="1629"/>
    <n v="42001"/>
    <x v="55"/>
    <n v="42"/>
    <n v="679"/>
    <n v="691"/>
    <n v="1088"/>
    <n v="1363"/>
    <n v="3821"/>
    <n v="679"/>
    <n v="691"/>
    <n v="1088"/>
    <n v="1363"/>
    <n v="3821"/>
    <n v="908.37379391225545"/>
    <n v="924.42752811983587"/>
    <n v="1455.5385681539528"/>
    <n v="1823.4366437443362"/>
    <n v="5111.7765339303805"/>
    <n v="1191"/>
    <n v="1770"/>
    <n v="1611"/>
    <n v="1517"/>
    <n v="6089"/>
    <n v="634.83448013840109"/>
    <n v="943.45678408477738"/>
    <n v="858.70558144665335"/>
    <n v="808.60109686813973"/>
    <n v="3245.5979425379719"/>
  </r>
  <r>
    <n v="1630"/>
    <n v="42001"/>
    <x v="55"/>
    <n v="42"/>
    <n v="1825"/>
    <n v="2550"/>
    <n v="3801"/>
    <n v="3768"/>
    <n v="11944"/>
    <n v="1825"/>
    <n v="2550"/>
    <n v="3801"/>
    <n v="3768"/>
    <n v="11944"/>
    <n v="2441.5054107361802"/>
    <n v="3411.4185191108268"/>
    <n v="5085.0203102510795"/>
    <n v="5040.8725411802334"/>
    <n v="15978.816781278321"/>
    <n v="3205"/>
    <n v="6542"/>
    <n v="6045"/>
    <n v="4545"/>
    <n v="20337"/>
    <n v="1708.3497135546393"/>
    <n v="3487.0589160918721"/>
    <n v="3222.1447795437739"/>
    <n v="2422.6051320143015"/>
    <n v="10840.158541204586"/>
  </r>
  <r>
    <n v="1631"/>
    <n v="42001"/>
    <x v="55"/>
    <n v="42"/>
    <n v="2717"/>
    <n v="7354"/>
    <n v="1489"/>
    <n v="2609"/>
    <n v="14169"/>
    <n v="2717"/>
    <n v="7354"/>
    <n v="1489"/>
    <n v="2609"/>
    <n v="14169"/>
    <n v="3634.832986832987"/>
    <n v="9838.2634468788328"/>
    <n v="1992.0008529239299"/>
    <n v="3490.3493789647637"/>
    <n v="18955.446665600513"/>
    <n v="4769"/>
    <n v="18756"/>
    <n v="2290"/>
    <n v="3031"/>
    <n v="28846"/>
    <n v="2542.0030527120357"/>
    <n v="9997.4437527085229"/>
    <n v="1220.6305285616611"/>
    <n v="1615.6031144412204"/>
    <n v="15375.680448423442"/>
  </r>
  <r>
    <n v="1632"/>
    <n v="42001"/>
    <x v="55"/>
    <n v="42"/>
    <n v="476"/>
    <n v="886"/>
    <n v="1506"/>
    <n v="1670"/>
    <n v="4538"/>
    <n v="476"/>
    <n v="886"/>
    <n v="1506"/>
    <n v="1670"/>
    <n v="4538"/>
    <n v="636.79812356735442"/>
    <n v="1185.3007089930168"/>
    <n v="2014.7436430513355"/>
    <n v="2234.1446772216004"/>
    <n v="6070.9871528333069"/>
    <n v="835"/>
    <n v="2264"/>
    <n v="2213"/>
    <n v="1844"/>
    <n v="7156"/>
    <n v="445.07707045807297"/>
    <n v="1206.771841337817"/>
    <n v="1179.5874933218149"/>
    <n v="982.90074002956476"/>
    <n v="3814.3371451472694"/>
  </r>
  <r>
    <n v="1633"/>
    <n v="42001"/>
    <x v="55"/>
    <n v="42"/>
    <n v="153"/>
    <n v="1275"/>
    <n v="723"/>
    <n v="895"/>
    <n v="3046"/>
    <n v="153"/>
    <n v="1275"/>
    <n v="723"/>
    <n v="895"/>
    <n v="3046"/>
    <n v="204.6851111466496"/>
    <n v="1705.7092595554134"/>
    <n v="967.23748600671684"/>
    <n v="1197.3410096487021"/>
    <n v="4074.9728663574824"/>
    <n v="269"/>
    <n v="3260"/>
    <n v="1053"/>
    <n v="979"/>
    <n v="5561"/>
    <n v="143.38411012361871"/>
    <n v="1737.6661672973867"/>
    <n v="561.27683256568957"/>
    <n v="521.83287662090231"/>
    <n v="2964.1599866075976"/>
  </r>
  <r>
    <n v="1634"/>
    <n v="42029"/>
    <x v="56"/>
    <n v="42"/>
    <n v="603"/>
    <n v="1941"/>
    <n v="886"/>
    <n v="1038"/>
    <n v="4468"/>
    <n v="603"/>
    <n v="1941"/>
    <n v="886"/>
    <n v="1038"/>
    <n v="4468"/>
    <n v="764.16857486676975"/>
    <n v="2459.7864076557216"/>
    <n v="1122.8082211143583"/>
    <n v="1315.4344622084693"/>
    <n v="5662.1976658453186"/>
    <n v="1255"/>
    <n v="4976"/>
    <n v="2378"/>
    <n v="2016"/>
    <n v="10625"/>
    <n v="930.67310484557129"/>
    <n v="3690.0632427980581"/>
    <n v="1763.458679938461"/>
    <n v="1495.0095453136826"/>
    <n v="7879.2045728957737"/>
  </r>
  <r>
    <n v="1635"/>
    <n v="42029"/>
    <x v="56"/>
    <n v="42"/>
    <n v="2127"/>
    <n v="8306"/>
    <n v="1462"/>
    <n v="8225"/>
    <n v="20120"/>
    <n v="2127"/>
    <n v="8306"/>
    <n v="1462"/>
    <n v="8225"/>
    <n v="20120"/>
    <n v="2695.500097415621"/>
    <n v="10526.010253471624"/>
    <n v="1852.7602926288846"/>
    <n v="10423.360743414894"/>
    <n v="25497.631386931025"/>
    <n v="3420"/>
    <n v="15650"/>
    <n v="2926"/>
    <n v="10893"/>
    <n v="32889"/>
    <n v="2536.1769072285688"/>
    <n v="11605.604853253539"/>
    <n v="2169.840242851109"/>
    <n v="8077.9459211815201"/>
    <n v="24389.567924514737"/>
  </r>
  <r>
    <n v="1636"/>
    <n v="42029"/>
    <x v="56"/>
    <n v="42"/>
    <n v="1751"/>
    <n v="3891"/>
    <n v="697"/>
    <n v="3787"/>
    <n v="10126"/>
    <n v="1751"/>
    <n v="3891"/>
    <n v="697"/>
    <n v="3787"/>
    <n v="10126"/>
    <n v="2219.0036062880827"/>
    <n v="4930.9783164288574"/>
    <n v="883.29269764865433"/>
    <n v="4799.1814146276238"/>
    <n v="12832.456034993218"/>
    <n v="3141"/>
    <n v="7816"/>
    <n v="1484"/>
    <n v="5415"/>
    <n v="17856"/>
    <n v="2329.2782647967647"/>
    <n v="5796.1282768709043"/>
    <n v="1100.4931375225719"/>
    <n v="4015.6134364452341"/>
    <n v="13241.513115635475"/>
  </r>
  <r>
    <n v="1637"/>
    <n v="42029"/>
    <x v="56"/>
    <n v="42"/>
    <n v="3416"/>
    <n v="11092"/>
    <n v="5039"/>
    <n v="6238"/>
    <n v="25785"/>
    <n v="3416"/>
    <n v="11092"/>
    <n v="5039"/>
    <n v="6238"/>
    <n v="25785"/>
    <n v="4329.0213130097609"/>
    <n v="14056.646488262373"/>
    <n v="6385.8133478501704"/>
    <n v="7905.2795522701654"/>
    <n v="32676.760701392472"/>
    <n v="5989"/>
    <n v="22659"/>
    <n v="10899"/>
    <n v="9111"/>
    <n v="48658"/>
    <n v="4441.2758764303799"/>
    <n v="16803.284368681914"/>
    <n v="8082.3953543520965"/>
    <n v="6756.4642695203192"/>
    <n v="36083.419868984711"/>
  </r>
  <r>
    <n v="1638"/>
    <n v="42029"/>
    <x v="56"/>
    <n v="42"/>
    <n v="2701"/>
    <n v="5474"/>
    <n v="1682"/>
    <n v="4361"/>
    <n v="14218"/>
    <n v="2701"/>
    <n v="5474"/>
    <n v="1682"/>
    <n v="4361"/>
    <n v="14218"/>
    <n v="3422.9176131262775"/>
    <n v="6937.0792351918708"/>
    <n v="2131.5614310545716"/>
    <n v="5526.5989303382803"/>
    <n v="18018.157209711"/>
    <n v="4227"/>
    <n v="9933"/>
    <n v="3248"/>
    <n v="5523"/>
    <n v="22931"/>
    <n v="3134.6256686710994"/>
    <n v="7366.0366138892905"/>
    <n v="2408.6264896720445"/>
    <n v="4095.70323351561"/>
    <n v="17004.992005748045"/>
  </r>
  <r>
    <n v="1639"/>
    <n v="42029"/>
    <x v="56"/>
    <n v="42"/>
    <n v="16649"/>
    <n v="34778"/>
    <n v="15955"/>
    <n v="19623"/>
    <n v="87005"/>
    <n v="16649"/>
    <n v="34778"/>
    <n v="15955"/>
    <n v="19623"/>
    <n v="87005"/>
    <n v="21098.909789314843"/>
    <n v="44073.390873493401"/>
    <n v="20219.418925371992"/>
    <n v="24867.794269669361"/>
    <n v="110259.5138578496"/>
    <n v="26860"/>
    <n v="64454"/>
    <n v="31440"/>
    <n v="25476"/>
    <n v="148230"/>
    <n v="19918.629160280514"/>
    <n v="47797.294262722273"/>
    <n v="23315.029813820529"/>
    <n v="18892.293242267548"/>
    <n v="109923.24647909087"/>
  </r>
  <r>
    <n v="1640"/>
    <n v="42029"/>
    <x v="56"/>
    <n v="42"/>
    <n v="1305"/>
    <n v="2494"/>
    <n v="826"/>
    <n v="1870"/>
    <n v="6495"/>
    <n v="1305"/>
    <n v="2494"/>
    <n v="826"/>
    <n v="1870"/>
    <n v="6495"/>
    <n v="1653.7976620250988"/>
    <n v="3160.5910874257443"/>
    <n v="1046.7715469982618"/>
    <n v="2369.8096766183407"/>
    <n v="8230.9699730674456"/>
    <n v="2279"/>
    <n v="4924"/>
    <n v="1729"/>
    <n v="2620"/>
    <n v="11552"/>
    <n v="1690.0430326239498"/>
    <n v="3651.5014886530621"/>
    <n v="1282.1783253211097"/>
    <n v="1942.9191511517106"/>
    <n v="8566.6419977498317"/>
  </r>
  <r>
    <n v="1641"/>
    <n v="42029"/>
    <x v="56"/>
    <n v="42"/>
    <n v="996"/>
    <n v="3856"/>
    <n v="1632"/>
    <n v="2334"/>
    <n v="8818"/>
    <n v="996"/>
    <n v="3856"/>
    <n v="1632"/>
    <n v="2334"/>
    <n v="8818"/>
    <n v="1262.2087903272018"/>
    <n v="4886.6235898611349"/>
    <n v="2068.1975359578246"/>
    <n v="2957.8266231161538"/>
    <n v="11174.856539262315"/>
    <n v="1969"/>
    <n v="8131"/>
    <n v="3639"/>
    <n v="3543"/>
    <n v="17282"/>
    <n v="1460.1556521441673"/>
    <n v="6029.7235183261673"/>
    <n v="2698.5812179546087"/>
    <n v="2627.3902872253857"/>
    <n v="12815.850675650328"/>
  </r>
  <r>
    <n v="1642"/>
    <n v="42029"/>
    <x v="56"/>
    <n v="42"/>
    <n v="1097"/>
    <n v="2321"/>
    <n v="807"/>
    <n v="1688"/>
    <n v="5913"/>
    <n v="1097"/>
    <n v="2321"/>
    <n v="807"/>
    <n v="1688"/>
    <n v="5913"/>
    <n v="1390.2038584226309"/>
    <n v="2941.3520103909996"/>
    <n v="1022.6932668614979"/>
    <n v="2139.1650984661815"/>
    <n v="7493.4142341413099"/>
    <n v="1822"/>
    <n v="4475"/>
    <n v="1652"/>
    <n v="2300"/>
    <n v="10249"/>
    <n v="1351.1445394650445"/>
    <n v="3318.5355730549254"/>
    <n v="1225.0772662987122"/>
    <n v="1705.6160487209672"/>
    <n v="7600.3734275396491"/>
  </r>
  <r>
    <n v="1643"/>
    <n v="42029"/>
    <x v="56"/>
    <n v="42"/>
    <n v="10569"/>
    <n v="31519"/>
    <n v="15538"/>
    <n v="16228"/>
    <n v="73854"/>
    <n v="10569"/>
    <n v="31519"/>
    <n v="15538"/>
    <n v="16228"/>
    <n v="73854"/>
    <n v="13393.860145550398"/>
    <n v="39943.332191087422"/>
    <n v="19690.964040265124"/>
    <n v="20565.385792600231"/>
    <n v="93593.542169503169"/>
    <n v="16048"/>
    <n v="56238"/>
    <n v="29524"/>
    <n v="20138"/>
    <n v="121948"/>
    <n v="11900.750586901775"/>
    <n v="41704.537107812939"/>
    <n v="21894.177488016452"/>
    <n v="14933.780864844714"/>
    <n v="90433.246047575871"/>
  </r>
  <r>
    <n v="1644"/>
    <n v="42029"/>
    <x v="56"/>
    <n v="42"/>
    <n v="125"/>
    <n v="719"/>
    <n v="170"/>
    <n v="610"/>
    <n v="1624"/>
    <n v="125"/>
    <n v="719"/>
    <n v="170"/>
    <n v="610"/>
    <n v="1624"/>
    <n v="158.4097377418677"/>
    <n v="911.172811491223"/>
    <n v="215.43724332894007"/>
    <n v="773.03952018031441"/>
    <n v="2058.0593127423454"/>
    <n v="273"/>
    <n v="1776"/>
    <n v="440"/>
    <n v="1129"/>
    <n v="3618"/>
    <n v="202.44920926122785"/>
    <n v="1317.0322184906252"/>
    <n v="326.29176584227201"/>
    <n v="837.23500826346617"/>
    <n v="2683.0082018575913"/>
  </r>
  <r>
    <n v="1645"/>
    <n v="42029"/>
    <x v="56"/>
    <n v="42"/>
    <n v="155"/>
    <n v="1518"/>
    <n v="377"/>
    <n v="1289"/>
    <n v="3339"/>
    <n v="155"/>
    <n v="1518"/>
    <n v="377"/>
    <n v="1289"/>
    <n v="3339"/>
    <n v="196.42807479991595"/>
    <n v="1923.7278551372412"/>
    <n v="477.763769029473"/>
    <n v="1633.5212155941397"/>
    <n v="4231.4409145607697"/>
    <n v="317"/>
    <n v="3435"/>
    <n v="899"/>
    <n v="2134"/>
    <n v="6785"/>
    <n v="235.07838584545507"/>
    <n v="2547.3004901550098"/>
    <n v="666.67340339136945"/>
    <n v="1582.5150643350194"/>
    <n v="5031.5673437268542"/>
  </r>
  <r>
    <n v="1651"/>
    <n v="42051"/>
    <x v="57"/>
    <n v="42"/>
    <n v="945"/>
    <n v="1589"/>
    <n v="1019"/>
    <n v="1038"/>
    <n v="4591"/>
    <n v="945"/>
    <n v="1589"/>
    <n v="1019"/>
    <n v="1038"/>
    <n v="4591"/>
    <n v="1220.2512252196566"/>
    <n v="2051.8298379619409"/>
    <n v="1315.8052894167513"/>
    <n v="1340.3394410349244"/>
    <n v="5928.2257936332735"/>
    <n v="1373"/>
    <n v="3474"/>
    <n v="1474"/>
    <n v="1016"/>
    <n v="7337"/>
    <n v="986.42974958376817"/>
    <n v="2495.8899854726956"/>
    <n v="1058.9930450739071"/>
    <n v="729.94364572258451"/>
    <n v="5271.2564258529555"/>
  </r>
  <r>
    <n v="1652"/>
    <n v="42051"/>
    <x v="57"/>
    <n v="42"/>
    <n v="1961"/>
    <n v="2696"/>
    <n v="1598"/>
    <n v="1948"/>
    <n v="8203"/>
    <n v="1961"/>
    <n v="2696"/>
    <n v="1598"/>
    <n v="1948"/>
    <n v="8203"/>
    <n v="2532.1827012230124"/>
    <n v="3481.2669875049673"/>
    <n v="2063.4512782021284"/>
    <n v="2515.3961764316305"/>
    <n v="10592.297143361739"/>
    <n v="2918"/>
    <n v="5905"/>
    <n v="2318"/>
    <n v="1912"/>
    <n v="13053"/>
    <n v="2096.4326360418322"/>
    <n v="4242.4382165274228"/>
    <n v="1665.3635539221957"/>
    <n v="1373.6734750212418"/>
    <n v="9377.9078815126923"/>
  </r>
  <r>
    <n v="1653"/>
    <n v="42051"/>
    <x v="57"/>
    <n v="42"/>
    <n v="517"/>
    <n v="2636"/>
    <n v="1509"/>
    <n v="1907"/>
    <n v="6569"/>
    <n v="517"/>
    <n v="2636"/>
    <n v="1509"/>
    <n v="1907"/>
    <n v="6569"/>
    <n v="667.58717824186499"/>
    <n v="3403.7907192370526"/>
    <n v="1948.5281469380548"/>
    <n v="2462.4540597818891"/>
    <n v="8482.3601041988604"/>
    <n v="834"/>
    <n v="6045"/>
    <n v="2325"/>
    <n v="2007"/>
    <n v="11211"/>
    <n v="599.1860241462947"/>
    <n v="4343.0210023553382"/>
    <n v="1670.3926932135914"/>
    <n v="1441.926079690184"/>
    <n v="8054.5257994054082"/>
  </r>
  <r>
    <n v="1654"/>
    <n v="42051"/>
    <x v="57"/>
    <n v="42"/>
    <n v="561"/>
    <n v="584"/>
    <n v="162"/>
    <n v="650"/>
    <n v="1957"/>
    <n v="561"/>
    <n v="584"/>
    <n v="162"/>
    <n v="650"/>
    <n v="1957"/>
    <n v="724.40310830500243"/>
    <n v="754.10234447436983"/>
    <n v="209.1859243233697"/>
    <n v="839.32623956907594"/>
    <n v="2527.0176166718179"/>
    <n v="893"/>
    <n v="1425"/>
    <n v="270"/>
    <n v="751"/>
    <n v="3339"/>
    <n v="641.57448388805904"/>
    <n v="1023.7890700341367"/>
    <n v="193.98108695383644"/>
    <n v="539.55480111974498"/>
    <n v="2398.8994419957771"/>
  </r>
  <r>
    <n v="1655"/>
    <n v="42051"/>
    <x v="57"/>
    <n v="42"/>
    <n v="273"/>
    <n v="1002"/>
    <n v="176"/>
    <n v="1263"/>
    <n v="2714"/>
    <n v="273"/>
    <n v="1002"/>
    <n v="176"/>
    <n v="1263"/>
    <n v="2714"/>
    <n v="352.51702061901187"/>
    <n v="1293.8536800741756"/>
    <n v="227.2637202525498"/>
    <n v="1630.8754470396045"/>
    <n v="3504.5098679853418"/>
    <n v="471"/>
    <n v="2432"/>
    <n v="292"/>
    <n v="1451"/>
    <n v="4646"/>
    <n v="338.38922946391466"/>
    <n v="1747.2666795249265"/>
    <n v="209.7869532982231"/>
    <n v="1042.4687302593209"/>
    <n v="3337.9115925463848"/>
  </r>
  <r>
    <n v="1656"/>
    <n v="42051"/>
    <x v="57"/>
    <n v="42"/>
    <n v="4889"/>
    <n v="6413"/>
    <n v="2233"/>
    <n v="6749"/>
    <n v="20284"/>
    <n v="4889"/>
    <n v="6413"/>
    <n v="2233"/>
    <n v="6749"/>
    <n v="20284"/>
    <n v="6313.0245926972493"/>
    <n v="8280.921806702283"/>
    <n v="2883.4084507042257"/>
    <n v="8714.7889090026056"/>
    <n v="26192.143759106366"/>
    <n v="8169"/>
    <n v="14698"/>
    <n v="3437"/>
    <n v="7096"/>
    <n v="33400"/>
    <n v="5869.0055530588506"/>
    <n v="10559.755614990696"/>
    <n v="2469.3073920753177"/>
    <n v="5098.1103445349008"/>
    <n v="23996.178904659762"/>
  </r>
  <r>
    <n v="1657"/>
    <n v="42051"/>
    <x v="57"/>
    <n v="42"/>
    <n v="128"/>
    <n v="337"/>
    <n v="91"/>
    <n v="424"/>
    <n v="980"/>
    <n v="128"/>
    <n v="337"/>
    <n v="91"/>
    <n v="424"/>
    <n v="980"/>
    <n v="165.28270563821803"/>
    <n v="435.15837343812092"/>
    <n v="117.50567353967064"/>
    <n v="547.49896242659725"/>
    <n v="1265.4457150426069"/>
    <n v="147"/>
    <n v="679"/>
    <n v="118"/>
    <n v="369"/>
    <n v="1313"/>
    <n v="105.61192511931094"/>
    <n v="487.82651126538866"/>
    <n v="84.776919483528516"/>
    <n v="265.10748550357647"/>
    <n v="943.32284137180454"/>
  </r>
  <r>
    <n v="1658"/>
    <n v="42071"/>
    <x v="58"/>
    <n v="42"/>
    <n v="4359"/>
    <n v="8040"/>
    <n v="6737"/>
    <n v="6713"/>
    <n v="25849"/>
    <n v="4359"/>
    <n v="8040"/>
    <n v="6737"/>
    <n v="6713"/>
    <n v="25849"/>
    <n v="5206.1860143312042"/>
    <n v="9602.6004944305751"/>
    <n v="8046.3581506192522"/>
    <n v="8017.6936715313996"/>
    <n v="30872.838330912433"/>
    <n v="7460"/>
    <n v="18435"/>
    <n v="9657"/>
    <n v="7207"/>
    <n v="42759"/>
    <n v="5258.6892986498297"/>
    <n v="12995.165847266704"/>
    <n v="6807.3944446463011"/>
    <n v="5080.3450101031267"/>
    <n v="30141.594600665958"/>
  </r>
  <r>
    <n v="1659"/>
    <n v="42071"/>
    <x v="58"/>
    <n v="42"/>
    <n v="1981"/>
    <n v="3140"/>
    <n v="1097"/>
    <n v="4469"/>
    <n v="10687"/>
    <n v="1981"/>
    <n v="3140"/>
    <n v="1097"/>
    <n v="4469"/>
    <n v="10687"/>
    <n v="2366.0138780431557"/>
    <n v="3750.2693473273644"/>
    <n v="1310.2055649739232"/>
    <n v="5337.5648768171941"/>
    <n v="12764.053667161637"/>
    <n v="3567"/>
    <n v="7685"/>
    <n v="1722"/>
    <n v="5309"/>
    <n v="18283"/>
    <n v="2514.4429930675528"/>
    <n v="5417.2958793731823"/>
    <n v="1213.8690311360599"/>
    <n v="3742.4103869345772"/>
    <n v="12888.018290511372"/>
  </r>
  <r>
    <n v="1660"/>
    <n v="42071"/>
    <x v="58"/>
    <n v="42"/>
    <n v="3137"/>
    <n v="5394"/>
    <n v="4958"/>
    <n v="4350"/>
    <n v="17839"/>
    <n v="3137"/>
    <n v="5394"/>
    <n v="4958"/>
    <n v="4350"/>
    <n v="17839"/>
    <n v="3746.6862874413828"/>
    <n v="6442.3416749948419"/>
    <n v="5921.6036382321881"/>
    <n v="5195.436834673259"/>
    <n v="21306.068435341673"/>
    <n v="4948"/>
    <n v="11181"/>
    <n v="6206"/>
    <n v="4022"/>
    <n v="26357"/>
    <n v="3487.9349396406647"/>
    <n v="7881.6896847458102"/>
    <n v="4374.7219554183439"/>
    <n v="2835.1807451969994"/>
    <n v="18579.527325001818"/>
  </r>
  <r>
    <n v="1661"/>
    <n v="42071"/>
    <x v="58"/>
    <n v="42"/>
    <n v="424"/>
    <n v="923"/>
    <n v="380"/>
    <n v="1349"/>
    <n v="3076"/>
    <n v="424"/>
    <n v="923"/>
    <n v="380"/>
    <n v="1349"/>
    <n v="3076"/>
    <n v="506.40579721872689"/>
    <n v="1102.3880915869927"/>
    <n v="453.85425222433071"/>
    <n v="1611.1825953963739"/>
    <n v="3673.8307364264242"/>
    <n v="679"/>
    <n v="1988"/>
    <n v="501"/>
    <n v="1319"/>
    <n v="4487"/>
    <n v="478.63941471625128"/>
    <n v="1401.3772554578902"/>
    <n v="353.16398641066553"/>
    <n v="929.7870221071214"/>
    <n v="3162.9676786919281"/>
  </r>
  <r>
    <n v="1662"/>
    <n v="42071"/>
    <x v="58"/>
    <n v="42"/>
    <n v="2032"/>
    <n v="5150"/>
    <n v="4344"/>
    <n v="4214"/>
    <n v="15740"/>
    <n v="2032"/>
    <n v="5150"/>
    <n v="4344"/>
    <n v="4214"/>
    <n v="15740"/>
    <n v="2426.9258961048422"/>
    <n v="6150.9194709350077"/>
    <n v="5188.2707149012958"/>
    <n v="5033.0047865087618"/>
    <n v="18799.120868449907"/>
    <n v="3619"/>
    <n v="11941"/>
    <n v="6323"/>
    <n v="4601"/>
    <n v="26484"/>
    <n v="2551.0987361680609"/>
    <n v="8417.4274685224682"/>
    <n v="4457.1973773944874"/>
    <n v="3243.3283462584272"/>
    <n v="18669.051928343444"/>
  </r>
  <r>
    <n v="1663"/>
    <n v="42071"/>
    <x v="58"/>
    <n v="42"/>
    <n v="246"/>
    <n v="882"/>
    <n v="541"/>
    <n v="1079"/>
    <n v="2748"/>
    <n v="246"/>
    <n v="882"/>
    <n v="541"/>
    <n v="1079"/>
    <n v="2748"/>
    <n v="293.81091065048776"/>
    <n v="1053.4196064785781"/>
    <n v="646.14513277200763"/>
    <n v="1288.7072056580337"/>
    <n v="3282.082855559107"/>
    <n v="394"/>
    <n v="1818"/>
    <n v="673"/>
    <n v="991"/>
    <n v="3876"/>
    <n v="277.7377458000044"/>
    <n v="1281.5411722446904"/>
    <n v="474.40990589696185"/>
    <n v="698.57387331930045"/>
    <n v="2732.2626972609569"/>
  </r>
  <r>
    <n v="1664"/>
    <n v="42071"/>
    <x v="58"/>
    <n v="42"/>
    <n v="2669"/>
    <n v="5949"/>
    <n v="4955"/>
    <n v="5113"/>
    <n v="18686"/>
    <n v="2669"/>
    <n v="5949"/>
    <n v="4955"/>
    <n v="5113"/>
    <n v="18686"/>
    <n v="3187.7289452282594"/>
    <n v="7105.2077539014299"/>
    <n v="5918.020578346207"/>
    <n v="6106.7283990079022"/>
    <n v="22317.685676483798"/>
    <n v="4517"/>
    <n v="13348"/>
    <n v="6897"/>
    <n v="5313"/>
    <n v="30075"/>
    <n v="3184.1152227883754"/>
    <n v="9409.2472866458338"/>
    <n v="4861.8203877731739"/>
    <n v="3745.2300594807703"/>
    <n v="21200.412956688157"/>
  </r>
  <r>
    <n v="1665"/>
    <n v="42071"/>
    <x v="58"/>
    <n v="42"/>
    <n v="26932"/>
    <n v="38393"/>
    <n v="34536"/>
    <n v="33133"/>
    <n v="132994"/>
    <n v="26932"/>
    <n v="38393"/>
    <n v="34536"/>
    <n v="33133"/>
    <n v="132994"/>
    <n v="32166.322949751775"/>
    <n v="45854.806067496655"/>
    <n v="41248.185407419696"/>
    <n v="39572.507734075654"/>
    <n v="158841.82215874377"/>
    <n v="38600"/>
    <n v="76463"/>
    <n v="41025"/>
    <n v="28921"/>
    <n v="185009"/>
    <n v="27209.840070761853"/>
    <n v="53900.155474887659"/>
    <n v="28919.266551891324"/>
    <n v="20386.93742711149"/>
    <n v="130416.19952465233"/>
  </r>
  <r>
    <n v="1666"/>
    <n v="42071"/>
    <x v="58"/>
    <n v="42"/>
    <n v="4144"/>
    <n v="5751"/>
    <n v="4202"/>
    <n v="5437"/>
    <n v="19534"/>
    <n v="4144"/>
    <n v="5751"/>
    <n v="4202"/>
    <n v="5437"/>
    <n v="19534"/>
    <n v="4949.4000558358593"/>
    <n v="6868.7258014266472"/>
    <n v="5018.6725469648354"/>
    <n v="6493.6988666939105"/>
    <n v="23330.497270921252"/>
    <n v="6817"/>
    <n v="13682"/>
    <n v="6338"/>
    <n v="6177"/>
    <n v="33014"/>
    <n v="4805.4269368493151"/>
    <n v="9644.6899442529448"/>
    <n v="4467.7711494427103"/>
    <n v="4354.2793294584444"/>
    <n v="23272.167360003416"/>
  </r>
  <r>
    <n v="1667"/>
    <n v="42133"/>
    <x v="59"/>
    <n v="42"/>
    <n v="989"/>
    <n v="1407"/>
    <n v="723"/>
    <n v="2398"/>
    <n v="5517"/>
    <n v="989"/>
    <n v="1407"/>
    <n v="723"/>
    <n v="2398"/>
    <n v="5517"/>
    <n v="1142.2610583848825"/>
    <n v="1625.0367129904246"/>
    <n v="835.04018727226503"/>
    <n v="2769.6077027370561"/>
    <n v="6371.9456613846287"/>
    <n v="1483"/>
    <n v="2933"/>
    <n v="876"/>
    <n v="1962"/>
    <n v="7254"/>
    <n v="1086.8829805475157"/>
    <n v="2149.5804328697664"/>
    <n v="642.0158401615804"/>
    <n v="1437.9395872112111"/>
    <n v="5316.4188407900738"/>
  </r>
  <r>
    <n v="1668"/>
    <n v="42133"/>
    <x v="59"/>
    <n v="42"/>
    <n v="120"/>
    <n v="577"/>
    <n v="889"/>
    <n v="931"/>
    <n v="2517"/>
    <n v="120"/>
    <n v="577"/>
    <n v="889"/>
    <n v="931"/>
    <n v="2517"/>
    <n v="138.59588170494027"/>
    <n v="666.41519786458775"/>
    <n v="1026.7644902974323"/>
    <n v="1075.2730488941615"/>
    <n v="2907.0486187611218"/>
    <n v="181"/>
    <n v="1220"/>
    <n v="1058"/>
    <n v="748"/>
    <n v="3207"/>
    <n v="132.65395784160509"/>
    <n v="894.13164954010063"/>
    <n v="775.4026927978905"/>
    <n v="548.20530643934035"/>
    <n v="2350.3936066189362"/>
  </r>
  <r>
    <n v="1669"/>
    <n v="42133"/>
    <x v="59"/>
    <n v="42"/>
    <n v="5143"/>
    <n v="7713"/>
    <n v="5732"/>
    <n v="5805"/>
    <n v="24393"/>
    <n v="5143"/>
    <n v="7713"/>
    <n v="5732"/>
    <n v="5805"/>
    <n v="24393"/>
    <n v="5939.9884967375647"/>
    <n v="8908.2502965850344"/>
    <n v="6620.2632827726466"/>
    <n v="6704.5757774764852"/>
    <n v="28173.077853571733"/>
    <n v="7938"/>
    <n v="16293"/>
    <n v="6356"/>
    <n v="4310"/>
    <n v="34897"/>
    <n v="5817.7188803682939"/>
    <n v="11941.054890128573"/>
    <n v="4658.2793151449832"/>
    <n v="3158.7765651785521"/>
    <n v="25575.829650820404"/>
  </r>
  <r>
    <n v="1670"/>
    <n v="42133"/>
    <x v="59"/>
    <n v="42"/>
    <n v="2110"/>
    <n v="5319"/>
    <n v="4833"/>
    <n v="4746"/>
    <n v="17008"/>
    <n v="2110"/>
    <n v="5319"/>
    <n v="4833"/>
    <n v="4746"/>
    <n v="17008"/>
    <n v="2436.9775866451996"/>
    <n v="6143.2624565714768"/>
    <n v="5581.9491356664685"/>
    <n v="5481.4671214303871"/>
    <n v="19643.656300313531"/>
    <n v="3213"/>
    <n v="11007"/>
    <n v="5779"/>
    <n v="3831"/>
    <n v="23830"/>
    <n v="2354.7909753871668"/>
    <n v="8066.973005317941"/>
    <n v="4235.3990186001984"/>
    <n v="2807.7199585148569"/>
    <n v="17464.882957820162"/>
  </r>
  <r>
    <n v="1671"/>
    <n v="42133"/>
    <x v="59"/>
    <n v="42"/>
    <n v="20942"/>
    <n v="34745"/>
    <n v="29322"/>
    <n v="24340"/>
    <n v="109349"/>
    <n v="20942"/>
    <n v="34745"/>
    <n v="29322"/>
    <n v="24340"/>
    <n v="109349"/>
    <n v="24187.291288873825"/>
    <n v="40129.282581984575"/>
    <n v="33865.903694602152"/>
    <n v="28111.864672485382"/>
    <n v="126294.34223794594"/>
    <n v="32434"/>
    <n v="73303"/>
    <n v="33575"/>
    <n v="18721"/>
    <n v="158033"/>
    <n v="23770.709771461989"/>
    <n v="53723.387136260651"/>
    <n v="24606.942732220392"/>
    <n v="13720.523451672314"/>
    <n v="115821.56309161536"/>
  </r>
  <r>
    <n v="1672"/>
    <n v="42133"/>
    <x v="59"/>
    <n v="42"/>
    <n v="1349"/>
    <n v="2584"/>
    <n v="2465"/>
    <n v="2310"/>
    <n v="8708"/>
    <n v="1349"/>
    <n v="2584"/>
    <n v="2465"/>
    <n v="2310"/>
    <n v="8708"/>
    <n v="1558.0487034997034"/>
    <n v="2984.4313193797134"/>
    <n v="2846.9904033556477"/>
    <n v="2667.9707228201"/>
    <n v="10057.441149055165"/>
    <n v="2100"/>
    <n v="5358"/>
    <n v="2928"/>
    <n v="1851"/>
    <n v="12237"/>
    <n v="1539.0790688805012"/>
    <n v="3926.8503100293929"/>
    <n v="2145.9159588962416"/>
    <n v="1356.588264998956"/>
    <n v="8968.4336028050911"/>
  </r>
  <r>
    <n v="1673"/>
    <n v="42133"/>
    <x v="59"/>
    <n v="42"/>
    <n v="1439"/>
    <n v="3786"/>
    <n v="3957"/>
    <n v="2811"/>
    <n v="11993"/>
    <n v="1439"/>
    <n v="3786"/>
    <n v="3957"/>
    <n v="2811"/>
    <n v="11993"/>
    <n v="1661.9956147784085"/>
    <n v="4372.7000677908654"/>
    <n v="4570.1991992204048"/>
    <n v="3246.6085289382254"/>
    <n v="13851.503410727903"/>
    <n v="2214"/>
    <n v="7948"/>
    <n v="4611"/>
    <n v="2204"/>
    <n v="16977"/>
    <n v="1622.6290754768711"/>
    <n v="5825.0478283153443"/>
    <n v="3379.3778983847574"/>
    <n v="1615.3001275298211"/>
    <n v="12442.354929706793"/>
  </r>
  <r>
    <n v="1674"/>
    <n v="42133"/>
    <x v="59"/>
    <n v="42"/>
    <n v="1401"/>
    <n v="3435"/>
    <n v="2015"/>
    <n v="2480"/>
    <n v="9331"/>
    <n v="1401"/>
    <n v="3435"/>
    <n v="2015"/>
    <n v="2480"/>
    <n v="9331"/>
    <n v="1618.1069189051775"/>
    <n v="3967.3071138039149"/>
    <n v="2327.2558469621217"/>
    <n v="2864.3148885687651"/>
    <n v="10776.98476823998"/>
    <n v="2136"/>
    <n v="7095"/>
    <n v="2359"/>
    <n v="1955"/>
    <n v="13545"/>
    <n v="1565.4632814898812"/>
    <n v="5199.8885684319785"/>
    <n v="1728.8988207090963"/>
    <n v="1432.8093236482759"/>
    <n v="9927.05999427923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65" firstHeaderRow="1" firstDataRow="2" firstDataCol="1"/>
  <pivotFields count="29">
    <pivotField showAll="0"/>
    <pivotField showAll="0"/>
    <pivotField axis="axisRow" showAll="0" defaultSubtotal="0">
      <items count="60">
        <item x="49"/>
        <item x="48"/>
        <item x="50"/>
        <item x="24"/>
        <item x="12"/>
        <item x="1"/>
        <item x="2"/>
        <item x="9"/>
        <item x="15"/>
        <item x="3"/>
        <item x="16"/>
        <item x="11"/>
        <item x="17"/>
        <item x="8"/>
        <item x="13"/>
        <item x="4"/>
        <item x="5"/>
        <item x="18"/>
        <item x="6"/>
        <item x="7"/>
        <item x="19"/>
        <item x="10"/>
        <item x="20"/>
        <item x="21"/>
        <item x="14"/>
        <item x="22"/>
        <item x="23"/>
        <item x="0"/>
        <item x="55"/>
        <item x="52"/>
        <item x="56"/>
        <item x="57"/>
        <item x="54"/>
        <item x="53"/>
        <item x="58"/>
        <item x="51"/>
        <item x="59"/>
        <item x="38"/>
        <item x="25"/>
        <item x="34"/>
        <item x="33"/>
        <item x="30"/>
        <item x="28"/>
        <item x="39"/>
        <item x="36"/>
        <item x="31"/>
        <item x="37"/>
        <item x="26"/>
        <item x="27"/>
        <item x="35"/>
        <item x="29"/>
        <item x="32"/>
        <item x="41"/>
        <item x="42"/>
        <item x="43"/>
        <item x="40"/>
        <item x="44"/>
        <item x="45"/>
        <item x="46"/>
        <item x="47"/>
      </items>
    </pivotField>
    <pivotField showAll="0"/>
    <pivotField showAll="0"/>
    <pivotField showAll="0"/>
    <pivotField showAll="0"/>
    <pivotField showAll="0"/>
    <pivotField dataField="1" numFmtId="1" showAll="0"/>
    <pivotField showAll="0"/>
    <pivotField showAll="0"/>
    <pivotField showAll="0"/>
    <pivotField showAll="0"/>
    <pivotField dataField="1" numFmtId="1" showAll="0"/>
    <pivotField showAll="0"/>
    <pivotField showAll="0"/>
    <pivotField showAll="0"/>
    <pivotField showAll="0"/>
    <pivotField dataField="1" numFmtId="1" showAll="0"/>
    <pivotField showAll="0"/>
    <pivotField showAll="0"/>
    <pivotField showAll="0"/>
    <pivotField numFmtId="1" showAll="0"/>
    <pivotField dataField="1" numFmtId="1" showAll="0"/>
    <pivotField showAll="0"/>
    <pivotField showAll="0"/>
    <pivotField showAll="0"/>
    <pivotField numFmtId="1" showAll="0"/>
    <pivotField dataField="1" numFmtId="1" showAll="0"/>
  </pivotFields>
  <rowFields count="1">
    <field x="2"/>
  </rowFields>
  <rowItems count="6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Total2000" fld="8" baseField="0" baseItem="0"/>
    <dataField name="Sum of Total2007" fld="13" baseField="0" baseItem="0"/>
    <dataField name="Sum of Total2010" fld="18" baseField="0" baseItem="0"/>
    <dataField name="Sum of Total2030" fld="23" baseField="0" baseItem="0"/>
    <dataField name="Sum of Total2040" fld="28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05"/>
  <sheetViews>
    <sheetView workbookViewId="0">
      <pane xSplit="4" ySplit="1" topLeftCell="T292" activePane="bottomRight" state="frozen"/>
      <selection pane="topRight" activeCell="E1" sqref="E1"/>
      <selection pane="bottomLeft" activeCell="A2" sqref="A2"/>
      <selection pane="bottomRight" activeCell="AA311" sqref="AA311"/>
    </sheetView>
  </sheetViews>
  <sheetFormatPr baseColWidth="10" defaultRowHeight="15" x14ac:dyDescent="0"/>
  <cols>
    <col min="1" max="1" width="5.1640625" bestFit="1" customWidth="1"/>
    <col min="2" max="2" width="6.1640625" bestFit="1" customWidth="1"/>
    <col min="3" max="3" width="7.33203125" bestFit="1" customWidth="1"/>
    <col min="4" max="4" width="5.5" bestFit="1" customWidth="1"/>
    <col min="5" max="6" width="13.83203125" bestFit="1" customWidth="1"/>
    <col min="7" max="7" width="12.83203125" bestFit="1" customWidth="1"/>
    <col min="8" max="8" width="13.1640625" bestFit="1" customWidth="1"/>
    <col min="9" max="9" width="13.1640625" customWidth="1"/>
    <col min="10" max="11" width="13.83203125" bestFit="1" customWidth="1"/>
    <col min="12" max="12" width="12.83203125" bestFit="1" customWidth="1"/>
    <col min="13" max="13" width="13.83203125" bestFit="1" customWidth="1"/>
    <col min="14" max="14" width="13.83203125" customWidth="1"/>
    <col min="15" max="16" width="13.83203125" bestFit="1" customWidth="1"/>
    <col min="17" max="17" width="12.83203125" bestFit="1" customWidth="1"/>
    <col min="18" max="18" width="13.83203125" bestFit="1" customWidth="1"/>
    <col min="19" max="19" width="13.83203125" customWidth="1"/>
    <col min="20" max="23" width="13.83203125" bestFit="1" customWidth="1"/>
    <col min="24" max="24" width="13.83203125" customWidth="1"/>
    <col min="25" max="25" width="11.83203125" bestFit="1" customWidth="1"/>
    <col min="26" max="26" width="12.83203125" bestFit="1" customWidth="1"/>
    <col min="27" max="28" width="11.83203125" bestFit="1" customWidth="1"/>
  </cols>
  <sheetData>
    <row r="1" spans="1:29">
      <c r="A1" t="s">
        <v>0</v>
      </c>
      <c r="B1" t="s">
        <v>27</v>
      </c>
      <c r="C1" t="s">
        <v>106</v>
      </c>
      <c r="D1" t="s">
        <v>21</v>
      </c>
      <c r="E1" t="s">
        <v>18</v>
      </c>
      <c r="F1" t="s">
        <v>15</v>
      </c>
      <c r="G1" t="s">
        <v>17</v>
      </c>
      <c r="H1" t="s">
        <v>16</v>
      </c>
      <c r="I1" t="s">
        <v>22</v>
      </c>
      <c r="J1" t="s">
        <v>19</v>
      </c>
      <c r="K1" t="s">
        <v>12</v>
      </c>
      <c r="L1" t="s">
        <v>13</v>
      </c>
      <c r="M1" t="s">
        <v>14</v>
      </c>
      <c r="N1" t="s">
        <v>23</v>
      </c>
      <c r="O1" t="s">
        <v>20</v>
      </c>
      <c r="P1" t="s">
        <v>1</v>
      </c>
      <c r="Q1" t="s">
        <v>2</v>
      </c>
      <c r="R1" t="s">
        <v>3</v>
      </c>
      <c r="S1" t="s">
        <v>24</v>
      </c>
      <c r="T1" t="s">
        <v>8</v>
      </c>
      <c r="U1" t="s">
        <v>9</v>
      </c>
      <c r="V1" t="s">
        <v>10</v>
      </c>
      <c r="W1" t="s">
        <v>11</v>
      </c>
      <c r="X1" t="s">
        <v>25</v>
      </c>
      <c r="Y1" t="s">
        <v>4</v>
      </c>
      <c r="Z1" t="s">
        <v>5</v>
      </c>
      <c r="AA1" t="s">
        <v>6</v>
      </c>
      <c r="AB1" t="s">
        <v>7</v>
      </c>
      <c r="AC1" t="s">
        <v>26</v>
      </c>
    </row>
    <row r="2" spans="1:29">
      <c r="A2">
        <v>1</v>
      </c>
      <c r="B2">
        <v>24510</v>
      </c>
      <c r="C2">
        <f>IFERROR(VLOOKUP(B2,$E$1596:$H$1605,3,FALSE),B2)</f>
        <v>24510</v>
      </c>
      <c r="D2">
        <v>24</v>
      </c>
      <c r="E2" s="1">
        <f>J2</f>
        <v>373</v>
      </c>
      <c r="F2" s="1">
        <f t="shared" ref="F2:H2" si="0">K2</f>
        <v>999</v>
      </c>
      <c r="G2" s="1">
        <f t="shared" si="0"/>
        <v>125</v>
      </c>
      <c r="H2" s="1">
        <f t="shared" si="0"/>
        <v>829</v>
      </c>
      <c r="I2" s="9">
        <f>SUM(E2:H2)</f>
        <v>2326</v>
      </c>
      <c r="J2" s="1">
        <v>373</v>
      </c>
      <c r="K2" s="1">
        <v>999</v>
      </c>
      <c r="L2" s="1">
        <v>125</v>
      </c>
      <c r="M2" s="1">
        <v>829</v>
      </c>
      <c r="N2" s="9">
        <f>SUM(J2:M2)</f>
        <v>2326</v>
      </c>
      <c r="O2" s="1">
        <v>476.44881443512503</v>
      </c>
      <c r="P2" s="1">
        <v>1591.6106477324813</v>
      </c>
      <c r="Q2" s="1">
        <v>178.7332548837162</v>
      </c>
      <c r="R2" s="1">
        <v>1349.6682681569316</v>
      </c>
      <c r="S2" s="9">
        <f>SUM(O2:R2)</f>
        <v>3596.460985208254</v>
      </c>
      <c r="T2" s="2">
        <v>464</v>
      </c>
      <c r="U2" s="2">
        <v>1181</v>
      </c>
      <c r="V2" s="2">
        <v>147</v>
      </c>
      <c r="W2" s="2">
        <v>978</v>
      </c>
      <c r="X2" s="9">
        <f>SUM(T2:W2)</f>
        <v>2770</v>
      </c>
      <c r="Y2" s="1">
        <v>416.81925509958137</v>
      </c>
      <c r="Z2" s="1">
        <v>1060.91280231165</v>
      </c>
      <c r="AA2" s="1">
        <v>132.05265193887598</v>
      </c>
      <c r="AB2" s="1">
        <v>878.55437820558313</v>
      </c>
      <c r="AC2" s="9">
        <f>SUM(Y2:AB2)</f>
        <v>2488.3390875556906</v>
      </c>
    </row>
    <row r="3" spans="1:29">
      <c r="A3">
        <v>2</v>
      </c>
      <c r="B3">
        <v>24510</v>
      </c>
      <c r="C3">
        <f t="shared" ref="C3:C66" si="1">IFERROR(VLOOKUP(B3,$E$1596:$H$1605,3,FALSE),B3)</f>
        <v>24510</v>
      </c>
      <c r="D3">
        <v>24</v>
      </c>
      <c r="E3" s="1">
        <f t="shared" ref="E3:E66" si="2">J3</f>
        <v>525</v>
      </c>
      <c r="F3" s="1">
        <f t="shared" ref="F3:F66" si="3">K3</f>
        <v>998</v>
      </c>
      <c r="G3" s="1">
        <f t="shared" ref="G3:G66" si="4">L3</f>
        <v>98</v>
      </c>
      <c r="H3" s="1">
        <f t="shared" ref="H3:H66" si="5">M3</f>
        <v>1005</v>
      </c>
      <c r="I3" s="9">
        <f t="shared" ref="I3:I66" si="6">SUM(E3:H3)</f>
        <v>2626</v>
      </c>
      <c r="J3" s="1">
        <v>525</v>
      </c>
      <c r="K3" s="1">
        <v>998</v>
      </c>
      <c r="L3" s="1">
        <v>98</v>
      </c>
      <c r="M3" s="1">
        <v>1005</v>
      </c>
      <c r="N3" s="9">
        <f t="shared" ref="N3:N66" si="7">SUM(J3:M3)</f>
        <v>2626</v>
      </c>
      <c r="O3" s="1">
        <v>243.70849648410666</v>
      </c>
      <c r="P3" s="1">
        <v>1256.9904089265358</v>
      </c>
      <c r="Q3" s="1">
        <v>123.9378417193026</v>
      </c>
      <c r="R3" s="1">
        <v>1470.5965965898224</v>
      </c>
      <c r="S3" s="9">
        <f t="shared" ref="S3:S66" si="8">SUM(O3:R3)</f>
        <v>3095.2333437197676</v>
      </c>
      <c r="T3" s="2">
        <v>696</v>
      </c>
      <c r="U3" s="2">
        <v>1225</v>
      </c>
      <c r="V3" s="2">
        <v>120</v>
      </c>
      <c r="W3" s="2">
        <v>1234</v>
      </c>
      <c r="X3" s="9">
        <f t="shared" ref="X3:X66" si="9">SUM(T3:W3)</f>
        <v>3275</v>
      </c>
      <c r="Y3" s="1">
        <v>625.22888264937205</v>
      </c>
      <c r="Z3" s="1">
        <v>1100.4387661573001</v>
      </c>
      <c r="AA3" s="1">
        <v>107.79808321540898</v>
      </c>
      <c r="AB3" s="1">
        <v>1108.5236223984557</v>
      </c>
      <c r="AC3" s="9">
        <f t="shared" ref="AC3:AC66" si="10">SUM(Y3:AB3)</f>
        <v>2941.989354420537</v>
      </c>
    </row>
    <row r="4" spans="1:29">
      <c r="A4">
        <v>3</v>
      </c>
      <c r="B4">
        <v>24510</v>
      </c>
      <c r="C4">
        <f t="shared" si="1"/>
        <v>24510</v>
      </c>
      <c r="D4">
        <v>24</v>
      </c>
      <c r="E4" s="1">
        <f t="shared" si="2"/>
        <v>92</v>
      </c>
      <c r="F4" s="1">
        <f t="shared" si="3"/>
        <v>1200</v>
      </c>
      <c r="G4" s="1">
        <f t="shared" si="4"/>
        <v>325</v>
      </c>
      <c r="H4" s="1">
        <f t="shared" si="5"/>
        <v>740</v>
      </c>
      <c r="I4" s="9">
        <f t="shared" si="6"/>
        <v>2357</v>
      </c>
      <c r="J4" s="1">
        <v>92</v>
      </c>
      <c r="K4" s="1">
        <v>1200</v>
      </c>
      <c r="L4" s="1">
        <v>325</v>
      </c>
      <c r="M4" s="1">
        <v>740</v>
      </c>
      <c r="N4" s="9">
        <f t="shared" si="7"/>
        <v>2357</v>
      </c>
      <c r="O4" s="1">
        <v>5.8930042422810267</v>
      </c>
      <c r="P4" s="1">
        <v>1403.4351603223286</v>
      </c>
      <c r="Q4" s="1">
        <v>353.44337142770695</v>
      </c>
      <c r="R4" s="1">
        <v>934.45587739088808</v>
      </c>
      <c r="S4" s="9">
        <f t="shared" si="8"/>
        <v>2697.2274133832047</v>
      </c>
      <c r="T4" s="2">
        <v>111</v>
      </c>
      <c r="U4" s="2">
        <v>1650</v>
      </c>
      <c r="V4" s="2">
        <v>450</v>
      </c>
      <c r="W4" s="2">
        <v>1006</v>
      </c>
      <c r="X4" s="9">
        <f t="shared" si="9"/>
        <v>3217</v>
      </c>
      <c r="Y4" s="1">
        <v>99.713226974253303</v>
      </c>
      <c r="Z4" s="1">
        <v>1482.2236442118733</v>
      </c>
      <c r="AA4" s="1">
        <v>404.24281205778368</v>
      </c>
      <c r="AB4" s="1">
        <v>903.70726428917862</v>
      </c>
      <c r="AC4" s="9">
        <f t="shared" si="10"/>
        <v>2889.8869475330889</v>
      </c>
    </row>
    <row r="5" spans="1:29">
      <c r="A5">
        <v>4</v>
      </c>
      <c r="B5">
        <v>24510</v>
      </c>
      <c r="C5">
        <f t="shared" si="1"/>
        <v>24510</v>
      </c>
      <c r="D5">
        <v>24</v>
      </c>
      <c r="E5" s="1">
        <f t="shared" si="2"/>
        <v>96</v>
      </c>
      <c r="F5" s="1">
        <f t="shared" si="3"/>
        <v>628</v>
      </c>
      <c r="G5" s="1">
        <f t="shared" si="4"/>
        <v>59</v>
      </c>
      <c r="H5" s="1">
        <f t="shared" si="5"/>
        <v>390</v>
      </c>
      <c r="I5" s="9">
        <f t="shared" si="6"/>
        <v>1173</v>
      </c>
      <c r="J5" s="1">
        <v>96</v>
      </c>
      <c r="K5" s="1">
        <v>628</v>
      </c>
      <c r="L5" s="1">
        <v>59</v>
      </c>
      <c r="M5" s="1">
        <v>390</v>
      </c>
      <c r="N5" s="9">
        <f t="shared" si="7"/>
        <v>1173</v>
      </c>
      <c r="O5" s="1">
        <v>76.738894414833609</v>
      </c>
      <c r="P5" s="1">
        <v>772.78940153842188</v>
      </c>
      <c r="Q5" s="1">
        <v>30.133654829026266</v>
      </c>
      <c r="R5" s="1">
        <v>135.4537401937778</v>
      </c>
      <c r="S5" s="9">
        <f t="shared" si="8"/>
        <v>1015.1156909760595</v>
      </c>
      <c r="T5" s="2">
        <v>116</v>
      </c>
      <c r="U5" s="2">
        <v>772</v>
      </c>
      <c r="V5" s="2">
        <v>73</v>
      </c>
      <c r="W5" s="2">
        <v>479</v>
      </c>
      <c r="X5" s="9">
        <f t="shared" si="9"/>
        <v>1440</v>
      </c>
      <c r="Y5" s="1">
        <v>104.20481377489534</v>
      </c>
      <c r="Z5" s="1">
        <v>693.50100201913108</v>
      </c>
      <c r="AA5" s="1">
        <v>65.57716728937379</v>
      </c>
      <c r="AB5" s="1">
        <v>430.29401550150749</v>
      </c>
      <c r="AC5" s="9">
        <f t="shared" si="10"/>
        <v>1293.5769985849079</v>
      </c>
    </row>
    <row r="6" spans="1:29">
      <c r="A6">
        <v>5</v>
      </c>
      <c r="B6">
        <v>24510</v>
      </c>
      <c r="C6">
        <f t="shared" si="1"/>
        <v>24510</v>
      </c>
      <c r="D6">
        <v>24</v>
      </c>
      <c r="E6" s="1">
        <f t="shared" si="2"/>
        <v>584</v>
      </c>
      <c r="F6" s="1">
        <f t="shared" si="3"/>
        <v>2532</v>
      </c>
      <c r="G6" s="1">
        <f t="shared" si="4"/>
        <v>229</v>
      </c>
      <c r="H6" s="1">
        <f t="shared" si="5"/>
        <v>3188</v>
      </c>
      <c r="I6" s="9">
        <f t="shared" si="6"/>
        <v>6533</v>
      </c>
      <c r="J6" s="1">
        <v>584</v>
      </c>
      <c r="K6" s="1">
        <v>2532</v>
      </c>
      <c r="L6" s="1">
        <v>229</v>
      </c>
      <c r="M6" s="1">
        <v>3188</v>
      </c>
      <c r="N6" s="9">
        <f t="shared" si="7"/>
        <v>6533</v>
      </c>
      <c r="O6" s="1">
        <v>41.601403855041582</v>
      </c>
      <c r="P6" s="1">
        <v>1565.0665035357724</v>
      </c>
      <c r="Q6" s="1">
        <v>108.87496330916157</v>
      </c>
      <c r="R6" s="1">
        <v>1872.5193193059981</v>
      </c>
      <c r="S6" s="9">
        <f t="shared" si="8"/>
        <v>3588.0621900059737</v>
      </c>
      <c r="T6" s="2">
        <v>757</v>
      </c>
      <c r="U6" s="2">
        <v>3084</v>
      </c>
      <c r="V6" s="2">
        <v>279</v>
      </c>
      <c r="W6" s="2">
        <v>3867</v>
      </c>
      <c r="X6" s="9">
        <f t="shared" si="9"/>
        <v>7987</v>
      </c>
      <c r="Y6" s="1">
        <v>680.02624161720496</v>
      </c>
      <c r="Z6" s="1">
        <v>2770.4107386360106</v>
      </c>
      <c r="AA6" s="1">
        <v>250.63054347582587</v>
      </c>
      <c r="AB6" s="1">
        <v>3473.7932316165543</v>
      </c>
      <c r="AC6" s="9">
        <f t="shared" si="10"/>
        <v>7174.8607553455959</v>
      </c>
    </row>
    <row r="7" spans="1:29">
      <c r="A7">
        <v>6</v>
      </c>
      <c r="B7">
        <v>24510</v>
      </c>
      <c r="C7">
        <f t="shared" si="1"/>
        <v>24510</v>
      </c>
      <c r="D7">
        <v>24</v>
      </c>
      <c r="E7" s="1">
        <f t="shared" si="2"/>
        <v>456</v>
      </c>
      <c r="F7" s="1">
        <f t="shared" si="3"/>
        <v>1239</v>
      </c>
      <c r="G7" s="1">
        <f t="shared" si="4"/>
        <v>149</v>
      </c>
      <c r="H7" s="1">
        <f t="shared" si="5"/>
        <v>1154</v>
      </c>
      <c r="I7" s="9">
        <f t="shared" si="6"/>
        <v>2998</v>
      </c>
      <c r="J7" s="1">
        <v>456</v>
      </c>
      <c r="K7" s="1">
        <v>1239</v>
      </c>
      <c r="L7" s="1">
        <v>149</v>
      </c>
      <c r="M7" s="1">
        <v>1154</v>
      </c>
      <c r="N7" s="9">
        <f t="shared" si="7"/>
        <v>2998</v>
      </c>
      <c r="O7" s="1">
        <v>297.70117639847746</v>
      </c>
      <c r="P7" s="1">
        <v>1533.2798652365466</v>
      </c>
      <c r="Q7" s="1">
        <v>98.875378998652778</v>
      </c>
      <c r="R7" s="1">
        <v>1607.6929309580107</v>
      </c>
      <c r="S7" s="9">
        <f t="shared" si="8"/>
        <v>3537.5493515916878</v>
      </c>
      <c r="T7" s="2">
        <v>568</v>
      </c>
      <c r="U7" s="2">
        <v>1551</v>
      </c>
      <c r="V7" s="2">
        <v>184</v>
      </c>
      <c r="W7" s="2">
        <v>1461</v>
      </c>
      <c r="X7" s="9">
        <f t="shared" si="9"/>
        <v>3764</v>
      </c>
      <c r="Y7" s="1">
        <v>510.24426055293583</v>
      </c>
      <c r="Z7" s="1">
        <v>1393.2902255591609</v>
      </c>
      <c r="AA7" s="1">
        <v>165.29039426362709</v>
      </c>
      <c r="AB7" s="1">
        <v>1312.4416631476042</v>
      </c>
      <c r="AC7" s="9">
        <f t="shared" si="10"/>
        <v>3381.266543523328</v>
      </c>
    </row>
    <row r="8" spans="1:29">
      <c r="A8">
        <v>7</v>
      </c>
      <c r="B8">
        <v>24510</v>
      </c>
      <c r="C8">
        <f t="shared" si="1"/>
        <v>24510</v>
      </c>
      <c r="D8">
        <v>24</v>
      </c>
      <c r="E8" s="1">
        <f t="shared" si="2"/>
        <v>420</v>
      </c>
      <c r="F8" s="1">
        <f t="shared" si="3"/>
        <v>431</v>
      </c>
      <c r="G8" s="1">
        <f t="shared" si="4"/>
        <v>52</v>
      </c>
      <c r="H8" s="1">
        <f t="shared" si="5"/>
        <v>251</v>
      </c>
      <c r="I8" s="9">
        <f t="shared" si="6"/>
        <v>1154</v>
      </c>
      <c r="J8" s="1">
        <v>420</v>
      </c>
      <c r="K8" s="1">
        <v>431</v>
      </c>
      <c r="L8" s="1">
        <v>52</v>
      </c>
      <c r="M8" s="1">
        <v>251</v>
      </c>
      <c r="N8" s="9">
        <f t="shared" si="7"/>
        <v>1154</v>
      </c>
      <c r="O8" s="1">
        <v>121.65507813002928</v>
      </c>
      <c r="P8" s="1">
        <v>618.80288195094408</v>
      </c>
      <c r="Q8" s="1">
        <v>61.757199510725663</v>
      </c>
      <c r="R8" s="1">
        <v>435.68042400745969</v>
      </c>
      <c r="S8" s="9">
        <f t="shared" si="8"/>
        <v>1237.8955835991587</v>
      </c>
      <c r="T8" s="2">
        <v>509</v>
      </c>
      <c r="U8" s="2">
        <v>557</v>
      </c>
      <c r="V8" s="2">
        <v>68</v>
      </c>
      <c r="W8" s="2">
        <v>324</v>
      </c>
      <c r="X8" s="9">
        <f t="shared" si="9"/>
        <v>1458</v>
      </c>
      <c r="Y8" s="1">
        <v>457.24353630535973</v>
      </c>
      <c r="Z8" s="1">
        <v>500.36276959152332</v>
      </c>
      <c r="AA8" s="1">
        <v>61.08558048873175</v>
      </c>
      <c r="AB8" s="1">
        <v>291.05482468160426</v>
      </c>
      <c r="AC8" s="9">
        <f t="shared" si="10"/>
        <v>1309.7467110672189</v>
      </c>
    </row>
    <row r="9" spans="1:29">
      <c r="A9">
        <v>8</v>
      </c>
      <c r="B9">
        <v>24510</v>
      </c>
      <c r="C9">
        <f t="shared" si="1"/>
        <v>24510</v>
      </c>
      <c r="D9">
        <v>24</v>
      </c>
      <c r="E9" s="1">
        <f t="shared" si="2"/>
        <v>103</v>
      </c>
      <c r="F9" s="1">
        <f t="shared" si="3"/>
        <v>173</v>
      </c>
      <c r="G9" s="1">
        <f t="shared" si="4"/>
        <v>26</v>
      </c>
      <c r="H9" s="1">
        <f t="shared" si="5"/>
        <v>145</v>
      </c>
      <c r="I9" s="9">
        <f t="shared" si="6"/>
        <v>447</v>
      </c>
      <c r="J9" s="1">
        <v>103</v>
      </c>
      <c r="K9" s="1">
        <v>173</v>
      </c>
      <c r="L9" s="1">
        <v>26</v>
      </c>
      <c r="M9" s="1">
        <v>145</v>
      </c>
      <c r="N9" s="9">
        <f t="shared" si="7"/>
        <v>447</v>
      </c>
      <c r="O9" s="1">
        <v>91.908466447785756</v>
      </c>
      <c r="P9" s="1">
        <v>187.77370916015391</v>
      </c>
      <c r="Q9" s="1">
        <v>26.377814416617944</v>
      </c>
      <c r="R9" s="1">
        <v>224.72485061675272</v>
      </c>
      <c r="S9" s="9">
        <f t="shared" si="8"/>
        <v>530.78484064131032</v>
      </c>
      <c r="T9" s="2">
        <v>125</v>
      </c>
      <c r="U9" s="2">
        <v>209</v>
      </c>
      <c r="V9" s="2">
        <v>31</v>
      </c>
      <c r="W9" s="2">
        <v>175</v>
      </c>
      <c r="X9" s="9">
        <f t="shared" si="9"/>
        <v>540</v>
      </c>
      <c r="Y9" s="1">
        <v>112.28967001605102</v>
      </c>
      <c r="Z9" s="1">
        <v>187.74832826683729</v>
      </c>
      <c r="AA9" s="1">
        <v>27.847838163980651</v>
      </c>
      <c r="AB9" s="1">
        <v>157.20553802247142</v>
      </c>
      <c r="AC9" s="9">
        <f t="shared" si="10"/>
        <v>485.09137446934039</v>
      </c>
    </row>
    <row r="10" spans="1:29">
      <c r="A10">
        <v>9</v>
      </c>
      <c r="B10">
        <v>24510</v>
      </c>
      <c r="C10">
        <f t="shared" si="1"/>
        <v>24510</v>
      </c>
      <c r="D10">
        <v>24</v>
      </c>
      <c r="E10" s="1">
        <f t="shared" si="2"/>
        <v>74</v>
      </c>
      <c r="F10" s="1">
        <f t="shared" si="3"/>
        <v>1015</v>
      </c>
      <c r="G10" s="1">
        <f t="shared" si="4"/>
        <v>61</v>
      </c>
      <c r="H10" s="1">
        <f t="shared" si="5"/>
        <v>1275</v>
      </c>
      <c r="I10" s="9">
        <f t="shared" si="6"/>
        <v>2425</v>
      </c>
      <c r="J10" s="1">
        <v>74</v>
      </c>
      <c r="K10" s="1">
        <v>1015</v>
      </c>
      <c r="L10" s="1">
        <v>61</v>
      </c>
      <c r="M10" s="1">
        <v>1275</v>
      </c>
      <c r="N10" s="9">
        <f t="shared" si="7"/>
        <v>2425</v>
      </c>
      <c r="O10" s="1">
        <v>137.99295080346732</v>
      </c>
      <c r="P10" s="1">
        <v>1729.6011190147788</v>
      </c>
      <c r="Q10" s="1">
        <v>153.34554559604052</v>
      </c>
      <c r="R10" s="1">
        <v>2261.7624856703424</v>
      </c>
      <c r="S10" s="9">
        <f t="shared" si="8"/>
        <v>4282.7021010846292</v>
      </c>
      <c r="T10" s="2">
        <v>90</v>
      </c>
      <c r="U10" s="2">
        <v>1390</v>
      </c>
      <c r="V10" s="2">
        <v>84</v>
      </c>
      <c r="W10" s="2">
        <v>1746</v>
      </c>
      <c r="X10" s="9">
        <f t="shared" si="9"/>
        <v>3310</v>
      </c>
      <c r="Y10" s="1">
        <v>80.848562411556728</v>
      </c>
      <c r="Z10" s="1">
        <v>1248.6611305784872</v>
      </c>
      <c r="AA10" s="1">
        <v>75.458658250786286</v>
      </c>
      <c r="AB10" s="1">
        <v>1568.4621107842006</v>
      </c>
      <c r="AC10" s="9">
        <f t="shared" si="10"/>
        <v>2973.4304620250309</v>
      </c>
    </row>
    <row r="11" spans="1:29">
      <c r="A11">
        <v>10</v>
      </c>
      <c r="B11">
        <v>24510</v>
      </c>
      <c r="C11">
        <f t="shared" si="1"/>
        <v>24510</v>
      </c>
      <c r="D11">
        <v>24</v>
      </c>
      <c r="E11" s="1">
        <f t="shared" si="2"/>
        <v>457</v>
      </c>
      <c r="F11" s="1">
        <f t="shared" si="3"/>
        <v>292</v>
      </c>
      <c r="G11" s="1">
        <f t="shared" si="4"/>
        <v>49</v>
      </c>
      <c r="H11" s="1">
        <f t="shared" si="5"/>
        <v>211</v>
      </c>
      <c r="I11" s="9">
        <f t="shared" si="6"/>
        <v>1009</v>
      </c>
      <c r="J11" s="1">
        <v>457</v>
      </c>
      <c r="K11" s="1">
        <v>292</v>
      </c>
      <c r="L11" s="1">
        <v>49</v>
      </c>
      <c r="M11" s="1">
        <v>211</v>
      </c>
      <c r="N11" s="9">
        <f t="shared" si="7"/>
        <v>1009</v>
      </c>
      <c r="O11" s="1">
        <v>211.22412939151812</v>
      </c>
      <c r="P11" s="1">
        <v>661.156590103746</v>
      </c>
      <c r="Q11" s="1">
        <v>136.92071408657043</v>
      </c>
      <c r="R11" s="1">
        <v>370.64637868893203</v>
      </c>
      <c r="S11" s="9">
        <f t="shared" si="8"/>
        <v>1379.9478122707665</v>
      </c>
      <c r="T11" s="2">
        <v>606</v>
      </c>
      <c r="U11" s="2">
        <v>345</v>
      </c>
      <c r="V11" s="2">
        <v>58</v>
      </c>
      <c r="W11" s="2">
        <v>250</v>
      </c>
      <c r="X11" s="9">
        <f t="shared" si="9"/>
        <v>1259</v>
      </c>
      <c r="Y11" s="1">
        <v>544.38032023781534</v>
      </c>
      <c r="Z11" s="1">
        <v>309.91948924430079</v>
      </c>
      <c r="AA11" s="1">
        <v>52.102406887447671</v>
      </c>
      <c r="AB11" s="1">
        <v>224.57934003210204</v>
      </c>
      <c r="AC11" s="9">
        <f t="shared" si="10"/>
        <v>1130.9815564016658</v>
      </c>
    </row>
    <row r="12" spans="1:29">
      <c r="A12">
        <v>11</v>
      </c>
      <c r="B12">
        <v>24510</v>
      </c>
      <c r="C12">
        <f t="shared" si="1"/>
        <v>24510</v>
      </c>
      <c r="D12">
        <v>24</v>
      </c>
      <c r="E12" s="1">
        <f t="shared" si="2"/>
        <v>184</v>
      </c>
      <c r="F12" s="1">
        <f t="shared" si="3"/>
        <v>831</v>
      </c>
      <c r="G12" s="1">
        <f t="shared" si="4"/>
        <v>111</v>
      </c>
      <c r="H12" s="1">
        <f t="shared" si="5"/>
        <v>843</v>
      </c>
      <c r="I12" s="9">
        <f t="shared" si="6"/>
        <v>1969</v>
      </c>
      <c r="J12" s="1">
        <v>184</v>
      </c>
      <c r="K12" s="1">
        <v>831</v>
      </c>
      <c r="L12" s="1">
        <v>111</v>
      </c>
      <c r="M12" s="1">
        <v>843</v>
      </c>
      <c r="N12" s="9">
        <f t="shared" si="7"/>
        <v>1969</v>
      </c>
      <c r="O12" s="1">
        <v>151.03663549947984</v>
      </c>
      <c r="P12" s="1">
        <v>574.58111445322493</v>
      </c>
      <c r="Q12" s="1">
        <v>49.511939032114171</v>
      </c>
      <c r="R12" s="1">
        <v>784.60496068221528</v>
      </c>
      <c r="S12" s="9">
        <f t="shared" si="8"/>
        <v>1559.7346496670343</v>
      </c>
      <c r="T12" s="2">
        <v>268</v>
      </c>
      <c r="U12" s="2">
        <v>982</v>
      </c>
      <c r="V12" s="2">
        <v>131</v>
      </c>
      <c r="W12" s="2">
        <v>996</v>
      </c>
      <c r="X12" s="9">
        <f t="shared" si="9"/>
        <v>2377</v>
      </c>
      <c r="Y12" s="1">
        <v>240.74905251441336</v>
      </c>
      <c r="Z12" s="1">
        <v>882.14764764609674</v>
      </c>
      <c r="AA12" s="1">
        <v>117.67957417682146</v>
      </c>
      <c r="AB12" s="1">
        <v>894.72409068789455</v>
      </c>
      <c r="AC12" s="9">
        <f t="shared" si="10"/>
        <v>2135.3003650252263</v>
      </c>
    </row>
    <row r="13" spans="1:29">
      <c r="A13">
        <v>12</v>
      </c>
      <c r="B13">
        <v>24510</v>
      </c>
      <c r="C13">
        <f t="shared" si="1"/>
        <v>24510</v>
      </c>
      <c r="D13">
        <v>24</v>
      </c>
      <c r="E13" s="1">
        <f t="shared" si="2"/>
        <v>177</v>
      </c>
      <c r="F13" s="1">
        <f t="shared" si="3"/>
        <v>715</v>
      </c>
      <c r="G13" s="1">
        <f t="shared" si="4"/>
        <v>101</v>
      </c>
      <c r="H13" s="1">
        <f t="shared" si="5"/>
        <v>710</v>
      </c>
      <c r="I13" s="9">
        <f t="shared" si="6"/>
        <v>1703</v>
      </c>
      <c r="J13" s="1">
        <v>177</v>
      </c>
      <c r="K13" s="1">
        <v>715</v>
      </c>
      <c r="L13" s="1">
        <v>101</v>
      </c>
      <c r="M13" s="1">
        <v>710</v>
      </c>
      <c r="N13" s="9">
        <f t="shared" si="7"/>
        <v>1703</v>
      </c>
      <c r="O13" s="1">
        <v>57.150172387426508</v>
      </c>
      <c r="P13" s="1">
        <v>791.27002971510808</v>
      </c>
      <c r="Q13" s="1">
        <v>41.710433902948381</v>
      </c>
      <c r="R13" s="1">
        <v>1081.4104610611612</v>
      </c>
      <c r="S13" s="9">
        <f t="shared" si="8"/>
        <v>1971.5410970666442</v>
      </c>
      <c r="T13" s="2">
        <v>294</v>
      </c>
      <c r="U13" s="2">
        <v>856</v>
      </c>
      <c r="V13" s="2">
        <v>120</v>
      </c>
      <c r="W13" s="2">
        <v>856</v>
      </c>
      <c r="X13" s="9">
        <f t="shared" si="9"/>
        <v>2126</v>
      </c>
      <c r="Y13" s="1">
        <v>264.10530387775196</v>
      </c>
      <c r="Z13" s="1">
        <v>768.95966026991732</v>
      </c>
      <c r="AA13" s="1">
        <v>107.79808321540898</v>
      </c>
      <c r="AB13" s="1">
        <v>768.95966026991732</v>
      </c>
      <c r="AC13" s="9">
        <f t="shared" si="10"/>
        <v>1909.8227076329956</v>
      </c>
    </row>
    <row r="14" spans="1:29">
      <c r="A14">
        <v>13</v>
      </c>
      <c r="B14">
        <v>24510</v>
      </c>
      <c r="C14">
        <f t="shared" si="1"/>
        <v>24510</v>
      </c>
      <c r="D14">
        <v>24</v>
      </c>
      <c r="E14" s="1">
        <f t="shared" si="2"/>
        <v>26</v>
      </c>
      <c r="F14" s="1">
        <f t="shared" si="3"/>
        <v>698</v>
      </c>
      <c r="G14" s="1">
        <f t="shared" si="4"/>
        <v>41</v>
      </c>
      <c r="H14" s="1">
        <f t="shared" si="5"/>
        <v>1052</v>
      </c>
      <c r="I14" s="9">
        <f t="shared" si="6"/>
        <v>1817</v>
      </c>
      <c r="J14" s="1">
        <v>26</v>
      </c>
      <c r="K14" s="1">
        <v>698</v>
      </c>
      <c r="L14" s="1">
        <v>41</v>
      </c>
      <c r="M14" s="1">
        <v>1052</v>
      </c>
      <c r="N14" s="9">
        <f t="shared" si="7"/>
        <v>1817</v>
      </c>
      <c r="O14" s="1">
        <v>25.177908843091249</v>
      </c>
      <c r="P14" s="1">
        <v>1177.0411030239745</v>
      </c>
      <c r="Q14" s="1">
        <v>762.37874929445627</v>
      </c>
      <c r="R14" s="1">
        <v>970.56204994783297</v>
      </c>
      <c r="S14" s="9">
        <f t="shared" si="8"/>
        <v>2935.1598111093554</v>
      </c>
      <c r="T14" s="2">
        <v>32</v>
      </c>
      <c r="U14" s="2">
        <v>860</v>
      </c>
      <c r="V14" s="2">
        <v>51</v>
      </c>
      <c r="W14" s="2">
        <v>1286</v>
      </c>
      <c r="X14" s="9">
        <f t="shared" si="9"/>
        <v>2229</v>
      </c>
      <c r="Y14" s="1">
        <v>28.74615552410906</v>
      </c>
      <c r="Z14" s="1">
        <v>772.55292971043104</v>
      </c>
      <c r="AA14" s="1">
        <v>45.814185366548813</v>
      </c>
      <c r="AB14" s="1">
        <v>1155.236125125133</v>
      </c>
      <c r="AC14" s="9">
        <f t="shared" si="10"/>
        <v>2002.3493957262219</v>
      </c>
    </row>
    <row r="15" spans="1:29">
      <c r="A15">
        <v>14</v>
      </c>
      <c r="B15">
        <v>24510</v>
      </c>
      <c r="C15">
        <f t="shared" si="1"/>
        <v>24510</v>
      </c>
      <c r="D15">
        <v>24</v>
      </c>
      <c r="E15" s="1">
        <f t="shared" si="2"/>
        <v>72</v>
      </c>
      <c r="F15" s="1">
        <f t="shared" si="3"/>
        <v>74</v>
      </c>
      <c r="G15" s="1">
        <f t="shared" si="4"/>
        <v>21</v>
      </c>
      <c r="H15" s="1">
        <f t="shared" si="5"/>
        <v>40</v>
      </c>
      <c r="I15" s="9">
        <f t="shared" si="6"/>
        <v>207</v>
      </c>
      <c r="J15" s="1">
        <v>72</v>
      </c>
      <c r="K15" s="1">
        <v>74</v>
      </c>
      <c r="L15" s="1">
        <v>21</v>
      </c>
      <c r="M15" s="1">
        <v>40</v>
      </c>
      <c r="N15" s="9">
        <f t="shared" si="7"/>
        <v>207</v>
      </c>
      <c r="O15" s="1">
        <v>22.043966026670017</v>
      </c>
      <c r="P15" s="1">
        <v>45.245853605244662</v>
      </c>
      <c r="Q15" s="1">
        <v>10.869604797073974</v>
      </c>
      <c r="R15" s="1">
        <v>27.556633650319259</v>
      </c>
      <c r="S15" s="9">
        <f t="shared" si="8"/>
        <v>105.71605807930791</v>
      </c>
      <c r="T15" s="2">
        <v>87</v>
      </c>
      <c r="U15" s="2">
        <v>89</v>
      </c>
      <c r="V15" s="2">
        <v>26</v>
      </c>
      <c r="W15" s="2">
        <v>49</v>
      </c>
      <c r="X15" s="9">
        <f t="shared" si="9"/>
        <v>251</v>
      </c>
      <c r="Y15" s="1">
        <v>78.153610331171507</v>
      </c>
      <c r="Z15" s="1">
        <v>79.950245051428325</v>
      </c>
      <c r="AA15" s="1">
        <v>23.356251363338611</v>
      </c>
      <c r="AB15" s="1">
        <v>44.017550646292001</v>
      </c>
      <c r="AC15" s="9">
        <f t="shared" si="10"/>
        <v>225.47765739223041</v>
      </c>
    </row>
    <row r="16" spans="1:29">
      <c r="A16">
        <v>15</v>
      </c>
      <c r="B16">
        <v>24510</v>
      </c>
      <c r="C16">
        <f t="shared" si="1"/>
        <v>24510</v>
      </c>
      <c r="D16">
        <v>24</v>
      </c>
      <c r="E16" s="1">
        <f t="shared" si="2"/>
        <v>192</v>
      </c>
      <c r="F16" s="1">
        <f t="shared" si="3"/>
        <v>523</v>
      </c>
      <c r="G16" s="1">
        <f t="shared" si="4"/>
        <v>96</v>
      </c>
      <c r="H16" s="1">
        <f t="shared" si="5"/>
        <v>463</v>
      </c>
      <c r="I16" s="9">
        <f t="shared" si="6"/>
        <v>1274</v>
      </c>
      <c r="J16" s="1">
        <v>192</v>
      </c>
      <c r="K16" s="1">
        <v>523</v>
      </c>
      <c r="L16" s="1">
        <v>96</v>
      </c>
      <c r="M16" s="1">
        <v>463</v>
      </c>
      <c r="N16" s="9">
        <f t="shared" si="7"/>
        <v>1274</v>
      </c>
      <c r="O16" s="1">
        <v>229.87002204465011</v>
      </c>
      <c r="P16" s="1">
        <v>397.20791898229578</v>
      </c>
      <c r="Q16" s="1">
        <v>185.4081749549571</v>
      </c>
      <c r="R16" s="1">
        <v>281.94225341264809</v>
      </c>
      <c r="S16" s="9">
        <f t="shared" si="8"/>
        <v>1094.4283693945511</v>
      </c>
      <c r="T16" s="2">
        <v>245</v>
      </c>
      <c r="U16" s="2">
        <v>637</v>
      </c>
      <c r="V16" s="2">
        <v>118</v>
      </c>
      <c r="W16" s="2">
        <v>569</v>
      </c>
      <c r="X16" s="9">
        <f t="shared" si="9"/>
        <v>1569</v>
      </c>
      <c r="Y16" s="1">
        <v>220.08775323146</v>
      </c>
      <c r="Z16" s="1">
        <v>572.22815840179601</v>
      </c>
      <c r="AA16" s="1">
        <v>106.00144849515216</v>
      </c>
      <c r="AB16" s="1">
        <v>511.1425779130642</v>
      </c>
      <c r="AC16" s="9">
        <f t="shared" si="10"/>
        <v>1409.4599380414725</v>
      </c>
    </row>
    <row r="17" spans="1:29">
      <c r="A17">
        <v>16</v>
      </c>
      <c r="B17">
        <v>24510</v>
      </c>
      <c r="C17">
        <f t="shared" si="1"/>
        <v>24510</v>
      </c>
      <c r="D17">
        <v>24</v>
      </c>
      <c r="E17" s="1">
        <f t="shared" si="2"/>
        <v>244</v>
      </c>
      <c r="F17" s="1">
        <f t="shared" si="3"/>
        <v>496</v>
      </c>
      <c r="G17" s="1">
        <f t="shared" si="4"/>
        <v>125</v>
      </c>
      <c r="H17" s="1">
        <f t="shared" si="5"/>
        <v>422</v>
      </c>
      <c r="I17" s="9">
        <f t="shared" si="6"/>
        <v>1287</v>
      </c>
      <c r="J17" s="1">
        <v>244</v>
      </c>
      <c r="K17" s="1">
        <v>496</v>
      </c>
      <c r="L17" s="1">
        <v>125</v>
      </c>
      <c r="M17" s="1">
        <v>422</v>
      </c>
      <c r="N17" s="9">
        <f t="shared" si="7"/>
        <v>1287</v>
      </c>
      <c r="O17" s="1">
        <v>273.98595412701144</v>
      </c>
      <c r="P17" s="1">
        <v>849.04166387043347</v>
      </c>
      <c r="Q17" s="1">
        <v>85.372463332821837</v>
      </c>
      <c r="R17" s="1">
        <v>401.5661781091498</v>
      </c>
      <c r="S17" s="9">
        <f t="shared" si="8"/>
        <v>1609.9662594394165</v>
      </c>
      <c r="T17" s="2">
        <v>295</v>
      </c>
      <c r="U17" s="2">
        <v>603</v>
      </c>
      <c r="V17" s="2">
        <v>153</v>
      </c>
      <c r="W17" s="2">
        <v>514</v>
      </c>
      <c r="X17" s="9">
        <f t="shared" si="9"/>
        <v>1565</v>
      </c>
      <c r="Y17" s="1">
        <v>265.0036212378804</v>
      </c>
      <c r="Z17" s="1">
        <v>541.68536815743005</v>
      </c>
      <c r="AA17" s="1">
        <v>137.44255609964645</v>
      </c>
      <c r="AB17" s="1">
        <v>461.73512310600177</v>
      </c>
      <c r="AC17" s="9">
        <f t="shared" si="10"/>
        <v>1405.8666686009587</v>
      </c>
    </row>
    <row r="18" spans="1:29">
      <c r="A18">
        <v>17</v>
      </c>
      <c r="B18">
        <v>24510</v>
      </c>
      <c r="C18">
        <f t="shared" si="1"/>
        <v>24510</v>
      </c>
      <c r="D18">
        <v>24</v>
      </c>
      <c r="E18" s="1">
        <f t="shared" si="2"/>
        <v>568</v>
      </c>
      <c r="F18" s="1">
        <f t="shared" si="3"/>
        <v>704</v>
      </c>
      <c r="G18" s="1">
        <f t="shared" si="4"/>
        <v>194</v>
      </c>
      <c r="H18" s="1">
        <f t="shared" si="5"/>
        <v>602</v>
      </c>
      <c r="I18" s="9">
        <f t="shared" si="6"/>
        <v>2068</v>
      </c>
      <c r="J18" s="1">
        <v>568</v>
      </c>
      <c r="K18" s="1">
        <v>704</v>
      </c>
      <c r="L18" s="1">
        <v>194</v>
      </c>
      <c r="M18" s="1">
        <v>602</v>
      </c>
      <c r="N18" s="9">
        <f t="shared" si="7"/>
        <v>2068</v>
      </c>
      <c r="O18" s="1">
        <v>367.72947305172113</v>
      </c>
      <c r="P18" s="1">
        <v>682.21764565669662</v>
      </c>
      <c r="Q18" s="1">
        <v>418.59431228307756</v>
      </c>
      <c r="R18" s="1">
        <v>323.50555299700869</v>
      </c>
      <c r="S18" s="9">
        <f t="shared" si="8"/>
        <v>1792.0469839885041</v>
      </c>
      <c r="T18" s="2">
        <v>694</v>
      </c>
      <c r="U18" s="2">
        <v>713</v>
      </c>
      <c r="V18" s="2">
        <v>212</v>
      </c>
      <c r="W18" s="2">
        <v>579</v>
      </c>
      <c r="X18" s="9">
        <f t="shared" si="9"/>
        <v>2198</v>
      </c>
      <c r="Y18" s="1">
        <v>623.43224792911519</v>
      </c>
      <c r="Z18" s="1">
        <v>640.50027777155503</v>
      </c>
      <c r="AA18" s="1">
        <v>190.44328034722253</v>
      </c>
      <c r="AB18" s="1">
        <v>520.12575151434828</v>
      </c>
      <c r="AC18" s="9">
        <f t="shared" si="10"/>
        <v>1974.501557562241</v>
      </c>
    </row>
    <row r="19" spans="1:29">
      <c r="A19">
        <v>18</v>
      </c>
      <c r="B19">
        <v>24510</v>
      </c>
      <c r="C19">
        <f t="shared" si="1"/>
        <v>24510</v>
      </c>
      <c r="D19">
        <v>24</v>
      </c>
      <c r="E19" s="1">
        <f t="shared" si="2"/>
        <v>209</v>
      </c>
      <c r="F19" s="1">
        <f t="shared" si="3"/>
        <v>806</v>
      </c>
      <c r="G19" s="1">
        <f t="shared" si="4"/>
        <v>173</v>
      </c>
      <c r="H19" s="1">
        <f t="shared" si="5"/>
        <v>535</v>
      </c>
      <c r="I19" s="9">
        <f t="shared" si="6"/>
        <v>1723</v>
      </c>
      <c r="J19" s="1">
        <v>209</v>
      </c>
      <c r="K19" s="1">
        <v>806</v>
      </c>
      <c r="L19" s="1">
        <v>173</v>
      </c>
      <c r="M19" s="1">
        <v>535</v>
      </c>
      <c r="N19" s="9">
        <f t="shared" si="7"/>
        <v>1723</v>
      </c>
      <c r="O19" s="1">
        <v>204.34832728356989</v>
      </c>
      <c r="P19" s="1">
        <v>664.24598855471845</v>
      </c>
      <c r="Q19" s="1">
        <v>94.025148347452472</v>
      </c>
      <c r="R19" s="1">
        <v>601.24866682336005</v>
      </c>
      <c r="S19" s="9">
        <f t="shared" si="8"/>
        <v>1563.868131009101</v>
      </c>
      <c r="T19" s="2">
        <v>270</v>
      </c>
      <c r="U19" s="2">
        <v>1009</v>
      </c>
      <c r="V19" s="2">
        <v>218</v>
      </c>
      <c r="W19" s="2">
        <v>668</v>
      </c>
      <c r="X19" s="9">
        <f t="shared" si="9"/>
        <v>2165</v>
      </c>
      <c r="Y19" s="1">
        <v>242.5456872346702</v>
      </c>
      <c r="Z19" s="1">
        <v>906.4022163695638</v>
      </c>
      <c r="AA19" s="1">
        <v>195.83318450799297</v>
      </c>
      <c r="AB19" s="1">
        <v>600.07599656577668</v>
      </c>
      <c r="AC19" s="9">
        <f t="shared" si="10"/>
        <v>1944.8570846780035</v>
      </c>
    </row>
    <row r="20" spans="1:29">
      <c r="A20">
        <v>19</v>
      </c>
      <c r="B20">
        <v>24510</v>
      </c>
      <c r="C20">
        <f t="shared" si="1"/>
        <v>24510</v>
      </c>
      <c r="D20">
        <v>24</v>
      </c>
      <c r="E20" s="1">
        <f t="shared" si="2"/>
        <v>84</v>
      </c>
      <c r="F20" s="1">
        <f t="shared" si="3"/>
        <v>288</v>
      </c>
      <c r="G20" s="1">
        <f t="shared" si="4"/>
        <v>74</v>
      </c>
      <c r="H20" s="1">
        <f t="shared" si="5"/>
        <v>232</v>
      </c>
      <c r="I20" s="9">
        <f t="shared" si="6"/>
        <v>678</v>
      </c>
      <c r="J20" s="1">
        <v>84</v>
      </c>
      <c r="K20" s="1">
        <v>288</v>
      </c>
      <c r="L20" s="1">
        <v>74</v>
      </c>
      <c r="M20" s="1">
        <v>232</v>
      </c>
      <c r="N20" s="9">
        <f t="shared" si="7"/>
        <v>678</v>
      </c>
      <c r="O20" s="1">
        <v>83.741663356025768</v>
      </c>
      <c r="P20" s="1">
        <v>371.82745799893473</v>
      </c>
      <c r="Q20" s="1">
        <v>24.286962655563517</v>
      </c>
      <c r="R20" s="1">
        <v>472.9380104156578</v>
      </c>
      <c r="S20" s="9">
        <f t="shared" si="8"/>
        <v>952.7940944261818</v>
      </c>
      <c r="T20" s="2">
        <v>102</v>
      </c>
      <c r="U20" s="2">
        <v>349</v>
      </c>
      <c r="V20" s="2">
        <v>90</v>
      </c>
      <c r="W20" s="2">
        <v>281</v>
      </c>
      <c r="X20" s="9">
        <f t="shared" si="9"/>
        <v>822</v>
      </c>
      <c r="Y20" s="1">
        <v>91.628370733097626</v>
      </c>
      <c r="Z20" s="1">
        <v>313.51275868481446</v>
      </c>
      <c r="AA20" s="1">
        <v>80.848562411556728</v>
      </c>
      <c r="AB20" s="1">
        <v>252.42717819608268</v>
      </c>
      <c r="AC20" s="9">
        <f t="shared" si="10"/>
        <v>738.41687002555148</v>
      </c>
    </row>
    <row r="21" spans="1:29">
      <c r="A21">
        <v>20</v>
      </c>
      <c r="B21">
        <v>24510</v>
      </c>
      <c r="C21">
        <f t="shared" si="1"/>
        <v>24510</v>
      </c>
      <c r="D21">
        <v>24</v>
      </c>
      <c r="E21" s="1">
        <f t="shared" si="2"/>
        <v>177</v>
      </c>
      <c r="F21" s="1">
        <f t="shared" si="3"/>
        <v>832</v>
      </c>
      <c r="G21" s="1">
        <f t="shared" si="4"/>
        <v>147</v>
      </c>
      <c r="H21" s="1">
        <f t="shared" si="5"/>
        <v>712</v>
      </c>
      <c r="I21" s="9">
        <f t="shared" si="6"/>
        <v>1868</v>
      </c>
      <c r="J21" s="1">
        <v>177</v>
      </c>
      <c r="K21" s="1">
        <v>832</v>
      </c>
      <c r="L21" s="1">
        <v>147</v>
      </c>
      <c r="M21" s="1">
        <v>712</v>
      </c>
      <c r="N21" s="9">
        <f t="shared" si="7"/>
        <v>1868</v>
      </c>
      <c r="O21" s="1">
        <v>127.27892230251513</v>
      </c>
      <c r="P21" s="1">
        <v>603.3750792183364</v>
      </c>
      <c r="Q21" s="1">
        <v>130.89381776894888</v>
      </c>
      <c r="R21" s="1">
        <v>653.69808903795968</v>
      </c>
      <c r="S21" s="9">
        <f t="shared" si="8"/>
        <v>1515.2459083277602</v>
      </c>
      <c r="T21" s="2">
        <v>214</v>
      </c>
      <c r="U21" s="2">
        <v>1019</v>
      </c>
      <c r="V21" s="2">
        <v>179</v>
      </c>
      <c r="W21" s="2">
        <v>879</v>
      </c>
      <c r="X21" s="9">
        <f t="shared" si="9"/>
        <v>2291</v>
      </c>
      <c r="Y21" s="1">
        <v>192.23991506747933</v>
      </c>
      <c r="Z21" s="1">
        <v>915.38538997084788</v>
      </c>
      <c r="AA21" s="1">
        <v>160.79880746298505</v>
      </c>
      <c r="AB21" s="1">
        <v>789.62095955287077</v>
      </c>
      <c r="AC21" s="9">
        <f t="shared" si="10"/>
        <v>2058.045072054183</v>
      </c>
    </row>
    <row r="22" spans="1:29">
      <c r="A22">
        <v>21</v>
      </c>
      <c r="B22">
        <v>24510</v>
      </c>
      <c r="C22">
        <f t="shared" si="1"/>
        <v>24510</v>
      </c>
      <c r="D22">
        <v>24</v>
      </c>
      <c r="E22" s="1">
        <f t="shared" si="2"/>
        <v>1200</v>
      </c>
      <c r="F22" s="1">
        <f t="shared" si="3"/>
        <v>4063</v>
      </c>
      <c r="G22" s="1">
        <f t="shared" si="4"/>
        <v>951</v>
      </c>
      <c r="H22" s="1">
        <f t="shared" si="5"/>
        <v>2245</v>
      </c>
      <c r="I22" s="9">
        <f t="shared" si="6"/>
        <v>8459</v>
      </c>
      <c r="J22" s="1">
        <v>1200</v>
      </c>
      <c r="K22" s="1">
        <v>4063</v>
      </c>
      <c r="L22" s="1">
        <v>951</v>
      </c>
      <c r="M22" s="1">
        <v>2245</v>
      </c>
      <c r="N22" s="9">
        <f t="shared" si="7"/>
        <v>8459</v>
      </c>
      <c r="O22" s="1">
        <v>1131.222043973733</v>
      </c>
      <c r="P22" s="1">
        <v>3640.0181164525657</v>
      </c>
      <c r="Q22" s="1">
        <v>676.43764330398301</v>
      </c>
      <c r="R22" s="1">
        <v>3934.3343851491964</v>
      </c>
      <c r="S22" s="9">
        <f t="shared" si="8"/>
        <v>9382.0121888794783</v>
      </c>
      <c r="T22" s="2">
        <v>1449</v>
      </c>
      <c r="U22" s="2">
        <v>4864</v>
      </c>
      <c r="V22" s="2">
        <v>1136</v>
      </c>
      <c r="W22" s="2">
        <v>2688</v>
      </c>
      <c r="X22" s="9">
        <f t="shared" si="9"/>
        <v>10137</v>
      </c>
      <c r="Y22" s="1">
        <v>1301.6618548260633</v>
      </c>
      <c r="Z22" s="1">
        <v>4369.4156396645767</v>
      </c>
      <c r="AA22" s="1">
        <v>1020.4885211058717</v>
      </c>
      <c r="AB22" s="1">
        <v>2414.6770640251611</v>
      </c>
      <c r="AC22" s="9">
        <f t="shared" si="10"/>
        <v>9106.2430796216722</v>
      </c>
    </row>
    <row r="23" spans="1:29">
      <c r="A23">
        <v>22</v>
      </c>
      <c r="B23">
        <v>24510</v>
      </c>
      <c r="C23">
        <f t="shared" si="1"/>
        <v>24510</v>
      </c>
      <c r="D23">
        <v>24</v>
      </c>
      <c r="E23" s="1">
        <f t="shared" si="2"/>
        <v>30</v>
      </c>
      <c r="F23" s="1">
        <f t="shared" si="3"/>
        <v>456</v>
      </c>
      <c r="G23" s="1">
        <f t="shared" si="4"/>
        <v>147</v>
      </c>
      <c r="H23" s="1">
        <f t="shared" si="5"/>
        <v>370</v>
      </c>
      <c r="I23" s="9">
        <f t="shared" si="6"/>
        <v>1003</v>
      </c>
      <c r="J23" s="1">
        <v>30</v>
      </c>
      <c r="K23" s="1">
        <v>456</v>
      </c>
      <c r="L23" s="1">
        <v>147</v>
      </c>
      <c r="M23" s="1">
        <v>370</v>
      </c>
      <c r="N23" s="9">
        <f t="shared" si="7"/>
        <v>1003</v>
      </c>
      <c r="O23" s="1">
        <v>27.103369610727459</v>
      </c>
      <c r="P23" s="1">
        <v>82.857173923346977</v>
      </c>
      <c r="Q23" s="1">
        <v>7.6160021499292805</v>
      </c>
      <c r="R23" s="1">
        <v>144.50023292630362</v>
      </c>
      <c r="S23" s="9">
        <f t="shared" si="8"/>
        <v>262.07677861030731</v>
      </c>
      <c r="T23" s="2">
        <v>36</v>
      </c>
      <c r="U23" s="2">
        <v>526</v>
      </c>
      <c r="V23" s="2">
        <v>170</v>
      </c>
      <c r="W23" s="2">
        <v>427</v>
      </c>
      <c r="X23" s="9">
        <f t="shared" si="9"/>
        <v>1159</v>
      </c>
      <c r="Y23" s="1">
        <v>32.339424964622694</v>
      </c>
      <c r="Z23" s="1">
        <v>472.51493142754265</v>
      </c>
      <c r="AA23" s="1">
        <v>152.71395122182938</v>
      </c>
      <c r="AB23" s="1">
        <v>383.58151277483029</v>
      </c>
      <c r="AC23" s="9">
        <f t="shared" si="10"/>
        <v>1041.149820388825</v>
      </c>
    </row>
    <row r="24" spans="1:29">
      <c r="A24">
        <v>23</v>
      </c>
      <c r="B24">
        <v>24510</v>
      </c>
      <c r="C24">
        <f t="shared" si="1"/>
        <v>24510</v>
      </c>
      <c r="D24">
        <v>24</v>
      </c>
      <c r="E24" s="1">
        <f t="shared" si="2"/>
        <v>120</v>
      </c>
      <c r="F24" s="1">
        <f t="shared" si="3"/>
        <v>314</v>
      </c>
      <c r="G24" s="1">
        <f t="shared" si="4"/>
        <v>80</v>
      </c>
      <c r="H24" s="1">
        <f t="shared" si="5"/>
        <v>199</v>
      </c>
      <c r="I24" s="9">
        <f t="shared" si="6"/>
        <v>713</v>
      </c>
      <c r="J24" s="1">
        <v>120</v>
      </c>
      <c r="K24" s="1">
        <v>314</v>
      </c>
      <c r="L24" s="1">
        <v>80</v>
      </c>
      <c r="M24" s="1">
        <v>199</v>
      </c>
      <c r="N24" s="9">
        <f t="shared" si="7"/>
        <v>713</v>
      </c>
      <c r="O24" s="1">
        <v>57.489083846284537</v>
      </c>
      <c r="P24" s="1">
        <v>328.7198894972887</v>
      </c>
      <c r="Q24" s="1">
        <v>71.26851860694029</v>
      </c>
      <c r="R24" s="1">
        <v>312.80813467300362</v>
      </c>
      <c r="S24" s="9">
        <f t="shared" si="8"/>
        <v>770.28562662351715</v>
      </c>
      <c r="T24" s="2">
        <v>145</v>
      </c>
      <c r="U24" s="2">
        <v>387</v>
      </c>
      <c r="V24" s="2">
        <v>101</v>
      </c>
      <c r="W24" s="2">
        <v>247</v>
      </c>
      <c r="X24" s="9">
        <f t="shared" si="9"/>
        <v>880</v>
      </c>
      <c r="Y24" s="1">
        <v>130.25601721861918</v>
      </c>
      <c r="Z24" s="1">
        <v>347.64881836969397</v>
      </c>
      <c r="AA24" s="1">
        <v>90.730053372969223</v>
      </c>
      <c r="AB24" s="1">
        <v>221.8843879517168</v>
      </c>
      <c r="AC24" s="9">
        <f t="shared" si="10"/>
        <v>790.5192769129992</v>
      </c>
    </row>
    <row r="25" spans="1:29">
      <c r="A25">
        <v>24</v>
      </c>
      <c r="B25">
        <v>24510</v>
      </c>
      <c r="C25">
        <f t="shared" si="1"/>
        <v>24510</v>
      </c>
      <c r="D25">
        <v>24</v>
      </c>
      <c r="E25" s="1">
        <f t="shared" si="2"/>
        <v>487</v>
      </c>
      <c r="F25" s="1">
        <f t="shared" si="3"/>
        <v>3453</v>
      </c>
      <c r="G25" s="1">
        <f t="shared" si="4"/>
        <v>291</v>
      </c>
      <c r="H25" s="1">
        <f t="shared" si="5"/>
        <v>3173</v>
      </c>
      <c r="I25" s="9">
        <f t="shared" si="6"/>
        <v>7404</v>
      </c>
      <c r="J25" s="1">
        <v>487</v>
      </c>
      <c r="K25" s="1">
        <v>3453</v>
      </c>
      <c r="L25" s="1">
        <v>291</v>
      </c>
      <c r="M25" s="1">
        <v>3173</v>
      </c>
      <c r="N25" s="9">
        <f t="shared" si="7"/>
        <v>7404</v>
      </c>
      <c r="O25" s="1">
        <v>225.1263235618531</v>
      </c>
      <c r="P25" s="1">
        <v>3321.9599645742915</v>
      </c>
      <c r="Q25" s="1">
        <v>159.53688928688308</v>
      </c>
      <c r="R25" s="1">
        <v>5084.1995514916716</v>
      </c>
      <c r="S25" s="9">
        <f t="shared" si="8"/>
        <v>8790.8227289146998</v>
      </c>
      <c r="T25" s="2">
        <v>676</v>
      </c>
      <c r="U25" s="2">
        <v>3978</v>
      </c>
      <c r="V25" s="2">
        <v>316</v>
      </c>
      <c r="W25" s="2">
        <v>3640</v>
      </c>
      <c r="X25" s="9">
        <f t="shared" si="9"/>
        <v>8610</v>
      </c>
      <c r="Y25" s="1">
        <v>607.26253544680389</v>
      </c>
      <c r="Z25" s="1">
        <v>3573.5064585908076</v>
      </c>
      <c r="AA25" s="1">
        <v>283.86828580057698</v>
      </c>
      <c r="AB25" s="1">
        <v>3269.8751908674058</v>
      </c>
      <c r="AC25" s="9">
        <f t="shared" si="10"/>
        <v>7734.5124707055938</v>
      </c>
    </row>
    <row r="26" spans="1:29">
      <c r="A26">
        <v>25</v>
      </c>
      <c r="B26">
        <v>24510</v>
      </c>
      <c r="C26">
        <f t="shared" si="1"/>
        <v>24510</v>
      </c>
      <c r="D26">
        <v>24</v>
      </c>
      <c r="E26" s="1">
        <f t="shared" si="2"/>
        <v>18</v>
      </c>
      <c r="F26" s="1">
        <f t="shared" si="3"/>
        <v>163</v>
      </c>
      <c r="G26" s="1">
        <f t="shared" si="4"/>
        <v>15</v>
      </c>
      <c r="H26" s="1">
        <f t="shared" si="5"/>
        <v>170</v>
      </c>
      <c r="I26" s="9">
        <f t="shared" si="6"/>
        <v>366</v>
      </c>
      <c r="J26" s="1">
        <v>18</v>
      </c>
      <c r="K26" s="1">
        <v>163</v>
      </c>
      <c r="L26" s="1">
        <v>15</v>
      </c>
      <c r="M26" s="1">
        <v>170</v>
      </c>
      <c r="N26" s="9">
        <f t="shared" si="7"/>
        <v>366</v>
      </c>
      <c r="O26" s="1">
        <v>23.77010892038124</v>
      </c>
      <c r="P26" s="1">
        <v>667.41932991319936</v>
      </c>
      <c r="Q26" s="1">
        <v>36.823966857379062</v>
      </c>
      <c r="R26" s="1">
        <v>540.01842418440333</v>
      </c>
      <c r="S26" s="9">
        <f t="shared" si="8"/>
        <v>1268.0318298753632</v>
      </c>
      <c r="T26" s="2">
        <v>22</v>
      </c>
      <c r="U26" s="2">
        <v>174</v>
      </c>
      <c r="V26" s="2">
        <v>16</v>
      </c>
      <c r="W26" s="2">
        <v>181</v>
      </c>
      <c r="X26" s="9">
        <f t="shared" si="9"/>
        <v>393</v>
      </c>
      <c r="Y26" s="1">
        <v>19.762981922824977</v>
      </c>
      <c r="Z26" s="1">
        <v>156.30722066234301</v>
      </c>
      <c r="AA26" s="1">
        <v>14.37307776205453</v>
      </c>
      <c r="AB26" s="1">
        <v>162.59544218324186</v>
      </c>
      <c r="AC26" s="9">
        <f t="shared" si="10"/>
        <v>353.03872253046438</v>
      </c>
    </row>
    <row r="27" spans="1:29">
      <c r="A27">
        <v>26</v>
      </c>
      <c r="B27">
        <v>24510</v>
      </c>
      <c r="C27">
        <f t="shared" si="1"/>
        <v>24510</v>
      </c>
      <c r="D27">
        <v>24</v>
      </c>
      <c r="E27" s="1">
        <f t="shared" si="2"/>
        <v>1047</v>
      </c>
      <c r="F27" s="1">
        <f t="shared" si="3"/>
        <v>2097</v>
      </c>
      <c r="G27" s="1">
        <f t="shared" si="4"/>
        <v>341</v>
      </c>
      <c r="H27" s="1">
        <f t="shared" si="5"/>
        <v>1825</v>
      </c>
      <c r="I27" s="9">
        <f t="shared" si="6"/>
        <v>5310</v>
      </c>
      <c r="J27" s="1">
        <v>1047</v>
      </c>
      <c r="K27" s="1">
        <v>2097</v>
      </c>
      <c r="L27" s="1">
        <v>341</v>
      </c>
      <c r="M27" s="1">
        <v>1825</v>
      </c>
      <c r="N27" s="9">
        <f t="shared" si="7"/>
        <v>5310</v>
      </c>
      <c r="O27" s="1">
        <v>676.08022819630969</v>
      </c>
      <c r="P27" s="1">
        <v>2194.8290725977708</v>
      </c>
      <c r="Q27" s="1">
        <v>305.71559965177408</v>
      </c>
      <c r="R27" s="1">
        <v>1551.8467068233001</v>
      </c>
      <c r="S27" s="9">
        <f t="shared" si="8"/>
        <v>4728.4716072691544</v>
      </c>
      <c r="T27" s="2">
        <v>1448</v>
      </c>
      <c r="U27" s="2">
        <v>2784</v>
      </c>
      <c r="V27" s="2">
        <v>450</v>
      </c>
      <c r="W27" s="2">
        <v>2433</v>
      </c>
      <c r="X27" s="9">
        <f t="shared" si="9"/>
        <v>7115</v>
      </c>
      <c r="Y27" s="1">
        <v>1300.7635374659349</v>
      </c>
      <c r="Z27" s="1">
        <v>2500.9155305974882</v>
      </c>
      <c r="AA27" s="1">
        <v>404.24281205778368</v>
      </c>
      <c r="AB27" s="1">
        <v>2185.606137192417</v>
      </c>
      <c r="AC27" s="9">
        <f t="shared" si="10"/>
        <v>6391.5280173136234</v>
      </c>
    </row>
    <row r="28" spans="1:29">
      <c r="A28">
        <v>27</v>
      </c>
      <c r="B28">
        <v>24510</v>
      </c>
      <c r="C28">
        <f t="shared" si="1"/>
        <v>24510</v>
      </c>
      <c r="D28">
        <v>24</v>
      </c>
      <c r="E28" s="1">
        <f t="shared" si="2"/>
        <v>42</v>
      </c>
      <c r="F28" s="1">
        <f t="shared" si="3"/>
        <v>161</v>
      </c>
      <c r="G28" s="1">
        <f t="shared" si="4"/>
        <v>17</v>
      </c>
      <c r="H28" s="1">
        <f t="shared" si="5"/>
        <v>224</v>
      </c>
      <c r="I28" s="9">
        <f t="shared" si="6"/>
        <v>444</v>
      </c>
      <c r="J28" s="1">
        <v>42</v>
      </c>
      <c r="K28" s="1">
        <v>161</v>
      </c>
      <c r="L28" s="1">
        <v>17</v>
      </c>
      <c r="M28" s="1">
        <v>224</v>
      </c>
      <c r="N28" s="9">
        <f t="shared" si="7"/>
        <v>444</v>
      </c>
      <c r="O28" s="1">
        <v>19.456425079744221</v>
      </c>
      <c r="P28" s="1">
        <v>172.07339214633902</v>
      </c>
      <c r="Q28" s="1">
        <v>10.41224395921507</v>
      </c>
      <c r="R28" s="1">
        <v>254.30173664016155</v>
      </c>
      <c r="S28" s="9">
        <f t="shared" si="8"/>
        <v>456.24379782545986</v>
      </c>
      <c r="T28" s="2">
        <v>51</v>
      </c>
      <c r="U28" s="2">
        <v>202</v>
      </c>
      <c r="V28" s="2">
        <v>20</v>
      </c>
      <c r="W28" s="2">
        <v>281</v>
      </c>
      <c r="X28" s="9">
        <f t="shared" si="9"/>
        <v>554</v>
      </c>
      <c r="Y28" s="1">
        <v>45.814185366548813</v>
      </c>
      <c r="Z28" s="1">
        <v>181.46010674593845</v>
      </c>
      <c r="AA28" s="1">
        <v>17.966347202568162</v>
      </c>
      <c r="AB28" s="1">
        <v>252.42717819608268</v>
      </c>
      <c r="AC28" s="9">
        <f t="shared" si="10"/>
        <v>497.66781751113808</v>
      </c>
    </row>
    <row r="29" spans="1:29">
      <c r="A29">
        <v>28</v>
      </c>
      <c r="B29">
        <v>24510</v>
      </c>
      <c r="C29">
        <f t="shared" si="1"/>
        <v>24510</v>
      </c>
      <c r="D29">
        <v>24</v>
      </c>
      <c r="E29" s="1">
        <f t="shared" si="2"/>
        <v>1264</v>
      </c>
      <c r="F29" s="1">
        <f t="shared" si="3"/>
        <v>2671</v>
      </c>
      <c r="G29" s="1">
        <f t="shared" si="4"/>
        <v>290</v>
      </c>
      <c r="H29" s="1">
        <f t="shared" si="5"/>
        <v>844</v>
      </c>
      <c r="I29" s="9">
        <f t="shared" si="6"/>
        <v>5069</v>
      </c>
      <c r="J29" s="1">
        <v>1264</v>
      </c>
      <c r="K29" s="1">
        <v>2671</v>
      </c>
      <c r="L29" s="1">
        <v>290</v>
      </c>
      <c r="M29" s="1">
        <v>844</v>
      </c>
      <c r="N29" s="9">
        <f t="shared" si="7"/>
        <v>5069</v>
      </c>
      <c r="O29" s="1">
        <v>652.4770881632486</v>
      </c>
      <c r="P29" s="1">
        <v>1880.2033916140185</v>
      </c>
      <c r="Q29" s="1">
        <v>583.42470343859941</v>
      </c>
      <c r="R29" s="1">
        <v>1254.3984229290979</v>
      </c>
      <c r="S29" s="9">
        <f t="shared" si="8"/>
        <v>4370.5036061449646</v>
      </c>
      <c r="T29" s="2">
        <v>1730</v>
      </c>
      <c r="U29" s="2">
        <v>2933</v>
      </c>
      <c r="V29" s="2">
        <v>342</v>
      </c>
      <c r="W29" s="2">
        <v>960</v>
      </c>
      <c r="X29" s="9">
        <f t="shared" si="9"/>
        <v>5965</v>
      </c>
      <c r="Y29" s="1">
        <v>1554.0890330221462</v>
      </c>
      <c r="Z29" s="1">
        <v>2634.764817256621</v>
      </c>
      <c r="AA29" s="1">
        <v>307.22453716391556</v>
      </c>
      <c r="AB29" s="1">
        <v>862.38466572327184</v>
      </c>
      <c r="AC29" s="9">
        <f t="shared" si="10"/>
        <v>5358.4630531659541</v>
      </c>
    </row>
    <row r="30" spans="1:29">
      <c r="A30">
        <v>29</v>
      </c>
      <c r="B30">
        <v>24510</v>
      </c>
      <c r="C30">
        <f t="shared" si="1"/>
        <v>24510</v>
      </c>
      <c r="D30">
        <v>24</v>
      </c>
      <c r="E30" s="1">
        <f t="shared" si="2"/>
        <v>108</v>
      </c>
      <c r="F30" s="1">
        <f t="shared" si="3"/>
        <v>812</v>
      </c>
      <c r="G30" s="1">
        <f t="shared" si="4"/>
        <v>703</v>
      </c>
      <c r="H30" s="1">
        <f t="shared" si="5"/>
        <v>438</v>
      </c>
      <c r="I30" s="9">
        <f t="shared" si="6"/>
        <v>2061</v>
      </c>
      <c r="J30" s="1">
        <v>108</v>
      </c>
      <c r="K30" s="1">
        <v>812</v>
      </c>
      <c r="L30" s="1">
        <v>703</v>
      </c>
      <c r="M30" s="1">
        <v>438</v>
      </c>
      <c r="N30" s="9">
        <f t="shared" si="7"/>
        <v>2061</v>
      </c>
      <c r="O30" s="1">
        <v>42.967027611408326</v>
      </c>
      <c r="P30" s="1">
        <v>793.68261643305516</v>
      </c>
      <c r="Q30" s="1">
        <v>892.72147090718204</v>
      </c>
      <c r="R30" s="1">
        <v>270.7407160094038</v>
      </c>
      <c r="S30" s="9">
        <f t="shared" si="8"/>
        <v>2000.1118309610492</v>
      </c>
      <c r="T30" s="2">
        <v>147</v>
      </c>
      <c r="U30" s="2">
        <v>973</v>
      </c>
      <c r="V30" s="2">
        <v>843</v>
      </c>
      <c r="W30" s="2">
        <v>526</v>
      </c>
      <c r="X30" s="9">
        <f t="shared" si="9"/>
        <v>2489</v>
      </c>
      <c r="Y30" s="1">
        <v>132.05265193887598</v>
      </c>
      <c r="Z30" s="1">
        <v>874.06279140494109</v>
      </c>
      <c r="AA30" s="1">
        <v>757.28153458824806</v>
      </c>
      <c r="AB30" s="1">
        <v>472.51493142754265</v>
      </c>
      <c r="AC30" s="9">
        <f t="shared" si="10"/>
        <v>2235.9119093596078</v>
      </c>
    </row>
    <row r="31" spans="1:29">
      <c r="A31">
        <v>30</v>
      </c>
      <c r="B31">
        <v>24510</v>
      </c>
      <c r="C31">
        <f t="shared" si="1"/>
        <v>24510</v>
      </c>
      <c r="D31">
        <v>24</v>
      </c>
      <c r="E31" s="1">
        <f t="shared" si="2"/>
        <v>342</v>
      </c>
      <c r="F31" s="1">
        <f t="shared" si="3"/>
        <v>968</v>
      </c>
      <c r="G31" s="1">
        <f t="shared" si="4"/>
        <v>681</v>
      </c>
      <c r="H31" s="1">
        <f t="shared" si="5"/>
        <v>591</v>
      </c>
      <c r="I31" s="9">
        <f t="shared" si="6"/>
        <v>2582</v>
      </c>
      <c r="J31" s="1">
        <v>342</v>
      </c>
      <c r="K31" s="1">
        <v>968</v>
      </c>
      <c r="L31" s="1">
        <v>681</v>
      </c>
      <c r="M31" s="1">
        <v>591</v>
      </c>
      <c r="N31" s="9">
        <f t="shared" si="7"/>
        <v>2582</v>
      </c>
      <c r="O31" s="1">
        <v>181.16687794048909</v>
      </c>
      <c r="P31" s="1">
        <v>659.84314745443328</v>
      </c>
      <c r="Q31" s="1">
        <v>405.57919816207749</v>
      </c>
      <c r="R31" s="1">
        <v>410.08225603610293</v>
      </c>
      <c r="S31" s="9">
        <f t="shared" si="8"/>
        <v>1656.671479593103</v>
      </c>
      <c r="T31" s="2">
        <v>422</v>
      </c>
      <c r="U31" s="2">
        <v>953</v>
      </c>
      <c r="V31" s="2">
        <v>653</v>
      </c>
      <c r="W31" s="2">
        <v>600</v>
      </c>
      <c r="X31" s="9">
        <f t="shared" si="9"/>
        <v>2628</v>
      </c>
      <c r="Y31" s="1">
        <v>379.08992597418825</v>
      </c>
      <c r="Z31" s="1">
        <v>856.09644420237294</v>
      </c>
      <c r="AA31" s="1">
        <v>586.60123616385056</v>
      </c>
      <c r="AB31" s="1">
        <v>538.99041607704487</v>
      </c>
      <c r="AC31" s="9">
        <f t="shared" si="10"/>
        <v>2360.7780224174567</v>
      </c>
    </row>
    <row r="32" spans="1:29">
      <c r="A32">
        <v>31</v>
      </c>
      <c r="B32">
        <v>24510</v>
      </c>
      <c r="C32">
        <f t="shared" si="1"/>
        <v>24510</v>
      </c>
      <c r="D32">
        <v>24</v>
      </c>
      <c r="E32" s="1">
        <f t="shared" si="2"/>
        <v>523</v>
      </c>
      <c r="F32" s="1">
        <f t="shared" si="3"/>
        <v>1037</v>
      </c>
      <c r="G32" s="1">
        <f t="shared" si="4"/>
        <v>534</v>
      </c>
      <c r="H32" s="1">
        <f t="shared" si="5"/>
        <v>736</v>
      </c>
      <c r="I32" s="9">
        <f t="shared" si="6"/>
        <v>2830</v>
      </c>
      <c r="J32" s="1">
        <v>523</v>
      </c>
      <c r="K32" s="1">
        <v>1037</v>
      </c>
      <c r="L32" s="1">
        <v>534</v>
      </c>
      <c r="M32" s="1">
        <v>736</v>
      </c>
      <c r="N32" s="9">
        <f t="shared" si="7"/>
        <v>2830</v>
      </c>
      <c r="O32" s="1">
        <v>555.03230021229854</v>
      </c>
      <c r="P32" s="1">
        <v>1407.7067353057337</v>
      </c>
      <c r="Q32" s="1">
        <v>395.86948316836254</v>
      </c>
      <c r="R32" s="1">
        <v>828.45995169348305</v>
      </c>
      <c r="S32" s="9">
        <f t="shared" si="8"/>
        <v>3187.0684703798779</v>
      </c>
      <c r="T32" s="2">
        <v>995</v>
      </c>
      <c r="U32" s="2">
        <v>991</v>
      </c>
      <c r="V32" s="2">
        <v>487</v>
      </c>
      <c r="W32" s="2">
        <v>718</v>
      </c>
      <c r="X32" s="9">
        <f t="shared" si="9"/>
        <v>3191</v>
      </c>
      <c r="Y32" s="1">
        <v>893.82577332776611</v>
      </c>
      <c r="Z32" s="1">
        <v>890.23250388725251</v>
      </c>
      <c r="AA32" s="1">
        <v>437.48055438253476</v>
      </c>
      <c r="AB32" s="1">
        <v>644.99186457219707</v>
      </c>
      <c r="AC32" s="9">
        <f t="shared" si="10"/>
        <v>2866.5306961697506</v>
      </c>
    </row>
    <row r="33" spans="1:29">
      <c r="A33">
        <v>32</v>
      </c>
      <c r="B33">
        <v>24510</v>
      </c>
      <c r="C33">
        <f t="shared" si="1"/>
        <v>24510</v>
      </c>
      <c r="D33">
        <v>24</v>
      </c>
      <c r="E33" s="1">
        <f t="shared" si="2"/>
        <v>490</v>
      </c>
      <c r="F33" s="1">
        <f t="shared" si="3"/>
        <v>2819</v>
      </c>
      <c r="G33" s="1">
        <f t="shared" si="4"/>
        <v>158</v>
      </c>
      <c r="H33" s="1">
        <f t="shared" si="5"/>
        <v>3916</v>
      </c>
      <c r="I33" s="9">
        <f t="shared" si="6"/>
        <v>7383</v>
      </c>
      <c r="J33" s="1">
        <v>490</v>
      </c>
      <c r="K33" s="1">
        <v>2819</v>
      </c>
      <c r="L33" s="1">
        <v>158</v>
      </c>
      <c r="M33" s="1">
        <v>3916</v>
      </c>
      <c r="N33" s="9">
        <f t="shared" si="7"/>
        <v>7383</v>
      </c>
      <c r="O33" s="1">
        <v>226.9623953170252</v>
      </c>
      <c r="P33" s="1">
        <v>3416.212740448726</v>
      </c>
      <c r="Q33" s="1">
        <v>283.63779298570614</v>
      </c>
      <c r="R33" s="1">
        <v>5657.0775073461018</v>
      </c>
      <c r="S33" s="9">
        <f t="shared" si="8"/>
        <v>9583.8904360975594</v>
      </c>
      <c r="T33" s="2">
        <v>793</v>
      </c>
      <c r="U33" s="2">
        <v>3782</v>
      </c>
      <c r="V33" s="2">
        <v>213</v>
      </c>
      <c r="W33" s="2">
        <v>5255</v>
      </c>
      <c r="X33" s="9">
        <f t="shared" si="9"/>
        <v>10043</v>
      </c>
      <c r="Y33" s="1">
        <v>712.36566658182767</v>
      </c>
      <c r="Z33" s="1">
        <v>3397.4362560056397</v>
      </c>
      <c r="AA33" s="1">
        <v>191.34159770735093</v>
      </c>
      <c r="AB33" s="1">
        <v>4720.6577274747851</v>
      </c>
      <c r="AC33" s="9">
        <f t="shared" si="10"/>
        <v>9021.8012477696029</v>
      </c>
    </row>
    <row r="34" spans="1:29">
      <c r="A34">
        <v>33</v>
      </c>
      <c r="B34">
        <v>24510</v>
      </c>
      <c r="C34">
        <f t="shared" si="1"/>
        <v>24510</v>
      </c>
      <c r="D34">
        <v>24</v>
      </c>
      <c r="E34" s="1">
        <f t="shared" si="2"/>
        <v>437</v>
      </c>
      <c r="F34" s="1">
        <f t="shared" si="3"/>
        <v>4612</v>
      </c>
      <c r="G34" s="1">
        <f t="shared" si="4"/>
        <v>558</v>
      </c>
      <c r="H34" s="1">
        <f t="shared" si="5"/>
        <v>2723</v>
      </c>
      <c r="I34" s="9">
        <f t="shared" si="6"/>
        <v>8330</v>
      </c>
      <c r="J34" s="1">
        <v>437</v>
      </c>
      <c r="K34" s="1">
        <v>4612</v>
      </c>
      <c r="L34" s="1">
        <v>558</v>
      </c>
      <c r="M34" s="1">
        <v>2723</v>
      </c>
      <c r="N34" s="9">
        <f t="shared" si="7"/>
        <v>8330</v>
      </c>
      <c r="O34" s="1">
        <v>316.81750737470736</v>
      </c>
      <c r="P34" s="1">
        <v>1765.7333552483672</v>
      </c>
      <c r="Q34" s="1">
        <v>400.93077366069525</v>
      </c>
      <c r="R34" s="1">
        <v>1068.7154115917801</v>
      </c>
      <c r="S34" s="9">
        <f t="shared" si="8"/>
        <v>3552.1970478755497</v>
      </c>
      <c r="T34" s="2">
        <v>551</v>
      </c>
      <c r="U34" s="2">
        <v>5413</v>
      </c>
      <c r="V34" s="2">
        <v>674</v>
      </c>
      <c r="W34" s="2">
        <v>3224</v>
      </c>
      <c r="X34" s="9">
        <f t="shared" si="9"/>
        <v>9862</v>
      </c>
      <c r="Y34" s="1">
        <v>494.9728654307529</v>
      </c>
      <c r="Z34" s="1">
        <v>4862.5918703750731</v>
      </c>
      <c r="AA34" s="1">
        <v>605.46590072654703</v>
      </c>
      <c r="AB34" s="1">
        <v>2896.1751690539877</v>
      </c>
      <c r="AC34" s="9">
        <f t="shared" si="10"/>
        <v>8859.2058055863599</v>
      </c>
    </row>
    <row r="35" spans="1:29">
      <c r="A35">
        <v>34</v>
      </c>
      <c r="B35">
        <v>24510</v>
      </c>
      <c r="C35">
        <f t="shared" si="1"/>
        <v>24510</v>
      </c>
      <c r="D35">
        <v>24</v>
      </c>
      <c r="E35" s="1">
        <f t="shared" si="2"/>
        <v>255</v>
      </c>
      <c r="F35" s="1">
        <f t="shared" si="3"/>
        <v>1136</v>
      </c>
      <c r="G35" s="1">
        <f t="shared" si="4"/>
        <v>458</v>
      </c>
      <c r="H35" s="1">
        <f t="shared" si="5"/>
        <v>1073</v>
      </c>
      <c r="I35" s="9">
        <f t="shared" si="6"/>
        <v>2922</v>
      </c>
      <c r="J35" s="1">
        <v>255</v>
      </c>
      <c r="K35" s="1">
        <v>1136</v>
      </c>
      <c r="L35" s="1">
        <v>458</v>
      </c>
      <c r="M35" s="1">
        <v>1073</v>
      </c>
      <c r="N35" s="9">
        <f t="shared" si="7"/>
        <v>2922</v>
      </c>
      <c r="O35" s="1">
        <v>207.68240455448168</v>
      </c>
      <c r="P35" s="1">
        <v>2921.7383135974624</v>
      </c>
      <c r="Q35" s="1">
        <v>1829.1340826968844</v>
      </c>
      <c r="R35" s="1">
        <v>1958.6290368898863</v>
      </c>
      <c r="S35" s="9">
        <f t="shared" si="8"/>
        <v>6917.1838377387148</v>
      </c>
      <c r="T35" s="2">
        <v>309</v>
      </c>
      <c r="U35" s="2">
        <v>1443</v>
      </c>
      <c r="V35" s="2">
        <v>582</v>
      </c>
      <c r="W35" s="2">
        <v>1362</v>
      </c>
      <c r="X35" s="9">
        <f t="shared" si="9"/>
        <v>3696</v>
      </c>
      <c r="Y35" s="1">
        <v>277.58006427967808</v>
      </c>
      <c r="Z35" s="1">
        <v>1296.2719506652929</v>
      </c>
      <c r="AA35" s="1">
        <v>522.82070359473357</v>
      </c>
      <c r="AB35" s="1">
        <v>1223.5082444948919</v>
      </c>
      <c r="AC35" s="9">
        <f t="shared" si="10"/>
        <v>3320.1809630345961</v>
      </c>
    </row>
    <row r="36" spans="1:29">
      <c r="A36">
        <v>35</v>
      </c>
      <c r="B36">
        <v>24510</v>
      </c>
      <c r="C36">
        <f t="shared" si="1"/>
        <v>24510</v>
      </c>
      <c r="D36">
        <v>24</v>
      </c>
      <c r="E36" s="1">
        <f t="shared" si="2"/>
        <v>23</v>
      </c>
      <c r="F36" s="1">
        <f t="shared" si="3"/>
        <v>205</v>
      </c>
      <c r="G36" s="1">
        <f t="shared" si="4"/>
        <v>35</v>
      </c>
      <c r="H36" s="1">
        <f t="shared" si="5"/>
        <v>214</v>
      </c>
      <c r="I36" s="9">
        <f t="shared" si="6"/>
        <v>477</v>
      </c>
      <c r="J36" s="1">
        <v>23</v>
      </c>
      <c r="K36" s="1">
        <v>205</v>
      </c>
      <c r="L36" s="1">
        <v>35</v>
      </c>
      <c r="M36" s="1">
        <v>214</v>
      </c>
      <c r="N36" s="9">
        <f t="shared" si="7"/>
        <v>477</v>
      </c>
      <c r="O36" s="1">
        <v>19.492470081610286</v>
      </c>
      <c r="P36" s="1">
        <v>267.53428154481202</v>
      </c>
      <c r="Q36" s="1">
        <v>141.16612905261158</v>
      </c>
      <c r="R36" s="1">
        <v>137.29614160104404</v>
      </c>
      <c r="S36" s="9">
        <f t="shared" si="8"/>
        <v>565.48902228007796</v>
      </c>
      <c r="T36" s="2">
        <v>32</v>
      </c>
      <c r="U36" s="2">
        <v>259</v>
      </c>
      <c r="V36" s="2">
        <v>43</v>
      </c>
      <c r="W36" s="2">
        <v>271</v>
      </c>
      <c r="X36" s="9">
        <f t="shared" si="9"/>
        <v>605</v>
      </c>
      <c r="Y36" s="1">
        <v>28.74615552410906</v>
      </c>
      <c r="Z36" s="1">
        <v>232.66419627325772</v>
      </c>
      <c r="AA36" s="1">
        <v>38.627646485521552</v>
      </c>
      <c r="AB36" s="1">
        <v>243.4440045947986</v>
      </c>
      <c r="AC36" s="9">
        <f t="shared" si="10"/>
        <v>543.48200287768691</v>
      </c>
    </row>
    <row r="37" spans="1:29">
      <c r="A37">
        <v>36</v>
      </c>
      <c r="B37">
        <v>24510</v>
      </c>
      <c r="C37">
        <f t="shared" si="1"/>
        <v>24510</v>
      </c>
      <c r="D37">
        <v>24</v>
      </c>
      <c r="E37" s="1">
        <f t="shared" si="2"/>
        <v>228</v>
      </c>
      <c r="F37" s="1">
        <f t="shared" si="3"/>
        <v>354</v>
      </c>
      <c r="G37" s="1">
        <f t="shared" si="4"/>
        <v>113</v>
      </c>
      <c r="H37" s="1">
        <f t="shared" si="5"/>
        <v>242</v>
      </c>
      <c r="I37" s="9">
        <f t="shared" si="6"/>
        <v>937</v>
      </c>
      <c r="J37" s="1">
        <v>228</v>
      </c>
      <c r="K37" s="1">
        <v>354</v>
      </c>
      <c r="L37" s="1">
        <v>113</v>
      </c>
      <c r="M37" s="1">
        <v>242</v>
      </c>
      <c r="N37" s="9">
        <f t="shared" si="7"/>
        <v>937</v>
      </c>
      <c r="O37" s="1">
        <v>408.88749751580974</v>
      </c>
      <c r="P37" s="1">
        <v>1979.3654083295778</v>
      </c>
      <c r="Q37" s="1">
        <v>87.07377365432842</v>
      </c>
      <c r="R37" s="1">
        <v>921.62120390393204</v>
      </c>
      <c r="S37" s="9">
        <f t="shared" si="8"/>
        <v>3396.9478834036477</v>
      </c>
      <c r="T37" s="2">
        <v>313</v>
      </c>
      <c r="U37" s="2">
        <v>400</v>
      </c>
      <c r="V37" s="2">
        <v>128</v>
      </c>
      <c r="W37" s="2">
        <v>273</v>
      </c>
      <c r="X37" s="9">
        <f t="shared" si="9"/>
        <v>1114</v>
      </c>
      <c r="Y37" s="1">
        <v>281.17333372019175</v>
      </c>
      <c r="Z37" s="1">
        <v>359.32694405136323</v>
      </c>
      <c r="AA37" s="1">
        <v>114.98462209643624</v>
      </c>
      <c r="AB37" s="1">
        <v>245.24063931505543</v>
      </c>
      <c r="AC37" s="9">
        <f t="shared" si="10"/>
        <v>1000.7255391830466</v>
      </c>
    </row>
    <row r="38" spans="1:29">
      <c r="A38">
        <v>37</v>
      </c>
      <c r="B38">
        <v>24510</v>
      </c>
      <c r="C38">
        <f t="shared" si="1"/>
        <v>24510</v>
      </c>
      <c r="D38">
        <v>24</v>
      </c>
      <c r="E38" s="1">
        <f t="shared" si="2"/>
        <v>85</v>
      </c>
      <c r="F38" s="1">
        <f t="shared" si="3"/>
        <v>604</v>
      </c>
      <c r="G38" s="1">
        <f t="shared" si="4"/>
        <v>492</v>
      </c>
      <c r="H38" s="1">
        <f t="shared" si="5"/>
        <v>397</v>
      </c>
      <c r="I38" s="9">
        <f t="shared" si="6"/>
        <v>1578</v>
      </c>
      <c r="J38" s="1">
        <v>85</v>
      </c>
      <c r="K38" s="1">
        <v>604</v>
      </c>
      <c r="L38" s="1">
        <v>492</v>
      </c>
      <c r="M38" s="1">
        <v>397</v>
      </c>
      <c r="N38" s="9">
        <f t="shared" si="7"/>
        <v>1578</v>
      </c>
      <c r="O38" s="1">
        <v>20.464229096289298</v>
      </c>
      <c r="P38" s="1">
        <v>398.70319016475634</v>
      </c>
      <c r="Q38" s="1">
        <v>553.00225757075759</v>
      </c>
      <c r="R38" s="1">
        <v>120.4364177202178</v>
      </c>
      <c r="S38" s="9">
        <f t="shared" si="8"/>
        <v>1092.606094552021</v>
      </c>
      <c r="T38" s="2">
        <v>108</v>
      </c>
      <c r="U38" s="2">
        <v>753</v>
      </c>
      <c r="V38" s="2">
        <v>614</v>
      </c>
      <c r="W38" s="2">
        <v>495</v>
      </c>
      <c r="X38" s="9">
        <f t="shared" si="9"/>
        <v>1970</v>
      </c>
      <c r="Y38" s="1">
        <v>97.018274893868082</v>
      </c>
      <c r="Z38" s="1">
        <v>676.43297217669135</v>
      </c>
      <c r="AA38" s="1">
        <v>551.56685911884256</v>
      </c>
      <c r="AB38" s="1">
        <v>444.66709326356204</v>
      </c>
      <c r="AC38" s="9">
        <f t="shared" si="10"/>
        <v>1769.6851994529641</v>
      </c>
    </row>
    <row r="39" spans="1:29">
      <c r="A39">
        <v>38</v>
      </c>
      <c r="B39">
        <v>24510</v>
      </c>
      <c r="C39">
        <f t="shared" si="1"/>
        <v>24510</v>
      </c>
      <c r="D39">
        <v>24</v>
      </c>
      <c r="E39" s="1">
        <f t="shared" si="2"/>
        <v>305</v>
      </c>
      <c r="F39" s="1">
        <f t="shared" si="3"/>
        <v>280</v>
      </c>
      <c r="G39" s="1">
        <f t="shared" si="4"/>
        <v>52</v>
      </c>
      <c r="H39" s="1">
        <f t="shared" si="5"/>
        <v>209</v>
      </c>
      <c r="I39" s="9">
        <f t="shared" si="6"/>
        <v>846</v>
      </c>
      <c r="J39" s="1">
        <v>305</v>
      </c>
      <c r="K39" s="1">
        <v>280</v>
      </c>
      <c r="L39" s="1">
        <v>52</v>
      </c>
      <c r="M39" s="1">
        <v>209</v>
      </c>
      <c r="N39" s="9">
        <f t="shared" si="7"/>
        <v>846</v>
      </c>
      <c r="O39" s="1">
        <v>99.851581364635166</v>
      </c>
      <c r="P39" s="1">
        <v>327.57590477149625</v>
      </c>
      <c r="Q39" s="1">
        <v>72.419677887985259</v>
      </c>
      <c r="R39" s="1">
        <v>255.02517654023939</v>
      </c>
      <c r="S39" s="9">
        <f t="shared" si="8"/>
        <v>754.87234056435602</v>
      </c>
      <c r="T39" s="2">
        <v>343</v>
      </c>
      <c r="U39" s="2">
        <v>307</v>
      </c>
      <c r="V39" s="2">
        <v>57</v>
      </c>
      <c r="W39" s="2">
        <v>229</v>
      </c>
      <c r="X39" s="9">
        <f t="shared" si="9"/>
        <v>936</v>
      </c>
      <c r="Y39" s="1">
        <v>308.12285452404399</v>
      </c>
      <c r="Z39" s="1">
        <v>275.78342955942128</v>
      </c>
      <c r="AA39" s="1">
        <v>51.204089527319262</v>
      </c>
      <c r="AB39" s="1">
        <v>205.71467546940545</v>
      </c>
      <c r="AC39" s="9">
        <f t="shared" si="10"/>
        <v>840.82504908018996</v>
      </c>
    </row>
    <row r="40" spans="1:29">
      <c r="A40">
        <v>39</v>
      </c>
      <c r="B40">
        <v>24510</v>
      </c>
      <c r="C40">
        <f t="shared" si="1"/>
        <v>24510</v>
      </c>
      <c r="D40">
        <v>24</v>
      </c>
      <c r="E40" s="1">
        <f t="shared" si="2"/>
        <v>410</v>
      </c>
      <c r="F40" s="1">
        <f t="shared" si="3"/>
        <v>430</v>
      </c>
      <c r="G40" s="1">
        <f t="shared" si="4"/>
        <v>88</v>
      </c>
      <c r="H40" s="1">
        <f t="shared" si="5"/>
        <v>326</v>
      </c>
      <c r="I40" s="9">
        <f t="shared" si="6"/>
        <v>1254</v>
      </c>
      <c r="J40" s="1">
        <v>410</v>
      </c>
      <c r="K40" s="1">
        <v>430</v>
      </c>
      <c r="L40" s="1">
        <v>88</v>
      </c>
      <c r="M40" s="1">
        <v>326</v>
      </c>
      <c r="N40" s="9">
        <f t="shared" si="7"/>
        <v>1254</v>
      </c>
      <c r="O40" s="1">
        <v>289.24283482151873</v>
      </c>
      <c r="P40" s="1">
        <v>506.06314951801778</v>
      </c>
      <c r="Q40" s="1">
        <v>276.56601389726507</v>
      </c>
      <c r="R40" s="1">
        <v>532.36265612663601</v>
      </c>
      <c r="S40" s="9">
        <f t="shared" si="8"/>
        <v>1604.2346543634376</v>
      </c>
      <c r="T40" s="2">
        <v>507</v>
      </c>
      <c r="U40" s="2">
        <v>559</v>
      </c>
      <c r="V40" s="2">
        <v>116</v>
      </c>
      <c r="W40" s="2">
        <v>420</v>
      </c>
      <c r="X40" s="9">
        <f t="shared" si="9"/>
        <v>1602</v>
      </c>
      <c r="Y40" s="1">
        <v>455.44690158510292</v>
      </c>
      <c r="Z40" s="1">
        <v>502.15940431178012</v>
      </c>
      <c r="AA40" s="1">
        <v>104.20481377489534</v>
      </c>
      <c r="AB40" s="1">
        <v>377.29329125393139</v>
      </c>
      <c r="AC40" s="9">
        <f t="shared" si="10"/>
        <v>1439.1044109257095</v>
      </c>
    </row>
    <row r="41" spans="1:29">
      <c r="A41">
        <v>40</v>
      </c>
      <c r="B41">
        <v>24510</v>
      </c>
      <c r="C41">
        <f t="shared" si="1"/>
        <v>24510</v>
      </c>
      <c r="D41">
        <v>24</v>
      </c>
      <c r="E41" s="1">
        <f t="shared" si="2"/>
        <v>114</v>
      </c>
      <c r="F41" s="1">
        <f t="shared" si="3"/>
        <v>774</v>
      </c>
      <c r="G41" s="1">
        <f t="shared" si="4"/>
        <v>189</v>
      </c>
      <c r="H41" s="1">
        <f t="shared" si="5"/>
        <v>518</v>
      </c>
      <c r="I41" s="9">
        <f t="shared" si="6"/>
        <v>1595</v>
      </c>
      <c r="J41" s="1">
        <v>114</v>
      </c>
      <c r="K41" s="1">
        <v>774</v>
      </c>
      <c r="L41" s="1">
        <v>189</v>
      </c>
      <c r="M41" s="1">
        <v>518</v>
      </c>
      <c r="N41" s="9">
        <f t="shared" si="7"/>
        <v>1595</v>
      </c>
      <c r="O41" s="1">
        <v>123.01979234555911</v>
      </c>
      <c r="P41" s="1">
        <v>344.15044811908024</v>
      </c>
      <c r="Q41" s="1">
        <v>149.40987305044419</v>
      </c>
      <c r="R41" s="1">
        <v>331.39999588124419</v>
      </c>
      <c r="S41" s="9">
        <f t="shared" si="8"/>
        <v>947.98010939632775</v>
      </c>
      <c r="T41" s="2">
        <v>138</v>
      </c>
      <c r="U41" s="2">
        <v>983</v>
      </c>
      <c r="V41" s="2">
        <v>240</v>
      </c>
      <c r="W41" s="2">
        <v>658</v>
      </c>
      <c r="X41" s="9">
        <f t="shared" si="9"/>
        <v>2019</v>
      </c>
      <c r="Y41" s="1">
        <v>123.96779569772032</v>
      </c>
      <c r="Z41" s="1">
        <v>883.04596500622517</v>
      </c>
      <c r="AA41" s="1">
        <v>215.59616643081796</v>
      </c>
      <c r="AB41" s="1">
        <v>591.0928229644926</v>
      </c>
      <c r="AC41" s="9">
        <f t="shared" si="10"/>
        <v>1813.702750099256</v>
      </c>
    </row>
    <row r="42" spans="1:29">
      <c r="A42">
        <v>41</v>
      </c>
      <c r="B42">
        <v>24510</v>
      </c>
      <c r="C42">
        <f t="shared" si="1"/>
        <v>24510</v>
      </c>
      <c r="D42">
        <v>24</v>
      </c>
      <c r="E42" s="1">
        <f t="shared" si="2"/>
        <v>112</v>
      </c>
      <c r="F42" s="1">
        <f t="shared" si="3"/>
        <v>126</v>
      </c>
      <c r="G42" s="1">
        <f t="shared" si="4"/>
        <v>36</v>
      </c>
      <c r="H42" s="1">
        <f t="shared" si="5"/>
        <v>116</v>
      </c>
      <c r="I42" s="9">
        <f t="shared" si="6"/>
        <v>390</v>
      </c>
      <c r="J42" s="1">
        <v>112</v>
      </c>
      <c r="K42" s="1">
        <v>126</v>
      </c>
      <c r="L42" s="1">
        <v>36</v>
      </c>
      <c r="M42" s="1">
        <v>116</v>
      </c>
      <c r="N42" s="9">
        <f t="shared" si="7"/>
        <v>390</v>
      </c>
      <c r="O42" s="1">
        <v>27.119171843542428</v>
      </c>
      <c r="P42" s="1">
        <v>154.78064095581877</v>
      </c>
      <c r="Q42" s="1">
        <v>79.725760287635694</v>
      </c>
      <c r="R42" s="1">
        <v>101.88817278657639</v>
      </c>
      <c r="S42" s="9">
        <f t="shared" si="8"/>
        <v>363.51374587357327</v>
      </c>
      <c r="T42" s="2">
        <v>136</v>
      </c>
      <c r="U42" s="2">
        <v>152</v>
      </c>
      <c r="V42" s="2">
        <v>43</v>
      </c>
      <c r="W42" s="2">
        <v>141</v>
      </c>
      <c r="X42" s="9">
        <f t="shared" si="9"/>
        <v>472</v>
      </c>
      <c r="Y42" s="1">
        <v>122.1711609774635</v>
      </c>
      <c r="Z42" s="1">
        <v>136.54423873951802</v>
      </c>
      <c r="AA42" s="1">
        <v>38.627646485521552</v>
      </c>
      <c r="AB42" s="1">
        <v>126.66274777810554</v>
      </c>
      <c r="AC42" s="9">
        <f t="shared" si="10"/>
        <v>424.00579398060864</v>
      </c>
    </row>
    <row r="43" spans="1:29">
      <c r="A43">
        <v>42</v>
      </c>
      <c r="B43">
        <v>24510</v>
      </c>
      <c r="C43">
        <f t="shared" si="1"/>
        <v>24510</v>
      </c>
      <c r="D43">
        <v>24</v>
      </c>
      <c r="E43" s="1">
        <f t="shared" si="2"/>
        <v>36</v>
      </c>
      <c r="F43" s="1">
        <f t="shared" si="3"/>
        <v>367</v>
      </c>
      <c r="G43" s="1">
        <f t="shared" si="4"/>
        <v>342</v>
      </c>
      <c r="H43" s="1">
        <f t="shared" si="5"/>
        <v>139</v>
      </c>
      <c r="I43" s="9">
        <f t="shared" si="6"/>
        <v>884</v>
      </c>
      <c r="J43" s="1">
        <v>36</v>
      </c>
      <c r="K43" s="1">
        <v>367</v>
      </c>
      <c r="L43" s="1">
        <v>342</v>
      </c>
      <c r="M43" s="1">
        <v>139</v>
      </c>
      <c r="N43" s="9">
        <f t="shared" si="7"/>
        <v>884</v>
      </c>
      <c r="O43" s="1">
        <v>30.325678709774394</v>
      </c>
      <c r="P43" s="1">
        <v>117.4439704175512</v>
      </c>
      <c r="Q43" s="1">
        <v>123.40579882667106</v>
      </c>
      <c r="R43" s="1">
        <v>54.391438624605961</v>
      </c>
      <c r="S43" s="9">
        <f t="shared" si="8"/>
        <v>325.56688657860258</v>
      </c>
      <c r="T43" s="2">
        <v>43</v>
      </c>
      <c r="U43" s="2">
        <v>462</v>
      </c>
      <c r="V43" s="2">
        <v>430</v>
      </c>
      <c r="W43" s="2">
        <v>175</v>
      </c>
      <c r="X43" s="9">
        <f t="shared" si="9"/>
        <v>1110</v>
      </c>
      <c r="Y43" s="1">
        <v>38.627646485521552</v>
      </c>
      <c r="Z43" s="1">
        <v>415.02262037932456</v>
      </c>
      <c r="AA43" s="1">
        <v>386.27646485521552</v>
      </c>
      <c r="AB43" s="1">
        <v>157.20553802247142</v>
      </c>
      <c r="AC43" s="9">
        <f t="shared" si="10"/>
        <v>997.13226974253303</v>
      </c>
    </row>
    <row r="44" spans="1:29">
      <c r="A44">
        <v>43</v>
      </c>
      <c r="B44">
        <v>24510</v>
      </c>
      <c r="C44">
        <f t="shared" si="1"/>
        <v>24510</v>
      </c>
      <c r="D44">
        <v>24</v>
      </c>
      <c r="E44" s="1">
        <f t="shared" si="2"/>
        <v>127</v>
      </c>
      <c r="F44" s="1">
        <f t="shared" si="3"/>
        <v>306</v>
      </c>
      <c r="G44" s="1">
        <f t="shared" si="4"/>
        <v>31</v>
      </c>
      <c r="H44" s="1">
        <f t="shared" si="5"/>
        <v>226</v>
      </c>
      <c r="I44" s="9">
        <f t="shared" si="6"/>
        <v>690</v>
      </c>
      <c r="J44" s="1">
        <v>127</v>
      </c>
      <c r="K44" s="1">
        <v>306</v>
      </c>
      <c r="L44" s="1">
        <v>31</v>
      </c>
      <c r="M44" s="1">
        <v>226</v>
      </c>
      <c r="N44" s="9">
        <f t="shared" si="7"/>
        <v>690</v>
      </c>
      <c r="O44" s="1">
        <v>169.02133174866691</v>
      </c>
      <c r="P44" s="1">
        <v>258.77390522230644</v>
      </c>
      <c r="Q44" s="1">
        <v>5.6991391520401091</v>
      </c>
      <c r="R44" s="1">
        <v>98.519587170062181</v>
      </c>
      <c r="S44" s="9">
        <f t="shared" si="8"/>
        <v>532.01396329307568</v>
      </c>
      <c r="T44" s="2">
        <v>154</v>
      </c>
      <c r="U44" s="2">
        <v>371</v>
      </c>
      <c r="V44" s="2">
        <v>37</v>
      </c>
      <c r="W44" s="2">
        <v>273</v>
      </c>
      <c r="X44" s="9">
        <f t="shared" si="9"/>
        <v>835</v>
      </c>
      <c r="Y44" s="1">
        <v>138.34087345977485</v>
      </c>
      <c r="Z44" s="1">
        <v>333.27574060763942</v>
      </c>
      <c r="AA44" s="1">
        <v>33.237742324751103</v>
      </c>
      <c r="AB44" s="1">
        <v>245.24063931505543</v>
      </c>
      <c r="AC44" s="9">
        <f t="shared" si="10"/>
        <v>750.09499570722073</v>
      </c>
    </row>
    <row r="45" spans="1:29">
      <c r="A45">
        <v>44</v>
      </c>
      <c r="B45">
        <v>24510</v>
      </c>
      <c r="C45">
        <f t="shared" si="1"/>
        <v>24510</v>
      </c>
      <c r="D45">
        <v>24</v>
      </c>
      <c r="E45" s="1">
        <f t="shared" si="2"/>
        <v>51</v>
      </c>
      <c r="F45" s="1">
        <f t="shared" si="3"/>
        <v>394</v>
      </c>
      <c r="G45" s="1">
        <f t="shared" si="4"/>
        <v>31</v>
      </c>
      <c r="H45" s="1">
        <f t="shared" si="5"/>
        <v>514</v>
      </c>
      <c r="I45" s="9">
        <f t="shared" si="6"/>
        <v>990</v>
      </c>
      <c r="J45" s="1">
        <v>51</v>
      </c>
      <c r="K45" s="1">
        <v>394</v>
      </c>
      <c r="L45" s="1">
        <v>31</v>
      </c>
      <c r="M45" s="1">
        <v>514</v>
      </c>
      <c r="N45" s="9">
        <f t="shared" si="7"/>
        <v>990</v>
      </c>
      <c r="O45" s="1">
        <v>15.986920275836686</v>
      </c>
      <c r="P45" s="1">
        <v>511.586904550388</v>
      </c>
      <c r="Q45" s="1">
        <v>68.357199871889861</v>
      </c>
      <c r="R45" s="1">
        <v>415.268331841399</v>
      </c>
      <c r="S45" s="9">
        <f t="shared" si="8"/>
        <v>1011.1993565395136</v>
      </c>
      <c r="T45" s="2">
        <v>62</v>
      </c>
      <c r="U45" s="2">
        <v>514</v>
      </c>
      <c r="V45" s="2">
        <v>41</v>
      </c>
      <c r="W45" s="2">
        <v>672</v>
      </c>
      <c r="X45" s="9">
        <f t="shared" si="9"/>
        <v>1289</v>
      </c>
      <c r="Y45" s="1">
        <v>55.695676327961301</v>
      </c>
      <c r="Z45" s="1">
        <v>461.73512310600177</v>
      </c>
      <c r="AA45" s="1">
        <v>36.831011765264734</v>
      </c>
      <c r="AB45" s="1">
        <v>603.66926600629029</v>
      </c>
      <c r="AC45" s="9">
        <f t="shared" si="10"/>
        <v>1157.9310772055182</v>
      </c>
    </row>
    <row r="46" spans="1:29">
      <c r="A46">
        <v>45</v>
      </c>
      <c r="B46">
        <v>24510</v>
      </c>
      <c r="C46">
        <f t="shared" si="1"/>
        <v>24510</v>
      </c>
      <c r="D46">
        <v>24</v>
      </c>
      <c r="E46" s="1">
        <f t="shared" si="2"/>
        <v>45</v>
      </c>
      <c r="F46" s="1">
        <f t="shared" si="3"/>
        <v>55</v>
      </c>
      <c r="G46" s="1">
        <f t="shared" si="4"/>
        <v>6</v>
      </c>
      <c r="H46" s="1">
        <f t="shared" si="5"/>
        <v>77</v>
      </c>
      <c r="I46" s="9">
        <f t="shared" si="6"/>
        <v>183</v>
      </c>
      <c r="J46" s="1">
        <v>45</v>
      </c>
      <c r="K46" s="1">
        <v>55</v>
      </c>
      <c r="L46" s="1">
        <v>6</v>
      </c>
      <c r="M46" s="1">
        <v>77</v>
      </c>
      <c r="N46" s="9">
        <f t="shared" si="7"/>
        <v>183</v>
      </c>
      <c r="O46" s="1">
        <v>4.7985911556646794</v>
      </c>
      <c r="P46" s="1">
        <v>77.008396565491481</v>
      </c>
      <c r="Q46" s="1">
        <v>20.502399794676311</v>
      </c>
      <c r="R46" s="1">
        <v>50.397909408627456</v>
      </c>
      <c r="S46" s="9">
        <f t="shared" si="8"/>
        <v>152.70729692445991</v>
      </c>
      <c r="T46" s="2">
        <v>126</v>
      </c>
      <c r="U46" s="2">
        <v>185</v>
      </c>
      <c r="V46" s="2">
        <v>21</v>
      </c>
      <c r="W46" s="2">
        <v>259</v>
      </c>
      <c r="X46" s="9">
        <f t="shared" si="9"/>
        <v>591</v>
      </c>
      <c r="Y46" s="1">
        <v>113.18798737617942</v>
      </c>
      <c r="Z46" s="1">
        <v>166.18871162375549</v>
      </c>
      <c r="AA46" s="1">
        <v>18.864664562696571</v>
      </c>
      <c r="AB46" s="1">
        <v>232.66419627325772</v>
      </c>
      <c r="AC46" s="9">
        <f t="shared" si="10"/>
        <v>530.90555983588922</v>
      </c>
    </row>
    <row r="47" spans="1:29">
      <c r="A47">
        <v>46</v>
      </c>
      <c r="B47">
        <v>24510</v>
      </c>
      <c r="C47">
        <f t="shared" si="1"/>
        <v>24510</v>
      </c>
      <c r="D47">
        <v>24</v>
      </c>
      <c r="E47" s="1">
        <f t="shared" si="2"/>
        <v>50</v>
      </c>
      <c r="F47" s="1">
        <f t="shared" si="3"/>
        <v>546</v>
      </c>
      <c r="G47" s="1">
        <f t="shared" si="4"/>
        <v>172</v>
      </c>
      <c r="H47" s="1">
        <f t="shared" si="5"/>
        <v>388</v>
      </c>
      <c r="I47" s="9">
        <f t="shared" si="6"/>
        <v>1156</v>
      </c>
      <c r="J47" s="1">
        <v>50</v>
      </c>
      <c r="K47" s="1">
        <v>546</v>
      </c>
      <c r="L47" s="1">
        <v>172</v>
      </c>
      <c r="M47" s="1">
        <v>388</v>
      </c>
      <c r="N47" s="9">
        <f t="shared" si="7"/>
        <v>1156</v>
      </c>
      <c r="O47" s="1">
        <v>176.21525644140416</v>
      </c>
      <c r="P47" s="1">
        <v>285.20266428864306</v>
      </c>
      <c r="Q47" s="1">
        <v>72.019655540388811</v>
      </c>
      <c r="R47" s="1">
        <v>401.38841761623405</v>
      </c>
      <c r="S47" s="9">
        <f t="shared" si="8"/>
        <v>934.82599388667006</v>
      </c>
      <c r="T47" s="2">
        <v>60</v>
      </c>
      <c r="U47" s="2">
        <v>676</v>
      </c>
      <c r="V47" s="2">
        <v>213</v>
      </c>
      <c r="W47" s="2">
        <v>480</v>
      </c>
      <c r="X47" s="9">
        <f t="shared" si="9"/>
        <v>1429</v>
      </c>
      <c r="Y47" s="1">
        <v>53.89904160770449</v>
      </c>
      <c r="Z47" s="1">
        <v>607.26253544680389</v>
      </c>
      <c r="AA47" s="1">
        <v>191.34159770735093</v>
      </c>
      <c r="AB47" s="1">
        <v>431.19233286163592</v>
      </c>
      <c r="AC47" s="9">
        <f t="shared" si="10"/>
        <v>1283.6955076234954</v>
      </c>
    </row>
    <row r="48" spans="1:29">
      <c r="A48">
        <v>47</v>
      </c>
      <c r="B48">
        <v>24510</v>
      </c>
      <c r="C48">
        <f t="shared" si="1"/>
        <v>24510</v>
      </c>
      <c r="D48">
        <v>24</v>
      </c>
      <c r="E48" s="1">
        <f t="shared" si="2"/>
        <v>115</v>
      </c>
      <c r="F48" s="1">
        <f t="shared" si="3"/>
        <v>449</v>
      </c>
      <c r="G48" s="1">
        <f t="shared" si="4"/>
        <v>90</v>
      </c>
      <c r="H48" s="1">
        <f t="shared" si="5"/>
        <v>460</v>
      </c>
      <c r="I48" s="9">
        <f t="shared" si="6"/>
        <v>1114</v>
      </c>
      <c r="J48" s="1">
        <v>115</v>
      </c>
      <c r="K48" s="1">
        <v>449</v>
      </c>
      <c r="L48" s="1">
        <v>90</v>
      </c>
      <c r="M48" s="1">
        <v>460</v>
      </c>
      <c r="N48" s="9">
        <f t="shared" si="7"/>
        <v>1114</v>
      </c>
      <c r="O48" s="1">
        <v>89.14715193851427</v>
      </c>
      <c r="P48" s="1">
        <v>431.33651756964906</v>
      </c>
      <c r="Q48" s="1">
        <v>45.23282090196529</v>
      </c>
      <c r="R48" s="1">
        <v>518.66587173219898</v>
      </c>
      <c r="S48" s="9">
        <f t="shared" si="8"/>
        <v>1084.3823621423276</v>
      </c>
      <c r="T48" s="2">
        <v>139</v>
      </c>
      <c r="U48" s="2">
        <v>568</v>
      </c>
      <c r="V48" s="2">
        <v>114</v>
      </c>
      <c r="W48" s="2">
        <v>582</v>
      </c>
      <c r="X48" s="9">
        <f t="shared" si="9"/>
        <v>1403</v>
      </c>
      <c r="Y48" s="1">
        <v>124.86611305784874</v>
      </c>
      <c r="Z48" s="1">
        <v>510.24426055293583</v>
      </c>
      <c r="AA48" s="1">
        <v>102.40817905463852</v>
      </c>
      <c r="AB48" s="1">
        <v>522.82070359473357</v>
      </c>
      <c r="AC48" s="9">
        <f t="shared" si="10"/>
        <v>1260.3392562601566</v>
      </c>
    </row>
    <row r="49" spans="1:29">
      <c r="A49">
        <v>48</v>
      </c>
      <c r="B49">
        <v>24510</v>
      </c>
      <c r="C49">
        <f t="shared" si="1"/>
        <v>24510</v>
      </c>
      <c r="D49">
        <v>24</v>
      </c>
      <c r="E49" s="1">
        <f t="shared" si="2"/>
        <v>77</v>
      </c>
      <c r="F49" s="1">
        <f t="shared" si="3"/>
        <v>335</v>
      </c>
      <c r="G49" s="1">
        <f t="shared" si="4"/>
        <v>60</v>
      </c>
      <c r="H49" s="1">
        <f t="shared" si="5"/>
        <v>275</v>
      </c>
      <c r="I49" s="9">
        <f t="shared" si="6"/>
        <v>747</v>
      </c>
      <c r="J49" s="1">
        <v>77</v>
      </c>
      <c r="K49" s="1">
        <v>335</v>
      </c>
      <c r="L49" s="1">
        <v>60</v>
      </c>
      <c r="M49" s="1">
        <v>275</v>
      </c>
      <c r="N49" s="9">
        <f t="shared" si="7"/>
        <v>747</v>
      </c>
      <c r="O49" s="1">
        <v>91.351463710024547</v>
      </c>
      <c r="P49" s="1">
        <v>415.36568953479969</v>
      </c>
      <c r="Q49" s="1">
        <v>247.48885075018023</v>
      </c>
      <c r="R49" s="1">
        <v>352.65410860427477</v>
      </c>
      <c r="S49" s="9">
        <f t="shared" si="8"/>
        <v>1106.8601125992793</v>
      </c>
      <c r="T49" s="2">
        <v>93</v>
      </c>
      <c r="U49" s="2">
        <v>406</v>
      </c>
      <c r="V49" s="2">
        <v>73</v>
      </c>
      <c r="W49" s="2">
        <v>333</v>
      </c>
      <c r="X49" s="9">
        <f t="shared" si="9"/>
        <v>905</v>
      </c>
      <c r="Y49" s="1">
        <v>83.543514491941963</v>
      </c>
      <c r="Z49" s="1">
        <v>364.7168482121337</v>
      </c>
      <c r="AA49" s="1">
        <v>65.57716728937379</v>
      </c>
      <c r="AB49" s="1">
        <v>299.13968092275991</v>
      </c>
      <c r="AC49" s="9">
        <f t="shared" si="10"/>
        <v>812.97721091620929</v>
      </c>
    </row>
    <row r="50" spans="1:29">
      <c r="A50">
        <v>49</v>
      </c>
      <c r="B50">
        <v>24510</v>
      </c>
      <c r="C50">
        <f t="shared" si="1"/>
        <v>24510</v>
      </c>
      <c r="D50">
        <v>24</v>
      </c>
      <c r="E50" s="1">
        <f t="shared" si="2"/>
        <v>228</v>
      </c>
      <c r="F50" s="1">
        <f t="shared" si="3"/>
        <v>566</v>
      </c>
      <c r="G50" s="1">
        <f t="shared" si="4"/>
        <v>152</v>
      </c>
      <c r="H50" s="1">
        <f t="shared" si="5"/>
        <v>475</v>
      </c>
      <c r="I50" s="9">
        <f t="shared" si="6"/>
        <v>1421</v>
      </c>
      <c r="J50" s="1">
        <v>228</v>
      </c>
      <c r="K50" s="1">
        <v>566</v>
      </c>
      <c r="L50" s="1">
        <v>152</v>
      </c>
      <c r="M50" s="1">
        <v>475</v>
      </c>
      <c r="N50" s="9">
        <f t="shared" si="7"/>
        <v>1421</v>
      </c>
      <c r="O50" s="1">
        <v>141.4114928414069</v>
      </c>
      <c r="P50" s="1">
        <v>655.96997409037499</v>
      </c>
      <c r="Q50" s="1">
        <v>106.6611427589643</v>
      </c>
      <c r="R50" s="1">
        <v>330.5261367935388</v>
      </c>
      <c r="S50" s="9">
        <f t="shared" si="8"/>
        <v>1234.5687464842849</v>
      </c>
      <c r="T50" s="2">
        <v>274</v>
      </c>
      <c r="U50" s="2">
        <v>703</v>
      </c>
      <c r="V50" s="2">
        <v>190</v>
      </c>
      <c r="W50" s="2">
        <v>591</v>
      </c>
      <c r="X50" s="9">
        <f t="shared" si="9"/>
        <v>1758</v>
      </c>
      <c r="Y50" s="1">
        <v>246.13895667518383</v>
      </c>
      <c r="Z50" s="1">
        <v>631.51710417027095</v>
      </c>
      <c r="AA50" s="1">
        <v>170.68029842439753</v>
      </c>
      <c r="AB50" s="1">
        <v>530.90555983588922</v>
      </c>
      <c r="AC50" s="9">
        <f t="shared" si="10"/>
        <v>1579.2419191057415</v>
      </c>
    </row>
    <row r="51" spans="1:29">
      <c r="A51">
        <v>50</v>
      </c>
      <c r="B51">
        <v>24510</v>
      </c>
      <c r="C51">
        <f t="shared" si="1"/>
        <v>24510</v>
      </c>
      <c r="D51">
        <v>24</v>
      </c>
      <c r="E51" s="1">
        <f t="shared" si="2"/>
        <v>414</v>
      </c>
      <c r="F51" s="1">
        <f t="shared" si="3"/>
        <v>564</v>
      </c>
      <c r="G51" s="1">
        <f t="shared" si="4"/>
        <v>332</v>
      </c>
      <c r="H51" s="1">
        <f t="shared" si="5"/>
        <v>398</v>
      </c>
      <c r="I51" s="9">
        <f t="shared" si="6"/>
        <v>1708</v>
      </c>
      <c r="J51" s="1">
        <v>414</v>
      </c>
      <c r="K51" s="1">
        <v>564</v>
      </c>
      <c r="L51" s="1">
        <v>332</v>
      </c>
      <c r="M51" s="1">
        <v>398</v>
      </c>
      <c r="N51" s="9">
        <f t="shared" si="7"/>
        <v>1708</v>
      </c>
      <c r="O51" s="1">
        <v>90.070210672556271</v>
      </c>
      <c r="P51" s="1">
        <v>281.83598964919037</v>
      </c>
      <c r="Q51" s="1">
        <v>98.706282325254534</v>
      </c>
      <c r="R51" s="1">
        <v>180.08143579094391</v>
      </c>
      <c r="S51" s="9">
        <f t="shared" si="8"/>
        <v>650.69391843794506</v>
      </c>
      <c r="T51" s="2">
        <v>515</v>
      </c>
      <c r="U51" s="2">
        <v>984</v>
      </c>
      <c r="V51" s="2">
        <v>589</v>
      </c>
      <c r="W51" s="2">
        <v>703</v>
      </c>
      <c r="X51" s="9">
        <f t="shared" si="9"/>
        <v>2791</v>
      </c>
      <c r="Y51" s="1">
        <v>462.6334404661302</v>
      </c>
      <c r="Z51" s="1">
        <v>883.9442823663536</v>
      </c>
      <c r="AA51" s="1">
        <v>529.10892511563236</v>
      </c>
      <c r="AB51" s="1">
        <v>631.51710417027095</v>
      </c>
      <c r="AC51" s="9">
        <f t="shared" si="10"/>
        <v>2507.203752118387</v>
      </c>
    </row>
    <row r="52" spans="1:29">
      <c r="A52">
        <v>51</v>
      </c>
      <c r="B52">
        <v>24510</v>
      </c>
      <c r="C52">
        <f t="shared" si="1"/>
        <v>24510</v>
      </c>
      <c r="D52">
        <v>24</v>
      </c>
      <c r="E52" s="1">
        <f t="shared" si="2"/>
        <v>340</v>
      </c>
      <c r="F52" s="1">
        <f t="shared" si="3"/>
        <v>241</v>
      </c>
      <c r="G52" s="1">
        <f t="shared" si="4"/>
        <v>74</v>
      </c>
      <c r="H52" s="1">
        <f t="shared" si="5"/>
        <v>133</v>
      </c>
      <c r="I52" s="9">
        <f t="shared" si="6"/>
        <v>788</v>
      </c>
      <c r="J52" s="1">
        <v>340</v>
      </c>
      <c r="K52" s="1">
        <v>241</v>
      </c>
      <c r="L52" s="1">
        <v>74</v>
      </c>
      <c r="M52" s="1">
        <v>133</v>
      </c>
      <c r="N52" s="9">
        <f t="shared" si="7"/>
        <v>788</v>
      </c>
      <c r="O52" s="1">
        <v>149.13726274947402</v>
      </c>
      <c r="P52" s="1">
        <v>508.15496415077007</v>
      </c>
      <c r="Q52" s="1">
        <v>177.74954927074961</v>
      </c>
      <c r="R52" s="1">
        <v>195.13916216003929</v>
      </c>
      <c r="S52" s="9">
        <f t="shared" si="8"/>
        <v>1030.1809383310328</v>
      </c>
      <c r="T52" s="2">
        <v>411</v>
      </c>
      <c r="U52" s="2">
        <v>292</v>
      </c>
      <c r="V52" s="2">
        <v>90</v>
      </c>
      <c r="W52" s="2">
        <v>161</v>
      </c>
      <c r="X52" s="9">
        <f t="shared" si="9"/>
        <v>954</v>
      </c>
      <c r="Y52" s="1">
        <v>369.20843501277574</v>
      </c>
      <c r="Z52" s="1">
        <v>262.30866915749516</v>
      </c>
      <c r="AA52" s="1">
        <v>80.848562411556728</v>
      </c>
      <c r="AB52" s="1">
        <v>144.6290949806737</v>
      </c>
      <c r="AC52" s="9">
        <f t="shared" si="10"/>
        <v>856.99476156250125</v>
      </c>
    </row>
    <row r="53" spans="1:29">
      <c r="A53">
        <v>52</v>
      </c>
      <c r="B53">
        <v>24510</v>
      </c>
      <c r="C53">
        <f t="shared" si="1"/>
        <v>24510</v>
      </c>
      <c r="D53">
        <v>24</v>
      </c>
      <c r="E53" s="1">
        <f t="shared" si="2"/>
        <v>117</v>
      </c>
      <c r="F53" s="1">
        <f t="shared" si="3"/>
        <v>487</v>
      </c>
      <c r="G53" s="1">
        <f t="shared" si="4"/>
        <v>114</v>
      </c>
      <c r="H53" s="1">
        <f t="shared" si="5"/>
        <v>371</v>
      </c>
      <c r="I53" s="9">
        <f t="shared" si="6"/>
        <v>1089</v>
      </c>
      <c r="J53" s="1">
        <v>117</v>
      </c>
      <c r="K53" s="1">
        <v>487</v>
      </c>
      <c r="L53" s="1">
        <v>114</v>
      </c>
      <c r="M53" s="1">
        <v>371</v>
      </c>
      <c r="N53" s="9">
        <f t="shared" si="7"/>
        <v>1089</v>
      </c>
      <c r="O53" s="1">
        <v>138.58339435971013</v>
      </c>
      <c r="P53" s="1">
        <v>376.27736419600535</v>
      </c>
      <c r="Q53" s="1">
        <v>82.248221603375697</v>
      </c>
      <c r="R53" s="1">
        <v>235.70856714382188</v>
      </c>
      <c r="S53" s="9">
        <f t="shared" si="8"/>
        <v>832.817547302913</v>
      </c>
      <c r="T53" s="2">
        <v>157</v>
      </c>
      <c r="U53" s="2">
        <v>579</v>
      </c>
      <c r="V53" s="2">
        <v>131</v>
      </c>
      <c r="W53" s="2">
        <v>445</v>
      </c>
      <c r="X53" s="9">
        <f t="shared" si="9"/>
        <v>1312</v>
      </c>
      <c r="Y53" s="1">
        <v>141.03582554016009</v>
      </c>
      <c r="Z53" s="1">
        <v>520.12575151434828</v>
      </c>
      <c r="AA53" s="1">
        <v>117.67957417682146</v>
      </c>
      <c r="AB53" s="1">
        <v>399.75122525714164</v>
      </c>
      <c r="AC53" s="9">
        <f t="shared" si="10"/>
        <v>1178.5923764884715</v>
      </c>
    </row>
    <row r="54" spans="1:29">
      <c r="A54">
        <v>53</v>
      </c>
      <c r="B54">
        <v>24510</v>
      </c>
      <c r="C54">
        <f t="shared" si="1"/>
        <v>24510</v>
      </c>
      <c r="D54">
        <v>24</v>
      </c>
      <c r="E54" s="1">
        <f t="shared" si="2"/>
        <v>121</v>
      </c>
      <c r="F54" s="1">
        <f t="shared" si="3"/>
        <v>5467</v>
      </c>
      <c r="G54" s="1">
        <f t="shared" si="4"/>
        <v>299</v>
      </c>
      <c r="H54" s="1">
        <f t="shared" si="5"/>
        <v>2772</v>
      </c>
      <c r="I54" s="9">
        <f t="shared" si="6"/>
        <v>8659</v>
      </c>
      <c r="J54" s="1">
        <v>121</v>
      </c>
      <c r="K54" s="1">
        <v>5467</v>
      </c>
      <c r="L54" s="1">
        <v>299</v>
      </c>
      <c r="M54" s="1">
        <v>2772</v>
      </c>
      <c r="N54" s="9">
        <f t="shared" si="7"/>
        <v>8659</v>
      </c>
      <c r="O54" s="1">
        <v>53.382047300956216</v>
      </c>
      <c r="P54" s="1">
        <v>4277.4321821647045</v>
      </c>
      <c r="Q54" s="1">
        <v>221.81079013962639</v>
      </c>
      <c r="R54" s="1">
        <v>1825.992955296872</v>
      </c>
      <c r="S54" s="9">
        <f t="shared" si="8"/>
        <v>6378.6179749021594</v>
      </c>
      <c r="T54" s="2">
        <v>879</v>
      </c>
      <c r="U54" s="2">
        <v>6264</v>
      </c>
      <c r="V54" s="2">
        <v>348</v>
      </c>
      <c r="W54" s="2">
        <v>3212</v>
      </c>
      <c r="X54" s="9">
        <f t="shared" si="9"/>
        <v>10703</v>
      </c>
      <c r="Y54" s="1">
        <v>789.62095955287077</v>
      </c>
      <c r="Z54" s="1">
        <v>5627.0599438443487</v>
      </c>
      <c r="AA54" s="1">
        <v>312.61444132468603</v>
      </c>
      <c r="AB54" s="1">
        <v>2885.395360732447</v>
      </c>
      <c r="AC54" s="9">
        <f t="shared" si="10"/>
        <v>9614.6907054543517</v>
      </c>
    </row>
    <row r="55" spans="1:29">
      <c r="A55">
        <v>54</v>
      </c>
      <c r="B55">
        <v>24510</v>
      </c>
      <c r="C55">
        <f t="shared" si="1"/>
        <v>24510</v>
      </c>
      <c r="D55">
        <v>24</v>
      </c>
      <c r="E55" s="1">
        <f t="shared" si="2"/>
        <v>154</v>
      </c>
      <c r="F55" s="1">
        <f t="shared" si="3"/>
        <v>519</v>
      </c>
      <c r="G55" s="1">
        <f t="shared" si="4"/>
        <v>51</v>
      </c>
      <c r="H55" s="1">
        <f t="shared" si="5"/>
        <v>432</v>
      </c>
      <c r="I55" s="9">
        <f t="shared" si="6"/>
        <v>1156</v>
      </c>
      <c r="J55" s="1">
        <v>154</v>
      </c>
      <c r="K55" s="1">
        <v>519</v>
      </c>
      <c r="L55" s="1">
        <v>51</v>
      </c>
      <c r="M55" s="1">
        <v>432</v>
      </c>
      <c r="N55" s="9">
        <f t="shared" si="7"/>
        <v>1156</v>
      </c>
      <c r="O55" s="1">
        <v>90.198331298031817</v>
      </c>
      <c r="P55" s="1">
        <v>282.01817326960395</v>
      </c>
      <c r="Q55" s="1">
        <v>20.941038202163952</v>
      </c>
      <c r="R55" s="1">
        <v>347.98139957270524</v>
      </c>
      <c r="S55" s="9">
        <f t="shared" si="8"/>
        <v>741.13894234250495</v>
      </c>
      <c r="T55" s="2">
        <v>234</v>
      </c>
      <c r="U55" s="2">
        <v>543</v>
      </c>
      <c r="V55" s="2">
        <v>53</v>
      </c>
      <c r="W55" s="2">
        <v>450</v>
      </c>
      <c r="X55" s="9">
        <f t="shared" si="9"/>
        <v>1280</v>
      </c>
      <c r="Y55" s="1">
        <v>210.20626227004749</v>
      </c>
      <c r="Z55" s="1">
        <v>487.78632654972563</v>
      </c>
      <c r="AA55" s="1">
        <v>47.610820086805631</v>
      </c>
      <c r="AB55" s="1">
        <v>404.24281205778368</v>
      </c>
      <c r="AC55" s="9">
        <f t="shared" si="10"/>
        <v>1149.8462209643626</v>
      </c>
    </row>
    <row r="56" spans="1:29">
      <c r="A56">
        <v>55</v>
      </c>
      <c r="B56">
        <v>24510</v>
      </c>
      <c r="C56">
        <f t="shared" si="1"/>
        <v>24510</v>
      </c>
      <c r="D56">
        <v>24</v>
      </c>
      <c r="E56" s="1">
        <f t="shared" si="2"/>
        <v>48</v>
      </c>
      <c r="F56" s="1">
        <f t="shared" si="3"/>
        <v>198</v>
      </c>
      <c r="G56" s="1">
        <f t="shared" si="4"/>
        <v>33</v>
      </c>
      <c r="H56" s="1">
        <f t="shared" si="5"/>
        <v>224</v>
      </c>
      <c r="I56" s="9">
        <f t="shared" si="6"/>
        <v>503</v>
      </c>
      <c r="J56" s="1">
        <v>48</v>
      </c>
      <c r="K56" s="1">
        <v>198</v>
      </c>
      <c r="L56" s="1">
        <v>33</v>
      </c>
      <c r="M56" s="1">
        <v>224</v>
      </c>
      <c r="N56" s="9">
        <f t="shared" si="7"/>
        <v>503</v>
      </c>
      <c r="O56" s="1">
        <v>31.673010718299192</v>
      </c>
      <c r="P56" s="1">
        <v>223.02564900262925</v>
      </c>
      <c r="Q56" s="1">
        <v>68.338169879060345</v>
      </c>
      <c r="R56" s="1">
        <v>235.19065857685385</v>
      </c>
      <c r="S56" s="9">
        <f t="shared" si="8"/>
        <v>558.2274881768426</v>
      </c>
      <c r="T56" s="2">
        <v>58</v>
      </c>
      <c r="U56" s="2">
        <v>241</v>
      </c>
      <c r="V56" s="2">
        <v>40</v>
      </c>
      <c r="W56" s="2">
        <v>272</v>
      </c>
      <c r="X56" s="9">
        <f t="shared" si="9"/>
        <v>611</v>
      </c>
      <c r="Y56" s="1">
        <v>52.102406887447671</v>
      </c>
      <c r="Z56" s="1">
        <v>216.49448379094636</v>
      </c>
      <c r="AA56" s="1">
        <v>35.932694405136324</v>
      </c>
      <c r="AB56" s="1">
        <v>244.342321954927</v>
      </c>
      <c r="AC56" s="9">
        <f t="shared" si="10"/>
        <v>548.87190703845738</v>
      </c>
    </row>
    <row r="57" spans="1:29">
      <c r="A57">
        <v>56</v>
      </c>
      <c r="B57">
        <v>24510</v>
      </c>
      <c r="C57">
        <f t="shared" si="1"/>
        <v>24510</v>
      </c>
      <c r="D57">
        <v>24</v>
      </c>
      <c r="E57" s="1">
        <f t="shared" si="2"/>
        <v>173</v>
      </c>
      <c r="F57" s="1">
        <f t="shared" si="3"/>
        <v>373</v>
      </c>
      <c r="G57" s="1">
        <f t="shared" si="4"/>
        <v>46</v>
      </c>
      <c r="H57" s="1">
        <f t="shared" si="5"/>
        <v>400</v>
      </c>
      <c r="I57" s="9">
        <f t="shared" si="6"/>
        <v>992</v>
      </c>
      <c r="J57" s="1">
        <v>173</v>
      </c>
      <c r="K57" s="1">
        <v>373</v>
      </c>
      <c r="L57" s="1">
        <v>46</v>
      </c>
      <c r="M57" s="1">
        <v>400</v>
      </c>
      <c r="N57" s="9">
        <f t="shared" si="7"/>
        <v>992</v>
      </c>
      <c r="O57" s="1">
        <v>57.637035085025381</v>
      </c>
      <c r="P57" s="1">
        <v>543.06033736082509</v>
      </c>
      <c r="Q57" s="1">
        <v>29.262279991623892</v>
      </c>
      <c r="R57" s="1">
        <v>131.23494700443541</v>
      </c>
      <c r="S57" s="9">
        <f t="shared" si="8"/>
        <v>761.19459944190976</v>
      </c>
      <c r="T57" s="2">
        <v>210</v>
      </c>
      <c r="U57" s="2">
        <v>466</v>
      </c>
      <c r="V57" s="2">
        <v>57</v>
      </c>
      <c r="W57" s="2">
        <v>500</v>
      </c>
      <c r="X57" s="9">
        <f t="shared" si="9"/>
        <v>1233</v>
      </c>
      <c r="Y57" s="1">
        <v>188.64664562696569</v>
      </c>
      <c r="Z57" s="1">
        <v>418.61588981983817</v>
      </c>
      <c r="AA57" s="1">
        <v>51.204089527319262</v>
      </c>
      <c r="AB57" s="1">
        <v>449.15868006420408</v>
      </c>
      <c r="AC57" s="9">
        <f t="shared" si="10"/>
        <v>1107.6253050383273</v>
      </c>
    </row>
    <row r="58" spans="1:29">
      <c r="A58">
        <v>57</v>
      </c>
      <c r="B58">
        <v>24510</v>
      </c>
      <c r="C58">
        <f t="shared" si="1"/>
        <v>24510</v>
      </c>
      <c r="D58">
        <v>24</v>
      </c>
      <c r="E58" s="1">
        <f t="shared" si="2"/>
        <v>129</v>
      </c>
      <c r="F58" s="1">
        <f t="shared" si="3"/>
        <v>1348</v>
      </c>
      <c r="G58" s="1">
        <f t="shared" si="4"/>
        <v>89</v>
      </c>
      <c r="H58" s="1">
        <f t="shared" si="5"/>
        <v>1516</v>
      </c>
      <c r="I58" s="9">
        <f t="shared" si="6"/>
        <v>3082</v>
      </c>
      <c r="J58" s="1">
        <v>129</v>
      </c>
      <c r="K58" s="1">
        <v>1348</v>
      </c>
      <c r="L58" s="1">
        <v>89</v>
      </c>
      <c r="M58" s="1">
        <v>1516</v>
      </c>
      <c r="N58" s="9">
        <f t="shared" si="7"/>
        <v>3082</v>
      </c>
      <c r="O58" s="1">
        <v>0.68155951232885958</v>
      </c>
      <c r="P58" s="1">
        <v>1207.4894228934591</v>
      </c>
      <c r="Q58" s="1">
        <v>56.960951785378022</v>
      </c>
      <c r="R58" s="1">
        <v>951.97585943201466</v>
      </c>
      <c r="S58" s="9">
        <f t="shared" si="8"/>
        <v>2217.1077936231804</v>
      </c>
      <c r="T58" s="2">
        <v>197</v>
      </c>
      <c r="U58" s="2">
        <v>1315</v>
      </c>
      <c r="V58" s="2">
        <v>87</v>
      </c>
      <c r="W58" s="2">
        <v>1479</v>
      </c>
      <c r="X58" s="9">
        <f t="shared" si="9"/>
        <v>3078</v>
      </c>
      <c r="Y58" s="1">
        <v>176.96851994529641</v>
      </c>
      <c r="Z58" s="1">
        <v>1181.2873285688568</v>
      </c>
      <c r="AA58" s="1">
        <v>78.153610331171507</v>
      </c>
      <c r="AB58" s="1">
        <v>1328.6113756299155</v>
      </c>
      <c r="AC58" s="9">
        <f t="shared" si="10"/>
        <v>2765.02083447524</v>
      </c>
    </row>
    <row r="59" spans="1:29">
      <c r="A59">
        <v>58</v>
      </c>
      <c r="B59">
        <v>24510</v>
      </c>
      <c r="C59">
        <f t="shared" si="1"/>
        <v>24510</v>
      </c>
      <c r="D59">
        <v>24</v>
      </c>
      <c r="E59" s="1">
        <f t="shared" si="2"/>
        <v>153</v>
      </c>
      <c r="F59" s="1">
        <f t="shared" si="3"/>
        <v>462</v>
      </c>
      <c r="G59" s="1">
        <f t="shared" si="4"/>
        <v>89</v>
      </c>
      <c r="H59" s="1">
        <f t="shared" si="5"/>
        <v>388</v>
      </c>
      <c r="I59" s="9">
        <f t="shared" si="6"/>
        <v>1092</v>
      </c>
      <c r="J59" s="1">
        <v>153</v>
      </c>
      <c r="K59" s="1">
        <v>462</v>
      </c>
      <c r="L59" s="1">
        <v>89</v>
      </c>
      <c r="M59" s="1">
        <v>388</v>
      </c>
      <c r="N59" s="9">
        <f t="shared" si="7"/>
        <v>1092</v>
      </c>
      <c r="O59" s="1">
        <v>61.539228989066828</v>
      </c>
      <c r="P59" s="1">
        <v>1850.0356632622586</v>
      </c>
      <c r="Q59" s="1">
        <v>42.330045312772363</v>
      </c>
      <c r="R59" s="1">
        <v>1308.5460234872328</v>
      </c>
      <c r="S59" s="9">
        <f t="shared" si="8"/>
        <v>3262.4509610513305</v>
      </c>
      <c r="T59" s="2">
        <v>575</v>
      </c>
      <c r="U59" s="2">
        <v>1559</v>
      </c>
      <c r="V59" s="2">
        <v>259</v>
      </c>
      <c r="W59" s="2">
        <v>893</v>
      </c>
      <c r="X59" s="9">
        <f t="shared" si="9"/>
        <v>3286</v>
      </c>
      <c r="Y59" s="1">
        <v>516.53248207383467</v>
      </c>
      <c r="Z59" s="1">
        <v>1400.4767644401882</v>
      </c>
      <c r="AA59" s="1">
        <v>232.66419627325772</v>
      </c>
      <c r="AB59" s="1">
        <v>802.19740259466846</v>
      </c>
      <c r="AC59" s="9">
        <f t="shared" si="10"/>
        <v>2951.870845381949</v>
      </c>
    </row>
    <row r="60" spans="1:29">
      <c r="A60">
        <v>59</v>
      </c>
      <c r="B60">
        <v>24510</v>
      </c>
      <c r="C60">
        <f t="shared" si="1"/>
        <v>24510</v>
      </c>
      <c r="D60">
        <v>24</v>
      </c>
      <c r="E60" s="1">
        <f t="shared" si="2"/>
        <v>40</v>
      </c>
      <c r="F60" s="1">
        <f t="shared" si="3"/>
        <v>591</v>
      </c>
      <c r="G60" s="1">
        <f t="shared" si="4"/>
        <v>51</v>
      </c>
      <c r="H60" s="1">
        <f t="shared" si="5"/>
        <v>554</v>
      </c>
      <c r="I60" s="9">
        <f t="shared" si="6"/>
        <v>1236</v>
      </c>
      <c r="J60" s="1">
        <v>40</v>
      </c>
      <c r="K60" s="1">
        <v>591</v>
      </c>
      <c r="L60" s="1">
        <v>51</v>
      </c>
      <c r="M60" s="1">
        <v>554</v>
      </c>
      <c r="N60" s="9">
        <f t="shared" si="7"/>
        <v>1236</v>
      </c>
      <c r="O60" s="1">
        <v>107.6038474095601</v>
      </c>
      <c r="P60" s="1">
        <v>514.47736488929331</v>
      </c>
      <c r="Q60" s="1">
        <v>61.43169947083237</v>
      </c>
      <c r="R60" s="1">
        <v>753.8692659005502</v>
      </c>
      <c r="S60" s="9">
        <f t="shared" si="8"/>
        <v>1437.3821776702362</v>
      </c>
      <c r="T60" s="2">
        <v>49</v>
      </c>
      <c r="U60" s="2">
        <v>887</v>
      </c>
      <c r="V60" s="2">
        <v>73</v>
      </c>
      <c r="W60" s="2">
        <v>824</v>
      </c>
      <c r="X60" s="9">
        <f t="shared" si="9"/>
        <v>1833</v>
      </c>
      <c r="Y60" s="1">
        <v>44.017550646292001</v>
      </c>
      <c r="Z60" s="1">
        <v>796.80749843389799</v>
      </c>
      <c r="AA60" s="1">
        <v>65.57716728937379</v>
      </c>
      <c r="AB60" s="1">
        <v>740.21350474580834</v>
      </c>
      <c r="AC60" s="9">
        <f t="shared" si="10"/>
        <v>1646.6157211153723</v>
      </c>
    </row>
    <row r="61" spans="1:29">
      <c r="A61">
        <v>60</v>
      </c>
      <c r="B61">
        <v>24510</v>
      </c>
      <c r="C61">
        <f t="shared" si="1"/>
        <v>24510</v>
      </c>
      <c r="D61">
        <v>24</v>
      </c>
      <c r="E61" s="1">
        <f t="shared" si="2"/>
        <v>341</v>
      </c>
      <c r="F61" s="1">
        <f t="shared" si="3"/>
        <v>272</v>
      </c>
      <c r="G61" s="1">
        <f t="shared" si="4"/>
        <v>57</v>
      </c>
      <c r="H61" s="1">
        <f t="shared" si="5"/>
        <v>171</v>
      </c>
      <c r="I61" s="9">
        <f t="shared" si="6"/>
        <v>841</v>
      </c>
      <c r="J61" s="1">
        <v>341</v>
      </c>
      <c r="K61" s="1">
        <v>272</v>
      </c>
      <c r="L61" s="1">
        <v>57</v>
      </c>
      <c r="M61" s="1">
        <v>171</v>
      </c>
      <c r="N61" s="9">
        <f t="shared" si="7"/>
        <v>841</v>
      </c>
      <c r="O61" s="1">
        <v>125.45486925655197</v>
      </c>
      <c r="P61" s="1">
        <v>195.22649936699051</v>
      </c>
      <c r="Q61" s="1">
        <v>84.270286474604035</v>
      </c>
      <c r="R61" s="1">
        <v>160.40283812369591</v>
      </c>
      <c r="S61" s="9">
        <f t="shared" si="8"/>
        <v>565.3544932218424</v>
      </c>
      <c r="T61" s="2">
        <v>416</v>
      </c>
      <c r="U61" s="2">
        <v>340</v>
      </c>
      <c r="V61" s="2">
        <v>71</v>
      </c>
      <c r="W61" s="2">
        <v>214</v>
      </c>
      <c r="X61" s="9">
        <f t="shared" si="9"/>
        <v>1041</v>
      </c>
      <c r="Y61" s="1">
        <v>373.70002181341778</v>
      </c>
      <c r="Z61" s="1">
        <v>305.42790244365875</v>
      </c>
      <c r="AA61" s="1">
        <v>63.780532569116978</v>
      </c>
      <c r="AB61" s="1">
        <v>192.23991506747933</v>
      </c>
      <c r="AC61" s="9">
        <f t="shared" si="10"/>
        <v>935.1483718936729</v>
      </c>
    </row>
    <row r="62" spans="1:29">
      <c r="A62">
        <v>61</v>
      </c>
      <c r="B62">
        <v>24510</v>
      </c>
      <c r="C62">
        <f t="shared" si="1"/>
        <v>24510</v>
      </c>
      <c r="D62">
        <v>24</v>
      </c>
      <c r="E62" s="1">
        <f t="shared" si="2"/>
        <v>126</v>
      </c>
      <c r="F62" s="1">
        <f t="shared" si="3"/>
        <v>2511</v>
      </c>
      <c r="G62" s="1">
        <f t="shared" si="4"/>
        <v>133</v>
      </c>
      <c r="H62" s="1">
        <f t="shared" si="5"/>
        <v>1038</v>
      </c>
      <c r="I62" s="9">
        <f t="shared" si="6"/>
        <v>3808</v>
      </c>
      <c r="J62" s="1">
        <v>126</v>
      </c>
      <c r="K62" s="1">
        <v>2511</v>
      </c>
      <c r="L62" s="1">
        <v>133</v>
      </c>
      <c r="M62" s="1">
        <v>1038</v>
      </c>
      <c r="N62" s="9">
        <f t="shared" si="7"/>
        <v>3808</v>
      </c>
      <c r="O62" s="1">
        <v>636.27863658390777</v>
      </c>
      <c r="P62" s="1">
        <v>6258.9050682535817</v>
      </c>
      <c r="Q62" s="1">
        <v>232.705522128236</v>
      </c>
      <c r="R62" s="1">
        <v>2659.5418225099766</v>
      </c>
      <c r="S62" s="9">
        <f t="shared" si="8"/>
        <v>9787.431049475701</v>
      </c>
      <c r="T62" s="2">
        <v>167</v>
      </c>
      <c r="U62" s="2">
        <v>3106</v>
      </c>
      <c r="V62" s="2">
        <v>164</v>
      </c>
      <c r="W62" s="2">
        <v>1284</v>
      </c>
      <c r="X62" s="9">
        <f t="shared" si="9"/>
        <v>4721</v>
      </c>
      <c r="Y62" s="1">
        <v>150.01899914144417</v>
      </c>
      <c r="Z62" s="1">
        <v>2790.1737205588356</v>
      </c>
      <c r="AA62" s="1">
        <v>147.32404706105893</v>
      </c>
      <c r="AB62" s="1">
        <v>1153.4394904048761</v>
      </c>
      <c r="AC62" s="9">
        <f t="shared" si="10"/>
        <v>4240.9562571662145</v>
      </c>
    </row>
    <row r="63" spans="1:29">
      <c r="A63">
        <v>62</v>
      </c>
      <c r="B63">
        <v>24510</v>
      </c>
      <c r="C63">
        <f t="shared" si="1"/>
        <v>24510</v>
      </c>
      <c r="D63">
        <v>24</v>
      </c>
      <c r="E63" s="1">
        <f t="shared" si="2"/>
        <v>1197</v>
      </c>
      <c r="F63" s="1">
        <f t="shared" si="3"/>
        <v>7795</v>
      </c>
      <c r="G63" s="1">
        <f t="shared" si="4"/>
        <v>589</v>
      </c>
      <c r="H63" s="1">
        <f t="shared" si="5"/>
        <v>4755</v>
      </c>
      <c r="I63" s="9">
        <f t="shared" si="6"/>
        <v>14336</v>
      </c>
      <c r="J63" s="1">
        <v>1197</v>
      </c>
      <c r="K63" s="1">
        <v>7795</v>
      </c>
      <c r="L63" s="1">
        <v>589</v>
      </c>
      <c r="M63" s="1">
        <v>4755</v>
      </c>
      <c r="N63" s="9">
        <f t="shared" si="7"/>
        <v>14336</v>
      </c>
      <c r="O63" s="1">
        <v>569.64307723786703</v>
      </c>
      <c r="P63" s="1">
        <v>8923.3091805943714</v>
      </c>
      <c r="Q63" s="1">
        <v>581.43267482379099</v>
      </c>
      <c r="R63" s="1">
        <v>6611.8320642801482</v>
      </c>
      <c r="S63" s="9">
        <f t="shared" si="8"/>
        <v>16686.216996936178</v>
      </c>
      <c r="T63" s="2">
        <v>1756</v>
      </c>
      <c r="U63" s="2">
        <v>9685</v>
      </c>
      <c r="V63" s="2">
        <v>727</v>
      </c>
      <c r="W63" s="2">
        <v>5878</v>
      </c>
      <c r="X63" s="9">
        <f t="shared" si="9"/>
        <v>18046</v>
      </c>
      <c r="Y63" s="1">
        <v>1577.4452843854847</v>
      </c>
      <c r="Z63" s="1">
        <v>8700.2036328436334</v>
      </c>
      <c r="AA63" s="1">
        <v>653.07672081335272</v>
      </c>
      <c r="AB63" s="1">
        <v>5280.3094428347831</v>
      </c>
      <c r="AC63" s="9">
        <f t="shared" si="10"/>
        <v>16211.035080877255</v>
      </c>
    </row>
    <row r="64" spans="1:29">
      <c r="A64">
        <v>63</v>
      </c>
      <c r="B64">
        <v>24510</v>
      </c>
      <c r="C64">
        <f t="shared" si="1"/>
        <v>24510</v>
      </c>
      <c r="D64">
        <v>24</v>
      </c>
      <c r="E64" s="1">
        <f t="shared" si="2"/>
        <v>1056</v>
      </c>
      <c r="F64" s="1">
        <f t="shared" si="3"/>
        <v>7646</v>
      </c>
      <c r="G64" s="1">
        <f t="shared" si="4"/>
        <v>923</v>
      </c>
      <c r="H64" s="1">
        <f t="shared" si="5"/>
        <v>4412</v>
      </c>
      <c r="I64" s="9">
        <f t="shared" si="6"/>
        <v>14037</v>
      </c>
      <c r="J64" s="1">
        <v>1056</v>
      </c>
      <c r="K64" s="1">
        <v>7646</v>
      </c>
      <c r="L64" s="1">
        <v>923</v>
      </c>
      <c r="M64" s="1">
        <v>4412</v>
      </c>
      <c r="N64" s="9">
        <f t="shared" si="7"/>
        <v>14037</v>
      </c>
      <c r="O64" s="1">
        <v>925.87127792126182</v>
      </c>
      <c r="P64" s="1">
        <v>13386.482772350882</v>
      </c>
      <c r="Q64" s="1">
        <v>1599.2246883167359</v>
      </c>
      <c r="R64" s="1">
        <v>7176.7739544279275</v>
      </c>
      <c r="S64" s="9">
        <f t="shared" si="8"/>
        <v>23088.352693016808</v>
      </c>
      <c r="T64" s="2">
        <v>1401</v>
      </c>
      <c r="U64" s="2">
        <v>10867</v>
      </c>
      <c r="V64" s="2">
        <v>1296</v>
      </c>
      <c r="W64" s="2">
        <v>6452</v>
      </c>
      <c r="X64" s="9">
        <f t="shared" si="9"/>
        <v>20016</v>
      </c>
      <c r="Y64" s="1">
        <v>1258.5426215398998</v>
      </c>
      <c r="Z64" s="1">
        <v>9762.0147525154116</v>
      </c>
      <c r="AA64" s="1">
        <v>1164.219298726417</v>
      </c>
      <c r="AB64" s="1">
        <v>5795.9436075484891</v>
      </c>
      <c r="AC64" s="9">
        <f t="shared" si="10"/>
        <v>17980.720280330217</v>
      </c>
    </row>
    <row r="65" spans="1:29">
      <c r="A65">
        <v>64</v>
      </c>
      <c r="B65">
        <v>24510</v>
      </c>
      <c r="C65">
        <f t="shared" si="1"/>
        <v>24510</v>
      </c>
      <c r="D65">
        <v>24</v>
      </c>
      <c r="E65" s="1">
        <f t="shared" si="2"/>
        <v>3154</v>
      </c>
      <c r="F65" s="1">
        <f t="shared" si="3"/>
        <v>15217</v>
      </c>
      <c r="G65" s="1">
        <f t="shared" si="4"/>
        <v>1471</v>
      </c>
      <c r="H65" s="1">
        <f t="shared" si="5"/>
        <v>4287</v>
      </c>
      <c r="I65" s="9">
        <f t="shared" si="6"/>
        <v>24129</v>
      </c>
      <c r="J65" s="1">
        <v>3154</v>
      </c>
      <c r="K65" s="1">
        <v>15217</v>
      </c>
      <c r="L65" s="1">
        <v>1471</v>
      </c>
      <c r="M65" s="1">
        <v>4287</v>
      </c>
      <c r="N65" s="9">
        <f t="shared" si="7"/>
        <v>24129</v>
      </c>
      <c r="O65" s="1">
        <v>679.6614105329927</v>
      </c>
      <c r="P65" s="1">
        <v>17947.926186813922</v>
      </c>
      <c r="Q65" s="1">
        <v>1078.0100592929111</v>
      </c>
      <c r="R65" s="1">
        <v>7267.4649758091045</v>
      </c>
      <c r="S65" s="9">
        <f t="shared" si="8"/>
        <v>26973.062632448931</v>
      </c>
      <c r="T65" s="2">
        <v>4181</v>
      </c>
      <c r="U65" s="2">
        <v>19110</v>
      </c>
      <c r="V65" s="2">
        <v>1838</v>
      </c>
      <c r="W65" s="2">
        <v>5384</v>
      </c>
      <c r="X65" s="9">
        <f t="shared" si="9"/>
        <v>30513</v>
      </c>
      <c r="Y65" s="1">
        <v>3755.8648826968742</v>
      </c>
      <c r="Z65" s="1">
        <v>17166.844752053879</v>
      </c>
      <c r="AA65" s="1">
        <v>1651.1073079160142</v>
      </c>
      <c r="AB65" s="1">
        <v>4836.5406669313497</v>
      </c>
      <c r="AC65" s="9">
        <f t="shared" si="10"/>
        <v>27410.357609598115</v>
      </c>
    </row>
    <row r="66" spans="1:29">
      <c r="A66">
        <v>65</v>
      </c>
      <c r="B66">
        <v>24510</v>
      </c>
      <c r="C66">
        <f t="shared" si="1"/>
        <v>24510</v>
      </c>
      <c r="D66">
        <v>24</v>
      </c>
      <c r="E66" s="1">
        <f t="shared" si="2"/>
        <v>1789</v>
      </c>
      <c r="F66" s="1">
        <f t="shared" si="3"/>
        <v>16609</v>
      </c>
      <c r="G66" s="1">
        <f t="shared" si="4"/>
        <v>1266</v>
      </c>
      <c r="H66" s="1">
        <f t="shared" si="5"/>
        <v>9562</v>
      </c>
      <c r="I66" s="9">
        <f t="shared" si="6"/>
        <v>29226</v>
      </c>
      <c r="J66" s="1">
        <v>1789</v>
      </c>
      <c r="K66" s="1">
        <v>16609</v>
      </c>
      <c r="L66" s="1">
        <v>1266</v>
      </c>
      <c r="M66" s="1">
        <v>9562</v>
      </c>
      <c r="N66" s="9">
        <f t="shared" si="7"/>
        <v>29226</v>
      </c>
      <c r="O66" s="1">
        <v>832.72843297758868</v>
      </c>
      <c r="P66" s="1">
        <v>16952.486395726708</v>
      </c>
      <c r="Q66" s="1">
        <v>1020.1008601803692</v>
      </c>
      <c r="R66" s="1">
        <v>9373.2110022579527</v>
      </c>
      <c r="S66" s="9">
        <f t="shared" si="8"/>
        <v>28178.526691142622</v>
      </c>
      <c r="T66" s="2">
        <v>2703</v>
      </c>
      <c r="U66" s="2">
        <v>20089</v>
      </c>
      <c r="V66" s="2">
        <v>1530</v>
      </c>
      <c r="W66" s="2">
        <v>11606</v>
      </c>
      <c r="X66" s="9">
        <f t="shared" si="9"/>
        <v>35928</v>
      </c>
      <c r="Y66" s="1">
        <v>2428.1518244270874</v>
      </c>
      <c r="Z66" s="1">
        <v>18046.297447619592</v>
      </c>
      <c r="AA66" s="1">
        <v>1374.4255609964644</v>
      </c>
      <c r="AB66" s="1">
        <v>10425.871281650305</v>
      </c>
      <c r="AC66" s="9">
        <f t="shared" si="10"/>
        <v>32274.746114693451</v>
      </c>
    </row>
    <row r="67" spans="1:29">
      <c r="A67">
        <v>66</v>
      </c>
      <c r="B67">
        <v>24510</v>
      </c>
      <c r="C67">
        <f t="shared" ref="C67:C130" si="11">IFERROR(VLOOKUP(B67,$E$1596:$H$1605,3,FALSE),B67)</f>
        <v>24510</v>
      </c>
      <c r="D67">
        <v>24</v>
      </c>
      <c r="E67" s="1">
        <f t="shared" ref="E67:E130" si="12">J67</f>
        <v>122</v>
      </c>
      <c r="F67" s="1">
        <f t="shared" ref="F67:F130" si="13">K67</f>
        <v>8368</v>
      </c>
      <c r="G67" s="1">
        <f t="shared" ref="G67:G130" si="14">L67</f>
        <v>346</v>
      </c>
      <c r="H67" s="1">
        <f t="shared" ref="H67:H130" si="15">M67</f>
        <v>8361</v>
      </c>
      <c r="I67" s="9">
        <f t="shared" ref="I67:I130" si="16">SUM(E67:H67)</f>
        <v>17197</v>
      </c>
      <c r="J67" s="1">
        <v>122</v>
      </c>
      <c r="K67" s="1">
        <v>8368</v>
      </c>
      <c r="L67" s="1">
        <v>346</v>
      </c>
      <c r="M67" s="1">
        <v>8361</v>
      </c>
      <c r="N67" s="9">
        <f t="shared" ref="N67:N130" si="17">SUM(J67:M67)</f>
        <v>17197</v>
      </c>
      <c r="O67" s="1">
        <v>25.343507901699866</v>
      </c>
      <c r="P67" s="1">
        <v>3271.9008882637827</v>
      </c>
      <c r="Q67" s="1">
        <v>165.5052522081057</v>
      </c>
      <c r="R67" s="1">
        <v>5218.1774774102978</v>
      </c>
      <c r="S67" s="9">
        <f t="shared" ref="S67:S130" si="18">SUM(O67:R67)</f>
        <v>8680.9271257838864</v>
      </c>
      <c r="T67" s="2">
        <v>162</v>
      </c>
      <c r="U67" s="2">
        <v>11192</v>
      </c>
      <c r="V67" s="2">
        <v>463</v>
      </c>
      <c r="W67" s="2">
        <v>11444</v>
      </c>
      <c r="X67" s="9">
        <f t="shared" ref="X67:X130" si="19">SUM(T67:W67)</f>
        <v>23261</v>
      </c>
      <c r="Y67" s="1">
        <v>145.52741234080213</v>
      </c>
      <c r="Z67" s="1">
        <v>10053.967894557143</v>
      </c>
      <c r="AA67" s="1">
        <v>415.92093773945294</v>
      </c>
      <c r="AB67" s="1">
        <v>10280.343869309503</v>
      </c>
      <c r="AC67" s="9">
        <f t="shared" ref="AC67:AC130" si="20">SUM(Y67:AB67)</f>
        <v>20895.760113946901</v>
      </c>
    </row>
    <row r="68" spans="1:29">
      <c r="A68">
        <v>67</v>
      </c>
      <c r="B68">
        <v>24510</v>
      </c>
      <c r="C68">
        <f t="shared" si="11"/>
        <v>24510</v>
      </c>
      <c r="D68">
        <v>24</v>
      </c>
      <c r="E68" s="1">
        <f t="shared" si="12"/>
        <v>1044</v>
      </c>
      <c r="F68" s="1">
        <f t="shared" si="13"/>
        <v>2611</v>
      </c>
      <c r="G68" s="1">
        <f t="shared" si="14"/>
        <v>206</v>
      </c>
      <c r="H68" s="1">
        <f t="shared" si="15"/>
        <v>1300</v>
      </c>
      <c r="I68" s="9">
        <f t="shared" si="16"/>
        <v>5161</v>
      </c>
      <c r="J68" s="1">
        <v>1044</v>
      </c>
      <c r="K68" s="1">
        <v>2611</v>
      </c>
      <c r="L68" s="1">
        <v>206</v>
      </c>
      <c r="M68" s="1">
        <v>1300</v>
      </c>
      <c r="N68" s="9">
        <f t="shared" si="17"/>
        <v>5161</v>
      </c>
      <c r="O68" s="1">
        <v>127.90668819325964</v>
      </c>
      <c r="P68" s="1">
        <v>2869.7337818649157</v>
      </c>
      <c r="Q68" s="1">
        <v>165.9532250760156</v>
      </c>
      <c r="R68" s="1">
        <v>2147.9639031866186</v>
      </c>
      <c r="S68" s="9">
        <f t="shared" si="18"/>
        <v>5311.5575983208091</v>
      </c>
      <c r="T68" s="2">
        <v>1276</v>
      </c>
      <c r="U68" s="2">
        <v>2886</v>
      </c>
      <c r="V68" s="2">
        <v>238</v>
      </c>
      <c r="W68" s="2">
        <v>1517</v>
      </c>
      <c r="X68" s="9">
        <f t="shared" si="19"/>
        <v>5917</v>
      </c>
      <c r="Y68" s="1">
        <v>1146.2529515238489</v>
      </c>
      <c r="Z68" s="1">
        <v>2592.5439013305859</v>
      </c>
      <c r="AA68" s="1">
        <v>213.79953171056113</v>
      </c>
      <c r="AB68" s="1">
        <v>1362.7474353147952</v>
      </c>
      <c r="AC68" s="9">
        <f t="shared" si="20"/>
        <v>5315.3438198797912</v>
      </c>
    </row>
    <row r="69" spans="1:29">
      <c r="A69">
        <v>68</v>
      </c>
      <c r="B69">
        <v>24510</v>
      </c>
      <c r="C69">
        <f t="shared" si="11"/>
        <v>24510</v>
      </c>
      <c r="D69">
        <v>24</v>
      </c>
      <c r="E69" s="1">
        <f t="shared" si="12"/>
        <v>1968</v>
      </c>
      <c r="F69" s="1">
        <f t="shared" si="13"/>
        <v>1001</v>
      </c>
      <c r="G69" s="1">
        <f t="shared" si="14"/>
        <v>160</v>
      </c>
      <c r="H69" s="1">
        <f t="shared" si="15"/>
        <v>1052</v>
      </c>
      <c r="I69" s="9">
        <f t="shared" si="16"/>
        <v>4181</v>
      </c>
      <c r="J69" s="1">
        <v>1968</v>
      </c>
      <c r="K69" s="1">
        <v>1001</v>
      </c>
      <c r="L69" s="1">
        <v>160</v>
      </c>
      <c r="M69" s="1">
        <v>1052</v>
      </c>
      <c r="N69" s="9">
        <f t="shared" si="17"/>
        <v>4181</v>
      </c>
      <c r="O69" s="1">
        <v>72.332011359616658</v>
      </c>
      <c r="P69" s="1">
        <v>1391.0845213277876</v>
      </c>
      <c r="Q69" s="1">
        <v>234.26284418812472</v>
      </c>
      <c r="R69" s="1">
        <v>1341.8167516618701</v>
      </c>
      <c r="S69" s="9">
        <f t="shared" si="18"/>
        <v>3039.4961285373993</v>
      </c>
      <c r="T69" s="2">
        <v>2643</v>
      </c>
      <c r="U69" s="2">
        <v>1011</v>
      </c>
      <c r="V69" s="2">
        <v>161</v>
      </c>
      <c r="W69" s="2">
        <v>1076</v>
      </c>
      <c r="X69" s="9">
        <f t="shared" si="19"/>
        <v>4891</v>
      </c>
      <c r="Y69" s="1">
        <v>2374.2527828193829</v>
      </c>
      <c r="Z69" s="1">
        <v>908.19885108982066</v>
      </c>
      <c r="AA69" s="1">
        <v>144.6290949806737</v>
      </c>
      <c r="AB69" s="1">
        <v>966.58947949816718</v>
      </c>
      <c r="AC69" s="9">
        <f t="shared" si="20"/>
        <v>4393.6702083880436</v>
      </c>
    </row>
    <row r="70" spans="1:29">
      <c r="A70">
        <v>69</v>
      </c>
      <c r="B70">
        <v>24510</v>
      </c>
      <c r="C70">
        <f t="shared" si="11"/>
        <v>24510</v>
      </c>
      <c r="D70">
        <v>24</v>
      </c>
      <c r="E70" s="1">
        <f t="shared" si="12"/>
        <v>497</v>
      </c>
      <c r="F70" s="1">
        <f t="shared" si="13"/>
        <v>2946</v>
      </c>
      <c r="G70" s="1">
        <f t="shared" si="14"/>
        <v>215</v>
      </c>
      <c r="H70" s="1">
        <f t="shared" si="15"/>
        <v>1962</v>
      </c>
      <c r="I70" s="9">
        <f t="shared" si="16"/>
        <v>5620</v>
      </c>
      <c r="J70" s="1">
        <v>497</v>
      </c>
      <c r="K70" s="1">
        <v>2946</v>
      </c>
      <c r="L70" s="1">
        <v>215</v>
      </c>
      <c r="M70" s="1">
        <v>1962</v>
      </c>
      <c r="N70" s="9">
        <f t="shared" si="17"/>
        <v>5620</v>
      </c>
      <c r="O70" s="1">
        <v>85.844918735120402</v>
      </c>
      <c r="P70" s="1">
        <v>2334.5144308869185</v>
      </c>
      <c r="Q70" s="1">
        <v>236.70555539553263</v>
      </c>
      <c r="R70" s="1">
        <v>2899.5610543187186</v>
      </c>
      <c r="S70" s="9">
        <f t="shared" si="18"/>
        <v>5556.6259593362902</v>
      </c>
      <c r="T70" s="2">
        <v>626</v>
      </c>
      <c r="U70" s="2">
        <v>3599</v>
      </c>
      <c r="V70" s="2">
        <v>262</v>
      </c>
      <c r="W70" s="2">
        <v>2393</v>
      </c>
      <c r="X70" s="9">
        <f t="shared" si="19"/>
        <v>6880</v>
      </c>
      <c r="Y70" s="1">
        <v>562.3466674403835</v>
      </c>
      <c r="Z70" s="1">
        <v>3233.0441791021408</v>
      </c>
      <c r="AA70" s="1">
        <v>235.35914835364292</v>
      </c>
      <c r="AB70" s="1">
        <v>2149.6734427872807</v>
      </c>
      <c r="AC70" s="9">
        <f t="shared" si="20"/>
        <v>6180.4234376834484</v>
      </c>
    </row>
    <row r="71" spans="1:29">
      <c r="A71">
        <v>70</v>
      </c>
      <c r="B71">
        <v>24510</v>
      </c>
      <c r="C71">
        <f t="shared" si="11"/>
        <v>24510</v>
      </c>
      <c r="D71">
        <v>24</v>
      </c>
      <c r="E71" s="1">
        <f t="shared" si="12"/>
        <v>85</v>
      </c>
      <c r="F71" s="1">
        <f t="shared" si="13"/>
        <v>1097</v>
      </c>
      <c r="G71" s="1">
        <f t="shared" si="14"/>
        <v>200</v>
      </c>
      <c r="H71" s="1">
        <f t="shared" si="15"/>
        <v>1359</v>
      </c>
      <c r="I71" s="9">
        <f t="shared" si="16"/>
        <v>2741</v>
      </c>
      <c r="J71" s="1">
        <v>85</v>
      </c>
      <c r="K71" s="1">
        <v>1097</v>
      </c>
      <c r="L71" s="1">
        <v>200</v>
      </c>
      <c r="M71" s="1">
        <v>1359</v>
      </c>
      <c r="N71" s="9">
        <f t="shared" si="17"/>
        <v>2741</v>
      </c>
      <c r="O71" s="1">
        <v>67.718010581781371</v>
      </c>
      <c r="P71" s="1">
        <v>1013.4533440471597</v>
      </c>
      <c r="Q71" s="1">
        <v>127.28883714947469</v>
      </c>
      <c r="R71" s="1">
        <v>1364.4940301538434</v>
      </c>
      <c r="S71" s="9">
        <f t="shared" si="18"/>
        <v>2572.9542219322593</v>
      </c>
      <c r="T71" s="2">
        <v>140</v>
      </c>
      <c r="U71" s="2">
        <v>1345</v>
      </c>
      <c r="V71" s="2">
        <v>245</v>
      </c>
      <c r="W71" s="2">
        <v>1670</v>
      </c>
      <c r="X71" s="9">
        <f t="shared" si="19"/>
        <v>3400</v>
      </c>
      <c r="Y71" s="1">
        <v>125.76443041797714</v>
      </c>
      <c r="Z71" s="1">
        <v>1208.236849372709</v>
      </c>
      <c r="AA71" s="1">
        <v>220.08775323146</v>
      </c>
      <c r="AB71" s="1">
        <v>1500.1899914144415</v>
      </c>
      <c r="AC71" s="9">
        <f t="shared" si="20"/>
        <v>3054.2790244365879</v>
      </c>
    </row>
    <row r="72" spans="1:29">
      <c r="A72">
        <v>71</v>
      </c>
      <c r="B72">
        <v>24510</v>
      </c>
      <c r="C72">
        <f t="shared" si="11"/>
        <v>24510</v>
      </c>
      <c r="D72">
        <v>24</v>
      </c>
      <c r="E72" s="1">
        <f t="shared" si="12"/>
        <v>1337</v>
      </c>
      <c r="F72" s="1">
        <f t="shared" si="13"/>
        <v>3375</v>
      </c>
      <c r="G72" s="1">
        <f t="shared" si="14"/>
        <v>445</v>
      </c>
      <c r="H72" s="1">
        <f t="shared" si="15"/>
        <v>2129</v>
      </c>
      <c r="I72" s="9">
        <f t="shared" si="16"/>
        <v>7286</v>
      </c>
      <c r="J72" s="1">
        <v>1337</v>
      </c>
      <c r="K72" s="1">
        <v>3375</v>
      </c>
      <c r="L72" s="1">
        <v>445</v>
      </c>
      <c r="M72" s="1">
        <v>2129</v>
      </c>
      <c r="N72" s="9">
        <f t="shared" si="17"/>
        <v>7286</v>
      </c>
      <c r="O72" s="1">
        <v>396.95055849948778</v>
      </c>
      <c r="P72" s="1">
        <v>2647.1781195831072</v>
      </c>
      <c r="Q72" s="1">
        <v>229.81374384096907</v>
      </c>
      <c r="R72" s="1">
        <v>3412.7413373162376</v>
      </c>
      <c r="S72" s="9">
        <f t="shared" si="18"/>
        <v>6686.6837592398015</v>
      </c>
      <c r="T72" s="2">
        <v>2012</v>
      </c>
      <c r="U72" s="2">
        <v>4132</v>
      </c>
      <c r="V72" s="2">
        <v>538</v>
      </c>
      <c r="W72" s="2">
        <v>2626</v>
      </c>
      <c r="X72" s="9">
        <f t="shared" si="19"/>
        <v>9308</v>
      </c>
      <c r="Y72" s="1">
        <v>1807.4145285783572</v>
      </c>
      <c r="Z72" s="1">
        <v>3711.8473320505823</v>
      </c>
      <c r="AA72" s="1">
        <v>483.29473974908359</v>
      </c>
      <c r="AB72" s="1">
        <v>2358.9813876971998</v>
      </c>
      <c r="AC72" s="9">
        <f t="shared" si="20"/>
        <v>8361.5379880752225</v>
      </c>
    </row>
    <row r="73" spans="1:29">
      <c r="A73">
        <v>72</v>
      </c>
      <c r="B73">
        <v>24510</v>
      </c>
      <c r="C73">
        <f t="shared" si="11"/>
        <v>24510</v>
      </c>
      <c r="D73">
        <v>24</v>
      </c>
      <c r="E73" s="1">
        <f t="shared" si="12"/>
        <v>234</v>
      </c>
      <c r="F73" s="1">
        <f t="shared" si="13"/>
        <v>1640</v>
      </c>
      <c r="G73" s="1">
        <f t="shared" si="14"/>
        <v>344</v>
      </c>
      <c r="H73" s="1">
        <f t="shared" si="15"/>
        <v>1041</v>
      </c>
      <c r="I73" s="9">
        <f t="shared" si="16"/>
        <v>3259</v>
      </c>
      <c r="J73" s="1">
        <v>234</v>
      </c>
      <c r="K73" s="1">
        <v>1640</v>
      </c>
      <c r="L73" s="1">
        <v>344</v>
      </c>
      <c r="M73" s="1">
        <v>1041</v>
      </c>
      <c r="N73" s="9">
        <f t="shared" si="17"/>
        <v>3259</v>
      </c>
      <c r="O73" s="1">
        <v>77.218411162423436</v>
      </c>
      <c r="P73" s="1">
        <v>485.2967894477581</v>
      </c>
      <c r="Q73" s="1">
        <v>84.667726104736531</v>
      </c>
      <c r="R73" s="1">
        <v>645.48338809833865</v>
      </c>
      <c r="S73" s="9">
        <f t="shared" si="18"/>
        <v>1292.6663148132566</v>
      </c>
      <c r="T73" s="2">
        <v>404</v>
      </c>
      <c r="U73" s="2">
        <v>2000</v>
      </c>
      <c r="V73" s="2">
        <v>418</v>
      </c>
      <c r="W73" s="2">
        <v>1274</v>
      </c>
      <c r="X73" s="9">
        <f t="shared" si="19"/>
        <v>4096</v>
      </c>
      <c r="Y73" s="1">
        <v>362.92021349187689</v>
      </c>
      <c r="Z73" s="1">
        <v>1796.6347202568163</v>
      </c>
      <c r="AA73" s="1">
        <v>375.49665653367458</v>
      </c>
      <c r="AB73" s="1">
        <v>1144.456316803592</v>
      </c>
      <c r="AC73" s="9">
        <f t="shared" si="20"/>
        <v>3679.5079070859597</v>
      </c>
    </row>
    <row r="74" spans="1:29">
      <c r="A74">
        <v>73</v>
      </c>
      <c r="B74">
        <v>24510</v>
      </c>
      <c r="C74">
        <f t="shared" si="11"/>
        <v>24510</v>
      </c>
      <c r="D74">
        <v>24</v>
      </c>
      <c r="E74" s="1">
        <f t="shared" si="12"/>
        <v>398</v>
      </c>
      <c r="F74" s="1">
        <f t="shared" si="13"/>
        <v>4703</v>
      </c>
      <c r="G74" s="1">
        <f t="shared" si="14"/>
        <v>374</v>
      </c>
      <c r="H74" s="1">
        <f t="shared" si="15"/>
        <v>4298</v>
      </c>
      <c r="I74" s="9">
        <f t="shared" si="16"/>
        <v>9773</v>
      </c>
      <c r="J74" s="1">
        <v>398</v>
      </c>
      <c r="K74" s="1">
        <v>4703</v>
      </c>
      <c r="L74" s="1">
        <v>374</v>
      </c>
      <c r="M74" s="1">
        <v>4298</v>
      </c>
      <c r="N74" s="9">
        <f t="shared" si="17"/>
        <v>9773</v>
      </c>
      <c r="O74" s="1">
        <v>131.55331659744692</v>
      </c>
      <c r="P74" s="1">
        <v>5130.6998303169858</v>
      </c>
      <c r="Q74" s="1">
        <v>258.66045740785711</v>
      </c>
      <c r="R74" s="1">
        <v>8228.2485639917977</v>
      </c>
      <c r="S74" s="9">
        <f t="shared" si="18"/>
        <v>13749.162168314087</v>
      </c>
      <c r="T74" s="2">
        <v>686</v>
      </c>
      <c r="U74" s="2">
        <v>6930</v>
      </c>
      <c r="V74" s="2">
        <v>547</v>
      </c>
      <c r="W74" s="2">
        <v>6345</v>
      </c>
      <c r="X74" s="9">
        <f t="shared" si="19"/>
        <v>14508</v>
      </c>
      <c r="Y74" s="1">
        <v>616.24570904808797</v>
      </c>
      <c r="Z74" s="1">
        <v>6225.3393056898685</v>
      </c>
      <c r="AA74" s="1">
        <v>491.37959599023924</v>
      </c>
      <c r="AB74" s="1">
        <v>5699.8236500147495</v>
      </c>
      <c r="AC74" s="9">
        <f t="shared" si="20"/>
        <v>13032.788260742946</v>
      </c>
    </row>
    <row r="75" spans="1:29">
      <c r="A75">
        <v>74</v>
      </c>
      <c r="B75">
        <v>24510</v>
      </c>
      <c r="C75">
        <f t="shared" si="11"/>
        <v>24510</v>
      </c>
      <c r="D75">
        <v>24</v>
      </c>
      <c r="E75" s="1">
        <f t="shared" si="12"/>
        <v>102</v>
      </c>
      <c r="F75" s="1">
        <f t="shared" si="13"/>
        <v>3993</v>
      </c>
      <c r="G75" s="1">
        <f t="shared" si="14"/>
        <v>277</v>
      </c>
      <c r="H75" s="1">
        <f t="shared" si="15"/>
        <v>4962</v>
      </c>
      <c r="I75" s="9">
        <f t="shared" si="16"/>
        <v>9334</v>
      </c>
      <c r="J75" s="1">
        <v>102</v>
      </c>
      <c r="K75" s="1">
        <v>3993</v>
      </c>
      <c r="L75" s="1">
        <v>277</v>
      </c>
      <c r="M75" s="1">
        <v>4962</v>
      </c>
      <c r="N75" s="9">
        <f t="shared" si="17"/>
        <v>9334</v>
      </c>
      <c r="O75" s="1">
        <v>14.119060639254203</v>
      </c>
      <c r="P75" s="1">
        <v>3619.8814946400494</v>
      </c>
      <c r="Q75" s="1">
        <v>145.83285321806005</v>
      </c>
      <c r="R75" s="1">
        <v>6082.8515451197263</v>
      </c>
      <c r="S75" s="9">
        <f t="shared" si="18"/>
        <v>9862.6849536170903</v>
      </c>
      <c r="T75" s="2">
        <v>176</v>
      </c>
      <c r="U75" s="2">
        <v>6054</v>
      </c>
      <c r="V75" s="2">
        <v>421</v>
      </c>
      <c r="W75" s="2">
        <v>7522</v>
      </c>
      <c r="X75" s="9">
        <f t="shared" si="19"/>
        <v>14173</v>
      </c>
      <c r="Y75" s="1">
        <v>158.10385538259982</v>
      </c>
      <c r="Z75" s="1">
        <v>5438.4132982173824</v>
      </c>
      <c r="AA75" s="1">
        <v>378.19160861405982</v>
      </c>
      <c r="AB75" s="1">
        <v>6757.1431828858858</v>
      </c>
      <c r="AC75" s="9">
        <f t="shared" si="20"/>
        <v>12731.851945099928</v>
      </c>
    </row>
    <row r="76" spans="1:29">
      <c r="A76">
        <v>75</v>
      </c>
      <c r="B76">
        <v>24510</v>
      </c>
      <c r="C76">
        <f t="shared" si="11"/>
        <v>24510</v>
      </c>
      <c r="D76">
        <v>24</v>
      </c>
      <c r="E76" s="1">
        <f t="shared" si="12"/>
        <v>36</v>
      </c>
      <c r="F76" s="1">
        <f t="shared" si="13"/>
        <v>332</v>
      </c>
      <c r="G76" s="1">
        <f t="shared" si="14"/>
        <v>136</v>
      </c>
      <c r="H76" s="1">
        <f t="shared" si="15"/>
        <v>290</v>
      </c>
      <c r="I76" s="9">
        <f t="shared" si="16"/>
        <v>794</v>
      </c>
      <c r="J76" s="1">
        <v>36</v>
      </c>
      <c r="K76" s="1">
        <v>332</v>
      </c>
      <c r="L76" s="1">
        <v>136</v>
      </c>
      <c r="M76" s="1">
        <v>290</v>
      </c>
      <c r="N76" s="9">
        <f t="shared" si="17"/>
        <v>794</v>
      </c>
      <c r="O76" s="1">
        <v>18.051874526085214</v>
      </c>
      <c r="P76" s="1">
        <v>183.20237748720993</v>
      </c>
      <c r="Q76" s="1">
        <v>109.35043345612836</v>
      </c>
      <c r="R76" s="1">
        <v>148.57266419285213</v>
      </c>
      <c r="S76" s="9">
        <f t="shared" si="18"/>
        <v>459.17734966227562</v>
      </c>
      <c r="T76" s="2">
        <v>43</v>
      </c>
      <c r="U76" s="2">
        <v>422</v>
      </c>
      <c r="V76" s="2">
        <v>172</v>
      </c>
      <c r="W76" s="2">
        <v>369</v>
      </c>
      <c r="X76" s="9">
        <f t="shared" si="19"/>
        <v>1006</v>
      </c>
      <c r="Y76" s="1">
        <v>38.627646485521552</v>
      </c>
      <c r="Z76" s="1">
        <v>379.08992597418825</v>
      </c>
      <c r="AA76" s="1">
        <v>154.51058594208621</v>
      </c>
      <c r="AB76" s="1">
        <v>331.47910588738262</v>
      </c>
      <c r="AC76" s="9">
        <f t="shared" si="20"/>
        <v>903.70726428917862</v>
      </c>
    </row>
    <row r="77" spans="1:29">
      <c r="A77">
        <v>76</v>
      </c>
      <c r="B77">
        <v>24510</v>
      </c>
      <c r="C77">
        <f t="shared" si="11"/>
        <v>24510</v>
      </c>
      <c r="D77">
        <v>24</v>
      </c>
      <c r="E77" s="1">
        <f t="shared" si="12"/>
        <v>79</v>
      </c>
      <c r="F77" s="1">
        <f t="shared" si="13"/>
        <v>471</v>
      </c>
      <c r="G77" s="1">
        <f t="shared" si="14"/>
        <v>39</v>
      </c>
      <c r="H77" s="1">
        <f t="shared" si="15"/>
        <v>416</v>
      </c>
      <c r="I77" s="9">
        <f t="shared" si="16"/>
        <v>1005</v>
      </c>
      <c r="J77" s="1">
        <v>79</v>
      </c>
      <c r="K77" s="1">
        <v>471</v>
      </c>
      <c r="L77" s="1">
        <v>39</v>
      </c>
      <c r="M77" s="1">
        <v>416</v>
      </c>
      <c r="N77" s="9">
        <f t="shared" si="17"/>
        <v>1005</v>
      </c>
      <c r="O77" s="1">
        <v>33.485422361322819</v>
      </c>
      <c r="P77" s="1">
        <v>355.67534798048376</v>
      </c>
      <c r="Q77" s="1">
        <v>94.075196495397691</v>
      </c>
      <c r="R77" s="1">
        <v>321.5988202519066</v>
      </c>
      <c r="S77" s="9">
        <f t="shared" si="18"/>
        <v>804.83478708911093</v>
      </c>
      <c r="T77" s="2">
        <v>96</v>
      </c>
      <c r="U77" s="2">
        <v>607</v>
      </c>
      <c r="V77" s="2">
        <v>49</v>
      </c>
      <c r="W77" s="2">
        <v>533</v>
      </c>
      <c r="X77" s="9">
        <f t="shared" si="19"/>
        <v>1285</v>
      </c>
      <c r="Y77" s="1">
        <v>86.238466572327184</v>
      </c>
      <c r="Z77" s="1">
        <v>545.27863759794377</v>
      </c>
      <c r="AA77" s="1">
        <v>44.017550646292001</v>
      </c>
      <c r="AB77" s="1">
        <v>478.80315294844155</v>
      </c>
      <c r="AC77" s="9">
        <f t="shared" si="20"/>
        <v>1154.3378077650045</v>
      </c>
    </row>
    <row r="78" spans="1:29">
      <c r="A78">
        <v>77</v>
      </c>
      <c r="B78">
        <v>24510</v>
      </c>
      <c r="C78">
        <f t="shared" si="11"/>
        <v>24510</v>
      </c>
      <c r="D78">
        <v>24</v>
      </c>
      <c r="E78" s="1">
        <f t="shared" si="12"/>
        <v>83</v>
      </c>
      <c r="F78" s="1">
        <f t="shared" si="13"/>
        <v>135</v>
      </c>
      <c r="G78" s="1">
        <f t="shared" si="14"/>
        <v>35</v>
      </c>
      <c r="H78" s="1">
        <f t="shared" si="15"/>
        <v>106</v>
      </c>
      <c r="I78" s="9">
        <f t="shared" si="16"/>
        <v>359</v>
      </c>
      <c r="J78" s="1">
        <v>83</v>
      </c>
      <c r="K78" s="1">
        <v>135</v>
      </c>
      <c r="L78" s="1">
        <v>35</v>
      </c>
      <c r="M78" s="1">
        <v>106</v>
      </c>
      <c r="N78" s="9">
        <f t="shared" si="17"/>
        <v>359</v>
      </c>
      <c r="O78" s="1">
        <v>25.539546779099016</v>
      </c>
      <c r="P78" s="1">
        <v>56.31242550014111</v>
      </c>
      <c r="Q78" s="1">
        <v>0.95081712441401967</v>
      </c>
      <c r="R78" s="1">
        <v>77.200923759073021</v>
      </c>
      <c r="S78" s="9">
        <f t="shared" si="18"/>
        <v>160.00371316272717</v>
      </c>
      <c r="T78" s="2">
        <v>100</v>
      </c>
      <c r="U78" s="2">
        <v>407</v>
      </c>
      <c r="V78" s="2">
        <v>104</v>
      </c>
      <c r="W78" s="2">
        <v>319</v>
      </c>
      <c r="X78" s="9">
        <f t="shared" si="19"/>
        <v>930</v>
      </c>
      <c r="Y78" s="1">
        <v>89.831736012840807</v>
      </c>
      <c r="Z78" s="1">
        <v>365.61516557226213</v>
      </c>
      <c r="AA78" s="1">
        <v>93.425005453354444</v>
      </c>
      <c r="AB78" s="1">
        <v>286.56323788096222</v>
      </c>
      <c r="AC78" s="9">
        <f t="shared" si="20"/>
        <v>835.4351449194196</v>
      </c>
    </row>
    <row r="79" spans="1:29">
      <c r="A79">
        <v>78</v>
      </c>
      <c r="B79">
        <v>24510</v>
      </c>
      <c r="C79">
        <f t="shared" si="11"/>
        <v>24510</v>
      </c>
      <c r="D79">
        <v>24</v>
      </c>
      <c r="E79" s="1">
        <f t="shared" si="12"/>
        <v>24</v>
      </c>
      <c r="F79" s="1">
        <f t="shared" si="13"/>
        <v>104</v>
      </c>
      <c r="G79" s="1">
        <f t="shared" si="14"/>
        <v>11</v>
      </c>
      <c r="H79" s="1">
        <f t="shared" si="15"/>
        <v>105</v>
      </c>
      <c r="I79" s="9">
        <f t="shared" si="16"/>
        <v>244</v>
      </c>
      <c r="J79" s="1">
        <v>24</v>
      </c>
      <c r="K79" s="1">
        <v>104</v>
      </c>
      <c r="L79" s="1">
        <v>11</v>
      </c>
      <c r="M79" s="1">
        <v>105</v>
      </c>
      <c r="N79" s="9">
        <f t="shared" si="17"/>
        <v>244</v>
      </c>
      <c r="O79" s="1">
        <v>24.776850862087972</v>
      </c>
      <c r="P79" s="1">
        <v>144.69882995344869</v>
      </c>
      <c r="Q79" s="1">
        <v>26.559283662140771</v>
      </c>
      <c r="R79" s="1">
        <v>89.330828371574171</v>
      </c>
      <c r="S79" s="9">
        <f t="shared" si="18"/>
        <v>285.36579284925159</v>
      </c>
      <c r="T79" s="2">
        <v>29</v>
      </c>
      <c r="U79" s="2">
        <v>126</v>
      </c>
      <c r="V79" s="2">
        <v>13</v>
      </c>
      <c r="W79" s="2">
        <v>127</v>
      </c>
      <c r="X79" s="9">
        <f t="shared" si="19"/>
        <v>295</v>
      </c>
      <c r="Y79" s="1">
        <v>26.051203443723836</v>
      </c>
      <c r="Z79" s="1">
        <v>113.18798737617942</v>
      </c>
      <c r="AA79" s="1">
        <v>11.678125681669306</v>
      </c>
      <c r="AB79" s="1">
        <v>114.08630473630784</v>
      </c>
      <c r="AC79" s="9">
        <f t="shared" si="20"/>
        <v>265.0036212378804</v>
      </c>
    </row>
    <row r="80" spans="1:29">
      <c r="A80">
        <v>79</v>
      </c>
      <c r="B80">
        <v>24510</v>
      </c>
      <c r="C80">
        <f t="shared" si="11"/>
        <v>24510</v>
      </c>
      <c r="D80">
        <v>24</v>
      </c>
      <c r="E80" s="1">
        <f t="shared" si="12"/>
        <v>34</v>
      </c>
      <c r="F80" s="1">
        <f t="shared" si="13"/>
        <v>228</v>
      </c>
      <c r="G80" s="1">
        <f t="shared" si="14"/>
        <v>12</v>
      </c>
      <c r="H80" s="1">
        <f t="shared" si="15"/>
        <v>284</v>
      </c>
      <c r="I80" s="9">
        <f t="shared" si="16"/>
        <v>558</v>
      </c>
      <c r="J80" s="1">
        <v>34</v>
      </c>
      <c r="K80" s="1">
        <v>228</v>
      </c>
      <c r="L80" s="1">
        <v>12</v>
      </c>
      <c r="M80" s="1">
        <v>284</v>
      </c>
      <c r="N80" s="9">
        <f t="shared" si="17"/>
        <v>558</v>
      </c>
      <c r="O80" s="1">
        <v>9.8001568559529169</v>
      </c>
      <c r="P80" s="1">
        <v>252.5286122873076</v>
      </c>
      <c r="Q80" s="1">
        <v>12.620084276386384</v>
      </c>
      <c r="R80" s="1">
        <v>402.31035896815081</v>
      </c>
      <c r="S80" s="9">
        <f t="shared" si="18"/>
        <v>677.25921238779767</v>
      </c>
      <c r="T80" s="2">
        <v>167</v>
      </c>
      <c r="U80" s="2">
        <v>217</v>
      </c>
      <c r="V80" s="2">
        <v>13</v>
      </c>
      <c r="W80" s="2">
        <v>296</v>
      </c>
      <c r="X80" s="9">
        <f t="shared" si="19"/>
        <v>693</v>
      </c>
      <c r="Y80" s="1">
        <v>150.01899914144417</v>
      </c>
      <c r="Z80" s="1">
        <v>194.93486714786457</v>
      </c>
      <c r="AA80" s="1">
        <v>11.678125681669306</v>
      </c>
      <c r="AB80" s="1">
        <v>265.90193859800883</v>
      </c>
      <c r="AC80" s="9">
        <f t="shared" si="20"/>
        <v>622.53393056898688</v>
      </c>
    </row>
    <row r="81" spans="1:29">
      <c r="A81">
        <v>80</v>
      </c>
      <c r="B81">
        <v>24510</v>
      </c>
      <c r="C81">
        <f t="shared" si="11"/>
        <v>24510</v>
      </c>
      <c r="D81">
        <v>24</v>
      </c>
      <c r="E81" s="1">
        <f t="shared" si="12"/>
        <v>20</v>
      </c>
      <c r="F81" s="1">
        <f t="shared" si="13"/>
        <v>2992</v>
      </c>
      <c r="G81" s="1">
        <f t="shared" si="14"/>
        <v>249</v>
      </c>
      <c r="H81" s="1">
        <f t="shared" si="15"/>
        <v>1361</v>
      </c>
      <c r="I81" s="9">
        <f t="shared" si="16"/>
        <v>4622</v>
      </c>
      <c r="J81" s="1">
        <v>20</v>
      </c>
      <c r="K81" s="1">
        <v>2992</v>
      </c>
      <c r="L81" s="1">
        <v>249</v>
      </c>
      <c r="M81" s="1">
        <v>1361</v>
      </c>
      <c r="N81" s="9">
        <f t="shared" si="17"/>
        <v>4622</v>
      </c>
      <c r="O81" s="1">
        <v>0.56674339982462374</v>
      </c>
      <c r="P81" s="1">
        <v>2805.2756941915545</v>
      </c>
      <c r="Q81" s="1">
        <v>125.10333693425869</v>
      </c>
      <c r="R81" s="1">
        <v>1161.2210598422334</v>
      </c>
      <c r="S81" s="9">
        <f t="shared" si="18"/>
        <v>4092.1668343678712</v>
      </c>
      <c r="T81" s="2">
        <v>24</v>
      </c>
      <c r="U81" s="2">
        <v>3634</v>
      </c>
      <c r="V81" s="2">
        <v>302</v>
      </c>
      <c r="W81" s="2">
        <v>1653</v>
      </c>
      <c r="X81" s="9">
        <f t="shared" si="19"/>
        <v>5613</v>
      </c>
      <c r="Y81" s="1">
        <v>21.559616643081796</v>
      </c>
      <c r="Z81" s="1">
        <v>3264.4852867066352</v>
      </c>
      <c r="AA81" s="1">
        <v>271.29184275877924</v>
      </c>
      <c r="AB81" s="1">
        <v>1484.9185962922586</v>
      </c>
      <c r="AC81" s="9">
        <f t="shared" si="20"/>
        <v>5042.2553424007547</v>
      </c>
    </row>
    <row r="82" spans="1:29">
      <c r="A82">
        <v>81</v>
      </c>
      <c r="B82">
        <v>24510</v>
      </c>
      <c r="C82">
        <f t="shared" si="11"/>
        <v>24510</v>
      </c>
      <c r="D82">
        <v>24</v>
      </c>
      <c r="E82" s="1">
        <f t="shared" si="12"/>
        <v>125</v>
      </c>
      <c r="F82" s="1">
        <f t="shared" si="13"/>
        <v>1086</v>
      </c>
      <c r="G82" s="1">
        <f t="shared" si="14"/>
        <v>176</v>
      </c>
      <c r="H82" s="1">
        <f t="shared" si="15"/>
        <v>1100</v>
      </c>
      <c r="I82" s="9">
        <f t="shared" si="16"/>
        <v>2487</v>
      </c>
      <c r="J82" s="1">
        <v>125</v>
      </c>
      <c r="K82" s="1">
        <v>1086</v>
      </c>
      <c r="L82" s="1">
        <v>176</v>
      </c>
      <c r="M82" s="1">
        <v>1100</v>
      </c>
      <c r="N82" s="9">
        <f t="shared" si="17"/>
        <v>2487</v>
      </c>
      <c r="O82" s="1">
        <v>31.095952335623608</v>
      </c>
      <c r="P82" s="1">
        <v>501.9282121381907</v>
      </c>
      <c r="Q82" s="1">
        <v>34.167570084424831</v>
      </c>
      <c r="R82" s="1">
        <v>349.92720074541091</v>
      </c>
      <c r="S82" s="9">
        <f t="shared" si="18"/>
        <v>917.11893530365001</v>
      </c>
      <c r="T82" s="2">
        <v>167</v>
      </c>
      <c r="U82" s="2">
        <v>1265</v>
      </c>
      <c r="V82" s="2">
        <v>205</v>
      </c>
      <c r="W82" s="2">
        <v>1280</v>
      </c>
      <c r="X82" s="9">
        <f t="shared" si="19"/>
        <v>2917</v>
      </c>
      <c r="Y82" s="1">
        <v>150.01899914144417</v>
      </c>
      <c r="Z82" s="1">
        <v>1136.3714605624364</v>
      </c>
      <c r="AA82" s="1">
        <v>184.15505882632365</v>
      </c>
      <c r="AB82" s="1">
        <v>1149.8462209643624</v>
      </c>
      <c r="AC82" s="9">
        <f t="shared" si="20"/>
        <v>2620.3917394945665</v>
      </c>
    </row>
    <row r="83" spans="1:29">
      <c r="A83">
        <v>82</v>
      </c>
      <c r="B83">
        <v>24510</v>
      </c>
      <c r="C83">
        <f t="shared" si="11"/>
        <v>24510</v>
      </c>
      <c r="D83">
        <v>24</v>
      </c>
      <c r="E83" s="1">
        <f t="shared" si="12"/>
        <v>525</v>
      </c>
      <c r="F83" s="1">
        <f t="shared" si="13"/>
        <v>497</v>
      </c>
      <c r="G83" s="1">
        <f t="shared" si="14"/>
        <v>94</v>
      </c>
      <c r="H83" s="1">
        <f t="shared" si="15"/>
        <v>421</v>
      </c>
      <c r="I83" s="9">
        <f t="shared" si="16"/>
        <v>1537</v>
      </c>
      <c r="J83" s="1">
        <v>525</v>
      </c>
      <c r="K83" s="1">
        <v>497</v>
      </c>
      <c r="L83" s="1">
        <v>94</v>
      </c>
      <c r="M83" s="1">
        <v>421</v>
      </c>
      <c r="N83" s="9">
        <f t="shared" si="17"/>
        <v>1537</v>
      </c>
      <c r="O83" s="1">
        <v>274.93303713834644</v>
      </c>
      <c r="P83" s="1">
        <v>1284.3348238433819</v>
      </c>
      <c r="Q83" s="1">
        <v>364.66679306434878</v>
      </c>
      <c r="R83" s="1">
        <v>799.71332629925882</v>
      </c>
      <c r="S83" s="9">
        <f t="shared" si="18"/>
        <v>2723.6479803453358</v>
      </c>
      <c r="T83" s="2">
        <v>733</v>
      </c>
      <c r="U83" s="2">
        <v>586</v>
      </c>
      <c r="V83" s="2">
        <v>109</v>
      </c>
      <c r="W83" s="2">
        <v>492</v>
      </c>
      <c r="X83" s="9">
        <f t="shared" si="19"/>
        <v>1920</v>
      </c>
      <c r="Y83" s="1">
        <v>658.46662497412319</v>
      </c>
      <c r="Z83" s="1">
        <v>526.41397303524718</v>
      </c>
      <c r="AA83" s="1">
        <v>97.916592253996484</v>
      </c>
      <c r="AB83" s="1">
        <v>441.9721411831768</v>
      </c>
      <c r="AC83" s="9">
        <f t="shared" si="20"/>
        <v>1724.7693314465434</v>
      </c>
    </row>
    <row r="84" spans="1:29">
      <c r="A84">
        <v>83</v>
      </c>
      <c r="B84">
        <v>24510</v>
      </c>
      <c r="C84">
        <f t="shared" si="11"/>
        <v>24510</v>
      </c>
      <c r="D84">
        <v>24</v>
      </c>
      <c r="E84" s="1">
        <f t="shared" si="12"/>
        <v>210</v>
      </c>
      <c r="F84" s="1">
        <f t="shared" si="13"/>
        <v>241</v>
      </c>
      <c r="G84" s="1">
        <f t="shared" si="14"/>
        <v>57</v>
      </c>
      <c r="H84" s="1">
        <f t="shared" si="15"/>
        <v>190</v>
      </c>
      <c r="I84" s="9">
        <f t="shared" si="16"/>
        <v>698</v>
      </c>
      <c r="J84" s="1">
        <v>210</v>
      </c>
      <c r="K84" s="1">
        <v>241</v>
      </c>
      <c r="L84" s="1">
        <v>57</v>
      </c>
      <c r="M84" s="1">
        <v>190</v>
      </c>
      <c r="N84" s="9">
        <f t="shared" si="17"/>
        <v>698</v>
      </c>
      <c r="O84" s="1">
        <v>8.727118413913173</v>
      </c>
      <c r="P84" s="1">
        <v>224.83555064723583</v>
      </c>
      <c r="Q84" s="1">
        <v>22.07653743919921</v>
      </c>
      <c r="R84" s="1">
        <v>130.29694118533664</v>
      </c>
      <c r="S84" s="9">
        <f t="shared" si="18"/>
        <v>385.93614768568483</v>
      </c>
      <c r="T84" s="2">
        <v>260</v>
      </c>
      <c r="U84" s="2">
        <v>290</v>
      </c>
      <c r="V84" s="2">
        <v>68</v>
      </c>
      <c r="W84" s="2">
        <v>227</v>
      </c>
      <c r="X84" s="9">
        <f t="shared" si="19"/>
        <v>845</v>
      </c>
      <c r="Y84" s="1">
        <v>233.56251363338612</v>
      </c>
      <c r="Z84" s="1">
        <v>260.51203443723836</v>
      </c>
      <c r="AA84" s="1">
        <v>61.08558048873175</v>
      </c>
      <c r="AB84" s="1">
        <v>203.91804074914864</v>
      </c>
      <c r="AC84" s="9">
        <f t="shared" si="20"/>
        <v>759.07816930850493</v>
      </c>
    </row>
    <row r="85" spans="1:29">
      <c r="A85">
        <v>84</v>
      </c>
      <c r="B85">
        <v>24510</v>
      </c>
      <c r="C85">
        <f t="shared" si="11"/>
        <v>24510</v>
      </c>
      <c r="D85">
        <v>24</v>
      </c>
      <c r="E85" s="1">
        <f t="shared" si="12"/>
        <v>126</v>
      </c>
      <c r="F85" s="1">
        <f t="shared" si="13"/>
        <v>360</v>
      </c>
      <c r="G85" s="1">
        <f t="shared" si="14"/>
        <v>66</v>
      </c>
      <c r="H85" s="1">
        <f t="shared" si="15"/>
        <v>239</v>
      </c>
      <c r="I85" s="9">
        <f t="shared" si="16"/>
        <v>791</v>
      </c>
      <c r="J85" s="1">
        <v>126</v>
      </c>
      <c r="K85" s="1">
        <v>360</v>
      </c>
      <c r="L85" s="1">
        <v>66</v>
      </c>
      <c r="M85" s="1">
        <v>239</v>
      </c>
      <c r="N85" s="9">
        <f t="shared" si="17"/>
        <v>791</v>
      </c>
      <c r="O85" s="1">
        <v>35.534308978257819</v>
      </c>
      <c r="P85" s="1">
        <v>299.87306480092127</v>
      </c>
      <c r="Q85" s="1">
        <v>64.462590677410745</v>
      </c>
      <c r="R85" s="1">
        <v>160.01186886234075</v>
      </c>
      <c r="S85" s="9">
        <f t="shared" si="18"/>
        <v>559.8818333189306</v>
      </c>
      <c r="T85" s="2">
        <v>218</v>
      </c>
      <c r="U85" s="2">
        <v>425</v>
      </c>
      <c r="V85" s="2">
        <v>77</v>
      </c>
      <c r="W85" s="2">
        <v>283</v>
      </c>
      <c r="X85" s="9">
        <f t="shared" si="19"/>
        <v>1003</v>
      </c>
      <c r="Y85" s="1">
        <v>195.83318450799297</v>
      </c>
      <c r="Z85" s="1">
        <v>381.78487805457343</v>
      </c>
      <c r="AA85" s="1">
        <v>69.170436729887427</v>
      </c>
      <c r="AB85" s="1">
        <v>254.22381291633951</v>
      </c>
      <c r="AC85" s="9">
        <f t="shared" si="20"/>
        <v>901.01231220879333</v>
      </c>
    </row>
    <row r="86" spans="1:29">
      <c r="A86">
        <v>85</v>
      </c>
      <c r="B86">
        <v>24510</v>
      </c>
      <c r="C86">
        <f t="shared" si="11"/>
        <v>24510</v>
      </c>
      <c r="D86">
        <v>24</v>
      </c>
      <c r="E86" s="1">
        <f t="shared" si="12"/>
        <v>1422</v>
      </c>
      <c r="F86" s="1">
        <f t="shared" si="13"/>
        <v>1478</v>
      </c>
      <c r="G86" s="1">
        <f t="shared" si="14"/>
        <v>321</v>
      </c>
      <c r="H86" s="1">
        <f t="shared" si="15"/>
        <v>806</v>
      </c>
      <c r="I86" s="9">
        <f t="shared" si="16"/>
        <v>4027</v>
      </c>
      <c r="J86" s="1">
        <v>1422</v>
      </c>
      <c r="K86" s="1">
        <v>1478</v>
      </c>
      <c r="L86" s="1">
        <v>321</v>
      </c>
      <c r="M86" s="1">
        <v>806</v>
      </c>
      <c r="N86" s="9">
        <f t="shared" si="17"/>
        <v>4027</v>
      </c>
      <c r="O86" s="1">
        <v>268.9565788080406</v>
      </c>
      <c r="P86" s="1">
        <v>3232.2963413299781</v>
      </c>
      <c r="Q86" s="1">
        <v>914.27265496296138</v>
      </c>
      <c r="R86" s="1">
        <v>1885.2266801116718</v>
      </c>
      <c r="S86" s="9">
        <f t="shared" si="18"/>
        <v>6300.752255212652</v>
      </c>
      <c r="T86" s="2">
        <v>2452</v>
      </c>
      <c r="U86" s="2">
        <v>4053</v>
      </c>
      <c r="V86" s="2">
        <v>1031</v>
      </c>
      <c r="W86" s="2">
        <v>2305</v>
      </c>
      <c r="X86" s="9">
        <f t="shared" si="19"/>
        <v>9841</v>
      </c>
      <c r="Y86" s="1">
        <v>2202.6741670348565</v>
      </c>
      <c r="Z86" s="1">
        <v>3640.8802606004383</v>
      </c>
      <c r="AA86" s="1">
        <v>926.16519829238882</v>
      </c>
      <c r="AB86" s="1">
        <v>2070.6215150959806</v>
      </c>
      <c r="AC86" s="9">
        <f t="shared" si="20"/>
        <v>8840.341141023664</v>
      </c>
    </row>
    <row r="87" spans="1:29">
      <c r="A87">
        <v>86</v>
      </c>
      <c r="B87">
        <v>24510</v>
      </c>
      <c r="C87">
        <f t="shared" si="11"/>
        <v>24510</v>
      </c>
      <c r="D87">
        <v>24</v>
      </c>
      <c r="E87" s="1">
        <f t="shared" si="12"/>
        <v>163</v>
      </c>
      <c r="F87" s="1">
        <f t="shared" si="13"/>
        <v>315</v>
      </c>
      <c r="G87" s="1">
        <f t="shared" si="14"/>
        <v>114</v>
      </c>
      <c r="H87" s="1">
        <f t="shared" si="15"/>
        <v>235</v>
      </c>
      <c r="I87" s="9">
        <f t="shared" si="16"/>
        <v>827</v>
      </c>
      <c r="J87" s="1">
        <v>163</v>
      </c>
      <c r="K87" s="1">
        <v>315</v>
      </c>
      <c r="L87" s="1">
        <v>114</v>
      </c>
      <c r="M87" s="1">
        <v>235</v>
      </c>
      <c r="N87" s="9">
        <f t="shared" si="17"/>
        <v>827</v>
      </c>
      <c r="O87" s="1">
        <v>109.95427871999685</v>
      </c>
      <c r="P87" s="1">
        <v>315.5231719813994</v>
      </c>
      <c r="Q87" s="1">
        <v>145.23112364679275</v>
      </c>
      <c r="R87" s="1">
        <v>251.26811868457199</v>
      </c>
      <c r="S87" s="9">
        <f t="shared" si="18"/>
        <v>821.97669303276098</v>
      </c>
      <c r="T87" s="2">
        <v>241</v>
      </c>
      <c r="U87" s="2">
        <v>285</v>
      </c>
      <c r="V87" s="2">
        <v>90</v>
      </c>
      <c r="W87" s="2">
        <v>232</v>
      </c>
      <c r="X87" s="9">
        <f t="shared" si="19"/>
        <v>848</v>
      </c>
      <c r="Y87" s="1">
        <v>216.49448379094636</v>
      </c>
      <c r="Z87" s="1">
        <v>256.02044763659632</v>
      </c>
      <c r="AA87" s="1">
        <v>80.848562411556728</v>
      </c>
      <c r="AB87" s="1">
        <v>208.40962754979068</v>
      </c>
      <c r="AC87" s="9">
        <f t="shared" si="20"/>
        <v>761.7731213888901</v>
      </c>
    </row>
    <row r="88" spans="1:29">
      <c r="A88">
        <v>87</v>
      </c>
      <c r="B88">
        <v>24510</v>
      </c>
      <c r="C88">
        <f t="shared" si="11"/>
        <v>24510</v>
      </c>
      <c r="D88">
        <v>24</v>
      </c>
      <c r="E88" s="1">
        <f t="shared" si="12"/>
        <v>1015</v>
      </c>
      <c r="F88" s="1">
        <f t="shared" si="13"/>
        <v>839</v>
      </c>
      <c r="G88" s="1">
        <f t="shared" si="14"/>
        <v>273</v>
      </c>
      <c r="H88" s="1">
        <f t="shared" si="15"/>
        <v>552</v>
      </c>
      <c r="I88" s="9">
        <f t="shared" si="16"/>
        <v>2679</v>
      </c>
      <c r="J88" s="1">
        <v>1015</v>
      </c>
      <c r="K88" s="1">
        <v>839</v>
      </c>
      <c r="L88" s="1">
        <v>273</v>
      </c>
      <c r="M88" s="1">
        <v>552</v>
      </c>
      <c r="N88" s="9">
        <f t="shared" si="17"/>
        <v>2679</v>
      </c>
      <c r="O88" s="1">
        <v>619.10194815309796</v>
      </c>
      <c r="P88" s="1">
        <v>1892.0273982467938</v>
      </c>
      <c r="Q88" s="1">
        <v>385.43314759497696</v>
      </c>
      <c r="R88" s="1">
        <v>817.52018186582495</v>
      </c>
      <c r="S88" s="9">
        <f t="shared" si="18"/>
        <v>3714.0826758606936</v>
      </c>
      <c r="T88" s="2">
        <v>1429</v>
      </c>
      <c r="U88" s="2">
        <v>1560</v>
      </c>
      <c r="V88" s="2">
        <v>429</v>
      </c>
      <c r="W88" s="2">
        <v>1030</v>
      </c>
      <c r="X88" s="9">
        <f t="shared" si="19"/>
        <v>4448</v>
      </c>
      <c r="Y88" s="1">
        <v>1283.6955076234951</v>
      </c>
      <c r="Z88" s="1">
        <v>1401.3750818003166</v>
      </c>
      <c r="AA88" s="1">
        <v>385.37814749508709</v>
      </c>
      <c r="AB88" s="1">
        <v>925.26688093226039</v>
      </c>
      <c r="AC88" s="9">
        <f t="shared" si="20"/>
        <v>3995.7156178511591</v>
      </c>
    </row>
    <row r="89" spans="1:29">
      <c r="A89">
        <v>88</v>
      </c>
      <c r="B89">
        <v>24510</v>
      </c>
      <c r="C89">
        <f t="shared" si="11"/>
        <v>24510</v>
      </c>
      <c r="D89">
        <v>24</v>
      </c>
      <c r="E89" s="1">
        <f t="shared" si="12"/>
        <v>133</v>
      </c>
      <c r="F89" s="1">
        <f t="shared" si="13"/>
        <v>870</v>
      </c>
      <c r="G89" s="1">
        <f t="shared" si="14"/>
        <v>656</v>
      </c>
      <c r="H89" s="1">
        <f t="shared" si="15"/>
        <v>444</v>
      </c>
      <c r="I89" s="9">
        <f t="shared" si="16"/>
        <v>2103</v>
      </c>
      <c r="J89" s="1">
        <v>133</v>
      </c>
      <c r="K89" s="1">
        <v>870</v>
      </c>
      <c r="L89" s="1">
        <v>656</v>
      </c>
      <c r="M89" s="1">
        <v>444</v>
      </c>
      <c r="N89" s="9">
        <f t="shared" si="17"/>
        <v>2103</v>
      </c>
      <c r="O89" s="1">
        <v>191.71489668614541</v>
      </c>
      <c r="P89" s="1">
        <v>1764.1869507892218</v>
      </c>
      <c r="Q89" s="1">
        <v>1280.8173994019371</v>
      </c>
      <c r="R89" s="1">
        <v>1025.5539351964419</v>
      </c>
      <c r="S89" s="9">
        <f t="shared" si="18"/>
        <v>4262.2731820737463</v>
      </c>
      <c r="T89" s="2">
        <v>161</v>
      </c>
      <c r="U89" s="2">
        <v>1045</v>
      </c>
      <c r="V89" s="2">
        <v>797</v>
      </c>
      <c r="W89" s="2">
        <v>528</v>
      </c>
      <c r="X89" s="9">
        <f t="shared" si="19"/>
        <v>2531</v>
      </c>
      <c r="Y89" s="1">
        <v>144.6290949806737</v>
      </c>
      <c r="Z89" s="1">
        <v>938.74164133418651</v>
      </c>
      <c r="AA89" s="1">
        <v>715.95893602234128</v>
      </c>
      <c r="AB89" s="1">
        <v>474.31156614779951</v>
      </c>
      <c r="AC89" s="9">
        <f t="shared" si="20"/>
        <v>2273.6412384850009</v>
      </c>
    </row>
    <row r="90" spans="1:29">
      <c r="A90">
        <v>89</v>
      </c>
      <c r="B90">
        <v>24510</v>
      </c>
      <c r="C90">
        <f t="shared" si="11"/>
        <v>24510</v>
      </c>
      <c r="D90">
        <v>24</v>
      </c>
      <c r="E90" s="1">
        <f t="shared" si="12"/>
        <v>264</v>
      </c>
      <c r="F90" s="1">
        <f t="shared" si="13"/>
        <v>923</v>
      </c>
      <c r="G90" s="1">
        <f t="shared" si="14"/>
        <v>670</v>
      </c>
      <c r="H90" s="1">
        <f t="shared" si="15"/>
        <v>381</v>
      </c>
      <c r="I90" s="9">
        <f t="shared" si="16"/>
        <v>2238</v>
      </c>
      <c r="J90" s="1">
        <v>264</v>
      </c>
      <c r="K90" s="1">
        <v>923</v>
      </c>
      <c r="L90" s="1">
        <v>670</v>
      </c>
      <c r="M90" s="1">
        <v>381</v>
      </c>
      <c r="N90" s="9">
        <f t="shared" si="17"/>
        <v>2238</v>
      </c>
      <c r="O90" s="1">
        <v>242.04069804608474</v>
      </c>
      <c r="P90" s="1">
        <v>2111.8492297928192</v>
      </c>
      <c r="Q90" s="1">
        <v>566.85034863410169</v>
      </c>
      <c r="R90" s="1">
        <v>856.35663223250901</v>
      </c>
      <c r="S90" s="9">
        <f t="shared" si="18"/>
        <v>3777.096908705515</v>
      </c>
      <c r="T90" s="2">
        <v>320</v>
      </c>
      <c r="U90" s="2">
        <v>1164</v>
      </c>
      <c r="V90" s="2">
        <v>840</v>
      </c>
      <c r="W90" s="2">
        <v>480</v>
      </c>
      <c r="X90" s="9">
        <f t="shared" si="19"/>
        <v>2804</v>
      </c>
      <c r="Y90" s="1">
        <v>287.46155524109059</v>
      </c>
      <c r="Z90" s="1">
        <v>1045.6414071894671</v>
      </c>
      <c r="AA90" s="1">
        <v>754.58658250786277</v>
      </c>
      <c r="AB90" s="1">
        <v>431.19233286163592</v>
      </c>
      <c r="AC90" s="9">
        <f t="shared" si="20"/>
        <v>2518.8818778000564</v>
      </c>
    </row>
    <row r="91" spans="1:29">
      <c r="A91">
        <v>90</v>
      </c>
      <c r="B91">
        <v>24510</v>
      </c>
      <c r="C91">
        <f t="shared" si="11"/>
        <v>24510</v>
      </c>
      <c r="D91">
        <v>24</v>
      </c>
      <c r="E91" s="1">
        <f t="shared" si="12"/>
        <v>530</v>
      </c>
      <c r="F91" s="1">
        <f t="shared" si="13"/>
        <v>1947</v>
      </c>
      <c r="G91" s="1">
        <f t="shared" si="14"/>
        <v>735</v>
      </c>
      <c r="H91" s="1">
        <f t="shared" si="15"/>
        <v>838</v>
      </c>
      <c r="I91" s="9">
        <f t="shared" si="16"/>
        <v>4050</v>
      </c>
      <c r="J91" s="1">
        <v>530</v>
      </c>
      <c r="K91" s="1">
        <v>1947</v>
      </c>
      <c r="L91" s="1">
        <v>735</v>
      </c>
      <c r="M91" s="1">
        <v>838</v>
      </c>
      <c r="N91" s="9">
        <f t="shared" si="17"/>
        <v>4050</v>
      </c>
      <c r="O91" s="1">
        <v>373.31938576492723</v>
      </c>
      <c r="P91" s="1">
        <v>1742.1103680558028</v>
      </c>
      <c r="Q91" s="1">
        <v>667.85259293307899</v>
      </c>
      <c r="R91" s="1">
        <v>1113.1179106677994</v>
      </c>
      <c r="S91" s="9">
        <f t="shared" si="18"/>
        <v>3896.4002574216083</v>
      </c>
      <c r="T91" s="2">
        <v>648</v>
      </c>
      <c r="U91" s="2">
        <v>2280</v>
      </c>
      <c r="V91" s="2">
        <v>688</v>
      </c>
      <c r="W91" s="2">
        <v>985</v>
      </c>
      <c r="X91" s="9">
        <f t="shared" si="19"/>
        <v>4601</v>
      </c>
      <c r="Y91" s="1">
        <v>582.10964936320852</v>
      </c>
      <c r="Z91" s="1">
        <v>2048.1635810927705</v>
      </c>
      <c r="AA91" s="1">
        <v>618.04234376834484</v>
      </c>
      <c r="AB91" s="1">
        <v>884.84259972648204</v>
      </c>
      <c r="AC91" s="9">
        <f t="shared" si="20"/>
        <v>4133.1581739508056</v>
      </c>
    </row>
    <row r="92" spans="1:29">
      <c r="A92">
        <v>91</v>
      </c>
      <c r="B92">
        <v>24510</v>
      </c>
      <c r="C92">
        <f t="shared" si="11"/>
        <v>24510</v>
      </c>
      <c r="D92">
        <v>24</v>
      </c>
      <c r="E92" s="1">
        <f t="shared" si="12"/>
        <v>145</v>
      </c>
      <c r="F92" s="1">
        <f t="shared" si="13"/>
        <v>124</v>
      </c>
      <c r="G92" s="1">
        <f t="shared" si="14"/>
        <v>41</v>
      </c>
      <c r="H92" s="1">
        <f t="shared" si="15"/>
        <v>108</v>
      </c>
      <c r="I92" s="9">
        <f t="shared" si="16"/>
        <v>418</v>
      </c>
      <c r="J92" s="1">
        <v>145</v>
      </c>
      <c r="K92" s="1">
        <v>124</v>
      </c>
      <c r="L92" s="1">
        <v>41</v>
      </c>
      <c r="M92" s="1">
        <v>108</v>
      </c>
      <c r="N92" s="9">
        <f t="shared" si="17"/>
        <v>418</v>
      </c>
      <c r="O92" s="1">
        <v>181.21954619521833</v>
      </c>
      <c r="P92" s="1">
        <v>415.7548586091786</v>
      </c>
      <c r="Q92" s="1">
        <v>99.034336670889601</v>
      </c>
      <c r="R92" s="1">
        <v>144.19642502028225</v>
      </c>
      <c r="S92" s="9">
        <f t="shared" si="18"/>
        <v>840.20516649556885</v>
      </c>
      <c r="T92" s="2">
        <v>169</v>
      </c>
      <c r="U92" s="2">
        <v>153</v>
      </c>
      <c r="V92" s="2">
        <v>50</v>
      </c>
      <c r="W92" s="2">
        <v>133</v>
      </c>
      <c r="X92" s="9">
        <f t="shared" si="19"/>
        <v>505</v>
      </c>
      <c r="Y92" s="1">
        <v>151.81563386170097</v>
      </c>
      <c r="Z92" s="1">
        <v>137.44255609964645</v>
      </c>
      <c r="AA92" s="1">
        <v>44.915868006420403</v>
      </c>
      <c r="AB92" s="1">
        <v>119.47620889707828</v>
      </c>
      <c r="AC92" s="9">
        <f t="shared" si="20"/>
        <v>453.65026686484606</v>
      </c>
    </row>
    <row r="93" spans="1:29">
      <c r="A93">
        <v>92</v>
      </c>
      <c r="B93">
        <v>24510</v>
      </c>
      <c r="C93">
        <f t="shared" si="11"/>
        <v>24510</v>
      </c>
      <c r="D93">
        <v>24</v>
      </c>
      <c r="E93" s="1">
        <f t="shared" si="12"/>
        <v>241</v>
      </c>
      <c r="F93" s="1">
        <f t="shared" si="13"/>
        <v>1409</v>
      </c>
      <c r="G93" s="1">
        <f t="shared" si="14"/>
        <v>631</v>
      </c>
      <c r="H93" s="1">
        <f t="shared" si="15"/>
        <v>797</v>
      </c>
      <c r="I93" s="9">
        <f t="shared" si="16"/>
        <v>3078</v>
      </c>
      <c r="J93" s="1">
        <v>241</v>
      </c>
      <c r="K93" s="1">
        <v>1409</v>
      </c>
      <c r="L93" s="1">
        <v>631</v>
      </c>
      <c r="M93" s="1">
        <v>797</v>
      </c>
      <c r="N93" s="9">
        <f t="shared" si="17"/>
        <v>3078</v>
      </c>
      <c r="O93" s="1">
        <v>127.87285042064646</v>
      </c>
      <c r="P93" s="1">
        <v>2217.7445689648639</v>
      </c>
      <c r="Q93" s="1">
        <v>1438.3358437534209</v>
      </c>
      <c r="R93" s="1">
        <v>1276.4993766775256</v>
      </c>
      <c r="S93" s="9">
        <f t="shared" si="18"/>
        <v>5060.4526398164562</v>
      </c>
      <c r="T93" s="2">
        <v>292</v>
      </c>
      <c r="U93" s="2">
        <v>3508</v>
      </c>
      <c r="V93" s="2">
        <v>1730</v>
      </c>
      <c r="W93" s="2">
        <v>2139</v>
      </c>
      <c r="X93" s="9">
        <f t="shared" si="19"/>
        <v>7669</v>
      </c>
      <c r="Y93" s="1">
        <v>262.30866915749516</v>
      </c>
      <c r="Z93" s="1">
        <v>3151.2972993304556</v>
      </c>
      <c r="AA93" s="1">
        <v>1554.0890330221462</v>
      </c>
      <c r="AB93" s="1">
        <v>1921.500833314665</v>
      </c>
      <c r="AC93" s="9">
        <f t="shared" si="20"/>
        <v>6889.1958348247626</v>
      </c>
    </row>
    <row r="94" spans="1:29">
      <c r="A94">
        <v>93</v>
      </c>
      <c r="B94">
        <v>24510</v>
      </c>
      <c r="C94">
        <f t="shared" si="11"/>
        <v>24510</v>
      </c>
      <c r="D94">
        <v>24</v>
      </c>
      <c r="E94" s="1">
        <f t="shared" si="12"/>
        <v>35</v>
      </c>
      <c r="F94" s="1">
        <f t="shared" si="13"/>
        <v>3450</v>
      </c>
      <c r="G94" s="1">
        <f t="shared" si="14"/>
        <v>3772</v>
      </c>
      <c r="H94" s="1">
        <f t="shared" si="15"/>
        <v>1604</v>
      </c>
      <c r="I94" s="9">
        <f t="shared" si="16"/>
        <v>8861</v>
      </c>
      <c r="J94" s="1">
        <v>35</v>
      </c>
      <c r="K94" s="1">
        <v>3450</v>
      </c>
      <c r="L94" s="1">
        <v>3772</v>
      </c>
      <c r="M94" s="1">
        <v>1604</v>
      </c>
      <c r="N94" s="9">
        <f t="shared" si="17"/>
        <v>8861</v>
      </c>
      <c r="O94" s="1">
        <v>24.410961654024476</v>
      </c>
      <c r="P94" s="1">
        <v>2672.7375211140861</v>
      </c>
      <c r="Q94" s="1">
        <v>1339.4000911366061</v>
      </c>
      <c r="R94" s="1">
        <v>2073.0691749655771</v>
      </c>
      <c r="S94" s="9">
        <f t="shared" si="18"/>
        <v>6109.6177488702942</v>
      </c>
      <c r="T94" s="2">
        <v>42</v>
      </c>
      <c r="U94" s="2">
        <v>4269</v>
      </c>
      <c r="V94" s="2">
        <v>4667</v>
      </c>
      <c r="W94" s="2">
        <v>1985</v>
      </c>
      <c r="X94" s="9">
        <f t="shared" si="19"/>
        <v>10963</v>
      </c>
      <c r="Y94" s="1">
        <v>37.729329125393143</v>
      </c>
      <c r="Z94" s="1">
        <v>3834.9168103881743</v>
      </c>
      <c r="AA94" s="1">
        <v>4192.4471197192806</v>
      </c>
      <c r="AB94" s="1">
        <v>1783.1599598548901</v>
      </c>
      <c r="AC94" s="9">
        <f t="shared" si="20"/>
        <v>9848.2532190877391</v>
      </c>
    </row>
    <row r="95" spans="1:29">
      <c r="A95">
        <v>94</v>
      </c>
      <c r="B95">
        <v>24510</v>
      </c>
      <c r="C95">
        <f t="shared" si="11"/>
        <v>24510</v>
      </c>
      <c r="D95">
        <v>24</v>
      </c>
      <c r="E95" s="1">
        <f t="shared" si="12"/>
        <v>17</v>
      </c>
      <c r="F95" s="1">
        <f t="shared" si="13"/>
        <v>2113</v>
      </c>
      <c r="G95" s="1">
        <f t="shared" si="14"/>
        <v>104</v>
      </c>
      <c r="H95" s="1">
        <f t="shared" si="15"/>
        <v>3359</v>
      </c>
      <c r="I95" s="9">
        <f t="shared" si="16"/>
        <v>5593</v>
      </c>
      <c r="J95" s="1">
        <v>17</v>
      </c>
      <c r="K95" s="1">
        <v>2113</v>
      </c>
      <c r="L95" s="1">
        <v>104</v>
      </c>
      <c r="M95" s="1">
        <v>3359</v>
      </c>
      <c r="N95" s="9">
        <f t="shared" si="17"/>
        <v>5593</v>
      </c>
      <c r="O95" s="1">
        <v>28.179036483868572</v>
      </c>
      <c r="P95" s="1">
        <v>2017.8248851539358</v>
      </c>
      <c r="Q95" s="1">
        <v>1501.5322856645535</v>
      </c>
      <c r="R95" s="1">
        <v>1136.5948592212376</v>
      </c>
      <c r="S95" s="9">
        <f t="shared" si="18"/>
        <v>4684.131066523596</v>
      </c>
      <c r="T95" s="2">
        <v>21</v>
      </c>
      <c r="U95" s="2">
        <v>4771</v>
      </c>
      <c r="V95" s="2">
        <v>235</v>
      </c>
      <c r="W95" s="2">
        <v>7587</v>
      </c>
      <c r="X95" s="9">
        <f t="shared" si="19"/>
        <v>12614</v>
      </c>
      <c r="Y95" s="1">
        <v>18.864664562696571</v>
      </c>
      <c r="Z95" s="1">
        <v>4285.8721251726356</v>
      </c>
      <c r="AA95" s="1">
        <v>211.10457963017592</v>
      </c>
      <c r="AB95" s="1">
        <v>6815.5338112942327</v>
      </c>
      <c r="AC95" s="9">
        <f t="shared" si="20"/>
        <v>11331.375180659741</v>
      </c>
    </row>
    <row r="96" spans="1:29">
      <c r="A96">
        <v>95</v>
      </c>
      <c r="B96">
        <v>24510</v>
      </c>
      <c r="C96">
        <f t="shared" si="11"/>
        <v>24510</v>
      </c>
      <c r="D96">
        <v>24</v>
      </c>
      <c r="E96" s="1">
        <f t="shared" si="12"/>
        <v>30</v>
      </c>
      <c r="F96" s="1">
        <f t="shared" si="13"/>
        <v>346</v>
      </c>
      <c r="G96" s="1">
        <f t="shared" si="14"/>
        <v>40</v>
      </c>
      <c r="H96" s="1">
        <f t="shared" si="15"/>
        <v>291</v>
      </c>
      <c r="I96" s="9">
        <f t="shared" si="16"/>
        <v>707</v>
      </c>
      <c r="J96" s="1">
        <v>30</v>
      </c>
      <c r="K96" s="1">
        <v>346</v>
      </c>
      <c r="L96" s="1">
        <v>40</v>
      </c>
      <c r="M96" s="1">
        <v>291</v>
      </c>
      <c r="N96" s="9">
        <f t="shared" si="17"/>
        <v>707</v>
      </c>
      <c r="O96" s="1">
        <v>1.0836257153018747</v>
      </c>
      <c r="P96" s="1">
        <v>317.47498225820584</v>
      </c>
      <c r="Q96" s="1">
        <v>25.886675435724264</v>
      </c>
      <c r="R96" s="1">
        <v>264.36699625763055</v>
      </c>
      <c r="S96" s="9">
        <f t="shared" si="18"/>
        <v>608.81227966686254</v>
      </c>
      <c r="T96" s="2">
        <v>36</v>
      </c>
      <c r="U96" s="2">
        <v>428</v>
      </c>
      <c r="V96" s="2">
        <v>49</v>
      </c>
      <c r="W96" s="2">
        <v>360</v>
      </c>
      <c r="X96" s="9">
        <f t="shared" si="19"/>
        <v>873</v>
      </c>
      <c r="Y96" s="1">
        <v>32.339424964622694</v>
      </c>
      <c r="Z96" s="1">
        <v>384.47983013495866</v>
      </c>
      <c r="AA96" s="1">
        <v>44.017550646292001</v>
      </c>
      <c r="AB96" s="1">
        <v>323.39424964622691</v>
      </c>
      <c r="AC96" s="9">
        <f t="shared" si="20"/>
        <v>784.2310553921003</v>
      </c>
    </row>
    <row r="97" spans="1:29">
      <c r="A97">
        <v>96</v>
      </c>
      <c r="B97">
        <v>24510</v>
      </c>
      <c r="C97">
        <f t="shared" si="11"/>
        <v>24510</v>
      </c>
      <c r="D97">
        <v>24</v>
      </c>
      <c r="E97" s="1">
        <f t="shared" si="12"/>
        <v>144</v>
      </c>
      <c r="F97" s="1">
        <f t="shared" si="13"/>
        <v>2970</v>
      </c>
      <c r="G97" s="1">
        <f t="shared" si="14"/>
        <v>477</v>
      </c>
      <c r="H97" s="1">
        <f t="shared" si="15"/>
        <v>2704</v>
      </c>
      <c r="I97" s="9">
        <f t="shared" si="16"/>
        <v>6295</v>
      </c>
      <c r="J97" s="1">
        <v>144</v>
      </c>
      <c r="K97" s="1">
        <v>2970</v>
      </c>
      <c r="L97" s="1">
        <v>477</v>
      </c>
      <c r="M97" s="1">
        <v>2704</v>
      </c>
      <c r="N97" s="9">
        <f t="shared" si="17"/>
        <v>6295</v>
      </c>
      <c r="O97" s="1">
        <v>105.02355572136698</v>
      </c>
      <c r="P97" s="1">
        <v>3864.9872201708749</v>
      </c>
      <c r="Q97" s="1">
        <v>964.25938446637883</v>
      </c>
      <c r="R97" s="1">
        <v>4177.1308036459241</v>
      </c>
      <c r="S97" s="9">
        <f t="shared" si="18"/>
        <v>9111.4009640045442</v>
      </c>
      <c r="T97" s="2">
        <v>219</v>
      </c>
      <c r="U97" s="2">
        <v>3783</v>
      </c>
      <c r="V97" s="2">
        <v>624</v>
      </c>
      <c r="W97" s="2">
        <v>3341</v>
      </c>
      <c r="X97" s="9">
        <f t="shared" si="19"/>
        <v>7967</v>
      </c>
      <c r="Y97" s="1">
        <v>196.73150186812137</v>
      </c>
      <c r="Z97" s="1">
        <v>3398.3345733657679</v>
      </c>
      <c r="AA97" s="1">
        <v>560.55003272012664</v>
      </c>
      <c r="AB97" s="1">
        <v>3001.2783001890116</v>
      </c>
      <c r="AC97" s="9">
        <f t="shared" si="20"/>
        <v>7156.8944081430272</v>
      </c>
    </row>
    <row r="98" spans="1:29">
      <c r="A98">
        <v>97</v>
      </c>
      <c r="B98">
        <v>24510</v>
      </c>
      <c r="C98">
        <f t="shared" si="11"/>
        <v>24510</v>
      </c>
      <c r="D98">
        <v>24</v>
      </c>
      <c r="E98" s="1">
        <f t="shared" si="12"/>
        <v>163</v>
      </c>
      <c r="F98" s="1">
        <f t="shared" si="13"/>
        <v>1639</v>
      </c>
      <c r="G98" s="1">
        <f t="shared" si="14"/>
        <v>1046</v>
      </c>
      <c r="H98" s="1">
        <f t="shared" si="15"/>
        <v>848</v>
      </c>
      <c r="I98" s="9">
        <f t="shared" si="16"/>
        <v>3696</v>
      </c>
      <c r="J98" s="1">
        <v>163</v>
      </c>
      <c r="K98" s="1">
        <v>1639</v>
      </c>
      <c r="L98" s="1">
        <v>1046</v>
      </c>
      <c r="M98" s="1">
        <v>848</v>
      </c>
      <c r="N98" s="9">
        <f t="shared" si="17"/>
        <v>3696</v>
      </c>
      <c r="O98" s="1">
        <v>218.58533016118545</v>
      </c>
      <c r="P98" s="1">
        <v>2080.3042083085152</v>
      </c>
      <c r="Q98" s="1">
        <v>1067.7974529881342</v>
      </c>
      <c r="R98" s="1">
        <v>1122.9199981083846</v>
      </c>
      <c r="S98" s="9">
        <f t="shared" si="18"/>
        <v>4489.6069895662195</v>
      </c>
      <c r="T98" s="2">
        <v>268</v>
      </c>
      <c r="U98" s="2">
        <v>1835</v>
      </c>
      <c r="V98" s="2">
        <v>1160</v>
      </c>
      <c r="W98" s="2">
        <v>945</v>
      </c>
      <c r="X98" s="9">
        <f t="shared" si="19"/>
        <v>4208</v>
      </c>
      <c r="Y98" s="1">
        <v>240.74905251441336</v>
      </c>
      <c r="Z98" s="1">
        <v>1648.4123558356289</v>
      </c>
      <c r="AA98" s="1">
        <v>1042.0481377489534</v>
      </c>
      <c r="AB98" s="1">
        <v>848.90990532134572</v>
      </c>
      <c r="AC98" s="9">
        <f t="shared" si="20"/>
        <v>3780.1194514203416</v>
      </c>
    </row>
    <row r="99" spans="1:29">
      <c r="A99">
        <v>98</v>
      </c>
      <c r="B99">
        <v>24510</v>
      </c>
      <c r="C99">
        <f t="shared" si="11"/>
        <v>24510</v>
      </c>
      <c r="D99">
        <v>24</v>
      </c>
      <c r="E99" s="1">
        <f t="shared" si="12"/>
        <v>111</v>
      </c>
      <c r="F99" s="1">
        <f t="shared" si="13"/>
        <v>642</v>
      </c>
      <c r="G99" s="1">
        <f t="shared" si="14"/>
        <v>408</v>
      </c>
      <c r="H99" s="1">
        <f t="shared" si="15"/>
        <v>273</v>
      </c>
      <c r="I99" s="9">
        <f t="shared" si="16"/>
        <v>1434</v>
      </c>
      <c r="J99" s="1">
        <v>111</v>
      </c>
      <c r="K99" s="1">
        <v>642</v>
      </c>
      <c r="L99" s="1">
        <v>408</v>
      </c>
      <c r="M99" s="1">
        <v>273</v>
      </c>
      <c r="N99" s="9">
        <f t="shared" si="17"/>
        <v>1434</v>
      </c>
      <c r="O99" s="1">
        <v>74.800802313031824</v>
      </c>
      <c r="P99" s="1">
        <v>540.42564789033975</v>
      </c>
      <c r="Q99" s="1">
        <v>475.54395734382905</v>
      </c>
      <c r="R99" s="1">
        <v>237.45236252049068</v>
      </c>
      <c r="S99" s="9">
        <f t="shared" si="18"/>
        <v>1328.2227700676913</v>
      </c>
      <c r="T99" s="2">
        <v>224</v>
      </c>
      <c r="U99" s="2">
        <v>814</v>
      </c>
      <c r="V99" s="2">
        <v>518</v>
      </c>
      <c r="W99" s="2">
        <v>346</v>
      </c>
      <c r="X99" s="9">
        <f t="shared" si="19"/>
        <v>1902</v>
      </c>
      <c r="Y99" s="1">
        <v>201.22308866876341</v>
      </c>
      <c r="Z99" s="1">
        <v>731.23033114452426</v>
      </c>
      <c r="AA99" s="1">
        <v>465.32839254651543</v>
      </c>
      <c r="AB99" s="1">
        <v>310.81780660442922</v>
      </c>
      <c r="AC99" s="9">
        <f t="shared" si="20"/>
        <v>1708.5996189642324</v>
      </c>
    </row>
    <row r="100" spans="1:29">
      <c r="A100">
        <v>99</v>
      </c>
      <c r="B100">
        <v>24510</v>
      </c>
      <c r="C100">
        <f t="shared" si="11"/>
        <v>24510</v>
      </c>
      <c r="D100">
        <v>24</v>
      </c>
      <c r="E100" s="1">
        <f t="shared" si="12"/>
        <v>256</v>
      </c>
      <c r="F100" s="1">
        <f t="shared" si="13"/>
        <v>97</v>
      </c>
      <c r="G100" s="1">
        <f t="shared" si="14"/>
        <v>8</v>
      </c>
      <c r="H100" s="1">
        <f t="shared" si="15"/>
        <v>179</v>
      </c>
      <c r="I100" s="9">
        <f t="shared" si="16"/>
        <v>540</v>
      </c>
      <c r="J100" s="1">
        <v>256</v>
      </c>
      <c r="K100" s="1">
        <v>97</v>
      </c>
      <c r="L100" s="1">
        <v>8</v>
      </c>
      <c r="M100" s="1">
        <v>179</v>
      </c>
      <c r="N100" s="9">
        <f t="shared" si="17"/>
        <v>540</v>
      </c>
      <c r="O100" s="1">
        <v>56.268517938849953</v>
      </c>
      <c r="P100" s="1">
        <v>419.12344084629149</v>
      </c>
      <c r="Q100" s="1">
        <v>43.846781639720533</v>
      </c>
      <c r="R100" s="1">
        <v>191.14684766153476</v>
      </c>
      <c r="S100" s="9">
        <f t="shared" si="18"/>
        <v>710.38558808639687</v>
      </c>
      <c r="T100" s="2">
        <v>326</v>
      </c>
      <c r="U100" s="2">
        <v>36</v>
      </c>
      <c r="V100" s="2">
        <v>3</v>
      </c>
      <c r="W100" s="2">
        <v>66</v>
      </c>
      <c r="X100" s="9">
        <f t="shared" si="19"/>
        <v>431</v>
      </c>
      <c r="Y100" s="1">
        <v>292.85145940186106</v>
      </c>
      <c r="Z100" s="1">
        <v>32.339424964622694</v>
      </c>
      <c r="AA100" s="1">
        <v>2.6949520803852245</v>
      </c>
      <c r="AB100" s="1">
        <v>59.288945768474939</v>
      </c>
      <c r="AC100" s="9">
        <f t="shared" si="20"/>
        <v>387.17478221534395</v>
      </c>
    </row>
    <row r="101" spans="1:29">
      <c r="A101">
        <v>100</v>
      </c>
      <c r="B101">
        <v>24510</v>
      </c>
      <c r="C101">
        <f t="shared" si="11"/>
        <v>24510</v>
      </c>
      <c r="D101">
        <v>24</v>
      </c>
      <c r="E101" s="1">
        <f t="shared" si="12"/>
        <v>743</v>
      </c>
      <c r="F101" s="1">
        <f t="shared" si="13"/>
        <v>457</v>
      </c>
      <c r="G101" s="1">
        <f t="shared" si="14"/>
        <v>157</v>
      </c>
      <c r="H101" s="1">
        <f t="shared" si="15"/>
        <v>324</v>
      </c>
      <c r="I101" s="9">
        <f t="shared" si="16"/>
        <v>1681</v>
      </c>
      <c r="J101" s="1">
        <v>743</v>
      </c>
      <c r="K101" s="1">
        <v>457</v>
      </c>
      <c r="L101" s="1">
        <v>157</v>
      </c>
      <c r="M101" s="1">
        <v>324</v>
      </c>
      <c r="N101" s="9">
        <f t="shared" si="17"/>
        <v>1681</v>
      </c>
      <c r="O101" s="1">
        <v>37.226091949647014</v>
      </c>
      <c r="P101" s="1">
        <v>364.58740873275656</v>
      </c>
      <c r="Q101" s="1">
        <v>153.10437042441757</v>
      </c>
      <c r="R101" s="1">
        <v>338.86833940369456</v>
      </c>
      <c r="S101" s="9">
        <f t="shared" si="18"/>
        <v>893.78621051051573</v>
      </c>
      <c r="T101" s="2">
        <v>1126</v>
      </c>
      <c r="U101" s="2">
        <v>395</v>
      </c>
      <c r="V101" s="2">
        <v>136</v>
      </c>
      <c r="W101" s="2">
        <v>280</v>
      </c>
      <c r="X101" s="9">
        <f t="shared" si="19"/>
        <v>1937</v>
      </c>
      <c r="Y101" s="1">
        <v>1011.5053475045876</v>
      </c>
      <c r="Z101" s="1">
        <v>354.83535725072119</v>
      </c>
      <c r="AA101" s="1">
        <v>122.1711609774635</v>
      </c>
      <c r="AB101" s="1">
        <v>251.52886083595428</v>
      </c>
      <c r="AC101" s="9">
        <f t="shared" si="20"/>
        <v>1740.0407265687263</v>
      </c>
    </row>
    <row r="102" spans="1:29">
      <c r="A102">
        <v>101</v>
      </c>
      <c r="B102">
        <v>24510</v>
      </c>
      <c r="C102">
        <f t="shared" si="11"/>
        <v>24510</v>
      </c>
      <c r="D102">
        <v>24</v>
      </c>
      <c r="E102" s="1">
        <f t="shared" si="12"/>
        <v>257</v>
      </c>
      <c r="F102" s="1">
        <f t="shared" si="13"/>
        <v>1993</v>
      </c>
      <c r="G102" s="1">
        <f t="shared" si="14"/>
        <v>1395</v>
      </c>
      <c r="H102" s="1">
        <f t="shared" si="15"/>
        <v>811</v>
      </c>
      <c r="I102" s="9">
        <f t="shared" si="16"/>
        <v>4456</v>
      </c>
      <c r="J102" s="1">
        <v>257</v>
      </c>
      <c r="K102" s="1">
        <v>1993</v>
      </c>
      <c r="L102" s="1">
        <v>1395</v>
      </c>
      <c r="M102" s="1">
        <v>811</v>
      </c>
      <c r="N102" s="9">
        <f t="shared" si="17"/>
        <v>4456</v>
      </c>
      <c r="O102" s="1">
        <v>152.85030732736917</v>
      </c>
      <c r="P102" s="1">
        <v>1746.4939930484009</v>
      </c>
      <c r="Q102" s="1">
        <v>892.35398584754876</v>
      </c>
      <c r="R102" s="1">
        <v>1341.1773199050726</v>
      </c>
      <c r="S102" s="9">
        <f t="shared" si="18"/>
        <v>4132.8756061283912</v>
      </c>
      <c r="T102" s="2">
        <v>311</v>
      </c>
      <c r="U102" s="2">
        <v>2436</v>
      </c>
      <c r="V102" s="2">
        <v>1705</v>
      </c>
      <c r="W102" s="2">
        <v>990</v>
      </c>
      <c r="X102" s="9">
        <f t="shared" si="19"/>
        <v>5442</v>
      </c>
      <c r="Y102" s="1">
        <v>279.37669899993494</v>
      </c>
      <c r="Z102" s="1">
        <v>2188.3010892728021</v>
      </c>
      <c r="AA102" s="1">
        <v>1531.6310990189359</v>
      </c>
      <c r="AB102" s="1">
        <v>889.33418652712407</v>
      </c>
      <c r="AC102" s="9">
        <f t="shared" si="20"/>
        <v>4888.6430738187973</v>
      </c>
    </row>
    <row r="103" spans="1:29">
      <c r="A103">
        <v>102</v>
      </c>
      <c r="B103">
        <v>24510</v>
      </c>
      <c r="C103">
        <f t="shared" si="11"/>
        <v>24510</v>
      </c>
      <c r="D103">
        <v>24</v>
      </c>
      <c r="E103" s="1">
        <f t="shared" si="12"/>
        <v>354</v>
      </c>
      <c r="F103" s="1">
        <f t="shared" si="13"/>
        <v>783</v>
      </c>
      <c r="G103" s="1">
        <f t="shared" si="14"/>
        <v>147</v>
      </c>
      <c r="H103" s="1">
        <f t="shared" si="15"/>
        <v>472</v>
      </c>
      <c r="I103" s="9">
        <f t="shared" si="16"/>
        <v>1756</v>
      </c>
      <c r="J103" s="1">
        <v>354</v>
      </c>
      <c r="K103" s="1">
        <v>783</v>
      </c>
      <c r="L103" s="1">
        <v>147</v>
      </c>
      <c r="M103" s="1">
        <v>472</v>
      </c>
      <c r="N103" s="9">
        <f t="shared" si="17"/>
        <v>1756</v>
      </c>
      <c r="O103" s="1">
        <v>166.00348578945759</v>
      </c>
      <c r="P103" s="1">
        <v>843.27719385766625</v>
      </c>
      <c r="Q103" s="1">
        <v>181.73310240561523</v>
      </c>
      <c r="R103" s="1">
        <v>623.15363978877269</v>
      </c>
      <c r="S103" s="9">
        <f t="shared" si="18"/>
        <v>1814.1674218415119</v>
      </c>
      <c r="T103" s="2">
        <v>472</v>
      </c>
      <c r="U103" s="2">
        <v>925</v>
      </c>
      <c r="V103" s="2">
        <v>173</v>
      </c>
      <c r="W103" s="2">
        <v>556</v>
      </c>
      <c r="X103" s="9">
        <f t="shared" si="19"/>
        <v>2126</v>
      </c>
      <c r="Y103" s="1">
        <v>424.00579398060864</v>
      </c>
      <c r="Z103" s="1">
        <v>830.94355811877756</v>
      </c>
      <c r="AA103" s="1">
        <v>155.40890330221461</v>
      </c>
      <c r="AB103" s="1">
        <v>499.46445223139494</v>
      </c>
      <c r="AC103" s="9">
        <f t="shared" si="20"/>
        <v>1909.8227076329958</v>
      </c>
    </row>
    <row r="104" spans="1:29">
      <c r="A104">
        <v>103</v>
      </c>
      <c r="B104">
        <v>24510</v>
      </c>
      <c r="C104">
        <f t="shared" si="11"/>
        <v>24510</v>
      </c>
      <c r="D104">
        <v>24</v>
      </c>
      <c r="E104" s="1">
        <f t="shared" si="12"/>
        <v>470</v>
      </c>
      <c r="F104" s="1">
        <f t="shared" si="13"/>
        <v>1733</v>
      </c>
      <c r="G104" s="1">
        <f t="shared" si="14"/>
        <v>502</v>
      </c>
      <c r="H104" s="1">
        <f t="shared" si="15"/>
        <v>905</v>
      </c>
      <c r="I104" s="9">
        <f t="shared" si="16"/>
        <v>3610</v>
      </c>
      <c r="J104" s="1">
        <v>470</v>
      </c>
      <c r="K104" s="1">
        <v>1733</v>
      </c>
      <c r="L104" s="1">
        <v>502</v>
      </c>
      <c r="M104" s="1">
        <v>905</v>
      </c>
      <c r="N104" s="9">
        <f t="shared" si="17"/>
        <v>3610</v>
      </c>
      <c r="O104" s="1">
        <v>385.05022597135678</v>
      </c>
      <c r="P104" s="1">
        <v>904.12674248864118</v>
      </c>
      <c r="Q104" s="1">
        <v>398.48317809491306</v>
      </c>
      <c r="R104" s="1">
        <v>962.17470631201047</v>
      </c>
      <c r="S104" s="9">
        <f t="shared" si="18"/>
        <v>2649.8348528669217</v>
      </c>
      <c r="T104" s="2">
        <v>682</v>
      </c>
      <c r="U104" s="2">
        <v>2067</v>
      </c>
      <c r="V104" s="2">
        <v>601</v>
      </c>
      <c r="W104" s="2">
        <v>1071</v>
      </c>
      <c r="X104" s="9">
        <f t="shared" si="19"/>
        <v>4421</v>
      </c>
      <c r="Y104" s="1">
        <v>612.65243960757437</v>
      </c>
      <c r="Z104" s="1">
        <v>1856.8219833854196</v>
      </c>
      <c r="AA104" s="1">
        <v>539.8887334371733</v>
      </c>
      <c r="AB104" s="1">
        <v>962.09789269752514</v>
      </c>
      <c r="AC104" s="9">
        <f t="shared" si="20"/>
        <v>3971.4610491276926</v>
      </c>
    </row>
    <row r="105" spans="1:29">
      <c r="A105">
        <v>104</v>
      </c>
      <c r="B105">
        <v>24510</v>
      </c>
      <c r="C105">
        <f t="shared" si="11"/>
        <v>24510</v>
      </c>
      <c r="D105">
        <v>24</v>
      </c>
      <c r="E105" s="1">
        <f t="shared" si="12"/>
        <v>43</v>
      </c>
      <c r="F105" s="1">
        <f t="shared" si="13"/>
        <v>1208</v>
      </c>
      <c r="G105" s="1">
        <f t="shared" si="14"/>
        <v>803</v>
      </c>
      <c r="H105" s="1">
        <f t="shared" si="15"/>
        <v>514</v>
      </c>
      <c r="I105" s="9">
        <f t="shared" si="16"/>
        <v>2568</v>
      </c>
      <c r="J105" s="1">
        <v>43</v>
      </c>
      <c r="K105" s="1">
        <v>1208</v>
      </c>
      <c r="L105" s="1">
        <v>803</v>
      </c>
      <c r="M105" s="1">
        <v>514</v>
      </c>
      <c r="N105" s="9">
        <f t="shared" si="17"/>
        <v>2568</v>
      </c>
      <c r="O105" s="1">
        <v>1.7368325016518869</v>
      </c>
      <c r="P105" s="1">
        <v>1433.293434814236</v>
      </c>
      <c r="Q105" s="1">
        <v>475.08448008423693</v>
      </c>
      <c r="R105" s="1">
        <v>514.95434697097573</v>
      </c>
      <c r="S105" s="9">
        <f t="shared" si="18"/>
        <v>2425.0690943711006</v>
      </c>
      <c r="T105" s="2">
        <v>52</v>
      </c>
      <c r="U105" s="2">
        <v>1507</v>
      </c>
      <c r="V105" s="2">
        <v>1002</v>
      </c>
      <c r="W105" s="2">
        <v>640</v>
      </c>
      <c r="X105" s="9">
        <f t="shared" si="19"/>
        <v>3201</v>
      </c>
      <c r="Y105" s="1">
        <v>46.712502726677222</v>
      </c>
      <c r="Z105" s="1">
        <v>1353.7642617135111</v>
      </c>
      <c r="AA105" s="1">
        <v>900.1139948486649</v>
      </c>
      <c r="AB105" s="1">
        <v>574.92311048218119</v>
      </c>
      <c r="AC105" s="9">
        <f t="shared" si="20"/>
        <v>2875.5138697710345</v>
      </c>
    </row>
    <row r="106" spans="1:29">
      <c r="A106">
        <v>105</v>
      </c>
      <c r="B106">
        <v>24510</v>
      </c>
      <c r="C106">
        <f t="shared" si="11"/>
        <v>24510</v>
      </c>
      <c r="D106">
        <v>24</v>
      </c>
      <c r="E106" s="1">
        <f t="shared" si="12"/>
        <v>129</v>
      </c>
      <c r="F106" s="1">
        <f t="shared" si="13"/>
        <v>1065</v>
      </c>
      <c r="G106" s="1">
        <f t="shared" si="14"/>
        <v>214</v>
      </c>
      <c r="H106" s="1">
        <f t="shared" si="15"/>
        <v>655</v>
      </c>
      <c r="I106" s="9">
        <f t="shared" si="16"/>
        <v>2063</v>
      </c>
      <c r="J106" s="1">
        <v>129</v>
      </c>
      <c r="K106" s="1">
        <v>1065</v>
      </c>
      <c r="L106" s="1">
        <v>214</v>
      </c>
      <c r="M106" s="1">
        <v>655</v>
      </c>
      <c r="N106" s="9">
        <f t="shared" si="17"/>
        <v>2063</v>
      </c>
      <c r="O106" s="1">
        <v>170.3697500860653</v>
      </c>
      <c r="P106" s="1">
        <v>569.60502973842449</v>
      </c>
      <c r="Q106" s="1">
        <v>56.529826403030192</v>
      </c>
      <c r="R106" s="1">
        <v>474.69368790094541</v>
      </c>
      <c r="S106" s="9">
        <f t="shared" si="18"/>
        <v>1271.1982941284655</v>
      </c>
      <c r="T106" s="2">
        <v>158</v>
      </c>
      <c r="U106" s="2">
        <v>1011</v>
      </c>
      <c r="V106" s="2">
        <v>186</v>
      </c>
      <c r="W106" s="2">
        <v>622</v>
      </c>
      <c r="X106" s="9">
        <f t="shared" si="19"/>
        <v>1977</v>
      </c>
      <c r="Y106" s="1">
        <v>141.93414290028849</v>
      </c>
      <c r="Z106" s="1">
        <v>908.19885108982066</v>
      </c>
      <c r="AA106" s="1">
        <v>167.08702898388393</v>
      </c>
      <c r="AB106" s="1">
        <v>558.75339799986989</v>
      </c>
      <c r="AC106" s="9">
        <f t="shared" si="20"/>
        <v>1775.9734209738631</v>
      </c>
    </row>
    <row r="107" spans="1:29">
      <c r="A107">
        <v>106</v>
      </c>
      <c r="B107">
        <v>24510</v>
      </c>
      <c r="C107">
        <f t="shared" si="11"/>
        <v>24510</v>
      </c>
      <c r="D107">
        <v>24</v>
      </c>
      <c r="E107" s="1">
        <f t="shared" si="12"/>
        <v>156</v>
      </c>
      <c r="F107" s="1">
        <f t="shared" si="13"/>
        <v>1326</v>
      </c>
      <c r="G107" s="1">
        <f t="shared" si="14"/>
        <v>400</v>
      </c>
      <c r="H107" s="1">
        <f t="shared" si="15"/>
        <v>1381</v>
      </c>
      <c r="I107" s="9">
        <f t="shared" si="16"/>
        <v>3263</v>
      </c>
      <c r="J107" s="1">
        <v>156</v>
      </c>
      <c r="K107" s="1">
        <v>1326</v>
      </c>
      <c r="L107" s="1">
        <v>400</v>
      </c>
      <c r="M107" s="1">
        <v>1381</v>
      </c>
      <c r="N107" s="9">
        <f t="shared" si="17"/>
        <v>3263</v>
      </c>
      <c r="O107" s="1">
        <v>110.96316485170729</v>
      </c>
      <c r="P107" s="1">
        <v>1731.3967746354417</v>
      </c>
      <c r="Q107" s="1">
        <v>382.18846154498686</v>
      </c>
      <c r="R107" s="1">
        <v>1612.0994392276439</v>
      </c>
      <c r="S107" s="9">
        <f t="shared" si="18"/>
        <v>3836.6478402597795</v>
      </c>
      <c r="T107" s="2">
        <v>328</v>
      </c>
      <c r="U107" s="2">
        <v>2206</v>
      </c>
      <c r="V107" s="2">
        <v>928</v>
      </c>
      <c r="W107" s="2">
        <v>2061</v>
      </c>
      <c r="X107" s="9">
        <f t="shared" si="19"/>
        <v>5523</v>
      </c>
      <c r="Y107" s="1">
        <v>294.64809412211787</v>
      </c>
      <c r="Z107" s="1">
        <v>1981.6880964432683</v>
      </c>
      <c r="AA107" s="1">
        <v>833.63851019916274</v>
      </c>
      <c r="AB107" s="1">
        <v>1851.4320792246492</v>
      </c>
      <c r="AC107" s="9">
        <f t="shared" si="20"/>
        <v>4961.4067799891982</v>
      </c>
    </row>
    <row r="108" spans="1:29">
      <c r="A108">
        <v>107</v>
      </c>
      <c r="B108">
        <v>24510</v>
      </c>
      <c r="C108">
        <f t="shared" si="11"/>
        <v>24510</v>
      </c>
      <c r="D108">
        <v>24</v>
      </c>
      <c r="E108" s="1">
        <f t="shared" si="12"/>
        <v>563</v>
      </c>
      <c r="F108" s="1">
        <f t="shared" si="13"/>
        <v>609</v>
      </c>
      <c r="G108" s="1">
        <f t="shared" si="14"/>
        <v>293</v>
      </c>
      <c r="H108" s="1">
        <f t="shared" si="15"/>
        <v>364</v>
      </c>
      <c r="I108" s="9">
        <f t="shared" si="16"/>
        <v>1829</v>
      </c>
      <c r="J108" s="1">
        <v>563</v>
      </c>
      <c r="K108" s="1">
        <v>609</v>
      </c>
      <c r="L108" s="1">
        <v>293</v>
      </c>
      <c r="M108" s="1">
        <v>364</v>
      </c>
      <c r="N108" s="9">
        <f t="shared" si="17"/>
        <v>1829</v>
      </c>
      <c r="O108" s="1">
        <v>240.78974491986889</v>
      </c>
      <c r="P108" s="1">
        <v>1173.3954947993727</v>
      </c>
      <c r="Q108" s="1">
        <v>397.66350602047112</v>
      </c>
      <c r="R108" s="1">
        <v>852.47337004089081</v>
      </c>
      <c r="S108" s="9">
        <f t="shared" si="18"/>
        <v>2664.3221157806038</v>
      </c>
      <c r="T108" s="2">
        <v>682</v>
      </c>
      <c r="U108" s="2">
        <v>651</v>
      </c>
      <c r="V108" s="2">
        <v>314</v>
      </c>
      <c r="W108" s="2">
        <v>389</v>
      </c>
      <c r="X108" s="9">
        <f t="shared" si="19"/>
        <v>2036</v>
      </c>
      <c r="Y108" s="1">
        <v>612.65243960757437</v>
      </c>
      <c r="Z108" s="1">
        <v>584.8046014435937</v>
      </c>
      <c r="AA108" s="1">
        <v>282.07165108032018</v>
      </c>
      <c r="AB108" s="1">
        <v>349.44545308995077</v>
      </c>
      <c r="AC108" s="9">
        <f t="shared" si="20"/>
        <v>1828.9741452214389</v>
      </c>
    </row>
    <row r="109" spans="1:29">
      <c r="A109">
        <v>108</v>
      </c>
      <c r="B109">
        <v>24510</v>
      </c>
      <c r="C109">
        <f t="shared" si="11"/>
        <v>24510</v>
      </c>
      <c r="D109">
        <v>24</v>
      </c>
      <c r="E109" s="1">
        <f t="shared" si="12"/>
        <v>278</v>
      </c>
      <c r="F109" s="1">
        <f t="shared" si="13"/>
        <v>919</v>
      </c>
      <c r="G109" s="1">
        <f t="shared" si="14"/>
        <v>418</v>
      </c>
      <c r="H109" s="1">
        <f t="shared" si="15"/>
        <v>596</v>
      </c>
      <c r="I109" s="9">
        <f t="shared" si="16"/>
        <v>2211</v>
      </c>
      <c r="J109" s="1">
        <v>278</v>
      </c>
      <c r="K109" s="1">
        <v>919</v>
      </c>
      <c r="L109" s="1">
        <v>418</v>
      </c>
      <c r="M109" s="1">
        <v>596</v>
      </c>
      <c r="N109" s="9">
        <f t="shared" si="17"/>
        <v>2211</v>
      </c>
      <c r="O109" s="1">
        <v>198.76756603944912</v>
      </c>
      <c r="P109" s="1">
        <v>1715.9084239384983</v>
      </c>
      <c r="Q109" s="1">
        <v>1183.0808837852023</v>
      </c>
      <c r="R109" s="1">
        <v>908.2308462138468</v>
      </c>
      <c r="S109" s="9">
        <f t="shared" si="18"/>
        <v>4005.9877199769967</v>
      </c>
      <c r="T109" s="2">
        <v>336</v>
      </c>
      <c r="U109" s="2">
        <v>1184</v>
      </c>
      <c r="V109" s="2">
        <v>534</v>
      </c>
      <c r="W109" s="2">
        <v>768</v>
      </c>
      <c r="X109" s="9">
        <f t="shared" si="19"/>
        <v>2822</v>
      </c>
      <c r="Y109" s="1">
        <v>301.83463300314514</v>
      </c>
      <c r="Z109" s="1">
        <v>1063.6077543920353</v>
      </c>
      <c r="AA109" s="1">
        <v>479.70147030856992</v>
      </c>
      <c r="AB109" s="1">
        <v>689.90773257861747</v>
      </c>
      <c r="AC109" s="9">
        <f t="shared" si="20"/>
        <v>2535.0515902823681</v>
      </c>
    </row>
    <row r="110" spans="1:29">
      <c r="A110">
        <v>109</v>
      </c>
      <c r="B110">
        <v>24510</v>
      </c>
      <c r="C110">
        <f t="shared" si="11"/>
        <v>24510</v>
      </c>
      <c r="D110">
        <v>24</v>
      </c>
      <c r="E110" s="1">
        <f t="shared" si="12"/>
        <v>19</v>
      </c>
      <c r="F110" s="1">
        <f t="shared" si="13"/>
        <v>983</v>
      </c>
      <c r="G110" s="1">
        <f t="shared" si="14"/>
        <v>909</v>
      </c>
      <c r="H110" s="1">
        <f t="shared" si="15"/>
        <v>414</v>
      </c>
      <c r="I110" s="9">
        <f t="shared" si="16"/>
        <v>2325</v>
      </c>
      <c r="J110" s="1">
        <v>19</v>
      </c>
      <c r="K110" s="1">
        <v>983</v>
      </c>
      <c r="L110" s="1">
        <v>909</v>
      </c>
      <c r="M110" s="1">
        <v>414</v>
      </c>
      <c r="N110" s="9">
        <f t="shared" si="17"/>
        <v>2325</v>
      </c>
      <c r="O110" s="1">
        <v>103.62007397108981</v>
      </c>
      <c r="P110" s="1">
        <v>708.37121626895453</v>
      </c>
      <c r="Q110" s="1">
        <v>902.35597446176712</v>
      </c>
      <c r="R110" s="1">
        <v>220.86777277604804</v>
      </c>
      <c r="S110" s="9">
        <f t="shared" si="18"/>
        <v>1935.2150374778596</v>
      </c>
      <c r="T110" s="2">
        <v>23</v>
      </c>
      <c r="U110" s="2">
        <v>1177</v>
      </c>
      <c r="V110" s="2">
        <v>1089</v>
      </c>
      <c r="W110" s="2">
        <v>496</v>
      </c>
      <c r="X110" s="9">
        <f t="shared" si="19"/>
        <v>2785</v>
      </c>
      <c r="Y110" s="1">
        <v>20.661299282953387</v>
      </c>
      <c r="Z110" s="1">
        <v>1057.3195328711363</v>
      </c>
      <c r="AA110" s="1">
        <v>978.26760517983644</v>
      </c>
      <c r="AB110" s="1">
        <v>445.56541062369041</v>
      </c>
      <c r="AC110" s="9">
        <f t="shared" si="20"/>
        <v>2501.8138479576164</v>
      </c>
    </row>
    <row r="111" spans="1:29">
      <c r="A111">
        <v>110</v>
      </c>
      <c r="B111">
        <v>24510</v>
      </c>
      <c r="C111">
        <f t="shared" si="11"/>
        <v>24510</v>
      </c>
      <c r="D111">
        <v>24</v>
      </c>
      <c r="E111" s="1">
        <f t="shared" si="12"/>
        <v>309</v>
      </c>
      <c r="F111" s="1">
        <f t="shared" si="13"/>
        <v>1948</v>
      </c>
      <c r="G111" s="1">
        <f t="shared" si="14"/>
        <v>892</v>
      </c>
      <c r="H111" s="1">
        <f t="shared" si="15"/>
        <v>1002</v>
      </c>
      <c r="I111" s="9">
        <f t="shared" si="16"/>
        <v>4151</v>
      </c>
      <c r="J111" s="1">
        <v>309</v>
      </c>
      <c r="K111" s="1">
        <v>1948</v>
      </c>
      <c r="L111" s="1">
        <v>892</v>
      </c>
      <c r="M111" s="1">
        <v>1002</v>
      </c>
      <c r="N111" s="9">
        <f t="shared" si="17"/>
        <v>4151</v>
      </c>
      <c r="O111" s="1">
        <v>105.25069055009418</v>
      </c>
      <c r="P111" s="1">
        <v>1239.5564870413373</v>
      </c>
      <c r="Q111" s="1">
        <v>552.22353894649541</v>
      </c>
      <c r="R111" s="1">
        <v>823.70768412532027</v>
      </c>
      <c r="S111" s="9">
        <f t="shared" si="18"/>
        <v>2720.7384006632469</v>
      </c>
      <c r="T111" s="2">
        <v>354</v>
      </c>
      <c r="U111" s="2">
        <v>2410</v>
      </c>
      <c r="V111" s="2">
        <v>1104</v>
      </c>
      <c r="W111" s="2">
        <v>1240</v>
      </c>
      <c r="X111" s="9">
        <f t="shared" si="19"/>
        <v>5108</v>
      </c>
      <c r="Y111" s="1">
        <v>318.0043454854565</v>
      </c>
      <c r="Z111" s="1">
        <v>2164.9448379094638</v>
      </c>
      <c r="AA111" s="1">
        <v>991.74236558176256</v>
      </c>
      <c r="AB111" s="1">
        <v>1113.9135265592261</v>
      </c>
      <c r="AC111" s="9">
        <f t="shared" si="20"/>
        <v>4588.6050755359092</v>
      </c>
    </row>
    <row r="112" spans="1:29">
      <c r="A112">
        <v>111</v>
      </c>
      <c r="B112">
        <v>24003</v>
      </c>
      <c r="C112">
        <f t="shared" si="11"/>
        <v>24003</v>
      </c>
      <c r="D112">
        <v>24</v>
      </c>
      <c r="E112" s="1">
        <f t="shared" si="12"/>
        <v>404</v>
      </c>
      <c r="F112" s="1">
        <f t="shared" si="13"/>
        <v>142</v>
      </c>
      <c r="G112" s="1">
        <f t="shared" si="14"/>
        <v>37</v>
      </c>
      <c r="H112" s="1">
        <f t="shared" si="15"/>
        <v>121</v>
      </c>
      <c r="I112" s="9">
        <f t="shared" si="16"/>
        <v>704</v>
      </c>
      <c r="J112" s="1">
        <v>404</v>
      </c>
      <c r="K112" s="1">
        <v>142</v>
      </c>
      <c r="L112" s="1">
        <v>37</v>
      </c>
      <c r="M112" s="1">
        <v>121</v>
      </c>
      <c r="N112" s="9">
        <f t="shared" si="17"/>
        <v>704</v>
      </c>
      <c r="O112" s="1">
        <v>99.400234900814027</v>
      </c>
      <c r="P112" s="1">
        <v>380.05108437435035</v>
      </c>
      <c r="Q112" s="1">
        <v>69.692154403316692</v>
      </c>
      <c r="R112" s="1">
        <v>306.32700151434909</v>
      </c>
      <c r="S112" s="9">
        <f t="shared" si="18"/>
        <v>855.47047519283024</v>
      </c>
      <c r="T112" s="2">
        <v>479</v>
      </c>
      <c r="U112" s="2">
        <v>170</v>
      </c>
      <c r="V112" s="2">
        <v>43</v>
      </c>
      <c r="W112" s="2">
        <v>144</v>
      </c>
      <c r="X112" s="9">
        <f t="shared" si="19"/>
        <v>836</v>
      </c>
      <c r="Y112" s="1">
        <v>646.52788263699858</v>
      </c>
      <c r="Z112" s="1">
        <v>281.81501023040744</v>
      </c>
      <c r="AA112" s="1">
        <v>281.20165092420376</v>
      </c>
      <c r="AB112" s="1">
        <v>281.81501023040744</v>
      </c>
      <c r="AC112" s="9">
        <f t="shared" si="20"/>
        <v>1491.3595540220172</v>
      </c>
    </row>
    <row r="113" spans="1:29">
      <c r="A113">
        <v>112</v>
      </c>
      <c r="B113">
        <v>24003</v>
      </c>
      <c r="C113">
        <f t="shared" si="11"/>
        <v>24003</v>
      </c>
      <c r="D113">
        <v>24</v>
      </c>
      <c r="E113" s="1">
        <f t="shared" si="12"/>
        <v>580</v>
      </c>
      <c r="F113" s="1">
        <f t="shared" si="13"/>
        <v>505</v>
      </c>
      <c r="G113" s="1">
        <f t="shared" si="14"/>
        <v>78</v>
      </c>
      <c r="H113" s="1">
        <f t="shared" si="15"/>
        <v>445</v>
      </c>
      <c r="I113" s="9">
        <f t="shared" si="16"/>
        <v>1608</v>
      </c>
      <c r="J113" s="1">
        <v>580</v>
      </c>
      <c r="K113" s="1">
        <v>505</v>
      </c>
      <c r="L113" s="1">
        <v>78</v>
      </c>
      <c r="M113" s="1">
        <v>445</v>
      </c>
      <c r="N113" s="9">
        <f t="shared" si="17"/>
        <v>1608</v>
      </c>
      <c r="O113" s="1">
        <v>357.04756118609328</v>
      </c>
      <c r="P113" s="1">
        <v>774.04432774729082</v>
      </c>
      <c r="Q113" s="1">
        <v>130.06475438647198</v>
      </c>
      <c r="R113" s="1">
        <v>600.25524628536607</v>
      </c>
      <c r="S113" s="9">
        <f t="shared" si="18"/>
        <v>1861.4118896052223</v>
      </c>
      <c r="T113" s="2">
        <v>726</v>
      </c>
      <c r="U113" s="2">
        <v>604</v>
      </c>
      <c r="V113" s="2">
        <v>96</v>
      </c>
      <c r="W113" s="2">
        <v>525</v>
      </c>
      <c r="X113" s="9">
        <f t="shared" si="19"/>
        <v>1951</v>
      </c>
      <c r="Y113" s="1">
        <v>495.40676307653047</v>
      </c>
      <c r="Z113" s="1">
        <v>215.94282973481108</v>
      </c>
      <c r="AA113" s="1">
        <v>215.4728386438095</v>
      </c>
      <c r="AB113" s="1">
        <v>215.94282973481108</v>
      </c>
      <c r="AC113" s="9">
        <f t="shared" si="20"/>
        <v>1142.7652611899621</v>
      </c>
    </row>
    <row r="114" spans="1:29">
      <c r="A114">
        <v>113</v>
      </c>
      <c r="B114">
        <v>24003</v>
      </c>
      <c r="C114">
        <f t="shared" si="11"/>
        <v>24003</v>
      </c>
      <c r="D114">
        <v>24</v>
      </c>
      <c r="E114" s="1">
        <f t="shared" si="12"/>
        <v>65</v>
      </c>
      <c r="F114" s="1">
        <f t="shared" si="13"/>
        <v>389</v>
      </c>
      <c r="G114" s="1">
        <f t="shared" si="14"/>
        <v>119</v>
      </c>
      <c r="H114" s="1">
        <f t="shared" si="15"/>
        <v>459</v>
      </c>
      <c r="I114" s="9">
        <f t="shared" si="16"/>
        <v>1032</v>
      </c>
      <c r="J114" s="1">
        <v>65</v>
      </c>
      <c r="K114" s="1">
        <v>389</v>
      </c>
      <c r="L114" s="1">
        <v>119</v>
      </c>
      <c r="M114" s="1">
        <v>459</v>
      </c>
      <c r="N114" s="9">
        <f t="shared" si="17"/>
        <v>1032</v>
      </c>
      <c r="O114" s="1">
        <v>11.584376748495988</v>
      </c>
      <c r="P114" s="1">
        <v>523.96564846696663</v>
      </c>
      <c r="Q114" s="1">
        <v>61.202724319169775</v>
      </c>
      <c r="R114" s="1">
        <v>553.08429653658152</v>
      </c>
      <c r="S114" s="9">
        <f t="shared" si="18"/>
        <v>1149.837046071214</v>
      </c>
      <c r="T114" s="2">
        <v>77</v>
      </c>
      <c r="U114" s="2">
        <v>460</v>
      </c>
      <c r="V114" s="2">
        <v>141</v>
      </c>
      <c r="W114" s="2">
        <v>543</v>
      </c>
      <c r="X114" s="9">
        <f t="shared" si="19"/>
        <v>1221</v>
      </c>
      <c r="Y114" s="1">
        <v>72.861421291668407</v>
      </c>
      <c r="Z114" s="1">
        <v>364.31650187050087</v>
      </c>
      <c r="AA114" s="1">
        <v>364.31650187050087</v>
      </c>
      <c r="AB114" s="1">
        <v>364.31650187050087</v>
      </c>
      <c r="AC114" s="9">
        <f t="shared" si="20"/>
        <v>1165.8109269031711</v>
      </c>
    </row>
    <row r="115" spans="1:29">
      <c r="A115">
        <v>114</v>
      </c>
      <c r="B115">
        <v>24003</v>
      </c>
      <c r="C115">
        <f t="shared" si="11"/>
        <v>24003</v>
      </c>
      <c r="D115">
        <v>24</v>
      </c>
      <c r="E115" s="1">
        <f t="shared" si="12"/>
        <v>210</v>
      </c>
      <c r="F115" s="1">
        <f t="shared" si="13"/>
        <v>855</v>
      </c>
      <c r="G115" s="1">
        <f t="shared" si="14"/>
        <v>428</v>
      </c>
      <c r="H115" s="1">
        <f t="shared" si="15"/>
        <v>391</v>
      </c>
      <c r="I115" s="9">
        <f t="shared" si="16"/>
        <v>1884</v>
      </c>
      <c r="J115" s="1">
        <v>210</v>
      </c>
      <c r="K115" s="1">
        <v>855</v>
      </c>
      <c r="L115" s="1">
        <v>428</v>
      </c>
      <c r="M115" s="1">
        <v>391</v>
      </c>
      <c r="N115" s="9">
        <f t="shared" si="17"/>
        <v>1884</v>
      </c>
      <c r="O115" s="1">
        <v>195.46366769132925</v>
      </c>
      <c r="P115" s="1">
        <v>1064.6734513545048</v>
      </c>
      <c r="Q115" s="1">
        <v>807.33460920976336</v>
      </c>
      <c r="R115" s="1">
        <v>466.6686272742524</v>
      </c>
      <c r="S115" s="9">
        <f t="shared" si="18"/>
        <v>2534.1403555298498</v>
      </c>
      <c r="T115" s="2">
        <v>251</v>
      </c>
      <c r="U115" s="2">
        <v>1019</v>
      </c>
      <c r="V115" s="2">
        <v>509</v>
      </c>
      <c r="W115" s="2">
        <v>466</v>
      </c>
      <c r="X115" s="9">
        <f t="shared" si="19"/>
        <v>2245</v>
      </c>
      <c r="Y115" s="1">
        <v>236.24498577803169</v>
      </c>
      <c r="Z115" s="1">
        <v>625.28560986773778</v>
      </c>
      <c r="AA115" s="1">
        <v>626.36275273577462</v>
      </c>
      <c r="AB115" s="1">
        <v>625.28560986773778</v>
      </c>
      <c r="AC115" s="9">
        <f t="shared" si="20"/>
        <v>2113.178958249282</v>
      </c>
    </row>
    <row r="116" spans="1:29">
      <c r="A116">
        <v>115</v>
      </c>
      <c r="B116">
        <v>24003</v>
      </c>
      <c r="C116">
        <f t="shared" si="11"/>
        <v>24003</v>
      </c>
      <c r="D116">
        <v>24</v>
      </c>
      <c r="E116" s="1">
        <f t="shared" si="12"/>
        <v>307</v>
      </c>
      <c r="F116" s="1">
        <f t="shared" si="13"/>
        <v>283</v>
      </c>
      <c r="G116" s="1">
        <f t="shared" si="14"/>
        <v>58</v>
      </c>
      <c r="H116" s="1">
        <f t="shared" si="15"/>
        <v>202</v>
      </c>
      <c r="I116" s="9">
        <f t="shared" si="16"/>
        <v>850</v>
      </c>
      <c r="J116" s="1">
        <v>307</v>
      </c>
      <c r="K116" s="1">
        <v>283</v>
      </c>
      <c r="L116" s="1">
        <v>58</v>
      </c>
      <c r="M116" s="1">
        <v>202</v>
      </c>
      <c r="N116" s="9">
        <f t="shared" si="17"/>
        <v>850</v>
      </c>
      <c r="O116" s="1">
        <v>187.91815700929504</v>
      </c>
      <c r="P116" s="1">
        <v>464.67309868938895</v>
      </c>
      <c r="Q116" s="1">
        <v>120.65900045297984</v>
      </c>
      <c r="R116" s="1">
        <v>228.82519075434149</v>
      </c>
      <c r="S116" s="9">
        <f t="shared" si="18"/>
        <v>1002.0754469060054</v>
      </c>
      <c r="T116" s="2">
        <v>406</v>
      </c>
      <c r="U116" s="2">
        <v>373</v>
      </c>
      <c r="V116" s="2">
        <v>75</v>
      </c>
      <c r="W116" s="2">
        <v>267</v>
      </c>
      <c r="X116" s="9">
        <f t="shared" si="19"/>
        <v>1121</v>
      </c>
      <c r="Y116" s="1">
        <v>256.94045881154454</v>
      </c>
      <c r="Z116" s="1">
        <v>840.57307029775848</v>
      </c>
      <c r="AA116" s="1">
        <v>840.53422499742805</v>
      </c>
      <c r="AB116" s="1">
        <v>840.57307029775848</v>
      </c>
      <c r="AC116" s="9">
        <f t="shared" si="20"/>
        <v>2778.6208244044892</v>
      </c>
    </row>
    <row r="117" spans="1:29">
      <c r="A117">
        <v>116</v>
      </c>
      <c r="B117">
        <v>24003</v>
      </c>
      <c r="C117">
        <f t="shared" si="11"/>
        <v>24003</v>
      </c>
      <c r="D117">
        <v>24</v>
      </c>
      <c r="E117" s="1">
        <f t="shared" si="12"/>
        <v>470</v>
      </c>
      <c r="F117" s="1">
        <f t="shared" si="13"/>
        <v>2738</v>
      </c>
      <c r="G117" s="1">
        <f t="shared" si="14"/>
        <v>805</v>
      </c>
      <c r="H117" s="1">
        <f t="shared" si="15"/>
        <v>1610</v>
      </c>
      <c r="I117" s="9">
        <f t="shared" si="16"/>
        <v>5623</v>
      </c>
      <c r="J117" s="1">
        <v>470</v>
      </c>
      <c r="K117" s="1">
        <v>2738</v>
      </c>
      <c r="L117" s="1">
        <v>805</v>
      </c>
      <c r="M117" s="1">
        <v>1610</v>
      </c>
      <c r="N117" s="9">
        <f t="shared" si="17"/>
        <v>5623</v>
      </c>
      <c r="O117" s="1">
        <v>404.6652274603494</v>
      </c>
      <c r="P117" s="1">
        <v>4723.4315287153086</v>
      </c>
      <c r="Q117" s="1">
        <v>814.55411818628818</v>
      </c>
      <c r="R117" s="1">
        <v>2763.2624131858961</v>
      </c>
      <c r="S117" s="9">
        <f t="shared" si="18"/>
        <v>8705.9132875478426</v>
      </c>
      <c r="T117" s="2">
        <v>814</v>
      </c>
      <c r="U117" s="2">
        <v>4292</v>
      </c>
      <c r="V117" s="2">
        <v>1234</v>
      </c>
      <c r="W117" s="2">
        <v>2699</v>
      </c>
      <c r="X117" s="9">
        <f t="shared" si="19"/>
        <v>9039</v>
      </c>
      <c r="Y117" s="1">
        <v>837.07977601274183</v>
      </c>
      <c r="Z117" s="1">
        <v>2376.0262181420585</v>
      </c>
      <c r="AA117" s="1">
        <v>2374.1708959108591</v>
      </c>
      <c r="AB117" s="1">
        <v>2376.0262181420585</v>
      </c>
      <c r="AC117" s="9">
        <f t="shared" si="20"/>
        <v>7963.3031082077177</v>
      </c>
    </row>
    <row r="118" spans="1:29">
      <c r="A118">
        <v>117</v>
      </c>
      <c r="B118">
        <v>24003</v>
      </c>
      <c r="C118">
        <f t="shared" si="11"/>
        <v>24003</v>
      </c>
      <c r="D118">
        <v>24</v>
      </c>
      <c r="E118" s="1">
        <f t="shared" si="12"/>
        <v>144</v>
      </c>
      <c r="F118" s="1">
        <f t="shared" si="13"/>
        <v>6582</v>
      </c>
      <c r="G118" s="1">
        <f t="shared" si="14"/>
        <v>2783</v>
      </c>
      <c r="H118" s="1">
        <f t="shared" si="15"/>
        <v>1470</v>
      </c>
      <c r="I118" s="9">
        <f t="shared" si="16"/>
        <v>10979</v>
      </c>
      <c r="J118" s="1">
        <v>144</v>
      </c>
      <c r="K118" s="1">
        <v>6582</v>
      </c>
      <c r="L118" s="1">
        <v>2783</v>
      </c>
      <c r="M118" s="1">
        <v>1470</v>
      </c>
      <c r="N118" s="9">
        <f t="shared" si="17"/>
        <v>10979</v>
      </c>
      <c r="O118" s="1">
        <v>18.392531392860242</v>
      </c>
      <c r="P118" s="1">
        <v>5912.1408064577463</v>
      </c>
      <c r="Q118" s="1">
        <v>1303.1287541493987</v>
      </c>
      <c r="R118" s="1">
        <v>2183.8388638501128</v>
      </c>
      <c r="S118" s="9">
        <f t="shared" si="18"/>
        <v>9417.5009558501188</v>
      </c>
      <c r="T118" s="2">
        <v>204</v>
      </c>
      <c r="U118" s="2">
        <v>9283</v>
      </c>
      <c r="V118" s="2">
        <v>3962</v>
      </c>
      <c r="W118" s="2">
        <v>2052</v>
      </c>
      <c r="X118" s="9">
        <f t="shared" si="19"/>
        <v>15501</v>
      </c>
      <c r="Y118" s="1">
        <v>200.02974105765279</v>
      </c>
      <c r="Z118" s="1">
        <v>4940.1568190381304</v>
      </c>
      <c r="AA118" s="1">
        <v>4941.2529932661791</v>
      </c>
      <c r="AB118" s="1">
        <v>4940.1568190381304</v>
      </c>
      <c r="AC118" s="9">
        <f t="shared" si="20"/>
        <v>15021.596372400094</v>
      </c>
    </row>
    <row r="119" spans="1:29">
      <c r="A119">
        <v>118</v>
      </c>
      <c r="B119">
        <v>24003</v>
      </c>
      <c r="C119">
        <f t="shared" si="11"/>
        <v>24003</v>
      </c>
      <c r="D119">
        <v>24</v>
      </c>
      <c r="E119" s="1">
        <f t="shared" si="12"/>
        <v>511</v>
      </c>
      <c r="F119" s="1">
        <f t="shared" si="13"/>
        <v>6102</v>
      </c>
      <c r="G119" s="1">
        <f t="shared" si="14"/>
        <v>2708</v>
      </c>
      <c r="H119" s="1">
        <f t="shared" si="15"/>
        <v>1982</v>
      </c>
      <c r="I119" s="9">
        <f t="shared" si="16"/>
        <v>11303</v>
      </c>
      <c r="J119" s="1">
        <v>511</v>
      </c>
      <c r="K119" s="1">
        <v>6102</v>
      </c>
      <c r="L119" s="1">
        <v>2708</v>
      </c>
      <c r="M119" s="1">
        <v>1982</v>
      </c>
      <c r="N119" s="9">
        <f t="shared" si="17"/>
        <v>11303</v>
      </c>
      <c r="O119" s="1">
        <v>1665.0047843248749</v>
      </c>
      <c r="P119" s="1">
        <v>7798.1463717748939</v>
      </c>
      <c r="Q119" s="1">
        <v>1970.4052978324014</v>
      </c>
      <c r="R119" s="1">
        <v>2527.3302298708963</v>
      </c>
      <c r="S119" s="9">
        <f t="shared" si="18"/>
        <v>13960.886683803066</v>
      </c>
      <c r="T119" s="2">
        <v>883</v>
      </c>
      <c r="U119" s="2">
        <v>9978</v>
      </c>
      <c r="V119" s="2">
        <v>5157</v>
      </c>
      <c r="W119" s="2">
        <v>3149</v>
      </c>
      <c r="X119" s="9">
        <f t="shared" si="19"/>
        <v>19167</v>
      </c>
      <c r="Y119" s="1">
        <v>1282.4887721955586</v>
      </c>
      <c r="Z119" s="1">
        <v>4688.9068756536471</v>
      </c>
      <c r="AA119" s="1">
        <v>4689.4205410403974</v>
      </c>
      <c r="AB119" s="1">
        <v>4688.9068756536471</v>
      </c>
      <c r="AC119" s="9">
        <f t="shared" si="20"/>
        <v>15349.72306454325</v>
      </c>
    </row>
    <row r="120" spans="1:29">
      <c r="A120">
        <v>119</v>
      </c>
      <c r="B120">
        <v>24003</v>
      </c>
      <c r="C120">
        <f t="shared" si="11"/>
        <v>24003</v>
      </c>
      <c r="D120">
        <v>24</v>
      </c>
      <c r="E120" s="1">
        <f t="shared" si="12"/>
        <v>144</v>
      </c>
      <c r="F120" s="1">
        <f t="shared" si="13"/>
        <v>2506</v>
      </c>
      <c r="G120" s="1">
        <f t="shared" si="14"/>
        <v>1099</v>
      </c>
      <c r="H120" s="1">
        <f t="shared" si="15"/>
        <v>925</v>
      </c>
      <c r="I120" s="9">
        <f t="shared" si="16"/>
        <v>4674</v>
      </c>
      <c r="J120" s="1">
        <v>144</v>
      </c>
      <c r="K120" s="1">
        <v>2506</v>
      </c>
      <c r="L120" s="1">
        <v>1099</v>
      </c>
      <c r="M120" s="1">
        <v>925</v>
      </c>
      <c r="N120" s="9">
        <f t="shared" si="17"/>
        <v>4674</v>
      </c>
      <c r="O120" s="1">
        <v>342.77124844340739</v>
      </c>
      <c r="P120" s="1">
        <v>4726.3145725740187</v>
      </c>
      <c r="Q120" s="1">
        <v>2764.5758546654215</v>
      </c>
      <c r="R120" s="1">
        <v>1869.8204664354132</v>
      </c>
      <c r="S120" s="9">
        <f t="shared" si="18"/>
        <v>9703.4821421182605</v>
      </c>
      <c r="T120" s="2">
        <v>274</v>
      </c>
      <c r="U120" s="2">
        <v>4209</v>
      </c>
      <c r="V120" s="2">
        <v>1846</v>
      </c>
      <c r="W120" s="2">
        <v>1554</v>
      </c>
      <c r="X120" s="9">
        <f t="shared" si="19"/>
        <v>7883</v>
      </c>
      <c r="Y120" s="1">
        <v>206.26139482624498</v>
      </c>
      <c r="Z120" s="1">
        <v>1885.8983964108868</v>
      </c>
      <c r="AA120" s="1">
        <v>1885.4076016770882</v>
      </c>
      <c r="AB120" s="1">
        <v>1885.8983964108868</v>
      </c>
      <c r="AC120" s="9">
        <f t="shared" si="20"/>
        <v>5863.4657893251069</v>
      </c>
    </row>
    <row r="121" spans="1:29">
      <c r="A121">
        <v>120</v>
      </c>
      <c r="B121">
        <v>24003</v>
      </c>
      <c r="C121">
        <f t="shared" si="11"/>
        <v>24003</v>
      </c>
      <c r="D121">
        <v>24</v>
      </c>
      <c r="E121" s="1">
        <f t="shared" si="12"/>
        <v>481</v>
      </c>
      <c r="F121" s="1">
        <f t="shared" si="13"/>
        <v>5902</v>
      </c>
      <c r="G121" s="1">
        <f t="shared" si="14"/>
        <v>1229</v>
      </c>
      <c r="H121" s="1">
        <f t="shared" si="15"/>
        <v>5902</v>
      </c>
      <c r="I121" s="9">
        <f t="shared" si="16"/>
        <v>13514</v>
      </c>
      <c r="J121" s="1">
        <v>481</v>
      </c>
      <c r="K121" s="1">
        <v>5902</v>
      </c>
      <c r="L121" s="1">
        <v>1229</v>
      </c>
      <c r="M121" s="1">
        <v>5902</v>
      </c>
      <c r="N121" s="9">
        <f t="shared" si="17"/>
        <v>13514</v>
      </c>
      <c r="O121" s="1">
        <v>163.85222840541101</v>
      </c>
      <c r="P121" s="1">
        <v>6789.1603211493239</v>
      </c>
      <c r="Q121" s="1">
        <v>954.35679510061232</v>
      </c>
      <c r="R121" s="1">
        <v>4421.0162184719838</v>
      </c>
      <c r="S121" s="9">
        <f t="shared" si="18"/>
        <v>12328.385563127331</v>
      </c>
      <c r="T121" s="2">
        <v>665</v>
      </c>
      <c r="U121" s="2">
        <v>8216</v>
      </c>
      <c r="V121" s="2">
        <v>1710</v>
      </c>
      <c r="W121" s="2">
        <v>8216</v>
      </c>
      <c r="X121" s="9">
        <f t="shared" si="19"/>
        <v>18807</v>
      </c>
      <c r="Y121" s="1">
        <v>710.81077718797633</v>
      </c>
      <c r="Z121" s="1">
        <v>6603.8895711899258</v>
      </c>
      <c r="AA121" s="1">
        <v>6602.1996048510955</v>
      </c>
      <c r="AB121" s="1">
        <v>6603.8895711899258</v>
      </c>
      <c r="AC121" s="9">
        <f t="shared" si="20"/>
        <v>20520.789524418924</v>
      </c>
    </row>
    <row r="122" spans="1:29">
      <c r="A122">
        <v>121</v>
      </c>
      <c r="B122">
        <v>24003</v>
      </c>
      <c r="C122">
        <f t="shared" si="11"/>
        <v>24003</v>
      </c>
      <c r="D122">
        <v>24</v>
      </c>
      <c r="E122" s="1">
        <f t="shared" si="12"/>
        <v>3271</v>
      </c>
      <c r="F122" s="1">
        <f t="shared" si="13"/>
        <v>1208</v>
      </c>
      <c r="G122" s="1">
        <f t="shared" si="14"/>
        <v>291</v>
      </c>
      <c r="H122" s="1">
        <f t="shared" si="15"/>
        <v>854</v>
      </c>
      <c r="I122" s="9">
        <f t="shared" si="16"/>
        <v>5624</v>
      </c>
      <c r="J122" s="1">
        <v>3271</v>
      </c>
      <c r="K122" s="1">
        <v>1208</v>
      </c>
      <c r="L122" s="1">
        <v>291</v>
      </c>
      <c r="M122" s="1">
        <v>854</v>
      </c>
      <c r="N122" s="9">
        <f t="shared" si="17"/>
        <v>5624</v>
      </c>
      <c r="O122" s="1">
        <v>2245.1162866067752</v>
      </c>
      <c r="P122" s="1">
        <v>1378.9442685351291</v>
      </c>
      <c r="Q122" s="1">
        <v>334.87344579516042</v>
      </c>
      <c r="R122" s="1">
        <v>1050.7153416862463</v>
      </c>
      <c r="S122" s="9">
        <f t="shared" si="18"/>
        <v>5009.649342623311</v>
      </c>
      <c r="T122" s="2">
        <v>4121</v>
      </c>
      <c r="U122" s="2">
        <v>1548</v>
      </c>
      <c r="V122" s="2">
        <v>375</v>
      </c>
      <c r="W122" s="2">
        <v>1112</v>
      </c>
      <c r="X122" s="9">
        <f t="shared" si="19"/>
        <v>7156</v>
      </c>
      <c r="Y122" s="1">
        <v>2859.3571580523653</v>
      </c>
      <c r="Z122" s="1">
        <v>1126.1675823290168</v>
      </c>
      <c r="AA122" s="1">
        <v>1127.7263598991685</v>
      </c>
      <c r="AB122" s="1">
        <v>1126.1675823290168</v>
      </c>
      <c r="AC122" s="9">
        <f t="shared" si="20"/>
        <v>6239.4186826095674</v>
      </c>
    </row>
    <row r="123" spans="1:29">
      <c r="A123">
        <v>122</v>
      </c>
      <c r="B123">
        <v>24003</v>
      </c>
      <c r="C123">
        <f t="shared" si="11"/>
        <v>24003</v>
      </c>
      <c r="D123">
        <v>24</v>
      </c>
      <c r="E123" s="1">
        <f t="shared" si="12"/>
        <v>181</v>
      </c>
      <c r="F123" s="1">
        <f t="shared" si="13"/>
        <v>444</v>
      </c>
      <c r="G123" s="1">
        <f t="shared" si="14"/>
        <v>63</v>
      </c>
      <c r="H123" s="1">
        <f t="shared" si="15"/>
        <v>235</v>
      </c>
      <c r="I123" s="9">
        <f t="shared" si="16"/>
        <v>923</v>
      </c>
      <c r="J123" s="1">
        <v>181</v>
      </c>
      <c r="K123" s="1">
        <v>444</v>
      </c>
      <c r="L123" s="1">
        <v>63</v>
      </c>
      <c r="M123" s="1">
        <v>235</v>
      </c>
      <c r="N123" s="9">
        <f t="shared" si="17"/>
        <v>923</v>
      </c>
      <c r="O123" s="1">
        <v>578.79960335502301</v>
      </c>
      <c r="P123" s="1">
        <v>1827.7938981910695</v>
      </c>
      <c r="Q123" s="1">
        <v>82.935468058650713</v>
      </c>
      <c r="R123" s="1">
        <v>370.97193396835138</v>
      </c>
      <c r="S123" s="9">
        <f t="shared" si="18"/>
        <v>2860.500903573095</v>
      </c>
      <c r="T123" s="2">
        <v>238</v>
      </c>
      <c r="U123" s="2">
        <v>557</v>
      </c>
      <c r="V123" s="2">
        <v>84</v>
      </c>
      <c r="W123" s="2">
        <v>315</v>
      </c>
      <c r="X123" s="9">
        <f t="shared" si="19"/>
        <v>1194</v>
      </c>
      <c r="Y123" s="1">
        <v>1104.3811517237307</v>
      </c>
      <c r="Z123" s="1">
        <v>434.78857504509926</v>
      </c>
      <c r="AA123" s="1">
        <v>434.50705081838731</v>
      </c>
      <c r="AB123" s="1">
        <v>434.78857504509926</v>
      </c>
      <c r="AC123" s="9">
        <f t="shared" si="20"/>
        <v>2408.4653526323168</v>
      </c>
    </row>
    <row r="124" spans="1:29">
      <c r="A124">
        <v>123</v>
      </c>
      <c r="B124">
        <v>24003</v>
      </c>
      <c r="C124">
        <f t="shared" si="11"/>
        <v>24003</v>
      </c>
      <c r="D124">
        <v>24</v>
      </c>
      <c r="E124" s="1">
        <f t="shared" si="12"/>
        <v>374</v>
      </c>
      <c r="F124" s="1">
        <f t="shared" si="13"/>
        <v>881</v>
      </c>
      <c r="G124" s="1">
        <f t="shared" si="14"/>
        <v>243</v>
      </c>
      <c r="H124" s="1">
        <f t="shared" si="15"/>
        <v>765</v>
      </c>
      <c r="I124" s="9">
        <f t="shared" si="16"/>
        <v>2263</v>
      </c>
      <c r="J124" s="1">
        <v>374</v>
      </c>
      <c r="K124" s="1">
        <v>881</v>
      </c>
      <c r="L124" s="1">
        <v>243</v>
      </c>
      <c r="M124" s="1">
        <v>765</v>
      </c>
      <c r="N124" s="9">
        <f t="shared" si="17"/>
        <v>2263</v>
      </c>
      <c r="O124" s="1">
        <v>124.10671542090708</v>
      </c>
      <c r="P124" s="1">
        <v>1192.1851850338398</v>
      </c>
      <c r="Q124" s="1">
        <v>191.48381680597754</v>
      </c>
      <c r="R124" s="1">
        <v>905.34999073119116</v>
      </c>
      <c r="S124" s="9">
        <f t="shared" si="18"/>
        <v>2413.1257079919155</v>
      </c>
      <c r="T124" s="2">
        <v>467</v>
      </c>
      <c r="U124" s="2">
        <v>1093</v>
      </c>
      <c r="V124" s="2">
        <v>302</v>
      </c>
      <c r="W124" s="2">
        <v>950</v>
      </c>
      <c r="X124" s="9">
        <f t="shared" si="19"/>
        <v>2812</v>
      </c>
      <c r="Y124" s="1">
        <v>1333.1503989864159</v>
      </c>
      <c r="Z124" s="1">
        <v>524.85372590015936</v>
      </c>
      <c r="AA124" s="1">
        <v>524.51388477322632</v>
      </c>
      <c r="AB124" s="1">
        <v>524.85372590015936</v>
      </c>
      <c r="AC124" s="9">
        <f t="shared" si="20"/>
        <v>2907.3717355599611</v>
      </c>
    </row>
    <row r="125" spans="1:29">
      <c r="A125">
        <v>124</v>
      </c>
      <c r="B125">
        <v>24003</v>
      </c>
      <c r="C125">
        <f t="shared" si="11"/>
        <v>24003</v>
      </c>
      <c r="D125">
        <v>24</v>
      </c>
      <c r="E125" s="1">
        <f t="shared" si="12"/>
        <v>123</v>
      </c>
      <c r="F125" s="1">
        <f t="shared" si="13"/>
        <v>1701</v>
      </c>
      <c r="G125" s="1">
        <f t="shared" si="14"/>
        <v>494</v>
      </c>
      <c r="H125" s="1">
        <f t="shared" si="15"/>
        <v>941</v>
      </c>
      <c r="I125" s="9">
        <f t="shared" si="16"/>
        <v>3259</v>
      </c>
      <c r="J125" s="1">
        <v>123</v>
      </c>
      <c r="K125" s="1">
        <v>1701</v>
      </c>
      <c r="L125" s="1">
        <v>494</v>
      </c>
      <c r="M125" s="1">
        <v>941</v>
      </c>
      <c r="N125" s="9">
        <f t="shared" si="17"/>
        <v>3259</v>
      </c>
      <c r="O125" s="1">
        <v>146.96602650269406</v>
      </c>
      <c r="P125" s="1">
        <v>2212.4971363698182</v>
      </c>
      <c r="Q125" s="1">
        <v>569.9720407444189</v>
      </c>
      <c r="R125" s="1">
        <v>1404.493846287935</v>
      </c>
      <c r="S125" s="9">
        <f t="shared" si="18"/>
        <v>4333.9290499048657</v>
      </c>
      <c r="T125" s="2">
        <v>130</v>
      </c>
      <c r="U125" s="2">
        <v>2125</v>
      </c>
      <c r="V125" s="2">
        <v>615</v>
      </c>
      <c r="W125" s="2">
        <v>1187</v>
      </c>
      <c r="X125" s="9">
        <f t="shared" si="19"/>
        <v>4057</v>
      </c>
      <c r="Y125" s="1">
        <v>268.86085985950007</v>
      </c>
      <c r="Z125" s="1">
        <v>1054.0567667819719</v>
      </c>
      <c r="AA125" s="1">
        <v>1054.8483509130444</v>
      </c>
      <c r="AB125" s="1">
        <v>1054.0567667819719</v>
      </c>
      <c r="AC125" s="9">
        <f t="shared" si="20"/>
        <v>3431.8227443364881</v>
      </c>
    </row>
    <row r="126" spans="1:29">
      <c r="A126">
        <v>125</v>
      </c>
      <c r="B126">
        <v>24003</v>
      </c>
      <c r="C126">
        <f t="shared" si="11"/>
        <v>24003</v>
      </c>
      <c r="D126">
        <v>24</v>
      </c>
      <c r="E126" s="1">
        <f t="shared" si="12"/>
        <v>52</v>
      </c>
      <c r="F126" s="1">
        <f t="shared" si="13"/>
        <v>159</v>
      </c>
      <c r="G126" s="1">
        <f t="shared" si="14"/>
        <v>31</v>
      </c>
      <c r="H126" s="1">
        <f t="shared" si="15"/>
        <v>143</v>
      </c>
      <c r="I126" s="9">
        <f t="shared" si="16"/>
        <v>385</v>
      </c>
      <c r="J126" s="1">
        <v>52</v>
      </c>
      <c r="K126" s="1">
        <v>159</v>
      </c>
      <c r="L126" s="1">
        <v>31</v>
      </c>
      <c r="M126" s="1">
        <v>143</v>
      </c>
      <c r="N126" s="9">
        <f t="shared" si="17"/>
        <v>385</v>
      </c>
      <c r="O126" s="1">
        <v>122.06996734063418</v>
      </c>
      <c r="P126" s="1">
        <v>125.48536860085176</v>
      </c>
      <c r="Q126" s="1">
        <v>4.1671803876658702</v>
      </c>
      <c r="R126" s="1">
        <v>146.22865164926458</v>
      </c>
      <c r="S126" s="9">
        <f t="shared" si="18"/>
        <v>397.95116797841638</v>
      </c>
      <c r="T126" s="2">
        <v>72</v>
      </c>
      <c r="U126" s="2">
        <v>208</v>
      </c>
      <c r="V126" s="2">
        <v>41</v>
      </c>
      <c r="W126" s="2">
        <v>188</v>
      </c>
      <c r="X126" s="9">
        <f t="shared" si="19"/>
        <v>509</v>
      </c>
      <c r="Y126" s="1">
        <v>950.21910253415854</v>
      </c>
      <c r="Z126" s="1">
        <v>550.24366812637834</v>
      </c>
      <c r="AA126" s="1">
        <v>549.86777379545629</v>
      </c>
      <c r="AB126" s="1">
        <v>550.24366812637834</v>
      </c>
      <c r="AC126" s="9">
        <f t="shared" si="20"/>
        <v>2600.5742125823717</v>
      </c>
    </row>
    <row r="127" spans="1:29">
      <c r="A127">
        <v>126</v>
      </c>
      <c r="B127">
        <v>24003</v>
      </c>
      <c r="C127">
        <f t="shared" si="11"/>
        <v>24003</v>
      </c>
      <c r="D127">
        <v>24</v>
      </c>
      <c r="E127" s="1">
        <f t="shared" si="12"/>
        <v>1327</v>
      </c>
      <c r="F127" s="1">
        <f t="shared" si="13"/>
        <v>1122</v>
      </c>
      <c r="G127" s="1">
        <f t="shared" si="14"/>
        <v>396</v>
      </c>
      <c r="H127" s="1">
        <f t="shared" si="15"/>
        <v>661</v>
      </c>
      <c r="I127" s="9">
        <f t="shared" si="16"/>
        <v>3506</v>
      </c>
      <c r="J127" s="1">
        <v>1327</v>
      </c>
      <c r="K127" s="1">
        <v>1122</v>
      </c>
      <c r="L127" s="1">
        <v>396</v>
      </c>
      <c r="M127" s="1">
        <v>661</v>
      </c>
      <c r="N127" s="9">
        <f t="shared" si="17"/>
        <v>3506</v>
      </c>
      <c r="O127" s="1">
        <v>720.03328714723352</v>
      </c>
      <c r="P127" s="1">
        <v>759.86920434687147</v>
      </c>
      <c r="Q127" s="1">
        <v>292.31154442935201</v>
      </c>
      <c r="R127" s="1">
        <v>504.53680206217905</v>
      </c>
      <c r="S127" s="9">
        <f t="shared" si="18"/>
        <v>2276.7508379856363</v>
      </c>
      <c r="T127" s="2">
        <v>1638</v>
      </c>
      <c r="U127" s="2">
        <v>1350</v>
      </c>
      <c r="V127" s="2">
        <v>476</v>
      </c>
      <c r="W127" s="2">
        <v>797</v>
      </c>
      <c r="X127" s="9">
        <f t="shared" si="19"/>
        <v>4261</v>
      </c>
      <c r="Y127" s="1">
        <v>1370.2774393578818</v>
      </c>
      <c r="Z127" s="1">
        <v>793.48697850030578</v>
      </c>
      <c r="AA127" s="1">
        <v>792.94491454908507</v>
      </c>
      <c r="AB127" s="1">
        <v>793.48697850030578</v>
      </c>
      <c r="AC127" s="9">
        <f t="shared" si="20"/>
        <v>3750.1963109075787</v>
      </c>
    </row>
    <row r="128" spans="1:29">
      <c r="A128">
        <v>127</v>
      </c>
      <c r="B128">
        <v>24003</v>
      </c>
      <c r="C128">
        <f t="shared" si="11"/>
        <v>24003</v>
      </c>
      <c r="D128">
        <v>24</v>
      </c>
      <c r="E128" s="1">
        <f t="shared" si="12"/>
        <v>887</v>
      </c>
      <c r="F128" s="1">
        <f t="shared" si="13"/>
        <v>858</v>
      </c>
      <c r="G128" s="1">
        <f t="shared" si="14"/>
        <v>125</v>
      </c>
      <c r="H128" s="1">
        <f t="shared" si="15"/>
        <v>500</v>
      </c>
      <c r="I128" s="9">
        <f t="shared" si="16"/>
        <v>2370</v>
      </c>
      <c r="J128" s="1">
        <v>887</v>
      </c>
      <c r="K128" s="1">
        <v>858</v>
      </c>
      <c r="L128" s="1">
        <v>125</v>
      </c>
      <c r="M128" s="1">
        <v>500</v>
      </c>
      <c r="N128" s="9">
        <f t="shared" si="17"/>
        <v>2370</v>
      </c>
      <c r="O128" s="1">
        <v>449.39365822839613</v>
      </c>
      <c r="P128" s="1">
        <v>1289.3121328298209</v>
      </c>
      <c r="Q128" s="1">
        <v>153.8972753849807</v>
      </c>
      <c r="R128" s="1">
        <v>608.53647727225928</v>
      </c>
      <c r="S128" s="9">
        <f t="shared" si="18"/>
        <v>2501.139543715457</v>
      </c>
      <c r="T128" s="2">
        <v>1132</v>
      </c>
      <c r="U128" s="2">
        <v>1094</v>
      </c>
      <c r="V128" s="2">
        <v>160</v>
      </c>
      <c r="W128" s="2">
        <v>637</v>
      </c>
      <c r="X128" s="9">
        <f t="shared" si="19"/>
        <v>3023</v>
      </c>
      <c r="Y128" s="1">
        <v>425.01259611285627</v>
      </c>
      <c r="Z128" s="1">
        <v>246.11217482511739</v>
      </c>
      <c r="AA128" s="1">
        <v>245.94404536421388</v>
      </c>
      <c r="AB128" s="1">
        <v>246.11217482511739</v>
      </c>
      <c r="AC128" s="9">
        <f t="shared" si="20"/>
        <v>1163.1809911273049</v>
      </c>
    </row>
    <row r="129" spans="1:29">
      <c r="A129">
        <v>128</v>
      </c>
      <c r="B129">
        <v>24003</v>
      </c>
      <c r="C129">
        <f t="shared" si="11"/>
        <v>24003</v>
      </c>
      <c r="D129">
        <v>24</v>
      </c>
      <c r="E129" s="1">
        <f t="shared" si="12"/>
        <v>96</v>
      </c>
      <c r="F129" s="1">
        <f t="shared" si="13"/>
        <v>360</v>
      </c>
      <c r="G129" s="1">
        <f t="shared" si="14"/>
        <v>87</v>
      </c>
      <c r="H129" s="1">
        <f t="shared" si="15"/>
        <v>406</v>
      </c>
      <c r="I129" s="9">
        <f t="shared" si="16"/>
        <v>949</v>
      </c>
      <c r="J129" s="1">
        <v>96</v>
      </c>
      <c r="K129" s="1">
        <v>360</v>
      </c>
      <c r="L129" s="1">
        <v>87</v>
      </c>
      <c r="M129" s="1">
        <v>406</v>
      </c>
      <c r="N129" s="9">
        <f t="shared" si="17"/>
        <v>949</v>
      </c>
      <c r="O129" s="1">
        <v>42.949551621763156</v>
      </c>
      <c r="P129" s="1">
        <v>315.8943796996416</v>
      </c>
      <c r="Q129" s="1">
        <v>88.287138731137361</v>
      </c>
      <c r="R129" s="1">
        <v>302.4556023621364</v>
      </c>
      <c r="S129" s="9">
        <f t="shared" si="18"/>
        <v>749.58667241467856</v>
      </c>
      <c r="T129" s="2">
        <v>110</v>
      </c>
      <c r="U129" s="2">
        <v>417</v>
      </c>
      <c r="V129" s="2">
        <v>100</v>
      </c>
      <c r="W129" s="2">
        <v>470</v>
      </c>
      <c r="X129" s="9">
        <f t="shared" si="19"/>
        <v>1097</v>
      </c>
      <c r="Y129" s="1">
        <v>103.99468448036309</v>
      </c>
      <c r="Z129" s="1">
        <v>311.13676702673718</v>
      </c>
      <c r="AA129" s="1">
        <v>311.13229887842357</v>
      </c>
      <c r="AB129" s="1">
        <v>311.13676702673718</v>
      </c>
      <c r="AC129" s="9">
        <f t="shared" si="20"/>
        <v>1037.400517412261</v>
      </c>
    </row>
    <row r="130" spans="1:29">
      <c r="A130">
        <v>129</v>
      </c>
      <c r="B130">
        <v>24003</v>
      </c>
      <c r="C130">
        <f t="shared" si="11"/>
        <v>24003</v>
      </c>
      <c r="D130">
        <v>24</v>
      </c>
      <c r="E130" s="1">
        <f t="shared" si="12"/>
        <v>587</v>
      </c>
      <c r="F130" s="1">
        <f t="shared" si="13"/>
        <v>1757</v>
      </c>
      <c r="G130" s="1">
        <f t="shared" si="14"/>
        <v>663</v>
      </c>
      <c r="H130" s="1">
        <f t="shared" si="15"/>
        <v>967</v>
      </c>
      <c r="I130" s="9">
        <f t="shared" si="16"/>
        <v>3974</v>
      </c>
      <c r="J130" s="1">
        <v>587</v>
      </c>
      <c r="K130" s="1">
        <v>1757</v>
      </c>
      <c r="L130" s="1">
        <v>663</v>
      </c>
      <c r="M130" s="1">
        <v>967</v>
      </c>
      <c r="N130" s="9">
        <f t="shared" si="17"/>
        <v>3974</v>
      </c>
      <c r="O130" s="1">
        <v>506.40003242075841</v>
      </c>
      <c r="P130" s="1">
        <v>1970.0618919891194</v>
      </c>
      <c r="Q130" s="1">
        <v>757.56107057087922</v>
      </c>
      <c r="R130" s="1">
        <v>637.11802560166768</v>
      </c>
      <c r="S130" s="9">
        <f t="shared" si="18"/>
        <v>3871.1410205824245</v>
      </c>
      <c r="T130" s="2">
        <v>761</v>
      </c>
      <c r="U130" s="2">
        <v>2475</v>
      </c>
      <c r="V130" s="2">
        <v>937</v>
      </c>
      <c r="W130" s="2">
        <v>1378</v>
      </c>
      <c r="X130" s="9">
        <f t="shared" si="19"/>
        <v>5551</v>
      </c>
      <c r="Y130" s="1">
        <v>1919.6660430914383</v>
      </c>
      <c r="Z130" s="1">
        <v>1379.1048763405645</v>
      </c>
      <c r="AA130" s="1">
        <v>1379.0997854491184</v>
      </c>
      <c r="AB130" s="1">
        <v>1379.1048763405645</v>
      </c>
      <c r="AC130" s="9">
        <f t="shared" si="20"/>
        <v>6056.9755812216854</v>
      </c>
    </row>
    <row r="131" spans="1:29">
      <c r="A131">
        <v>130</v>
      </c>
      <c r="B131">
        <v>24003</v>
      </c>
      <c r="C131">
        <f t="shared" ref="C131:C194" si="21">IFERROR(VLOOKUP(B131,$E$1596:$H$1605,3,FALSE),B131)</f>
        <v>24003</v>
      </c>
      <c r="D131">
        <v>24</v>
      </c>
      <c r="E131" s="1">
        <f t="shared" ref="E131:E194" si="22">J131</f>
        <v>1789</v>
      </c>
      <c r="F131" s="1">
        <f t="shared" ref="F131:F194" si="23">K131</f>
        <v>660</v>
      </c>
      <c r="G131" s="1">
        <f t="shared" ref="G131:G194" si="24">L131</f>
        <v>133</v>
      </c>
      <c r="H131" s="1">
        <f t="shared" ref="H131:H194" si="25">M131</f>
        <v>344</v>
      </c>
      <c r="I131" s="9">
        <f t="shared" ref="I131:I194" si="26">SUM(E131:H131)</f>
        <v>2926</v>
      </c>
      <c r="J131" s="1">
        <v>1789</v>
      </c>
      <c r="K131" s="1">
        <v>660</v>
      </c>
      <c r="L131" s="1">
        <v>133</v>
      </c>
      <c r="M131" s="1">
        <v>344</v>
      </c>
      <c r="N131" s="9">
        <f t="shared" ref="N131:N194" si="27">SUM(J131:M131)</f>
        <v>2926</v>
      </c>
      <c r="O131" s="1">
        <v>1297.0636190237656</v>
      </c>
      <c r="P131" s="1">
        <v>708.29643111458199</v>
      </c>
      <c r="Q131" s="1">
        <v>128.55632885198818</v>
      </c>
      <c r="R131" s="1">
        <v>623.37181141956285</v>
      </c>
      <c r="S131" s="9">
        <f t="shared" ref="S131:S194" si="28">SUM(O131:R131)</f>
        <v>2757.2881904098986</v>
      </c>
      <c r="T131" s="2">
        <v>2179</v>
      </c>
      <c r="U131" s="2">
        <v>833</v>
      </c>
      <c r="V131" s="2">
        <v>164</v>
      </c>
      <c r="W131" s="2">
        <v>430</v>
      </c>
      <c r="X131" s="9">
        <f t="shared" ref="X131:X194" si="29">SUM(T131:W131)</f>
        <v>3606</v>
      </c>
      <c r="Y131" s="1">
        <v>920.14605027508719</v>
      </c>
      <c r="Z131" s="1">
        <v>660.4302986247061</v>
      </c>
      <c r="AA131" s="1">
        <v>660.42999819082365</v>
      </c>
      <c r="AB131" s="1">
        <v>660.4302986247061</v>
      </c>
      <c r="AC131" s="9">
        <f t="shared" ref="AC131:AC194" si="30">SUM(Y131:AB131)</f>
        <v>2901.4366457153233</v>
      </c>
    </row>
    <row r="132" spans="1:29">
      <c r="A132">
        <v>131</v>
      </c>
      <c r="B132">
        <v>24003</v>
      </c>
      <c r="C132">
        <f t="shared" si="21"/>
        <v>24003</v>
      </c>
      <c r="D132">
        <v>24</v>
      </c>
      <c r="E132" s="1">
        <f t="shared" si="22"/>
        <v>151</v>
      </c>
      <c r="F132" s="1">
        <f t="shared" si="23"/>
        <v>1217</v>
      </c>
      <c r="G132" s="1">
        <f t="shared" si="24"/>
        <v>690</v>
      </c>
      <c r="H132" s="1">
        <f t="shared" si="25"/>
        <v>571</v>
      </c>
      <c r="I132" s="9">
        <f t="shared" si="26"/>
        <v>2629</v>
      </c>
      <c r="J132" s="1">
        <v>151</v>
      </c>
      <c r="K132" s="1">
        <v>1217</v>
      </c>
      <c r="L132" s="1">
        <v>690</v>
      </c>
      <c r="M132" s="1">
        <v>571</v>
      </c>
      <c r="N132" s="9">
        <f t="shared" si="27"/>
        <v>2629</v>
      </c>
      <c r="O132" s="1">
        <v>41.806009725230204</v>
      </c>
      <c r="P132" s="1">
        <v>1534.2148057450447</v>
      </c>
      <c r="Q132" s="1">
        <v>926.18950665574891</v>
      </c>
      <c r="R132" s="1">
        <v>545.9913931682155</v>
      </c>
      <c r="S132" s="9">
        <f t="shared" si="28"/>
        <v>3048.2017152942394</v>
      </c>
      <c r="T132" s="2">
        <v>254</v>
      </c>
      <c r="U132" s="2">
        <v>2225</v>
      </c>
      <c r="V132" s="2">
        <v>1274</v>
      </c>
      <c r="W132" s="2">
        <v>1046</v>
      </c>
      <c r="X132" s="9">
        <f t="shared" si="29"/>
        <v>4799</v>
      </c>
      <c r="Y132" s="1">
        <v>251.906891034198</v>
      </c>
      <c r="Z132" s="1">
        <v>1514.6195046381818</v>
      </c>
      <c r="AA132" s="1">
        <v>1512.4250619106385</v>
      </c>
      <c r="AB132" s="1">
        <v>1514.6195046381818</v>
      </c>
      <c r="AC132" s="9">
        <f t="shared" si="30"/>
        <v>4793.5709622211998</v>
      </c>
    </row>
    <row r="133" spans="1:29">
      <c r="A133">
        <v>132</v>
      </c>
      <c r="B133">
        <v>24003</v>
      </c>
      <c r="C133">
        <f t="shared" si="21"/>
        <v>24003</v>
      </c>
      <c r="D133">
        <v>24</v>
      </c>
      <c r="E133" s="1">
        <f t="shared" si="22"/>
        <v>109</v>
      </c>
      <c r="F133" s="1">
        <f t="shared" si="23"/>
        <v>516</v>
      </c>
      <c r="G133" s="1">
        <f t="shared" si="24"/>
        <v>251</v>
      </c>
      <c r="H133" s="1">
        <f t="shared" si="25"/>
        <v>217</v>
      </c>
      <c r="I133" s="9">
        <f t="shared" si="26"/>
        <v>1093</v>
      </c>
      <c r="J133" s="1">
        <v>109</v>
      </c>
      <c r="K133" s="1">
        <v>516</v>
      </c>
      <c r="L133" s="1">
        <v>251</v>
      </c>
      <c r="M133" s="1">
        <v>217</v>
      </c>
      <c r="N133" s="9">
        <f t="shared" si="27"/>
        <v>1093</v>
      </c>
      <c r="O133" s="1">
        <v>157.42760154880366</v>
      </c>
      <c r="P133" s="1">
        <v>819.75740108512196</v>
      </c>
      <c r="Q133" s="1">
        <v>565.14565709935039</v>
      </c>
      <c r="R133" s="1">
        <v>471.28323834116509</v>
      </c>
      <c r="S133" s="9">
        <f t="shared" si="28"/>
        <v>2013.6138980744411</v>
      </c>
      <c r="T133" s="2">
        <v>225</v>
      </c>
      <c r="U133" s="2">
        <v>1002</v>
      </c>
      <c r="V133" s="2">
        <v>486</v>
      </c>
      <c r="W133" s="2">
        <v>421</v>
      </c>
      <c r="X133" s="9">
        <f t="shared" si="29"/>
        <v>2134</v>
      </c>
      <c r="Y133" s="1">
        <v>239.9376195895957</v>
      </c>
      <c r="Z133" s="1">
        <v>502.77262063772469</v>
      </c>
      <c r="AA133" s="1">
        <v>501.61428251688125</v>
      </c>
      <c r="AB133" s="1">
        <v>502.77262063772469</v>
      </c>
      <c r="AC133" s="9">
        <f t="shared" si="30"/>
        <v>1747.0971433819263</v>
      </c>
    </row>
    <row r="134" spans="1:29">
      <c r="A134">
        <v>133</v>
      </c>
      <c r="B134">
        <v>24003</v>
      </c>
      <c r="C134">
        <f t="shared" si="21"/>
        <v>24003</v>
      </c>
      <c r="D134">
        <v>24</v>
      </c>
      <c r="E134" s="1">
        <f t="shared" si="22"/>
        <v>933</v>
      </c>
      <c r="F134" s="1">
        <f t="shared" si="23"/>
        <v>511</v>
      </c>
      <c r="G134" s="1">
        <f t="shared" si="24"/>
        <v>123</v>
      </c>
      <c r="H134" s="1">
        <f t="shared" si="25"/>
        <v>598</v>
      </c>
      <c r="I134" s="9">
        <f t="shared" si="26"/>
        <v>2165</v>
      </c>
      <c r="J134" s="1">
        <v>933</v>
      </c>
      <c r="K134" s="1">
        <v>511</v>
      </c>
      <c r="L134" s="1">
        <v>123</v>
      </c>
      <c r="M134" s="1">
        <v>598</v>
      </c>
      <c r="N134" s="9">
        <f t="shared" si="27"/>
        <v>2165</v>
      </c>
      <c r="O134" s="1">
        <v>646.00236077379816</v>
      </c>
      <c r="P134" s="1">
        <v>1102.1068242815184</v>
      </c>
      <c r="Q134" s="1">
        <v>248.65936817459999</v>
      </c>
      <c r="R134" s="1">
        <v>1073.9111013289751</v>
      </c>
      <c r="S134" s="9">
        <f t="shared" si="28"/>
        <v>3070.6796545588913</v>
      </c>
      <c r="T134" s="2">
        <v>1220</v>
      </c>
      <c r="U134" s="2">
        <v>663</v>
      </c>
      <c r="V134" s="2">
        <v>162</v>
      </c>
      <c r="W134" s="2">
        <v>779</v>
      </c>
      <c r="X134" s="9">
        <f t="shared" si="29"/>
        <v>2824</v>
      </c>
      <c r="Y134" s="1">
        <v>537.64746322803421</v>
      </c>
      <c r="Z134" s="1">
        <v>426.33723600310998</v>
      </c>
      <c r="AA134" s="1">
        <v>426.08220182815046</v>
      </c>
      <c r="AB134" s="1">
        <v>426.33723600310998</v>
      </c>
      <c r="AC134" s="9">
        <f t="shared" si="30"/>
        <v>1816.4041370624045</v>
      </c>
    </row>
    <row r="135" spans="1:29">
      <c r="A135">
        <v>134</v>
      </c>
      <c r="B135">
        <v>24003</v>
      </c>
      <c r="C135">
        <f t="shared" si="21"/>
        <v>24003</v>
      </c>
      <c r="D135">
        <v>24</v>
      </c>
      <c r="E135" s="1">
        <f t="shared" si="22"/>
        <v>12</v>
      </c>
      <c r="F135" s="1">
        <f t="shared" si="23"/>
        <v>150</v>
      </c>
      <c r="G135" s="1">
        <f t="shared" si="24"/>
        <v>37</v>
      </c>
      <c r="H135" s="1">
        <f t="shared" si="25"/>
        <v>88</v>
      </c>
      <c r="I135" s="9">
        <f t="shared" si="26"/>
        <v>287</v>
      </c>
      <c r="J135" s="1">
        <v>12</v>
      </c>
      <c r="K135" s="1">
        <v>150</v>
      </c>
      <c r="L135" s="1">
        <v>37</v>
      </c>
      <c r="M135" s="1">
        <v>88</v>
      </c>
      <c r="N135" s="9">
        <f t="shared" si="27"/>
        <v>287</v>
      </c>
      <c r="O135" s="1">
        <v>7.5739819011670031</v>
      </c>
      <c r="P135" s="1">
        <v>164.24290383353028</v>
      </c>
      <c r="Q135" s="1">
        <v>98.802823369468754</v>
      </c>
      <c r="R135" s="1">
        <v>75.828767814260132</v>
      </c>
      <c r="S135" s="9">
        <f t="shared" si="28"/>
        <v>346.44847691842614</v>
      </c>
      <c r="T135" s="2">
        <v>13</v>
      </c>
      <c r="U135" s="2">
        <v>173</v>
      </c>
      <c r="V135" s="2">
        <v>43</v>
      </c>
      <c r="W135" s="2">
        <v>102</v>
      </c>
      <c r="X135" s="9">
        <f t="shared" si="29"/>
        <v>331</v>
      </c>
      <c r="Y135" s="1">
        <v>47.711055007895055</v>
      </c>
      <c r="Z135" s="1">
        <v>110.81493807929857</v>
      </c>
      <c r="AA135" s="1">
        <v>108.8349013298502</v>
      </c>
      <c r="AB135" s="1">
        <v>110.81493807929857</v>
      </c>
      <c r="AC135" s="9">
        <f t="shared" si="30"/>
        <v>378.17583249634242</v>
      </c>
    </row>
    <row r="136" spans="1:29">
      <c r="A136">
        <v>135</v>
      </c>
      <c r="B136">
        <v>24003</v>
      </c>
      <c r="C136">
        <f t="shared" si="21"/>
        <v>24003</v>
      </c>
      <c r="D136">
        <v>24</v>
      </c>
      <c r="E136" s="1">
        <f t="shared" si="22"/>
        <v>12</v>
      </c>
      <c r="F136" s="1">
        <f t="shared" si="23"/>
        <v>263</v>
      </c>
      <c r="G136" s="1">
        <f t="shared" si="24"/>
        <v>121</v>
      </c>
      <c r="H136" s="1">
        <f t="shared" si="25"/>
        <v>78</v>
      </c>
      <c r="I136" s="9">
        <f t="shared" si="26"/>
        <v>474</v>
      </c>
      <c r="J136" s="1">
        <v>12</v>
      </c>
      <c r="K136" s="1">
        <v>263</v>
      </c>
      <c r="L136" s="1">
        <v>121</v>
      </c>
      <c r="M136" s="1">
        <v>78</v>
      </c>
      <c r="N136" s="9">
        <f t="shared" si="27"/>
        <v>474</v>
      </c>
      <c r="O136" s="1">
        <v>42.182264796917593</v>
      </c>
      <c r="P136" s="1">
        <v>1275.0375783817856</v>
      </c>
      <c r="Q136" s="1">
        <v>722.09293492890811</v>
      </c>
      <c r="R136" s="1">
        <v>432.05652880310208</v>
      </c>
      <c r="S136" s="9">
        <f t="shared" si="28"/>
        <v>2471.3693069107135</v>
      </c>
      <c r="T136" s="2">
        <v>27</v>
      </c>
      <c r="U136" s="2">
        <v>1089</v>
      </c>
      <c r="V136" s="2">
        <v>503</v>
      </c>
      <c r="W136" s="2">
        <v>323</v>
      </c>
      <c r="X136" s="9">
        <f t="shared" si="29"/>
        <v>1942</v>
      </c>
      <c r="Y136" s="1">
        <v>87.913619814862258</v>
      </c>
      <c r="Z136" s="1">
        <v>636.97658037668612</v>
      </c>
      <c r="AA136" s="1">
        <v>637.12322528046411</v>
      </c>
      <c r="AB136" s="1">
        <v>636.97658037668612</v>
      </c>
      <c r="AC136" s="9">
        <f t="shared" si="30"/>
        <v>1998.9900058486985</v>
      </c>
    </row>
    <row r="137" spans="1:29">
      <c r="A137">
        <v>136</v>
      </c>
      <c r="B137">
        <v>24003</v>
      </c>
      <c r="C137">
        <f t="shared" si="21"/>
        <v>24003</v>
      </c>
      <c r="D137">
        <v>24</v>
      </c>
      <c r="E137" s="1">
        <f t="shared" si="22"/>
        <v>87</v>
      </c>
      <c r="F137" s="1">
        <f t="shared" si="23"/>
        <v>227</v>
      </c>
      <c r="G137" s="1">
        <f t="shared" si="24"/>
        <v>24</v>
      </c>
      <c r="H137" s="1">
        <f t="shared" si="25"/>
        <v>145</v>
      </c>
      <c r="I137" s="9">
        <f t="shared" si="26"/>
        <v>483</v>
      </c>
      <c r="J137" s="1">
        <v>87</v>
      </c>
      <c r="K137" s="1">
        <v>227</v>
      </c>
      <c r="L137" s="1">
        <v>24</v>
      </c>
      <c r="M137" s="1">
        <v>145</v>
      </c>
      <c r="N137" s="9">
        <f t="shared" si="27"/>
        <v>483</v>
      </c>
      <c r="O137" s="1">
        <v>65.20953458729204</v>
      </c>
      <c r="P137" s="1">
        <v>367.95070521966153</v>
      </c>
      <c r="Q137" s="1">
        <v>30.991705022919483</v>
      </c>
      <c r="R137" s="1">
        <v>208.92431222331223</v>
      </c>
      <c r="S137" s="9">
        <f t="shared" si="28"/>
        <v>673.07625705318526</v>
      </c>
      <c r="T137" s="2">
        <v>100</v>
      </c>
      <c r="U137" s="2">
        <v>261</v>
      </c>
      <c r="V137" s="2">
        <v>27</v>
      </c>
      <c r="W137" s="2">
        <v>167</v>
      </c>
      <c r="X137" s="9">
        <f t="shared" si="29"/>
        <v>555</v>
      </c>
      <c r="Y137" s="1">
        <v>57.556483899111598</v>
      </c>
      <c r="Z137" s="1">
        <v>133.68218745711593</v>
      </c>
      <c r="AA137" s="1">
        <v>131.29355963762174</v>
      </c>
      <c r="AB137" s="1">
        <v>133.68218745711593</v>
      </c>
      <c r="AC137" s="9">
        <f t="shared" si="30"/>
        <v>456.21441845096524</v>
      </c>
    </row>
    <row r="138" spans="1:29">
      <c r="A138">
        <v>137</v>
      </c>
      <c r="B138">
        <v>24003</v>
      </c>
      <c r="C138">
        <f t="shared" si="21"/>
        <v>24003</v>
      </c>
      <c r="D138">
        <v>24</v>
      </c>
      <c r="E138" s="1">
        <f t="shared" si="22"/>
        <v>6</v>
      </c>
      <c r="F138" s="1">
        <f t="shared" si="23"/>
        <v>34</v>
      </c>
      <c r="G138" s="1">
        <f t="shared" si="24"/>
        <v>6</v>
      </c>
      <c r="H138" s="1">
        <f t="shared" si="25"/>
        <v>8</v>
      </c>
      <c r="I138" s="9">
        <f t="shared" si="26"/>
        <v>54</v>
      </c>
      <c r="J138" s="1">
        <v>6</v>
      </c>
      <c r="K138" s="1">
        <v>34</v>
      </c>
      <c r="L138" s="1">
        <v>6</v>
      </c>
      <c r="M138" s="1">
        <v>8</v>
      </c>
      <c r="N138" s="9">
        <f t="shared" si="27"/>
        <v>54</v>
      </c>
      <c r="O138" s="1">
        <v>5.7580150778770589</v>
      </c>
      <c r="P138" s="1">
        <v>13.234877716262531</v>
      </c>
      <c r="Q138" s="1">
        <v>4.5875800168534502</v>
      </c>
      <c r="R138" s="1">
        <v>10.374867664253889</v>
      </c>
      <c r="S138" s="9">
        <f t="shared" si="28"/>
        <v>33.955340475246928</v>
      </c>
      <c r="T138" s="2">
        <v>8</v>
      </c>
      <c r="U138" s="2">
        <v>39</v>
      </c>
      <c r="V138" s="2">
        <v>7</v>
      </c>
      <c r="W138" s="2">
        <v>9</v>
      </c>
      <c r="X138" s="9">
        <f t="shared" si="29"/>
        <v>63</v>
      </c>
      <c r="Y138" s="1">
        <v>198.85414753282157</v>
      </c>
      <c r="Z138" s="1">
        <v>50.181479296411538</v>
      </c>
      <c r="AA138" s="1">
        <v>50.556783363856063</v>
      </c>
      <c r="AB138" s="1">
        <v>50.181479296411538</v>
      </c>
      <c r="AC138" s="9">
        <f t="shared" si="30"/>
        <v>349.77388948950068</v>
      </c>
    </row>
    <row r="139" spans="1:29">
      <c r="A139">
        <v>138</v>
      </c>
      <c r="B139">
        <v>24003</v>
      </c>
      <c r="C139">
        <f t="shared" si="21"/>
        <v>24003</v>
      </c>
      <c r="D139">
        <v>24</v>
      </c>
      <c r="E139" s="1">
        <f t="shared" si="22"/>
        <v>13</v>
      </c>
      <c r="F139" s="1">
        <f t="shared" si="23"/>
        <v>263</v>
      </c>
      <c r="G139" s="1">
        <f t="shared" si="24"/>
        <v>133</v>
      </c>
      <c r="H139" s="1">
        <f t="shared" si="25"/>
        <v>99</v>
      </c>
      <c r="I139" s="9">
        <f t="shared" si="26"/>
        <v>508</v>
      </c>
      <c r="J139" s="1">
        <v>13</v>
      </c>
      <c r="K139" s="1">
        <v>263</v>
      </c>
      <c r="L139" s="1">
        <v>133</v>
      </c>
      <c r="M139" s="1">
        <v>99</v>
      </c>
      <c r="N139" s="9">
        <f t="shared" si="27"/>
        <v>508</v>
      </c>
      <c r="O139" s="1">
        <v>2.6126876274502959</v>
      </c>
      <c r="P139" s="1">
        <v>1099.9232904381411</v>
      </c>
      <c r="Q139" s="1">
        <v>175.22762481758321</v>
      </c>
      <c r="R139" s="1">
        <v>314.41929039872468</v>
      </c>
      <c r="S139" s="9">
        <f t="shared" si="28"/>
        <v>1592.1828932818989</v>
      </c>
      <c r="T139" s="2">
        <v>16</v>
      </c>
      <c r="U139" s="2">
        <v>304</v>
      </c>
      <c r="V139" s="2">
        <v>153</v>
      </c>
      <c r="W139" s="2">
        <v>114</v>
      </c>
      <c r="X139" s="9">
        <f t="shared" si="29"/>
        <v>587</v>
      </c>
      <c r="Y139" s="1">
        <v>208.09499140949248</v>
      </c>
      <c r="Z139" s="1">
        <v>1701.4582269922844</v>
      </c>
      <c r="AA139" s="1">
        <v>1699.7251929315448</v>
      </c>
      <c r="AB139" s="1">
        <v>1701.4582269922844</v>
      </c>
      <c r="AC139" s="9">
        <f t="shared" si="30"/>
        <v>5310.7366383256067</v>
      </c>
    </row>
    <row r="140" spans="1:29">
      <c r="A140">
        <v>139</v>
      </c>
      <c r="B140">
        <v>24003</v>
      </c>
      <c r="C140">
        <f t="shared" si="21"/>
        <v>24003</v>
      </c>
      <c r="D140">
        <v>24</v>
      </c>
      <c r="E140" s="1">
        <f t="shared" si="22"/>
        <v>319</v>
      </c>
      <c r="F140" s="1">
        <f t="shared" si="23"/>
        <v>3625</v>
      </c>
      <c r="G140" s="1">
        <f t="shared" si="24"/>
        <v>436</v>
      </c>
      <c r="H140" s="1">
        <f t="shared" si="25"/>
        <v>1219</v>
      </c>
      <c r="I140" s="9">
        <f t="shared" si="26"/>
        <v>5599</v>
      </c>
      <c r="J140" s="1">
        <v>319</v>
      </c>
      <c r="K140" s="1">
        <v>3625</v>
      </c>
      <c r="L140" s="1">
        <v>436</v>
      </c>
      <c r="M140" s="1">
        <v>1219</v>
      </c>
      <c r="N140" s="9">
        <f t="shared" si="27"/>
        <v>5599</v>
      </c>
      <c r="O140" s="1">
        <v>107.97129529558022</v>
      </c>
      <c r="P140" s="1">
        <v>5139.4681862085245</v>
      </c>
      <c r="Q140" s="1">
        <v>359.95649962274484</v>
      </c>
      <c r="R140" s="1">
        <v>2939.2841839834646</v>
      </c>
      <c r="S140" s="9">
        <f t="shared" si="28"/>
        <v>8546.6801651103142</v>
      </c>
      <c r="T140" s="2">
        <v>417</v>
      </c>
      <c r="U140" s="2">
        <v>7518</v>
      </c>
      <c r="V140" s="2">
        <v>904</v>
      </c>
      <c r="W140" s="2">
        <v>2529</v>
      </c>
      <c r="X140" s="9">
        <f t="shared" si="29"/>
        <v>11368</v>
      </c>
      <c r="Y140" s="1">
        <v>407.96654898800728</v>
      </c>
      <c r="Z140" s="1">
        <v>3551.8300491598429</v>
      </c>
      <c r="AA140" s="1">
        <v>3551.8227780391462</v>
      </c>
      <c r="AB140" s="1">
        <v>3551.8300491598429</v>
      </c>
      <c r="AC140" s="9">
        <f t="shared" si="30"/>
        <v>11063.44942534684</v>
      </c>
    </row>
    <row r="141" spans="1:29">
      <c r="A141">
        <v>140</v>
      </c>
      <c r="B141">
        <v>24003</v>
      </c>
      <c r="C141">
        <f t="shared" si="21"/>
        <v>24003</v>
      </c>
      <c r="D141">
        <v>24</v>
      </c>
      <c r="E141" s="1">
        <f t="shared" si="22"/>
        <v>5660</v>
      </c>
      <c r="F141" s="1">
        <f t="shared" si="23"/>
        <v>412</v>
      </c>
      <c r="G141" s="1">
        <f t="shared" si="24"/>
        <v>70</v>
      </c>
      <c r="H141" s="1">
        <f t="shared" si="25"/>
        <v>210</v>
      </c>
      <c r="I141" s="9">
        <f t="shared" si="26"/>
        <v>6352</v>
      </c>
      <c r="J141" s="1">
        <v>5660</v>
      </c>
      <c r="K141" s="1">
        <v>412</v>
      </c>
      <c r="L141" s="1">
        <v>70</v>
      </c>
      <c r="M141" s="1">
        <v>210</v>
      </c>
      <c r="N141" s="9">
        <f t="shared" si="27"/>
        <v>6352</v>
      </c>
      <c r="O141" s="1">
        <v>3026.1870252948984</v>
      </c>
      <c r="P141" s="1">
        <v>1706.6300875302629</v>
      </c>
      <c r="Q141" s="1">
        <v>274.73465996381117</v>
      </c>
      <c r="R141" s="1">
        <v>1192.9495702512354</v>
      </c>
      <c r="S141" s="9">
        <f t="shared" si="28"/>
        <v>6200.5013430402087</v>
      </c>
      <c r="T141" s="2">
        <v>9606</v>
      </c>
      <c r="U141" s="2">
        <v>2201</v>
      </c>
      <c r="V141" s="2">
        <v>365</v>
      </c>
      <c r="W141" s="2">
        <v>1130</v>
      </c>
      <c r="X141" s="9">
        <f t="shared" si="29"/>
        <v>13302</v>
      </c>
      <c r="Y141" s="1">
        <v>9521.9704388861137</v>
      </c>
      <c r="Z141" s="1">
        <v>1222.182003149974</v>
      </c>
      <c r="AA141" s="1">
        <v>1222.182003149974</v>
      </c>
      <c r="AB141" s="1">
        <v>1222.182003149974</v>
      </c>
      <c r="AC141" s="9">
        <f t="shared" si="30"/>
        <v>13188.516448336035</v>
      </c>
    </row>
    <row r="142" spans="1:29">
      <c r="A142">
        <v>141</v>
      </c>
      <c r="B142">
        <v>24003</v>
      </c>
      <c r="C142">
        <f t="shared" si="21"/>
        <v>24003</v>
      </c>
      <c r="D142">
        <v>24</v>
      </c>
      <c r="E142" s="1">
        <f t="shared" si="22"/>
        <v>989</v>
      </c>
      <c r="F142" s="1">
        <f t="shared" si="23"/>
        <v>414</v>
      </c>
      <c r="G142" s="1">
        <f t="shared" si="24"/>
        <v>74</v>
      </c>
      <c r="H142" s="1">
        <f t="shared" si="25"/>
        <v>306</v>
      </c>
      <c r="I142" s="9">
        <f t="shared" si="26"/>
        <v>1783</v>
      </c>
      <c r="J142" s="1">
        <v>989</v>
      </c>
      <c r="K142" s="1">
        <v>414</v>
      </c>
      <c r="L142" s="1">
        <v>74</v>
      </c>
      <c r="M142" s="1">
        <v>306</v>
      </c>
      <c r="N142" s="9">
        <f t="shared" si="27"/>
        <v>1783</v>
      </c>
      <c r="O142" s="1">
        <v>485.71759000302711</v>
      </c>
      <c r="P142" s="1">
        <v>334.224005601871</v>
      </c>
      <c r="Q142" s="1">
        <v>45.637452348007251</v>
      </c>
      <c r="R142" s="1">
        <v>296.54713849726096</v>
      </c>
      <c r="S142" s="9">
        <f t="shared" si="28"/>
        <v>1162.1261864501664</v>
      </c>
      <c r="T142" s="2">
        <v>1182</v>
      </c>
      <c r="U142" s="2">
        <v>644</v>
      </c>
      <c r="V142" s="2">
        <v>122</v>
      </c>
      <c r="W142" s="2">
        <v>449</v>
      </c>
      <c r="X142" s="9">
        <f t="shared" si="29"/>
        <v>2397</v>
      </c>
      <c r="Y142" s="1">
        <v>1007.0369625429948</v>
      </c>
      <c r="Z142" s="1">
        <v>396.46472169360663</v>
      </c>
      <c r="AA142" s="1">
        <v>396.20801204068681</v>
      </c>
      <c r="AB142" s="1">
        <v>396.46472169360663</v>
      </c>
      <c r="AC142" s="9">
        <f t="shared" si="30"/>
        <v>2196.1744179708949</v>
      </c>
    </row>
    <row r="143" spans="1:29">
      <c r="A143">
        <v>142</v>
      </c>
      <c r="B143">
        <v>24003</v>
      </c>
      <c r="C143">
        <f t="shared" si="21"/>
        <v>24003</v>
      </c>
      <c r="D143">
        <v>24</v>
      </c>
      <c r="E143" s="1">
        <f t="shared" si="22"/>
        <v>697</v>
      </c>
      <c r="F143" s="1">
        <f t="shared" si="23"/>
        <v>155</v>
      </c>
      <c r="G143" s="1">
        <f t="shared" si="24"/>
        <v>31</v>
      </c>
      <c r="H143" s="1">
        <f t="shared" si="25"/>
        <v>158</v>
      </c>
      <c r="I143" s="9">
        <f t="shared" si="26"/>
        <v>1041</v>
      </c>
      <c r="J143" s="1">
        <v>697</v>
      </c>
      <c r="K143" s="1">
        <v>155</v>
      </c>
      <c r="L143" s="1">
        <v>31</v>
      </c>
      <c r="M143" s="1">
        <v>158</v>
      </c>
      <c r="N143" s="9">
        <f t="shared" si="27"/>
        <v>1041</v>
      </c>
      <c r="O143" s="1">
        <v>732.55939714304327</v>
      </c>
      <c r="P143" s="1">
        <v>362.14989676428377</v>
      </c>
      <c r="Q143" s="1">
        <v>65.688188023653055</v>
      </c>
      <c r="R143" s="1">
        <v>292.72172160365085</v>
      </c>
      <c r="S143" s="9">
        <f t="shared" si="28"/>
        <v>1453.119203534631</v>
      </c>
      <c r="T143" s="2">
        <v>1900</v>
      </c>
      <c r="U143" s="2">
        <v>233</v>
      </c>
      <c r="V143" s="2">
        <v>44</v>
      </c>
      <c r="W143" s="2">
        <v>255</v>
      </c>
      <c r="X143" s="9">
        <f t="shared" si="29"/>
        <v>2432</v>
      </c>
      <c r="Y143" s="1">
        <v>317.5447943887221</v>
      </c>
      <c r="Z143" s="1">
        <v>61.4252036167114</v>
      </c>
      <c r="AA143" s="1">
        <v>60.905887821374904</v>
      </c>
      <c r="AB143" s="1">
        <v>61.4252036167114</v>
      </c>
      <c r="AC143" s="9">
        <f t="shared" si="30"/>
        <v>501.3010894435198</v>
      </c>
    </row>
    <row r="144" spans="1:29">
      <c r="A144">
        <v>143</v>
      </c>
      <c r="B144">
        <v>24003</v>
      </c>
      <c r="C144">
        <f t="shared" si="21"/>
        <v>24003</v>
      </c>
      <c r="D144">
        <v>24</v>
      </c>
      <c r="E144" s="1">
        <f t="shared" si="22"/>
        <v>94</v>
      </c>
      <c r="F144" s="1">
        <f t="shared" si="23"/>
        <v>85</v>
      </c>
      <c r="G144" s="1">
        <f t="shared" si="24"/>
        <v>34</v>
      </c>
      <c r="H144" s="1">
        <f t="shared" si="25"/>
        <v>73</v>
      </c>
      <c r="I144" s="9">
        <f t="shared" si="26"/>
        <v>286</v>
      </c>
      <c r="J144" s="1">
        <v>94</v>
      </c>
      <c r="K144" s="1">
        <v>85</v>
      </c>
      <c r="L144" s="1">
        <v>34</v>
      </c>
      <c r="M144" s="1">
        <v>73</v>
      </c>
      <c r="N144" s="9">
        <f t="shared" si="27"/>
        <v>286</v>
      </c>
      <c r="O144" s="1">
        <v>39.537965166065788</v>
      </c>
      <c r="P144" s="1">
        <v>330.62413133104178</v>
      </c>
      <c r="Q144" s="1">
        <v>181.3589638109726</v>
      </c>
      <c r="R144" s="1">
        <v>186.11084053918728</v>
      </c>
      <c r="S144" s="9">
        <f t="shared" si="28"/>
        <v>737.63190084726739</v>
      </c>
      <c r="T144" s="2">
        <v>108</v>
      </c>
      <c r="U144" s="2">
        <v>98</v>
      </c>
      <c r="V144" s="2">
        <v>39</v>
      </c>
      <c r="W144" s="2">
        <v>84</v>
      </c>
      <c r="X144" s="9">
        <f t="shared" si="29"/>
        <v>329</v>
      </c>
      <c r="Y144" s="1">
        <v>1623.9632174942922</v>
      </c>
      <c r="Z144" s="1">
        <v>135.67456789248351</v>
      </c>
      <c r="AA144" s="1">
        <v>134.74712916826664</v>
      </c>
      <c r="AB144" s="1">
        <v>135.67456789248351</v>
      </c>
      <c r="AC144" s="9">
        <f t="shared" si="30"/>
        <v>2030.0594824475259</v>
      </c>
    </row>
    <row r="145" spans="1:29">
      <c r="A145">
        <v>144</v>
      </c>
      <c r="B145">
        <v>24003</v>
      </c>
      <c r="C145">
        <f t="shared" si="21"/>
        <v>24003</v>
      </c>
      <c r="D145">
        <v>24</v>
      </c>
      <c r="E145" s="1">
        <f t="shared" si="22"/>
        <v>18</v>
      </c>
      <c r="F145" s="1">
        <f t="shared" si="23"/>
        <v>1073</v>
      </c>
      <c r="G145" s="1">
        <f t="shared" si="24"/>
        <v>627</v>
      </c>
      <c r="H145" s="1">
        <f t="shared" si="25"/>
        <v>354</v>
      </c>
      <c r="I145" s="9">
        <f t="shared" si="26"/>
        <v>2072</v>
      </c>
      <c r="J145" s="1">
        <v>18</v>
      </c>
      <c r="K145" s="1">
        <v>1073</v>
      </c>
      <c r="L145" s="1">
        <v>627</v>
      </c>
      <c r="M145" s="1">
        <v>354</v>
      </c>
      <c r="N145" s="9">
        <f t="shared" si="27"/>
        <v>2072</v>
      </c>
      <c r="O145" s="1">
        <v>36.71338574090948</v>
      </c>
      <c r="P145" s="1">
        <v>1020.2431070031911</v>
      </c>
      <c r="Q145" s="1">
        <v>545.61940599853949</v>
      </c>
      <c r="R145" s="1">
        <v>380.99138552339969</v>
      </c>
      <c r="S145" s="9">
        <f t="shared" si="28"/>
        <v>1983.5672842660399</v>
      </c>
      <c r="T145" s="2">
        <v>20</v>
      </c>
      <c r="U145" s="2">
        <v>1254</v>
      </c>
      <c r="V145" s="2">
        <v>732</v>
      </c>
      <c r="W145" s="2">
        <v>413</v>
      </c>
      <c r="X145" s="9">
        <f t="shared" si="29"/>
        <v>2419</v>
      </c>
      <c r="Y145" s="1">
        <v>19.732777461460302</v>
      </c>
      <c r="Z145" s="1">
        <v>767.5189229696648</v>
      </c>
      <c r="AA145" s="1">
        <v>767.5189229696648</v>
      </c>
      <c r="AB145" s="1">
        <v>767.5189229696648</v>
      </c>
      <c r="AC145" s="9">
        <f t="shared" si="30"/>
        <v>2322.2895463704544</v>
      </c>
    </row>
    <row r="146" spans="1:29">
      <c r="A146">
        <v>145</v>
      </c>
      <c r="B146">
        <v>24003</v>
      </c>
      <c r="C146">
        <f t="shared" si="21"/>
        <v>24003</v>
      </c>
      <c r="D146">
        <v>24</v>
      </c>
      <c r="E146" s="1">
        <f t="shared" si="22"/>
        <v>39</v>
      </c>
      <c r="F146" s="1">
        <f t="shared" si="23"/>
        <v>179</v>
      </c>
      <c r="G146" s="1">
        <f t="shared" si="24"/>
        <v>65</v>
      </c>
      <c r="H146" s="1">
        <f t="shared" si="25"/>
        <v>168</v>
      </c>
      <c r="I146" s="9">
        <f t="shared" si="26"/>
        <v>451</v>
      </c>
      <c r="J146" s="1">
        <v>39</v>
      </c>
      <c r="K146" s="1">
        <v>179</v>
      </c>
      <c r="L146" s="1">
        <v>65</v>
      </c>
      <c r="M146" s="1">
        <v>168</v>
      </c>
      <c r="N146" s="9">
        <f t="shared" si="27"/>
        <v>451</v>
      </c>
      <c r="O146" s="1">
        <v>39.752944631165988</v>
      </c>
      <c r="P146" s="1">
        <v>371.01704219640999</v>
      </c>
      <c r="Q146" s="1">
        <v>204.3717580066637</v>
      </c>
      <c r="R146" s="1">
        <v>152.78889161088304</v>
      </c>
      <c r="S146" s="9">
        <f t="shared" si="28"/>
        <v>767.93063644512279</v>
      </c>
      <c r="T146" s="2">
        <v>43</v>
      </c>
      <c r="U146" s="2">
        <v>205</v>
      </c>
      <c r="V146" s="2">
        <v>75</v>
      </c>
      <c r="W146" s="2">
        <v>194</v>
      </c>
      <c r="X146" s="9">
        <f t="shared" si="29"/>
        <v>517</v>
      </c>
      <c r="Y146" s="1">
        <v>113.38181734027457</v>
      </c>
      <c r="Z146" s="1">
        <v>204.66781814745212</v>
      </c>
      <c r="AA146" s="1">
        <v>202.81607361353457</v>
      </c>
      <c r="AB146" s="1">
        <v>204.66781814745212</v>
      </c>
      <c r="AC146" s="9">
        <f t="shared" si="30"/>
        <v>725.53352724871343</v>
      </c>
    </row>
    <row r="147" spans="1:29">
      <c r="A147">
        <v>146</v>
      </c>
      <c r="B147">
        <v>24003</v>
      </c>
      <c r="C147">
        <f t="shared" si="21"/>
        <v>24003</v>
      </c>
      <c r="D147">
        <v>24</v>
      </c>
      <c r="E147" s="1">
        <f t="shared" si="22"/>
        <v>301</v>
      </c>
      <c r="F147" s="1">
        <f t="shared" si="23"/>
        <v>559</v>
      </c>
      <c r="G147" s="1">
        <f t="shared" si="24"/>
        <v>102</v>
      </c>
      <c r="H147" s="1">
        <f t="shared" si="25"/>
        <v>437</v>
      </c>
      <c r="I147" s="9">
        <f t="shared" si="26"/>
        <v>1399</v>
      </c>
      <c r="J147" s="1">
        <v>301</v>
      </c>
      <c r="K147" s="1">
        <v>559</v>
      </c>
      <c r="L147" s="1">
        <v>102</v>
      </c>
      <c r="M147" s="1">
        <v>437</v>
      </c>
      <c r="N147" s="9">
        <f t="shared" si="27"/>
        <v>1399</v>
      </c>
      <c r="O147" s="1">
        <v>400.25827805898297</v>
      </c>
      <c r="P147" s="1">
        <v>514.07626864511406</v>
      </c>
      <c r="Q147" s="1">
        <v>138.14188394632234</v>
      </c>
      <c r="R147" s="1">
        <v>362.72787293979974</v>
      </c>
      <c r="S147" s="9">
        <f t="shared" si="28"/>
        <v>1415.2043035902191</v>
      </c>
      <c r="T147" s="2">
        <v>383</v>
      </c>
      <c r="U147" s="2">
        <v>741</v>
      </c>
      <c r="V147" s="2">
        <v>130</v>
      </c>
      <c r="W147" s="2">
        <v>597</v>
      </c>
      <c r="X147" s="9">
        <f t="shared" si="29"/>
        <v>1851</v>
      </c>
      <c r="Y147" s="1">
        <v>230.06113027485867</v>
      </c>
      <c r="Z147" s="1">
        <v>460.60529231694102</v>
      </c>
      <c r="AA147" s="1">
        <v>460.12226054971734</v>
      </c>
      <c r="AB147" s="1">
        <v>460.60529231694102</v>
      </c>
      <c r="AC147" s="9">
        <f t="shared" si="30"/>
        <v>1611.393975458458</v>
      </c>
    </row>
    <row r="148" spans="1:29">
      <c r="A148">
        <v>147</v>
      </c>
      <c r="B148">
        <v>24003</v>
      </c>
      <c r="C148">
        <f t="shared" si="21"/>
        <v>24003</v>
      </c>
      <c r="D148">
        <v>24</v>
      </c>
      <c r="E148" s="1">
        <f t="shared" si="22"/>
        <v>264</v>
      </c>
      <c r="F148" s="1">
        <f t="shared" si="23"/>
        <v>408</v>
      </c>
      <c r="G148" s="1">
        <f t="shared" si="24"/>
        <v>76</v>
      </c>
      <c r="H148" s="1">
        <f t="shared" si="25"/>
        <v>463</v>
      </c>
      <c r="I148" s="9">
        <f t="shared" si="26"/>
        <v>1211</v>
      </c>
      <c r="J148" s="1">
        <v>264</v>
      </c>
      <c r="K148" s="1">
        <v>408</v>
      </c>
      <c r="L148" s="1">
        <v>76</v>
      </c>
      <c r="M148" s="1">
        <v>463</v>
      </c>
      <c r="N148" s="9">
        <f t="shared" si="27"/>
        <v>1211</v>
      </c>
      <c r="O148" s="1">
        <v>168.69910898497264</v>
      </c>
      <c r="P148" s="1">
        <v>566.15118478420959</v>
      </c>
      <c r="Q148" s="1">
        <v>120.7365923525423</v>
      </c>
      <c r="R148" s="1">
        <v>618.05181102633605</v>
      </c>
      <c r="S148" s="9">
        <f t="shared" si="28"/>
        <v>1473.6386971480606</v>
      </c>
      <c r="T148" s="2">
        <v>358</v>
      </c>
      <c r="U148" s="2">
        <v>560</v>
      </c>
      <c r="V148" s="2">
        <v>107</v>
      </c>
      <c r="W148" s="2">
        <v>631</v>
      </c>
      <c r="X148" s="9">
        <f t="shared" si="29"/>
        <v>1656</v>
      </c>
      <c r="Y148" s="1">
        <v>437.29975477220222</v>
      </c>
      <c r="Z148" s="1">
        <v>875.51765540025474</v>
      </c>
      <c r="AA148" s="1">
        <v>874.59950954440444</v>
      </c>
      <c r="AB148" s="1">
        <v>875.51765540025474</v>
      </c>
      <c r="AC148" s="9">
        <f t="shared" si="30"/>
        <v>3062.9345751171159</v>
      </c>
    </row>
    <row r="149" spans="1:29">
      <c r="A149">
        <v>148</v>
      </c>
      <c r="B149">
        <v>24003</v>
      </c>
      <c r="C149">
        <f t="shared" si="21"/>
        <v>24003</v>
      </c>
      <c r="D149">
        <v>24</v>
      </c>
      <c r="E149" s="1">
        <f t="shared" si="22"/>
        <v>300</v>
      </c>
      <c r="F149" s="1">
        <f t="shared" si="23"/>
        <v>1199</v>
      </c>
      <c r="G149" s="1">
        <f t="shared" si="24"/>
        <v>119</v>
      </c>
      <c r="H149" s="1">
        <f t="shared" si="25"/>
        <v>1957</v>
      </c>
      <c r="I149" s="9">
        <f t="shared" si="26"/>
        <v>3575</v>
      </c>
      <c r="J149" s="1">
        <v>300</v>
      </c>
      <c r="K149" s="1">
        <v>1199</v>
      </c>
      <c r="L149" s="1">
        <v>119</v>
      </c>
      <c r="M149" s="1">
        <v>1957</v>
      </c>
      <c r="N149" s="9">
        <f t="shared" si="27"/>
        <v>3575</v>
      </c>
      <c r="O149" s="1">
        <v>305.76164217751159</v>
      </c>
      <c r="P149" s="1">
        <v>1617.5888427914954</v>
      </c>
      <c r="Q149" s="1">
        <v>144.10515142605064</v>
      </c>
      <c r="R149" s="1">
        <v>3156.1969476746881</v>
      </c>
      <c r="S149" s="9">
        <f t="shared" si="28"/>
        <v>5223.6525840697459</v>
      </c>
      <c r="T149" s="2">
        <v>349</v>
      </c>
      <c r="U149" s="2">
        <v>1396</v>
      </c>
      <c r="V149" s="2">
        <v>139</v>
      </c>
      <c r="W149" s="2">
        <v>2278</v>
      </c>
      <c r="X149" s="9">
        <f t="shared" si="29"/>
        <v>4162</v>
      </c>
      <c r="Y149" s="1">
        <v>378.6488902959116</v>
      </c>
      <c r="Z149" s="1">
        <v>758.0927842607108</v>
      </c>
      <c r="AA149" s="1">
        <v>757.2977805918232</v>
      </c>
      <c r="AB149" s="1">
        <v>758.0927842607108</v>
      </c>
      <c r="AC149" s="9">
        <f t="shared" si="30"/>
        <v>2652.1322394091562</v>
      </c>
    </row>
    <row r="150" spans="1:29">
      <c r="A150">
        <v>149</v>
      </c>
      <c r="B150">
        <v>24003</v>
      </c>
      <c r="C150">
        <f t="shared" si="21"/>
        <v>24003</v>
      </c>
      <c r="D150">
        <v>24</v>
      </c>
      <c r="E150" s="1">
        <f t="shared" si="22"/>
        <v>139</v>
      </c>
      <c r="F150" s="1">
        <f t="shared" si="23"/>
        <v>1096</v>
      </c>
      <c r="G150" s="1">
        <f t="shared" si="24"/>
        <v>148</v>
      </c>
      <c r="H150" s="1">
        <f t="shared" si="25"/>
        <v>562</v>
      </c>
      <c r="I150" s="9">
        <f t="shared" si="26"/>
        <v>1945</v>
      </c>
      <c r="J150" s="1">
        <v>139</v>
      </c>
      <c r="K150" s="1">
        <v>1096</v>
      </c>
      <c r="L150" s="1">
        <v>148</v>
      </c>
      <c r="M150" s="1">
        <v>562</v>
      </c>
      <c r="N150" s="9">
        <f t="shared" si="27"/>
        <v>1945</v>
      </c>
      <c r="O150" s="1">
        <v>128.71972297263122</v>
      </c>
      <c r="P150" s="1">
        <v>1524.9401882132943</v>
      </c>
      <c r="Q150" s="1">
        <v>157.5663570041234</v>
      </c>
      <c r="R150" s="1">
        <v>891.70474811362089</v>
      </c>
      <c r="S150" s="9">
        <f t="shared" si="28"/>
        <v>2702.9310163036698</v>
      </c>
      <c r="T150" s="2">
        <v>161</v>
      </c>
      <c r="U150" s="2">
        <v>1270</v>
      </c>
      <c r="V150" s="2">
        <v>171</v>
      </c>
      <c r="W150" s="2">
        <v>652</v>
      </c>
      <c r="X150" s="9">
        <f t="shared" si="29"/>
        <v>2254</v>
      </c>
      <c r="Y150" s="1">
        <v>153.50539239061609</v>
      </c>
      <c r="Z150" s="1">
        <v>663.34698039907732</v>
      </c>
      <c r="AA150" s="1">
        <v>663.34698039907732</v>
      </c>
      <c r="AB150" s="1">
        <v>663.34698039907732</v>
      </c>
      <c r="AC150" s="9">
        <f t="shared" si="30"/>
        <v>2143.546333587848</v>
      </c>
    </row>
    <row r="151" spans="1:29">
      <c r="A151">
        <v>150</v>
      </c>
      <c r="B151">
        <v>24003</v>
      </c>
      <c r="C151">
        <f t="shared" si="21"/>
        <v>24003</v>
      </c>
      <c r="D151">
        <v>24</v>
      </c>
      <c r="E151" s="1">
        <f t="shared" si="22"/>
        <v>339</v>
      </c>
      <c r="F151" s="1">
        <f t="shared" si="23"/>
        <v>362</v>
      </c>
      <c r="G151" s="1">
        <f t="shared" si="24"/>
        <v>88</v>
      </c>
      <c r="H151" s="1">
        <f t="shared" si="25"/>
        <v>218</v>
      </c>
      <c r="I151" s="9">
        <f t="shared" si="26"/>
        <v>1007</v>
      </c>
      <c r="J151" s="1">
        <v>339</v>
      </c>
      <c r="K151" s="1">
        <v>362</v>
      </c>
      <c r="L151" s="1">
        <v>88</v>
      </c>
      <c r="M151" s="1">
        <v>218</v>
      </c>
      <c r="N151" s="9">
        <f t="shared" si="27"/>
        <v>1007</v>
      </c>
      <c r="O151" s="1">
        <v>119.07182382407409</v>
      </c>
      <c r="P151" s="1">
        <v>372.87383894452705</v>
      </c>
      <c r="Q151" s="1">
        <v>131.82763266241702</v>
      </c>
      <c r="R151" s="1">
        <v>187.54214703070829</v>
      </c>
      <c r="S151" s="9">
        <f t="shared" si="28"/>
        <v>811.31544246172643</v>
      </c>
      <c r="T151" s="2">
        <v>390</v>
      </c>
      <c r="U151" s="2">
        <v>417</v>
      </c>
      <c r="V151" s="2">
        <v>101</v>
      </c>
      <c r="W151" s="2">
        <v>251</v>
      </c>
      <c r="X151" s="9">
        <f t="shared" si="29"/>
        <v>1159</v>
      </c>
      <c r="Y151" s="1">
        <v>275.65794112632358</v>
      </c>
      <c r="Z151" s="1">
        <v>270.24206116676498</v>
      </c>
      <c r="AA151" s="1">
        <v>270.24206116676498</v>
      </c>
      <c r="AB151" s="1">
        <v>270.24206116676498</v>
      </c>
      <c r="AC151" s="9">
        <f t="shared" si="30"/>
        <v>1086.3841246266186</v>
      </c>
    </row>
    <row r="152" spans="1:29">
      <c r="A152">
        <v>151</v>
      </c>
      <c r="B152">
        <v>24003</v>
      </c>
      <c r="C152">
        <f t="shared" si="21"/>
        <v>24003</v>
      </c>
      <c r="D152">
        <v>24</v>
      </c>
      <c r="E152" s="1">
        <f t="shared" si="22"/>
        <v>456</v>
      </c>
      <c r="F152" s="1">
        <f t="shared" si="23"/>
        <v>604</v>
      </c>
      <c r="G152" s="1">
        <f t="shared" si="24"/>
        <v>82</v>
      </c>
      <c r="H152" s="1">
        <f t="shared" si="25"/>
        <v>586</v>
      </c>
      <c r="I152" s="9">
        <f t="shared" si="26"/>
        <v>1728</v>
      </c>
      <c r="J152" s="1">
        <v>456</v>
      </c>
      <c r="K152" s="1">
        <v>604</v>
      </c>
      <c r="L152" s="1">
        <v>82</v>
      </c>
      <c r="M152" s="1">
        <v>586</v>
      </c>
      <c r="N152" s="9">
        <f t="shared" si="27"/>
        <v>1728</v>
      </c>
      <c r="O152" s="1">
        <v>439.70842483216632</v>
      </c>
      <c r="P152" s="1">
        <v>1062.0438911158162</v>
      </c>
      <c r="Q152" s="1">
        <v>157.91142039724008</v>
      </c>
      <c r="R152" s="1">
        <v>1177.1728508110778</v>
      </c>
      <c r="S152" s="9">
        <f t="shared" si="28"/>
        <v>2836.8365871563001</v>
      </c>
      <c r="T152" s="2">
        <v>544</v>
      </c>
      <c r="U152" s="2">
        <v>728</v>
      </c>
      <c r="V152" s="2">
        <v>98</v>
      </c>
      <c r="W152" s="2">
        <v>705</v>
      </c>
      <c r="X152" s="9">
        <f t="shared" si="29"/>
        <v>2075</v>
      </c>
      <c r="Y152" s="1">
        <v>612.40745915882735</v>
      </c>
      <c r="Z152" s="1">
        <v>459.95575299530515</v>
      </c>
      <c r="AA152" s="1">
        <v>459.95575299530515</v>
      </c>
      <c r="AB152" s="1">
        <v>459.95575299530515</v>
      </c>
      <c r="AC152" s="9">
        <f t="shared" si="30"/>
        <v>1992.2747181447428</v>
      </c>
    </row>
    <row r="153" spans="1:29">
      <c r="A153">
        <v>152</v>
      </c>
      <c r="B153">
        <v>24003</v>
      </c>
      <c r="C153">
        <f t="shared" si="21"/>
        <v>24003</v>
      </c>
      <c r="D153">
        <v>24</v>
      </c>
      <c r="E153" s="1">
        <f t="shared" si="22"/>
        <v>920</v>
      </c>
      <c r="F153" s="1">
        <f t="shared" si="23"/>
        <v>1616</v>
      </c>
      <c r="G153" s="1">
        <f t="shared" si="24"/>
        <v>228</v>
      </c>
      <c r="H153" s="1">
        <f t="shared" si="25"/>
        <v>932</v>
      </c>
      <c r="I153" s="9">
        <f t="shared" si="26"/>
        <v>3696</v>
      </c>
      <c r="J153" s="1">
        <v>920</v>
      </c>
      <c r="K153" s="1">
        <v>1616</v>
      </c>
      <c r="L153" s="1">
        <v>228</v>
      </c>
      <c r="M153" s="1">
        <v>932</v>
      </c>
      <c r="N153" s="9">
        <f t="shared" si="27"/>
        <v>3696</v>
      </c>
      <c r="O153" s="1">
        <v>390.41478926471109</v>
      </c>
      <c r="P153" s="1">
        <v>2175.8308949656025</v>
      </c>
      <c r="Q153" s="1">
        <v>360.14281466025415</v>
      </c>
      <c r="R153" s="1">
        <v>1356.8908467163649</v>
      </c>
      <c r="S153" s="9">
        <f t="shared" si="28"/>
        <v>4283.279345606933</v>
      </c>
      <c r="T153" s="2">
        <v>1130</v>
      </c>
      <c r="U153" s="2">
        <v>1979</v>
      </c>
      <c r="V153" s="2">
        <v>281</v>
      </c>
      <c r="W153" s="2">
        <v>1139</v>
      </c>
      <c r="X153" s="9">
        <f t="shared" si="29"/>
        <v>4529</v>
      </c>
      <c r="Y153" s="1">
        <v>1085.4825445906674</v>
      </c>
      <c r="Z153" s="1">
        <v>1088.7749917158881</v>
      </c>
      <c r="AA153" s="1">
        <v>1087.6743838267307</v>
      </c>
      <c r="AB153" s="1">
        <v>1088.7749917158881</v>
      </c>
      <c r="AC153" s="9">
        <f t="shared" si="30"/>
        <v>4350.7069118491745</v>
      </c>
    </row>
    <row r="154" spans="1:29">
      <c r="A154">
        <v>153</v>
      </c>
      <c r="B154">
        <v>24003</v>
      </c>
      <c r="C154">
        <f t="shared" si="21"/>
        <v>24003</v>
      </c>
      <c r="D154">
        <v>24</v>
      </c>
      <c r="E154" s="1">
        <f t="shared" si="22"/>
        <v>411</v>
      </c>
      <c r="F154" s="1">
        <f t="shared" si="23"/>
        <v>418</v>
      </c>
      <c r="G154" s="1">
        <f t="shared" si="24"/>
        <v>81</v>
      </c>
      <c r="H154" s="1">
        <f t="shared" si="25"/>
        <v>214</v>
      </c>
      <c r="I154" s="9">
        <f t="shared" si="26"/>
        <v>1124</v>
      </c>
      <c r="J154" s="1">
        <v>411</v>
      </c>
      <c r="K154" s="1">
        <v>418</v>
      </c>
      <c r="L154" s="1">
        <v>81</v>
      </c>
      <c r="M154" s="1">
        <v>214</v>
      </c>
      <c r="N154" s="9">
        <f t="shared" si="27"/>
        <v>1124</v>
      </c>
      <c r="O154" s="1">
        <v>578.58974436703534</v>
      </c>
      <c r="P154" s="1">
        <v>683.61067453865326</v>
      </c>
      <c r="Q154" s="1">
        <v>164.3788649642683</v>
      </c>
      <c r="R154" s="1">
        <v>558.89273831651076</v>
      </c>
      <c r="S154" s="9">
        <f t="shared" si="28"/>
        <v>1985.4720221864677</v>
      </c>
      <c r="T154" s="2">
        <v>593</v>
      </c>
      <c r="U154" s="2">
        <v>603</v>
      </c>
      <c r="V154" s="2">
        <v>116</v>
      </c>
      <c r="W154" s="2">
        <v>309</v>
      </c>
      <c r="X154" s="9">
        <f t="shared" si="29"/>
        <v>1621</v>
      </c>
      <c r="Y154" s="1">
        <v>239.53018578664251</v>
      </c>
      <c r="Z154" s="1">
        <v>220.78408816649454</v>
      </c>
      <c r="AA154" s="1">
        <v>219.35399958882263</v>
      </c>
      <c r="AB154" s="1">
        <v>220.78408816649454</v>
      </c>
      <c r="AC154" s="9">
        <f t="shared" si="30"/>
        <v>900.45236170845419</v>
      </c>
    </row>
    <row r="155" spans="1:29">
      <c r="A155">
        <v>154</v>
      </c>
      <c r="B155">
        <v>24003</v>
      </c>
      <c r="C155">
        <f t="shared" si="21"/>
        <v>24003</v>
      </c>
      <c r="D155">
        <v>24</v>
      </c>
      <c r="E155" s="1">
        <f t="shared" si="22"/>
        <v>130</v>
      </c>
      <c r="F155" s="1">
        <f t="shared" si="23"/>
        <v>383</v>
      </c>
      <c r="G155" s="1">
        <f t="shared" si="24"/>
        <v>80</v>
      </c>
      <c r="H155" s="1">
        <f t="shared" si="25"/>
        <v>216</v>
      </c>
      <c r="I155" s="9">
        <f t="shared" si="26"/>
        <v>809</v>
      </c>
      <c r="J155" s="1">
        <v>130</v>
      </c>
      <c r="K155" s="1">
        <v>383</v>
      </c>
      <c r="L155" s="1">
        <v>80</v>
      </c>
      <c r="M155" s="1">
        <v>216</v>
      </c>
      <c r="N155" s="9">
        <f t="shared" si="27"/>
        <v>809</v>
      </c>
      <c r="O155" s="1">
        <v>61.790673023802675</v>
      </c>
      <c r="P155" s="1">
        <v>709.87998533727591</v>
      </c>
      <c r="Q155" s="1">
        <v>123.08340173320698</v>
      </c>
      <c r="R155" s="1">
        <v>277.71958030887163</v>
      </c>
      <c r="S155" s="9">
        <f t="shared" si="28"/>
        <v>1172.4736404031573</v>
      </c>
      <c r="T155" s="2">
        <v>150</v>
      </c>
      <c r="U155" s="2">
        <v>440</v>
      </c>
      <c r="V155" s="2">
        <v>93</v>
      </c>
      <c r="W155" s="2">
        <v>250</v>
      </c>
      <c r="X155" s="9">
        <f t="shared" si="29"/>
        <v>933</v>
      </c>
      <c r="Y155" s="1">
        <v>479.79481686127872</v>
      </c>
      <c r="Z155" s="1">
        <v>359.27476937661817</v>
      </c>
      <c r="AA155" s="1">
        <v>358.52368134632286</v>
      </c>
      <c r="AB155" s="1">
        <v>359.27476937661817</v>
      </c>
      <c r="AC155" s="9">
        <f t="shared" si="30"/>
        <v>1556.8680369608378</v>
      </c>
    </row>
    <row r="156" spans="1:29">
      <c r="A156">
        <v>155</v>
      </c>
      <c r="B156">
        <v>24003</v>
      </c>
      <c r="C156">
        <f t="shared" si="21"/>
        <v>24003</v>
      </c>
      <c r="D156">
        <v>24</v>
      </c>
      <c r="E156" s="1">
        <f t="shared" si="22"/>
        <v>1321</v>
      </c>
      <c r="F156" s="1">
        <f t="shared" si="23"/>
        <v>831</v>
      </c>
      <c r="G156" s="1">
        <f t="shared" si="24"/>
        <v>233</v>
      </c>
      <c r="H156" s="1">
        <f t="shared" si="25"/>
        <v>500</v>
      </c>
      <c r="I156" s="9">
        <f t="shared" si="26"/>
        <v>2885</v>
      </c>
      <c r="J156" s="1">
        <v>1321</v>
      </c>
      <c r="K156" s="1">
        <v>831</v>
      </c>
      <c r="L156" s="1">
        <v>233</v>
      </c>
      <c r="M156" s="1">
        <v>500</v>
      </c>
      <c r="N156" s="9">
        <f t="shared" si="27"/>
        <v>2885</v>
      </c>
      <c r="O156" s="1">
        <v>659.50857292715443</v>
      </c>
      <c r="P156" s="1">
        <v>1337.1502520666911</v>
      </c>
      <c r="Q156" s="1">
        <v>289.83562736579103</v>
      </c>
      <c r="R156" s="1">
        <v>1085.0571165386693</v>
      </c>
      <c r="S156" s="9">
        <f t="shared" si="28"/>
        <v>3371.551568898306</v>
      </c>
      <c r="T156" s="2">
        <v>1559</v>
      </c>
      <c r="U156" s="2">
        <v>999</v>
      </c>
      <c r="V156" s="2">
        <v>280</v>
      </c>
      <c r="W156" s="2">
        <v>600</v>
      </c>
      <c r="X156" s="9">
        <f t="shared" si="29"/>
        <v>3438</v>
      </c>
      <c r="Y156" s="1">
        <v>1464.3254276969526</v>
      </c>
      <c r="Z156" s="1">
        <v>588.50690476340844</v>
      </c>
      <c r="AA156" s="1">
        <v>586.32849928284725</v>
      </c>
      <c r="AB156" s="1">
        <v>588.50690476340844</v>
      </c>
      <c r="AC156" s="9">
        <f t="shared" si="30"/>
        <v>3227.6677365066166</v>
      </c>
    </row>
    <row r="157" spans="1:29">
      <c r="A157">
        <v>156</v>
      </c>
      <c r="B157">
        <v>24003</v>
      </c>
      <c r="C157">
        <f t="shared" si="21"/>
        <v>24003</v>
      </c>
      <c r="D157">
        <v>24</v>
      </c>
      <c r="E157" s="1">
        <f t="shared" si="22"/>
        <v>640</v>
      </c>
      <c r="F157" s="1">
        <f t="shared" si="23"/>
        <v>621</v>
      </c>
      <c r="G157" s="1">
        <f t="shared" si="24"/>
        <v>154</v>
      </c>
      <c r="H157" s="1">
        <f t="shared" si="25"/>
        <v>342</v>
      </c>
      <c r="I157" s="9">
        <f t="shared" si="26"/>
        <v>1757</v>
      </c>
      <c r="J157" s="1">
        <v>640</v>
      </c>
      <c r="K157" s="1">
        <v>621</v>
      </c>
      <c r="L157" s="1">
        <v>154</v>
      </c>
      <c r="M157" s="1">
        <v>342</v>
      </c>
      <c r="N157" s="9">
        <f t="shared" si="27"/>
        <v>1757</v>
      </c>
      <c r="O157" s="1">
        <v>413.25813100033417</v>
      </c>
      <c r="P157" s="1">
        <v>889.11837928417572</v>
      </c>
      <c r="Q157" s="1">
        <v>320.19055572330404</v>
      </c>
      <c r="R157" s="1">
        <v>606.61793338009284</v>
      </c>
      <c r="S157" s="9">
        <f t="shared" si="28"/>
        <v>2229.1849993879068</v>
      </c>
      <c r="T157" s="2">
        <v>821</v>
      </c>
      <c r="U157" s="2">
        <v>801</v>
      </c>
      <c r="V157" s="2">
        <v>200</v>
      </c>
      <c r="W157" s="2">
        <v>437</v>
      </c>
      <c r="X157" s="9">
        <f t="shared" si="29"/>
        <v>2259</v>
      </c>
      <c r="Y157" s="1">
        <v>790.52094584904751</v>
      </c>
      <c r="Z157" s="1">
        <v>462.70859876007444</v>
      </c>
      <c r="AA157" s="1">
        <v>461.62234165426366</v>
      </c>
      <c r="AB157" s="1">
        <v>462.70859876007444</v>
      </c>
      <c r="AC157" s="9">
        <f t="shared" si="30"/>
        <v>2177.5604850234604</v>
      </c>
    </row>
    <row r="158" spans="1:29">
      <c r="A158">
        <v>157</v>
      </c>
      <c r="B158">
        <v>24003</v>
      </c>
      <c r="C158">
        <f t="shared" si="21"/>
        <v>24003</v>
      </c>
      <c r="D158">
        <v>24</v>
      </c>
      <c r="E158" s="1">
        <f t="shared" si="22"/>
        <v>523</v>
      </c>
      <c r="F158" s="1">
        <f t="shared" si="23"/>
        <v>389</v>
      </c>
      <c r="G158" s="1">
        <f t="shared" si="24"/>
        <v>92</v>
      </c>
      <c r="H158" s="1">
        <f t="shared" si="25"/>
        <v>327</v>
      </c>
      <c r="I158" s="9">
        <f t="shared" si="26"/>
        <v>1331</v>
      </c>
      <c r="J158" s="1">
        <v>523</v>
      </c>
      <c r="K158" s="1">
        <v>389</v>
      </c>
      <c r="L158" s="1">
        <v>92</v>
      </c>
      <c r="M158" s="1">
        <v>327</v>
      </c>
      <c r="N158" s="9">
        <f t="shared" si="27"/>
        <v>1331</v>
      </c>
      <c r="O158" s="1">
        <v>286.33761482424137</v>
      </c>
      <c r="P158" s="1">
        <v>478.19899571620016</v>
      </c>
      <c r="Q158" s="1">
        <v>134.5695712606981</v>
      </c>
      <c r="R158" s="1">
        <v>426.86891133371938</v>
      </c>
      <c r="S158" s="9">
        <f t="shared" si="28"/>
        <v>1325.975093134859</v>
      </c>
      <c r="T158" s="2">
        <v>694</v>
      </c>
      <c r="U158" s="2">
        <v>515</v>
      </c>
      <c r="V158" s="2">
        <v>122</v>
      </c>
      <c r="W158" s="2">
        <v>431</v>
      </c>
      <c r="X158" s="9">
        <f t="shared" si="29"/>
        <v>1762</v>
      </c>
      <c r="Y158" s="1">
        <v>436.21207533809098</v>
      </c>
      <c r="Z158" s="1">
        <v>317.75454692913343</v>
      </c>
      <c r="AA158" s="1">
        <v>317.75454692913343</v>
      </c>
      <c r="AB158" s="1">
        <v>317.75454692913343</v>
      </c>
      <c r="AC158" s="9">
        <f t="shared" si="30"/>
        <v>1389.4757161254915</v>
      </c>
    </row>
    <row r="159" spans="1:29">
      <c r="A159">
        <v>158</v>
      </c>
      <c r="B159">
        <v>24003</v>
      </c>
      <c r="C159">
        <f t="shared" si="21"/>
        <v>24003</v>
      </c>
      <c r="D159">
        <v>24</v>
      </c>
      <c r="E159" s="1">
        <f t="shared" si="22"/>
        <v>13</v>
      </c>
      <c r="F159" s="1">
        <f t="shared" si="23"/>
        <v>150</v>
      </c>
      <c r="G159" s="1">
        <f t="shared" si="24"/>
        <v>59</v>
      </c>
      <c r="H159" s="1">
        <f t="shared" si="25"/>
        <v>188</v>
      </c>
      <c r="I159" s="9">
        <f t="shared" si="26"/>
        <v>410</v>
      </c>
      <c r="J159" s="1">
        <v>13</v>
      </c>
      <c r="K159" s="1">
        <v>150</v>
      </c>
      <c r="L159" s="1">
        <v>59</v>
      </c>
      <c r="M159" s="1">
        <v>188</v>
      </c>
      <c r="N159" s="9">
        <f t="shared" si="27"/>
        <v>410</v>
      </c>
      <c r="O159" s="1">
        <v>12.718490102013986</v>
      </c>
      <c r="P159" s="1">
        <v>257.00756731635227</v>
      </c>
      <c r="Q159" s="1">
        <v>36.664527393277481</v>
      </c>
      <c r="R159" s="1">
        <v>222.98687608400834</v>
      </c>
      <c r="S159" s="9">
        <f t="shared" si="28"/>
        <v>529.37746089565201</v>
      </c>
      <c r="T159" s="2">
        <v>17</v>
      </c>
      <c r="U159" s="2">
        <v>199</v>
      </c>
      <c r="V159" s="2">
        <v>78</v>
      </c>
      <c r="W159" s="2">
        <v>248</v>
      </c>
      <c r="X159" s="9">
        <f t="shared" si="29"/>
        <v>542</v>
      </c>
      <c r="Y159" s="1">
        <v>237.24941074410953</v>
      </c>
      <c r="Z159" s="1">
        <v>172.82208192372667</v>
      </c>
      <c r="AA159" s="1">
        <v>172.82208192372667</v>
      </c>
      <c r="AB159" s="1">
        <v>172.82208192372667</v>
      </c>
      <c r="AC159" s="9">
        <f t="shared" si="30"/>
        <v>755.71565651528954</v>
      </c>
    </row>
    <row r="160" spans="1:29">
      <c r="A160">
        <v>159</v>
      </c>
      <c r="B160">
        <v>24003</v>
      </c>
      <c r="C160">
        <f t="shared" si="21"/>
        <v>24003</v>
      </c>
      <c r="D160">
        <v>24</v>
      </c>
      <c r="E160" s="1">
        <f t="shared" si="22"/>
        <v>167</v>
      </c>
      <c r="F160" s="1">
        <f t="shared" si="23"/>
        <v>258</v>
      </c>
      <c r="G160" s="1">
        <f t="shared" si="24"/>
        <v>69</v>
      </c>
      <c r="H160" s="1">
        <f t="shared" si="25"/>
        <v>235</v>
      </c>
      <c r="I160" s="9">
        <f t="shared" si="26"/>
        <v>729</v>
      </c>
      <c r="J160" s="1">
        <v>167</v>
      </c>
      <c r="K160" s="1">
        <v>258</v>
      </c>
      <c r="L160" s="1">
        <v>69</v>
      </c>
      <c r="M160" s="1">
        <v>235</v>
      </c>
      <c r="N160" s="9">
        <f t="shared" si="27"/>
        <v>729</v>
      </c>
      <c r="O160" s="1">
        <v>177.04009818166315</v>
      </c>
      <c r="P160" s="1">
        <v>520.6393968066651</v>
      </c>
      <c r="Q160" s="1">
        <v>66.117696733873061</v>
      </c>
      <c r="R160" s="1">
        <v>233.92296554447069</v>
      </c>
      <c r="S160" s="9">
        <f t="shared" si="28"/>
        <v>997.72015726667212</v>
      </c>
      <c r="T160" s="2">
        <v>242</v>
      </c>
      <c r="U160" s="2">
        <v>370</v>
      </c>
      <c r="V160" s="2">
        <v>99</v>
      </c>
      <c r="W160" s="2">
        <v>336</v>
      </c>
      <c r="X160" s="9">
        <f t="shared" si="29"/>
        <v>1047</v>
      </c>
      <c r="Y160" s="1">
        <v>388.07294249731819</v>
      </c>
      <c r="Z160" s="1">
        <v>282.68805241834883</v>
      </c>
      <c r="AA160" s="1">
        <v>282.68805241834883</v>
      </c>
      <c r="AB160" s="1">
        <v>282.68805241834883</v>
      </c>
      <c r="AC160" s="9">
        <f t="shared" si="30"/>
        <v>1236.1370997523647</v>
      </c>
    </row>
    <row r="161" spans="1:29">
      <c r="A161">
        <v>160</v>
      </c>
      <c r="B161">
        <v>24003</v>
      </c>
      <c r="C161">
        <f t="shared" si="21"/>
        <v>24003</v>
      </c>
      <c r="D161">
        <v>24</v>
      </c>
      <c r="E161" s="1">
        <f t="shared" si="22"/>
        <v>108</v>
      </c>
      <c r="F161" s="1">
        <f t="shared" si="23"/>
        <v>119</v>
      </c>
      <c r="G161" s="1">
        <f t="shared" si="24"/>
        <v>74</v>
      </c>
      <c r="H161" s="1">
        <f t="shared" si="25"/>
        <v>88</v>
      </c>
      <c r="I161" s="9">
        <f t="shared" si="26"/>
        <v>389</v>
      </c>
      <c r="J161" s="1">
        <v>108</v>
      </c>
      <c r="K161" s="1">
        <v>119</v>
      </c>
      <c r="L161" s="1">
        <v>74</v>
      </c>
      <c r="M161" s="1">
        <v>88</v>
      </c>
      <c r="N161" s="9">
        <f t="shared" si="27"/>
        <v>389</v>
      </c>
      <c r="O161" s="1">
        <v>6.2265187366533388</v>
      </c>
      <c r="P161" s="1">
        <v>178.26929567101558</v>
      </c>
      <c r="Q161" s="1">
        <v>100.72843907857798</v>
      </c>
      <c r="R161" s="1">
        <v>51.339281183889831</v>
      </c>
      <c r="S161" s="9">
        <f t="shared" si="28"/>
        <v>336.56353467013673</v>
      </c>
      <c r="T161" s="2">
        <v>132</v>
      </c>
      <c r="U161" s="2">
        <v>145</v>
      </c>
      <c r="V161" s="2">
        <v>90</v>
      </c>
      <c r="W161" s="2">
        <v>108</v>
      </c>
      <c r="X161" s="9">
        <f t="shared" si="29"/>
        <v>475</v>
      </c>
      <c r="Y161" s="1">
        <v>121.49626833067377</v>
      </c>
      <c r="Z161" s="1">
        <v>99.014345351312159</v>
      </c>
      <c r="AA161" s="1">
        <v>99.014345351312159</v>
      </c>
      <c r="AB161" s="1">
        <v>99.014345351312159</v>
      </c>
      <c r="AC161" s="9">
        <f t="shared" si="30"/>
        <v>418.53930438461026</v>
      </c>
    </row>
    <row r="162" spans="1:29">
      <c r="A162">
        <v>161</v>
      </c>
      <c r="B162">
        <v>24003</v>
      </c>
      <c r="C162">
        <f t="shared" si="21"/>
        <v>24003</v>
      </c>
      <c r="D162">
        <v>24</v>
      </c>
      <c r="E162" s="1">
        <f t="shared" si="22"/>
        <v>230</v>
      </c>
      <c r="F162" s="1">
        <f t="shared" si="23"/>
        <v>299</v>
      </c>
      <c r="G162" s="1">
        <f t="shared" si="24"/>
        <v>93</v>
      </c>
      <c r="H162" s="1">
        <f t="shared" si="25"/>
        <v>154</v>
      </c>
      <c r="I162" s="9">
        <f t="shared" si="26"/>
        <v>776</v>
      </c>
      <c r="J162" s="1">
        <v>230</v>
      </c>
      <c r="K162" s="1">
        <v>299</v>
      </c>
      <c r="L162" s="1">
        <v>93</v>
      </c>
      <c r="M162" s="1">
        <v>154</v>
      </c>
      <c r="N162" s="9">
        <f t="shared" si="27"/>
        <v>776</v>
      </c>
      <c r="O162" s="1">
        <v>195.46464809307918</v>
      </c>
      <c r="P162" s="1">
        <v>615.61622339836742</v>
      </c>
      <c r="Q162" s="1">
        <v>277.54437191239367</v>
      </c>
      <c r="R162" s="1">
        <v>415.78366432066309</v>
      </c>
      <c r="S162" s="9">
        <f t="shared" si="28"/>
        <v>1504.4089077245033</v>
      </c>
      <c r="T162" s="2">
        <v>282</v>
      </c>
      <c r="U162" s="2">
        <v>366</v>
      </c>
      <c r="V162" s="2">
        <v>114</v>
      </c>
      <c r="W162" s="2">
        <v>188</v>
      </c>
      <c r="X162" s="9">
        <f t="shared" si="29"/>
        <v>950</v>
      </c>
      <c r="Y162" s="1">
        <v>275.43030495218204</v>
      </c>
      <c r="Z162" s="1">
        <v>224.4641066713933</v>
      </c>
      <c r="AA162" s="1">
        <v>224.4641066713933</v>
      </c>
      <c r="AB162" s="1">
        <v>224.4641066713933</v>
      </c>
      <c r="AC162" s="9">
        <f t="shared" si="30"/>
        <v>948.82262496636201</v>
      </c>
    </row>
    <row r="163" spans="1:29">
      <c r="A163">
        <v>162</v>
      </c>
      <c r="B163">
        <v>24003</v>
      </c>
      <c r="C163">
        <f t="shared" si="21"/>
        <v>24003</v>
      </c>
      <c r="D163">
        <v>24</v>
      </c>
      <c r="E163" s="1">
        <f t="shared" si="22"/>
        <v>311</v>
      </c>
      <c r="F163" s="1">
        <f t="shared" si="23"/>
        <v>188</v>
      </c>
      <c r="G163" s="1">
        <f t="shared" si="24"/>
        <v>50</v>
      </c>
      <c r="H163" s="1">
        <f t="shared" si="25"/>
        <v>182</v>
      </c>
      <c r="I163" s="9">
        <f t="shared" si="26"/>
        <v>731</v>
      </c>
      <c r="J163" s="1">
        <v>311</v>
      </c>
      <c r="K163" s="1">
        <v>188</v>
      </c>
      <c r="L163" s="1">
        <v>50</v>
      </c>
      <c r="M163" s="1">
        <v>182</v>
      </c>
      <c r="N163" s="9">
        <f t="shared" si="27"/>
        <v>731</v>
      </c>
      <c r="O163" s="1">
        <v>223.94995833245551</v>
      </c>
      <c r="P163" s="1">
        <v>476.0600681253336</v>
      </c>
      <c r="Q163" s="1">
        <v>62.177491786256212</v>
      </c>
      <c r="R163" s="1">
        <v>368.82414719449565</v>
      </c>
      <c r="S163" s="9">
        <f t="shared" si="28"/>
        <v>1131.0116654385411</v>
      </c>
      <c r="T163" s="2">
        <v>375</v>
      </c>
      <c r="U163" s="2">
        <v>228</v>
      </c>
      <c r="V163" s="2">
        <v>60</v>
      </c>
      <c r="W163" s="2">
        <v>221</v>
      </c>
      <c r="X163" s="9">
        <f t="shared" si="29"/>
        <v>884</v>
      </c>
      <c r="Y163" s="1">
        <v>222.39197519485867</v>
      </c>
      <c r="Z163" s="1">
        <v>161.99932398466248</v>
      </c>
      <c r="AA163" s="1">
        <v>161.99932398466248</v>
      </c>
      <c r="AB163" s="1">
        <v>161.99932398466248</v>
      </c>
      <c r="AC163" s="9">
        <f t="shared" si="30"/>
        <v>708.3899471488462</v>
      </c>
    </row>
    <row r="164" spans="1:29">
      <c r="A164">
        <v>163</v>
      </c>
      <c r="B164">
        <v>24003</v>
      </c>
      <c r="C164">
        <f t="shared" si="21"/>
        <v>24003</v>
      </c>
      <c r="D164">
        <v>24</v>
      </c>
      <c r="E164" s="1">
        <f t="shared" si="22"/>
        <v>41</v>
      </c>
      <c r="F164" s="1">
        <f t="shared" si="23"/>
        <v>407</v>
      </c>
      <c r="G164" s="1">
        <f t="shared" si="24"/>
        <v>99</v>
      </c>
      <c r="H164" s="1">
        <f t="shared" si="25"/>
        <v>475</v>
      </c>
      <c r="I164" s="9">
        <f t="shared" si="26"/>
        <v>1022</v>
      </c>
      <c r="J164" s="1">
        <v>41</v>
      </c>
      <c r="K164" s="1">
        <v>407</v>
      </c>
      <c r="L164" s="1">
        <v>99</v>
      </c>
      <c r="M164" s="1">
        <v>475</v>
      </c>
      <c r="N164" s="9">
        <f t="shared" si="27"/>
        <v>1022</v>
      </c>
      <c r="O164" s="1">
        <v>38.108177097609165</v>
      </c>
      <c r="P164" s="1">
        <v>651.23159766648814</v>
      </c>
      <c r="Q164" s="1">
        <v>242.52393556243598</v>
      </c>
      <c r="R164" s="1">
        <v>568.9446339295863</v>
      </c>
      <c r="S164" s="9">
        <f t="shared" si="28"/>
        <v>1500.8083442561197</v>
      </c>
      <c r="T164" s="2">
        <v>47</v>
      </c>
      <c r="U164" s="2">
        <v>472</v>
      </c>
      <c r="V164" s="2">
        <v>114</v>
      </c>
      <c r="W164" s="2">
        <v>551</v>
      </c>
      <c r="X164" s="9">
        <f t="shared" si="29"/>
        <v>1184</v>
      </c>
      <c r="Y164" s="1">
        <v>43.866769260740483</v>
      </c>
      <c r="Z164" s="1">
        <v>357.42186090792745</v>
      </c>
      <c r="AA164" s="1">
        <v>357.44504771299756</v>
      </c>
      <c r="AB164" s="1">
        <v>357.42186090792745</v>
      </c>
      <c r="AC164" s="9">
        <f t="shared" si="30"/>
        <v>1116.1555387895928</v>
      </c>
    </row>
    <row r="165" spans="1:29">
      <c r="A165">
        <v>164</v>
      </c>
      <c r="B165">
        <v>24003</v>
      </c>
      <c r="C165">
        <f t="shared" si="21"/>
        <v>24003</v>
      </c>
      <c r="D165">
        <v>24</v>
      </c>
      <c r="E165" s="1">
        <f t="shared" si="22"/>
        <v>1349</v>
      </c>
      <c r="F165" s="1">
        <f t="shared" si="23"/>
        <v>976</v>
      </c>
      <c r="G165" s="1">
        <f t="shared" si="24"/>
        <v>259</v>
      </c>
      <c r="H165" s="1">
        <f t="shared" si="25"/>
        <v>660</v>
      </c>
      <c r="I165" s="9">
        <f t="shared" si="26"/>
        <v>3244</v>
      </c>
      <c r="J165" s="1">
        <v>1349</v>
      </c>
      <c r="K165" s="1">
        <v>976</v>
      </c>
      <c r="L165" s="1">
        <v>259</v>
      </c>
      <c r="M165" s="1">
        <v>660</v>
      </c>
      <c r="N165" s="9">
        <f t="shared" si="27"/>
        <v>3244</v>
      </c>
      <c r="O165" s="1">
        <v>238.65202476774778</v>
      </c>
      <c r="P165" s="1">
        <v>298.06499042016623</v>
      </c>
      <c r="Q165" s="1">
        <v>100.7414173842385</v>
      </c>
      <c r="R165" s="1">
        <v>222.7118483465224</v>
      </c>
      <c r="S165" s="9">
        <f t="shared" si="28"/>
        <v>860.17028091867496</v>
      </c>
      <c r="T165" s="2">
        <v>3239</v>
      </c>
      <c r="U165" s="2">
        <v>2343</v>
      </c>
      <c r="V165" s="2">
        <v>622</v>
      </c>
      <c r="W165" s="2">
        <v>1583</v>
      </c>
      <c r="X165" s="9">
        <f t="shared" si="29"/>
        <v>7787</v>
      </c>
      <c r="Y165" s="1">
        <v>3091.7711856386413</v>
      </c>
      <c r="Z165" s="1">
        <v>1446.9910374333015</v>
      </c>
      <c r="AA165" s="1">
        <v>1447.0876196642148</v>
      </c>
      <c r="AB165" s="1">
        <v>1447.2450553333006</v>
      </c>
      <c r="AC165" s="9">
        <f t="shared" si="30"/>
        <v>7433.0948980694575</v>
      </c>
    </row>
    <row r="166" spans="1:29">
      <c r="A166">
        <v>165</v>
      </c>
      <c r="B166">
        <v>24003</v>
      </c>
      <c r="C166">
        <f t="shared" si="21"/>
        <v>24003</v>
      </c>
      <c r="D166">
        <v>24</v>
      </c>
      <c r="E166" s="1">
        <f t="shared" si="22"/>
        <v>1037</v>
      </c>
      <c r="F166" s="1">
        <f t="shared" si="23"/>
        <v>310</v>
      </c>
      <c r="G166" s="1">
        <f t="shared" si="24"/>
        <v>82</v>
      </c>
      <c r="H166" s="1">
        <f t="shared" si="25"/>
        <v>213</v>
      </c>
      <c r="I166" s="9">
        <f t="shared" si="26"/>
        <v>1642</v>
      </c>
      <c r="J166" s="1">
        <v>1037</v>
      </c>
      <c r="K166" s="1">
        <v>310</v>
      </c>
      <c r="L166" s="1">
        <v>82</v>
      </c>
      <c r="M166" s="1">
        <v>213</v>
      </c>
      <c r="N166" s="9">
        <f t="shared" si="27"/>
        <v>1642</v>
      </c>
      <c r="O166" s="1">
        <v>514.58787971163827</v>
      </c>
      <c r="P166" s="1">
        <v>250.3008656695433</v>
      </c>
      <c r="Q166" s="1">
        <v>48.92530192630614</v>
      </c>
      <c r="R166" s="1">
        <v>260.47418973758414</v>
      </c>
      <c r="S166" s="9">
        <f t="shared" si="28"/>
        <v>1074.2882370450718</v>
      </c>
      <c r="T166" s="2">
        <v>1293</v>
      </c>
      <c r="U166" s="2">
        <v>391</v>
      </c>
      <c r="V166" s="2">
        <v>103</v>
      </c>
      <c r="W166" s="2">
        <v>269</v>
      </c>
      <c r="X166" s="9">
        <f t="shared" si="29"/>
        <v>2056</v>
      </c>
      <c r="Y166" s="1">
        <v>1242.0790522240404</v>
      </c>
      <c r="Z166" s="1">
        <v>245.3513591682312</v>
      </c>
      <c r="AA166" s="1">
        <v>246.7392450089485</v>
      </c>
      <c r="AB166" s="1">
        <v>246.65067623527651</v>
      </c>
      <c r="AC166" s="9">
        <f t="shared" si="30"/>
        <v>1980.8203326364967</v>
      </c>
    </row>
    <row r="167" spans="1:29">
      <c r="A167">
        <v>166</v>
      </c>
      <c r="B167">
        <v>24003</v>
      </c>
      <c r="C167">
        <f t="shared" si="21"/>
        <v>24003</v>
      </c>
      <c r="D167">
        <v>24</v>
      </c>
      <c r="E167" s="1">
        <f t="shared" si="22"/>
        <v>12</v>
      </c>
      <c r="F167" s="1">
        <f t="shared" si="23"/>
        <v>481</v>
      </c>
      <c r="G167" s="1">
        <f t="shared" si="24"/>
        <v>74</v>
      </c>
      <c r="H167" s="1">
        <f t="shared" si="25"/>
        <v>592</v>
      </c>
      <c r="I167" s="9">
        <f t="shared" si="26"/>
        <v>1159</v>
      </c>
      <c r="J167" s="1">
        <v>12</v>
      </c>
      <c r="K167" s="1">
        <v>481</v>
      </c>
      <c r="L167" s="1">
        <v>74</v>
      </c>
      <c r="M167" s="1">
        <v>592</v>
      </c>
      <c r="N167" s="9">
        <f t="shared" si="27"/>
        <v>1159</v>
      </c>
      <c r="O167" s="1">
        <v>113.03608761741336</v>
      </c>
      <c r="P167" s="1">
        <v>182.8908651030479</v>
      </c>
      <c r="Q167" s="1">
        <v>47.046692277338693</v>
      </c>
      <c r="R167" s="1">
        <v>51.402620495188067</v>
      </c>
      <c r="S167" s="9">
        <f t="shared" si="28"/>
        <v>394.37626549298801</v>
      </c>
      <c r="T167" s="2">
        <v>14</v>
      </c>
      <c r="U167" s="2">
        <v>560</v>
      </c>
      <c r="V167" s="2">
        <v>86</v>
      </c>
      <c r="W167" s="2">
        <v>690</v>
      </c>
      <c r="X167" s="9">
        <f t="shared" si="29"/>
        <v>1350</v>
      </c>
      <c r="Y167" s="1">
        <v>13.164098118008123</v>
      </c>
      <c r="Z167" s="1">
        <v>427.61405773218996</v>
      </c>
      <c r="AA167" s="1">
        <v>426.5102862500388</v>
      </c>
      <c r="AB167" s="1">
        <v>427.61405773218996</v>
      </c>
      <c r="AC167" s="9">
        <f t="shared" si="30"/>
        <v>1294.9024998324267</v>
      </c>
    </row>
    <row r="168" spans="1:29">
      <c r="A168">
        <v>167</v>
      </c>
      <c r="B168">
        <v>24003</v>
      </c>
      <c r="C168">
        <f t="shared" si="21"/>
        <v>24003</v>
      </c>
      <c r="D168">
        <v>24</v>
      </c>
      <c r="E168" s="1">
        <f t="shared" si="22"/>
        <v>299</v>
      </c>
      <c r="F168" s="1">
        <f t="shared" si="23"/>
        <v>16197</v>
      </c>
      <c r="G168" s="1">
        <f t="shared" si="24"/>
        <v>1064</v>
      </c>
      <c r="H168" s="1">
        <f t="shared" si="25"/>
        <v>27281</v>
      </c>
      <c r="I168" s="9">
        <f t="shared" si="26"/>
        <v>44841</v>
      </c>
      <c r="J168" s="1">
        <v>299</v>
      </c>
      <c r="K168" s="1">
        <v>16197</v>
      </c>
      <c r="L168" s="1">
        <v>1064</v>
      </c>
      <c r="M168" s="1">
        <v>27281</v>
      </c>
      <c r="N168" s="9">
        <f t="shared" si="27"/>
        <v>44841</v>
      </c>
      <c r="O168" s="1">
        <v>234.83150826650137</v>
      </c>
      <c r="P168" s="1">
        <v>27507.831997622994</v>
      </c>
      <c r="Q168" s="1">
        <v>1418.5334680848405</v>
      </c>
      <c r="R168" s="1">
        <v>24686.370461318795</v>
      </c>
      <c r="S168" s="9">
        <f t="shared" si="28"/>
        <v>53847.567435293131</v>
      </c>
      <c r="T168" s="2">
        <v>345</v>
      </c>
      <c r="U168" s="2">
        <v>34601</v>
      </c>
      <c r="V168" s="2">
        <v>2273</v>
      </c>
      <c r="W168" s="2">
        <v>58278</v>
      </c>
      <c r="X168" s="9">
        <f t="shared" si="29"/>
        <v>95497</v>
      </c>
      <c r="Y168" s="1">
        <v>243.76014591343929</v>
      </c>
      <c r="Z168" s="1">
        <v>22162.066482308466</v>
      </c>
      <c r="AA168" s="1">
        <v>22161.533787265857</v>
      </c>
      <c r="AB168" s="1">
        <v>22166.766864467783</v>
      </c>
      <c r="AC168" s="9">
        <f t="shared" si="30"/>
        <v>66734.127279955545</v>
      </c>
    </row>
    <row r="169" spans="1:29">
      <c r="A169">
        <v>168</v>
      </c>
      <c r="B169">
        <v>24003</v>
      </c>
      <c r="C169">
        <f t="shared" si="21"/>
        <v>24003</v>
      </c>
      <c r="D169">
        <v>24</v>
      </c>
      <c r="E169" s="1">
        <f t="shared" si="22"/>
        <v>527</v>
      </c>
      <c r="F169" s="1">
        <f t="shared" si="23"/>
        <v>1879</v>
      </c>
      <c r="G169" s="1">
        <f t="shared" si="24"/>
        <v>565</v>
      </c>
      <c r="H169" s="1">
        <f t="shared" si="25"/>
        <v>854</v>
      </c>
      <c r="I169" s="9">
        <f t="shared" si="26"/>
        <v>3825</v>
      </c>
      <c r="J169" s="1">
        <v>527</v>
      </c>
      <c r="K169" s="1">
        <v>1879</v>
      </c>
      <c r="L169" s="1">
        <v>565</v>
      </c>
      <c r="M169" s="1">
        <v>854</v>
      </c>
      <c r="N169" s="9">
        <f t="shared" si="27"/>
        <v>3825</v>
      </c>
      <c r="O169" s="1">
        <v>549.63364070682485</v>
      </c>
      <c r="P169" s="1">
        <v>1693.3525065700969</v>
      </c>
      <c r="Q169" s="1">
        <v>390.51145226711111</v>
      </c>
      <c r="R169" s="1">
        <v>1137.9074177119594</v>
      </c>
      <c r="S169" s="9">
        <f t="shared" si="28"/>
        <v>3771.4050172559919</v>
      </c>
      <c r="T169" s="2">
        <v>1587</v>
      </c>
      <c r="U169" s="2">
        <v>4428</v>
      </c>
      <c r="V169" s="2">
        <v>1424</v>
      </c>
      <c r="W169" s="2">
        <v>2161</v>
      </c>
      <c r="X169" s="9">
        <f t="shared" si="29"/>
        <v>9600</v>
      </c>
      <c r="Y169" s="1">
        <v>2230.7456767487793</v>
      </c>
      <c r="Z169" s="1">
        <v>4245.8914322657329</v>
      </c>
      <c r="AA169" s="1">
        <v>4246.1005577936876</v>
      </c>
      <c r="AB169" s="1">
        <v>4245.8914322657329</v>
      </c>
      <c r="AC169" s="9">
        <f t="shared" si="30"/>
        <v>14968.629099073933</v>
      </c>
    </row>
    <row r="170" spans="1:29">
      <c r="A170">
        <v>169</v>
      </c>
      <c r="B170">
        <v>24003</v>
      </c>
      <c r="C170">
        <f t="shared" si="21"/>
        <v>24003</v>
      </c>
      <c r="D170">
        <v>24</v>
      </c>
      <c r="E170" s="1">
        <f t="shared" si="22"/>
        <v>346</v>
      </c>
      <c r="F170" s="1">
        <f t="shared" si="23"/>
        <v>141</v>
      </c>
      <c r="G170" s="1">
        <f t="shared" si="24"/>
        <v>38</v>
      </c>
      <c r="H170" s="1">
        <f t="shared" si="25"/>
        <v>56</v>
      </c>
      <c r="I170" s="9">
        <f t="shared" si="26"/>
        <v>581</v>
      </c>
      <c r="J170" s="1">
        <v>346</v>
      </c>
      <c r="K170" s="1">
        <v>141</v>
      </c>
      <c r="L170" s="1">
        <v>38</v>
      </c>
      <c r="M170" s="1">
        <v>56</v>
      </c>
      <c r="N170" s="9">
        <f t="shared" si="27"/>
        <v>581</v>
      </c>
      <c r="O170" s="1">
        <v>111.86468639197545</v>
      </c>
      <c r="P170" s="1">
        <v>414.54176269685468</v>
      </c>
      <c r="Q170" s="1">
        <v>39.328121828142308</v>
      </c>
      <c r="R170" s="1">
        <v>328.25403578993962</v>
      </c>
      <c r="S170" s="9">
        <f t="shared" si="28"/>
        <v>893.98860670691215</v>
      </c>
      <c r="T170" s="2">
        <v>586</v>
      </c>
      <c r="U170" s="2">
        <v>239</v>
      </c>
      <c r="V170" s="2">
        <v>64</v>
      </c>
      <c r="W170" s="2">
        <v>96</v>
      </c>
      <c r="X170" s="9">
        <f t="shared" si="29"/>
        <v>985</v>
      </c>
      <c r="Y170" s="1">
        <v>383.35431490757128</v>
      </c>
      <c r="Z170" s="1">
        <v>96.740685851418505</v>
      </c>
      <c r="AA170" s="1">
        <v>97.464203240631988</v>
      </c>
      <c r="AB170" s="1">
        <v>96.740685851418505</v>
      </c>
      <c r="AC170" s="9">
        <f t="shared" si="30"/>
        <v>674.29988985104023</v>
      </c>
    </row>
    <row r="171" spans="1:29">
      <c r="A171">
        <v>170</v>
      </c>
      <c r="B171">
        <v>24003</v>
      </c>
      <c r="C171">
        <f t="shared" si="21"/>
        <v>24003</v>
      </c>
      <c r="D171">
        <v>24</v>
      </c>
      <c r="E171" s="1">
        <f t="shared" si="22"/>
        <v>253</v>
      </c>
      <c r="F171" s="1">
        <f t="shared" si="23"/>
        <v>1515</v>
      </c>
      <c r="G171" s="1">
        <f t="shared" si="24"/>
        <v>342</v>
      </c>
      <c r="H171" s="1">
        <f t="shared" si="25"/>
        <v>695</v>
      </c>
      <c r="I171" s="9">
        <f t="shared" si="26"/>
        <v>2805</v>
      </c>
      <c r="J171" s="1">
        <v>253</v>
      </c>
      <c r="K171" s="1">
        <v>1515</v>
      </c>
      <c r="L171" s="1">
        <v>342</v>
      </c>
      <c r="M171" s="1">
        <v>695</v>
      </c>
      <c r="N171" s="9">
        <f t="shared" si="27"/>
        <v>2805</v>
      </c>
      <c r="O171" s="1">
        <v>199.22674762696627</v>
      </c>
      <c r="P171" s="1">
        <v>2959.8264539152647</v>
      </c>
      <c r="Q171" s="1">
        <v>464.26098263941708</v>
      </c>
      <c r="R171" s="1">
        <v>1055.9150473361806</v>
      </c>
      <c r="S171" s="9">
        <f t="shared" si="28"/>
        <v>4679.2292315178283</v>
      </c>
      <c r="T171" s="2">
        <v>295</v>
      </c>
      <c r="U171" s="2">
        <v>1767</v>
      </c>
      <c r="V171" s="2">
        <v>398</v>
      </c>
      <c r="W171" s="2">
        <v>810</v>
      </c>
      <c r="X171" s="9">
        <f t="shared" si="29"/>
        <v>3270</v>
      </c>
      <c r="Y171" s="1">
        <v>282.89814236532908</v>
      </c>
      <c r="Z171" s="1">
        <v>951.71880261721731</v>
      </c>
      <c r="AA171" s="1">
        <v>950.63195206226806</v>
      </c>
      <c r="AB171" s="1">
        <v>951.71880261721731</v>
      </c>
      <c r="AC171" s="9">
        <f t="shared" si="30"/>
        <v>3136.9676996620319</v>
      </c>
    </row>
    <row r="172" spans="1:29">
      <c r="A172">
        <v>171</v>
      </c>
      <c r="B172">
        <v>24003</v>
      </c>
      <c r="C172">
        <f t="shared" si="21"/>
        <v>24003</v>
      </c>
      <c r="D172">
        <v>24</v>
      </c>
      <c r="E172" s="1">
        <f t="shared" si="22"/>
        <v>164</v>
      </c>
      <c r="F172" s="1">
        <f t="shared" si="23"/>
        <v>319</v>
      </c>
      <c r="G172" s="1">
        <f t="shared" si="24"/>
        <v>151</v>
      </c>
      <c r="H172" s="1">
        <f t="shared" si="25"/>
        <v>195</v>
      </c>
      <c r="I172" s="9">
        <f t="shared" si="26"/>
        <v>829</v>
      </c>
      <c r="J172" s="1">
        <v>164</v>
      </c>
      <c r="K172" s="1">
        <v>319</v>
      </c>
      <c r="L172" s="1">
        <v>151</v>
      </c>
      <c r="M172" s="1">
        <v>195</v>
      </c>
      <c r="N172" s="9">
        <f t="shared" si="27"/>
        <v>829</v>
      </c>
      <c r="O172" s="1">
        <v>66.67591261969568</v>
      </c>
      <c r="P172" s="1">
        <v>468.9398653468254</v>
      </c>
      <c r="Q172" s="1">
        <v>357.89562033094188</v>
      </c>
      <c r="R172" s="1">
        <v>314.89243001967117</v>
      </c>
      <c r="S172" s="9">
        <f t="shared" si="28"/>
        <v>1208.4038283171342</v>
      </c>
      <c r="T172" s="2">
        <v>206</v>
      </c>
      <c r="U172" s="2">
        <v>399</v>
      </c>
      <c r="V172" s="2">
        <v>189</v>
      </c>
      <c r="W172" s="2">
        <v>244</v>
      </c>
      <c r="X172" s="9">
        <f t="shared" si="29"/>
        <v>1038</v>
      </c>
      <c r="Y172" s="1">
        <v>198.47267710912053</v>
      </c>
      <c r="Z172" s="1">
        <v>266.44427300534306</v>
      </c>
      <c r="AA172" s="1">
        <v>265.34854604301819</v>
      </c>
      <c r="AB172" s="1">
        <v>266.44427300534306</v>
      </c>
      <c r="AC172" s="9">
        <f t="shared" si="30"/>
        <v>996.70976916282484</v>
      </c>
    </row>
    <row r="173" spans="1:29">
      <c r="A173">
        <v>172</v>
      </c>
      <c r="B173">
        <v>24003</v>
      </c>
      <c r="C173">
        <f t="shared" si="21"/>
        <v>24003</v>
      </c>
      <c r="D173">
        <v>24</v>
      </c>
      <c r="E173" s="1">
        <f t="shared" si="22"/>
        <v>37</v>
      </c>
      <c r="F173" s="1">
        <f t="shared" si="23"/>
        <v>367</v>
      </c>
      <c r="G173" s="1">
        <f t="shared" si="24"/>
        <v>199</v>
      </c>
      <c r="H173" s="1">
        <f t="shared" si="25"/>
        <v>199</v>
      </c>
      <c r="I173" s="9">
        <f t="shared" si="26"/>
        <v>802</v>
      </c>
      <c r="J173" s="1">
        <v>37</v>
      </c>
      <c r="K173" s="1">
        <v>367</v>
      </c>
      <c r="L173" s="1">
        <v>199</v>
      </c>
      <c r="M173" s="1">
        <v>199</v>
      </c>
      <c r="N173" s="9">
        <f t="shared" si="27"/>
        <v>802</v>
      </c>
      <c r="O173" s="1">
        <v>1.21232127676618</v>
      </c>
      <c r="P173" s="1">
        <v>347.8493677429006</v>
      </c>
      <c r="Q173" s="1">
        <v>169.68826798972344</v>
      </c>
      <c r="R173" s="1">
        <v>437.67938335857838</v>
      </c>
      <c r="S173" s="9">
        <f t="shared" si="28"/>
        <v>956.42934036796873</v>
      </c>
      <c r="T173" s="2">
        <v>47</v>
      </c>
      <c r="U173" s="2">
        <v>458</v>
      </c>
      <c r="V173" s="2">
        <v>247</v>
      </c>
      <c r="W173" s="2">
        <v>249</v>
      </c>
      <c r="X173" s="9">
        <f t="shared" si="29"/>
        <v>1001</v>
      </c>
      <c r="Y173" s="1">
        <v>44.954506111056119</v>
      </c>
      <c r="Z173" s="1">
        <v>305.91037844859608</v>
      </c>
      <c r="AA173" s="1">
        <v>304.81169398152343</v>
      </c>
      <c r="AB173" s="1">
        <v>305.91037844859608</v>
      </c>
      <c r="AC173" s="9">
        <f t="shared" si="30"/>
        <v>961.58695698977158</v>
      </c>
    </row>
    <row r="174" spans="1:29">
      <c r="A174">
        <v>173</v>
      </c>
      <c r="B174">
        <v>24003</v>
      </c>
      <c r="C174">
        <f t="shared" si="21"/>
        <v>24003</v>
      </c>
      <c r="D174">
        <v>24</v>
      </c>
      <c r="E174" s="1">
        <f t="shared" si="22"/>
        <v>29</v>
      </c>
      <c r="F174" s="1">
        <f t="shared" si="23"/>
        <v>225</v>
      </c>
      <c r="G174" s="1">
        <f t="shared" si="24"/>
        <v>54</v>
      </c>
      <c r="H174" s="1">
        <f t="shared" si="25"/>
        <v>263</v>
      </c>
      <c r="I174" s="9">
        <f t="shared" si="26"/>
        <v>571</v>
      </c>
      <c r="J174" s="1">
        <v>29</v>
      </c>
      <c r="K174" s="1">
        <v>225</v>
      </c>
      <c r="L174" s="1">
        <v>54</v>
      </c>
      <c r="M174" s="1">
        <v>263</v>
      </c>
      <c r="N174" s="9">
        <f t="shared" si="27"/>
        <v>571</v>
      </c>
      <c r="O174" s="1">
        <v>33.151122252873414</v>
      </c>
      <c r="P174" s="1">
        <v>246.42069465934438</v>
      </c>
      <c r="Q174" s="1">
        <v>50.987211616051553</v>
      </c>
      <c r="R174" s="1">
        <v>478.05563355477136</v>
      </c>
      <c r="S174" s="9">
        <f t="shared" si="28"/>
        <v>808.61466208304068</v>
      </c>
      <c r="T174" s="2">
        <v>34</v>
      </c>
      <c r="U174" s="2">
        <v>261</v>
      </c>
      <c r="V174" s="2">
        <v>63</v>
      </c>
      <c r="W174" s="2">
        <v>305</v>
      </c>
      <c r="X174" s="9">
        <f t="shared" si="29"/>
        <v>663</v>
      </c>
      <c r="Y174" s="1">
        <v>433.62090646957608</v>
      </c>
      <c r="Z174" s="1">
        <v>332.87884440528785</v>
      </c>
      <c r="AA174" s="1">
        <v>334.85279663607866</v>
      </c>
      <c r="AB174" s="1">
        <v>332.87884440528785</v>
      </c>
      <c r="AC174" s="9">
        <f t="shared" si="30"/>
        <v>1434.2313919162307</v>
      </c>
    </row>
    <row r="175" spans="1:29">
      <c r="A175">
        <v>174</v>
      </c>
      <c r="B175">
        <v>24003</v>
      </c>
      <c r="C175">
        <f t="shared" si="21"/>
        <v>24003</v>
      </c>
      <c r="D175">
        <v>24</v>
      </c>
      <c r="E175" s="1">
        <f t="shared" si="22"/>
        <v>106</v>
      </c>
      <c r="F175" s="1">
        <f t="shared" si="23"/>
        <v>284</v>
      </c>
      <c r="G175" s="1">
        <f t="shared" si="24"/>
        <v>106</v>
      </c>
      <c r="H175" s="1">
        <f t="shared" si="25"/>
        <v>150</v>
      </c>
      <c r="I175" s="9">
        <f t="shared" si="26"/>
        <v>646</v>
      </c>
      <c r="J175" s="1">
        <v>106</v>
      </c>
      <c r="K175" s="1">
        <v>284</v>
      </c>
      <c r="L175" s="1">
        <v>106</v>
      </c>
      <c r="M175" s="1">
        <v>150</v>
      </c>
      <c r="N175" s="9">
        <f t="shared" si="27"/>
        <v>646</v>
      </c>
      <c r="O175" s="1">
        <v>133.73454149501595</v>
      </c>
      <c r="P175" s="1">
        <v>394.29193851571409</v>
      </c>
      <c r="Q175" s="1">
        <v>134.03906196466039</v>
      </c>
      <c r="R175" s="1">
        <v>131.54018216720277</v>
      </c>
      <c r="S175" s="9">
        <f t="shared" si="28"/>
        <v>793.60572414259309</v>
      </c>
      <c r="T175" s="2">
        <v>121</v>
      </c>
      <c r="U175" s="2">
        <v>326</v>
      </c>
      <c r="V175" s="2">
        <v>123</v>
      </c>
      <c r="W175" s="2">
        <v>173</v>
      </c>
      <c r="X175" s="9">
        <f t="shared" si="29"/>
        <v>743</v>
      </c>
      <c r="Y175" s="1">
        <v>112.94243155703478</v>
      </c>
      <c r="Z175" s="1">
        <v>194.06906696328767</v>
      </c>
      <c r="AA175" s="1">
        <v>194.06905580672003</v>
      </c>
      <c r="AB175" s="1">
        <v>194.06906696328767</v>
      </c>
      <c r="AC175" s="9">
        <f t="shared" si="30"/>
        <v>695.14962129033017</v>
      </c>
    </row>
    <row r="176" spans="1:29">
      <c r="A176">
        <v>175</v>
      </c>
      <c r="B176">
        <v>24003</v>
      </c>
      <c r="C176">
        <f t="shared" si="21"/>
        <v>24003</v>
      </c>
      <c r="D176">
        <v>24</v>
      </c>
      <c r="E176" s="1">
        <f t="shared" si="22"/>
        <v>30</v>
      </c>
      <c r="F176" s="1">
        <f t="shared" si="23"/>
        <v>73</v>
      </c>
      <c r="G176" s="1">
        <f t="shared" si="24"/>
        <v>61</v>
      </c>
      <c r="H176" s="1">
        <f t="shared" si="25"/>
        <v>21</v>
      </c>
      <c r="I176" s="9">
        <f t="shared" si="26"/>
        <v>185</v>
      </c>
      <c r="J176" s="1">
        <v>30</v>
      </c>
      <c r="K176" s="1">
        <v>73</v>
      </c>
      <c r="L176" s="1">
        <v>61</v>
      </c>
      <c r="M176" s="1">
        <v>21</v>
      </c>
      <c r="N176" s="9">
        <f t="shared" si="27"/>
        <v>185</v>
      </c>
      <c r="O176" s="1">
        <v>1.5251675790525057</v>
      </c>
      <c r="P176" s="1">
        <v>68.214673369912418</v>
      </c>
      <c r="Q176" s="1">
        <v>79.679243975831426</v>
      </c>
      <c r="R176" s="1">
        <v>31.505918712690594</v>
      </c>
      <c r="S176" s="9">
        <f t="shared" si="28"/>
        <v>180.92500363748695</v>
      </c>
      <c r="T176" s="2">
        <v>35</v>
      </c>
      <c r="U176" s="2">
        <v>85</v>
      </c>
      <c r="V176" s="2">
        <v>70</v>
      </c>
      <c r="W176" s="2">
        <v>24</v>
      </c>
      <c r="X176" s="9">
        <f t="shared" si="29"/>
        <v>214</v>
      </c>
      <c r="Y176" s="1">
        <v>37.160603434173581</v>
      </c>
      <c r="Z176" s="1">
        <v>59.117959000459813</v>
      </c>
      <c r="AA176" s="1">
        <v>57.892306742977738</v>
      </c>
      <c r="AB176" s="1">
        <v>59.691108572748448</v>
      </c>
      <c r="AC176" s="9">
        <f t="shared" si="30"/>
        <v>213.86197775035956</v>
      </c>
    </row>
    <row r="177" spans="1:29">
      <c r="A177">
        <v>176</v>
      </c>
      <c r="B177">
        <v>24003</v>
      </c>
      <c r="C177">
        <f t="shared" si="21"/>
        <v>24003</v>
      </c>
      <c r="D177">
        <v>24</v>
      </c>
      <c r="E177" s="1">
        <f t="shared" si="22"/>
        <v>452</v>
      </c>
      <c r="F177" s="1">
        <f t="shared" si="23"/>
        <v>246</v>
      </c>
      <c r="G177" s="1">
        <f t="shared" si="24"/>
        <v>46</v>
      </c>
      <c r="H177" s="1">
        <f t="shared" si="25"/>
        <v>157</v>
      </c>
      <c r="I177" s="9">
        <f t="shared" si="26"/>
        <v>901</v>
      </c>
      <c r="J177" s="1">
        <v>452</v>
      </c>
      <c r="K177" s="1">
        <v>246</v>
      </c>
      <c r="L177" s="1">
        <v>46</v>
      </c>
      <c r="M177" s="1">
        <v>157</v>
      </c>
      <c r="N177" s="9">
        <f t="shared" si="27"/>
        <v>901</v>
      </c>
      <c r="O177" s="1">
        <v>580.49095654251221</v>
      </c>
      <c r="P177" s="1">
        <v>1036.4417345955467</v>
      </c>
      <c r="Q177" s="1">
        <v>188.12095347109656</v>
      </c>
      <c r="R177" s="1">
        <v>800.81748593445354</v>
      </c>
      <c r="S177" s="9">
        <f t="shared" si="28"/>
        <v>2605.8711305436091</v>
      </c>
      <c r="T177" s="2">
        <v>508</v>
      </c>
      <c r="U177" s="2">
        <v>285</v>
      </c>
      <c r="V177" s="2">
        <v>54</v>
      </c>
      <c r="W177" s="2">
        <v>183</v>
      </c>
      <c r="X177" s="9">
        <f t="shared" si="29"/>
        <v>1030</v>
      </c>
      <c r="Y177" s="1">
        <v>475.85426317442932</v>
      </c>
      <c r="Z177" s="1">
        <v>163.38096024065939</v>
      </c>
      <c r="AA177" s="1">
        <v>162.27443430263375</v>
      </c>
      <c r="AB177" s="1">
        <v>163.38096024065939</v>
      </c>
      <c r="AC177" s="9">
        <f t="shared" si="30"/>
        <v>964.89061795838188</v>
      </c>
    </row>
    <row r="178" spans="1:29">
      <c r="A178">
        <v>177</v>
      </c>
      <c r="B178">
        <v>24003</v>
      </c>
      <c r="C178">
        <f t="shared" si="21"/>
        <v>24003</v>
      </c>
      <c r="D178">
        <v>24</v>
      </c>
      <c r="E178" s="1">
        <f t="shared" si="22"/>
        <v>1271</v>
      </c>
      <c r="F178" s="1">
        <f t="shared" si="23"/>
        <v>1382</v>
      </c>
      <c r="G178" s="1">
        <f t="shared" si="24"/>
        <v>318</v>
      </c>
      <c r="H178" s="1">
        <f t="shared" si="25"/>
        <v>847</v>
      </c>
      <c r="I178" s="9">
        <f t="shared" si="26"/>
        <v>3818</v>
      </c>
      <c r="J178" s="1">
        <v>1271</v>
      </c>
      <c r="K178" s="1">
        <v>1382</v>
      </c>
      <c r="L178" s="1">
        <v>318</v>
      </c>
      <c r="M178" s="1">
        <v>847</v>
      </c>
      <c r="N178" s="9">
        <f t="shared" si="27"/>
        <v>3818</v>
      </c>
      <c r="O178" s="1">
        <v>464.71320810372765</v>
      </c>
      <c r="P178" s="1">
        <v>1949.6552899557275</v>
      </c>
      <c r="Q178" s="1">
        <v>621.43835409664223</v>
      </c>
      <c r="R178" s="1">
        <v>931.33518579289546</v>
      </c>
      <c r="S178" s="9">
        <f t="shared" si="28"/>
        <v>3967.1420379489932</v>
      </c>
      <c r="T178" s="2">
        <v>1478</v>
      </c>
      <c r="U178" s="2">
        <v>1603</v>
      </c>
      <c r="V178" s="2">
        <v>370</v>
      </c>
      <c r="W178" s="2">
        <v>981</v>
      </c>
      <c r="X178" s="9">
        <f t="shared" si="29"/>
        <v>4432</v>
      </c>
      <c r="Y178" s="1">
        <v>1423.7629822306808</v>
      </c>
      <c r="Z178" s="1">
        <v>940.46037229577939</v>
      </c>
      <c r="AA178" s="1">
        <v>937.14968905160219</v>
      </c>
      <c r="AB178" s="1">
        <v>940.52838934241652</v>
      </c>
      <c r="AC178" s="9">
        <f t="shared" si="30"/>
        <v>4241.9014329204792</v>
      </c>
    </row>
    <row r="179" spans="1:29">
      <c r="A179">
        <v>178</v>
      </c>
      <c r="B179">
        <v>24003</v>
      </c>
      <c r="C179">
        <f t="shared" si="21"/>
        <v>24003</v>
      </c>
      <c r="D179">
        <v>24</v>
      </c>
      <c r="E179" s="1">
        <f t="shared" si="22"/>
        <v>24</v>
      </c>
      <c r="F179" s="1">
        <f t="shared" si="23"/>
        <v>90</v>
      </c>
      <c r="G179" s="1">
        <f t="shared" si="24"/>
        <v>32</v>
      </c>
      <c r="H179" s="1">
        <f t="shared" si="25"/>
        <v>65</v>
      </c>
      <c r="I179" s="9">
        <f t="shared" si="26"/>
        <v>211</v>
      </c>
      <c r="J179" s="1">
        <v>24</v>
      </c>
      <c r="K179" s="1">
        <v>90</v>
      </c>
      <c r="L179" s="1">
        <v>32</v>
      </c>
      <c r="M179" s="1">
        <v>65</v>
      </c>
      <c r="N179" s="9">
        <f t="shared" si="27"/>
        <v>211</v>
      </c>
      <c r="O179" s="1">
        <v>10.396555674716314</v>
      </c>
      <c r="P179" s="1">
        <v>444.64359709984535</v>
      </c>
      <c r="Q179" s="1">
        <v>87.066822235234056</v>
      </c>
      <c r="R179" s="1">
        <v>279.91239657467662</v>
      </c>
      <c r="S179" s="9">
        <f t="shared" si="28"/>
        <v>822.01937158447231</v>
      </c>
      <c r="T179" s="2">
        <v>27</v>
      </c>
      <c r="U179" s="2">
        <v>104</v>
      </c>
      <c r="V179" s="2">
        <v>37</v>
      </c>
      <c r="W179" s="2">
        <v>75</v>
      </c>
      <c r="X179" s="9">
        <f t="shared" si="29"/>
        <v>243</v>
      </c>
      <c r="Y179" s="1">
        <v>139.93803928844082</v>
      </c>
      <c r="Z179" s="1">
        <v>186.88094255362074</v>
      </c>
      <c r="AA179" s="1">
        <v>187.34911551248047</v>
      </c>
      <c r="AB179" s="1">
        <v>186.88094255362074</v>
      </c>
      <c r="AC179" s="9">
        <f t="shared" si="30"/>
        <v>701.04903990816274</v>
      </c>
    </row>
    <row r="180" spans="1:29">
      <c r="A180">
        <v>179</v>
      </c>
      <c r="B180">
        <v>24003</v>
      </c>
      <c r="C180">
        <f t="shared" si="21"/>
        <v>24003</v>
      </c>
      <c r="D180">
        <v>24</v>
      </c>
      <c r="E180" s="1">
        <f t="shared" si="22"/>
        <v>283</v>
      </c>
      <c r="F180" s="1">
        <f t="shared" si="23"/>
        <v>462</v>
      </c>
      <c r="G180" s="1">
        <f t="shared" si="24"/>
        <v>94</v>
      </c>
      <c r="H180" s="1">
        <f t="shared" si="25"/>
        <v>439</v>
      </c>
      <c r="I180" s="9">
        <f t="shared" si="26"/>
        <v>1278</v>
      </c>
      <c r="J180" s="1">
        <v>283</v>
      </c>
      <c r="K180" s="1">
        <v>462</v>
      </c>
      <c r="L180" s="1">
        <v>94</v>
      </c>
      <c r="M180" s="1">
        <v>439</v>
      </c>
      <c r="N180" s="9">
        <f t="shared" si="27"/>
        <v>1278</v>
      </c>
      <c r="O180" s="1">
        <v>174.0840272684552</v>
      </c>
      <c r="P180" s="1">
        <v>569.42228161493142</v>
      </c>
      <c r="Q180" s="1">
        <v>109.11147563127736</v>
      </c>
      <c r="R180" s="1">
        <v>716.99697857926674</v>
      </c>
      <c r="S180" s="9">
        <f t="shared" si="28"/>
        <v>1569.6147630939308</v>
      </c>
      <c r="T180" s="2">
        <v>328</v>
      </c>
      <c r="U180" s="2">
        <v>556</v>
      </c>
      <c r="V180" s="2">
        <v>114</v>
      </c>
      <c r="W180" s="2">
        <v>525</v>
      </c>
      <c r="X180" s="9">
        <f t="shared" si="29"/>
        <v>1523</v>
      </c>
      <c r="Y180" s="1">
        <v>193.38994594220583</v>
      </c>
      <c r="Z180" s="1">
        <v>258.26355408324275</v>
      </c>
      <c r="AA180" s="1">
        <v>258.91055431038524</v>
      </c>
      <c r="AB180" s="1">
        <v>258.26355408324275</v>
      </c>
      <c r="AC180" s="9">
        <f t="shared" si="30"/>
        <v>968.82760841907657</v>
      </c>
    </row>
    <row r="181" spans="1:29">
      <c r="A181">
        <v>180</v>
      </c>
      <c r="B181">
        <v>24003</v>
      </c>
      <c r="C181">
        <f t="shared" si="21"/>
        <v>24003</v>
      </c>
      <c r="D181">
        <v>24</v>
      </c>
      <c r="E181" s="1">
        <f t="shared" si="22"/>
        <v>50</v>
      </c>
      <c r="F181" s="1">
        <f t="shared" si="23"/>
        <v>210</v>
      </c>
      <c r="G181" s="1">
        <f t="shared" si="24"/>
        <v>54</v>
      </c>
      <c r="H181" s="1">
        <f t="shared" si="25"/>
        <v>94</v>
      </c>
      <c r="I181" s="9">
        <f t="shared" si="26"/>
        <v>408</v>
      </c>
      <c r="J181" s="1">
        <v>50</v>
      </c>
      <c r="K181" s="1">
        <v>210</v>
      </c>
      <c r="L181" s="1">
        <v>54</v>
      </c>
      <c r="M181" s="1">
        <v>94</v>
      </c>
      <c r="N181" s="9">
        <f t="shared" si="27"/>
        <v>408</v>
      </c>
      <c r="O181" s="1">
        <v>72.245535087031328</v>
      </c>
      <c r="P181" s="1">
        <v>504.78184006720875</v>
      </c>
      <c r="Q181" s="1">
        <v>124.60395177619583</v>
      </c>
      <c r="R181" s="1">
        <v>362.33334598187105</v>
      </c>
      <c r="S181" s="9">
        <f t="shared" si="28"/>
        <v>1063.9646729123069</v>
      </c>
      <c r="T181" s="2">
        <v>56</v>
      </c>
      <c r="U181" s="2">
        <v>241</v>
      </c>
      <c r="V181" s="2">
        <v>62</v>
      </c>
      <c r="W181" s="2">
        <v>107</v>
      </c>
      <c r="X181" s="9">
        <f t="shared" si="29"/>
        <v>466</v>
      </c>
      <c r="Y181" s="1">
        <v>52.62615754774454</v>
      </c>
      <c r="Z181" s="1">
        <v>129.37833277646806</v>
      </c>
      <c r="AA181" s="1">
        <v>128.28480223002143</v>
      </c>
      <c r="AB181" s="1">
        <v>129.37833277646806</v>
      </c>
      <c r="AC181" s="9">
        <f t="shared" si="30"/>
        <v>439.66762533070209</v>
      </c>
    </row>
    <row r="182" spans="1:29">
      <c r="A182">
        <v>181</v>
      </c>
      <c r="B182">
        <v>24003</v>
      </c>
      <c r="C182">
        <f t="shared" si="21"/>
        <v>24003</v>
      </c>
      <c r="D182">
        <v>24</v>
      </c>
      <c r="E182" s="1">
        <f t="shared" si="22"/>
        <v>3</v>
      </c>
      <c r="F182" s="1">
        <f t="shared" si="23"/>
        <v>721</v>
      </c>
      <c r="G182" s="1">
        <f t="shared" si="24"/>
        <v>26</v>
      </c>
      <c r="H182" s="1">
        <f t="shared" si="25"/>
        <v>554</v>
      </c>
      <c r="I182" s="9">
        <f t="shared" si="26"/>
        <v>1304</v>
      </c>
      <c r="J182" s="1">
        <v>3</v>
      </c>
      <c r="K182" s="1">
        <v>721</v>
      </c>
      <c r="L182" s="1">
        <v>26</v>
      </c>
      <c r="M182" s="1">
        <v>554</v>
      </c>
      <c r="N182" s="9">
        <f t="shared" si="27"/>
        <v>1304</v>
      </c>
      <c r="O182" s="1">
        <v>4.6004055292339245</v>
      </c>
      <c r="P182" s="1">
        <v>245.77045085895941</v>
      </c>
      <c r="Q182" s="1">
        <v>41.157141466646614</v>
      </c>
      <c r="R182" s="1">
        <v>283.07231923681724</v>
      </c>
      <c r="S182" s="9">
        <f t="shared" si="28"/>
        <v>574.60031709165719</v>
      </c>
      <c r="T182" s="2">
        <v>3</v>
      </c>
      <c r="U182" s="2">
        <v>888</v>
      </c>
      <c r="V182" s="2">
        <v>32</v>
      </c>
      <c r="W182" s="2">
        <v>681</v>
      </c>
      <c r="X182" s="9">
        <f t="shared" si="29"/>
        <v>1604</v>
      </c>
      <c r="Y182" s="1">
        <v>7.4496663012728552</v>
      </c>
      <c r="Z182" s="1">
        <v>225.36662253392615</v>
      </c>
      <c r="AA182" s="1">
        <v>225.03963336421378</v>
      </c>
      <c r="AB182" s="1">
        <v>225.36662253392615</v>
      </c>
      <c r="AC182" s="9">
        <f t="shared" si="30"/>
        <v>683.22254473333896</v>
      </c>
    </row>
    <row r="183" spans="1:29">
      <c r="A183">
        <v>182</v>
      </c>
      <c r="B183">
        <v>24003</v>
      </c>
      <c r="C183">
        <f t="shared" si="21"/>
        <v>24003</v>
      </c>
      <c r="D183">
        <v>24</v>
      </c>
      <c r="E183" s="1">
        <f t="shared" si="22"/>
        <v>298</v>
      </c>
      <c r="F183" s="1">
        <f t="shared" si="23"/>
        <v>2155</v>
      </c>
      <c r="G183" s="1">
        <f t="shared" si="24"/>
        <v>527</v>
      </c>
      <c r="H183" s="1">
        <f t="shared" si="25"/>
        <v>783</v>
      </c>
      <c r="I183" s="9">
        <f t="shared" si="26"/>
        <v>3763</v>
      </c>
      <c r="J183" s="1">
        <v>298</v>
      </c>
      <c r="K183" s="1">
        <v>2155</v>
      </c>
      <c r="L183" s="1">
        <v>527</v>
      </c>
      <c r="M183" s="1">
        <v>783</v>
      </c>
      <c r="N183" s="9">
        <f t="shared" si="27"/>
        <v>3763</v>
      </c>
      <c r="O183" s="1">
        <v>212.28306604672628</v>
      </c>
      <c r="P183" s="1">
        <v>2744.1677690799188</v>
      </c>
      <c r="Q183" s="1">
        <v>912.51509938839502</v>
      </c>
      <c r="R183" s="1">
        <v>1298.4385820449431</v>
      </c>
      <c r="S183" s="9">
        <f t="shared" si="28"/>
        <v>5167.4045165599828</v>
      </c>
      <c r="T183" s="2">
        <v>353</v>
      </c>
      <c r="U183" s="2">
        <v>2547</v>
      </c>
      <c r="V183" s="2">
        <v>624</v>
      </c>
      <c r="W183" s="2">
        <v>925</v>
      </c>
      <c r="X183" s="9">
        <f t="shared" si="29"/>
        <v>4449</v>
      </c>
      <c r="Y183" s="1">
        <v>343.33871850022274</v>
      </c>
      <c r="Z183" s="1">
        <v>1303.4548900723269</v>
      </c>
      <c r="AA183" s="1">
        <v>1297.6227967293569</v>
      </c>
      <c r="AB183" s="1">
        <v>1310.1289526086894</v>
      </c>
      <c r="AC183" s="9">
        <f t="shared" si="30"/>
        <v>4254.5453579105961</v>
      </c>
    </row>
    <row r="184" spans="1:29">
      <c r="A184">
        <v>183</v>
      </c>
      <c r="B184">
        <v>24003</v>
      </c>
      <c r="C184">
        <f t="shared" si="21"/>
        <v>24003</v>
      </c>
      <c r="D184">
        <v>24</v>
      </c>
      <c r="E184" s="1">
        <f t="shared" si="22"/>
        <v>183</v>
      </c>
      <c r="F184" s="1">
        <f t="shared" si="23"/>
        <v>306</v>
      </c>
      <c r="G184" s="1">
        <f t="shared" si="24"/>
        <v>28</v>
      </c>
      <c r="H184" s="1">
        <f t="shared" si="25"/>
        <v>98</v>
      </c>
      <c r="I184" s="9">
        <f t="shared" si="26"/>
        <v>615</v>
      </c>
      <c r="J184" s="1">
        <v>183</v>
      </c>
      <c r="K184" s="1">
        <v>306</v>
      </c>
      <c r="L184" s="1">
        <v>28</v>
      </c>
      <c r="M184" s="1">
        <v>98</v>
      </c>
      <c r="N184" s="9">
        <f t="shared" si="27"/>
        <v>615</v>
      </c>
      <c r="O184" s="1">
        <v>124.28547595423558</v>
      </c>
      <c r="P184" s="1">
        <v>395.55489407615318</v>
      </c>
      <c r="Q184" s="1">
        <v>70.580046777355804</v>
      </c>
      <c r="R184" s="1">
        <v>354.80814685109232</v>
      </c>
      <c r="S184" s="9">
        <f t="shared" si="28"/>
        <v>945.22856365883695</v>
      </c>
      <c r="T184" s="2">
        <v>212</v>
      </c>
      <c r="U184" s="2">
        <v>356</v>
      </c>
      <c r="V184" s="2">
        <v>32</v>
      </c>
      <c r="W184" s="2">
        <v>114</v>
      </c>
      <c r="X184" s="9">
        <f t="shared" si="29"/>
        <v>714</v>
      </c>
      <c r="Y184" s="1">
        <v>199.45216018477512</v>
      </c>
      <c r="Z184" s="1">
        <v>157.82168749190058</v>
      </c>
      <c r="AA184" s="1">
        <v>157.82168749190058</v>
      </c>
      <c r="AB184" s="1">
        <v>157.82168749190058</v>
      </c>
      <c r="AC184" s="9">
        <f t="shared" si="30"/>
        <v>672.9172226604768</v>
      </c>
    </row>
    <row r="185" spans="1:29">
      <c r="A185">
        <v>184</v>
      </c>
      <c r="B185">
        <v>24003</v>
      </c>
      <c r="C185">
        <f t="shared" si="21"/>
        <v>24003</v>
      </c>
      <c r="D185">
        <v>24</v>
      </c>
      <c r="E185" s="1">
        <f t="shared" si="22"/>
        <v>1205</v>
      </c>
      <c r="F185" s="1">
        <f t="shared" si="23"/>
        <v>1407</v>
      </c>
      <c r="G185" s="1">
        <f t="shared" si="24"/>
        <v>304</v>
      </c>
      <c r="H185" s="1">
        <f t="shared" si="25"/>
        <v>696</v>
      </c>
      <c r="I185" s="9">
        <f t="shared" si="26"/>
        <v>3612</v>
      </c>
      <c r="J185" s="1">
        <v>1205</v>
      </c>
      <c r="K185" s="1">
        <v>1407</v>
      </c>
      <c r="L185" s="1">
        <v>304</v>
      </c>
      <c r="M185" s="1">
        <v>696</v>
      </c>
      <c r="N185" s="9">
        <f t="shared" si="27"/>
        <v>3612</v>
      </c>
      <c r="O185" s="1">
        <v>1924.5548461212152</v>
      </c>
      <c r="P185" s="1">
        <v>2850.257571037303</v>
      </c>
      <c r="Q185" s="1">
        <v>552.88918549039181</v>
      </c>
      <c r="R185" s="1">
        <v>1606.9465211348493</v>
      </c>
      <c r="S185" s="9">
        <f t="shared" si="28"/>
        <v>6934.6481237837597</v>
      </c>
      <c r="T185" s="2">
        <v>1447</v>
      </c>
      <c r="U185" s="2">
        <v>1712</v>
      </c>
      <c r="V185" s="2">
        <v>370</v>
      </c>
      <c r="W185" s="2">
        <v>847</v>
      </c>
      <c r="X185" s="9">
        <f t="shared" si="29"/>
        <v>4376</v>
      </c>
      <c r="Y185" s="1">
        <v>1389.1988273152706</v>
      </c>
      <c r="Z185" s="1">
        <v>937.46101479942172</v>
      </c>
      <c r="AA185" s="1">
        <v>938.55281290178425</v>
      </c>
      <c r="AB185" s="1">
        <v>937.46101479942172</v>
      </c>
      <c r="AC185" s="9">
        <f t="shared" si="30"/>
        <v>4202.6736698158984</v>
      </c>
    </row>
    <row r="186" spans="1:29">
      <c r="A186">
        <v>185</v>
      </c>
      <c r="B186">
        <v>24003</v>
      </c>
      <c r="C186">
        <f t="shared" si="21"/>
        <v>24003</v>
      </c>
      <c r="D186">
        <v>24</v>
      </c>
      <c r="E186" s="1">
        <f t="shared" si="22"/>
        <v>21</v>
      </c>
      <c r="F186" s="1">
        <f t="shared" si="23"/>
        <v>340</v>
      </c>
      <c r="G186" s="1">
        <f t="shared" si="24"/>
        <v>92</v>
      </c>
      <c r="H186" s="1">
        <f t="shared" si="25"/>
        <v>270</v>
      </c>
      <c r="I186" s="9">
        <f t="shared" si="26"/>
        <v>723</v>
      </c>
      <c r="J186" s="1">
        <v>21</v>
      </c>
      <c r="K186" s="1">
        <v>340</v>
      </c>
      <c r="L186" s="1">
        <v>92</v>
      </c>
      <c r="M186" s="1">
        <v>270</v>
      </c>
      <c r="N186" s="9">
        <f t="shared" si="27"/>
        <v>723</v>
      </c>
      <c r="O186" s="1">
        <v>61.786418793789409</v>
      </c>
      <c r="P186" s="1">
        <v>774.20640494971315</v>
      </c>
      <c r="Q186" s="1">
        <v>170.84541939948036</v>
      </c>
      <c r="R186" s="1">
        <v>783.98766929678118</v>
      </c>
      <c r="S186" s="9">
        <f t="shared" si="28"/>
        <v>1790.8259124397641</v>
      </c>
      <c r="T186" s="2">
        <v>24</v>
      </c>
      <c r="U186" s="2">
        <v>392</v>
      </c>
      <c r="V186" s="2">
        <v>106</v>
      </c>
      <c r="W186" s="2">
        <v>310</v>
      </c>
      <c r="X186" s="9">
        <f t="shared" si="29"/>
        <v>832</v>
      </c>
      <c r="Y186" s="1">
        <v>17.776227200029702</v>
      </c>
      <c r="Z186" s="1">
        <v>537.76479689860844</v>
      </c>
      <c r="AA186" s="1">
        <v>536.98454265127884</v>
      </c>
      <c r="AB186" s="1">
        <v>537.76479689860844</v>
      </c>
      <c r="AC186" s="9">
        <f t="shared" si="30"/>
        <v>1630.2903636485253</v>
      </c>
    </row>
    <row r="187" spans="1:29">
      <c r="A187">
        <v>186</v>
      </c>
      <c r="B187">
        <v>24003</v>
      </c>
      <c r="C187">
        <f t="shared" si="21"/>
        <v>24003</v>
      </c>
      <c r="D187">
        <v>24</v>
      </c>
      <c r="E187" s="1">
        <f t="shared" si="22"/>
        <v>47</v>
      </c>
      <c r="F187" s="1">
        <f t="shared" si="23"/>
        <v>153</v>
      </c>
      <c r="G187" s="1">
        <f t="shared" si="24"/>
        <v>21</v>
      </c>
      <c r="H187" s="1">
        <f t="shared" si="25"/>
        <v>136</v>
      </c>
      <c r="I187" s="9">
        <f t="shared" si="26"/>
        <v>357</v>
      </c>
      <c r="J187" s="1">
        <v>47</v>
      </c>
      <c r="K187" s="1">
        <v>153</v>
      </c>
      <c r="L187" s="1">
        <v>21</v>
      </c>
      <c r="M187" s="1">
        <v>136</v>
      </c>
      <c r="N187" s="9">
        <f t="shared" si="27"/>
        <v>357</v>
      </c>
      <c r="O187" s="1">
        <v>2.5274764660184048</v>
      </c>
      <c r="P187" s="1">
        <v>332.2841557966384</v>
      </c>
      <c r="Q187" s="1">
        <v>25.563106812708963</v>
      </c>
      <c r="R187" s="1">
        <v>566.02487818144118</v>
      </c>
      <c r="S187" s="9">
        <f t="shared" si="28"/>
        <v>926.39961725680701</v>
      </c>
      <c r="T187" s="2">
        <v>54</v>
      </c>
      <c r="U187" s="2">
        <v>175</v>
      </c>
      <c r="V187" s="2">
        <v>23</v>
      </c>
      <c r="W187" s="2">
        <v>156</v>
      </c>
      <c r="X187" s="9">
        <f t="shared" si="29"/>
        <v>408</v>
      </c>
      <c r="Y187" s="1">
        <v>50.438696497076606</v>
      </c>
      <c r="Z187" s="1">
        <v>110.74108174574835</v>
      </c>
      <c r="AA187" s="1">
        <v>111.83401124731014</v>
      </c>
      <c r="AB187" s="1">
        <v>110.74108174574835</v>
      </c>
      <c r="AC187" s="9">
        <f t="shared" si="30"/>
        <v>383.75487123588346</v>
      </c>
    </row>
    <row r="188" spans="1:29">
      <c r="A188">
        <v>187</v>
      </c>
      <c r="B188">
        <v>24003</v>
      </c>
      <c r="C188">
        <f t="shared" si="21"/>
        <v>24003</v>
      </c>
      <c r="D188">
        <v>24</v>
      </c>
      <c r="E188" s="1">
        <f t="shared" si="22"/>
        <v>3569</v>
      </c>
      <c r="F188" s="1">
        <f t="shared" si="23"/>
        <v>8164</v>
      </c>
      <c r="G188" s="1">
        <f t="shared" si="24"/>
        <v>677</v>
      </c>
      <c r="H188" s="1">
        <f t="shared" si="25"/>
        <v>3955</v>
      </c>
      <c r="I188" s="9">
        <f t="shared" si="26"/>
        <v>16365</v>
      </c>
      <c r="J188" s="1">
        <v>3569</v>
      </c>
      <c r="K188" s="1">
        <v>8164</v>
      </c>
      <c r="L188" s="1">
        <v>677</v>
      </c>
      <c r="M188" s="1">
        <v>3955</v>
      </c>
      <c r="N188" s="9">
        <f t="shared" si="27"/>
        <v>16365</v>
      </c>
      <c r="O188" s="1">
        <v>2300.344552729418</v>
      </c>
      <c r="P188" s="1">
        <v>7433.6162472645974</v>
      </c>
      <c r="Q188" s="1">
        <v>696.27045082447353</v>
      </c>
      <c r="R188" s="1">
        <v>4982.319131475896</v>
      </c>
      <c r="S188" s="9">
        <f t="shared" si="28"/>
        <v>15412.550382294387</v>
      </c>
      <c r="T188" s="2">
        <v>5222</v>
      </c>
      <c r="U188" s="2">
        <v>10304</v>
      </c>
      <c r="V188" s="2">
        <v>885</v>
      </c>
      <c r="W188" s="2">
        <v>5079</v>
      </c>
      <c r="X188" s="9">
        <f t="shared" si="29"/>
        <v>21490</v>
      </c>
      <c r="Y188" s="1">
        <v>4975.6800967608642</v>
      </c>
      <c r="Z188" s="1">
        <v>5157.6902634483085</v>
      </c>
      <c r="AA188" s="1">
        <v>5159.8807236354651</v>
      </c>
      <c r="AB188" s="1">
        <v>5157.6902634483085</v>
      </c>
      <c r="AC188" s="9">
        <f t="shared" si="30"/>
        <v>20450.941347292948</v>
      </c>
    </row>
    <row r="189" spans="1:29">
      <c r="A189">
        <v>188</v>
      </c>
      <c r="B189">
        <v>24003</v>
      </c>
      <c r="C189">
        <f t="shared" si="21"/>
        <v>24003</v>
      </c>
      <c r="D189">
        <v>24</v>
      </c>
      <c r="E189" s="1">
        <f t="shared" si="22"/>
        <v>147</v>
      </c>
      <c r="F189" s="1">
        <f t="shared" si="23"/>
        <v>406</v>
      </c>
      <c r="G189" s="1">
        <f t="shared" si="24"/>
        <v>135</v>
      </c>
      <c r="H189" s="1">
        <f t="shared" si="25"/>
        <v>243</v>
      </c>
      <c r="I189" s="9">
        <f t="shared" si="26"/>
        <v>931</v>
      </c>
      <c r="J189" s="1">
        <v>147</v>
      </c>
      <c r="K189" s="1">
        <v>406</v>
      </c>
      <c r="L189" s="1">
        <v>135</v>
      </c>
      <c r="M189" s="1">
        <v>243</v>
      </c>
      <c r="N189" s="9">
        <f t="shared" si="27"/>
        <v>931</v>
      </c>
      <c r="O189" s="1">
        <v>61.161754978833649</v>
      </c>
      <c r="P189" s="1">
        <v>822.00990468815212</v>
      </c>
      <c r="Q189" s="1">
        <v>319.6828352019441</v>
      </c>
      <c r="R189" s="1">
        <v>530.96757095373562</v>
      </c>
      <c r="S189" s="9">
        <f t="shared" si="28"/>
        <v>1733.8220658226655</v>
      </c>
      <c r="T189" s="2">
        <v>172</v>
      </c>
      <c r="U189" s="2">
        <v>474</v>
      </c>
      <c r="V189" s="2">
        <v>158</v>
      </c>
      <c r="W189" s="2">
        <v>284</v>
      </c>
      <c r="X189" s="9">
        <f t="shared" si="29"/>
        <v>1088</v>
      </c>
      <c r="Y189" s="1">
        <v>163.39693977017745</v>
      </c>
      <c r="Z189" s="1">
        <v>289.46158514916323</v>
      </c>
      <c r="AA189" s="1">
        <v>290.5515085449328</v>
      </c>
      <c r="AB189" s="1">
        <v>289.46158514916323</v>
      </c>
      <c r="AC189" s="9">
        <f t="shared" si="30"/>
        <v>1032.8716186134368</v>
      </c>
    </row>
    <row r="190" spans="1:29">
      <c r="A190">
        <v>189</v>
      </c>
      <c r="B190">
        <v>24003</v>
      </c>
      <c r="C190">
        <f t="shared" si="21"/>
        <v>24003</v>
      </c>
      <c r="D190">
        <v>24</v>
      </c>
      <c r="E190" s="1">
        <f t="shared" si="22"/>
        <v>45</v>
      </c>
      <c r="F190" s="1">
        <f t="shared" si="23"/>
        <v>465</v>
      </c>
      <c r="G190" s="1">
        <f t="shared" si="24"/>
        <v>131</v>
      </c>
      <c r="H190" s="1">
        <f t="shared" si="25"/>
        <v>273</v>
      </c>
      <c r="I190" s="9">
        <f t="shared" si="26"/>
        <v>914</v>
      </c>
      <c r="J190" s="1">
        <v>45</v>
      </c>
      <c r="K190" s="1">
        <v>465</v>
      </c>
      <c r="L190" s="1">
        <v>131</v>
      </c>
      <c r="M190" s="1">
        <v>273</v>
      </c>
      <c r="N190" s="9">
        <f t="shared" si="27"/>
        <v>914</v>
      </c>
      <c r="O190" s="1">
        <v>60.678281124138095</v>
      </c>
      <c r="P190" s="1">
        <v>586.59058103611437</v>
      </c>
      <c r="Q190" s="1">
        <v>216.09230629599119</v>
      </c>
      <c r="R190" s="1">
        <v>314.81527775281796</v>
      </c>
      <c r="S190" s="9">
        <f t="shared" si="28"/>
        <v>1178.1764462090616</v>
      </c>
      <c r="T190" s="2">
        <v>52</v>
      </c>
      <c r="U190" s="2">
        <v>541</v>
      </c>
      <c r="V190" s="2">
        <v>153</v>
      </c>
      <c r="W190" s="2">
        <v>318</v>
      </c>
      <c r="X190" s="9">
        <f t="shared" si="29"/>
        <v>1064</v>
      </c>
      <c r="Y190" s="1">
        <v>49.328292851937924</v>
      </c>
      <c r="Z190" s="1">
        <v>323.45515613585007</v>
      </c>
      <c r="AA190" s="1">
        <v>323.45515613585007</v>
      </c>
      <c r="AB190" s="1">
        <v>323.45515613585007</v>
      </c>
      <c r="AC190" s="9">
        <f t="shared" si="30"/>
        <v>1019.6937612594882</v>
      </c>
    </row>
    <row r="191" spans="1:29">
      <c r="A191">
        <v>190</v>
      </c>
      <c r="B191">
        <v>24003</v>
      </c>
      <c r="C191">
        <f t="shared" si="21"/>
        <v>24003</v>
      </c>
      <c r="D191">
        <v>24</v>
      </c>
      <c r="E191" s="1">
        <f t="shared" si="22"/>
        <v>3933</v>
      </c>
      <c r="F191" s="1">
        <f t="shared" si="23"/>
        <v>2508</v>
      </c>
      <c r="G191" s="1">
        <f t="shared" si="24"/>
        <v>312</v>
      </c>
      <c r="H191" s="1">
        <f t="shared" si="25"/>
        <v>2214</v>
      </c>
      <c r="I191" s="9">
        <f t="shared" si="26"/>
        <v>8967</v>
      </c>
      <c r="J191" s="1">
        <v>3933</v>
      </c>
      <c r="K191" s="1">
        <v>2508</v>
      </c>
      <c r="L191" s="1">
        <v>312</v>
      </c>
      <c r="M191" s="1">
        <v>2214</v>
      </c>
      <c r="N191" s="9">
        <f t="shared" si="27"/>
        <v>8967</v>
      </c>
      <c r="O191" s="1">
        <v>3972.7770186302587</v>
      </c>
      <c r="P191" s="1">
        <v>4833.8096214910829</v>
      </c>
      <c r="Q191" s="1">
        <v>550.59486647241386</v>
      </c>
      <c r="R191" s="1">
        <v>5339.1625866207341</v>
      </c>
      <c r="S191" s="9">
        <f t="shared" si="28"/>
        <v>14696.344093214491</v>
      </c>
      <c r="T191" s="2">
        <v>4823</v>
      </c>
      <c r="U191" s="2">
        <v>3070</v>
      </c>
      <c r="V191" s="2">
        <v>375</v>
      </c>
      <c r="W191" s="2">
        <v>2704</v>
      </c>
      <c r="X191" s="9">
        <f t="shared" si="29"/>
        <v>10972</v>
      </c>
      <c r="Y191" s="1">
        <v>4731.1624935535838</v>
      </c>
      <c r="Z191" s="1">
        <v>1992.2507468833683</v>
      </c>
      <c r="AA191" s="1">
        <v>1992.2507468833683</v>
      </c>
      <c r="AB191" s="1">
        <v>1992.2507468833683</v>
      </c>
      <c r="AC191" s="9">
        <f t="shared" si="30"/>
        <v>10707.914734203689</v>
      </c>
    </row>
    <row r="192" spans="1:29">
      <c r="A192">
        <v>191</v>
      </c>
      <c r="B192">
        <v>24003</v>
      </c>
      <c r="C192">
        <f t="shared" si="21"/>
        <v>24003</v>
      </c>
      <c r="D192">
        <v>24</v>
      </c>
      <c r="E192" s="1">
        <f t="shared" si="22"/>
        <v>63</v>
      </c>
      <c r="F192" s="1">
        <f t="shared" si="23"/>
        <v>504</v>
      </c>
      <c r="G192" s="1">
        <f t="shared" si="24"/>
        <v>56</v>
      </c>
      <c r="H192" s="1">
        <f t="shared" si="25"/>
        <v>1052</v>
      </c>
      <c r="I192" s="9">
        <f t="shared" si="26"/>
        <v>1675</v>
      </c>
      <c r="J192" s="1">
        <v>63</v>
      </c>
      <c r="K192" s="1">
        <v>504</v>
      </c>
      <c r="L192" s="1">
        <v>56</v>
      </c>
      <c r="M192" s="1">
        <v>1052</v>
      </c>
      <c r="N192" s="9">
        <f t="shared" si="27"/>
        <v>1675</v>
      </c>
      <c r="O192" s="1">
        <v>2.0888964115449986</v>
      </c>
      <c r="P192" s="1">
        <v>1014.1141071743765</v>
      </c>
      <c r="Q192" s="1">
        <v>166.86931315970298</v>
      </c>
      <c r="R192" s="1">
        <v>2023.3197020298303</v>
      </c>
      <c r="S192" s="9">
        <f t="shared" si="28"/>
        <v>3206.3920187754547</v>
      </c>
      <c r="T192" s="2">
        <v>75</v>
      </c>
      <c r="U192" s="2">
        <v>601</v>
      </c>
      <c r="V192" s="2">
        <v>66</v>
      </c>
      <c r="W192" s="2">
        <v>1255</v>
      </c>
      <c r="X192" s="9">
        <f t="shared" si="29"/>
        <v>1997</v>
      </c>
      <c r="Y192" s="1">
        <v>99.124450884905926</v>
      </c>
      <c r="Z192" s="1">
        <v>302.71567053142587</v>
      </c>
      <c r="AA192" s="1">
        <v>302.71567053142587</v>
      </c>
      <c r="AB192" s="1">
        <v>302.71567053142587</v>
      </c>
      <c r="AC192" s="9">
        <f t="shared" si="30"/>
        <v>1007.2714624791835</v>
      </c>
    </row>
    <row r="193" spans="1:29">
      <c r="A193">
        <v>192</v>
      </c>
      <c r="B193">
        <v>24003</v>
      </c>
      <c r="C193">
        <f t="shared" si="21"/>
        <v>24003</v>
      </c>
      <c r="D193">
        <v>24</v>
      </c>
      <c r="E193" s="1">
        <f t="shared" si="22"/>
        <v>308</v>
      </c>
      <c r="F193" s="1">
        <f t="shared" si="23"/>
        <v>425</v>
      </c>
      <c r="G193" s="1">
        <f t="shared" si="24"/>
        <v>62</v>
      </c>
      <c r="H193" s="1">
        <f t="shared" si="25"/>
        <v>278</v>
      </c>
      <c r="I193" s="9">
        <f t="shared" si="26"/>
        <v>1073</v>
      </c>
      <c r="J193" s="1">
        <v>308</v>
      </c>
      <c r="K193" s="1">
        <v>425</v>
      </c>
      <c r="L193" s="1">
        <v>62</v>
      </c>
      <c r="M193" s="1">
        <v>278</v>
      </c>
      <c r="N193" s="9">
        <f t="shared" si="27"/>
        <v>1073</v>
      </c>
      <c r="O193" s="1">
        <v>140.23186159413819</v>
      </c>
      <c r="P193" s="1">
        <v>440.57854116264554</v>
      </c>
      <c r="Q193" s="1">
        <v>77.181193551019348</v>
      </c>
      <c r="R193" s="1">
        <v>499.93018085587568</v>
      </c>
      <c r="S193" s="9">
        <f t="shared" si="28"/>
        <v>1157.9217771636788</v>
      </c>
      <c r="T193" s="2">
        <v>359</v>
      </c>
      <c r="U193" s="2">
        <v>497</v>
      </c>
      <c r="V193" s="2">
        <v>73</v>
      </c>
      <c r="W193" s="2">
        <v>324</v>
      </c>
      <c r="X193" s="9">
        <f t="shared" si="29"/>
        <v>1253</v>
      </c>
      <c r="Y193" s="1">
        <v>344.28755106943379</v>
      </c>
      <c r="Z193" s="1">
        <v>286.16770248931061</v>
      </c>
      <c r="AA193" s="1">
        <v>285.06962167942982</v>
      </c>
      <c r="AB193" s="1">
        <v>286.16770248931061</v>
      </c>
      <c r="AC193" s="9">
        <f t="shared" si="30"/>
        <v>1201.6925777274848</v>
      </c>
    </row>
    <row r="194" spans="1:29">
      <c r="A194">
        <v>193</v>
      </c>
      <c r="B194">
        <v>24003</v>
      </c>
      <c r="C194">
        <f t="shared" si="21"/>
        <v>24003</v>
      </c>
      <c r="D194">
        <v>24</v>
      </c>
      <c r="E194" s="1">
        <f t="shared" si="22"/>
        <v>208</v>
      </c>
      <c r="F194" s="1">
        <f t="shared" si="23"/>
        <v>371</v>
      </c>
      <c r="G194" s="1">
        <f t="shared" si="24"/>
        <v>64</v>
      </c>
      <c r="H194" s="1">
        <f t="shared" si="25"/>
        <v>423</v>
      </c>
      <c r="I194" s="9">
        <f t="shared" si="26"/>
        <v>1066</v>
      </c>
      <c r="J194" s="1">
        <v>208</v>
      </c>
      <c r="K194" s="1">
        <v>371</v>
      </c>
      <c r="L194" s="1">
        <v>64</v>
      </c>
      <c r="M194" s="1">
        <v>423</v>
      </c>
      <c r="N194" s="9">
        <f t="shared" si="27"/>
        <v>1066</v>
      </c>
      <c r="O194" s="1">
        <v>246.75992999495992</v>
      </c>
      <c r="P194" s="1">
        <v>627.31964442249784</v>
      </c>
      <c r="Q194" s="1">
        <v>76.748964997577161</v>
      </c>
      <c r="R194" s="1">
        <v>479.32630123652808</v>
      </c>
      <c r="S194" s="9">
        <f t="shared" si="28"/>
        <v>1430.1548406515628</v>
      </c>
      <c r="T194" s="2">
        <v>244</v>
      </c>
      <c r="U194" s="2">
        <v>435</v>
      </c>
      <c r="V194" s="2">
        <v>74</v>
      </c>
      <c r="W194" s="2">
        <v>496</v>
      </c>
      <c r="X194" s="9">
        <f t="shared" si="29"/>
        <v>1249</v>
      </c>
      <c r="Y194" s="1">
        <v>206.77505650178455</v>
      </c>
      <c r="Z194" s="1">
        <v>631.46932284941045</v>
      </c>
      <c r="AA194" s="1">
        <v>631.46932284941045</v>
      </c>
      <c r="AB194" s="1">
        <v>631.46932284941045</v>
      </c>
      <c r="AC194" s="9">
        <f t="shared" si="30"/>
        <v>2101.1830250500161</v>
      </c>
    </row>
    <row r="195" spans="1:29">
      <c r="A195">
        <v>194</v>
      </c>
      <c r="B195">
        <v>24003</v>
      </c>
      <c r="C195">
        <f t="shared" ref="C195:C258" si="31">IFERROR(VLOOKUP(B195,$E$1596:$H$1605,3,FALSE),B195)</f>
        <v>24003</v>
      </c>
      <c r="D195">
        <v>24</v>
      </c>
      <c r="E195" s="1">
        <f t="shared" ref="E195:E258" si="32">J195</f>
        <v>231</v>
      </c>
      <c r="F195" s="1">
        <f t="shared" ref="F195:F258" si="33">K195</f>
        <v>347</v>
      </c>
      <c r="G195" s="1">
        <f t="shared" ref="G195:G258" si="34">L195</f>
        <v>98</v>
      </c>
      <c r="H195" s="1">
        <f t="shared" ref="H195:H258" si="35">M195</f>
        <v>334</v>
      </c>
      <c r="I195" s="9">
        <f t="shared" ref="I195:I258" si="36">SUM(E195:H195)</f>
        <v>1010</v>
      </c>
      <c r="J195" s="1">
        <v>231</v>
      </c>
      <c r="K195" s="1">
        <v>347</v>
      </c>
      <c r="L195" s="1">
        <v>98</v>
      </c>
      <c r="M195" s="1">
        <v>334</v>
      </c>
      <c r="N195" s="9">
        <f t="shared" ref="N195:N258" si="37">SUM(J195:M195)</f>
        <v>1010</v>
      </c>
      <c r="O195" s="1">
        <v>84.775403798803126</v>
      </c>
      <c r="P195" s="1">
        <v>486.83226870997379</v>
      </c>
      <c r="Q195" s="1">
        <v>124.91890482017668</v>
      </c>
      <c r="R195" s="1">
        <v>571.9007632338911</v>
      </c>
      <c r="S195" s="9">
        <f t="shared" ref="S195:S258" si="38">SUM(O195:R195)</f>
        <v>1268.4273405628446</v>
      </c>
      <c r="T195" s="2">
        <v>270</v>
      </c>
      <c r="U195" s="2">
        <v>406</v>
      </c>
      <c r="V195" s="2">
        <v>115</v>
      </c>
      <c r="W195" s="2">
        <v>391</v>
      </c>
      <c r="X195" s="9">
        <f t="shared" ref="X195:X258" si="39">SUM(T195:W195)</f>
        <v>1182</v>
      </c>
      <c r="Y195" s="1">
        <v>255.47188664530444</v>
      </c>
      <c r="Z195" s="1">
        <v>286.17038590934368</v>
      </c>
      <c r="AA195" s="1">
        <v>288.36681624341168</v>
      </c>
      <c r="AB195" s="1">
        <v>286.17038590934368</v>
      </c>
      <c r="AC195" s="9">
        <f t="shared" ref="AC195:AC258" si="40">SUM(Y195:AB195)</f>
        <v>1116.1794747074034</v>
      </c>
    </row>
    <row r="196" spans="1:29">
      <c r="A196">
        <v>195</v>
      </c>
      <c r="B196">
        <v>24003</v>
      </c>
      <c r="C196">
        <f t="shared" si="31"/>
        <v>24003</v>
      </c>
      <c r="D196">
        <v>24</v>
      </c>
      <c r="E196" s="1">
        <f t="shared" si="32"/>
        <v>253</v>
      </c>
      <c r="F196" s="1">
        <f t="shared" si="33"/>
        <v>292</v>
      </c>
      <c r="G196" s="1">
        <f t="shared" si="34"/>
        <v>54</v>
      </c>
      <c r="H196" s="1">
        <f t="shared" si="35"/>
        <v>181</v>
      </c>
      <c r="I196" s="9">
        <f t="shared" si="36"/>
        <v>780</v>
      </c>
      <c r="J196" s="1">
        <v>253</v>
      </c>
      <c r="K196" s="1">
        <v>292</v>
      </c>
      <c r="L196" s="1">
        <v>54</v>
      </c>
      <c r="M196" s="1">
        <v>181</v>
      </c>
      <c r="N196" s="9">
        <f t="shared" si="37"/>
        <v>780</v>
      </c>
      <c r="O196" s="1">
        <v>140.60965226399415</v>
      </c>
      <c r="P196" s="1">
        <v>480.26964131485505</v>
      </c>
      <c r="Q196" s="1">
        <v>42.889309884299379</v>
      </c>
      <c r="R196" s="1">
        <v>564.12124005497128</v>
      </c>
      <c r="S196" s="9">
        <f t="shared" si="38"/>
        <v>1227.88984351812</v>
      </c>
      <c r="T196" s="2">
        <v>291</v>
      </c>
      <c r="U196" s="2">
        <v>331</v>
      </c>
      <c r="V196" s="2">
        <v>61</v>
      </c>
      <c r="W196" s="2">
        <v>207</v>
      </c>
      <c r="X196" s="9">
        <f t="shared" si="39"/>
        <v>890</v>
      </c>
      <c r="Y196" s="1">
        <v>271.94329288985693</v>
      </c>
      <c r="Z196" s="1">
        <v>187.51049580900718</v>
      </c>
      <c r="AA196" s="1">
        <v>187.5104495334391</v>
      </c>
      <c r="AB196" s="1">
        <v>187.51049580900718</v>
      </c>
      <c r="AC196" s="9">
        <f t="shared" si="40"/>
        <v>834.47473404131028</v>
      </c>
    </row>
    <row r="197" spans="1:29">
      <c r="A197">
        <v>196</v>
      </c>
      <c r="B197">
        <v>24003</v>
      </c>
      <c r="C197">
        <f t="shared" si="31"/>
        <v>24003</v>
      </c>
      <c r="D197">
        <v>24</v>
      </c>
      <c r="E197" s="1">
        <f t="shared" si="32"/>
        <v>407</v>
      </c>
      <c r="F197" s="1">
        <f t="shared" si="33"/>
        <v>723</v>
      </c>
      <c r="G197" s="1">
        <f t="shared" si="34"/>
        <v>137</v>
      </c>
      <c r="H197" s="1">
        <f t="shared" si="35"/>
        <v>477</v>
      </c>
      <c r="I197" s="9">
        <f t="shared" si="36"/>
        <v>1744</v>
      </c>
      <c r="J197" s="1">
        <v>407</v>
      </c>
      <c r="K197" s="1">
        <v>723</v>
      </c>
      <c r="L197" s="1">
        <v>137</v>
      </c>
      <c r="M197" s="1">
        <v>477</v>
      </c>
      <c r="N197" s="9">
        <f t="shared" si="37"/>
        <v>1744</v>
      </c>
      <c r="O197" s="1">
        <v>143.6040768057359</v>
      </c>
      <c r="P197" s="1">
        <v>703.16333627047152</v>
      </c>
      <c r="Q197" s="1">
        <v>73.98325341304033</v>
      </c>
      <c r="R197" s="1">
        <v>558.0909439606844</v>
      </c>
      <c r="S197" s="9">
        <f t="shared" si="38"/>
        <v>1478.841610449932</v>
      </c>
      <c r="T197" s="2">
        <v>474</v>
      </c>
      <c r="U197" s="2">
        <v>841</v>
      </c>
      <c r="V197" s="2">
        <v>159</v>
      </c>
      <c r="W197" s="2">
        <v>555</v>
      </c>
      <c r="X197" s="9">
        <f t="shared" si="39"/>
        <v>2029</v>
      </c>
      <c r="Y197" s="1">
        <v>450.62062606619872</v>
      </c>
      <c r="Z197" s="1">
        <v>493.38107354979229</v>
      </c>
      <c r="AA197" s="1">
        <v>492.28066058900248</v>
      </c>
      <c r="AB197" s="1">
        <v>493.38107354979229</v>
      </c>
      <c r="AC197" s="9">
        <f t="shared" si="40"/>
        <v>1929.6634337547857</v>
      </c>
    </row>
    <row r="198" spans="1:29">
      <c r="A198">
        <v>197</v>
      </c>
      <c r="B198">
        <v>24003</v>
      </c>
      <c r="C198">
        <f t="shared" si="31"/>
        <v>24003</v>
      </c>
      <c r="D198">
        <v>24</v>
      </c>
      <c r="E198" s="1">
        <f t="shared" si="32"/>
        <v>68</v>
      </c>
      <c r="F198" s="1">
        <f t="shared" si="33"/>
        <v>172</v>
      </c>
      <c r="G198" s="1">
        <f t="shared" si="34"/>
        <v>52</v>
      </c>
      <c r="H198" s="1">
        <f t="shared" si="35"/>
        <v>52</v>
      </c>
      <c r="I198" s="9">
        <f t="shared" si="36"/>
        <v>344</v>
      </c>
      <c r="J198" s="1">
        <v>68</v>
      </c>
      <c r="K198" s="1">
        <v>172</v>
      </c>
      <c r="L198" s="1">
        <v>52</v>
      </c>
      <c r="M198" s="1">
        <v>52</v>
      </c>
      <c r="N198" s="9">
        <f t="shared" si="37"/>
        <v>344</v>
      </c>
      <c r="O198" s="1">
        <v>33.601575270035575</v>
      </c>
      <c r="P198" s="1">
        <v>94.659502873751066</v>
      </c>
      <c r="Q198" s="1">
        <v>15.744094515650845</v>
      </c>
      <c r="R198" s="1">
        <v>42.125895369340952</v>
      </c>
      <c r="S198" s="9">
        <f t="shared" si="38"/>
        <v>186.13106802877846</v>
      </c>
      <c r="T198" s="2">
        <v>80</v>
      </c>
      <c r="U198" s="2">
        <v>203</v>
      </c>
      <c r="V198" s="2">
        <v>62</v>
      </c>
      <c r="W198" s="2">
        <v>62</v>
      </c>
      <c r="X198" s="9">
        <f t="shared" si="39"/>
        <v>407</v>
      </c>
      <c r="Y198" s="1">
        <v>74.562641743317968</v>
      </c>
      <c r="Z198" s="1">
        <v>101.97505032523424</v>
      </c>
      <c r="AA198" s="1">
        <v>103.07547353638923</v>
      </c>
      <c r="AB198" s="1">
        <v>101.97505032523424</v>
      </c>
      <c r="AC198" s="9">
        <f t="shared" si="40"/>
        <v>381.58821593017564</v>
      </c>
    </row>
    <row r="199" spans="1:29">
      <c r="A199">
        <v>198</v>
      </c>
      <c r="B199">
        <v>24003</v>
      </c>
      <c r="C199">
        <f t="shared" si="31"/>
        <v>24003</v>
      </c>
      <c r="D199">
        <v>24</v>
      </c>
      <c r="E199" s="1">
        <f t="shared" si="32"/>
        <v>356</v>
      </c>
      <c r="F199" s="1">
        <f t="shared" si="33"/>
        <v>340</v>
      </c>
      <c r="G199" s="1">
        <f t="shared" si="34"/>
        <v>40</v>
      </c>
      <c r="H199" s="1">
        <f t="shared" si="35"/>
        <v>137</v>
      </c>
      <c r="I199" s="9">
        <f t="shared" si="36"/>
        <v>873</v>
      </c>
      <c r="J199" s="1">
        <v>356</v>
      </c>
      <c r="K199" s="1">
        <v>340</v>
      </c>
      <c r="L199" s="1">
        <v>40</v>
      </c>
      <c r="M199" s="1">
        <v>137</v>
      </c>
      <c r="N199" s="9">
        <f t="shared" si="37"/>
        <v>873</v>
      </c>
      <c r="O199" s="1">
        <v>97.501070862243864</v>
      </c>
      <c r="P199" s="1">
        <v>450.79241100868597</v>
      </c>
      <c r="Q199" s="1">
        <v>88.272094506596432</v>
      </c>
      <c r="R199" s="1">
        <v>87.809818691848633</v>
      </c>
      <c r="S199" s="9">
        <f t="shared" si="38"/>
        <v>724.3753950693748</v>
      </c>
      <c r="T199" s="2">
        <v>427</v>
      </c>
      <c r="U199" s="2">
        <v>407</v>
      </c>
      <c r="V199" s="2">
        <v>48</v>
      </c>
      <c r="W199" s="2">
        <v>164</v>
      </c>
      <c r="X199" s="9">
        <f t="shared" si="39"/>
        <v>1046</v>
      </c>
      <c r="Y199" s="1">
        <v>410.06298564928147</v>
      </c>
      <c r="Z199" s="1">
        <v>197.37635934045622</v>
      </c>
      <c r="AA199" s="1">
        <v>198.45708406763521</v>
      </c>
      <c r="AB199" s="1">
        <v>197.37635934045622</v>
      </c>
      <c r="AC199" s="9">
        <f t="shared" si="40"/>
        <v>1003.2727883978291</v>
      </c>
    </row>
    <row r="200" spans="1:29">
      <c r="A200">
        <v>199</v>
      </c>
      <c r="B200">
        <v>24003</v>
      </c>
      <c r="C200">
        <f t="shared" si="31"/>
        <v>24003</v>
      </c>
      <c r="D200">
        <v>24</v>
      </c>
      <c r="E200" s="1">
        <f t="shared" si="32"/>
        <v>73</v>
      </c>
      <c r="F200" s="1">
        <f t="shared" si="33"/>
        <v>483</v>
      </c>
      <c r="G200" s="1">
        <f t="shared" si="34"/>
        <v>103</v>
      </c>
      <c r="H200" s="1">
        <f t="shared" si="35"/>
        <v>470</v>
      </c>
      <c r="I200" s="9">
        <f t="shared" si="36"/>
        <v>1129</v>
      </c>
      <c r="J200" s="1">
        <v>73</v>
      </c>
      <c r="K200" s="1">
        <v>483</v>
      </c>
      <c r="L200" s="1">
        <v>103</v>
      </c>
      <c r="M200" s="1">
        <v>470</v>
      </c>
      <c r="N200" s="9">
        <f t="shared" si="37"/>
        <v>1129</v>
      </c>
      <c r="O200" s="1">
        <v>107.60007449544638</v>
      </c>
      <c r="P200" s="1">
        <v>372.35362080256419</v>
      </c>
      <c r="Q200" s="1">
        <v>33.746337463599183</v>
      </c>
      <c r="R200" s="1">
        <v>203.09898243088429</v>
      </c>
      <c r="S200" s="9">
        <f t="shared" si="38"/>
        <v>716.79901519249415</v>
      </c>
      <c r="T200" s="2">
        <v>106</v>
      </c>
      <c r="U200" s="2">
        <v>1265</v>
      </c>
      <c r="V200" s="2">
        <v>269</v>
      </c>
      <c r="W200" s="2">
        <v>1230</v>
      </c>
      <c r="X200" s="9">
        <f t="shared" si="39"/>
        <v>2870</v>
      </c>
      <c r="Y200" s="1">
        <v>101.97888589810336</v>
      </c>
      <c r="Z200" s="1">
        <v>882.64737840247267</v>
      </c>
      <c r="AA200" s="1">
        <v>883.72703936963262</v>
      </c>
      <c r="AB200" s="1">
        <v>882.64737840247267</v>
      </c>
      <c r="AC200" s="9">
        <f t="shared" si="40"/>
        <v>2751.0006820726812</v>
      </c>
    </row>
    <row r="201" spans="1:29">
      <c r="A201">
        <v>200</v>
      </c>
      <c r="B201">
        <v>24003</v>
      </c>
      <c r="C201">
        <f t="shared" si="31"/>
        <v>24003</v>
      </c>
      <c r="D201">
        <v>24</v>
      </c>
      <c r="E201" s="1">
        <f t="shared" si="32"/>
        <v>2156</v>
      </c>
      <c r="F201" s="1">
        <f t="shared" si="33"/>
        <v>5466</v>
      </c>
      <c r="G201" s="1">
        <f t="shared" si="34"/>
        <v>854</v>
      </c>
      <c r="H201" s="1">
        <f t="shared" si="35"/>
        <v>2915</v>
      </c>
      <c r="I201" s="9">
        <f t="shared" si="36"/>
        <v>11391</v>
      </c>
      <c r="J201" s="1">
        <v>2156</v>
      </c>
      <c r="K201" s="1">
        <v>5466</v>
      </c>
      <c r="L201" s="1">
        <v>854</v>
      </c>
      <c r="M201" s="1">
        <v>2915</v>
      </c>
      <c r="N201" s="9">
        <f t="shared" si="37"/>
        <v>11391</v>
      </c>
      <c r="O201" s="1">
        <v>1937.1763643885256</v>
      </c>
      <c r="P201" s="1">
        <v>8415.2407718200175</v>
      </c>
      <c r="Q201" s="1">
        <v>1205.4392091430195</v>
      </c>
      <c r="R201" s="1">
        <v>4544.4209326410482</v>
      </c>
      <c r="S201" s="9">
        <f t="shared" si="38"/>
        <v>16102.277277992613</v>
      </c>
      <c r="T201" s="2">
        <v>2538</v>
      </c>
      <c r="U201" s="2">
        <v>6420</v>
      </c>
      <c r="V201" s="2">
        <v>1001</v>
      </c>
      <c r="W201" s="2">
        <v>3425</v>
      </c>
      <c r="X201" s="9">
        <f t="shared" si="39"/>
        <v>13384</v>
      </c>
      <c r="Y201" s="1">
        <v>3410.3848775647471</v>
      </c>
      <c r="Z201" s="1">
        <v>4711.4773388747735</v>
      </c>
      <c r="AA201" s="1">
        <v>4711.4773388747735</v>
      </c>
      <c r="AB201" s="1">
        <v>4711.4773388747735</v>
      </c>
      <c r="AC201" s="9">
        <f t="shared" si="40"/>
        <v>17544.816894189069</v>
      </c>
    </row>
    <row r="202" spans="1:29">
      <c r="A202">
        <v>201</v>
      </c>
      <c r="B202">
        <v>24003</v>
      </c>
      <c r="C202">
        <f t="shared" si="31"/>
        <v>24003</v>
      </c>
      <c r="D202">
        <v>24</v>
      </c>
      <c r="E202" s="1">
        <f t="shared" si="32"/>
        <v>290</v>
      </c>
      <c r="F202" s="1">
        <f t="shared" si="33"/>
        <v>580</v>
      </c>
      <c r="G202" s="1">
        <f t="shared" si="34"/>
        <v>73</v>
      </c>
      <c r="H202" s="1">
        <f t="shared" si="35"/>
        <v>363</v>
      </c>
      <c r="I202" s="9">
        <f t="shared" si="36"/>
        <v>1306</v>
      </c>
      <c r="J202" s="1">
        <v>290</v>
      </c>
      <c r="K202" s="1">
        <v>580</v>
      </c>
      <c r="L202" s="1">
        <v>73</v>
      </c>
      <c r="M202" s="1">
        <v>363</v>
      </c>
      <c r="N202" s="9">
        <f t="shared" si="37"/>
        <v>1306</v>
      </c>
      <c r="O202" s="1">
        <v>240.02114826635037</v>
      </c>
      <c r="P202" s="1">
        <v>618.33116753210447</v>
      </c>
      <c r="Q202" s="1">
        <v>87.356369214665733</v>
      </c>
      <c r="R202" s="1">
        <v>581.40032659761152</v>
      </c>
      <c r="S202" s="9">
        <f t="shared" si="38"/>
        <v>1527.1090116107321</v>
      </c>
      <c r="T202" s="2">
        <v>362</v>
      </c>
      <c r="U202" s="2">
        <v>731</v>
      </c>
      <c r="V202" s="2">
        <v>93</v>
      </c>
      <c r="W202" s="2">
        <v>456</v>
      </c>
      <c r="X202" s="9">
        <f t="shared" si="39"/>
        <v>1642</v>
      </c>
      <c r="Y202" s="1">
        <v>346.48480926122477</v>
      </c>
      <c r="Z202" s="1">
        <v>407.87499277285616</v>
      </c>
      <c r="AA202" s="1">
        <v>407.87499277285616</v>
      </c>
      <c r="AB202" s="1">
        <v>407.87499277285616</v>
      </c>
      <c r="AC202" s="9">
        <f t="shared" si="40"/>
        <v>1570.1097875797932</v>
      </c>
    </row>
    <row r="203" spans="1:29">
      <c r="A203">
        <v>202</v>
      </c>
      <c r="B203">
        <v>24003</v>
      </c>
      <c r="C203">
        <f t="shared" si="31"/>
        <v>24003</v>
      </c>
      <c r="D203">
        <v>24</v>
      </c>
      <c r="E203" s="1">
        <f t="shared" si="32"/>
        <v>2196</v>
      </c>
      <c r="F203" s="1">
        <f t="shared" si="33"/>
        <v>8270</v>
      </c>
      <c r="G203" s="1">
        <f t="shared" si="34"/>
        <v>582</v>
      </c>
      <c r="H203" s="1">
        <f t="shared" si="35"/>
        <v>5145</v>
      </c>
      <c r="I203" s="9">
        <f t="shared" si="36"/>
        <v>16193</v>
      </c>
      <c r="J203" s="1">
        <v>2196</v>
      </c>
      <c r="K203" s="1">
        <v>8270</v>
      </c>
      <c r="L203" s="1">
        <v>582</v>
      </c>
      <c r="M203" s="1">
        <v>5145</v>
      </c>
      <c r="N203" s="9">
        <f t="shared" si="37"/>
        <v>16193</v>
      </c>
      <c r="O203" s="1">
        <v>664.15985280979385</v>
      </c>
      <c r="P203" s="1">
        <v>7938.2829218036841</v>
      </c>
      <c r="Q203" s="1">
        <v>679.87376166462127</v>
      </c>
      <c r="R203" s="1">
        <v>5998.3271276642981</v>
      </c>
      <c r="S203" s="9">
        <f t="shared" si="38"/>
        <v>15280.643663942399</v>
      </c>
      <c r="T203" s="2">
        <v>2614</v>
      </c>
      <c r="U203" s="2">
        <v>10240</v>
      </c>
      <c r="V203" s="2">
        <v>721</v>
      </c>
      <c r="W203" s="2">
        <v>6404</v>
      </c>
      <c r="X203" s="9">
        <f t="shared" si="39"/>
        <v>19979</v>
      </c>
      <c r="Y203" s="1">
        <v>1119.0683142618311</v>
      </c>
      <c r="Z203" s="1">
        <v>2554.0456525574446</v>
      </c>
      <c r="AA203" s="1">
        <v>2553.1886051443166</v>
      </c>
      <c r="AB203" s="1">
        <v>2554.0456525574446</v>
      </c>
      <c r="AC203" s="9">
        <f t="shared" si="40"/>
        <v>8780.3482245210362</v>
      </c>
    </row>
    <row r="204" spans="1:29">
      <c r="A204">
        <v>203</v>
      </c>
      <c r="B204">
        <v>24003</v>
      </c>
      <c r="C204">
        <f t="shared" si="31"/>
        <v>24003</v>
      </c>
      <c r="D204">
        <v>24</v>
      </c>
      <c r="E204" s="1">
        <f t="shared" si="32"/>
        <v>1370</v>
      </c>
      <c r="F204" s="1">
        <f t="shared" si="33"/>
        <v>2088</v>
      </c>
      <c r="G204" s="1">
        <f t="shared" si="34"/>
        <v>352</v>
      </c>
      <c r="H204" s="1">
        <f t="shared" si="35"/>
        <v>1457</v>
      </c>
      <c r="I204" s="9">
        <f t="shared" si="36"/>
        <v>5267</v>
      </c>
      <c r="J204" s="1">
        <v>1370</v>
      </c>
      <c r="K204" s="1">
        <v>2088</v>
      </c>
      <c r="L204" s="1">
        <v>352</v>
      </c>
      <c r="M204" s="1">
        <v>1457</v>
      </c>
      <c r="N204" s="9">
        <f t="shared" si="37"/>
        <v>5267</v>
      </c>
      <c r="O204" s="1">
        <v>514.01251919148069</v>
      </c>
      <c r="P204" s="1">
        <v>2705.7735760476062</v>
      </c>
      <c r="Q204" s="1">
        <v>502.42918706010215</v>
      </c>
      <c r="R204" s="1">
        <v>2215.6238963697874</v>
      </c>
      <c r="S204" s="9">
        <f t="shared" si="38"/>
        <v>5937.8391786689772</v>
      </c>
      <c r="T204" s="2">
        <v>1606</v>
      </c>
      <c r="U204" s="2">
        <v>2438</v>
      </c>
      <c r="V204" s="2">
        <v>412</v>
      </c>
      <c r="W204" s="2">
        <v>1704</v>
      </c>
      <c r="X204" s="9">
        <f t="shared" si="39"/>
        <v>6160</v>
      </c>
      <c r="Y204" s="1">
        <v>1018.9398978123871</v>
      </c>
      <c r="Z204" s="1">
        <v>2550.7932094779753</v>
      </c>
      <c r="AA204" s="1">
        <v>2548.3581814360477</v>
      </c>
      <c r="AB204" s="1">
        <v>2550.7932094779753</v>
      </c>
      <c r="AC204" s="9">
        <f t="shared" si="40"/>
        <v>8668.8844982043847</v>
      </c>
    </row>
    <row r="205" spans="1:29">
      <c r="A205">
        <v>204</v>
      </c>
      <c r="B205">
        <v>24003</v>
      </c>
      <c r="C205">
        <f t="shared" si="31"/>
        <v>24003</v>
      </c>
      <c r="D205">
        <v>24</v>
      </c>
      <c r="E205" s="1">
        <f t="shared" si="32"/>
        <v>84</v>
      </c>
      <c r="F205" s="1">
        <f t="shared" si="33"/>
        <v>346</v>
      </c>
      <c r="G205" s="1">
        <f t="shared" si="34"/>
        <v>84</v>
      </c>
      <c r="H205" s="1">
        <f t="shared" si="35"/>
        <v>305</v>
      </c>
      <c r="I205" s="9">
        <f t="shared" si="36"/>
        <v>819</v>
      </c>
      <c r="J205" s="1">
        <v>84</v>
      </c>
      <c r="K205" s="1">
        <v>346</v>
      </c>
      <c r="L205" s="1">
        <v>84</v>
      </c>
      <c r="M205" s="1">
        <v>305</v>
      </c>
      <c r="N205" s="9">
        <f t="shared" si="37"/>
        <v>819</v>
      </c>
      <c r="O205" s="1">
        <v>48.360382300596349</v>
      </c>
      <c r="P205" s="1">
        <v>437.10609168778569</v>
      </c>
      <c r="Q205" s="1">
        <v>68.192381049519724</v>
      </c>
      <c r="R205" s="1">
        <v>750.35940811408159</v>
      </c>
      <c r="S205" s="9">
        <f t="shared" si="38"/>
        <v>1304.0182631519833</v>
      </c>
      <c r="T205" s="2">
        <v>100</v>
      </c>
      <c r="U205" s="2">
        <v>411</v>
      </c>
      <c r="V205" s="2">
        <v>99</v>
      </c>
      <c r="W205" s="2">
        <v>361</v>
      </c>
      <c r="X205" s="9">
        <f t="shared" si="39"/>
        <v>971</v>
      </c>
      <c r="Y205" s="1">
        <v>95.38420297627448</v>
      </c>
      <c r="Z205" s="1">
        <v>277.4075064392448</v>
      </c>
      <c r="AA205" s="1">
        <v>276.30802546860144</v>
      </c>
      <c r="AB205" s="1">
        <v>277.4075064392448</v>
      </c>
      <c r="AC205" s="9">
        <f t="shared" si="40"/>
        <v>926.50724132336552</v>
      </c>
    </row>
    <row r="206" spans="1:29">
      <c r="A206">
        <v>205</v>
      </c>
      <c r="B206">
        <v>24003</v>
      </c>
      <c r="C206">
        <f t="shared" si="31"/>
        <v>24003</v>
      </c>
      <c r="D206">
        <v>24</v>
      </c>
      <c r="E206" s="1">
        <f t="shared" si="32"/>
        <v>277</v>
      </c>
      <c r="F206" s="1">
        <f t="shared" si="33"/>
        <v>506</v>
      </c>
      <c r="G206" s="1">
        <f t="shared" si="34"/>
        <v>88</v>
      </c>
      <c r="H206" s="1">
        <f t="shared" si="35"/>
        <v>314</v>
      </c>
      <c r="I206" s="9">
        <f t="shared" si="36"/>
        <v>1185</v>
      </c>
      <c r="J206" s="1">
        <v>277</v>
      </c>
      <c r="K206" s="1">
        <v>506</v>
      </c>
      <c r="L206" s="1">
        <v>88</v>
      </c>
      <c r="M206" s="1">
        <v>314</v>
      </c>
      <c r="N206" s="9">
        <f t="shared" si="37"/>
        <v>1185</v>
      </c>
      <c r="O206" s="1">
        <v>90.15540610154595</v>
      </c>
      <c r="P206" s="1">
        <v>790.35660173591123</v>
      </c>
      <c r="Q206" s="1">
        <v>189.77685685092317</v>
      </c>
      <c r="R206" s="1">
        <v>925.84323859883796</v>
      </c>
      <c r="S206" s="9">
        <f t="shared" si="38"/>
        <v>1996.1321032872183</v>
      </c>
      <c r="T206" s="2">
        <v>324</v>
      </c>
      <c r="U206" s="2">
        <v>590</v>
      </c>
      <c r="V206" s="2">
        <v>103</v>
      </c>
      <c r="W206" s="2">
        <v>366</v>
      </c>
      <c r="X206" s="9">
        <f t="shared" si="39"/>
        <v>1383</v>
      </c>
      <c r="Y206" s="1">
        <v>1168.4635329787625</v>
      </c>
      <c r="Z206" s="1">
        <v>928.87721402604086</v>
      </c>
      <c r="AA206" s="1">
        <v>928.87721402604086</v>
      </c>
      <c r="AB206" s="1">
        <v>928.87721402604086</v>
      </c>
      <c r="AC206" s="9">
        <f t="shared" si="40"/>
        <v>3955.0951750568847</v>
      </c>
    </row>
    <row r="207" spans="1:29">
      <c r="A207">
        <v>206</v>
      </c>
      <c r="B207">
        <v>24003</v>
      </c>
      <c r="C207">
        <f t="shared" si="31"/>
        <v>24003</v>
      </c>
      <c r="D207">
        <v>24</v>
      </c>
      <c r="E207" s="1">
        <f t="shared" si="32"/>
        <v>290</v>
      </c>
      <c r="F207" s="1">
        <f t="shared" si="33"/>
        <v>440</v>
      </c>
      <c r="G207" s="1">
        <f t="shared" si="34"/>
        <v>79</v>
      </c>
      <c r="H207" s="1">
        <f t="shared" si="35"/>
        <v>321</v>
      </c>
      <c r="I207" s="9">
        <f t="shared" si="36"/>
        <v>1130</v>
      </c>
      <c r="J207" s="1">
        <v>290</v>
      </c>
      <c r="K207" s="1">
        <v>440</v>
      </c>
      <c r="L207" s="1">
        <v>79</v>
      </c>
      <c r="M207" s="1">
        <v>321</v>
      </c>
      <c r="N207" s="9">
        <f t="shared" si="37"/>
        <v>1130</v>
      </c>
      <c r="O207" s="1">
        <v>445.13184613977188</v>
      </c>
      <c r="P207" s="1">
        <v>550.3773125519715</v>
      </c>
      <c r="Q207" s="1">
        <v>93.167836607423666</v>
      </c>
      <c r="R207" s="1">
        <v>496.6634919227464</v>
      </c>
      <c r="S207" s="9">
        <f t="shared" si="38"/>
        <v>1585.3404872219135</v>
      </c>
      <c r="T207" s="2">
        <v>580</v>
      </c>
      <c r="U207" s="2">
        <v>841</v>
      </c>
      <c r="V207" s="2">
        <v>147</v>
      </c>
      <c r="W207" s="2">
        <v>640</v>
      </c>
      <c r="X207" s="9">
        <f t="shared" si="39"/>
        <v>2208</v>
      </c>
      <c r="Y207" s="1">
        <v>573.45050502152037</v>
      </c>
      <c r="Z207" s="1">
        <v>537.26551055492087</v>
      </c>
      <c r="AA207" s="1">
        <v>536.16362926610657</v>
      </c>
      <c r="AB207" s="1">
        <v>537.26551055492087</v>
      </c>
      <c r="AC207" s="9">
        <f t="shared" si="40"/>
        <v>2184.1451553974684</v>
      </c>
    </row>
    <row r="208" spans="1:29">
      <c r="A208">
        <v>207</v>
      </c>
      <c r="B208">
        <v>24003</v>
      </c>
      <c r="C208">
        <f t="shared" si="31"/>
        <v>24003</v>
      </c>
      <c r="D208">
        <v>24</v>
      </c>
      <c r="E208" s="1">
        <f t="shared" si="32"/>
        <v>775</v>
      </c>
      <c r="F208" s="1">
        <f t="shared" si="33"/>
        <v>719</v>
      </c>
      <c r="G208" s="1">
        <f t="shared" si="34"/>
        <v>187</v>
      </c>
      <c r="H208" s="1">
        <f t="shared" si="35"/>
        <v>490</v>
      </c>
      <c r="I208" s="9">
        <f t="shared" si="36"/>
        <v>2171</v>
      </c>
      <c r="J208" s="1">
        <v>775</v>
      </c>
      <c r="K208" s="1">
        <v>719</v>
      </c>
      <c r="L208" s="1">
        <v>187</v>
      </c>
      <c r="M208" s="1">
        <v>490</v>
      </c>
      <c r="N208" s="9">
        <f t="shared" si="37"/>
        <v>2171</v>
      </c>
      <c r="O208" s="1">
        <v>541.90029423957083</v>
      </c>
      <c r="P208" s="1">
        <v>1273.2458261748516</v>
      </c>
      <c r="Q208" s="1">
        <v>204.8481702454385</v>
      </c>
      <c r="R208" s="1">
        <v>1180.2361090723364</v>
      </c>
      <c r="S208" s="9">
        <f t="shared" si="38"/>
        <v>3200.2303997321974</v>
      </c>
      <c r="T208" s="2">
        <v>961</v>
      </c>
      <c r="U208" s="2">
        <v>902</v>
      </c>
      <c r="V208" s="2">
        <v>236</v>
      </c>
      <c r="W208" s="2">
        <v>614</v>
      </c>
      <c r="X208" s="9">
        <f t="shared" si="39"/>
        <v>2713</v>
      </c>
      <c r="Y208" s="1">
        <v>923.20317957428369</v>
      </c>
      <c r="Z208" s="1">
        <v>561.38194966129186</v>
      </c>
      <c r="AA208" s="1">
        <v>563.57607963679823</v>
      </c>
      <c r="AB208" s="1">
        <v>561.38194966129186</v>
      </c>
      <c r="AC208" s="9">
        <f t="shared" si="40"/>
        <v>2609.5431585336655</v>
      </c>
    </row>
    <row r="209" spans="1:29">
      <c r="A209">
        <v>208</v>
      </c>
      <c r="B209">
        <v>24003</v>
      </c>
      <c r="C209">
        <f t="shared" si="31"/>
        <v>24003</v>
      </c>
      <c r="D209">
        <v>24</v>
      </c>
      <c r="E209" s="1">
        <f t="shared" si="32"/>
        <v>131</v>
      </c>
      <c r="F209" s="1">
        <f t="shared" si="33"/>
        <v>371</v>
      </c>
      <c r="G209" s="1">
        <f t="shared" si="34"/>
        <v>123</v>
      </c>
      <c r="H209" s="1">
        <f t="shared" si="35"/>
        <v>205</v>
      </c>
      <c r="I209" s="9">
        <f t="shared" si="36"/>
        <v>830</v>
      </c>
      <c r="J209" s="1">
        <v>131</v>
      </c>
      <c r="K209" s="1">
        <v>371</v>
      </c>
      <c r="L209" s="1">
        <v>123</v>
      </c>
      <c r="M209" s="1">
        <v>205</v>
      </c>
      <c r="N209" s="9">
        <f t="shared" si="37"/>
        <v>830</v>
      </c>
      <c r="O209" s="1">
        <v>56.268086103279849</v>
      </c>
      <c r="P209" s="1">
        <v>535.8087272104342</v>
      </c>
      <c r="Q209" s="1">
        <v>171.83901530044466</v>
      </c>
      <c r="R209" s="1">
        <v>452.85934568641272</v>
      </c>
      <c r="S209" s="9">
        <f t="shared" si="38"/>
        <v>1216.7751743005715</v>
      </c>
      <c r="T209" s="2">
        <v>156</v>
      </c>
      <c r="U209" s="2">
        <v>442</v>
      </c>
      <c r="V209" s="2">
        <v>146</v>
      </c>
      <c r="W209" s="2">
        <v>246</v>
      </c>
      <c r="X209" s="9">
        <f t="shared" si="39"/>
        <v>990</v>
      </c>
      <c r="Y209" s="1">
        <v>148.03031183773351</v>
      </c>
      <c r="Z209" s="1">
        <v>264.23597850789349</v>
      </c>
      <c r="AA209" s="1">
        <v>264.25141019507424</v>
      </c>
      <c r="AB209" s="1">
        <v>264.23597850789349</v>
      </c>
      <c r="AC209" s="9">
        <f t="shared" si="40"/>
        <v>940.75367904859479</v>
      </c>
    </row>
    <row r="210" spans="1:29">
      <c r="A210">
        <v>209</v>
      </c>
      <c r="B210">
        <v>24003</v>
      </c>
      <c r="C210">
        <f t="shared" si="31"/>
        <v>24003</v>
      </c>
      <c r="D210">
        <v>24</v>
      </c>
      <c r="E210" s="1">
        <f t="shared" si="32"/>
        <v>78</v>
      </c>
      <c r="F210" s="1">
        <f t="shared" si="33"/>
        <v>312</v>
      </c>
      <c r="G210" s="1">
        <f t="shared" si="34"/>
        <v>131</v>
      </c>
      <c r="H210" s="1">
        <f t="shared" si="35"/>
        <v>195</v>
      </c>
      <c r="I210" s="9">
        <f t="shared" si="36"/>
        <v>716</v>
      </c>
      <c r="J210" s="1">
        <v>78</v>
      </c>
      <c r="K210" s="1">
        <v>312</v>
      </c>
      <c r="L210" s="1">
        <v>131</v>
      </c>
      <c r="M210" s="1">
        <v>195</v>
      </c>
      <c r="N210" s="9">
        <f t="shared" si="37"/>
        <v>716</v>
      </c>
      <c r="O210" s="1">
        <v>26.779746356222219</v>
      </c>
      <c r="P210" s="1">
        <v>418.58830673953531</v>
      </c>
      <c r="Q210" s="1">
        <v>252.52882635408784</v>
      </c>
      <c r="R210" s="1">
        <v>202.95956482191409</v>
      </c>
      <c r="S210" s="9">
        <f t="shared" si="38"/>
        <v>900.85644427175953</v>
      </c>
      <c r="T210" s="2">
        <v>92</v>
      </c>
      <c r="U210" s="2">
        <v>365</v>
      </c>
      <c r="V210" s="2">
        <v>154</v>
      </c>
      <c r="W210" s="2">
        <v>228</v>
      </c>
      <c r="X210" s="9">
        <f t="shared" si="39"/>
        <v>839</v>
      </c>
      <c r="Y210" s="1">
        <v>88.443719432332955</v>
      </c>
      <c r="Z210" s="1">
        <v>238.28600888437182</v>
      </c>
      <c r="AA210" s="1">
        <v>237.06848477542692</v>
      </c>
      <c r="AB210" s="1">
        <v>241.87668475644361</v>
      </c>
      <c r="AC210" s="9">
        <f t="shared" si="40"/>
        <v>805.67489784857537</v>
      </c>
    </row>
    <row r="211" spans="1:29">
      <c r="A211">
        <v>210</v>
      </c>
      <c r="B211">
        <v>24003</v>
      </c>
      <c r="C211">
        <f t="shared" si="31"/>
        <v>24003</v>
      </c>
      <c r="D211">
        <v>24</v>
      </c>
      <c r="E211" s="1">
        <f t="shared" si="32"/>
        <v>292</v>
      </c>
      <c r="F211" s="1">
        <f t="shared" si="33"/>
        <v>321</v>
      </c>
      <c r="G211" s="1">
        <f t="shared" si="34"/>
        <v>133</v>
      </c>
      <c r="H211" s="1">
        <f t="shared" si="35"/>
        <v>197</v>
      </c>
      <c r="I211" s="9">
        <f t="shared" si="36"/>
        <v>943</v>
      </c>
      <c r="J211" s="1">
        <v>292</v>
      </c>
      <c r="K211" s="1">
        <v>321</v>
      </c>
      <c r="L211" s="1">
        <v>133</v>
      </c>
      <c r="M211" s="1">
        <v>197</v>
      </c>
      <c r="N211" s="9">
        <f t="shared" si="37"/>
        <v>943</v>
      </c>
      <c r="O211" s="1">
        <v>267.9296845230553</v>
      </c>
      <c r="P211" s="1">
        <v>702.79298268635273</v>
      </c>
      <c r="Q211" s="1">
        <v>334.24323987731208</v>
      </c>
      <c r="R211" s="1">
        <v>247.90980587219272</v>
      </c>
      <c r="S211" s="9">
        <f t="shared" si="38"/>
        <v>1552.8757129589128</v>
      </c>
      <c r="T211" s="2">
        <v>335</v>
      </c>
      <c r="U211" s="2">
        <v>375</v>
      </c>
      <c r="V211" s="2">
        <v>156</v>
      </c>
      <c r="W211" s="2">
        <v>230</v>
      </c>
      <c r="X211" s="9">
        <f t="shared" si="39"/>
        <v>1096</v>
      </c>
      <c r="Y211" s="1">
        <v>315.75491184755839</v>
      </c>
      <c r="Z211" s="1">
        <v>242.28251448156161</v>
      </c>
      <c r="AA211" s="1">
        <v>242.10884288888897</v>
      </c>
      <c r="AB211" s="1">
        <v>242.11201299442735</v>
      </c>
      <c r="AC211" s="9">
        <f t="shared" si="40"/>
        <v>1042.2582822124364</v>
      </c>
    </row>
    <row r="212" spans="1:29">
      <c r="A212">
        <v>211</v>
      </c>
      <c r="B212">
        <v>24003</v>
      </c>
      <c r="C212">
        <f t="shared" si="31"/>
        <v>24003</v>
      </c>
      <c r="D212">
        <v>24</v>
      </c>
      <c r="E212" s="1">
        <f t="shared" si="32"/>
        <v>4</v>
      </c>
      <c r="F212" s="1">
        <f t="shared" si="33"/>
        <v>90</v>
      </c>
      <c r="G212" s="1">
        <f t="shared" si="34"/>
        <v>61</v>
      </c>
      <c r="H212" s="1">
        <f t="shared" si="35"/>
        <v>46</v>
      </c>
      <c r="I212" s="9">
        <f t="shared" si="36"/>
        <v>201</v>
      </c>
      <c r="J212" s="1">
        <v>4</v>
      </c>
      <c r="K212" s="1">
        <v>90</v>
      </c>
      <c r="L212" s="1">
        <v>61</v>
      </c>
      <c r="M212" s="1">
        <v>46</v>
      </c>
      <c r="N212" s="9">
        <f t="shared" si="37"/>
        <v>201</v>
      </c>
      <c r="O212" s="1">
        <v>0.20000510071022759</v>
      </c>
      <c r="P212" s="1">
        <v>184.3164092220847</v>
      </c>
      <c r="Q212" s="1">
        <v>81.921767175131535</v>
      </c>
      <c r="R212" s="1">
        <v>39.185830393499671</v>
      </c>
      <c r="S212" s="9">
        <f t="shared" si="38"/>
        <v>305.62401189142611</v>
      </c>
      <c r="T212" s="2">
        <v>4</v>
      </c>
      <c r="U212" s="2">
        <v>104</v>
      </c>
      <c r="V212" s="2">
        <v>70</v>
      </c>
      <c r="W212" s="2">
        <v>53</v>
      </c>
      <c r="X212" s="9">
        <f t="shared" si="39"/>
        <v>231</v>
      </c>
      <c r="Y212" s="1">
        <v>33.080025814561928</v>
      </c>
      <c r="Z212" s="1">
        <v>93.472290006845412</v>
      </c>
      <c r="AA212" s="1">
        <v>92.603896484444789</v>
      </c>
      <c r="AB212" s="1">
        <v>93.474714729788843</v>
      </c>
      <c r="AC212" s="9">
        <f t="shared" si="40"/>
        <v>312.63092703564098</v>
      </c>
    </row>
    <row r="213" spans="1:29">
      <c r="A213">
        <v>212</v>
      </c>
      <c r="B213">
        <v>24003</v>
      </c>
      <c r="C213">
        <f t="shared" si="31"/>
        <v>24003</v>
      </c>
      <c r="D213">
        <v>24</v>
      </c>
      <c r="E213" s="1">
        <f t="shared" si="32"/>
        <v>275</v>
      </c>
      <c r="F213" s="1">
        <f t="shared" si="33"/>
        <v>656</v>
      </c>
      <c r="G213" s="1">
        <f t="shared" si="34"/>
        <v>177</v>
      </c>
      <c r="H213" s="1">
        <f t="shared" si="35"/>
        <v>554</v>
      </c>
      <c r="I213" s="9">
        <f t="shared" si="36"/>
        <v>1662</v>
      </c>
      <c r="J213" s="1">
        <v>275</v>
      </c>
      <c r="K213" s="1">
        <v>656</v>
      </c>
      <c r="L213" s="1">
        <v>177</v>
      </c>
      <c r="M213" s="1">
        <v>554</v>
      </c>
      <c r="N213" s="9">
        <f t="shared" si="37"/>
        <v>1662</v>
      </c>
      <c r="O213" s="1">
        <v>147.65102380356626</v>
      </c>
      <c r="P213" s="1">
        <v>953.84851202501909</v>
      </c>
      <c r="Q213" s="1">
        <v>251.54151529532166</v>
      </c>
      <c r="R213" s="1">
        <v>1048.047669873431</v>
      </c>
      <c r="S213" s="9">
        <f t="shared" si="38"/>
        <v>2401.088720997338</v>
      </c>
      <c r="T213" s="2">
        <v>320</v>
      </c>
      <c r="U213" s="2">
        <v>763</v>
      </c>
      <c r="V213" s="2">
        <v>206</v>
      </c>
      <c r="W213" s="2">
        <v>646</v>
      </c>
      <c r="X213" s="9">
        <f t="shared" si="39"/>
        <v>1935</v>
      </c>
      <c r="Y213" s="1">
        <v>302.65033526486599</v>
      </c>
      <c r="Z213" s="1">
        <v>509.8687440971708</v>
      </c>
      <c r="AA213" s="1">
        <v>508.78521679026841</v>
      </c>
      <c r="AB213" s="1">
        <v>509.8687440971708</v>
      </c>
      <c r="AC213" s="9">
        <f t="shared" si="40"/>
        <v>1831.1730402494759</v>
      </c>
    </row>
    <row r="214" spans="1:29">
      <c r="A214">
        <v>213</v>
      </c>
      <c r="B214">
        <v>24003</v>
      </c>
      <c r="C214">
        <f t="shared" si="31"/>
        <v>24003</v>
      </c>
      <c r="D214">
        <v>24</v>
      </c>
      <c r="E214" s="1">
        <f t="shared" si="32"/>
        <v>118</v>
      </c>
      <c r="F214" s="1">
        <f t="shared" si="33"/>
        <v>368</v>
      </c>
      <c r="G214" s="1">
        <f t="shared" si="34"/>
        <v>186</v>
      </c>
      <c r="H214" s="1">
        <f t="shared" si="35"/>
        <v>183</v>
      </c>
      <c r="I214" s="9">
        <f t="shared" si="36"/>
        <v>855</v>
      </c>
      <c r="J214" s="1">
        <v>118</v>
      </c>
      <c r="K214" s="1">
        <v>368</v>
      </c>
      <c r="L214" s="1">
        <v>186</v>
      </c>
      <c r="M214" s="1">
        <v>183</v>
      </c>
      <c r="N214" s="9">
        <f t="shared" si="37"/>
        <v>855</v>
      </c>
      <c r="O214" s="1">
        <v>45.354018589782363</v>
      </c>
      <c r="P214" s="1">
        <v>720.14779711218671</v>
      </c>
      <c r="Q214" s="1">
        <v>327.47254748619105</v>
      </c>
      <c r="R214" s="1">
        <v>140.9582092391648</v>
      </c>
      <c r="S214" s="9">
        <f t="shared" si="38"/>
        <v>1233.9325724273249</v>
      </c>
      <c r="T214" s="2">
        <v>137</v>
      </c>
      <c r="U214" s="2">
        <v>427</v>
      </c>
      <c r="V214" s="2">
        <v>216</v>
      </c>
      <c r="W214" s="2">
        <v>212</v>
      </c>
      <c r="X214" s="9">
        <f t="shared" si="39"/>
        <v>992</v>
      </c>
      <c r="Y214" s="1">
        <v>100.11402423904001</v>
      </c>
      <c r="Z214" s="1">
        <v>246.41015254791395</v>
      </c>
      <c r="AA214" s="1">
        <v>243.10159510157465</v>
      </c>
      <c r="AB214" s="1">
        <v>243.94928579243077</v>
      </c>
      <c r="AC214" s="9">
        <f t="shared" si="40"/>
        <v>833.57505768095939</v>
      </c>
    </row>
    <row r="215" spans="1:29">
      <c r="A215">
        <v>214</v>
      </c>
      <c r="B215">
        <v>24003</v>
      </c>
      <c r="C215">
        <f t="shared" si="31"/>
        <v>24003</v>
      </c>
      <c r="D215">
        <v>24</v>
      </c>
      <c r="E215" s="1">
        <f t="shared" si="32"/>
        <v>150</v>
      </c>
      <c r="F215" s="1">
        <f t="shared" si="33"/>
        <v>233</v>
      </c>
      <c r="G215" s="1">
        <f t="shared" si="34"/>
        <v>170</v>
      </c>
      <c r="H215" s="1">
        <f t="shared" si="35"/>
        <v>102</v>
      </c>
      <c r="I215" s="9">
        <f t="shared" si="36"/>
        <v>655</v>
      </c>
      <c r="J215" s="1">
        <v>150</v>
      </c>
      <c r="K215" s="1">
        <v>233</v>
      </c>
      <c r="L215" s="1">
        <v>170</v>
      </c>
      <c r="M215" s="1">
        <v>102</v>
      </c>
      <c r="N215" s="9">
        <f t="shared" si="37"/>
        <v>655</v>
      </c>
      <c r="O215" s="1">
        <v>20.02746232932693</v>
      </c>
      <c r="P215" s="1">
        <v>452.80669010549241</v>
      </c>
      <c r="Q215" s="1">
        <v>164.61056326287795</v>
      </c>
      <c r="R215" s="1">
        <v>330.46662495040022</v>
      </c>
      <c r="S215" s="9">
        <f t="shared" si="38"/>
        <v>967.91134064809739</v>
      </c>
      <c r="T215" s="2">
        <v>174</v>
      </c>
      <c r="U215" s="2">
        <v>270</v>
      </c>
      <c r="V215" s="2">
        <v>196</v>
      </c>
      <c r="W215" s="2">
        <v>118</v>
      </c>
      <c r="X215" s="9">
        <f t="shared" si="39"/>
        <v>758</v>
      </c>
      <c r="Y215" s="1">
        <v>177.36715226876638</v>
      </c>
      <c r="Z215" s="1">
        <v>205.42197960060574</v>
      </c>
      <c r="AA215" s="1">
        <v>200.56469525683386</v>
      </c>
      <c r="AB215" s="1">
        <v>200.10126401248172</v>
      </c>
      <c r="AC215" s="9">
        <f t="shared" si="40"/>
        <v>783.45509113868764</v>
      </c>
    </row>
    <row r="216" spans="1:29">
      <c r="A216">
        <v>215</v>
      </c>
      <c r="B216">
        <v>24003</v>
      </c>
      <c r="C216">
        <f t="shared" si="31"/>
        <v>24003</v>
      </c>
      <c r="D216">
        <v>24</v>
      </c>
      <c r="E216" s="1">
        <f t="shared" si="32"/>
        <v>100</v>
      </c>
      <c r="F216" s="1">
        <f t="shared" si="33"/>
        <v>278</v>
      </c>
      <c r="G216" s="1">
        <f t="shared" si="34"/>
        <v>71</v>
      </c>
      <c r="H216" s="1">
        <f t="shared" si="35"/>
        <v>135</v>
      </c>
      <c r="I216" s="9">
        <f t="shared" si="36"/>
        <v>584</v>
      </c>
      <c r="J216" s="1">
        <v>100</v>
      </c>
      <c r="K216" s="1">
        <v>278</v>
      </c>
      <c r="L216" s="1">
        <v>71</v>
      </c>
      <c r="M216" s="1">
        <v>135</v>
      </c>
      <c r="N216" s="9">
        <f t="shared" si="37"/>
        <v>584</v>
      </c>
      <c r="O216" s="1">
        <v>43.77724490385657</v>
      </c>
      <c r="P216" s="1">
        <v>199.48868851975442</v>
      </c>
      <c r="Q216" s="1">
        <v>57.992660288214189</v>
      </c>
      <c r="R216" s="1">
        <v>165.41213574912479</v>
      </c>
      <c r="S216" s="9">
        <f t="shared" si="38"/>
        <v>466.67072946094999</v>
      </c>
      <c r="T216" s="2">
        <v>117</v>
      </c>
      <c r="U216" s="2">
        <v>326</v>
      </c>
      <c r="V216" s="2">
        <v>83</v>
      </c>
      <c r="W216" s="2">
        <v>158</v>
      </c>
      <c r="X216" s="9">
        <f t="shared" si="39"/>
        <v>684</v>
      </c>
      <c r="Y216" s="1">
        <v>186.96846284625181</v>
      </c>
      <c r="Z216" s="1">
        <v>214.93867529564196</v>
      </c>
      <c r="AA216" s="1">
        <v>215.52074981539923</v>
      </c>
      <c r="AB216" s="1">
        <v>214.93867529564196</v>
      </c>
      <c r="AC216" s="9">
        <f t="shared" si="40"/>
        <v>832.36656325293495</v>
      </c>
    </row>
    <row r="217" spans="1:29">
      <c r="A217">
        <v>216</v>
      </c>
      <c r="B217">
        <v>24003</v>
      </c>
      <c r="C217">
        <f t="shared" si="31"/>
        <v>24003</v>
      </c>
      <c r="D217">
        <v>24</v>
      </c>
      <c r="E217" s="1">
        <f t="shared" si="32"/>
        <v>40</v>
      </c>
      <c r="F217" s="1">
        <f t="shared" si="33"/>
        <v>174</v>
      </c>
      <c r="G217" s="1">
        <f t="shared" si="34"/>
        <v>33</v>
      </c>
      <c r="H217" s="1">
        <f t="shared" si="35"/>
        <v>62</v>
      </c>
      <c r="I217" s="9">
        <f t="shared" si="36"/>
        <v>309</v>
      </c>
      <c r="J217" s="1">
        <v>40</v>
      </c>
      <c r="K217" s="1">
        <v>174</v>
      </c>
      <c r="L217" s="1">
        <v>33</v>
      </c>
      <c r="M217" s="1">
        <v>62</v>
      </c>
      <c r="N217" s="9">
        <f t="shared" si="37"/>
        <v>309</v>
      </c>
      <c r="O217" s="1">
        <v>32.721641970648349</v>
      </c>
      <c r="P217" s="1">
        <v>147.28603621633292</v>
      </c>
      <c r="Q217" s="1">
        <v>107.51547952370596</v>
      </c>
      <c r="R217" s="1">
        <v>59.394342227753981</v>
      </c>
      <c r="S217" s="9">
        <f t="shared" si="38"/>
        <v>346.91749993844121</v>
      </c>
      <c r="T217" s="2">
        <v>46</v>
      </c>
      <c r="U217" s="2">
        <v>200</v>
      </c>
      <c r="V217" s="2">
        <v>38</v>
      </c>
      <c r="W217" s="2">
        <v>71</v>
      </c>
      <c r="X217" s="9">
        <f t="shared" si="39"/>
        <v>355</v>
      </c>
      <c r="Y217" s="1">
        <v>31.800285957172679</v>
      </c>
      <c r="Z217" s="1">
        <v>78.889170932216828</v>
      </c>
      <c r="AA217" s="1">
        <v>78.889170932216828</v>
      </c>
      <c r="AB217" s="1">
        <v>78.889170932216828</v>
      </c>
      <c r="AC217" s="9">
        <f t="shared" si="40"/>
        <v>268.46779875382316</v>
      </c>
    </row>
    <row r="218" spans="1:29">
      <c r="A218">
        <v>217</v>
      </c>
      <c r="B218">
        <v>24003</v>
      </c>
      <c r="C218">
        <f t="shared" si="31"/>
        <v>24003</v>
      </c>
      <c r="D218">
        <v>24</v>
      </c>
      <c r="E218" s="1">
        <f t="shared" si="32"/>
        <v>195</v>
      </c>
      <c r="F218" s="1">
        <f t="shared" si="33"/>
        <v>292</v>
      </c>
      <c r="G218" s="1">
        <f t="shared" si="34"/>
        <v>84</v>
      </c>
      <c r="H218" s="1">
        <f t="shared" si="35"/>
        <v>175</v>
      </c>
      <c r="I218" s="9">
        <f t="shared" si="36"/>
        <v>746</v>
      </c>
      <c r="J218" s="1">
        <v>195</v>
      </c>
      <c r="K218" s="1">
        <v>292</v>
      </c>
      <c r="L218" s="1">
        <v>84</v>
      </c>
      <c r="M218" s="1">
        <v>175</v>
      </c>
      <c r="N218" s="9">
        <f t="shared" si="37"/>
        <v>746</v>
      </c>
      <c r="O218" s="1">
        <v>189.70974051943588</v>
      </c>
      <c r="P218" s="1">
        <v>390.11481766571512</v>
      </c>
      <c r="Q218" s="1">
        <v>99.237450388504243</v>
      </c>
      <c r="R218" s="1">
        <v>337.47377191662667</v>
      </c>
      <c r="S218" s="9">
        <f t="shared" si="38"/>
        <v>1016.5357804902819</v>
      </c>
      <c r="T218" s="2">
        <v>250</v>
      </c>
      <c r="U218" s="2">
        <v>373</v>
      </c>
      <c r="V218" s="2">
        <v>107</v>
      </c>
      <c r="W218" s="2">
        <v>224</v>
      </c>
      <c r="X218" s="9">
        <f t="shared" si="39"/>
        <v>954</v>
      </c>
      <c r="Y218" s="1">
        <v>167.41077030675262</v>
      </c>
      <c r="Z218" s="1">
        <v>191.84203247185008</v>
      </c>
      <c r="AA218" s="1">
        <v>192.35567353503009</v>
      </c>
      <c r="AB218" s="1">
        <v>191.84203247185008</v>
      </c>
      <c r="AC218" s="9">
        <f t="shared" si="40"/>
        <v>743.45050878548284</v>
      </c>
    </row>
    <row r="219" spans="1:29">
      <c r="A219">
        <v>218</v>
      </c>
      <c r="B219">
        <v>24005</v>
      </c>
      <c r="C219">
        <f t="shared" si="31"/>
        <v>24005</v>
      </c>
      <c r="D219">
        <v>24</v>
      </c>
      <c r="E219" s="1">
        <f t="shared" si="32"/>
        <v>81</v>
      </c>
      <c r="F219" s="1">
        <f t="shared" si="33"/>
        <v>461</v>
      </c>
      <c r="G219" s="1">
        <f t="shared" si="34"/>
        <v>268</v>
      </c>
      <c r="H219" s="1">
        <f t="shared" si="35"/>
        <v>228</v>
      </c>
      <c r="I219" s="9">
        <f t="shared" si="36"/>
        <v>1038</v>
      </c>
      <c r="J219" s="1">
        <v>81</v>
      </c>
      <c r="K219" s="1">
        <v>461</v>
      </c>
      <c r="L219" s="1">
        <v>268</v>
      </c>
      <c r="M219" s="1">
        <v>228</v>
      </c>
      <c r="N219" s="9">
        <f t="shared" si="37"/>
        <v>1038</v>
      </c>
      <c r="O219" s="1">
        <v>52.084489251109574</v>
      </c>
      <c r="P219" s="1">
        <v>276.12315547466204</v>
      </c>
      <c r="Q219" s="1">
        <v>146.66595435371616</v>
      </c>
      <c r="R219" s="1">
        <v>220.87135061455029</v>
      </c>
      <c r="S219" s="9">
        <f t="shared" si="38"/>
        <v>695.74494969403804</v>
      </c>
      <c r="T219" s="2">
        <v>103</v>
      </c>
      <c r="U219" s="2">
        <v>581</v>
      </c>
      <c r="V219" s="2">
        <v>339</v>
      </c>
      <c r="W219" s="2">
        <v>286</v>
      </c>
      <c r="X219" s="9">
        <f t="shared" si="39"/>
        <v>1309</v>
      </c>
      <c r="Y219" s="1">
        <v>91.452933566558045</v>
      </c>
      <c r="Z219" s="1">
        <v>515.86557672009917</v>
      </c>
      <c r="AA219" s="1">
        <v>300.99557746663277</v>
      </c>
      <c r="AB219" s="1">
        <v>253.93727184500582</v>
      </c>
      <c r="AC219" s="9">
        <f t="shared" si="40"/>
        <v>1162.2513595982957</v>
      </c>
    </row>
    <row r="220" spans="1:29">
      <c r="A220">
        <v>219</v>
      </c>
      <c r="B220">
        <v>24005</v>
      </c>
      <c r="C220">
        <f t="shared" si="31"/>
        <v>24005</v>
      </c>
      <c r="D220">
        <v>24</v>
      </c>
      <c r="E220" s="1">
        <f t="shared" si="32"/>
        <v>41</v>
      </c>
      <c r="F220" s="1">
        <f t="shared" si="33"/>
        <v>460</v>
      </c>
      <c r="G220" s="1">
        <f t="shared" si="34"/>
        <v>267</v>
      </c>
      <c r="H220" s="1">
        <f t="shared" si="35"/>
        <v>237</v>
      </c>
      <c r="I220" s="9">
        <f t="shared" si="36"/>
        <v>1005</v>
      </c>
      <c r="J220" s="1">
        <v>41</v>
      </c>
      <c r="K220" s="1">
        <v>460</v>
      </c>
      <c r="L220" s="1">
        <v>267</v>
      </c>
      <c r="M220" s="1">
        <v>237</v>
      </c>
      <c r="N220" s="9">
        <f t="shared" si="37"/>
        <v>1005</v>
      </c>
      <c r="O220" s="1">
        <v>71.536320198612486</v>
      </c>
      <c r="P220" s="1">
        <v>441.20223444882703</v>
      </c>
      <c r="Q220" s="1">
        <v>154.55836900388084</v>
      </c>
      <c r="R220" s="1">
        <v>301.57371665830829</v>
      </c>
      <c r="S220" s="9">
        <f t="shared" si="38"/>
        <v>968.8706403096287</v>
      </c>
      <c r="T220" s="2">
        <v>53</v>
      </c>
      <c r="U220" s="2">
        <v>581</v>
      </c>
      <c r="V220" s="2">
        <v>337</v>
      </c>
      <c r="W220" s="2">
        <v>299</v>
      </c>
      <c r="X220" s="9">
        <f t="shared" si="39"/>
        <v>1270</v>
      </c>
      <c r="Y220" s="1">
        <v>47.05830562162695</v>
      </c>
      <c r="Z220" s="1">
        <v>515.86557672009917</v>
      </c>
      <c r="AA220" s="1">
        <v>299.21979234883554</v>
      </c>
      <c r="AB220" s="1">
        <v>265.47987511068789</v>
      </c>
      <c r="AC220" s="9">
        <f t="shared" si="40"/>
        <v>1127.6235498012495</v>
      </c>
    </row>
    <row r="221" spans="1:29">
      <c r="A221">
        <v>220</v>
      </c>
      <c r="B221">
        <v>24005</v>
      </c>
      <c r="C221">
        <f t="shared" si="31"/>
        <v>24005</v>
      </c>
      <c r="D221">
        <v>24</v>
      </c>
      <c r="E221" s="1">
        <f t="shared" si="32"/>
        <v>35</v>
      </c>
      <c r="F221" s="1">
        <f t="shared" si="33"/>
        <v>86</v>
      </c>
      <c r="G221" s="1">
        <f t="shared" si="34"/>
        <v>35</v>
      </c>
      <c r="H221" s="1">
        <f t="shared" si="35"/>
        <v>94</v>
      </c>
      <c r="I221" s="9">
        <f t="shared" si="36"/>
        <v>250</v>
      </c>
      <c r="J221" s="1">
        <v>35</v>
      </c>
      <c r="K221" s="1">
        <v>86</v>
      </c>
      <c r="L221" s="1">
        <v>35</v>
      </c>
      <c r="M221" s="1">
        <v>94</v>
      </c>
      <c r="N221" s="9">
        <f t="shared" si="37"/>
        <v>250</v>
      </c>
      <c r="O221" s="1">
        <v>22.598274406266992</v>
      </c>
      <c r="P221" s="1">
        <v>186.62847449151698</v>
      </c>
      <c r="Q221" s="1">
        <v>48.662881872266254</v>
      </c>
      <c r="R221" s="1">
        <v>174.1422888301087</v>
      </c>
      <c r="S221" s="9">
        <f t="shared" si="38"/>
        <v>432.03191960015897</v>
      </c>
      <c r="T221" s="2">
        <v>44</v>
      </c>
      <c r="U221" s="2">
        <v>106</v>
      </c>
      <c r="V221" s="2">
        <v>43</v>
      </c>
      <c r="W221" s="2">
        <v>115</v>
      </c>
      <c r="X221" s="9">
        <f t="shared" si="39"/>
        <v>308</v>
      </c>
      <c r="Y221" s="1">
        <v>39.067272591539357</v>
      </c>
      <c r="Z221" s="1">
        <v>94.116611243253899</v>
      </c>
      <c r="AA221" s="1">
        <v>38.179380032640736</v>
      </c>
      <c r="AB221" s="1">
        <v>102.10764427334149</v>
      </c>
      <c r="AC221" s="9">
        <f t="shared" si="40"/>
        <v>273.47090814077546</v>
      </c>
    </row>
    <row r="222" spans="1:29">
      <c r="A222">
        <v>221</v>
      </c>
      <c r="B222">
        <v>24005</v>
      </c>
      <c r="C222">
        <f t="shared" si="31"/>
        <v>24005</v>
      </c>
      <c r="D222">
        <v>24</v>
      </c>
      <c r="E222" s="1">
        <f t="shared" si="32"/>
        <v>160</v>
      </c>
      <c r="F222" s="1">
        <f t="shared" si="33"/>
        <v>354</v>
      </c>
      <c r="G222" s="1">
        <f t="shared" si="34"/>
        <v>72</v>
      </c>
      <c r="H222" s="1">
        <f t="shared" si="35"/>
        <v>358</v>
      </c>
      <c r="I222" s="9">
        <f t="shared" si="36"/>
        <v>944</v>
      </c>
      <c r="J222" s="1">
        <v>160</v>
      </c>
      <c r="K222" s="1">
        <v>354</v>
      </c>
      <c r="L222" s="1">
        <v>72</v>
      </c>
      <c r="M222" s="1">
        <v>358</v>
      </c>
      <c r="N222" s="9">
        <f t="shared" si="37"/>
        <v>944</v>
      </c>
      <c r="O222" s="1">
        <v>240.19438619955935</v>
      </c>
      <c r="P222" s="1">
        <v>379.82207881976677</v>
      </c>
      <c r="Q222" s="1">
        <v>76.567553231809825</v>
      </c>
      <c r="R222" s="1">
        <v>322.45853456563526</v>
      </c>
      <c r="S222" s="9">
        <f t="shared" si="38"/>
        <v>1019.0425528167711</v>
      </c>
      <c r="T222" s="2">
        <v>206</v>
      </c>
      <c r="U222" s="2">
        <v>467</v>
      </c>
      <c r="V222" s="2">
        <v>96</v>
      </c>
      <c r="W222" s="2">
        <v>472</v>
      </c>
      <c r="X222" s="9">
        <f t="shared" si="39"/>
        <v>1241</v>
      </c>
      <c r="Y222" s="1">
        <v>182.90586713311609</v>
      </c>
      <c r="Z222" s="1">
        <v>414.64582500565632</v>
      </c>
      <c r="AA222" s="1">
        <v>85.237685654267693</v>
      </c>
      <c r="AB222" s="1">
        <v>419.08528780014944</v>
      </c>
      <c r="AC222" s="9">
        <f t="shared" si="40"/>
        <v>1101.8746655931895</v>
      </c>
    </row>
    <row r="223" spans="1:29">
      <c r="A223">
        <v>222</v>
      </c>
      <c r="B223">
        <v>24005</v>
      </c>
      <c r="C223">
        <f t="shared" si="31"/>
        <v>24005</v>
      </c>
      <c r="D223">
        <v>24</v>
      </c>
      <c r="E223" s="1">
        <f t="shared" si="32"/>
        <v>7</v>
      </c>
      <c r="F223" s="1">
        <f t="shared" si="33"/>
        <v>107</v>
      </c>
      <c r="G223" s="1">
        <f t="shared" si="34"/>
        <v>45</v>
      </c>
      <c r="H223" s="1">
        <f t="shared" si="35"/>
        <v>25</v>
      </c>
      <c r="I223" s="9">
        <f t="shared" si="36"/>
        <v>184</v>
      </c>
      <c r="J223" s="1">
        <v>7</v>
      </c>
      <c r="K223" s="1">
        <v>107</v>
      </c>
      <c r="L223" s="1">
        <v>45</v>
      </c>
      <c r="M223" s="1">
        <v>25</v>
      </c>
      <c r="N223" s="9">
        <f t="shared" si="37"/>
        <v>184</v>
      </c>
      <c r="O223" s="1">
        <v>9.6487123502509711</v>
      </c>
      <c r="P223" s="1">
        <v>97.004825692594437</v>
      </c>
      <c r="Q223" s="1">
        <v>20.56483482613119</v>
      </c>
      <c r="R223" s="1">
        <v>48.324991535251669</v>
      </c>
      <c r="S223" s="9">
        <f t="shared" si="38"/>
        <v>175.54336440422827</v>
      </c>
      <c r="T223" s="2">
        <v>9</v>
      </c>
      <c r="U223" s="2">
        <v>131</v>
      </c>
      <c r="V223" s="2">
        <v>55</v>
      </c>
      <c r="W223" s="2">
        <v>31</v>
      </c>
      <c r="X223" s="9">
        <f t="shared" si="39"/>
        <v>226</v>
      </c>
      <c r="Y223" s="1">
        <v>7.9910330300875954</v>
      </c>
      <c r="Z223" s="1">
        <v>116.31392521571945</v>
      </c>
      <c r="AA223" s="1">
        <v>48.834090739424198</v>
      </c>
      <c r="AB223" s="1">
        <v>27.524669325857275</v>
      </c>
      <c r="AC223" s="9">
        <f t="shared" si="40"/>
        <v>200.6637183110885</v>
      </c>
    </row>
    <row r="224" spans="1:29">
      <c r="A224">
        <v>223</v>
      </c>
      <c r="B224">
        <v>24005</v>
      </c>
      <c r="C224">
        <f t="shared" si="31"/>
        <v>24005</v>
      </c>
      <c r="D224">
        <v>24</v>
      </c>
      <c r="E224" s="1">
        <f t="shared" si="32"/>
        <v>151</v>
      </c>
      <c r="F224" s="1">
        <f t="shared" si="33"/>
        <v>162</v>
      </c>
      <c r="G224" s="1">
        <f t="shared" si="34"/>
        <v>91</v>
      </c>
      <c r="H224" s="1">
        <f t="shared" si="35"/>
        <v>147</v>
      </c>
      <c r="I224" s="9">
        <f t="shared" si="36"/>
        <v>551</v>
      </c>
      <c r="J224" s="1">
        <v>151</v>
      </c>
      <c r="K224" s="1">
        <v>162</v>
      </c>
      <c r="L224" s="1">
        <v>91</v>
      </c>
      <c r="M224" s="1">
        <v>147</v>
      </c>
      <c r="N224" s="9">
        <f t="shared" si="37"/>
        <v>551</v>
      </c>
      <c r="O224" s="1">
        <v>24.568377663997335</v>
      </c>
      <c r="P224" s="1">
        <v>185.00019065344884</v>
      </c>
      <c r="Q224" s="1">
        <v>80.307361208826507</v>
      </c>
      <c r="R224" s="1">
        <v>211.70619696555298</v>
      </c>
      <c r="S224" s="9">
        <f t="shared" si="38"/>
        <v>501.58212649182565</v>
      </c>
      <c r="T224" s="2">
        <v>188</v>
      </c>
      <c r="U224" s="2">
        <v>199</v>
      </c>
      <c r="V224" s="2">
        <v>112</v>
      </c>
      <c r="W224" s="2">
        <v>180</v>
      </c>
      <c r="X224" s="9">
        <f t="shared" si="39"/>
        <v>679</v>
      </c>
      <c r="Y224" s="1">
        <v>166.92380107294088</v>
      </c>
      <c r="Z224" s="1">
        <v>176.69061922082574</v>
      </c>
      <c r="AA224" s="1">
        <v>99.443966596645637</v>
      </c>
      <c r="AB224" s="1">
        <v>159.82066060175191</v>
      </c>
      <c r="AC224" s="9">
        <f t="shared" si="40"/>
        <v>602.87904749216409</v>
      </c>
    </row>
    <row r="225" spans="1:29">
      <c r="A225">
        <v>224</v>
      </c>
      <c r="B225">
        <v>24005</v>
      </c>
      <c r="C225">
        <f t="shared" si="31"/>
        <v>24005</v>
      </c>
      <c r="D225">
        <v>24</v>
      </c>
      <c r="E225" s="1">
        <f t="shared" si="32"/>
        <v>27</v>
      </c>
      <c r="F225" s="1">
        <f t="shared" si="33"/>
        <v>207</v>
      </c>
      <c r="G225" s="1">
        <f t="shared" si="34"/>
        <v>241</v>
      </c>
      <c r="H225" s="1">
        <f t="shared" si="35"/>
        <v>60</v>
      </c>
      <c r="I225" s="9">
        <f t="shared" si="36"/>
        <v>535</v>
      </c>
      <c r="J225" s="1">
        <v>27</v>
      </c>
      <c r="K225" s="1">
        <v>207</v>
      </c>
      <c r="L225" s="1">
        <v>241</v>
      </c>
      <c r="M225" s="1">
        <v>60</v>
      </c>
      <c r="N225" s="9">
        <f t="shared" si="37"/>
        <v>535</v>
      </c>
      <c r="O225" s="1">
        <v>35.181731564782403</v>
      </c>
      <c r="P225" s="1">
        <v>137.77166996975814</v>
      </c>
      <c r="Q225" s="1">
        <v>59.142187404011644</v>
      </c>
      <c r="R225" s="1">
        <v>120.58030041824975</v>
      </c>
      <c r="S225" s="9">
        <f t="shared" si="38"/>
        <v>352.67588935680192</v>
      </c>
      <c r="T225" s="2">
        <v>33</v>
      </c>
      <c r="U225" s="2">
        <v>254</v>
      </c>
      <c r="V225" s="2">
        <v>295</v>
      </c>
      <c r="W225" s="2">
        <v>74</v>
      </c>
      <c r="X225" s="9">
        <f t="shared" si="39"/>
        <v>656</v>
      </c>
      <c r="Y225" s="1">
        <v>29.300454443654516</v>
      </c>
      <c r="Z225" s="1">
        <v>225.52470996024991</v>
      </c>
      <c r="AA225" s="1">
        <v>261.92830487509343</v>
      </c>
      <c r="AB225" s="1">
        <v>65.704049358498011</v>
      </c>
      <c r="AC225" s="9">
        <f t="shared" si="40"/>
        <v>582.45751863749581</v>
      </c>
    </row>
    <row r="226" spans="1:29">
      <c r="A226">
        <v>225</v>
      </c>
      <c r="B226">
        <v>24005</v>
      </c>
      <c r="C226">
        <f t="shared" si="31"/>
        <v>24005</v>
      </c>
      <c r="D226">
        <v>24</v>
      </c>
      <c r="E226" s="1">
        <f t="shared" si="32"/>
        <v>89</v>
      </c>
      <c r="F226" s="1">
        <f t="shared" si="33"/>
        <v>295</v>
      </c>
      <c r="G226" s="1">
        <f t="shared" si="34"/>
        <v>66</v>
      </c>
      <c r="H226" s="1">
        <f t="shared" si="35"/>
        <v>165</v>
      </c>
      <c r="I226" s="9">
        <f t="shared" si="36"/>
        <v>615</v>
      </c>
      <c r="J226" s="1">
        <v>89</v>
      </c>
      <c r="K226" s="1">
        <v>295</v>
      </c>
      <c r="L226" s="1">
        <v>66</v>
      </c>
      <c r="M226" s="1">
        <v>165</v>
      </c>
      <c r="N226" s="9">
        <f t="shared" si="37"/>
        <v>615</v>
      </c>
      <c r="O226" s="1">
        <v>88.701881049298649</v>
      </c>
      <c r="P226" s="1">
        <v>312.08294581781956</v>
      </c>
      <c r="Q226" s="1">
        <v>79.937139022351062</v>
      </c>
      <c r="R226" s="1">
        <v>164.33390272725083</v>
      </c>
      <c r="S226" s="9">
        <f t="shared" si="38"/>
        <v>645.05586861672009</v>
      </c>
      <c r="T226" s="2">
        <v>112</v>
      </c>
      <c r="U226" s="2">
        <v>362</v>
      </c>
      <c r="V226" s="2">
        <v>81</v>
      </c>
      <c r="W226" s="2">
        <v>202</v>
      </c>
      <c r="X226" s="9">
        <f t="shared" si="39"/>
        <v>757</v>
      </c>
      <c r="Y226" s="1">
        <v>99.443966596645637</v>
      </c>
      <c r="Z226" s="1">
        <v>321.41710632130105</v>
      </c>
      <c r="AA226" s="1">
        <v>71.919297270788363</v>
      </c>
      <c r="AB226" s="1">
        <v>179.35429689752158</v>
      </c>
      <c r="AC226" s="9">
        <f t="shared" si="40"/>
        <v>672.13466708625663</v>
      </c>
    </row>
    <row r="227" spans="1:29">
      <c r="A227">
        <v>226</v>
      </c>
      <c r="B227">
        <v>24005</v>
      </c>
      <c r="C227">
        <f t="shared" si="31"/>
        <v>24005</v>
      </c>
      <c r="D227">
        <v>24</v>
      </c>
      <c r="E227" s="1">
        <f t="shared" si="32"/>
        <v>44</v>
      </c>
      <c r="F227" s="1">
        <f t="shared" si="33"/>
        <v>130</v>
      </c>
      <c r="G227" s="1">
        <f t="shared" si="34"/>
        <v>57</v>
      </c>
      <c r="H227" s="1">
        <f t="shared" si="35"/>
        <v>65</v>
      </c>
      <c r="I227" s="9">
        <f t="shared" si="36"/>
        <v>296</v>
      </c>
      <c r="J227" s="1">
        <v>44</v>
      </c>
      <c r="K227" s="1">
        <v>130</v>
      </c>
      <c r="L227" s="1">
        <v>57</v>
      </c>
      <c r="M227" s="1">
        <v>65</v>
      </c>
      <c r="N227" s="9">
        <f t="shared" si="37"/>
        <v>296</v>
      </c>
      <c r="O227" s="1">
        <v>41.969781553376826</v>
      </c>
      <c r="P227" s="1">
        <v>98.562191743665309</v>
      </c>
      <c r="Q227" s="1">
        <v>56.955913785008619</v>
      </c>
      <c r="R227" s="1">
        <v>60.597395296942416</v>
      </c>
      <c r="S227" s="9">
        <f t="shared" si="38"/>
        <v>258.08528237899316</v>
      </c>
      <c r="T227" s="2">
        <v>57</v>
      </c>
      <c r="U227" s="2">
        <v>163</v>
      </c>
      <c r="V227" s="2">
        <v>72</v>
      </c>
      <c r="W227" s="2">
        <v>82</v>
      </c>
      <c r="X227" s="9">
        <f t="shared" si="39"/>
        <v>374</v>
      </c>
      <c r="Y227" s="1">
        <v>50.609875857221439</v>
      </c>
      <c r="Z227" s="1">
        <v>144.72648710047534</v>
      </c>
      <c r="AA227" s="1">
        <v>63.928264240700763</v>
      </c>
      <c r="AB227" s="1">
        <v>72.807189829686976</v>
      </c>
      <c r="AC227" s="9">
        <f t="shared" si="40"/>
        <v>332.07181702808452</v>
      </c>
    </row>
    <row r="228" spans="1:29">
      <c r="A228">
        <v>227</v>
      </c>
      <c r="B228">
        <v>24005</v>
      </c>
      <c r="C228">
        <f t="shared" si="31"/>
        <v>24005</v>
      </c>
      <c r="D228">
        <v>24</v>
      </c>
      <c r="E228" s="1">
        <f t="shared" si="32"/>
        <v>17</v>
      </c>
      <c r="F228" s="1">
        <f t="shared" si="33"/>
        <v>342</v>
      </c>
      <c r="G228" s="1">
        <f t="shared" si="34"/>
        <v>125</v>
      </c>
      <c r="H228" s="1">
        <f t="shared" si="35"/>
        <v>141</v>
      </c>
      <c r="I228" s="9">
        <f t="shared" si="36"/>
        <v>625</v>
      </c>
      <c r="J228" s="1">
        <v>17</v>
      </c>
      <c r="K228" s="1">
        <v>342</v>
      </c>
      <c r="L228" s="1">
        <v>125</v>
      </c>
      <c r="M228" s="1">
        <v>141</v>
      </c>
      <c r="N228" s="9">
        <f t="shared" si="37"/>
        <v>625</v>
      </c>
      <c r="O228" s="1">
        <v>30.708316780780351</v>
      </c>
      <c r="P228" s="1">
        <v>302.80278403273758</v>
      </c>
      <c r="Q228" s="1">
        <v>98.821803405542767</v>
      </c>
      <c r="R228" s="1">
        <v>307.76859164956852</v>
      </c>
      <c r="S228" s="9">
        <f t="shared" si="38"/>
        <v>740.10149586862917</v>
      </c>
      <c r="T228" s="2">
        <v>25</v>
      </c>
      <c r="U228" s="2">
        <v>443</v>
      </c>
      <c r="V228" s="2">
        <v>158</v>
      </c>
      <c r="W228" s="2">
        <v>188</v>
      </c>
      <c r="X228" s="9">
        <f t="shared" si="39"/>
        <v>814</v>
      </c>
      <c r="Y228" s="1">
        <v>22.197313972465544</v>
      </c>
      <c r="Z228" s="1">
        <v>393.33640359208943</v>
      </c>
      <c r="AA228" s="1">
        <v>140.28702430598224</v>
      </c>
      <c r="AB228" s="1">
        <v>166.92380107294088</v>
      </c>
      <c r="AC228" s="9">
        <f t="shared" si="40"/>
        <v>722.74454294347811</v>
      </c>
    </row>
    <row r="229" spans="1:29">
      <c r="A229">
        <v>228</v>
      </c>
      <c r="B229">
        <v>24005</v>
      </c>
      <c r="C229">
        <f t="shared" si="31"/>
        <v>24005</v>
      </c>
      <c r="D229">
        <v>24</v>
      </c>
      <c r="E229" s="1">
        <f t="shared" si="32"/>
        <v>8</v>
      </c>
      <c r="F229" s="1">
        <f t="shared" si="33"/>
        <v>114</v>
      </c>
      <c r="G229" s="1">
        <f t="shared" si="34"/>
        <v>23</v>
      </c>
      <c r="H229" s="1">
        <f t="shared" si="35"/>
        <v>148</v>
      </c>
      <c r="I229" s="9">
        <f t="shared" si="36"/>
        <v>293</v>
      </c>
      <c r="J229" s="1">
        <v>8</v>
      </c>
      <c r="K229" s="1">
        <v>114</v>
      </c>
      <c r="L229" s="1">
        <v>23</v>
      </c>
      <c r="M229" s="1">
        <v>148</v>
      </c>
      <c r="N229" s="9">
        <f t="shared" si="37"/>
        <v>293</v>
      </c>
      <c r="O229" s="1">
        <v>9.7665883292838931</v>
      </c>
      <c r="P229" s="1">
        <v>167.36669598632605</v>
      </c>
      <c r="Q229" s="1">
        <v>32.223505689011013</v>
      </c>
      <c r="R229" s="1">
        <v>142.1547925508994</v>
      </c>
      <c r="S229" s="9">
        <f t="shared" si="38"/>
        <v>351.51158255552036</v>
      </c>
      <c r="T229" s="2">
        <v>13</v>
      </c>
      <c r="U229" s="2">
        <v>142</v>
      </c>
      <c r="V229" s="2">
        <v>29</v>
      </c>
      <c r="W229" s="2">
        <v>183</v>
      </c>
      <c r="X229" s="9">
        <f t="shared" si="39"/>
        <v>367</v>
      </c>
      <c r="Y229" s="1">
        <v>11.542603265682082</v>
      </c>
      <c r="Z229" s="1">
        <v>126.08074336360428</v>
      </c>
      <c r="AA229" s="1">
        <v>25.74888420806003</v>
      </c>
      <c r="AB229" s="1">
        <v>162.48433827844778</v>
      </c>
      <c r="AC229" s="9">
        <f t="shared" si="40"/>
        <v>325.85656911579417</v>
      </c>
    </row>
    <row r="230" spans="1:29">
      <c r="A230">
        <v>229</v>
      </c>
      <c r="B230">
        <v>24005</v>
      </c>
      <c r="C230">
        <f t="shared" si="31"/>
        <v>24005</v>
      </c>
      <c r="D230">
        <v>24</v>
      </c>
      <c r="E230" s="1">
        <f t="shared" si="32"/>
        <v>322</v>
      </c>
      <c r="F230" s="1">
        <f t="shared" si="33"/>
        <v>2476</v>
      </c>
      <c r="G230" s="1">
        <f t="shared" si="34"/>
        <v>1178</v>
      </c>
      <c r="H230" s="1">
        <f t="shared" si="35"/>
        <v>1140</v>
      </c>
      <c r="I230" s="9">
        <f t="shared" si="36"/>
        <v>5116</v>
      </c>
      <c r="J230" s="1">
        <v>322</v>
      </c>
      <c r="K230" s="1">
        <v>2476</v>
      </c>
      <c r="L230" s="1">
        <v>1178</v>
      </c>
      <c r="M230" s="1">
        <v>1140</v>
      </c>
      <c r="N230" s="9">
        <f t="shared" si="37"/>
        <v>5116</v>
      </c>
      <c r="O230" s="1">
        <v>463.09338285532908</v>
      </c>
      <c r="P230" s="1">
        <v>5516.3038347658494</v>
      </c>
      <c r="Q230" s="1">
        <v>1946.4111815252163</v>
      </c>
      <c r="R230" s="1">
        <v>2068.7785156558425</v>
      </c>
      <c r="S230" s="9">
        <f t="shared" si="38"/>
        <v>9994.5869148022375</v>
      </c>
      <c r="T230" s="2">
        <v>535</v>
      </c>
      <c r="U230" s="2">
        <v>3439</v>
      </c>
      <c r="V230" s="2">
        <v>1650</v>
      </c>
      <c r="W230" s="2">
        <v>1552</v>
      </c>
      <c r="X230" s="9">
        <f t="shared" si="39"/>
        <v>7176</v>
      </c>
      <c r="Y230" s="1">
        <v>475.02251901076261</v>
      </c>
      <c r="Z230" s="1">
        <v>3053.4625100523604</v>
      </c>
      <c r="AA230" s="1">
        <v>1465.0227221827258</v>
      </c>
      <c r="AB230" s="1">
        <v>1378.0092514106609</v>
      </c>
      <c r="AC230" s="9">
        <f t="shared" si="40"/>
        <v>6371.5170026565092</v>
      </c>
    </row>
    <row r="231" spans="1:29">
      <c r="A231">
        <v>230</v>
      </c>
      <c r="B231">
        <v>24005</v>
      </c>
      <c r="C231">
        <f t="shared" si="31"/>
        <v>24005</v>
      </c>
      <c r="D231">
        <v>24</v>
      </c>
      <c r="E231" s="1">
        <f t="shared" si="32"/>
        <v>64</v>
      </c>
      <c r="F231" s="1">
        <f t="shared" si="33"/>
        <v>77</v>
      </c>
      <c r="G231" s="1">
        <f t="shared" si="34"/>
        <v>22</v>
      </c>
      <c r="H231" s="1">
        <f t="shared" si="35"/>
        <v>69</v>
      </c>
      <c r="I231" s="9">
        <f t="shared" si="36"/>
        <v>232</v>
      </c>
      <c r="J231" s="1">
        <v>64</v>
      </c>
      <c r="K231" s="1">
        <v>77</v>
      </c>
      <c r="L231" s="1">
        <v>22</v>
      </c>
      <c r="M231" s="1">
        <v>69</v>
      </c>
      <c r="N231" s="9">
        <f t="shared" si="37"/>
        <v>232</v>
      </c>
      <c r="O231" s="1">
        <v>2.6471921748095193</v>
      </c>
      <c r="P231" s="1">
        <v>79.260784654404318</v>
      </c>
      <c r="Q231" s="1">
        <v>25.926076321204345</v>
      </c>
      <c r="R231" s="1">
        <v>23.134664162530992</v>
      </c>
      <c r="S231" s="9">
        <f t="shared" si="38"/>
        <v>130.96871731294917</v>
      </c>
      <c r="T231" s="2">
        <v>79</v>
      </c>
      <c r="U231" s="2">
        <v>97</v>
      </c>
      <c r="V231" s="2">
        <v>28</v>
      </c>
      <c r="W231" s="2">
        <v>86</v>
      </c>
      <c r="X231" s="9">
        <f t="shared" si="39"/>
        <v>290</v>
      </c>
      <c r="Y231" s="1">
        <v>70.143512152991121</v>
      </c>
      <c r="Z231" s="1">
        <v>86.125578213166307</v>
      </c>
      <c r="AA231" s="1">
        <v>24.860991649161409</v>
      </c>
      <c r="AB231" s="1">
        <v>76.358760065281473</v>
      </c>
      <c r="AC231" s="9">
        <f t="shared" si="40"/>
        <v>257.48884208060031</v>
      </c>
    </row>
    <row r="232" spans="1:29">
      <c r="A232">
        <v>231</v>
      </c>
      <c r="B232">
        <v>24005</v>
      </c>
      <c r="C232">
        <f t="shared" si="31"/>
        <v>24005</v>
      </c>
      <c r="D232">
        <v>24</v>
      </c>
      <c r="E232" s="1">
        <f t="shared" si="32"/>
        <v>14</v>
      </c>
      <c r="F232" s="1">
        <f t="shared" si="33"/>
        <v>252</v>
      </c>
      <c r="G232" s="1">
        <f t="shared" si="34"/>
        <v>38</v>
      </c>
      <c r="H232" s="1">
        <f t="shared" si="35"/>
        <v>237</v>
      </c>
      <c r="I232" s="9">
        <f t="shared" si="36"/>
        <v>541</v>
      </c>
      <c r="J232" s="1">
        <v>14</v>
      </c>
      <c r="K232" s="1">
        <v>252</v>
      </c>
      <c r="L232" s="1">
        <v>38</v>
      </c>
      <c r="M232" s="1">
        <v>237</v>
      </c>
      <c r="N232" s="9">
        <f t="shared" si="37"/>
        <v>541</v>
      </c>
      <c r="O232" s="1">
        <v>11.109025630114779</v>
      </c>
      <c r="P232" s="1">
        <v>112.03106895800794</v>
      </c>
      <c r="Q232" s="1">
        <v>25.148293821925471</v>
      </c>
      <c r="R232" s="1">
        <v>125.37024722039955</v>
      </c>
      <c r="S232" s="9">
        <f t="shared" si="38"/>
        <v>273.65863563044775</v>
      </c>
      <c r="T232" s="2">
        <v>17</v>
      </c>
      <c r="U232" s="2">
        <v>322</v>
      </c>
      <c r="V232" s="2">
        <v>48</v>
      </c>
      <c r="W232" s="2">
        <v>304</v>
      </c>
      <c r="X232" s="9">
        <f t="shared" si="39"/>
        <v>691</v>
      </c>
      <c r="Y232" s="1">
        <v>15.09417350127657</v>
      </c>
      <c r="Z232" s="1">
        <v>285.90140396535622</v>
      </c>
      <c r="AA232" s="1">
        <v>42.618842827133847</v>
      </c>
      <c r="AB232" s="1">
        <v>269.91933790518101</v>
      </c>
      <c r="AC232" s="9">
        <f t="shared" si="40"/>
        <v>613.53375819894768</v>
      </c>
    </row>
    <row r="233" spans="1:29">
      <c r="A233">
        <v>232</v>
      </c>
      <c r="B233">
        <v>24005</v>
      </c>
      <c r="C233">
        <f t="shared" si="31"/>
        <v>24005</v>
      </c>
      <c r="D233">
        <v>24</v>
      </c>
      <c r="E233" s="1">
        <f t="shared" si="32"/>
        <v>221</v>
      </c>
      <c r="F233" s="1">
        <f t="shared" si="33"/>
        <v>194</v>
      </c>
      <c r="G233" s="1">
        <f t="shared" si="34"/>
        <v>97</v>
      </c>
      <c r="H233" s="1">
        <f t="shared" si="35"/>
        <v>145</v>
      </c>
      <c r="I233" s="9">
        <f t="shared" si="36"/>
        <v>657</v>
      </c>
      <c r="J233" s="1">
        <v>221</v>
      </c>
      <c r="K233" s="1">
        <v>194</v>
      </c>
      <c r="L233" s="1">
        <v>97</v>
      </c>
      <c r="M233" s="1">
        <v>145</v>
      </c>
      <c r="N233" s="9">
        <f t="shared" si="37"/>
        <v>657</v>
      </c>
      <c r="O233" s="1">
        <v>183.94175636932306</v>
      </c>
      <c r="P233" s="1">
        <v>103.19065539615329</v>
      </c>
      <c r="Q233" s="1">
        <v>23.550489779491233</v>
      </c>
      <c r="R233" s="1">
        <v>138.78960982471094</v>
      </c>
      <c r="S233" s="9">
        <f t="shared" si="38"/>
        <v>449.4725113696785</v>
      </c>
      <c r="T233" s="2">
        <v>274</v>
      </c>
      <c r="U233" s="2">
        <v>250</v>
      </c>
      <c r="V233" s="2">
        <v>125</v>
      </c>
      <c r="W233" s="2">
        <v>188</v>
      </c>
      <c r="X233" s="9">
        <f t="shared" si="39"/>
        <v>837</v>
      </c>
      <c r="Y233" s="1">
        <v>243.28256113822235</v>
      </c>
      <c r="Z233" s="1">
        <v>221.97313972465543</v>
      </c>
      <c r="AA233" s="1">
        <v>110.98656986232771</v>
      </c>
      <c r="AB233" s="1">
        <v>166.92380107294088</v>
      </c>
      <c r="AC233" s="9">
        <f t="shared" si="40"/>
        <v>743.1660717981465</v>
      </c>
    </row>
    <row r="234" spans="1:29">
      <c r="A234">
        <v>233</v>
      </c>
      <c r="B234">
        <v>24005</v>
      </c>
      <c r="C234">
        <f t="shared" si="31"/>
        <v>24005</v>
      </c>
      <c r="D234">
        <v>24</v>
      </c>
      <c r="E234" s="1">
        <f t="shared" si="32"/>
        <v>178</v>
      </c>
      <c r="F234" s="1">
        <f t="shared" si="33"/>
        <v>546</v>
      </c>
      <c r="G234" s="1">
        <f t="shared" si="34"/>
        <v>175</v>
      </c>
      <c r="H234" s="1">
        <f t="shared" si="35"/>
        <v>380</v>
      </c>
      <c r="I234" s="9">
        <f t="shared" si="36"/>
        <v>1279</v>
      </c>
      <c r="J234" s="1">
        <v>178</v>
      </c>
      <c r="K234" s="1">
        <v>546</v>
      </c>
      <c r="L234" s="1">
        <v>175</v>
      </c>
      <c r="M234" s="1">
        <v>380</v>
      </c>
      <c r="N234" s="9">
        <f t="shared" si="37"/>
        <v>1279</v>
      </c>
      <c r="O234" s="1">
        <v>111.81664837777288</v>
      </c>
      <c r="P234" s="1">
        <v>444.50044617291508</v>
      </c>
      <c r="Q234" s="1">
        <v>73.466226452601745</v>
      </c>
      <c r="R234" s="1">
        <v>286.8705341960972</v>
      </c>
      <c r="S234" s="9">
        <f t="shared" si="38"/>
        <v>916.65385519938684</v>
      </c>
      <c r="T234" s="2">
        <v>221</v>
      </c>
      <c r="U234" s="2">
        <v>682</v>
      </c>
      <c r="V234" s="2">
        <v>218</v>
      </c>
      <c r="W234" s="2">
        <v>474</v>
      </c>
      <c r="X234" s="9">
        <f t="shared" si="39"/>
        <v>1595</v>
      </c>
      <c r="Y234" s="1">
        <v>196.22425551659541</v>
      </c>
      <c r="Z234" s="1">
        <v>605.54272516885999</v>
      </c>
      <c r="AA234" s="1">
        <v>193.56057783989954</v>
      </c>
      <c r="AB234" s="1">
        <v>420.86107291794673</v>
      </c>
      <c r="AC234" s="9">
        <f t="shared" si="40"/>
        <v>1416.1886314433016</v>
      </c>
    </row>
    <row r="235" spans="1:29">
      <c r="A235">
        <v>234</v>
      </c>
      <c r="B235">
        <v>24005</v>
      </c>
      <c r="C235">
        <f t="shared" si="31"/>
        <v>24005</v>
      </c>
      <c r="D235">
        <v>24</v>
      </c>
      <c r="E235" s="1">
        <f t="shared" si="32"/>
        <v>458</v>
      </c>
      <c r="F235" s="1">
        <f t="shared" si="33"/>
        <v>801</v>
      </c>
      <c r="G235" s="1">
        <f t="shared" si="34"/>
        <v>203</v>
      </c>
      <c r="H235" s="1">
        <f t="shared" si="35"/>
        <v>673</v>
      </c>
      <c r="I235" s="9">
        <f t="shared" si="36"/>
        <v>2135</v>
      </c>
      <c r="J235" s="1">
        <v>458</v>
      </c>
      <c r="K235" s="1">
        <v>801</v>
      </c>
      <c r="L235" s="1">
        <v>203</v>
      </c>
      <c r="M235" s="1">
        <v>673</v>
      </c>
      <c r="N235" s="9">
        <f t="shared" si="37"/>
        <v>2135</v>
      </c>
      <c r="O235" s="1">
        <v>175.17841573562208</v>
      </c>
      <c r="P235" s="1">
        <v>437.68447881819606</v>
      </c>
      <c r="Q235" s="1">
        <v>133.95800932994965</v>
      </c>
      <c r="R235" s="1">
        <v>370.26641207333398</v>
      </c>
      <c r="S235" s="9">
        <f t="shared" si="38"/>
        <v>1117.0873159571017</v>
      </c>
      <c r="T235" s="2">
        <v>569</v>
      </c>
      <c r="U235" s="2">
        <v>1000</v>
      </c>
      <c r="V235" s="2">
        <v>254</v>
      </c>
      <c r="W235" s="2">
        <v>838</v>
      </c>
      <c r="X235" s="9">
        <f t="shared" si="39"/>
        <v>2661</v>
      </c>
      <c r="Y235" s="1">
        <v>505.21086601331575</v>
      </c>
      <c r="Z235" s="1">
        <v>887.8925588986217</v>
      </c>
      <c r="AA235" s="1">
        <v>225.52470996024991</v>
      </c>
      <c r="AB235" s="1">
        <v>744.05396435704506</v>
      </c>
      <c r="AC235" s="9">
        <f t="shared" si="40"/>
        <v>2362.6820992292323</v>
      </c>
    </row>
    <row r="236" spans="1:29">
      <c r="A236">
        <v>235</v>
      </c>
      <c r="B236">
        <v>24005</v>
      </c>
      <c r="C236">
        <f t="shared" si="31"/>
        <v>24005</v>
      </c>
      <c r="D236">
        <v>24</v>
      </c>
      <c r="E236" s="1">
        <f t="shared" si="32"/>
        <v>736</v>
      </c>
      <c r="F236" s="1">
        <f t="shared" si="33"/>
        <v>740</v>
      </c>
      <c r="G236" s="1">
        <f t="shared" si="34"/>
        <v>195</v>
      </c>
      <c r="H236" s="1">
        <f t="shared" si="35"/>
        <v>394</v>
      </c>
      <c r="I236" s="9">
        <f t="shared" si="36"/>
        <v>2065</v>
      </c>
      <c r="J236" s="1">
        <v>736</v>
      </c>
      <c r="K236" s="1">
        <v>740</v>
      </c>
      <c r="L236" s="1">
        <v>195</v>
      </c>
      <c r="M236" s="1">
        <v>394</v>
      </c>
      <c r="N236" s="9">
        <f t="shared" si="37"/>
        <v>2065</v>
      </c>
      <c r="O236" s="1">
        <v>632.0105064910955</v>
      </c>
      <c r="P236" s="1">
        <v>1074.5669487115242</v>
      </c>
      <c r="Q236" s="1">
        <v>173.42716653797976</v>
      </c>
      <c r="R236" s="1">
        <v>561.7135289942745</v>
      </c>
      <c r="S236" s="9">
        <f t="shared" si="38"/>
        <v>2441.7181507348737</v>
      </c>
      <c r="T236" s="2">
        <v>903</v>
      </c>
      <c r="U236" s="2">
        <v>1015</v>
      </c>
      <c r="V236" s="2">
        <v>265</v>
      </c>
      <c r="W236" s="2">
        <v>522</v>
      </c>
      <c r="X236" s="9">
        <f t="shared" si="39"/>
        <v>2705</v>
      </c>
      <c r="Y236" s="1">
        <v>801.76698068545545</v>
      </c>
      <c r="Z236" s="1">
        <v>901.21094728210107</v>
      </c>
      <c r="AA236" s="1">
        <v>235.29152810813477</v>
      </c>
      <c r="AB236" s="1">
        <v>463.47991574508052</v>
      </c>
      <c r="AC236" s="9">
        <f t="shared" si="40"/>
        <v>2401.749371820772</v>
      </c>
    </row>
    <row r="237" spans="1:29">
      <c r="A237">
        <v>236</v>
      </c>
      <c r="B237">
        <v>24005</v>
      </c>
      <c r="C237">
        <f t="shared" si="31"/>
        <v>24005</v>
      </c>
      <c r="D237">
        <v>24</v>
      </c>
      <c r="E237" s="1">
        <f t="shared" si="32"/>
        <v>616</v>
      </c>
      <c r="F237" s="1">
        <f t="shared" si="33"/>
        <v>1204</v>
      </c>
      <c r="G237" s="1">
        <f t="shared" si="34"/>
        <v>561</v>
      </c>
      <c r="H237" s="1">
        <f t="shared" si="35"/>
        <v>582</v>
      </c>
      <c r="I237" s="9">
        <f t="shared" si="36"/>
        <v>2963</v>
      </c>
      <c r="J237" s="1">
        <v>616</v>
      </c>
      <c r="K237" s="1">
        <v>1204</v>
      </c>
      <c r="L237" s="1">
        <v>561</v>
      </c>
      <c r="M237" s="1">
        <v>582</v>
      </c>
      <c r="N237" s="9">
        <f t="shared" si="37"/>
        <v>2963</v>
      </c>
      <c r="O237" s="1">
        <v>642.35304839969706</v>
      </c>
      <c r="P237" s="1">
        <v>1759.1794941221215</v>
      </c>
      <c r="Q237" s="1">
        <v>862.84180638354053</v>
      </c>
      <c r="R237" s="1">
        <v>778.27760437851794</v>
      </c>
      <c r="S237" s="9">
        <f t="shared" si="38"/>
        <v>4042.651953283877</v>
      </c>
      <c r="T237" s="2">
        <v>771</v>
      </c>
      <c r="U237" s="2">
        <v>1568</v>
      </c>
      <c r="V237" s="2">
        <v>731</v>
      </c>
      <c r="W237" s="2">
        <v>758</v>
      </c>
      <c r="X237" s="9">
        <f t="shared" si="39"/>
        <v>3828</v>
      </c>
      <c r="Y237" s="1">
        <v>684.56516291083733</v>
      </c>
      <c r="Z237" s="1">
        <v>1392.215532353039</v>
      </c>
      <c r="AA237" s="1">
        <v>649.04946055489245</v>
      </c>
      <c r="AB237" s="1">
        <v>673.0225596451553</v>
      </c>
      <c r="AC237" s="9">
        <f t="shared" si="40"/>
        <v>3398.8527154639241</v>
      </c>
    </row>
    <row r="238" spans="1:29">
      <c r="A238">
        <v>237</v>
      </c>
      <c r="B238">
        <v>24005</v>
      </c>
      <c r="C238">
        <f t="shared" si="31"/>
        <v>24005</v>
      </c>
      <c r="D238">
        <v>24</v>
      </c>
      <c r="E238" s="1">
        <f t="shared" si="32"/>
        <v>2177</v>
      </c>
      <c r="F238" s="1">
        <f t="shared" si="33"/>
        <v>6012</v>
      </c>
      <c r="G238" s="1">
        <f t="shared" si="34"/>
        <v>423</v>
      </c>
      <c r="H238" s="1">
        <f t="shared" si="35"/>
        <v>1239</v>
      </c>
      <c r="I238" s="9">
        <f t="shared" si="36"/>
        <v>9851</v>
      </c>
      <c r="J238" s="1">
        <v>2177</v>
      </c>
      <c r="K238" s="1">
        <v>6012</v>
      </c>
      <c r="L238" s="1">
        <v>423</v>
      </c>
      <c r="M238" s="1">
        <v>1239</v>
      </c>
      <c r="N238" s="9">
        <f t="shared" si="37"/>
        <v>9851</v>
      </c>
      <c r="O238" s="1">
        <v>1284.7868131820594</v>
      </c>
      <c r="P238" s="1">
        <v>6516.7253252932051</v>
      </c>
      <c r="Q238" s="1">
        <v>356.60541626013435</v>
      </c>
      <c r="R238" s="1">
        <v>1581.991708026575</v>
      </c>
      <c r="S238" s="9">
        <f t="shared" si="38"/>
        <v>9740.1092627619728</v>
      </c>
      <c r="T238" s="2">
        <v>3036</v>
      </c>
      <c r="U238" s="2">
        <v>10069</v>
      </c>
      <c r="V238" s="2">
        <v>645</v>
      </c>
      <c r="W238" s="2">
        <v>2038</v>
      </c>
      <c r="X238" s="9">
        <f t="shared" si="39"/>
        <v>15788</v>
      </c>
      <c r="Y238" s="1">
        <v>2695.6418088162154</v>
      </c>
      <c r="Z238" s="1">
        <v>8940.1901755502222</v>
      </c>
      <c r="AA238" s="1">
        <v>572.690700489611</v>
      </c>
      <c r="AB238" s="1">
        <v>1809.5250350353911</v>
      </c>
      <c r="AC238" s="9">
        <f t="shared" si="40"/>
        <v>14018.04771989144</v>
      </c>
    </row>
    <row r="239" spans="1:29">
      <c r="A239">
        <v>238</v>
      </c>
      <c r="B239">
        <v>24005</v>
      </c>
      <c r="C239">
        <f t="shared" si="31"/>
        <v>24005</v>
      </c>
      <c r="D239">
        <v>24</v>
      </c>
      <c r="E239" s="1">
        <f t="shared" si="32"/>
        <v>54</v>
      </c>
      <c r="F239" s="1">
        <f t="shared" si="33"/>
        <v>859</v>
      </c>
      <c r="G239" s="1">
        <f t="shared" si="34"/>
        <v>71</v>
      </c>
      <c r="H239" s="1">
        <f t="shared" si="35"/>
        <v>282</v>
      </c>
      <c r="I239" s="9">
        <f t="shared" si="36"/>
        <v>1266</v>
      </c>
      <c r="J239" s="1">
        <v>54</v>
      </c>
      <c r="K239" s="1">
        <v>859</v>
      </c>
      <c r="L239" s="1">
        <v>71</v>
      </c>
      <c r="M239" s="1">
        <v>282</v>
      </c>
      <c r="N239" s="9">
        <f t="shared" si="37"/>
        <v>1266</v>
      </c>
      <c r="O239" s="1">
        <v>100.19027930271872</v>
      </c>
      <c r="P239" s="1">
        <v>1530.9576362790342</v>
      </c>
      <c r="Q239" s="1">
        <v>171.90867164489057</v>
      </c>
      <c r="R239" s="1">
        <v>672.88490573847469</v>
      </c>
      <c r="S239" s="9">
        <f t="shared" si="38"/>
        <v>2475.941492965118</v>
      </c>
      <c r="T239" s="2">
        <v>154</v>
      </c>
      <c r="U239" s="2">
        <v>1685</v>
      </c>
      <c r="V239" s="2">
        <v>141</v>
      </c>
      <c r="W239" s="2">
        <v>553</v>
      </c>
      <c r="X239" s="9">
        <f t="shared" si="39"/>
        <v>2533</v>
      </c>
      <c r="Y239" s="1">
        <v>136.73545407038776</v>
      </c>
      <c r="Z239" s="1">
        <v>1496.0989617441776</v>
      </c>
      <c r="AA239" s="1">
        <v>125.19285080470567</v>
      </c>
      <c r="AB239" s="1">
        <v>491.00458507093782</v>
      </c>
      <c r="AC239" s="9">
        <f t="shared" si="40"/>
        <v>2249.0318516902089</v>
      </c>
    </row>
    <row r="240" spans="1:29">
      <c r="A240">
        <v>239</v>
      </c>
      <c r="B240">
        <v>24005</v>
      </c>
      <c r="C240">
        <f t="shared" si="31"/>
        <v>24005</v>
      </c>
      <c r="D240">
        <v>24</v>
      </c>
      <c r="E240" s="1">
        <f t="shared" si="32"/>
        <v>299</v>
      </c>
      <c r="F240" s="1">
        <f t="shared" si="33"/>
        <v>302</v>
      </c>
      <c r="G240" s="1">
        <f t="shared" si="34"/>
        <v>40</v>
      </c>
      <c r="H240" s="1">
        <f t="shared" si="35"/>
        <v>160</v>
      </c>
      <c r="I240" s="9">
        <f t="shared" si="36"/>
        <v>801</v>
      </c>
      <c r="J240" s="1">
        <v>299</v>
      </c>
      <c r="K240" s="1">
        <v>302</v>
      </c>
      <c r="L240" s="1">
        <v>40</v>
      </c>
      <c r="M240" s="1">
        <v>160</v>
      </c>
      <c r="N240" s="9">
        <f t="shared" si="37"/>
        <v>801</v>
      </c>
      <c r="O240" s="1">
        <v>417.31640709696063</v>
      </c>
      <c r="P240" s="1">
        <v>142.49864780117164</v>
      </c>
      <c r="Q240" s="1">
        <v>22.884377877830833</v>
      </c>
      <c r="R240" s="1">
        <v>126.040961903595</v>
      </c>
      <c r="S240" s="9">
        <f t="shared" si="38"/>
        <v>708.74039467955811</v>
      </c>
      <c r="T240" s="2">
        <v>370</v>
      </c>
      <c r="U240" s="2">
        <v>383</v>
      </c>
      <c r="V240" s="2">
        <v>50</v>
      </c>
      <c r="W240" s="2">
        <v>203</v>
      </c>
      <c r="X240" s="9">
        <f t="shared" si="39"/>
        <v>1006</v>
      </c>
      <c r="Y240" s="1">
        <v>328.52024679249001</v>
      </c>
      <c r="Z240" s="1">
        <v>340.0628500581721</v>
      </c>
      <c r="AA240" s="1">
        <v>44.394627944931088</v>
      </c>
      <c r="AB240" s="1">
        <v>180.24218945642022</v>
      </c>
      <c r="AC240" s="9">
        <f t="shared" si="40"/>
        <v>893.21991425201338</v>
      </c>
    </row>
    <row r="241" spans="1:29">
      <c r="A241">
        <v>240</v>
      </c>
      <c r="B241">
        <v>24005</v>
      </c>
      <c r="C241">
        <f t="shared" si="31"/>
        <v>24005</v>
      </c>
      <c r="D241">
        <v>24</v>
      </c>
      <c r="E241" s="1">
        <f t="shared" si="32"/>
        <v>911</v>
      </c>
      <c r="F241" s="1">
        <f t="shared" si="33"/>
        <v>3042</v>
      </c>
      <c r="G241" s="1">
        <f t="shared" si="34"/>
        <v>664</v>
      </c>
      <c r="H241" s="1">
        <f t="shared" si="35"/>
        <v>1610</v>
      </c>
      <c r="I241" s="9">
        <f t="shared" si="36"/>
        <v>6227</v>
      </c>
      <c r="J241" s="1">
        <v>911</v>
      </c>
      <c r="K241" s="1">
        <v>3042</v>
      </c>
      <c r="L241" s="1">
        <v>664</v>
      </c>
      <c r="M241" s="1">
        <v>1610</v>
      </c>
      <c r="N241" s="9">
        <f t="shared" si="37"/>
        <v>6227</v>
      </c>
      <c r="O241" s="1">
        <v>1101.6979027906525</v>
      </c>
      <c r="P241" s="1">
        <v>3319.4942731028914</v>
      </c>
      <c r="Q241" s="1">
        <v>828.22365108886981</v>
      </c>
      <c r="R241" s="1">
        <v>1446.5737547262595</v>
      </c>
      <c r="S241" s="9">
        <f t="shared" si="38"/>
        <v>6695.9895817086735</v>
      </c>
      <c r="T241" s="2">
        <v>1258</v>
      </c>
      <c r="U241" s="2">
        <v>3762</v>
      </c>
      <c r="V241" s="2">
        <v>814</v>
      </c>
      <c r="W241" s="2">
        <v>1982</v>
      </c>
      <c r="X241" s="9">
        <f t="shared" si="39"/>
        <v>7816</v>
      </c>
      <c r="Y241" s="1">
        <v>1116.9688390944661</v>
      </c>
      <c r="Z241" s="1">
        <v>3340.2518065766149</v>
      </c>
      <c r="AA241" s="1">
        <v>722.74454294347811</v>
      </c>
      <c r="AB241" s="1">
        <v>1759.8030517370682</v>
      </c>
      <c r="AC241" s="9">
        <f t="shared" si="40"/>
        <v>6939.7682403516274</v>
      </c>
    </row>
    <row r="242" spans="1:29">
      <c r="A242">
        <v>241</v>
      </c>
      <c r="B242">
        <v>24005</v>
      </c>
      <c r="C242">
        <f t="shared" si="31"/>
        <v>24005</v>
      </c>
      <c r="D242">
        <v>24</v>
      </c>
      <c r="E242" s="1">
        <f t="shared" si="32"/>
        <v>215</v>
      </c>
      <c r="F242" s="1">
        <f t="shared" si="33"/>
        <v>552</v>
      </c>
      <c r="G242" s="1">
        <f t="shared" si="34"/>
        <v>219</v>
      </c>
      <c r="H242" s="1">
        <f t="shared" si="35"/>
        <v>513</v>
      </c>
      <c r="I242" s="9">
        <f t="shared" si="36"/>
        <v>1499</v>
      </c>
      <c r="J242" s="1">
        <v>215</v>
      </c>
      <c r="K242" s="1">
        <v>552</v>
      </c>
      <c r="L242" s="1">
        <v>219</v>
      </c>
      <c r="M242" s="1">
        <v>513</v>
      </c>
      <c r="N242" s="9">
        <f t="shared" si="37"/>
        <v>1499</v>
      </c>
      <c r="O242" s="1">
        <v>207.99458605664501</v>
      </c>
      <c r="P242" s="1">
        <v>740.02604412446635</v>
      </c>
      <c r="Q242" s="1">
        <v>196.49011667665891</v>
      </c>
      <c r="R242" s="1">
        <v>582.82745433592322</v>
      </c>
      <c r="S242" s="9">
        <f t="shared" si="38"/>
        <v>1727.3382011936935</v>
      </c>
      <c r="T242" s="2">
        <v>270</v>
      </c>
      <c r="U242" s="2">
        <v>703</v>
      </c>
      <c r="V242" s="2">
        <v>278</v>
      </c>
      <c r="W242" s="2">
        <v>653</v>
      </c>
      <c r="X242" s="9">
        <f t="shared" si="39"/>
        <v>1904</v>
      </c>
      <c r="Y242" s="1">
        <v>239.73099090262787</v>
      </c>
      <c r="Z242" s="1">
        <v>624.18846890573104</v>
      </c>
      <c r="AA242" s="1">
        <v>246.83413137381683</v>
      </c>
      <c r="AB242" s="1">
        <v>579.79384096080003</v>
      </c>
      <c r="AC242" s="9">
        <f t="shared" si="40"/>
        <v>1690.5474321429756</v>
      </c>
    </row>
    <row r="243" spans="1:29">
      <c r="A243">
        <v>242</v>
      </c>
      <c r="B243">
        <v>24005</v>
      </c>
      <c r="C243">
        <f t="shared" si="31"/>
        <v>24005</v>
      </c>
      <c r="D243">
        <v>24</v>
      </c>
      <c r="E243" s="1">
        <f t="shared" si="32"/>
        <v>783</v>
      </c>
      <c r="F243" s="1">
        <f t="shared" si="33"/>
        <v>1079</v>
      </c>
      <c r="G243" s="1">
        <f t="shared" si="34"/>
        <v>197</v>
      </c>
      <c r="H243" s="1">
        <f t="shared" si="35"/>
        <v>910</v>
      </c>
      <c r="I243" s="9">
        <f t="shared" si="36"/>
        <v>2969</v>
      </c>
      <c r="J243" s="1">
        <v>783</v>
      </c>
      <c r="K243" s="1">
        <v>1079</v>
      </c>
      <c r="L243" s="1">
        <v>197</v>
      </c>
      <c r="M243" s="1">
        <v>910</v>
      </c>
      <c r="N243" s="9">
        <f t="shared" si="37"/>
        <v>2969</v>
      </c>
      <c r="O243" s="1">
        <v>660.04207632354155</v>
      </c>
      <c r="P243" s="1">
        <v>1066.7663991586016</v>
      </c>
      <c r="Q243" s="1">
        <v>300.06353305052994</v>
      </c>
      <c r="R243" s="1">
        <v>1021.2283496114362</v>
      </c>
      <c r="S243" s="9">
        <f t="shared" si="38"/>
        <v>3048.1003581441091</v>
      </c>
      <c r="T243" s="2">
        <v>967</v>
      </c>
      <c r="U243" s="2">
        <v>1348</v>
      </c>
      <c r="V243" s="2">
        <v>246</v>
      </c>
      <c r="W243" s="2">
        <v>1137</v>
      </c>
      <c r="X243" s="9">
        <f t="shared" si="39"/>
        <v>3698</v>
      </c>
      <c r="Y243" s="1">
        <v>858.59210445496717</v>
      </c>
      <c r="Z243" s="1">
        <v>1196.8791693953422</v>
      </c>
      <c r="AA243" s="1">
        <v>218.42156948906094</v>
      </c>
      <c r="AB243" s="1">
        <v>1009.5338394677329</v>
      </c>
      <c r="AC243" s="9">
        <f t="shared" si="40"/>
        <v>3283.4266828071031</v>
      </c>
    </row>
    <row r="244" spans="1:29">
      <c r="A244">
        <v>243</v>
      </c>
      <c r="B244">
        <v>24005</v>
      </c>
      <c r="C244">
        <f t="shared" si="31"/>
        <v>24005</v>
      </c>
      <c r="D244">
        <v>24</v>
      </c>
      <c r="E244" s="1">
        <f t="shared" si="32"/>
        <v>73</v>
      </c>
      <c r="F244" s="1">
        <f t="shared" si="33"/>
        <v>489</v>
      </c>
      <c r="G244" s="1">
        <f t="shared" si="34"/>
        <v>119</v>
      </c>
      <c r="H244" s="1">
        <f t="shared" si="35"/>
        <v>406</v>
      </c>
      <c r="I244" s="9">
        <f t="shared" si="36"/>
        <v>1087</v>
      </c>
      <c r="J244" s="1">
        <v>73</v>
      </c>
      <c r="K244" s="1">
        <v>489</v>
      </c>
      <c r="L244" s="1">
        <v>119</v>
      </c>
      <c r="M244" s="1">
        <v>406</v>
      </c>
      <c r="N244" s="9">
        <f t="shared" si="37"/>
        <v>1087</v>
      </c>
      <c r="O244" s="1">
        <v>75.452934758596385</v>
      </c>
      <c r="P244" s="1">
        <v>334.14207732029286</v>
      </c>
      <c r="Q244" s="1">
        <v>105.77917562849913</v>
      </c>
      <c r="R244" s="1">
        <v>203.91225814766534</v>
      </c>
      <c r="S244" s="9">
        <f t="shared" si="38"/>
        <v>719.28644585505367</v>
      </c>
      <c r="T244" s="2">
        <v>94</v>
      </c>
      <c r="U244" s="2">
        <v>605</v>
      </c>
      <c r="V244" s="2">
        <v>148</v>
      </c>
      <c r="W244" s="2">
        <v>502</v>
      </c>
      <c r="X244" s="9">
        <f t="shared" si="39"/>
        <v>1349</v>
      </c>
      <c r="Y244" s="1">
        <v>83.461900536470438</v>
      </c>
      <c r="Z244" s="1">
        <v>537.17499813366612</v>
      </c>
      <c r="AA244" s="1">
        <v>131.40809871699602</v>
      </c>
      <c r="AB244" s="1">
        <v>445.72206456710813</v>
      </c>
      <c r="AC244" s="9">
        <f t="shared" si="40"/>
        <v>1197.7670619542407</v>
      </c>
    </row>
    <row r="245" spans="1:29">
      <c r="A245">
        <v>244</v>
      </c>
      <c r="B245">
        <v>24005</v>
      </c>
      <c r="C245">
        <f t="shared" si="31"/>
        <v>24005</v>
      </c>
      <c r="D245">
        <v>24</v>
      </c>
      <c r="E245" s="1">
        <f t="shared" si="32"/>
        <v>537</v>
      </c>
      <c r="F245" s="1">
        <f t="shared" si="33"/>
        <v>835</v>
      </c>
      <c r="G245" s="1">
        <f t="shared" si="34"/>
        <v>115</v>
      </c>
      <c r="H245" s="1">
        <f t="shared" si="35"/>
        <v>469</v>
      </c>
      <c r="I245" s="9">
        <f t="shared" si="36"/>
        <v>1956</v>
      </c>
      <c r="J245" s="1">
        <v>537</v>
      </c>
      <c r="K245" s="1">
        <v>835</v>
      </c>
      <c r="L245" s="1">
        <v>115</v>
      </c>
      <c r="M245" s="1">
        <v>469</v>
      </c>
      <c r="N245" s="9">
        <f t="shared" si="37"/>
        <v>1956</v>
      </c>
      <c r="O245" s="1">
        <v>402.42528396850088</v>
      </c>
      <c r="P245" s="1">
        <v>692.52481653857262</v>
      </c>
      <c r="Q245" s="1">
        <v>83.295957230681665</v>
      </c>
      <c r="R245" s="1">
        <v>558.48096031542468</v>
      </c>
      <c r="S245" s="9">
        <f t="shared" si="38"/>
        <v>1736.7270180531798</v>
      </c>
      <c r="T245" s="2">
        <v>659</v>
      </c>
      <c r="U245" s="2">
        <v>1034</v>
      </c>
      <c r="V245" s="2">
        <v>144</v>
      </c>
      <c r="W245" s="2">
        <v>582</v>
      </c>
      <c r="X245" s="9">
        <f t="shared" si="39"/>
        <v>2419</v>
      </c>
      <c r="Y245" s="1">
        <v>585.12119631419171</v>
      </c>
      <c r="Z245" s="1">
        <v>918.0809059011749</v>
      </c>
      <c r="AA245" s="1">
        <v>127.85652848140153</v>
      </c>
      <c r="AB245" s="1">
        <v>516.75346927899784</v>
      </c>
      <c r="AC245" s="9">
        <f t="shared" si="40"/>
        <v>2147.8120999757662</v>
      </c>
    </row>
    <row r="246" spans="1:29">
      <c r="A246">
        <v>245</v>
      </c>
      <c r="B246">
        <v>24005</v>
      </c>
      <c r="C246">
        <f t="shared" si="31"/>
        <v>24005</v>
      </c>
      <c r="D246">
        <v>24</v>
      </c>
      <c r="E246" s="1">
        <f t="shared" si="32"/>
        <v>54</v>
      </c>
      <c r="F246" s="1">
        <f t="shared" si="33"/>
        <v>729</v>
      </c>
      <c r="G246" s="1">
        <f t="shared" si="34"/>
        <v>90</v>
      </c>
      <c r="H246" s="1">
        <f t="shared" si="35"/>
        <v>602</v>
      </c>
      <c r="I246" s="9">
        <f t="shared" si="36"/>
        <v>1475</v>
      </c>
      <c r="J246" s="1">
        <v>54</v>
      </c>
      <c r="K246" s="1">
        <v>729</v>
      </c>
      <c r="L246" s="1">
        <v>90</v>
      </c>
      <c r="M246" s="1">
        <v>602</v>
      </c>
      <c r="N246" s="9">
        <f t="shared" si="37"/>
        <v>1475</v>
      </c>
      <c r="O246" s="1">
        <v>42.836336835562221</v>
      </c>
      <c r="P246" s="1">
        <v>597.06282619714216</v>
      </c>
      <c r="Q246" s="1">
        <v>52.407541214297787</v>
      </c>
      <c r="R246" s="1">
        <v>655.84609531182548</v>
      </c>
      <c r="S246" s="9">
        <f t="shared" si="38"/>
        <v>1348.1527995588276</v>
      </c>
      <c r="T246" s="2">
        <v>69</v>
      </c>
      <c r="U246" s="2">
        <v>903</v>
      </c>
      <c r="V246" s="2">
        <v>112</v>
      </c>
      <c r="W246" s="2">
        <v>746</v>
      </c>
      <c r="X246" s="9">
        <f t="shared" si="39"/>
        <v>1830</v>
      </c>
      <c r="Y246" s="1">
        <v>61.264586564004901</v>
      </c>
      <c r="Z246" s="1">
        <v>801.76698068545545</v>
      </c>
      <c r="AA246" s="1">
        <v>99.443966596645637</v>
      </c>
      <c r="AB246" s="1">
        <v>662.36784893837182</v>
      </c>
      <c r="AC246" s="9">
        <f t="shared" si="40"/>
        <v>1624.8433827844779</v>
      </c>
    </row>
    <row r="247" spans="1:29">
      <c r="A247">
        <v>246</v>
      </c>
      <c r="B247">
        <v>24005</v>
      </c>
      <c r="C247">
        <f t="shared" si="31"/>
        <v>24005</v>
      </c>
      <c r="D247">
        <v>24</v>
      </c>
      <c r="E247" s="1">
        <f t="shared" si="32"/>
        <v>299</v>
      </c>
      <c r="F247" s="1">
        <f t="shared" si="33"/>
        <v>765</v>
      </c>
      <c r="G247" s="1">
        <f t="shared" si="34"/>
        <v>206</v>
      </c>
      <c r="H247" s="1">
        <f t="shared" si="35"/>
        <v>521</v>
      </c>
      <c r="I247" s="9">
        <f t="shared" si="36"/>
        <v>1791</v>
      </c>
      <c r="J247" s="1">
        <v>299</v>
      </c>
      <c r="K247" s="1">
        <v>765</v>
      </c>
      <c r="L247" s="1">
        <v>206</v>
      </c>
      <c r="M247" s="1">
        <v>521</v>
      </c>
      <c r="N247" s="9">
        <f t="shared" si="37"/>
        <v>1791</v>
      </c>
      <c r="O247" s="1">
        <v>184.11835225434035</v>
      </c>
      <c r="P247" s="1">
        <v>593.64429550674765</v>
      </c>
      <c r="Q247" s="1">
        <v>304.23856478536857</v>
      </c>
      <c r="R247" s="1">
        <v>548.97696313434619</v>
      </c>
      <c r="S247" s="9">
        <f t="shared" si="38"/>
        <v>1630.9781756808029</v>
      </c>
      <c r="T247" s="2">
        <v>377</v>
      </c>
      <c r="U247" s="2">
        <v>951</v>
      </c>
      <c r="V247" s="2">
        <v>257</v>
      </c>
      <c r="W247" s="2">
        <v>649</v>
      </c>
      <c r="X247" s="9">
        <f t="shared" si="39"/>
        <v>2234</v>
      </c>
      <c r="Y247" s="1">
        <v>334.73549470478036</v>
      </c>
      <c r="Z247" s="1">
        <v>844.38582351258924</v>
      </c>
      <c r="AA247" s="1">
        <v>228.18838763694578</v>
      </c>
      <c r="AB247" s="1">
        <v>576.24227072520546</v>
      </c>
      <c r="AC247" s="9">
        <f t="shared" si="40"/>
        <v>1983.5519765795207</v>
      </c>
    </row>
    <row r="248" spans="1:29">
      <c r="A248">
        <v>247</v>
      </c>
      <c r="B248">
        <v>24005</v>
      </c>
      <c r="C248">
        <f t="shared" si="31"/>
        <v>24005</v>
      </c>
      <c r="D248">
        <v>24</v>
      </c>
      <c r="E248" s="1">
        <f t="shared" si="32"/>
        <v>13</v>
      </c>
      <c r="F248" s="1">
        <f t="shared" si="33"/>
        <v>555</v>
      </c>
      <c r="G248" s="1">
        <f t="shared" si="34"/>
        <v>66</v>
      </c>
      <c r="H248" s="1">
        <f t="shared" si="35"/>
        <v>687</v>
      </c>
      <c r="I248" s="9">
        <f t="shared" si="36"/>
        <v>1321</v>
      </c>
      <c r="J248" s="1">
        <v>13</v>
      </c>
      <c r="K248" s="1">
        <v>555</v>
      </c>
      <c r="L248" s="1">
        <v>66</v>
      </c>
      <c r="M248" s="1">
        <v>687</v>
      </c>
      <c r="N248" s="9">
        <f t="shared" si="37"/>
        <v>1321</v>
      </c>
      <c r="O248" s="1">
        <v>11.838157188585567</v>
      </c>
      <c r="P248" s="1">
        <v>437.24186555134753</v>
      </c>
      <c r="Q248" s="1">
        <v>22.425617109051366</v>
      </c>
      <c r="R248" s="1">
        <v>821.66821064532076</v>
      </c>
      <c r="S248" s="9">
        <f t="shared" si="38"/>
        <v>1293.1738504943053</v>
      </c>
      <c r="T248" s="2">
        <v>18</v>
      </c>
      <c r="U248" s="2">
        <v>692</v>
      </c>
      <c r="V248" s="2">
        <v>83</v>
      </c>
      <c r="W248" s="2">
        <v>856</v>
      </c>
      <c r="X248" s="9">
        <f t="shared" si="39"/>
        <v>1649</v>
      </c>
      <c r="Y248" s="1">
        <v>15.982066060175191</v>
      </c>
      <c r="Z248" s="1">
        <v>614.42165075784624</v>
      </c>
      <c r="AA248" s="1">
        <v>73.695082388585604</v>
      </c>
      <c r="AB248" s="1">
        <v>760.03603041722022</v>
      </c>
      <c r="AC248" s="9">
        <f t="shared" si="40"/>
        <v>1464.1348296238273</v>
      </c>
    </row>
    <row r="249" spans="1:29">
      <c r="A249">
        <v>248</v>
      </c>
      <c r="B249">
        <v>24005</v>
      </c>
      <c r="C249">
        <f t="shared" si="31"/>
        <v>24005</v>
      </c>
      <c r="D249">
        <v>24</v>
      </c>
      <c r="E249" s="1">
        <f t="shared" si="32"/>
        <v>486</v>
      </c>
      <c r="F249" s="1">
        <f t="shared" si="33"/>
        <v>545</v>
      </c>
      <c r="G249" s="1">
        <f t="shared" si="34"/>
        <v>92</v>
      </c>
      <c r="H249" s="1">
        <f t="shared" si="35"/>
        <v>336</v>
      </c>
      <c r="I249" s="9">
        <f t="shared" si="36"/>
        <v>1459</v>
      </c>
      <c r="J249" s="1">
        <v>486</v>
      </c>
      <c r="K249" s="1">
        <v>545</v>
      </c>
      <c r="L249" s="1">
        <v>92</v>
      </c>
      <c r="M249" s="1">
        <v>336</v>
      </c>
      <c r="N249" s="9">
        <f t="shared" si="37"/>
        <v>1459</v>
      </c>
      <c r="O249" s="1">
        <v>316.16212067727685</v>
      </c>
      <c r="P249" s="1">
        <v>492.29152266080399</v>
      </c>
      <c r="Q249" s="1">
        <v>118.64990754629383</v>
      </c>
      <c r="R249" s="1">
        <v>369.01145784272512</v>
      </c>
      <c r="S249" s="9">
        <f t="shared" si="38"/>
        <v>1296.1150087270998</v>
      </c>
      <c r="T249" s="2">
        <v>605</v>
      </c>
      <c r="U249" s="2">
        <v>679</v>
      </c>
      <c r="V249" s="2">
        <v>115</v>
      </c>
      <c r="W249" s="2">
        <v>419</v>
      </c>
      <c r="X249" s="9">
        <f t="shared" si="39"/>
        <v>1818</v>
      </c>
      <c r="Y249" s="1">
        <v>537.17499813366612</v>
      </c>
      <c r="Z249" s="1">
        <v>602.8790474921642</v>
      </c>
      <c r="AA249" s="1">
        <v>102.10764427334149</v>
      </c>
      <c r="AB249" s="1">
        <v>372.02698217852253</v>
      </c>
      <c r="AC249" s="9">
        <f t="shared" si="40"/>
        <v>1614.1886720776945</v>
      </c>
    </row>
    <row r="250" spans="1:29">
      <c r="A250">
        <v>249</v>
      </c>
      <c r="B250">
        <v>24005</v>
      </c>
      <c r="C250">
        <f t="shared" si="31"/>
        <v>24005</v>
      </c>
      <c r="D250">
        <v>24</v>
      </c>
      <c r="E250" s="1">
        <f t="shared" si="32"/>
        <v>145</v>
      </c>
      <c r="F250" s="1">
        <f t="shared" si="33"/>
        <v>234</v>
      </c>
      <c r="G250" s="1">
        <f t="shared" si="34"/>
        <v>37</v>
      </c>
      <c r="H250" s="1">
        <f t="shared" si="35"/>
        <v>165</v>
      </c>
      <c r="I250" s="9">
        <f t="shared" si="36"/>
        <v>581</v>
      </c>
      <c r="J250" s="1">
        <v>145</v>
      </c>
      <c r="K250" s="1">
        <v>234</v>
      </c>
      <c r="L250" s="1">
        <v>37</v>
      </c>
      <c r="M250" s="1">
        <v>165</v>
      </c>
      <c r="N250" s="9">
        <f t="shared" si="37"/>
        <v>581</v>
      </c>
      <c r="O250" s="1">
        <v>262.11909630931564</v>
      </c>
      <c r="P250" s="1">
        <v>216.49416281618747</v>
      </c>
      <c r="Q250" s="1">
        <v>30.955130865264621</v>
      </c>
      <c r="R250" s="1">
        <v>156.84135922431705</v>
      </c>
      <c r="S250" s="9">
        <f t="shared" si="38"/>
        <v>666.40974921508473</v>
      </c>
      <c r="T250" s="2">
        <v>185</v>
      </c>
      <c r="U250" s="2">
        <v>293</v>
      </c>
      <c r="V250" s="2">
        <v>46</v>
      </c>
      <c r="W250" s="2">
        <v>206</v>
      </c>
      <c r="X250" s="9">
        <f t="shared" si="39"/>
        <v>730</v>
      </c>
      <c r="Y250" s="1">
        <v>164.26012339624501</v>
      </c>
      <c r="Z250" s="1">
        <v>260.15251975729615</v>
      </c>
      <c r="AA250" s="1">
        <v>40.843057709336598</v>
      </c>
      <c r="AB250" s="1">
        <v>182.90586713311609</v>
      </c>
      <c r="AC250" s="9">
        <f t="shared" si="40"/>
        <v>648.16156799599389</v>
      </c>
    </row>
    <row r="251" spans="1:29">
      <c r="A251">
        <v>250</v>
      </c>
      <c r="B251">
        <v>24005</v>
      </c>
      <c r="C251">
        <f t="shared" si="31"/>
        <v>24005</v>
      </c>
      <c r="D251">
        <v>24</v>
      </c>
      <c r="E251" s="1">
        <f t="shared" si="32"/>
        <v>28</v>
      </c>
      <c r="F251" s="1">
        <f t="shared" si="33"/>
        <v>221</v>
      </c>
      <c r="G251" s="1">
        <f t="shared" si="34"/>
        <v>40</v>
      </c>
      <c r="H251" s="1">
        <f t="shared" si="35"/>
        <v>128</v>
      </c>
      <c r="I251" s="9">
        <f t="shared" si="36"/>
        <v>417</v>
      </c>
      <c r="J251" s="1">
        <v>28</v>
      </c>
      <c r="K251" s="1">
        <v>221</v>
      </c>
      <c r="L251" s="1">
        <v>40</v>
      </c>
      <c r="M251" s="1">
        <v>128</v>
      </c>
      <c r="N251" s="9">
        <f t="shared" si="37"/>
        <v>417</v>
      </c>
      <c r="O251" s="1">
        <v>8.3591002991534822</v>
      </c>
      <c r="P251" s="1">
        <v>109.31632226549154</v>
      </c>
      <c r="Q251" s="1">
        <v>14.488942613104657</v>
      </c>
      <c r="R251" s="1">
        <v>107.68012972661336</v>
      </c>
      <c r="S251" s="9">
        <f t="shared" si="38"/>
        <v>239.84449490436305</v>
      </c>
      <c r="T251" s="2">
        <v>34</v>
      </c>
      <c r="U251" s="2">
        <v>275</v>
      </c>
      <c r="V251" s="2">
        <v>50</v>
      </c>
      <c r="W251" s="2">
        <v>159</v>
      </c>
      <c r="X251" s="9">
        <f t="shared" si="39"/>
        <v>518</v>
      </c>
      <c r="Y251" s="1">
        <v>30.18834700255314</v>
      </c>
      <c r="Z251" s="1">
        <v>244.17045369712096</v>
      </c>
      <c r="AA251" s="1">
        <v>44.394627944931088</v>
      </c>
      <c r="AB251" s="1">
        <v>141.17491686488086</v>
      </c>
      <c r="AC251" s="9">
        <f t="shared" si="40"/>
        <v>459.92834550948601</v>
      </c>
    </row>
    <row r="252" spans="1:29">
      <c r="A252">
        <v>251</v>
      </c>
      <c r="B252">
        <v>24005</v>
      </c>
      <c r="C252">
        <f t="shared" si="31"/>
        <v>24005</v>
      </c>
      <c r="D252">
        <v>24</v>
      </c>
      <c r="E252" s="1">
        <f t="shared" si="32"/>
        <v>167</v>
      </c>
      <c r="F252" s="1">
        <f t="shared" si="33"/>
        <v>1591</v>
      </c>
      <c r="G252" s="1">
        <f t="shared" si="34"/>
        <v>180</v>
      </c>
      <c r="H252" s="1">
        <f t="shared" si="35"/>
        <v>614</v>
      </c>
      <c r="I252" s="9">
        <f t="shared" si="36"/>
        <v>2552</v>
      </c>
      <c r="J252" s="1">
        <v>167</v>
      </c>
      <c r="K252" s="1">
        <v>1591</v>
      </c>
      <c r="L252" s="1">
        <v>180</v>
      </c>
      <c r="M252" s="1">
        <v>614</v>
      </c>
      <c r="N252" s="9">
        <f t="shared" si="37"/>
        <v>2552</v>
      </c>
      <c r="O252" s="1">
        <v>140.26742999983838</v>
      </c>
      <c r="P252" s="1">
        <v>1291.3088049124635</v>
      </c>
      <c r="Q252" s="1">
        <v>62.997528720251019</v>
      </c>
      <c r="R252" s="1">
        <v>971.35745287479267</v>
      </c>
      <c r="S252" s="9">
        <f t="shared" si="38"/>
        <v>2465.9312165073457</v>
      </c>
      <c r="T252" s="2">
        <v>208</v>
      </c>
      <c r="U252" s="2">
        <v>1980</v>
      </c>
      <c r="V252" s="2">
        <v>224</v>
      </c>
      <c r="W252" s="2">
        <v>765</v>
      </c>
      <c r="X252" s="9">
        <f t="shared" si="39"/>
        <v>3177</v>
      </c>
      <c r="Y252" s="1">
        <v>184.68165225091332</v>
      </c>
      <c r="Z252" s="1">
        <v>1758.0272666192711</v>
      </c>
      <c r="AA252" s="1">
        <v>198.88793319329127</v>
      </c>
      <c r="AB252" s="1">
        <v>679.23780755744565</v>
      </c>
      <c r="AC252" s="9">
        <f t="shared" si="40"/>
        <v>2820.8346596209212</v>
      </c>
    </row>
    <row r="253" spans="1:29">
      <c r="A253">
        <v>252</v>
      </c>
      <c r="B253">
        <v>24005</v>
      </c>
      <c r="C253">
        <f t="shared" si="31"/>
        <v>24005</v>
      </c>
      <c r="D253">
        <v>24</v>
      </c>
      <c r="E253" s="1">
        <f t="shared" si="32"/>
        <v>33</v>
      </c>
      <c r="F253" s="1">
        <f t="shared" si="33"/>
        <v>376</v>
      </c>
      <c r="G253" s="1">
        <f t="shared" si="34"/>
        <v>29</v>
      </c>
      <c r="H253" s="1">
        <f t="shared" si="35"/>
        <v>524</v>
      </c>
      <c r="I253" s="9">
        <f t="shared" si="36"/>
        <v>962</v>
      </c>
      <c r="J253" s="1">
        <v>33</v>
      </c>
      <c r="K253" s="1">
        <v>376</v>
      </c>
      <c r="L253" s="1">
        <v>29</v>
      </c>
      <c r="M253" s="1">
        <v>524</v>
      </c>
      <c r="N253" s="9">
        <f t="shared" si="37"/>
        <v>962</v>
      </c>
      <c r="O253" s="1">
        <v>31.904014307344749</v>
      </c>
      <c r="P253" s="1">
        <v>384.65423785823026</v>
      </c>
      <c r="Q253" s="1">
        <v>29.689134181242967</v>
      </c>
      <c r="R253" s="1">
        <v>468.39604607342011</v>
      </c>
      <c r="S253" s="9">
        <f t="shared" si="38"/>
        <v>914.64343242023813</v>
      </c>
      <c r="T253" s="2">
        <v>47</v>
      </c>
      <c r="U253" s="2">
        <v>466</v>
      </c>
      <c r="V253" s="2">
        <v>36</v>
      </c>
      <c r="W253" s="2">
        <v>649</v>
      </c>
      <c r="X253" s="9">
        <f t="shared" si="39"/>
        <v>1198</v>
      </c>
      <c r="Y253" s="1">
        <v>41.730950268235219</v>
      </c>
      <c r="Z253" s="1">
        <v>413.75793244675771</v>
      </c>
      <c r="AA253" s="1">
        <v>31.964132120350381</v>
      </c>
      <c r="AB253" s="1">
        <v>576.24227072520546</v>
      </c>
      <c r="AC253" s="9">
        <f t="shared" si="40"/>
        <v>1063.6952855605487</v>
      </c>
    </row>
    <row r="254" spans="1:29">
      <c r="A254">
        <v>253</v>
      </c>
      <c r="B254">
        <v>24005</v>
      </c>
      <c r="C254">
        <f t="shared" si="31"/>
        <v>24005</v>
      </c>
      <c r="D254">
        <v>24</v>
      </c>
      <c r="E254" s="1">
        <f t="shared" si="32"/>
        <v>2411</v>
      </c>
      <c r="F254" s="1">
        <f t="shared" si="33"/>
        <v>2707</v>
      </c>
      <c r="G254" s="1">
        <f t="shared" si="34"/>
        <v>427</v>
      </c>
      <c r="H254" s="1">
        <f t="shared" si="35"/>
        <v>1331</v>
      </c>
      <c r="I254" s="9">
        <f t="shared" si="36"/>
        <v>6876</v>
      </c>
      <c r="J254" s="1">
        <v>2411</v>
      </c>
      <c r="K254" s="1">
        <v>2707</v>
      </c>
      <c r="L254" s="1">
        <v>427</v>
      </c>
      <c r="M254" s="1">
        <v>1331</v>
      </c>
      <c r="N254" s="9">
        <f t="shared" si="37"/>
        <v>6876</v>
      </c>
      <c r="O254" s="1">
        <v>1815.3659431832891</v>
      </c>
      <c r="P254" s="1">
        <v>3676.2155094897589</v>
      </c>
      <c r="Q254" s="1">
        <v>719.65786031436471</v>
      </c>
      <c r="R254" s="1">
        <v>2695.663896351175</v>
      </c>
      <c r="S254" s="9">
        <f t="shared" si="38"/>
        <v>8906.9032093385867</v>
      </c>
      <c r="T254" s="2">
        <v>3015</v>
      </c>
      <c r="U254" s="2">
        <v>3439</v>
      </c>
      <c r="V254" s="2">
        <v>545</v>
      </c>
      <c r="W254" s="2">
        <v>1697</v>
      </c>
      <c r="X254" s="9">
        <f t="shared" si="39"/>
        <v>8696</v>
      </c>
      <c r="Y254" s="1">
        <v>2676.9960650793446</v>
      </c>
      <c r="Z254" s="1">
        <v>3053.4625100523604</v>
      </c>
      <c r="AA254" s="1">
        <v>483.90144459974886</v>
      </c>
      <c r="AB254" s="1">
        <v>1506.7536724509612</v>
      </c>
      <c r="AC254" s="9">
        <f t="shared" si="40"/>
        <v>7721.1136921824145</v>
      </c>
    </row>
    <row r="255" spans="1:29">
      <c r="A255">
        <v>254</v>
      </c>
      <c r="B255">
        <v>24005</v>
      </c>
      <c r="C255">
        <f t="shared" si="31"/>
        <v>24005</v>
      </c>
      <c r="D255">
        <v>24</v>
      </c>
      <c r="E255" s="1">
        <f t="shared" si="32"/>
        <v>269</v>
      </c>
      <c r="F255" s="1">
        <f t="shared" si="33"/>
        <v>1140</v>
      </c>
      <c r="G255" s="1">
        <f t="shared" si="34"/>
        <v>86</v>
      </c>
      <c r="H255" s="1">
        <f t="shared" si="35"/>
        <v>620</v>
      </c>
      <c r="I255" s="9">
        <f t="shared" si="36"/>
        <v>2115</v>
      </c>
      <c r="J255" s="1">
        <v>269</v>
      </c>
      <c r="K255" s="1">
        <v>1140</v>
      </c>
      <c r="L255" s="1">
        <v>86</v>
      </c>
      <c r="M255" s="1">
        <v>620</v>
      </c>
      <c r="N255" s="9">
        <f t="shared" si="37"/>
        <v>2115</v>
      </c>
      <c r="O255" s="1">
        <v>104.80982838390253</v>
      </c>
      <c r="P255" s="1">
        <v>1851.6256121219042</v>
      </c>
      <c r="Q255" s="1">
        <v>95.432336735908024</v>
      </c>
      <c r="R255" s="1">
        <v>1367.4504069805275</v>
      </c>
      <c r="S255" s="9">
        <f t="shared" si="38"/>
        <v>3419.3181842222421</v>
      </c>
      <c r="T255" s="2">
        <v>333</v>
      </c>
      <c r="U255" s="2">
        <v>1441</v>
      </c>
      <c r="V255" s="2">
        <v>108</v>
      </c>
      <c r="W255" s="2">
        <v>784</v>
      </c>
      <c r="X255" s="9">
        <f t="shared" si="39"/>
        <v>2666</v>
      </c>
      <c r="Y255" s="1">
        <v>295.66822211324103</v>
      </c>
      <c r="Z255" s="1">
        <v>1279.4531773729138</v>
      </c>
      <c r="AA255" s="1">
        <v>95.892396361051141</v>
      </c>
      <c r="AB255" s="1">
        <v>696.10776617651948</v>
      </c>
      <c r="AC255" s="9">
        <f t="shared" si="40"/>
        <v>2367.1215620237253</v>
      </c>
    </row>
    <row r="256" spans="1:29">
      <c r="A256">
        <v>255</v>
      </c>
      <c r="B256">
        <v>24005</v>
      </c>
      <c r="C256">
        <f t="shared" si="31"/>
        <v>24005</v>
      </c>
      <c r="D256">
        <v>24</v>
      </c>
      <c r="E256" s="1">
        <f t="shared" si="32"/>
        <v>1434</v>
      </c>
      <c r="F256" s="1">
        <f t="shared" si="33"/>
        <v>14081</v>
      </c>
      <c r="G256" s="1">
        <f t="shared" si="34"/>
        <v>3619</v>
      </c>
      <c r="H256" s="1">
        <f t="shared" si="35"/>
        <v>4990</v>
      </c>
      <c r="I256" s="9">
        <f t="shared" si="36"/>
        <v>24124</v>
      </c>
      <c r="J256" s="1">
        <v>1434</v>
      </c>
      <c r="K256" s="1">
        <v>14081</v>
      </c>
      <c r="L256" s="1">
        <v>3619</v>
      </c>
      <c r="M256" s="1">
        <v>4990</v>
      </c>
      <c r="N256" s="9">
        <f t="shared" si="37"/>
        <v>24124</v>
      </c>
      <c r="O256" s="1">
        <v>3867.1010428542727</v>
      </c>
      <c r="P256" s="1">
        <v>17142.188406555109</v>
      </c>
      <c r="Q256" s="1">
        <v>3419.5832258056193</v>
      </c>
      <c r="R256" s="1">
        <v>5748.2542513168246</v>
      </c>
      <c r="S256" s="9">
        <f t="shared" si="38"/>
        <v>30177.126926531826</v>
      </c>
      <c r="T256" s="2">
        <v>1819</v>
      </c>
      <c r="U256" s="2">
        <v>17402</v>
      </c>
      <c r="V256" s="2">
        <v>4449</v>
      </c>
      <c r="W256" s="2">
        <v>6159</v>
      </c>
      <c r="X256" s="9">
        <f t="shared" si="39"/>
        <v>29829</v>
      </c>
      <c r="Y256" s="1">
        <v>1615.0765646365928</v>
      </c>
      <c r="Z256" s="1">
        <v>15451.106309953815</v>
      </c>
      <c r="AA256" s="1">
        <v>3950.2339945399681</v>
      </c>
      <c r="AB256" s="1">
        <v>5468.5302702566114</v>
      </c>
      <c r="AC256" s="9">
        <f t="shared" si="40"/>
        <v>26484.94713938699</v>
      </c>
    </row>
    <row r="257" spans="1:29">
      <c r="A257">
        <v>256</v>
      </c>
      <c r="B257">
        <v>24005</v>
      </c>
      <c r="C257">
        <f t="shared" si="31"/>
        <v>24005</v>
      </c>
      <c r="D257">
        <v>24</v>
      </c>
      <c r="E257" s="1">
        <f t="shared" si="32"/>
        <v>1519</v>
      </c>
      <c r="F257" s="1">
        <f t="shared" si="33"/>
        <v>4372</v>
      </c>
      <c r="G257" s="1">
        <f t="shared" si="34"/>
        <v>1400</v>
      </c>
      <c r="H257" s="1">
        <f t="shared" si="35"/>
        <v>1839</v>
      </c>
      <c r="I257" s="9">
        <f t="shared" si="36"/>
        <v>9130</v>
      </c>
      <c r="J257" s="1">
        <v>1519</v>
      </c>
      <c r="K257" s="1">
        <v>4372</v>
      </c>
      <c r="L257" s="1">
        <v>1400</v>
      </c>
      <c r="M257" s="1">
        <v>1839</v>
      </c>
      <c r="N257" s="9">
        <f t="shared" si="37"/>
        <v>9130</v>
      </c>
      <c r="O257" s="1">
        <v>2449.9109835808486</v>
      </c>
      <c r="P257" s="1">
        <v>5330.0923369951588</v>
      </c>
      <c r="Q257" s="1">
        <v>2215.3423928491702</v>
      </c>
      <c r="R257" s="1">
        <v>2266.1156677357999</v>
      </c>
      <c r="S257" s="9">
        <f t="shared" si="38"/>
        <v>12261.461381160976</v>
      </c>
      <c r="T257" s="2">
        <v>2026</v>
      </c>
      <c r="U257" s="2">
        <v>5578</v>
      </c>
      <c r="V257" s="2">
        <v>1787</v>
      </c>
      <c r="W257" s="2">
        <v>2343</v>
      </c>
      <c r="X257" s="9">
        <f t="shared" si="39"/>
        <v>11734</v>
      </c>
      <c r="Y257" s="1">
        <v>1798.8703243286077</v>
      </c>
      <c r="Z257" s="1">
        <v>4952.6646935365125</v>
      </c>
      <c r="AA257" s="1">
        <v>1586.664002751837</v>
      </c>
      <c r="AB257" s="1">
        <v>2080.3322654994709</v>
      </c>
      <c r="AC257" s="9">
        <f t="shared" si="40"/>
        <v>10418.531286116428</v>
      </c>
    </row>
    <row r="258" spans="1:29">
      <c r="A258">
        <v>257</v>
      </c>
      <c r="B258">
        <v>24005</v>
      </c>
      <c r="C258">
        <f t="shared" si="31"/>
        <v>24005</v>
      </c>
      <c r="D258">
        <v>24</v>
      </c>
      <c r="E258" s="1">
        <f t="shared" si="32"/>
        <v>1031</v>
      </c>
      <c r="F258" s="1">
        <f t="shared" si="33"/>
        <v>838</v>
      </c>
      <c r="G258" s="1">
        <f t="shared" si="34"/>
        <v>108</v>
      </c>
      <c r="H258" s="1">
        <f t="shared" si="35"/>
        <v>681</v>
      </c>
      <c r="I258" s="9">
        <f t="shared" si="36"/>
        <v>2658</v>
      </c>
      <c r="J258" s="1">
        <v>1031</v>
      </c>
      <c r="K258" s="1">
        <v>838</v>
      </c>
      <c r="L258" s="1">
        <v>108</v>
      </c>
      <c r="M258" s="1">
        <v>681</v>
      </c>
      <c r="N258" s="9">
        <f t="shared" si="37"/>
        <v>2658</v>
      </c>
      <c r="O258" s="1">
        <v>1115.755760205994</v>
      </c>
      <c r="P258" s="1">
        <v>965.24196897090656</v>
      </c>
      <c r="Q258" s="1">
        <v>134.9587573041477</v>
      </c>
      <c r="R258" s="1">
        <v>642.94386912493451</v>
      </c>
      <c r="S258" s="9">
        <f t="shared" si="38"/>
        <v>2858.9003556059824</v>
      </c>
      <c r="T258" s="2">
        <v>1312</v>
      </c>
      <c r="U258" s="2">
        <v>1059</v>
      </c>
      <c r="V258" s="2">
        <v>136</v>
      </c>
      <c r="W258" s="2">
        <v>860</v>
      </c>
      <c r="X258" s="9">
        <f t="shared" si="39"/>
        <v>3367</v>
      </c>
      <c r="Y258" s="1">
        <v>1164.9150372749916</v>
      </c>
      <c r="Z258" s="1">
        <v>940.27821987364041</v>
      </c>
      <c r="AA258" s="1">
        <v>120.75338801021256</v>
      </c>
      <c r="AB258" s="1">
        <v>763.58760065281467</v>
      </c>
      <c r="AC258" s="9">
        <f t="shared" si="40"/>
        <v>2989.5342458116593</v>
      </c>
    </row>
    <row r="259" spans="1:29">
      <c r="A259">
        <v>258</v>
      </c>
      <c r="B259">
        <v>24005</v>
      </c>
      <c r="C259">
        <f t="shared" ref="C259:C322" si="41">IFERROR(VLOOKUP(B259,$E$1596:$H$1605,3,FALSE),B259)</f>
        <v>24005</v>
      </c>
      <c r="D259">
        <v>24</v>
      </c>
      <c r="E259" s="1">
        <f t="shared" ref="E259:E322" si="42">J259</f>
        <v>477</v>
      </c>
      <c r="F259" s="1">
        <f t="shared" ref="F259:F322" si="43">K259</f>
        <v>230</v>
      </c>
      <c r="G259" s="1">
        <f t="shared" ref="G259:G322" si="44">L259</f>
        <v>13</v>
      </c>
      <c r="H259" s="1">
        <f t="shared" ref="H259:H322" si="45">M259</f>
        <v>384</v>
      </c>
      <c r="I259" s="9">
        <f t="shared" ref="I259:I322" si="46">SUM(E259:H259)</f>
        <v>1104</v>
      </c>
      <c r="J259" s="1">
        <v>477</v>
      </c>
      <c r="K259" s="1">
        <v>230</v>
      </c>
      <c r="L259" s="1">
        <v>13</v>
      </c>
      <c r="M259" s="1">
        <v>384</v>
      </c>
      <c r="N259" s="9">
        <f t="shared" ref="N259:N322" si="47">SUM(J259:M259)</f>
        <v>1104</v>
      </c>
      <c r="O259" s="1">
        <v>37.449772533987556</v>
      </c>
      <c r="P259" s="1">
        <v>367.78429395573386</v>
      </c>
      <c r="Q259" s="1">
        <v>37.755142194175164</v>
      </c>
      <c r="R259" s="1">
        <v>635.76906832018028</v>
      </c>
      <c r="S259" s="9">
        <f t="shared" ref="S259:S322" si="48">SUM(O259:R259)</f>
        <v>1078.7582770040767</v>
      </c>
      <c r="T259" s="2">
        <v>588</v>
      </c>
      <c r="U259" s="2">
        <v>284</v>
      </c>
      <c r="V259" s="2">
        <v>17</v>
      </c>
      <c r="W259" s="2">
        <v>473</v>
      </c>
      <c r="X259" s="9">
        <f t="shared" ref="X259:X322" si="49">SUM(T259:W259)</f>
        <v>1362</v>
      </c>
      <c r="Y259" s="1">
        <v>522.08082463238952</v>
      </c>
      <c r="Z259" s="1">
        <v>252.16148672720857</v>
      </c>
      <c r="AA259" s="1">
        <v>15.09417350127657</v>
      </c>
      <c r="AB259" s="1">
        <v>419.97318035904806</v>
      </c>
      <c r="AC259" s="9">
        <f t="shared" ref="AC259:AC322" si="50">SUM(Y259:AB259)</f>
        <v>1209.3096652199226</v>
      </c>
    </row>
    <row r="260" spans="1:29">
      <c r="A260">
        <v>259</v>
      </c>
      <c r="B260">
        <v>24005</v>
      </c>
      <c r="C260">
        <f t="shared" si="41"/>
        <v>24005</v>
      </c>
      <c r="D260">
        <v>24</v>
      </c>
      <c r="E260" s="1">
        <f t="shared" si="42"/>
        <v>10</v>
      </c>
      <c r="F260" s="1">
        <f t="shared" si="43"/>
        <v>472</v>
      </c>
      <c r="G260" s="1">
        <f t="shared" si="44"/>
        <v>59</v>
      </c>
      <c r="H260" s="1">
        <f t="shared" si="45"/>
        <v>179</v>
      </c>
      <c r="I260" s="9">
        <f t="shared" si="46"/>
        <v>720</v>
      </c>
      <c r="J260" s="1">
        <v>10</v>
      </c>
      <c r="K260" s="1">
        <v>472</v>
      </c>
      <c r="L260" s="1">
        <v>59</v>
      </c>
      <c r="M260" s="1">
        <v>179</v>
      </c>
      <c r="N260" s="9">
        <f t="shared" si="47"/>
        <v>720</v>
      </c>
      <c r="O260" s="1">
        <v>85.326965417409568</v>
      </c>
      <c r="P260" s="1">
        <v>566.79570065917437</v>
      </c>
      <c r="Q260" s="1">
        <v>22.545594064828364</v>
      </c>
      <c r="R260" s="1">
        <v>252.16896710311482</v>
      </c>
      <c r="S260" s="9">
        <f t="shared" si="48"/>
        <v>926.83722724452718</v>
      </c>
      <c r="T260" s="2">
        <v>15</v>
      </c>
      <c r="U260" s="2">
        <v>585</v>
      </c>
      <c r="V260" s="2">
        <v>72</v>
      </c>
      <c r="W260" s="2">
        <v>222</v>
      </c>
      <c r="X260" s="9">
        <f t="shared" si="49"/>
        <v>894</v>
      </c>
      <c r="Y260" s="1">
        <v>13.318388383479325</v>
      </c>
      <c r="Z260" s="1">
        <v>519.41714695569374</v>
      </c>
      <c r="AA260" s="1">
        <v>63.928264240700763</v>
      </c>
      <c r="AB260" s="1">
        <v>197.11214807549402</v>
      </c>
      <c r="AC260" s="9">
        <f t="shared" si="50"/>
        <v>793.77594765536787</v>
      </c>
    </row>
    <row r="261" spans="1:29">
      <c r="A261">
        <v>260</v>
      </c>
      <c r="B261">
        <v>24005</v>
      </c>
      <c r="C261">
        <f t="shared" si="41"/>
        <v>24005</v>
      </c>
      <c r="D261">
        <v>24</v>
      </c>
      <c r="E261" s="1">
        <f t="shared" si="42"/>
        <v>957</v>
      </c>
      <c r="F261" s="1">
        <f t="shared" si="43"/>
        <v>909</v>
      </c>
      <c r="G261" s="1">
        <f t="shared" si="44"/>
        <v>150</v>
      </c>
      <c r="H261" s="1">
        <f t="shared" si="45"/>
        <v>722</v>
      </c>
      <c r="I261" s="9">
        <f t="shared" si="46"/>
        <v>2738</v>
      </c>
      <c r="J261" s="1">
        <v>957</v>
      </c>
      <c r="K261" s="1">
        <v>909</v>
      </c>
      <c r="L261" s="1">
        <v>150</v>
      </c>
      <c r="M261" s="1">
        <v>722</v>
      </c>
      <c r="N261" s="9">
        <f t="shared" si="47"/>
        <v>2738</v>
      </c>
      <c r="O261" s="1">
        <v>511.42124118814525</v>
      </c>
      <c r="P261" s="1">
        <v>924.37179052235956</v>
      </c>
      <c r="Q261" s="1">
        <v>118.75339591788008</v>
      </c>
      <c r="R261" s="1">
        <v>649.0719265665557</v>
      </c>
      <c r="S261" s="9">
        <f t="shared" si="48"/>
        <v>2203.6183541949404</v>
      </c>
      <c r="T261" s="2">
        <v>1202</v>
      </c>
      <c r="U261" s="2">
        <v>1137</v>
      </c>
      <c r="V261" s="2">
        <v>188</v>
      </c>
      <c r="W261" s="2">
        <v>904</v>
      </c>
      <c r="X261" s="9">
        <f t="shared" si="49"/>
        <v>3431</v>
      </c>
      <c r="Y261" s="1">
        <v>1067.2468557961433</v>
      </c>
      <c r="Z261" s="1">
        <v>1009.5338394677329</v>
      </c>
      <c r="AA261" s="1">
        <v>166.92380107294088</v>
      </c>
      <c r="AB261" s="1">
        <v>802.65487324435401</v>
      </c>
      <c r="AC261" s="9">
        <f t="shared" si="50"/>
        <v>3046.359369581171</v>
      </c>
    </row>
    <row r="262" spans="1:29">
      <c r="A262">
        <v>261</v>
      </c>
      <c r="B262">
        <v>24005</v>
      </c>
      <c r="C262">
        <f t="shared" si="41"/>
        <v>24005</v>
      </c>
      <c r="D262">
        <v>24</v>
      </c>
      <c r="E262" s="1">
        <f t="shared" si="42"/>
        <v>915</v>
      </c>
      <c r="F262" s="1">
        <f t="shared" si="43"/>
        <v>2893</v>
      </c>
      <c r="G262" s="1">
        <f t="shared" si="44"/>
        <v>597</v>
      </c>
      <c r="H262" s="1">
        <f t="shared" si="45"/>
        <v>1240</v>
      </c>
      <c r="I262" s="9">
        <f t="shared" si="46"/>
        <v>5645</v>
      </c>
      <c r="J262" s="1">
        <v>915</v>
      </c>
      <c r="K262" s="1">
        <v>2893</v>
      </c>
      <c r="L262" s="1">
        <v>597</v>
      </c>
      <c r="M262" s="1">
        <v>1240</v>
      </c>
      <c r="N262" s="9">
        <f t="shared" si="47"/>
        <v>5645</v>
      </c>
      <c r="O262" s="1">
        <v>689.92103504427837</v>
      </c>
      <c r="P262" s="1">
        <v>2357.5178650459784</v>
      </c>
      <c r="Q262" s="1">
        <v>567.49646323890488</v>
      </c>
      <c r="R262" s="1">
        <v>1273.7691548467267</v>
      </c>
      <c r="S262" s="9">
        <f t="shared" si="48"/>
        <v>4888.7045181758876</v>
      </c>
      <c r="T262" s="2">
        <v>1165</v>
      </c>
      <c r="U262" s="2">
        <v>3593</v>
      </c>
      <c r="V262" s="2">
        <v>741</v>
      </c>
      <c r="W262" s="2">
        <v>1539</v>
      </c>
      <c r="X262" s="9">
        <f t="shared" si="49"/>
        <v>7038</v>
      </c>
      <c r="Y262" s="1">
        <v>1034.3948311168942</v>
      </c>
      <c r="Z262" s="1">
        <v>3190.1979641227481</v>
      </c>
      <c r="AA262" s="1">
        <v>657.9283861438787</v>
      </c>
      <c r="AB262" s="1">
        <v>1366.4666481449788</v>
      </c>
      <c r="AC262" s="9">
        <f t="shared" si="50"/>
        <v>6248.9878295284998</v>
      </c>
    </row>
    <row r="263" spans="1:29">
      <c r="A263">
        <v>262</v>
      </c>
      <c r="B263">
        <v>24005</v>
      </c>
      <c r="C263">
        <f t="shared" si="41"/>
        <v>24005</v>
      </c>
      <c r="D263">
        <v>24</v>
      </c>
      <c r="E263" s="1">
        <f t="shared" si="42"/>
        <v>67</v>
      </c>
      <c r="F263" s="1">
        <f t="shared" si="43"/>
        <v>910</v>
      </c>
      <c r="G263" s="1">
        <f t="shared" si="44"/>
        <v>75</v>
      </c>
      <c r="H263" s="1">
        <f t="shared" si="45"/>
        <v>667</v>
      </c>
      <c r="I263" s="9">
        <f t="shared" si="46"/>
        <v>1719</v>
      </c>
      <c r="J263" s="1">
        <v>67</v>
      </c>
      <c r="K263" s="1">
        <v>910</v>
      </c>
      <c r="L263" s="1">
        <v>75</v>
      </c>
      <c r="M263" s="1">
        <v>667</v>
      </c>
      <c r="N263" s="9">
        <f t="shared" si="47"/>
        <v>1719</v>
      </c>
      <c r="O263" s="1">
        <v>17.609389420714489</v>
      </c>
      <c r="P263" s="1">
        <v>672.3663337544242</v>
      </c>
      <c r="Q263" s="1">
        <v>54.875989290265842</v>
      </c>
      <c r="R263" s="1">
        <v>1303.8960365474597</v>
      </c>
      <c r="S263" s="9">
        <f t="shared" si="48"/>
        <v>2048.747749012864</v>
      </c>
      <c r="T263" s="2">
        <v>82</v>
      </c>
      <c r="U263" s="2">
        <v>1138</v>
      </c>
      <c r="V263" s="2">
        <v>94</v>
      </c>
      <c r="W263" s="2">
        <v>834</v>
      </c>
      <c r="X263" s="9">
        <f t="shared" si="49"/>
        <v>2148</v>
      </c>
      <c r="Y263" s="1">
        <v>72.807189829686976</v>
      </c>
      <c r="Z263" s="1">
        <v>1010.4217320266315</v>
      </c>
      <c r="AA263" s="1">
        <v>83.461900536470438</v>
      </c>
      <c r="AB263" s="1">
        <v>740.50239412145049</v>
      </c>
      <c r="AC263" s="9">
        <f t="shared" si="50"/>
        <v>1907.1932165142393</v>
      </c>
    </row>
    <row r="264" spans="1:29">
      <c r="A264">
        <v>263</v>
      </c>
      <c r="B264">
        <v>24005</v>
      </c>
      <c r="C264">
        <f t="shared" si="41"/>
        <v>24005</v>
      </c>
      <c r="D264">
        <v>24</v>
      </c>
      <c r="E264" s="1">
        <f t="shared" si="42"/>
        <v>956</v>
      </c>
      <c r="F264" s="1">
        <f t="shared" si="43"/>
        <v>1307</v>
      </c>
      <c r="G264" s="1">
        <f t="shared" si="44"/>
        <v>164</v>
      </c>
      <c r="H264" s="1">
        <f t="shared" si="45"/>
        <v>644</v>
      </c>
      <c r="I264" s="9">
        <f t="shared" si="46"/>
        <v>3071</v>
      </c>
      <c r="J264" s="1">
        <v>956</v>
      </c>
      <c r="K264" s="1">
        <v>1307</v>
      </c>
      <c r="L264" s="1">
        <v>164</v>
      </c>
      <c r="M264" s="1">
        <v>644</v>
      </c>
      <c r="N264" s="9">
        <f t="shared" si="47"/>
        <v>3071</v>
      </c>
      <c r="O264" s="1">
        <v>904.46113245201468</v>
      </c>
      <c r="P264" s="1">
        <v>1523.3356319606182</v>
      </c>
      <c r="Q264" s="1">
        <v>236.39929325512324</v>
      </c>
      <c r="R264" s="1">
        <v>717.76785038691855</v>
      </c>
      <c r="S264" s="9">
        <f t="shared" si="48"/>
        <v>3381.9639080546749</v>
      </c>
      <c r="T264" s="2">
        <v>1205</v>
      </c>
      <c r="U264" s="2">
        <v>1614</v>
      </c>
      <c r="V264" s="2">
        <v>201</v>
      </c>
      <c r="W264" s="2">
        <v>795</v>
      </c>
      <c r="X264" s="9">
        <f t="shared" si="49"/>
        <v>3815</v>
      </c>
      <c r="Y264" s="1">
        <v>1069.9105334728392</v>
      </c>
      <c r="Z264" s="1">
        <v>1433.0585900623755</v>
      </c>
      <c r="AA264" s="1">
        <v>178.46640433862297</v>
      </c>
      <c r="AB264" s="1">
        <v>705.87458432440428</v>
      </c>
      <c r="AC264" s="9">
        <f t="shared" si="50"/>
        <v>3387.3101121982418</v>
      </c>
    </row>
    <row r="265" spans="1:29">
      <c r="A265">
        <v>264</v>
      </c>
      <c r="B265">
        <v>24005</v>
      </c>
      <c r="C265">
        <f t="shared" si="41"/>
        <v>24005</v>
      </c>
      <c r="D265">
        <v>24</v>
      </c>
      <c r="E265" s="1">
        <f t="shared" si="42"/>
        <v>66</v>
      </c>
      <c r="F265" s="1">
        <f t="shared" si="43"/>
        <v>446</v>
      </c>
      <c r="G265" s="1">
        <f t="shared" si="44"/>
        <v>143</v>
      </c>
      <c r="H265" s="1">
        <f t="shared" si="45"/>
        <v>173</v>
      </c>
      <c r="I265" s="9">
        <f t="shared" si="46"/>
        <v>828</v>
      </c>
      <c r="J265" s="1">
        <v>66</v>
      </c>
      <c r="K265" s="1">
        <v>446</v>
      </c>
      <c r="L265" s="1">
        <v>143</v>
      </c>
      <c r="M265" s="1">
        <v>173</v>
      </c>
      <c r="N265" s="9">
        <f t="shared" si="47"/>
        <v>828</v>
      </c>
      <c r="O265" s="1">
        <v>62.130418740221664</v>
      </c>
      <c r="P265" s="1">
        <v>199.61898304255621</v>
      </c>
      <c r="Q265" s="1">
        <v>55.796709676462164</v>
      </c>
      <c r="R265" s="1">
        <v>138.43340909348916</v>
      </c>
      <c r="S265" s="9">
        <f t="shared" si="48"/>
        <v>455.97952055272918</v>
      </c>
      <c r="T265" s="2">
        <v>81</v>
      </c>
      <c r="U265" s="2">
        <v>564</v>
      </c>
      <c r="V265" s="2">
        <v>182</v>
      </c>
      <c r="W265" s="2">
        <v>219</v>
      </c>
      <c r="X265" s="9">
        <f t="shared" si="49"/>
        <v>1046</v>
      </c>
      <c r="Y265" s="1">
        <v>71.919297270788363</v>
      </c>
      <c r="Z265" s="1">
        <v>500.77140321882268</v>
      </c>
      <c r="AA265" s="1">
        <v>161.59644571954917</v>
      </c>
      <c r="AB265" s="1">
        <v>194.44847039879815</v>
      </c>
      <c r="AC265" s="9">
        <f t="shared" si="50"/>
        <v>928.73561660795826</v>
      </c>
    </row>
    <row r="266" spans="1:29">
      <c r="A266">
        <v>265</v>
      </c>
      <c r="B266">
        <v>24005</v>
      </c>
      <c r="C266">
        <f t="shared" si="41"/>
        <v>24005</v>
      </c>
      <c r="D266">
        <v>24</v>
      </c>
      <c r="E266" s="1">
        <f t="shared" si="42"/>
        <v>83</v>
      </c>
      <c r="F266" s="1">
        <f t="shared" si="43"/>
        <v>760</v>
      </c>
      <c r="G266" s="1">
        <f t="shared" si="44"/>
        <v>232</v>
      </c>
      <c r="H266" s="1">
        <f t="shared" si="45"/>
        <v>249</v>
      </c>
      <c r="I266" s="9">
        <f t="shared" si="46"/>
        <v>1324</v>
      </c>
      <c r="J266" s="1">
        <v>83</v>
      </c>
      <c r="K266" s="1">
        <v>760</v>
      </c>
      <c r="L266" s="1">
        <v>232</v>
      </c>
      <c r="M266" s="1">
        <v>249</v>
      </c>
      <c r="N266" s="9">
        <f t="shared" si="47"/>
        <v>1324</v>
      </c>
      <c r="O266" s="1">
        <v>102.14379097223427</v>
      </c>
      <c r="P266" s="1">
        <v>697.87803534778266</v>
      </c>
      <c r="Q266" s="1">
        <v>153.31097966562203</v>
      </c>
      <c r="R266" s="1">
        <v>364.83047569031476</v>
      </c>
      <c r="S266" s="9">
        <f t="shared" si="48"/>
        <v>1318.1632816759538</v>
      </c>
      <c r="T266" s="2">
        <v>105</v>
      </c>
      <c r="U266" s="2">
        <v>953</v>
      </c>
      <c r="V266" s="2">
        <v>291</v>
      </c>
      <c r="W266" s="2">
        <v>312</v>
      </c>
      <c r="X266" s="9">
        <f t="shared" si="49"/>
        <v>1661</v>
      </c>
      <c r="Y266" s="1">
        <v>93.228718684355286</v>
      </c>
      <c r="Z266" s="1">
        <v>846.16160863038647</v>
      </c>
      <c r="AA266" s="1">
        <v>258.37673463949892</v>
      </c>
      <c r="AB266" s="1">
        <v>277.02247837636997</v>
      </c>
      <c r="AC266" s="9">
        <f t="shared" si="50"/>
        <v>1474.7895403306106</v>
      </c>
    </row>
    <row r="267" spans="1:29">
      <c r="A267">
        <v>266</v>
      </c>
      <c r="B267">
        <v>24005</v>
      </c>
      <c r="C267">
        <f t="shared" si="41"/>
        <v>24005</v>
      </c>
      <c r="D267">
        <v>24</v>
      </c>
      <c r="E267" s="1">
        <f t="shared" si="42"/>
        <v>7</v>
      </c>
      <c r="F267" s="1">
        <f t="shared" si="43"/>
        <v>130</v>
      </c>
      <c r="G267" s="1">
        <f t="shared" si="44"/>
        <v>33</v>
      </c>
      <c r="H267" s="1">
        <f t="shared" si="45"/>
        <v>141</v>
      </c>
      <c r="I267" s="9">
        <f t="shared" si="46"/>
        <v>311</v>
      </c>
      <c r="J267" s="1">
        <v>7</v>
      </c>
      <c r="K267" s="1">
        <v>130</v>
      </c>
      <c r="L267" s="1">
        <v>33</v>
      </c>
      <c r="M267" s="1">
        <v>141</v>
      </c>
      <c r="N267" s="9">
        <f t="shared" si="47"/>
        <v>311</v>
      </c>
      <c r="O267" s="1">
        <v>1.1686384475495388</v>
      </c>
      <c r="P267" s="1">
        <v>197.23309476010118</v>
      </c>
      <c r="Q267" s="1">
        <v>57.937762999877741</v>
      </c>
      <c r="R267" s="1">
        <v>304.90047333478049</v>
      </c>
      <c r="S267" s="9">
        <f t="shared" si="48"/>
        <v>561.23996954230893</v>
      </c>
      <c r="T267" s="2">
        <v>9</v>
      </c>
      <c r="U267" s="2">
        <v>160</v>
      </c>
      <c r="V267" s="2">
        <v>40</v>
      </c>
      <c r="W267" s="2">
        <v>173</v>
      </c>
      <c r="X267" s="9">
        <f t="shared" si="49"/>
        <v>382</v>
      </c>
      <c r="Y267" s="1">
        <v>7.9910330300875954</v>
      </c>
      <c r="Z267" s="1">
        <v>142.06280942377947</v>
      </c>
      <c r="AA267" s="1">
        <v>35.515702355944867</v>
      </c>
      <c r="AB267" s="1">
        <v>153.60541268946156</v>
      </c>
      <c r="AC267" s="9">
        <f t="shared" si="50"/>
        <v>339.17495749927349</v>
      </c>
    </row>
    <row r="268" spans="1:29">
      <c r="A268">
        <v>267</v>
      </c>
      <c r="B268">
        <v>24005</v>
      </c>
      <c r="C268">
        <f t="shared" si="41"/>
        <v>24005</v>
      </c>
      <c r="D268">
        <v>24</v>
      </c>
      <c r="E268" s="1">
        <f t="shared" si="42"/>
        <v>38</v>
      </c>
      <c r="F268" s="1">
        <f t="shared" si="43"/>
        <v>764</v>
      </c>
      <c r="G268" s="1">
        <f t="shared" si="44"/>
        <v>151</v>
      </c>
      <c r="H268" s="1">
        <f t="shared" si="45"/>
        <v>320</v>
      </c>
      <c r="I268" s="9">
        <f t="shared" si="46"/>
        <v>1273</v>
      </c>
      <c r="J268" s="1">
        <v>38</v>
      </c>
      <c r="K268" s="1">
        <v>764</v>
      </c>
      <c r="L268" s="1">
        <v>151</v>
      </c>
      <c r="M268" s="1">
        <v>320</v>
      </c>
      <c r="N268" s="9">
        <f t="shared" si="47"/>
        <v>1273</v>
      </c>
      <c r="O268" s="1">
        <v>24.09761809673865</v>
      </c>
      <c r="P268" s="1">
        <v>241.79594829057794</v>
      </c>
      <c r="Q268" s="1">
        <v>99.98455607753705</v>
      </c>
      <c r="R268" s="1">
        <v>256.74202081701219</v>
      </c>
      <c r="S268" s="9">
        <f t="shared" si="48"/>
        <v>622.62014328186581</v>
      </c>
      <c r="T268" s="2">
        <v>46</v>
      </c>
      <c r="U268" s="2">
        <v>949</v>
      </c>
      <c r="V268" s="2">
        <v>188</v>
      </c>
      <c r="W268" s="2">
        <v>397</v>
      </c>
      <c r="X268" s="9">
        <f t="shared" si="49"/>
        <v>1580</v>
      </c>
      <c r="Y268" s="1">
        <v>40.843057709336598</v>
      </c>
      <c r="Z268" s="1">
        <v>842.61003839479201</v>
      </c>
      <c r="AA268" s="1">
        <v>166.92380107294088</v>
      </c>
      <c r="AB268" s="1">
        <v>352.49334588275281</v>
      </c>
      <c r="AC268" s="9">
        <f t="shared" si="50"/>
        <v>1402.8702430598223</v>
      </c>
    </row>
    <row r="269" spans="1:29">
      <c r="A269">
        <v>268</v>
      </c>
      <c r="B269">
        <v>24005</v>
      </c>
      <c r="C269">
        <f t="shared" si="41"/>
        <v>24005</v>
      </c>
      <c r="D269">
        <v>24</v>
      </c>
      <c r="E269" s="1">
        <f t="shared" si="42"/>
        <v>1</v>
      </c>
      <c r="F269" s="1">
        <f t="shared" si="43"/>
        <v>158</v>
      </c>
      <c r="G269" s="1">
        <f t="shared" si="44"/>
        <v>72</v>
      </c>
      <c r="H269" s="1">
        <f t="shared" si="45"/>
        <v>71</v>
      </c>
      <c r="I269" s="9">
        <f t="shared" si="46"/>
        <v>302</v>
      </c>
      <c r="J269" s="1">
        <v>1</v>
      </c>
      <c r="K269" s="1">
        <v>158</v>
      </c>
      <c r="L269" s="1">
        <v>72</v>
      </c>
      <c r="M269" s="1">
        <v>71</v>
      </c>
      <c r="N269" s="9">
        <f t="shared" si="47"/>
        <v>302</v>
      </c>
      <c r="O269" s="1">
        <v>2.2504428722348844</v>
      </c>
      <c r="P269" s="1">
        <v>121.74477367881917</v>
      </c>
      <c r="Q269" s="1">
        <v>11.912893337247127</v>
      </c>
      <c r="R269" s="1">
        <v>56.286339561498224</v>
      </c>
      <c r="S269" s="9">
        <f t="shared" si="48"/>
        <v>192.19444944979938</v>
      </c>
      <c r="T269" s="2">
        <v>1</v>
      </c>
      <c r="U269" s="2">
        <v>193</v>
      </c>
      <c r="V269" s="2">
        <v>88</v>
      </c>
      <c r="W269" s="2">
        <v>86</v>
      </c>
      <c r="X269" s="9">
        <f t="shared" si="49"/>
        <v>368</v>
      </c>
      <c r="Y269" s="1">
        <v>0.88789255889862173</v>
      </c>
      <c r="Z269" s="1">
        <v>171.363263867434</v>
      </c>
      <c r="AA269" s="1">
        <v>78.134545183078714</v>
      </c>
      <c r="AB269" s="1">
        <v>76.358760065281473</v>
      </c>
      <c r="AC269" s="9">
        <f t="shared" si="50"/>
        <v>326.74446167469284</v>
      </c>
    </row>
    <row r="270" spans="1:29">
      <c r="A270">
        <v>269</v>
      </c>
      <c r="B270">
        <v>24005</v>
      </c>
      <c r="C270">
        <f t="shared" si="41"/>
        <v>24005</v>
      </c>
      <c r="D270">
        <v>24</v>
      </c>
      <c r="E270" s="1">
        <f t="shared" si="42"/>
        <v>70</v>
      </c>
      <c r="F270" s="1">
        <f t="shared" si="43"/>
        <v>783</v>
      </c>
      <c r="G270" s="1">
        <f t="shared" si="44"/>
        <v>24</v>
      </c>
      <c r="H270" s="1">
        <f t="shared" si="45"/>
        <v>596</v>
      </c>
      <c r="I270" s="9">
        <f t="shared" si="46"/>
        <v>1473</v>
      </c>
      <c r="J270" s="1">
        <v>70</v>
      </c>
      <c r="K270" s="1">
        <v>783</v>
      </c>
      <c r="L270" s="1">
        <v>24</v>
      </c>
      <c r="M270" s="1">
        <v>596</v>
      </c>
      <c r="N270" s="9">
        <f t="shared" si="47"/>
        <v>1473</v>
      </c>
      <c r="O270" s="1">
        <v>90.921363810920298</v>
      </c>
      <c r="P270" s="1">
        <v>2742.3711186880132</v>
      </c>
      <c r="Q270" s="1">
        <v>69.035945119437343</v>
      </c>
      <c r="R270" s="1">
        <v>596.9830460647031</v>
      </c>
      <c r="S270" s="9">
        <f t="shared" si="48"/>
        <v>3499.3114736830739</v>
      </c>
      <c r="T270" s="2">
        <v>206</v>
      </c>
      <c r="U270" s="2">
        <v>1979</v>
      </c>
      <c r="V270" s="2">
        <v>62</v>
      </c>
      <c r="W270" s="2">
        <v>1505</v>
      </c>
      <c r="X270" s="9">
        <f t="shared" si="49"/>
        <v>3752</v>
      </c>
      <c r="Y270" s="1">
        <v>182.90586713311609</v>
      </c>
      <c r="Z270" s="1">
        <v>1757.1393740603723</v>
      </c>
      <c r="AA270" s="1">
        <v>55.04933865171455</v>
      </c>
      <c r="AB270" s="1">
        <v>1336.2783011424258</v>
      </c>
      <c r="AC270" s="9">
        <f t="shared" si="50"/>
        <v>3331.3728809876288</v>
      </c>
    </row>
    <row r="271" spans="1:29">
      <c r="A271">
        <v>270</v>
      </c>
      <c r="B271">
        <v>24005</v>
      </c>
      <c r="C271">
        <f t="shared" si="41"/>
        <v>24005</v>
      </c>
      <c r="D271">
        <v>24</v>
      </c>
      <c r="E271" s="1">
        <f t="shared" si="42"/>
        <v>211</v>
      </c>
      <c r="F271" s="1">
        <f t="shared" si="43"/>
        <v>557</v>
      </c>
      <c r="G271" s="1">
        <f t="shared" si="44"/>
        <v>48</v>
      </c>
      <c r="H271" s="1">
        <f t="shared" si="45"/>
        <v>513</v>
      </c>
      <c r="I271" s="9">
        <f t="shared" si="46"/>
        <v>1329</v>
      </c>
      <c r="J271" s="1">
        <v>211</v>
      </c>
      <c r="K271" s="1">
        <v>557</v>
      </c>
      <c r="L271" s="1">
        <v>48</v>
      </c>
      <c r="M271" s="1">
        <v>513</v>
      </c>
      <c r="N271" s="9">
        <f t="shared" si="47"/>
        <v>1329</v>
      </c>
      <c r="O271" s="1">
        <v>122.52923715983577</v>
      </c>
      <c r="P271" s="1">
        <v>294.92184826528182</v>
      </c>
      <c r="Q271" s="1">
        <v>20.633001880489971</v>
      </c>
      <c r="R271" s="1">
        <v>354.70144952698269</v>
      </c>
      <c r="S271" s="9">
        <f t="shared" si="48"/>
        <v>792.7855368325902</v>
      </c>
      <c r="T271" s="2">
        <v>271</v>
      </c>
      <c r="U271" s="2">
        <v>725</v>
      </c>
      <c r="V271" s="2">
        <v>64</v>
      </c>
      <c r="W271" s="2">
        <v>666</v>
      </c>
      <c r="X271" s="9">
        <f t="shared" si="49"/>
        <v>1726</v>
      </c>
      <c r="Y271" s="1">
        <v>240.61888346152648</v>
      </c>
      <c r="Z271" s="1">
        <v>643.72210520150077</v>
      </c>
      <c r="AA271" s="1">
        <v>56.825123769511791</v>
      </c>
      <c r="AB271" s="1">
        <v>591.33644422648206</v>
      </c>
      <c r="AC271" s="9">
        <f t="shared" si="50"/>
        <v>1532.5025566590211</v>
      </c>
    </row>
    <row r="272" spans="1:29">
      <c r="A272">
        <v>271</v>
      </c>
      <c r="B272">
        <v>24005</v>
      </c>
      <c r="C272">
        <f t="shared" si="41"/>
        <v>24005</v>
      </c>
      <c r="D272">
        <v>24</v>
      </c>
      <c r="E272" s="1">
        <f t="shared" si="42"/>
        <v>74</v>
      </c>
      <c r="F272" s="1">
        <f t="shared" si="43"/>
        <v>425</v>
      </c>
      <c r="G272" s="1">
        <f t="shared" si="44"/>
        <v>25</v>
      </c>
      <c r="H272" s="1">
        <f t="shared" si="45"/>
        <v>210</v>
      </c>
      <c r="I272" s="9">
        <f t="shared" si="46"/>
        <v>734</v>
      </c>
      <c r="J272" s="1">
        <v>74</v>
      </c>
      <c r="K272" s="1">
        <v>425</v>
      </c>
      <c r="L272" s="1">
        <v>25</v>
      </c>
      <c r="M272" s="1">
        <v>210</v>
      </c>
      <c r="N272" s="9">
        <f t="shared" si="47"/>
        <v>734</v>
      </c>
      <c r="O272" s="1">
        <v>191.78445910417756</v>
      </c>
      <c r="P272" s="1">
        <v>447.65222341433525</v>
      </c>
      <c r="Q272" s="1">
        <v>39.341357170400244</v>
      </c>
      <c r="R272" s="1">
        <v>397.63848034904981</v>
      </c>
      <c r="S272" s="9">
        <f t="shared" si="48"/>
        <v>1076.416520037963</v>
      </c>
      <c r="T272" s="2">
        <v>105</v>
      </c>
      <c r="U272" s="2">
        <v>559</v>
      </c>
      <c r="V272" s="2">
        <v>33</v>
      </c>
      <c r="W272" s="2">
        <v>277</v>
      </c>
      <c r="X272" s="9">
        <f t="shared" si="49"/>
        <v>974</v>
      </c>
      <c r="Y272" s="1">
        <v>93.228718684355286</v>
      </c>
      <c r="Z272" s="1">
        <v>496.33194042432956</v>
      </c>
      <c r="AA272" s="1">
        <v>29.300454443654516</v>
      </c>
      <c r="AB272" s="1">
        <v>245.94623881491822</v>
      </c>
      <c r="AC272" s="9">
        <f t="shared" si="50"/>
        <v>864.80735236725764</v>
      </c>
    </row>
    <row r="273" spans="1:29">
      <c r="A273">
        <v>272</v>
      </c>
      <c r="B273">
        <v>24005</v>
      </c>
      <c r="C273">
        <f t="shared" si="41"/>
        <v>24005</v>
      </c>
      <c r="D273">
        <v>24</v>
      </c>
      <c r="E273" s="1">
        <f t="shared" si="42"/>
        <v>261</v>
      </c>
      <c r="F273" s="1">
        <f t="shared" si="43"/>
        <v>312</v>
      </c>
      <c r="G273" s="1">
        <f t="shared" si="44"/>
        <v>51</v>
      </c>
      <c r="H273" s="1">
        <f t="shared" si="45"/>
        <v>212</v>
      </c>
      <c r="I273" s="9">
        <f t="shared" si="46"/>
        <v>836</v>
      </c>
      <c r="J273" s="1">
        <v>261</v>
      </c>
      <c r="K273" s="1">
        <v>312</v>
      </c>
      <c r="L273" s="1">
        <v>51</v>
      </c>
      <c r="M273" s="1">
        <v>212</v>
      </c>
      <c r="N273" s="9">
        <f t="shared" si="47"/>
        <v>836</v>
      </c>
      <c r="O273" s="1">
        <v>114.06353618207321</v>
      </c>
      <c r="P273" s="1">
        <v>202.52725943108044</v>
      </c>
      <c r="Q273" s="1">
        <v>26.507228975804917</v>
      </c>
      <c r="R273" s="1">
        <v>258.37756241101664</v>
      </c>
      <c r="S273" s="9">
        <f t="shared" si="48"/>
        <v>601.47558699997523</v>
      </c>
      <c r="T273" s="2">
        <v>320</v>
      </c>
      <c r="U273" s="2">
        <v>383</v>
      </c>
      <c r="V273" s="2">
        <v>63</v>
      </c>
      <c r="W273" s="2">
        <v>260</v>
      </c>
      <c r="X273" s="9">
        <f t="shared" si="49"/>
        <v>1026</v>
      </c>
      <c r="Y273" s="1">
        <v>284.12561884755894</v>
      </c>
      <c r="Z273" s="1">
        <v>340.0628500581721</v>
      </c>
      <c r="AA273" s="1">
        <v>55.93723121061317</v>
      </c>
      <c r="AB273" s="1">
        <v>230.85206531364165</v>
      </c>
      <c r="AC273" s="9">
        <f t="shared" si="50"/>
        <v>910.97776542998588</v>
      </c>
    </row>
    <row r="274" spans="1:29">
      <c r="A274">
        <v>273</v>
      </c>
      <c r="B274">
        <v>24005</v>
      </c>
      <c r="C274">
        <f t="shared" si="41"/>
        <v>24005</v>
      </c>
      <c r="D274">
        <v>24</v>
      </c>
      <c r="E274" s="1">
        <f t="shared" si="42"/>
        <v>165</v>
      </c>
      <c r="F274" s="1">
        <f t="shared" si="43"/>
        <v>655</v>
      </c>
      <c r="G274" s="1">
        <f t="shared" si="44"/>
        <v>67</v>
      </c>
      <c r="H274" s="1">
        <f t="shared" si="45"/>
        <v>341</v>
      </c>
      <c r="I274" s="9">
        <f t="shared" si="46"/>
        <v>1228</v>
      </c>
      <c r="J274" s="1">
        <v>165</v>
      </c>
      <c r="K274" s="1">
        <v>655</v>
      </c>
      <c r="L274" s="1">
        <v>67</v>
      </c>
      <c r="M274" s="1">
        <v>341</v>
      </c>
      <c r="N274" s="9">
        <f t="shared" si="47"/>
        <v>1228</v>
      </c>
      <c r="O274" s="1">
        <v>151.11982420907469</v>
      </c>
      <c r="P274" s="1">
        <v>349.73818792036411</v>
      </c>
      <c r="Q274" s="1">
        <v>36.712140801118785</v>
      </c>
      <c r="R274" s="1">
        <v>388.22617843381852</v>
      </c>
      <c r="S274" s="9">
        <f t="shared" si="48"/>
        <v>925.7963313643761</v>
      </c>
      <c r="T274" s="2">
        <v>233</v>
      </c>
      <c r="U274" s="2">
        <v>831</v>
      </c>
      <c r="V274" s="2">
        <v>85</v>
      </c>
      <c r="W274" s="2">
        <v>438</v>
      </c>
      <c r="X274" s="9">
        <f t="shared" si="49"/>
        <v>1587</v>
      </c>
      <c r="Y274" s="1">
        <v>206.87896622337885</v>
      </c>
      <c r="Z274" s="1">
        <v>737.83871644475471</v>
      </c>
      <c r="AA274" s="1">
        <v>75.470867506382845</v>
      </c>
      <c r="AB274" s="1">
        <v>388.8969407975963</v>
      </c>
      <c r="AC274" s="9">
        <f t="shared" si="50"/>
        <v>1409.0854909721127</v>
      </c>
    </row>
    <row r="275" spans="1:29">
      <c r="A275">
        <v>274</v>
      </c>
      <c r="B275">
        <v>24005</v>
      </c>
      <c r="C275">
        <f t="shared" si="41"/>
        <v>24005</v>
      </c>
      <c r="D275">
        <v>24</v>
      </c>
      <c r="E275" s="1">
        <f t="shared" si="42"/>
        <v>505</v>
      </c>
      <c r="F275" s="1">
        <f t="shared" si="43"/>
        <v>1014</v>
      </c>
      <c r="G275" s="1">
        <f t="shared" si="44"/>
        <v>179</v>
      </c>
      <c r="H275" s="1">
        <f t="shared" si="45"/>
        <v>972</v>
      </c>
      <c r="I275" s="9">
        <f t="shared" si="46"/>
        <v>2670</v>
      </c>
      <c r="J275" s="1">
        <v>505</v>
      </c>
      <c r="K275" s="1">
        <v>1014</v>
      </c>
      <c r="L275" s="1">
        <v>179</v>
      </c>
      <c r="M275" s="1">
        <v>972</v>
      </c>
      <c r="N275" s="9">
        <f t="shared" si="47"/>
        <v>2670</v>
      </c>
      <c r="O275" s="1">
        <v>451.68271497884371</v>
      </c>
      <c r="P275" s="1">
        <v>845.11575996326587</v>
      </c>
      <c r="Q275" s="1">
        <v>157.23598613379804</v>
      </c>
      <c r="R275" s="1">
        <v>781.5402063496</v>
      </c>
      <c r="S275" s="9">
        <f t="shared" si="48"/>
        <v>2235.5746674255074</v>
      </c>
      <c r="T275" s="2">
        <v>647</v>
      </c>
      <c r="U275" s="2">
        <v>1263</v>
      </c>
      <c r="V275" s="2">
        <v>224</v>
      </c>
      <c r="W275" s="2">
        <v>1214</v>
      </c>
      <c r="X275" s="9">
        <f t="shared" si="49"/>
        <v>3348</v>
      </c>
      <c r="Y275" s="1">
        <v>574.46648560740823</v>
      </c>
      <c r="Z275" s="1">
        <v>1121.4083018889592</v>
      </c>
      <c r="AA275" s="1">
        <v>198.88793319329127</v>
      </c>
      <c r="AB275" s="1">
        <v>1077.9015665029267</v>
      </c>
      <c r="AC275" s="9">
        <f t="shared" si="50"/>
        <v>2972.6642871925851</v>
      </c>
    </row>
    <row r="276" spans="1:29">
      <c r="A276">
        <v>275</v>
      </c>
      <c r="B276">
        <v>24005</v>
      </c>
      <c r="C276">
        <f t="shared" si="41"/>
        <v>24005</v>
      </c>
      <c r="D276">
        <v>24</v>
      </c>
      <c r="E276" s="1">
        <f t="shared" si="42"/>
        <v>37</v>
      </c>
      <c r="F276" s="1">
        <f t="shared" si="43"/>
        <v>183</v>
      </c>
      <c r="G276" s="1">
        <f t="shared" si="44"/>
        <v>56</v>
      </c>
      <c r="H276" s="1">
        <f t="shared" si="45"/>
        <v>122</v>
      </c>
      <c r="I276" s="9">
        <f t="shared" si="46"/>
        <v>398</v>
      </c>
      <c r="J276" s="1">
        <v>37</v>
      </c>
      <c r="K276" s="1">
        <v>183</v>
      </c>
      <c r="L276" s="1">
        <v>56</v>
      </c>
      <c r="M276" s="1">
        <v>122</v>
      </c>
      <c r="N276" s="9">
        <f t="shared" si="47"/>
        <v>398</v>
      </c>
      <c r="O276" s="1">
        <v>0.25805356042705008</v>
      </c>
      <c r="P276" s="1">
        <v>78.014401467445964</v>
      </c>
      <c r="Q276" s="1">
        <v>14.026546494559826</v>
      </c>
      <c r="R276" s="1">
        <v>102.15990389185269</v>
      </c>
      <c r="S276" s="9">
        <f t="shared" si="48"/>
        <v>194.45890541428554</v>
      </c>
      <c r="T276" s="2">
        <v>46</v>
      </c>
      <c r="U276" s="2">
        <v>226</v>
      </c>
      <c r="V276" s="2">
        <v>69</v>
      </c>
      <c r="W276" s="2">
        <v>151</v>
      </c>
      <c r="X276" s="9">
        <f t="shared" si="49"/>
        <v>492</v>
      </c>
      <c r="Y276" s="1">
        <v>40.843057709336598</v>
      </c>
      <c r="Z276" s="1">
        <v>200.6637183110885</v>
      </c>
      <c r="AA276" s="1">
        <v>61.264586564004901</v>
      </c>
      <c r="AB276" s="1">
        <v>134.07177639369189</v>
      </c>
      <c r="AC276" s="9">
        <f t="shared" si="50"/>
        <v>436.84313897812189</v>
      </c>
    </row>
    <row r="277" spans="1:29">
      <c r="A277">
        <v>276</v>
      </c>
      <c r="B277">
        <v>24005</v>
      </c>
      <c r="C277">
        <f t="shared" si="41"/>
        <v>24005</v>
      </c>
      <c r="D277">
        <v>24</v>
      </c>
      <c r="E277" s="1">
        <f t="shared" si="42"/>
        <v>11</v>
      </c>
      <c r="F277" s="1">
        <f t="shared" si="43"/>
        <v>189</v>
      </c>
      <c r="G277" s="1">
        <f t="shared" si="44"/>
        <v>20</v>
      </c>
      <c r="H277" s="1">
        <f t="shared" si="45"/>
        <v>161</v>
      </c>
      <c r="I277" s="9">
        <f t="shared" si="46"/>
        <v>381</v>
      </c>
      <c r="J277" s="1">
        <v>11</v>
      </c>
      <c r="K277" s="1">
        <v>189</v>
      </c>
      <c r="L277" s="1">
        <v>20</v>
      </c>
      <c r="M277" s="1">
        <v>161</v>
      </c>
      <c r="N277" s="9">
        <f t="shared" si="47"/>
        <v>381</v>
      </c>
      <c r="O277" s="1">
        <v>11.92854627054593</v>
      </c>
      <c r="P277" s="1">
        <v>1245.918113458818</v>
      </c>
      <c r="Q277" s="1">
        <v>29.458680188634229</v>
      </c>
      <c r="R277" s="1">
        <v>475.52957277986724</v>
      </c>
      <c r="S277" s="9">
        <f t="shared" si="48"/>
        <v>1762.8349126978653</v>
      </c>
      <c r="T277" s="2">
        <v>14</v>
      </c>
      <c r="U277" s="2">
        <v>233</v>
      </c>
      <c r="V277" s="2">
        <v>26</v>
      </c>
      <c r="W277" s="2">
        <v>199</v>
      </c>
      <c r="X277" s="9">
        <f t="shared" si="49"/>
        <v>472</v>
      </c>
      <c r="Y277" s="1">
        <v>12.430495824580705</v>
      </c>
      <c r="Z277" s="1">
        <v>206.87896622337885</v>
      </c>
      <c r="AA277" s="1">
        <v>23.085206531364165</v>
      </c>
      <c r="AB277" s="1">
        <v>176.69061922082574</v>
      </c>
      <c r="AC277" s="9">
        <f t="shared" si="50"/>
        <v>419.08528780014944</v>
      </c>
    </row>
    <row r="278" spans="1:29">
      <c r="A278">
        <v>277</v>
      </c>
      <c r="B278">
        <v>24005</v>
      </c>
      <c r="C278">
        <f t="shared" si="41"/>
        <v>24005</v>
      </c>
      <c r="D278">
        <v>24</v>
      </c>
      <c r="E278" s="1">
        <f t="shared" si="42"/>
        <v>627</v>
      </c>
      <c r="F278" s="1">
        <f t="shared" si="43"/>
        <v>259</v>
      </c>
      <c r="G278" s="1">
        <f t="shared" si="44"/>
        <v>39</v>
      </c>
      <c r="H278" s="1">
        <f t="shared" si="45"/>
        <v>223</v>
      </c>
      <c r="I278" s="9">
        <f t="shared" si="46"/>
        <v>1148</v>
      </c>
      <c r="J278" s="1">
        <v>627</v>
      </c>
      <c r="K278" s="1">
        <v>259</v>
      </c>
      <c r="L278" s="1">
        <v>39</v>
      </c>
      <c r="M278" s="1">
        <v>223</v>
      </c>
      <c r="N278" s="9">
        <f t="shared" si="47"/>
        <v>1148</v>
      </c>
      <c r="O278" s="1">
        <v>234.54397126632998</v>
      </c>
      <c r="P278" s="1">
        <v>307.90458336177596</v>
      </c>
      <c r="Q278" s="1">
        <v>32.504035676157088</v>
      </c>
      <c r="R278" s="1">
        <v>287.48002000804701</v>
      </c>
      <c r="S278" s="9">
        <f t="shared" si="48"/>
        <v>862.43261031231009</v>
      </c>
      <c r="T278" s="2">
        <v>824</v>
      </c>
      <c r="U278" s="2">
        <v>355</v>
      </c>
      <c r="V278" s="2">
        <v>52</v>
      </c>
      <c r="W278" s="2">
        <v>309</v>
      </c>
      <c r="X278" s="9">
        <f t="shared" si="49"/>
        <v>1540</v>
      </c>
      <c r="Y278" s="1">
        <v>731.62346853246436</v>
      </c>
      <c r="Z278" s="1">
        <v>315.2018584090107</v>
      </c>
      <c r="AA278" s="1">
        <v>46.170413062728329</v>
      </c>
      <c r="AB278" s="1">
        <v>274.35880069967413</v>
      </c>
      <c r="AC278" s="9">
        <f t="shared" si="50"/>
        <v>1367.3545407038773</v>
      </c>
    </row>
    <row r="279" spans="1:29">
      <c r="A279">
        <v>278</v>
      </c>
      <c r="B279">
        <v>24005</v>
      </c>
      <c r="C279">
        <f t="shared" si="41"/>
        <v>24005</v>
      </c>
      <c r="D279">
        <v>24</v>
      </c>
      <c r="E279" s="1">
        <f t="shared" si="42"/>
        <v>661</v>
      </c>
      <c r="F279" s="1">
        <f t="shared" si="43"/>
        <v>3172</v>
      </c>
      <c r="G279" s="1">
        <f t="shared" si="44"/>
        <v>228</v>
      </c>
      <c r="H279" s="1">
        <f t="shared" si="45"/>
        <v>1428</v>
      </c>
      <c r="I279" s="9">
        <f t="shared" si="46"/>
        <v>5489</v>
      </c>
      <c r="J279" s="1">
        <v>661</v>
      </c>
      <c r="K279" s="1">
        <v>3172</v>
      </c>
      <c r="L279" s="1">
        <v>228</v>
      </c>
      <c r="M279" s="1">
        <v>1428</v>
      </c>
      <c r="N279" s="9">
        <f t="shared" si="47"/>
        <v>5489</v>
      </c>
      <c r="O279" s="1">
        <v>737.05492022921794</v>
      </c>
      <c r="P279" s="1">
        <v>3364.8541442788251</v>
      </c>
      <c r="Q279" s="1">
        <v>211.04561648066579</v>
      </c>
      <c r="R279" s="1">
        <v>1706.6676304724499</v>
      </c>
      <c r="S279" s="9">
        <f t="shared" si="48"/>
        <v>6019.6223114611585</v>
      </c>
      <c r="T279" s="2">
        <v>811</v>
      </c>
      <c r="U279" s="2">
        <v>3946</v>
      </c>
      <c r="V279" s="2">
        <v>284</v>
      </c>
      <c r="W279" s="2">
        <v>1778</v>
      </c>
      <c r="X279" s="9">
        <f t="shared" si="49"/>
        <v>6819</v>
      </c>
      <c r="Y279" s="1">
        <v>720.08086526678221</v>
      </c>
      <c r="Z279" s="1">
        <v>3503.6240374139616</v>
      </c>
      <c r="AA279" s="1">
        <v>252.16148672720857</v>
      </c>
      <c r="AB279" s="1">
        <v>1578.6729697217495</v>
      </c>
      <c r="AC279" s="9">
        <f t="shared" si="50"/>
        <v>6054.5393591297016</v>
      </c>
    </row>
    <row r="280" spans="1:29">
      <c r="A280">
        <v>279</v>
      </c>
      <c r="B280">
        <v>24005</v>
      </c>
      <c r="C280">
        <f t="shared" si="41"/>
        <v>24005</v>
      </c>
      <c r="D280">
        <v>24</v>
      </c>
      <c r="E280" s="1">
        <f t="shared" si="42"/>
        <v>694</v>
      </c>
      <c r="F280" s="1">
        <f t="shared" si="43"/>
        <v>1730</v>
      </c>
      <c r="G280" s="1">
        <f t="shared" si="44"/>
        <v>208</v>
      </c>
      <c r="H280" s="1">
        <f t="shared" si="45"/>
        <v>1014</v>
      </c>
      <c r="I280" s="9">
        <f t="shared" si="46"/>
        <v>3646</v>
      </c>
      <c r="J280" s="1">
        <v>694</v>
      </c>
      <c r="K280" s="1">
        <v>1730</v>
      </c>
      <c r="L280" s="1">
        <v>208</v>
      </c>
      <c r="M280" s="1">
        <v>1014</v>
      </c>
      <c r="N280" s="9">
        <f t="shared" si="47"/>
        <v>3646</v>
      </c>
      <c r="O280" s="1">
        <v>464.37287135917308</v>
      </c>
      <c r="P280" s="1">
        <v>3203.9215396715622</v>
      </c>
      <c r="Q280" s="1">
        <v>279.1571462437164</v>
      </c>
      <c r="R280" s="1">
        <v>2830.5177497823856</v>
      </c>
      <c r="S280" s="9">
        <f t="shared" si="48"/>
        <v>6777.9693070568374</v>
      </c>
      <c r="T280" s="2">
        <v>884</v>
      </c>
      <c r="U280" s="2">
        <v>2179</v>
      </c>
      <c r="V280" s="2">
        <v>262</v>
      </c>
      <c r="W280" s="2">
        <v>1277</v>
      </c>
      <c r="X280" s="9">
        <f t="shared" si="49"/>
        <v>4602</v>
      </c>
      <c r="Y280" s="1">
        <v>784.89702206638162</v>
      </c>
      <c r="Z280" s="1">
        <v>1934.7178858400966</v>
      </c>
      <c r="AA280" s="1">
        <v>232.6278504314389</v>
      </c>
      <c r="AB280" s="1">
        <v>1133.8387977135399</v>
      </c>
      <c r="AC280" s="9">
        <f t="shared" si="50"/>
        <v>4086.0815560514566</v>
      </c>
    </row>
    <row r="281" spans="1:29">
      <c r="A281">
        <v>280</v>
      </c>
      <c r="B281">
        <v>24005</v>
      </c>
      <c r="C281">
        <f t="shared" si="41"/>
        <v>24005</v>
      </c>
      <c r="D281">
        <v>24</v>
      </c>
      <c r="E281" s="1">
        <f t="shared" si="42"/>
        <v>251</v>
      </c>
      <c r="F281" s="1">
        <f t="shared" si="43"/>
        <v>381</v>
      </c>
      <c r="G281" s="1">
        <f t="shared" si="44"/>
        <v>43</v>
      </c>
      <c r="H281" s="1">
        <f t="shared" si="45"/>
        <v>305</v>
      </c>
      <c r="I281" s="9">
        <f t="shared" si="46"/>
        <v>980</v>
      </c>
      <c r="J281" s="1">
        <v>251</v>
      </c>
      <c r="K281" s="1">
        <v>381</v>
      </c>
      <c r="L281" s="1">
        <v>43</v>
      </c>
      <c r="M281" s="1">
        <v>305</v>
      </c>
      <c r="N281" s="9">
        <f t="shared" si="47"/>
        <v>980</v>
      </c>
      <c r="O281" s="1">
        <v>175.35116580810717</v>
      </c>
      <c r="P281" s="1">
        <v>379.15361089798529</v>
      </c>
      <c r="Q281" s="1">
        <v>38.334944660864345</v>
      </c>
      <c r="R281" s="1">
        <v>389.61095457957657</v>
      </c>
      <c r="S281" s="9">
        <f t="shared" si="48"/>
        <v>982.45067594653347</v>
      </c>
      <c r="T281" s="2">
        <v>309</v>
      </c>
      <c r="U281" s="2">
        <v>476</v>
      </c>
      <c r="V281" s="2">
        <v>54</v>
      </c>
      <c r="W281" s="2">
        <v>381</v>
      </c>
      <c r="X281" s="9">
        <f t="shared" si="49"/>
        <v>1220</v>
      </c>
      <c r="Y281" s="1">
        <v>274.35880069967413</v>
      </c>
      <c r="Z281" s="1">
        <v>422.63685803574396</v>
      </c>
      <c r="AA281" s="1">
        <v>47.94619818052557</v>
      </c>
      <c r="AB281" s="1">
        <v>338.28706494037488</v>
      </c>
      <c r="AC281" s="9">
        <f t="shared" si="50"/>
        <v>1083.2289218563187</v>
      </c>
    </row>
    <row r="282" spans="1:29">
      <c r="A282">
        <v>281</v>
      </c>
      <c r="B282">
        <v>24005</v>
      </c>
      <c r="C282">
        <f t="shared" si="41"/>
        <v>24005</v>
      </c>
      <c r="D282">
        <v>24</v>
      </c>
      <c r="E282" s="1">
        <f t="shared" si="42"/>
        <v>14</v>
      </c>
      <c r="F282" s="1">
        <f t="shared" si="43"/>
        <v>234</v>
      </c>
      <c r="G282" s="1">
        <f t="shared" si="44"/>
        <v>64</v>
      </c>
      <c r="H282" s="1">
        <f t="shared" si="45"/>
        <v>126</v>
      </c>
      <c r="I282" s="9">
        <f t="shared" si="46"/>
        <v>438</v>
      </c>
      <c r="J282" s="1">
        <v>14</v>
      </c>
      <c r="K282" s="1">
        <v>234</v>
      </c>
      <c r="L282" s="1">
        <v>64</v>
      </c>
      <c r="M282" s="1">
        <v>126</v>
      </c>
      <c r="N282" s="9">
        <f t="shared" si="47"/>
        <v>438</v>
      </c>
      <c r="O282" s="1">
        <v>23.026339210385881</v>
      </c>
      <c r="P282" s="1">
        <v>143.36158767343039</v>
      </c>
      <c r="Q282" s="1">
        <v>12.880443074320102</v>
      </c>
      <c r="R282" s="1">
        <v>142.48099825717372</v>
      </c>
      <c r="S282" s="9">
        <f t="shared" si="48"/>
        <v>321.74936821531014</v>
      </c>
      <c r="T282" s="2">
        <v>17</v>
      </c>
      <c r="U282" s="2">
        <v>299</v>
      </c>
      <c r="V282" s="2">
        <v>82</v>
      </c>
      <c r="W282" s="2">
        <v>161</v>
      </c>
      <c r="X282" s="9">
        <f t="shared" si="49"/>
        <v>559</v>
      </c>
      <c r="Y282" s="1">
        <v>15.09417350127657</v>
      </c>
      <c r="Z282" s="1">
        <v>265.47987511068789</v>
      </c>
      <c r="AA282" s="1">
        <v>72.807189829686976</v>
      </c>
      <c r="AB282" s="1">
        <v>142.95070198267811</v>
      </c>
      <c r="AC282" s="9">
        <f t="shared" si="50"/>
        <v>496.33194042432956</v>
      </c>
    </row>
    <row r="283" spans="1:29">
      <c r="A283">
        <v>282</v>
      </c>
      <c r="B283">
        <v>24005</v>
      </c>
      <c r="C283">
        <f t="shared" si="41"/>
        <v>24005</v>
      </c>
      <c r="D283">
        <v>24</v>
      </c>
      <c r="E283" s="1">
        <f t="shared" si="42"/>
        <v>46</v>
      </c>
      <c r="F283" s="1">
        <f t="shared" si="43"/>
        <v>1377</v>
      </c>
      <c r="G283" s="1">
        <f t="shared" si="44"/>
        <v>186</v>
      </c>
      <c r="H283" s="1">
        <f t="shared" si="45"/>
        <v>518</v>
      </c>
      <c r="I283" s="9">
        <f t="shared" si="46"/>
        <v>2127</v>
      </c>
      <c r="J283" s="1">
        <v>46</v>
      </c>
      <c r="K283" s="1">
        <v>1377</v>
      </c>
      <c r="L283" s="1">
        <v>186</v>
      </c>
      <c r="M283" s="1">
        <v>518</v>
      </c>
      <c r="N283" s="9">
        <f t="shared" si="47"/>
        <v>2127</v>
      </c>
      <c r="O283" s="1">
        <v>108.19757359723225</v>
      </c>
      <c r="P283" s="1">
        <v>1472.8501506400019</v>
      </c>
      <c r="Q283" s="1">
        <v>319.34983256177196</v>
      </c>
      <c r="R283" s="1">
        <v>472.39657202863003</v>
      </c>
      <c r="S283" s="9">
        <f t="shared" si="48"/>
        <v>2372.7941288276361</v>
      </c>
      <c r="T283" s="2">
        <v>60</v>
      </c>
      <c r="U283" s="2">
        <v>1715</v>
      </c>
      <c r="V283" s="2">
        <v>232</v>
      </c>
      <c r="W283" s="2">
        <v>646</v>
      </c>
      <c r="X283" s="9">
        <f t="shared" si="49"/>
        <v>2653</v>
      </c>
      <c r="Y283" s="1">
        <v>53.273553533917301</v>
      </c>
      <c r="Z283" s="1">
        <v>1522.7357385111363</v>
      </c>
      <c r="AA283" s="1">
        <v>205.99107366448024</v>
      </c>
      <c r="AB283" s="1">
        <v>573.57859304850967</v>
      </c>
      <c r="AC283" s="9">
        <f t="shared" si="50"/>
        <v>2355.5789587580434</v>
      </c>
    </row>
    <row r="284" spans="1:29">
      <c r="A284">
        <v>283</v>
      </c>
      <c r="B284">
        <v>24005</v>
      </c>
      <c r="C284">
        <f t="shared" si="41"/>
        <v>24005</v>
      </c>
      <c r="D284">
        <v>24</v>
      </c>
      <c r="E284" s="1">
        <f t="shared" si="42"/>
        <v>136</v>
      </c>
      <c r="F284" s="1">
        <f t="shared" si="43"/>
        <v>546</v>
      </c>
      <c r="G284" s="1">
        <f t="shared" si="44"/>
        <v>57</v>
      </c>
      <c r="H284" s="1">
        <f t="shared" si="45"/>
        <v>376</v>
      </c>
      <c r="I284" s="9">
        <f t="shared" si="46"/>
        <v>1115</v>
      </c>
      <c r="J284" s="1">
        <v>136</v>
      </c>
      <c r="K284" s="1">
        <v>546</v>
      </c>
      <c r="L284" s="1">
        <v>57</v>
      </c>
      <c r="M284" s="1">
        <v>376</v>
      </c>
      <c r="N284" s="9">
        <f t="shared" si="47"/>
        <v>1115</v>
      </c>
      <c r="O284" s="1">
        <v>538.69007674832926</v>
      </c>
      <c r="P284" s="1">
        <v>734.56285014236323</v>
      </c>
      <c r="Q284" s="1">
        <v>67.754466810227044</v>
      </c>
      <c r="R284" s="1">
        <v>524.28474998583488</v>
      </c>
      <c r="S284" s="9">
        <f t="shared" si="48"/>
        <v>1865.2921436867543</v>
      </c>
      <c r="T284" s="2">
        <v>170</v>
      </c>
      <c r="U284" s="2">
        <v>684</v>
      </c>
      <c r="V284" s="2">
        <v>72</v>
      </c>
      <c r="W284" s="2">
        <v>471</v>
      </c>
      <c r="X284" s="9">
        <f t="shared" si="49"/>
        <v>1397</v>
      </c>
      <c r="Y284" s="1">
        <v>150.94173501276569</v>
      </c>
      <c r="Z284" s="1">
        <v>607.31851028665722</v>
      </c>
      <c r="AA284" s="1">
        <v>63.928264240700763</v>
      </c>
      <c r="AB284" s="1">
        <v>418.19739524125083</v>
      </c>
      <c r="AC284" s="9">
        <f t="shared" si="50"/>
        <v>1240.3859047813744</v>
      </c>
    </row>
    <row r="285" spans="1:29">
      <c r="A285">
        <v>284</v>
      </c>
      <c r="B285">
        <v>24005</v>
      </c>
      <c r="C285">
        <f t="shared" si="41"/>
        <v>24005</v>
      </c>
      <c r="D285">
        <v>24</v>
      </c>
      <c r="E285" s="1">
        <f t="shared" si="42"/>
        <v>590</v>
      </c>
      <c r="F285" s="1">
        <f t="shared" si="43"/>
        <v>1196</v>
      </c>
      <c r="G285" s="1">
        <f t="shared" si="44"/>
        <v>104</v>
      </c>
      <c r="H285" s="1">
        <f t="shared" si="45"/>
        <v>891</v>
      </c>
      <c r="I285" s="9">
        <f t="shared" si="46"/>
        <v>2781</v>
      </c>
      <c r="J285" s="1">
        <v>590</v>
      </c>
      <c r="K285" s="1">
        <v>1196</v>
      </c>
      <c r="L285" s="1">
        <v>104</v>
      </c>
      <c r="M285" s="1">
        <v>891</v>
      </c>
      <c r="N285" s="9">
        <f t="shared" si="47"/>
        <v>2781</v>
      </c>
      <c r="O285" s="1">
        <v>424.47616489808394</v>
      </c>
      <c r="P285" s="1">
        <v>1835.4666606106907</v>
      </c>
      <c r="Q285" s="1">
        <v>148.47951955729678</v>
      </c>
      <c r="R285" s="1">
        <v>1526.0053861685167</v>
      </c>
      <c r="S285" s="9">
        <f t="shared" si="48"/>
        <v>3934.4277312345885</v>
      </c>
      <c r="T285" s="2">
        <v>744</v>
      </c>
      <c r="U285" s="2">
        <v>1484</v>
      </c>
      <c r="V285" s="2">
        <v>130</v>
      </c>
      <c r="W285" s="2">
        <v>1106</v>
      </c>
      <c r="X285" s="9">
        <f t="shared" si="49"/>
        <v>3464</v>
      </c>
      <c r="Y285" s="1">
        <v>660.59206382057459</v>
      </c>
      <c r="Z285" s="1">
        <v>1317.6325574055547</v>
      </c>
      <c r="AA285" s="1">
        <v>115.42603265682082</v>
      </c>
      <c r="AB285" s="1">
        <v>982.00917014187564</v>
      </c>
      <c r="AC285" s="9">
        <f t="shared" si="50"/>
        <v>3075.6598240248259</v>
      </c>
    </row>
    <row r="286" spans="1:29">
      <c r="A286">
        <v>285</v>
      </c>
      <c r="B286">
        <v>24005</v>
      </c>
      <c r="C286">
        <f t="shared" si="41"/>
        <v>24005</v>
      </c>
      <c r="D286">
        <v>24</v>
      </c>
      <c r="E286" s="1">
        <f t="shared" si="42"/>
        <v>1117</v>
      </c>
      <c r="F286" s="1">
        <f t="shared" si="43"/>
        <v>3235</v>
      </c>
      <c r="G286" s="1">
        <f t="shared" si="44"/>
        <v>498</v>
      </c>
      <c r="H286" s="1">
        <f t="shared" si="45"/>
        <v>2370</v>
      </c>
      <c r="I286" s="9">
        <f t="shared" si="46"/>
        <v>7220</v>
      </c>
      <c r="J286" s="1">
        <v>1117</v>
      </c>
      <c r="K286" s="1">
        <v>3235</v>
      </c>
      <c r="L286" s="1">
        <v>498</v>
      </c>
      <c r="M286" s="1">
        <v>2370</v>
      </c>
      <c r="N286" s="9">
        <f t="shared" si="47"/>
        <v>7220</v>
      </c>
      <c r="O286" s="1">
        <v>2320.6455500070797</v>
      </c>
      <c r="P286" s="1">
        <v>2393.0862946992579</v>
      </c>
      <c r="Q286" s="1">
        <v>539.81845365989693</v>
      </c>
      <c r="R286" s="1">
        <v>1932.1358586888734</v>
      </c>
      <c r="S286" s="9">
        <f t="shared" si="48"/>
        <v>7185.6861570551073</v>
      </c>
      <c r="T286" s="2">
        <v>1683</v>
      </c>
      <c r="U286" s="2">
        <v>4186</v>
      </c>
      <c r="V286" s="2">
        <v>646</v>
      </c>
      <c r="W286" s="2">
        <v>3052</v>
      </c>
      <c r="X286" s="9">
        <f t="shared" si="49"/>
        <v>9567</v>
      </c>
      <c r="Y286" s="1">
        <v>1494.3231766263805</v>
      </c>
      <c r="Z286" s="1">
        <v>3716.7182515496306</v>
      </c>
      <c r="AA286" s="1">
        <v>573.57859304850967</v>
      </c>
      <c r="AB286" s="1">
        <v>2709.8480897585937</v>
      </c>
      <c r="AC286" s="9">
        <f t="shared" si="50"/>
        <v>8494.4681109831145</v>
      </c>
    </row>
    <row r="287" spans="1:29">
      <c r="A287">
        <v>286</v>
      </c>
      <c r="B287">
        <v>24005</v>
      </c>
      <c r="C287">
        <f t="shared" si="41"/>
        <v>24005</v>
      </c>
      <c r="D287">
        <v>24</v>
      </c>
      <c r="E287" s="1">
        <f t="shared" si="42"/>
        <v>61</v>
      </c>
      <c r="F287" s="1">
        <f t="shared" si="43"/>
        <v>482</v>
      </c>
      <c r="G287" s="1">
        <f t="shared" si="44"/>
        <v>38</v>
      </c>
      <c r="H287" s="1">
        <f t="shared" si="45"/>
        <v>804</v>
      </c>
      <c r="I287" s="9">
        <f t="shared" si="46"/>
        <v>1385</v>
      </c>
      <c r="J287" s="1">
        <v>61</v>
      </c>
      <c r="K287" s="1">
        <v>482</v>
      </c>
      <c r="L287" s="1">
        <v>38</v>
      </c>
      <c r="M287" s="1">
        <v>804</v>
      </c>
      <c r="N287" s="9">
        <f t="shared" si="47"/>
        <v>1385</v>
      </c>
      <c r="O287" s="1">
        <v>4.9810861920486911</v>
      </c>
      <c r="P287" s="1">
        <v>481.68573455069242</v>
      </c>
      <c r="Q287" s="1">
        <v>32.107633993501416</v>
      </c>
      <c r="R287" s="1">
        <v>949.51756979299125</v>
      </c>
      <c r="S287" s="9">
        <f t="shared" si="48"/>
        <v>1468.2920245292339</v>
      </c>
      <c r="T287" s="2">
        <v>75</v>
      </c>
      <c r="U287" s="2">
        <v>606</v>
      </c>
      <c r="V287" s="2">
        <v>48</v>
      </c>
      <c r="W287" s="2">
        <v>1011</v>
      </c>
      <c r="X287" s="9">
        <f t="shared" si="49"/>
        <v>1740</v>
      </c>
      <c r="Y287" s="1">
        <v>66.591941917396625</v>
      </c>
      <c r="Z287" s="1">
        <v>538.06289069256479</v>
      </c>
      <c r="AA287" s="1">
        <v>42.618842827133847</v>
      </c>
      <c r="AB287" s="1">
        <v>897.65937704650662</v>
      </c>
      <c r="AC287" s="9">
        <f t="shared" si="50"/>
        <v>1544.9330524836018</v>
      </c>
    </row>
    <row r="288" spans="1:29">
      <c r="A288">
        <v>287</v>
      </c>
      <c r="B288">
        <v>24005</v>
      </c>
      <c r="C288">
        <f t="shared" si="41"/>
        <v>24005</v>
      </c>
      <c r="D288">
        <v>24</v>
      </c>
      <c r="E288" s="1">
        <f t="shared" si="42"/>
        <v>10</v>
      </c>
      <c r="F288" s="1">
        <f t="shared" si="43"/>
        <v>511</v>
      </c>
      <c r="G288" s="1">
        <f t="shared" si="44"/>
        <v>61</v>
      </c>
      <c r="H288" s="1">
        <f t="shared" si="45"/>
        <v>458</v>
      </c>
      <c r="I288" s="9">
        <f t="shared" si="46"/>
        <v>1040</v>
      </c>
      <c r="J288" s="1">
        <v>10</v>
      </c>
      <c r="K288" s="1">
        <v>511</v>
      </c>
      <c r="L288" s="1">
        <v>61</v>
      </c>
      <c r="M288" s="1">
        <v>458</v>
      </c>
      <c r="N288" s="9">
        <f t="shared" si="47"/>
        <v>1040</v>
      </c>
      <c r="O288" s="1">
        <v>39.90935414731252</v>
      </c>
      <c r="P288" s="1">
        <v>522.7507294703147</v>
      </c>
      <c r="Q288" s="1">
        <v>92.26722182605269</v>
      </c>
      <c r="R288" s="1">
        <v>556.25919707807918</v>
      </c>
      <c r="S288" s="9">
        <f t="shared" si="48"/>
        <v>1211.1865025217592</v>
      </c>
      <c r="T288" s="2">
        <v>13</v>
      </c>
      <c r="U288" s="2">
        <v>631</v>
      </c>
      <c r="V288" s="2">
        <v>76</v>
      </c>
      <c r="W288" s="2">
        <v>566</v>
      </c>
      <c r="X288" s="9">
        <f t="shared" si="49"/>
        <v>1286</v>
      </c>
      <c r="Y288" s="1">
        <v>11.542603265682082</v>
      </c>
      <c r="Z288" s="1">
        <v>560.2602046650303</v>
      </c>
      <c r="AA288" s="1">
        <v>67.479834476295252</v>
      </c>
      <c r="AB288" s="1">
        <v>502.54718833661991</v>
      </c>
      <c r="AC288" s="9">
        <f t="shared" si="50"/>
        <v>1141.8298307436276</v>
      </c>
    </row>
    <row r="289" spans="1:29">
      <c r="A289">
        <v>288</v>
      </c>
      <c r="B289">
        <v>24005</v>
      </c>
      <c r="C289">
        <f t="shared" si="41"/>
        <v>24005</v>
      </c>
      <c r="D289">
        <v>24</v>
      </c>
      <c r="E289" s="1">
        <f t="shared" si="42"/>
        <v>93</v>
      </c>
      <c r="F289" s="1">
        <f t="shared" si="43"/>
        <v>406</v>
      </c>
      <c r="G289" s="1">
        <f t="shared" si="44"/>
        <v>28</v>
      </c>
      <c r="H289" s="1">
        <f t="shared" si="45"/>
        <v>557</v>
      </c>
      <c r="I289" s="9">
        <f t="shared" si="46"/>
        <v>1084</v>
      </c>
      <c r="J289" s="1">
        <v>93</v>
      </c>
      <c r="K289" s="1">
        <v>406</v>
      </c>
      <c r="L289" s="1">
        <v>28</v>
      </c>
      <c r="M289" s="1">
        <v>557</v>
      </c>
      <c r="N289" s="9">
        <f t="shared" si="47"/>
        <v>1084</v>
      </c>
      <c r="O289" s="1">
        <v>183.06908893666957</v>
      </c>
      <c r="P289" s="1">
        <v>680.20100788328477</v>
      </c>
      <c r="Q289" s="1">
        <v>61.043885719490888</v>
      </c>
      <c r="R289" s="1">
        <v>921.53561882432371</v>
      </c>
      <c r="S289" s="9">
        <f t="shared" si="48"/>
        <v>1845.8496013637689</v>
      </c>
      <c r="T289" s="2">
        <v>180</v>
      </c>
      <c r="U289" s="2">
        <v>544</v>
      </c>
      <c r="V289" s="2">
        <v>37</v>
      </c>
      <c r="W289" s="2">
        <v>746</v>
      </c>
      <c r="X289" s="9">
        <f t="shared" si="49"/>
        <v>1507</v>
      </c>
      <c r="Y289" s="1">
        <v>159.82066060175191</v>
      </c>
      <c r="Z289" s="1">
        <v>483.01355204085024</v>
      </c>
      <c r="AA289" s="1">
        <v>32.852024679249006</v>
      </c>
      <c r="AB289" s="1">
        <v>662.36784893837182</v>
      </c>
      <c r="AC289" s="9">
        <f t="shared" si="50"/>
        <v>1338.0540862602229</v>
      </c>
    </row>
    <row r="290" spans="1:29">
      <c r="A290">
        <v>289</v>
      </c>
      <c r="B290">
        <v>24005</v>
      </c>
      <c r="C290">
        <f t="shared" si="41"/>
        <v>24005</v>
      </c>
      <c r="D290">
        <v>24</v>
      </c>
      <c r="E290" s="1">
        <f t="shared" si="42"/>
        <v>127</v>
      </c>
      <c r="F290" s="1">
        <f t="shared" si="43"/>
        <v>603</v>
      </c>
      <c r="G290" s="1">
        <f t="shared" si="44"/>
        <v>183</v>
      </c>
      <c r="H290" s="1">
        <f t="shared" si="45"/>
        <v>315</v>
      </c>
      <c r="I290" s="9">
        <f t="shared" si="46"/>
        <v>1228</v>
      </c>
      <c r="J290" s="1">
        <v>127</v>
      </c>
      <c r="K290" s="1">
        <v>603</v>
      </c>
      <c r="L290" s="1">
        <v>183</v>
      </c>
      <c r="M290" s="1">
        <v>315</v>
      </c>
      <c r="N290" s="9">
        <f t="shared" si="47"/>
        <v>1228</v>
      </c>
      <c r="O290" s="1">
        <v>159.57149620852354</v>
      </c>
      <c r="P290" s="1">
        <v>415.20589618459121</v>
      </c>
      <c r="Q290" s="1">
        <v>145.45208133889747</v>
      </c>
      <c r="R290" s="1">
        <v>387.88429246124144</v>
      </c>
      <c r="S290" s="9">
        <f t="shared" si="48"/>
        <v>1108.1137661932535</v>
      </c>
      <c r="T290" s="2">
        <v>158</v>
      </c>
      <c r="U290" s="2">
        <v>753</v>
      </c>
      <c r="V290" s="2">
        <v>228</v>
      </c>
      <c r="W290" s="2">
        <v>394</v>
      </c>
      <c r="X290" s="9">
        <f t="shared" si="49"/>
        <v>1533</v>
      </c>
      <c r="Y290" s="1">
        <v>140.28702430598224</v>
      </c>
      <c r="Z290" s="1">
        <v>668.58309685066217</v>
      </c>
      <c r="AA290" s="1">
        <v>202.43950342888576</v>
      </c>
      <c r="AB290" s="1">
        <v>349.82966820605697</v>
      </c>
      <c r="AC290" s="9">
        <f t="shared" si="50"/>
        <v>1361.1392927915872</v>
      </c>
    </row>
    <row r="291" spans="1:29">
      <c r="A291">
        <v>290</v>
      </c>
      <c r="B291">
        <v>24005</v>
      </c>
      <c r="C291">
        <f t="shared" si="41"/>
        <v>24005</v>
      </c>
      <c r="D291">
        <v>24</v>
      </c>
      <c r="E291" s="1">
        <f t="shared" si="42"/>
        <v>98</v>
      </c>
      <c r="F291" s="1">
        <f t="shared" si="43"/>
        <v>406</v>
      </c>
      <c r="G291" s="1">
        <f t="shared" si="44"/>
        <v>51</v>
      </c>
      <c r="H291" s="1">
        <f t="shared" si="45"/>
        <v>400</v>
      </c>
      <c r="I291" s="9">
        <f t="shared" si="46"/>
        <v>955</v>
      </c>
      <c r="J291" s="1">
        <v>98</v>
      </c>
      <c r="K291" s="1">
        <v>406</v>
      </c>
      <c r="L291" s="1">
        <v>51</v>
      </c>
      <c r="M291" s="1">
        <v>400</v>
      </c>
      <c r="N291" s="9">
        <f t="shared" si="47"/>
        <v>955</v>
      </c>
      <c r="O291" s="1">
        <v>245.95774500592503</v>
      </c>
      <c r="P291" s="1">
        <v>533.94789818329264</v>
      </c>
      <c r="Q291" s="1">
        <v>56.388373321519602</v>
      </c>
      <c r="R291" s="1">
        <v>456.51872024630035</v>
      </c>
      <c r="S291" s="9">
        <f t="shared" si="48"/>
        <v>1292.8127367570376</v>
      </c>
      <c r="T291" s="2">
        <v>127</v>
      </c>
      <c r="U291" s="2">
        <v>508</v>
      </c>
      <c r="V291" s="2">
        <v>64</v>
      </c>
      <c r="W291" s="2">
        <v>501</v>
      </c>
      <c r="X291" s="9">
        <f t="shared" si="49"/>
        <v>1200</v>
      </c>
      <c r="Y291" s="1">
        <v>112.76235498012495</v>
      </c>
      <c r="Z291" s="1">
        <v>451.04941992049982</v>
      </c>
      <c r="AA291" s="1">
        <v>56.825123769511791</v>
      </c>
      <c r="AB291" s="1">
        <v>444.83417200820946</v>
      </c>
      <c r="AC291" s="9">
        <f t="shared" si="50"/>
        <v>1065.471070678346</v>
      </c>
    </row>
    <row r="292" spans="1:29">
      <c r="A292">
        <v>291</v>
      </c>
      <c r="B292">
        <v>24005</v>
      </c>
      <c r="C292">
        <f t="shared" si="41"/>
        <v>24005</v>
      </c>
      <c r="D292">
        <v>24</v>
      </c>
      <c r="E292" s="1">
        <f t="shared" si="42"/>
        <v>103</v>
      </c>
      <c r="F292" s="1">
        <f t="shared" si="43"/>
        <v>283</v>
      </c>
      <c r="G292" s="1">
        <f t="shared" si="44"/>
        <v>41</v>
      </c>
      <c r="H292" s="1">
        <f t="shared" si="45"/>
        <v>335</v>
      </c>
      <c r="I292" s="9">
        <f t="shared" si="46"/>
        <v>762</v>
      </c>
      <c r="J292" s="1">
        <v>103</v>
      </c>
      <c r="K292" s="1">
        <v>283</v>
      </c>
      <c r="L292" s="1">
        <v>41</v>
      </c>
      <c r="M292" s="1">
        <v>335</v>
      </c>
      <c r="N292" s="9">
        <f t="shared" si="47"/>
        <v>762</v>
      </c>
      <c r="O292" s="1">
        <v>70.204657136117575</v>
      </c>
      <c r="P292" s="1">
        <v>404.47823117895791</v>
      </c>
      <c r="Q292" s="1">
        <v>50.79626048578406</v>
      </c>
      <c r="R292" s="1">
        <v>558.64098665618201</v>
      </c>
      <c r="S292" s="9">
        <f t="shared" si="48"/>
        <v>1084.1201354570417</v>
      </c>
      <c r="T292" s="2">
        <v>126</v>
      </c>
      <c r="U292" s="2">
        <v>361</v>
      </c>
      <c r="V292" s="2">
        <v>51</v>
      </c>
      <c r="W292" s="2">
        <v>425</v>
      </c>
      <c r="X292" s="9">
        <f t="shared" si="49"/>
        <v>963</v>
      </c>
      <c r="Y292" s="1">
        <v>111.87446242122634</v>
      </c>
      <c r="Z292" s="1">
        <v>320.52921376240243</v>
      </c>
      <c r="AA292" s="1">
        <v>45.282520503829709</v>
      </c>
      <c r="AB292" s="1">
        <v>377.35433753191421</v>
      </c>
      <c r="AC292" s="9">
        <f t="shared" si="50"/>
        <v>855.0405342193726</v>
      </c>
    </row>
    <row r="293" spans="1:29">
      <c r="A293">
        <v>292</v>
      </c>
      <c r="B293">
        <v>24005</v>
      </c>
      <c r="C293">
        <f t="shared" si="41"/>
        <v>24005</v>
      </c>
      <c r="D293">
        <v>24</v>
      </c>
      <c r="E293" s="1">
        <f t="shared" si="42"/>
        <v>1119</v>
      </c>
      <c r="F293" s="1">
        <f t="shared" si="43"/>
        <v>2986</v>
      </c>
      <c r="G293" s="1">
        <f t="shared" si="44"/>
        <v>328</v>
      </c>
      <c r="H293" s="1">
        <f t="shared" si="45"/>
        <v>1786</v>
      </c>
      <c r="I293" s="9">
        <f t="shared" si="46"/>
        <v>6219</v>
      </c>
      <c r="J293" s="1">
        <v>1119</v>
      </c>
      <c r="K293" s="1">
        <v>2986</v>
      </c>
      <c r="L293" s="1">
        <v>328</v>
      </c>
      <c r="M293" s="1">
        <v>1786</v>
      </c>
      <c r="N293" s="9">
        <f t="shared" si="47"/>
        <v>6219</v>
      </c>
      <c r="O293" s="1">
        <v>1105.6450469304309</v>
      </c>
      <c r="P293" s="1">
        <v>6926.5504982006705</v>
      </c>
      <c r="Q293" s="1">
        <v>434.48538422190717</v>
      </c>
      <c r="R293" s="1">
        <v>3180.1016442899481</v>
      </c>
      <c r="S293" s="9">
        <f t="shared" si="48"/>
        <v>11646.782573642955</v>
      </c>
      <c r="T293" s="2">
        <v>1404</v>
      </c>
      <c r="U293" s="2">
        <v>3702</v>
      </c>
      <c r="V293" s="2">
        <v>407</v>
      </c>
      <c r="W293" s="2">
        <v>2218</v>
      </c>
      <c r="X293" s="9">
        <f t="shared" si="49"/>
        <v>7731</v>
      </c>
      <c r="Y293" s="1">
        <v>1246.601152693665</v>
      </c>
      <c r="Z293" s="1">
        <v>3286.9782530426978</v>
      </c>
      <c r="AA293" s="1">
        <v>361.37227147173905</v>
      </c>
      <c r="AB293" s="1">
        <v>1969.3456956371431</v>
      </c>
      <c r="AC293" s="9">
        <f t="shared" si="50"/>
        <v>6864.2973728452444</v>
      </c>
    </row>
    <row r="294" spans="1:29">
      <c r="A294">
        <v>293</v>
      </c>
      <c r="B294">
        <v>24005</v>
      </c>
      <c r="C294">
        <f t="shared" si="41"/>
        <v>24005</v>
      </c>
      <c r="D294">
        <v>24</v>
      </c>
      <c r="E294" s="1">
        <f t="shared" si="42"/>
        <v>67</v>
      </c>
      <c r="F294" s="1">
        <f t="shared" si="43"/>
        <v>1803</v>
      </c>
      <c r="G294" s="1">
        <f t="shared" si="44"/>
        <v>118</v>
      </c>
      <c r="H294" s="1">
        <f t="shared" si="45"/>
        <v>1579</v>
      </c>
      <c r="I294" s="9">
        <f t="shared" si="46"/>
        <v>3567</v>
      </c>
      <c r="J294" s="1">
        <v>67</v>
      </c>
      <c r="K294" s="1">
        <v>1803</v>
      </c>
      <c r="L294" s="1">
        <v>118</v>
      </c>
      <c r="M294" s="1">
        <v>1579</v>
      </c>
      <c r="N294" s="9">
        <f t="shared" si="47"/>
        <v>3567</v>
      </c>
      <c r="O294" s="1">
        <v>174.38997517804813</v>
      </c>
      <c r="P294" s="1">
        <v>2235.140651305062</v>
      </c>
      <c r="Q294" s="1">
        <v>201.00552051557193</v>
      </c>
      <c r="R294" s="1">
        <v>2164.5397992207209</v>
      </c>
      <c r="S294" s="9">
        <f t="shared" si="48"/>
        <v>4775.0759462194028</v>
      </c>
      <c r="T294" s="2">
        <v>106</v>
      </c>
      <c r="U294" s="2">
        <v>2239</v>
      </c>
      <c r="V294" s="2">
        <v>147</v>
      </c>
      <c r="W294" s="2">
        <v>1963</v>
      </c>
      <c r="X294" s="9">
        <f t="shared" si="49"/>
        <v>4455</v>
      </c>
      <c r="Y294" s="1">
        <v>94.116611243253899</v>
      </c>
      <c r="Z294" s="1">
        <v>1987.9914393740141</v>
      </c>
      <c r="AA294" s="1">
        <v>130.52020615809738</v>
      </c>
      <c r="AB294" s="1">
        <v>1742.9330931179945</v>
      </c>
      <c r="AC294" s="9">
        <f t="shared" si="50"/>
        <v>3955.5613498933599</v>
      </c>
    </row>
    <row r="295" spans="1:29">
      <c r="A295">
        <v>294</v>
      </c>
      <c r="B295">
        <v>24005</v>
      </c>
      <c r="C295">
        <f t="shared" si="41"/>
        <v>24005</v>
      </c>
      <c r="D295">
        <v>24</v>
      </c>
      <c r="E295" s="1">
        <f t="shared" si="42"/>
        <v>489</v>
      </c>
      <c r="F295" s="1">
        <f t="shared" si="43"/>
        <v>1543</v>
      </c>
      <c r="G295" s="1">
        <f t="shared" si="44"/>
        <v>119</v>
      </c>
      <c r="H295" s="1">
        <f t="shared" si="45"/>
        <v>1026</v>
      </c>
      <c r="I295" s="9">
        <f t="shared" si="46"/>
        <v>3177</v>
      </c>
      <c r="J295" s="1">
        <v>489</v>
      </c>
      <c r="K295" s="1">
        <v>1543</v>
      </c>
      <c r="L295" s="1">
        <v>119</v>
      </c>
      <c r="M295" s="1">
        <v>1026</v>
      </c>
      <c r="N295" s="9">
        <f t="shared" si="47"/>
        <v>3177</v>
      </c>
      <c r="O295" s="1">
        <v>593.98405197148656</v>
      </c>
      <c r="P295" s="1">
        <v>881.54657452211666</v>
      </c>
      <c r="Q295" s="1">
        <v>78.34363215668111</v>
      </c>
      <c r="R295" s="1">
        <v>769.42785936546761</v>
      </c>
      <c r="S295" s="9">
        <f t="shared" si="48"/>
        <v>2323.3021180157521</v>
      </c>
      <c r="T295" s="2">
        <v>608</v>
      </c>
      <c r="U295" s="2">
        <v>1941</v>
      </c>
      <c r="V295" s="2">
        <v>150</v>
      </c>
      <c r="W295" s="2">
        <v>1293</v>
      </c>
      <c r="X295" s="9">
        <f t="shared" si="49"/>
        <v>3992</v>
      </c>
      <c r="Y295" s="1">
        <v>539.83867581036202</v>
      </c>
      <c r="Z295" s="1">
        <v>1723.3994568222247</v>
      </c>
      <c r="AA295" s="1">
        <v>133.18388383479325</v>
      </c>
      <c r="AB295" s="1">
        <v>1148.0450786559179</v>
      </c>
      <c r="AC295" s="9">
        <f t="shared" si="50"/>
        <v>3544.4670951232974</v>
      </c>
    </row>
    <row r="296" spans="1:29">
      <c r="A296">
        <v>295</v>
      </c>
      <c r="B296">
        <v>24005</v>
      </c>
      <c r="C296">
        <f t="shared" si="41"/>
        <v>24005</v>
      </c>
      <c r="D296">
        <v>24</v>
      </c>
      <c r="E296" s="1">
        <f t="shared" si="42"/>
        <v>118</v>
      </c>
      <c r="F296" s="1">
        <f t="shared" si="43"/>
        <v>3377</v>
      </c>
      <c r="G296" s="1">
        <f t="shared" si="44"/>
        <v>110</v>
      </c>
      <c r="H296" s="1">
        <f t="shared" si="45"/>
        <v>7254</v>
      </c>
      <c r="I296" s="9">
        <f t="shared" si="46"/>
        <v>10859</v>
      </c>
      <c r="J296" s="1">
        <v>118</v>
      </c>
      <c r="K296" s="1">
        <v>3377</v>
      </c>
      <c r="L296" s="1">
        <v>110</v>
      </c>
      <c r="M296" s="1">
        <v>7254</v>
      </c>
      <c r="N296" s="9">
        <f t="shared" si="47"/>
        <v>10859</v>
      </c>
      <c r="O296" s="1">
        <v>32.694741728594401</v>
      </c>
      <c r="P296" s="1">
        <v>6179.2957973020648</v>
      </c>
      <c r="Q296" s="1">
        <v>230.34103887300179</v>
      </c>
      <c r="R296" s="1">
        <v>12760.670650475242</v>
      </c>
      <c r="S296" s="9">
        <f t="shared" si="48"/>
        <v>19203.002228378904</v>
      </c>
      <c r="T296" s="2">
        <v>152</v>
      </c>
      <c r="U296" s="2">
        <v>4522</v>
      </c>
      <c r="V296" s="2">
        <v>147</v>
      </c>
      <c r="W296" s="2">
        <v>9721</v>
      </c>
      <c r="X296" s="9">
        <f t="shared" si="49"/>
        <v>14542</v>
      </c>
      <c r="Y296" s="1">
        <v>134.9596689525905</v>
      </c>
      <c r="Z296" s="1">
        <v>4015.0501513395675</v>
      </c>
      <c r="AA296" s="1">
        <v>130.52020615809738</v>
      </c>
      <c r="AB296" s="1">
        <v>8631.2035650535017</v>
      </c>
      <c r="AC296" s="9">
        <f t="shared" si="50"/>
        <v>12911.733591503758</v>
      </c>
    </row>
    <row r="297" spans="1:29">
      <c r="A297">
        <v>296</v>
      </c>
      <c r="B297">
        <v>24005</v>
      </c>
      <c r="C297">
        <f t="shared" si="41"/>
        <v>24005</v>
      </c>
      <c r="D297">
        <v>24</v>
      </c>
      <c r="E297" s="1">
        <f t="shared" si="42"/>
        <v>102</v>
      </c>
      <c r="F297" s="1">
        <f t="shared" si="43"/>
        <v>880</v>
      </c>
      <c r="G297" s="1">
        <f t="shared" si="44"/>
        <v>56</v>
      </c>
      <c r="H297" s="1">
        <f t="shared" si="45"/>
        <v>826</v>
      </c>
      <c r="I297" s="9">
        <f t="shared" si="46"/>
        <v>1864</v>
      </c>
      <c r="J297" s="1">
        <v>102</v>
      </c>
      <c r="K297" s="1">
        <v>880</v>
      </c>
      <c r="L297" s="1">
        <v>56</v>
      </c>
      <c r="M297" s="1">
        <v>826</v>
      </c>
      <c r="N297" s="9">
        <f t="shared" si="47"/>
        <v>1864</v>
      </c>
      <c r="O297" s="1">
        <v>16.455100498206008</v>
      </c>
      <c r="P297" s="1">
        <v>676.98526540600994</v>
      </c>
      <c r="Q297" s="1">
        <v>17.134623378505982</v>
      </c>
      <c r="R297" s="1">
        <v>752.31702684127447</v>
      </c>
      <c r="S297" s="9">
        <f t="shared" si="48"/>
        <v>1462.8920161239964</v>
      </c>
      <c r="T297" s="2">
        <v>130</v>
      </c>
      <c r="U297" s="2">
        <v>1096</v>
      </c>
      <c r="V297" s="2">
        <v>70</v>
      </c>
      <c r="W297" s="2">
        <v>1028</v>
      </c>
      <c r="X297" s="9">
        <f t="shared" si="49"/>
        <v>2324</v>
      </c>
      <c r="Y297" s="1">
        <v>115.42603265682082</v>
      </c>
      <c r="Z297" s="1">
        <v>973.13024455288939</v>
      </c>
      <c r="AA297" s="1">
        <v>62.152479122903522</v>
      </c>
      <c r="AB297" s="1">
        <v>912.75355054778311</v>
      </c>
      <c r="AC297" s="9">
        <f t="shared" si="50"/>
        <v>2063.4623068803967</v>
      </c>
    </row>
    <row r="298" spans="1:29">
      <c r="A298">
        <v>297</v>
      </c>
      <c r="B298">
        <v>24005</v>
      </c>
      <c r="C298">
        <f t="shared" si="41"/>
        <v>24005</v>
      </c>
      <c r="D298">
        <v>24</v>
      </c>
      <c r="E298" s="1">
        <f t="shared" si="42"/>
        <v>2057</v>
      </c>
      <c r="F298" s="1">
        <f t="shared" si="43"/>
        <v>4640</v>
      </c>
      <c r="G298" s="1">
        <f t="shared" si="44"/>
        <v>286</v>
      </c>
      <c r="H298" s="1">
        <f t="shared" si="45"/>
        <v>2151</v>
      </c>
      <c r="I298" s="9">
        <f t="shared" si="46"/>
        <v>9134</v>
      </c>
      <c r="J298" s="1">
        <v>2057</v>
      </c>
      <c r="K298" s="1">
        <v>4640</v>
      </c>
      <c r="L298" s="1">
        <v>286</v>
      </c>
      <c r="M298" s="1">
        <v>2151</v>
      </c>
      <c r="N298" s="9">
        <f t="shared" si="47"/>
        <v>9134</v>
      </c>
      <c r="O298" s="1">
        <v>570.43287447823934</v>
      </c>
      <c r="P298" s="1">
        <v>7944.7255866444357</v>
      </c>
      <c r="Q298" s="1">
        <v>421.66114281747576</v>
      </c>
      <c r="R298" s="1">
        <v>3480.6681853137343</v>
      </c>
      <c r="S298" s="9">
        <f t="shared" si="48"/>
        <v>12417.487789253886</v>
      </c>
      <c r="T298" s="2">
        <v>2581</v>
      </c>
      <c r="U298" s="2">
        <v>5769</v>
      </c>
      <c r="V298" s="2">
        <v>355</v>
      </c>
      <c r="W298" s="2">
        <v>2672</v>
      </c>
      <c r="X298" s="9">
        <f t="shared" si="49"/>
        <v>11377</v>
      </c>
      <c r="Y298" s="1">
        <v>2291.6506945173428</v>
      </c>
      <c r="Z298" s="1">
        <v>5122.2521722861484</v>
      </c>
      <c r="AA298" s="1">
        <v>315.2018584090107</v>
      </c>
      <c r="AB298" s="1">
        <v>2372.4489173771171</v>
      </c>
      <c r="AC298" s="9">
        <f t="shared" si="50"/>
        <v>10101.553642589621</v>
      </c>
    </row>
    <row r="299" spans="1:29">
      <c r="A299">
        <v>298</v>
      </c>
      <c r="B299">
        <v>24005</v>
      </c>
      <c r="C299">
        <f t="shared" si="41"/>
        <v>24005</v>
      </c>
      <c r="D299">
        <v>24</v>
      </c>
      <c r="E299" s="1">
        <f t="shared" si="42"/>
        <v>3023</v>
      </c>
      <c r="F299" s="1">
        <f t="shared" si="43"/>
        <v>4195</v>
      </c>
      <c r="G299" s="1">
        <f t="shared" si="44"/>
        <v>946</v>
      </c>
      <c r="H299" s="1">
        <f t="shared" si="45"/>
        <v>2336</v>
      </c>
      <c r="I299" s="9">
        <f t="shared" si="46"/>
        <v>10500</v>
      </c>
      <c r="J299" s="1">
        <v>3023</v>
      </c>
      <c r="K299" s="1">
        <v>4195</v>
      </c>
      <c r="L299" s="1">
        <v>946</v>
      </c>
      <c r="M299" s="1">
        <v>2336</v>
      </c>
      <c r="N299" s="9">
        <f t="shared" si="47"/>
        <v>10500</v>
      </c>
      <c r="O299" s="1">
        <v>3487.1879997473434</v>
      </c>
      <c r="P299" s="1">
        <v>6204.5147712958942</v>
      </c>
      <c r="Q299" s="1">
        <v>1166.1296966032924</v>
      </c>
      <c r="R299" s="1">
        <v>3437.9018631744448</v>
      </c>
      <c r="S299" s="9">
        <f t="shared" si="48"/>
        <v>14295.734330820975</v>
      </c>
      <c r="T299" s="2">
        <v>3780</v>
      </c>
      <c r="U299" s="2">
        <v>5181</v>
      </c>
      <c r="V299" s="2">
        <v>1170</v>
      </c>
      <c r="W299" s="2">
        <v>2880</v>
      </c>
      <c r="X299" s="9">
        <f t="shared" si="49"/>
        <v>13011</v>
      </c>
      <c r="Y299" s="1">
        <v>3356.2338726367902</v>
      </c>
      <c r="Z299" s="1">
        <v>4600.1713476537589</v>
      </c>
      <c r="AA299" s="1">
        <v>1038.8342939113875</v>
      </c>
      <c r="AB299" s="1">
        <v>2557.1305696280306</v>
      </c>
      <c r="AC299" s="9">
        <f t="shared" si="50"/>
        <v>11552.370083829968</v>
      </c>
    </row>
    <row r="300" spans="1:29">
      <c r="A300">
        <v>299</v>
      </c>
      <c r="B300">
        <v>24005</v>
      </c>
      <c r="C300">
        <f t="shared" si="41"/>
        <v>24005</v>
      </c>
      <c r="D300">
        <v>24</v>
      </c>
      <c r="E300" s="1">
        <f t="shared" si="42"/>
        <v>114</v>
      </c>
      <c r="F300" s="1">
        <f t="shared" si="43"/>
        <v>325</v>
      </c>
      <c r="G300" s="1">
        <f t="shared" si="44"/>
        <v>37</v>
      </c>
      <c r="H300" s="1">
        <f t="shared" si="45"/>
        <v>429</v>
      </c>
      <c r="I300" s="9">
        <f t="shared" si="46"/>
        <v>905</v>
      </c>
      <c r="J300" s="1">
        <v>114</v>
      </c>
      <c r="K300" s="1">
        <v>325</v>
      </c>
      <c r="L300" s="1">
        <v>37</v>
      </c>
      <c r="M300" s="1">
        <v>429</v>
      </c>
      <c r="N300" s="9">
        <f t="shared" si="47"/>
        <v>905</v>
      </c>
      <c r="O300" s="1">
        <v>88.573692239787363</v>
      </c>
      <c r="P300" s="1">
        <v>1789.2670133118245</v>
      </c>
      <c r="Q300" s="1">
        <v>114.42839339975967</v>
      </c>
      <c r="R300" s="1">
        <v>1309.361407466097</v>
      </c>
      <c r="S300" s="9">
        <f t="shared" si="48"/>
        <v>3301.6305064174685</v>
      </c>
      <c r="T300" s="2">
        <v>140</v>
      </c>
      <c r="U300" s="2">
        <v>399</v>
      </c>
      <c r="V300" s="2">
        <v>45</v>
      </c>
      <c r="W300" s="2">
        <v>526</v>
      </c>
      <c r="X300" s="9">
        <f t="shared" si="49"/>
        <v>1110</v>
      </c>
      <c r="Y300" s="1">
        <v>124.30495824580704</v>
      </c>
      <c r="Z300" s="1">
        <v>354.26913100055009</v>
      </c>
      <c r="AA300" s="1">
        <v>39.955165150437978</v>
      </c>
      <c r="AB300" s="1">
        <v>467.03148598067503</v>
      </c>
      <c r="AC300" s="9">
        <f t="shared" si="50"/>
        <v>985.5607403774701</v>
      </c>
    </row>
    <row r="301" spans="1:29">
      <c r="A301">
        <v>300</v>
      </c>
      <c r="B301">
        <v>24005</v>
      </c>
      <c r="C301">
        <f t="shared" si="41"/>
        <v>24005</v>
      </c>
      <c r="D301">
        <v>24</v>
      </c>
      <c r="E301" s="1">
        <f t="shared" si="42"/>
        <v>1608</v>
      </c>
      <c r="F301" s="1">
        <f t="shared" si="43"/>
        <v>1855</v>
      </c>
      <c r="G301" s="1">
        <f t="shared" si="44"/>
        <v>171</v>
      </c>
      <c r="H301" s="1">
        <f t="shared" si="45"/>
        <v>897</v>
      </c>
      <c r="I301" s="9">
        <f t="shared" si="46"/>
        <v>4531</v>
      </c>
      <c r="J301" s="1">
        <v>1608</v>
      </c>
      <c r="K301" s="1">
        <v>1855</v>
      </c>
      <c r="L301" s="1">
        <v>171</v>
      </c>
      <c r="M301" s="1">
        <v>897</v>
      </c>
      <c r="N301" s="9">
        <f t="shared" si="47"/>
        <v>4531</v>
      </c>
      <c r="O301" s="1">
        <v>2060.2624734673491</v>
      </c>
      <c r="P301" s="1">
        <v>2707.2207349391656</v>
      </c>
      <c r="Q301" s="1">
        <v>514.22061159658369</v>
      </c>
      <c r="R301" s="1">
        <v>1471.4636999204151</v>
      </c>
      <c r="S301" s="9">
        <f t="shared" si="48"/>
        <v>6753.1675199235133</v>
      </c>
      <c r="T301" s="2">
        <v>2098</v>
      </c>
      <c r="U301" s="2">
        <v>2364</v>
      </c>
      <c r="V301" s="2">
        <v>218</v>
      </c>
      <c r="W301" s="2">
        <v>1143</v>
      </c>
      <c r="X301" s="9">
        <f t="shared" si="49"/>
        <v>5823</v>
      </c>
      <c r="Y301" s="1">
        <v>1862.7985885693083</v>
      </c>
      <c r="Z301" s="1">
        <v>2098.9780092363417</v>
      </c>
      <c r="AA301" s="1">
        <v>193.56057783989954</v>
      </c>
      <c r="AB301" s="1">
        <v>1014.8611948211246</v>
      </c>
      <c r="AC301" s="9">
        <f t="shared" si="50"/>
        <v>5170.1983704666745</v>
      </c>
    </row>
    <row r="302" spans="1:29">
      <c r="A302">
        <v>301</v>
      </c>
      <c r="B302">
        <v>24005</v>
      </c>
      <c r="C302">
        <f t="shared" si="41"/>
        <v>24005</v>
      </c>
      <c r="D302">
        <v>24</v>
      </c>
      <c r="E302" s="1">
        <f t="shared" si="42"/>
        <v>308</v>
      </c>
      <c r="F302" s="1">
        <f t="shared" si="43"/>
        <v>235</v>
      </c>
      <c r="G302" s="1">
        <f t="shared" si="44"/>
        <v>24</v>
      </c>
      <c r="H302" s="1">
        <f t="shared" si="45"/>
        <v>266</v>
      </c>
      <c r="I302" s="9">
        <f t="shared" si="46"/>
        <v>833</v>
      </c>
      <c r="J302" s="1">
        <v>308</v>
      </c>
      <c r="K302" s="1">
        <v>235</v>
      </c>
      <c r="L302" s="1">
        <v>24</v>
      </c>
      <c r="M302" s="1">
        <v>266</v>
      </c>
      <c r="N302" s="9">
        <f t="shared" si="47"/>
        <v>833</v>
      </c>
      <c r="O302" s="1">
        <v>221.85582787249774</v>
      </c>
      <c r="P302" s="1">
        <v>231.48174238919523</v>
      </c>
      <c r="Q302" s="1">
        <v>23.200604686629131</v>
      </c>
      <c r="R302" s="1">
        <v>321.08945972807936</v>
      </c>
      <c r="S302" s="9">
        <f t="shared" si="48"/>
        <v>797.62763467640139</v>
      </c>
      <c r="T302" s="2">
        <v>377</v>
      </c>
      <c r="U302" s="2">
        <v>288</v>
      </c>
      <c r="V302" s="2">
        <v>29</v>
      </c>
      <c r="W302" s="2">
        <v>326</v>
      </c>
      <c r="X302" s="9">
        <f t="shared" si="49"/>
        <v>1020</v>
      </c>
      <c r="Y302" s="1">
        <v>334.73549470478036</v>
      </c>
      <c r="Z302" s="1">
        <v>255.71305696280305</v>
      </c>
      <c r="AA302" s="1">
        <v>25.74888420806003</v>
      </c>
      <c r="AB302" s="1">
        <v>289.45297420095068</v>
      </c>
      <c r="AC302" s="9">
        <f t="shared" si="50"/>
        <v>905.6504100765942</v>
      </c>
    </row>
    <row r="303" spans="1:29">
      <c r="A303">
        <v>302</v>
      </c>
      <c r="B303">
        <v>24005</v>
      </c>
      <c r="C303">
        <f t="shared" si="41"/>
        <v>24005</v>
      </c>
      <c r="D303">
        <v>24</v>
      </c>
      <c r="E303" s="1">
        <f t="shared" si="42"/>
        <v>506</v>
      </c>
      <c r="F303" s="1">
        <f t="shared" si="43"/>
        <v>171</v>
      </c>
      <c r="G303" s="1">
        <f t="shared" si="44"/>
        <v>26</v>
      </c>
      <c r="H303" s="1">
        <f t="shared" si="45"/>
        <v>92</v>
      </c>
      <c r="I303" s="9">
        <f t="shared" si="46"/>
        <v>795</v>
      </c>
      <c r="J303" s="1">
        <v>506</v>
      </c>
      <c r="K303" s="1">
        <v>171</v>
      </c>
      <c r="L303" s="1">
        <v>26</v>
      </c>
      <c r="M303" s="1">
        <v>92</v>
      </c>
      <c r="N303" s="9">
        <f t="shared" si="47"/>
        <v>795</v>
      </c>
      <c r="O303" s="1">
        <v>258.08458320512887</v>
      </c>
      <c r="P303" s="1">
        <v>208.88626950874678</v>
      </c>
      <c r="Q303" s="1">
        <v>23.694022938822833</v>
      </c>
      <c r="R303" s="1">
        <v>218.45920585275761</v>
      </c>
      <c r="S303" s="9">
        <f t="shared" si="48"/>
        <v>709.12408150545605</v>
      </c>
      <c r="T303" s="2">
        <v>620</v>
      </c>
      <c r="U303" s="2">
        <v>218</v>
      </c>
      <c r="V303" s="2">
        <v>33</v>
      </c>
      <c r="W303" s="2">
        <v>117</v>
      </c>
      <c r="X303" s="9">
        <f t="shared" si="49"/>
        <v>988</v>
      </c>
      <c r="Y303" s="1">
        <v>550.4933865171455</v>
      </c>
      <c r="Z303" s="1">
        <v>193.56057783989954</v>
      </c>
      <c r="AA303" s="1">
        <v>29.300454443654516</v>
      </c>
      <c r="AB303" s="1">
        <v>103.88342939113875</v>
      </c>
      <c r="AC303" s="9">
        <f t="shared" si="50"/>
        <v>877.23784819183834</v>
      </c>
    </row>
    <row r="304" spans="1:29">
      <c r="A304">
        <v>303</v>
      </c>
      <c r="B304">
        <v>24005</v>
      </c>
      <c r="C304">
        <f t="shared" si="41"/>
        <v>24005</v>
      </c>
      <c r="D304">
        <v>24</v>
      </c>
      <c r="E304" s="1">
        <f t="shared" si="42"/>
        <v>360</v>
      </c>
      <c r="F304" s="1">
        <f t="shared" si="43"/>
        <v>359</v>
      </c>
      <c r="G304" s="1">
        <f t="shared" si="44"/>
        <v>47</v>
      </c>
      <c r="H304" s="1">
        <f t="shared" si="45"/>
        <v>349</v>
      </c>
      <c r="I304" s="9">
        <f t="shared" si="46"/>
        <v>1115</v>
      </c>
      <c r="J304" s="1">
        <v>360</v>
      </c>
      <c r="K304" s="1">
        <v>359</v>
      </c>
      <c r="L304" s="1">
        <v>47</v>
      </c>
      <c r="M304" s="1">
        <v>349</v>
      </c>
      <c r="N304" s="9">
        <f t="shared" si="47"/>
        <v>1115</v>
      </c>
      <c r="O304" s="1">
        <v>95.510234949010837</v>
      </c>
      <c r="P304" s="1">
        <v>525.14375389189684</v>
      </c>
      <c r="Q304" s="1">
        <v>37.401897885026379</v>
      </c>
      <c r="R304" s="1">
        <v>654.65756276698448</v>
      </c>
      <c r="S304" s="9">
        <f t="shared" si="48"/>
        <v>1312.7134494929187</v>
      </c>
      <c r="T304" s="2">
        <v>440</v>
      </c>
      <c r="U304" s="2">
        <v>443</v>
      </c>
      <c r="V304" s="2">
        <v>58</v>
      </c>
      <c r="W304" s="2">
        <v>431</v>
      </c>
      <c r="X304" s="9">
        <f t="shared" si="49"/>
        <v>1372</v>
      </c>
      <c r="Y304" s="1">
        <v>390.67272591539358</v>
      </c>
      <c r="Z304" s="1">
        <v>393.33640359208943</v>
      </c>
      <c r="AA304" s="1">
        <v>51.49776841612006</v>
      </c>
      <c r="AB304" s="1">
        <v>382.68169288530595</v>
      </c>
      <c r="AC304" s="9">
        <f t="shared" si="50"/>
        <v>1218.1885908089091</v>
      </c>
    </row>
    <row r="305" spans="1:29">
      <c r="A305">
        <v>304</v>
      </c>
      <c r="B305">
        <v>24005</v>
      </c>
      <c r="C305">
        <f t="shared" si="41"/>
        <v>24005</v>
      </c>
      <c r="D305">
        <v>24</v>
      </c>
      <c r="E305" s="1">
        <f t="shared" si="42"/>
        <v>620</v>
      </c>
      <c r="F305" s="1">
        <f t="shared" si="43"/>
        <v>849</v>
      </c>
      <c r="G305" s="1">
        <f t="shared" si="44"/>
        <v>107</v>
      </c>
      <c r="H305" s="1">
        <f t="shared" si="45"/>
        <v>676</v>
      </c>
      <c r="I305" s="9">
        <f t="shared" si="46"/>
        <v>2252</v>
      </c>
      <c r="J305" s="1">
        <v>620</v>
      </c>
      <c r="K305" s="1">
        <v>849</v>
      </c>
      <c r="L305" s="1">
        <v>107</v>
      </c>
      <c r="M305" s="1">
        <v>676</v>
      </c>
      <c r="N305" s="9">
        <f t="shared" si="47"/>
        <v>2252</v>
      </c>
      <c r="O305" s="1">
        <v>454.87542524630851</v>
      </c>
      <c r="P305" s="1">
        <v>790.0181244620801</v>
      </c>
      <c r="Q305" s="1">
        <v>112.46365954717869</v>
      </c>
      <c r="R305" s="1">
        <v>832.93162977984161</v>
      </c>
      <c r="S305" s="9">
        <f t="shared" si="48"/>
        <v>2190.2888390354087</v>
      </c>
      <c r="T305" s="2">
        <v>765</v>
      </c>
      <c r="U305" s="2">
        <v>1052</v>
      </c>
      <c r="V305" s="2">
        <v>133</v>
      </c>
      <c r="W305" s="2">
        <v>837</v>
      </c>
      <c r="X305" s="9">
        <f t="shared" si="49"/>
        <v>2787</v>
      </c>
      <c r="Y305" s="1">
        <v>679.23780755744565</v>
      </c>
      <c r="Z305" s="1">
        <v>934.06297196135006</v>
      </c>
      <c r="AA305" s="1">
        <v>118.08971033351669</v>
      </c>
      <c r="AB305" s="1">
        <v>743.16607179814639</v>
      </c>
      <c r="AC305" s="9">
        <f t="shared" si="50"/>
        <v>2474.5565616504587</v>
      </c>
    </row>
    <row r="306" spans="1:29">
      <c r="A306">
        <v>305</v>
      </c>
      <c r="B306">
        <v>24005</v>
      </c>
      <c r="C306">
        <f t="shared" si="41"/>
        <v>24005</v>
      </c>
      <c r="D306">
        <v>24</v>
      </c>
      <c r="E306" s="1">
        <f t="shared" si="42"/>
        <v>307</v>
      </c>
      <c r="F306" s="1">
        <f t="shared" si="43"/>
        <v>439</v>
      </c>
      <c r="G306" s="1">
        <f t="shared" si="44"/>
        <v>109</v>
      </c>
      <c r="H306" s="1">
        <f t="shared" si="45"/>
        <v>415</v>
      </c>
      <c r="I306" s="9">
        <f t="shared" si="46"/>
        <v>1270</v>
      </c>
      <c r="J306" s="1">
        <v>307</v>
      </c>
      <c r="K306" s="1">
        <v>439</v>
      </c>
      <c r="L306" s="1">
        <v>109</v>
      </c>
      <c r="M306" s="1">
        <v>415</v>
      </c>
      <c r="N306" s="9">
        <f t="shared" si="47"/>
        <v>1270</v>
      </c>
      <c r="O306" s="1">
        <v>206.83843100162969</v>
      </c>
      <c r="P306" s="1">
        <v>441.01705181906664</v>
      </c>
      <c r="Q306" s="1">
        <v>86.711240157359612</v>
      </c>
      <c r="R306" s="1">
        <v>365.5239032669017</v>
      </c>
      <c r="S306" s="9">
        <f t="shared" si="48"/>
        <v>1100.0906262449575</v>
      </c>
      <c r="T306" s="2">
        <v>380</v>
      </c>
      <c r="U306" s="2">
        <v>541</v>
      </c>
      <c r="V306" s="2">
        <v>134</v>
      </c>
      <c r="W306" s="2">
        <v>510</v>
      </c>
      <c r="X306" s="9">
        <f t="shared" si="49"/>
        <v>1565</v>
      </c>
      <c r="Y306" s="1">
        <v>337.39917238147626</v>
      </c>
      <c r="Z306" s="1">
        <v>480.34987436415435</v>
      </c>
      <c r="AA306" s="1">
        <v>118.97760289241531</v>
      </c>
      <c r="AB306" s="1">
        <v>452.8252050382971</v>
      </c>
      <c r="AC306" s="9">
        <f t="shared" si="50"/>
        <v>1389.5518546763431</v>
      </c>
    </row>
    <row r="307" spans="1:29">
      <c r="A307">
        <v>306</v>
      </c>
      <c r="B307">
        <v>24005</v>
      </c>
      <c r="C307">
        <f t="shared" si="41"/>
        <v>24005</v>
      </c>
      <c r="D307">
        <v>24</v>
      </c>
      <c r="E307" s="1">
        <f t="shared" si="42"/>
        <v>219</v>
      </c>
      <c r="F307" s="1">
        <f t="shared" si="43"/>
        <v>288</v>
      </c>
      <c r="G307" s="1">
        <f t="shared" si="44"/>
        <v>57</v>
      </c>
      <c r="H307" s="1">
        <f t="shared" si="45"/>
        <v>203</v>
      </c>
      <c r="I307" s="9">
        <f t="shared" si="46"/>
        <v>767</v>
      </c>
      <c r="J307" s="1">
        <v>219</v>
      </c>
      <c r="K307" s="1">
        <v>288</v>
      </c>
      <c r="L307" s="1">
        <v>57</v>
      </c>
      <c r="M307" s="1">
        <v>203</v>
      </c>
      <c r="N307" s="9">
        <f t="shared" si="47"/>
        <v>767</v>
      </c>
      <c r="O307" s="1">
        <v>32.444374343489969</v>
      </c>
      <c r="P307" s="1">
        <v>325.26786905946534</v>
      </c>
      <c r="Q307" s="1">
        <v>33.55728228871498</v>
      </c>
      <c r="R307" s="1">
        <v>279.0851125350847</v>
      </c>
      <c r="S307" s="9">
        <f t="shared" si="48"/>
        <v>670.35463822675501</v>
      </c>
      <c r="T307" s="2">
        <v>271</v>
      </c>
      <c r="U307" s="2">
        <v>359</v>
      </c>
      <c r="V307" s="2">
        <v>70</v>
      </c>
      <c r="W307" s="2">
        <v>253</v>
      </c>
      <c r="X307" s="9">
        <f t="shared" si="49"/>
        <v>953</v>
      </c>
      <c r="Y307" s="1">
        <v>240.61888346152648</v>
      </c>
      <c r="Z307" s="1">
        <v>318.75342864460521</v>
      </c>
      <c r="AA307" s="1">
        <v>62.152479122903522</v>
      </c>
      <c r="AB307" s="1">
        <v>224.63681740135129</v>
      </c>
      <c r="AC307" s="9">
        <f t="shared" si="50"/>
        <v>846.16160863038647</v>
      </c>
    </row>
    <row r="308" spans="1:29">
      <c r="A308">
        <v>307</v>
      </c>
      <c r="B308">
        <v>24005</v>
      </c>
      <c r="C308">
        <f t="shared" si="41"/>
        <v>24005</v>
      </c>
      <c r="D308">
        <v>24</v>
      </c>
      <c r="E308" s="1">
        <f t="shared" si="42"/>
        <v>447</v>
      </c>
      <c r="F308" s="1">
        <f t="shared" si="43"/>
        <v>239</v>
      </c>
      <c r="G308" s="1">
        <f t="shared" si="44"/>
        <v>44</v>
      </c>
      <c r="H308" s="1">
        <f t="shared" si="45"/>
        <v>131</v>
      </c>
      <c r="I308" s="9">
        <f t="shared" si="46"/>
        <v>861</v>
      </c>
      <c r="J308" s="1">
        <v>447</v>
      </c>
      <c r="K308" s="1">
        <v>239</v>
      </c>
      <c r="L308" s="1">
        <v>44</v>
      </c>
      <c r="M308" s="1">
        <v>131</v>
      </c>
      <c r="N308" s="9">
        <f t="shared" si="47"/>
        <v>861</v>
      </c>
      <c r="O308" s="1">
        <v>611.90382854546738</v>
      </c>
      <c r="P308" s="1">
        <v>256.08866878089287</v>
      </c>
      <c r="Q308" s="1">
        <v>43.521171418687409</v>
      </c>
      <c r="R308" s="1">
        <v>148.02476109163359</v>
      </c>
      <c r="S308" s="9">
        <f t="shared" si="48"/>
        <v>1059.5384298366814</v>
      </c>
      <c r="T308" s="2">
        <v>548</v>
      </c>
      <c r="U308" s="2">
        <v>298</v>
      </c>
      <c r="V308" s="2">
        <v>55</v>
      </c>
      <c r="W308" s="2">
        <v>164</v>
      </c>
      <c r="X308" s="9">
        <f t="shared" si="49"/>
        <v>1065</v>
      </c>
      <c r="Y308" s="1">
        <v>486.5651222764447</v>
      </c>
      <c r="Z308" s="1">
        <v>264.59198255178927</v>
      </c>
      <c r="AA308" s="1">
        <v>48.834090739424198</v>
      </c>
      <c r="AB308" s="1">
        <v>145.61437965937395</v>
      </c>
      <c r="AC308" s="9">
        <f t="shared" si="50"/>
        <v>945.6055752270322</v>
      </c>
    </row>
    <row r="309" spans="1:29">
      <c r="A309">
        <v>308</v>
      </c>
      <c r="B309">
        <v>24005</v>
      </c>
      <c r="C309">
        <f t="shared" si="41"/>
        <v>24005</v>
      </c>
      <c r="D309">
        <v>24</v>
      </c>
      <c r="E309" s="1">
        <f t="shared" si="42"/>
        <v>1059</v>
      </c>
      <c r="F309" s="1">
        <f t="shared" si="43"/>
        <v>436</v>
      </c>
      <c r="G309" s="1">
        <f t="shared" si="44"/>
        <v>67</v>
      </c>
      <c r="H309" s="1">
        <f t="shared" si="45"/>
        <v>348</v>
      </c>
      <c r="I309" s="9">
        <f t="shared" si="46"/>
        <v>1910</v>
      </c>
      <c r="J309" s="1">
        <v>1059</v>
      </c>
      <c r="K309" s="1">
        <v>436</v>
      </c>
      <c r="L309" s="1">
        <v>67</v>
      </c>
      <c r="M309" s="1">
        <v>348</v>
      </c>
      <c r="N309" s="9">
        <f t="shared" si="47"/>
        <v>1910</v>
      </c>
      <c r="O309" s="1">
        <v>706.55436542285179</v>
      </c>
      <c r="P309" s="1">
        <v>870.67822067087536</v>
      </c>
      <c r="Q309" s="1">
        <v>112.07189781411068</v>
      </c>
      <c r="R309" s="1">
        <v>780.76941236263281</v>
      </c>
      <c r="S309" s="9">
        <f t="shared" si="48"/>
        <v>2470.0738962704709</v>
      </c>
      <c r="T309" s="2">
        <v>1306</v>
      </c>
      <c r="U309" s="2">
        <v>544</v>
      </c>
      <c r="V309" s="2">
        <v>83</v>
      </c>
      <c r="W309" s="2">
        <v>434</v>
      </c>
      <c r="X309" s="9">
        <f t="shared" si="49"/>
        <v>2367</v>
      </c>
      <c r="Y309" s="1">
        <v>1159.5876819216001</v>
      </c>
      <c r="Z309" s="1">
        <v>483.01355204085024</v>
      </c>
      <c r="AA309" s="1">
        <v>73.695082388585604</v>
      </c>
      <c r="AB309" s="1">
        <v>385.34537056200185</v>
      </c>
      <c r="AC309" s="9">
        <f t="shared" si="50"/>
        <v>2101.641686913038</v>
      </c>
    </row>
    <row r="310" spans="1:29">
      <c r="A310">
        <v>309</v>
      </c>
      <c r="B310">
        <v>24005</v>
      </c>
      <c r="C310">
        <f t="shared" si="41"/>
        <v>24005</v>
      </c>
      <c r="D310">
        <v>24</v>
      </c>
      <c r="E310" s="1">
        <f t="shared" si="42"/>
        <v>1783</v>
      </c>
      <c r="F310" s="1">
        <f t="shared" si="43"/>
        <v>0</v>
      </c>
      <c r="G310" s="1">
        <f t="shared" si="44"/>
        <v>0</v>
      </c>
      <c r="H310" s="1">
        <f t="shared" si="45"/>
        <v>9</v>
      </c>
      <c r="I310" s="9">
        <f t="shared" si="46"/>
        <v>1792</v>
      </c>
      <c r="J310" s="1">
        <v>1783</v>
      </c>
      <c r="K310" s="1">
        <v>0</v>
      </c>
      <c r="L310" s="1">
        <v>0</v>
      </c>
      <c r="M310" s="1">
        <v>9</v>
      </c>
      <c r="N310" s="9">
        <f t="shared" si="47"/>
        <v>1792</v>
      </c>
      <c r="O310" s="1">
        <v>966.38492652757532</v>
      </c>
      <c r="P310" s="1">
        <v>970.64836119819245</v>
      </c>
      <c r="Q310" s="1">
        <v>170.31770720813583</v>
      </c>
      <c r="R310" s="1">
        <v>834.05198374309839</v>
      </c>
      <c r="S310" s="9">
        <f t="shared" si="48"/>
        <v>2941.402978677002</v>
      </c>
      <c r="T310" s="2">
        <v>2225</v>
      </c>
      <c r="U310" s="2">
        <v>0</v>
      </c>
      <c r="V310" s="2">
        <v>0</v>
      </c>
      <c r="W310" s="2">
        <v>18</v>
      </c>
      <c r="X310" s="9">
        <f t="shared" si="49"/>
        <v>2243</v>
      </c>
      <c r="Y310" s="1">
        <v>1975.5609435494334</v>
      </c>
      <c r="Z310" s="1">
        <v>0</v>
      </c>
      <c r="AA310" s="1">
        <v>0</v>
      </c>
      <c r="AB310" s="1">
        <v>15.982066060175191</v>
      </c>
      <c r="AC310" s="9">
        <f t="shared" si="50"/>
        <v>1991.5430096096086</v>
      </c>
    </row>
    <row r="311" spans="1:29">
      <c r="A311">
        <v>310</v>
      </c>
      <c r="B311">
        <v>24005</v>
      </c>
      <c r="C311">
        <f t="shared" si="41"/>
        <v>24005</v>
      </c>
      <c r="D311">
        <v>24</v>
      </c>
      <c r="E311" s="1">
        <f t="shared" si="42"/>
        <v>274</v>
      </c>
      <c r="F311" s="1">
        <f t="shared" si="43"/>
        <v>643</v>
      </c>
      <c r="G311" s="1">
        <f t="shared" si="44"/>
        <v>115</v>
      </c>
      <c r="H311" s="1">
        <f t="shared" si="45"/>
        <v>490</v>
      </c>
      <c r="I311" s="9">
        <f t="shared" si="46"/>
        <v>1522</v>
      </c>
      <c r="J311" s="1">
        <v>274</v>
      </c>
      <c r="K311" s="1">
        <v>643</v>
      </c>
      <c r="L311" s="1">
        <v>115</v>
      </c>
      <c r="M311" s="1">
        <v>490</v>
      </c>
      <c r="N311" s="9">
        <f t="shared" si="47"/>
        <v>1522</v>
      </c>
      <c r="O311" s="1">
        <v>211.02368925459635</v>
      </c>
      <c r="P311" s="1">
        <v>572.2564337071085</v>
      </c>
      <c r="Q311" s="1">
        <v>101.37099217296279</v>
      </c>
      <c r="R311" s="1">
        <v>555.16259458539616</v>
      </c>
      <c r="S311" s="9">
        <f t="shared" si="48"/>
        <v>1439.8137097200638</v>
      </c>
      <c r="T311" s="2">
        <v>339</v>
      </c>
      <c r="U311" s="2">
        <v>801</v>
      </c>
      <c r="V311" s="2">
        <v>143</v>
      </c>
      <c r="W311" s="2">
        <v>612</v>
      </c>
      <c r="X311" s="9">
        <f t="shared" si="49"/>
        <v>1895</v>
      </c>
      <c r="Y311" s="1">
        <v>300.99557746663277</v>
      </c>
      <c r="Z311" s="1">
        <v>711.20193967779596</v>
      </c>
      <c r="AA311" s="1">
        <v>126.96863592250291</v>
      </c>
      <c r="AB311" s="1">
        <v>543.39024604595647</v>
      </c>
      <c r="AC311" s="9">
        <f t="shared" si="50"/>
        <v>1682.5563991128881</v>
      </c>
    </row>
    <row r="312" spans="1:29">
      <c r="A312">
        <v>311</v>
      </c>
      <c r="B312">
        <v>24005</v>
      </c>
      <c r="C312">
        <f t="shared" si="41"/>
        <v>24005</v>
      </c>
      <c r="D312">
        <v>24</v>
      </c>
      <c r="E312" s="1">
        <f t="shared" si="42"/>
        <v>212</v>
      </c>
      <c r="F312" s="1">
        <f t="shared" si="43"/>
        <v>107</v>
      </c>
      <c r="G312" s="1">
        <f t="shared" si="44"/>
        <v>21</v>
      </c>
      <c r="H312" s="1">
        <f t="shared" si="45"/>
        <v>87</v>
      </c>
      <c r="I312" s="9">
        <f t="shared" si="46"/>
        <v>427</v>
      </c>
      <c r="J312" s="1">
        <v>212</v>
      </c>
      <c r="K312" s="1">
        <v>107</v>
      </c>
      <c r="L312" s="1">
        <v>21</v>
      </c>
      <c r="M312" s="1">
        <v>87</v>
      </c>
      <c r="N312" s="9">
        <f t="shared" si="47"/>
        <v>427</v>
      </c>
      <c r="O312" s="1">
        <v>313.36803233170355</v>
      </c>
      <c r="P312" s="1">
        <v>188.89730627676968</v>
      </c>
      <c r="Q312" s="1">
        <v>35.309903535127937</v>
      </c>
      <c r="R312" s="1">
        <v>145.57862940837884</v>
      </c>
      <c r="S312" s="9">
        <f t="shared" si="48"/>
        <v>683.15387155198005</v>
      </c>
      <c r="T312" s="2">
        <v>260</v>
      </c>
      <c r="U312" s="2">
        <v>131</v>
      </c>
      <c r="V312" s="2">
        <v>26</v>
      </c>
      <c r="W312" s="2">
        <v>107</v>
      </c>
      <c r="X312" s="9">
        <f t="shared" si="49"/>
        <v>524</v>
      </c>
      <c r="Y312" s="1">
        <v>230.85206531364165</v>
      </c>
      <c r="Z312" s="1">
        <v>116.31392521571945</v>
      </c>
      <c r="AA312" s="1">
        <v>23.085206531364165</v>
      </c>
      <c r="AB312" s="1">
        <v>95.004503802152527</v>
      </c>
      <c r="AC312" s="9">
        <f t="shared" si="50"/>
        <v>465.2557008628778</v>
      </c>
    </row>
    <row r="313" spans="1:29">
      <c r="A313">
        <v>312</v>
      </c>
      <c r="B313">
        <v>24005</v>
      </c>
      <c r="C313">
        <f t="shared" si="41"/>
        <v>24005</v>
      </c>
      <c r="D313">
        <v>24</v>
      </c>
      <c r="E313" s="1">
        <f t="shared" si="42"/>
        <v>0</v>
      </c>
      <c r="F313" s="1">
        <f t="shared" si="43"/>
        <v>22</v>
      </c>
      <c r="G313" s="1">
        <f t="shared" si="44"/>
        <v>1</v>
      </c>
      <c r="H313" s="1">
        <f t="shared" si="45"/>
        <v>48</v>
      </c>
      <c r="I313" s="9">
        <f t="shared" si="46"/>
        <v>71</v>
      </c>
      <c r="J313" s="1">
        <v>0</v>
      </c>
      <c r="K313" s="1">
        <v>22</v>
      </c>
      <c r="L313" s="1">
        <v>1</v>
      </c>
      <c r="M313" s="1">
        <v>48</v>
      </c>
      <c r="N313" s="9">
        <f t="shared" si="47"/>
        <v>71</v>
      </c>
      <c r="O313" s="1">
        <v>0.86163689326496939</v>
      </c>
      <c r="P313" s="1">
        <v>150.93922754835793</v>
      </c>
      <c r="Q313" s="1">
        <v>5.847156311557101</v>
      </c>
      <c r="R313" s="1">
        <v>324.14902132568409</v>
      </c>
      <c r="S313" s="9">
        <f t="shared" si="48"/>
        <v>481.79704207886414</v>
      </c>
      <c r="T313" s="2">
        <v>0</v>
      </c>
      <c r="U313" s="2">
        <v>17</v>
      </c>
      <c r="V313" s="2">
        <v>1</v>
      </c>
      <c r="W313" s="2">
        <v>37</v>
      </c>
      <c r="X313" s="9">
        <f t="shared" si="49"/>
        <v>55</v>
      </c>
      <c r="Y313" s="1">
        <v>0</v>
      </c>
      <c r="Z313" s="1">
        <v>15.09417350127657</v>
      </c>
      <c r="AA313" s="1">
        <v>0.88789255889862173</v>
      </c>
      <c r="AB313" s="1">
        <v>32.852024679249006</v>
      </c>
      <c r="AC313" s="9">
        <f t="shared" si="50"/>
        <v>48.834090739424198</v>
      </c>
    </row>
    <row r="314" spans="1:29">
      <c r="A314">
        <v>313</v>
      </c>
      <c r="B314">
        <v>24005</v>
      </c>
      <c r="C314">
        <f t="shared" si="41"/>
        <v>24005</v>
      </c>
      <c r="D314">
        <v>24</v>
      </c>
      <c r="E314" s="1">
        <f t="shared" si="42"/>
        <v>82</v>
      </c>
      <c r="F314" s="1">
        <f t="shared" si="43"/>
        <v>172</v>
      </c>
      <c r="G314" s="1">
        <f t="shared" si="44"/>
        <v>62</v>
      </c>
      <c r="H314" s="1">
        <f t="shared" si="45"/>
        <v>104</v>
      </c>
      <c r="I314" s="9">
        <f t="shared" si="46"/>
        <v>420</v>
      </c>
      <c r="J314" s="1">
        <v>82</v>
      </c>
      <c r="K314" s="1">
        <v>172</v>
      </c>
      <c r="L314" s="1">
        <v>62</v>
      </c>
      <c r="M314" s="1">
        <v>104</v>
      </c>
      <c r="N314" s="9">
        <f t="shared" si="47"/>
        <v>420</v>
      </c>
      <c r="O314" s="1">
        <v>115.49574959950522</v>
      </c>
      <c r="P314" s="1">
        <v>223.85496521070431</v>
      </c>
      <c r="Q314" s="1">
        <v>63.72138423545875</v>
      </c>
      <c r="R314" s="1">
        <v>171.3583475186166</v>
      </c>
      <c r="S314" s="9">
        <f t="shared" si="48"/>
        <v>574.43044656428492</v>
      </c>
      <c r="T314" s="2">
        <v>101</v>
      </c>
      <c r="U314" s="2">
        <v>214</v>
      </c>
      <c r="V314" s="2">
        <v>77</v>
      </c>
      <c r="W314" s="2">
        <v>129</v>
      </c>
      <c r="X314" s="9">
        <f t="shared" si="49"/>
        <v>521</v>
      </c>
      <c r="Y314" s="1">
        <v>89.677148448760789</v>
      </c>
      <c r="Z314" s="1">
        <v>190.00900760430505</v>
      </c>
      <c r="AA314" s="1">
        <v>68.36772703519388</v>
      </c>
      <c r="AB314" s="1">
        <v>114.53814009792221</v>
      </c>
      <c r="AC314" s="9">
        <f t="shared" si="50"/>
        <v>462.5920231861819</v>
      </c>
    </row>
    <row r="315" spans="1:29">
      <c r="A315">
        <v>314</v>
      </c>
      <c r="B315">
        <v>24005</v>
      </c>
      <c r="C315">
        <f t="shared" si="41"/>
        <v>24005</v>
      </c>
      <c r="D315">
        <v>24</v>
      </c>
      <c r="E315" s="1">
        <f t="shared" si="42"/>
        <v>224</v>
      </c>
      <c r="F315" s="1">
        <f t="shared" si="43"/>
        <v>443</v>
      </c>
      <c r="G315" s="1">
        <f t="shared" si="44"/>
        <v>91</v>
      </c>
      <c r="H315" s="1">
        <f t="shared" si="45"/>
        <v>412</v>
      </c>
      <c r="I315" s="9">
        <f t="shared" si="46"/>
        <v>1170</v>
      </c>
      <c r="J315" s="1">
        <v>224</v>
      </c>
      <c r="K315" s="1">
        <v>443</v>
      </c>
      <c r="L315" s="1">
        <v>91</v>
      </c>
      <c r="M315" s="1">
        <v>412</v>
      </c>
      <c r="N315" s="9">
        <f t="shared" si="47"/>
        <v>1170</v>
      </c>
      <c r="O315" s="1">
        <v>509.93971147777467</v>
      </c>
      <c r="P315" s="1">
        <v>684.67451310033778</v>
      </c>
      <c r="Q315" s="1">
        <v>190.40795351220481</v>
      </c>
      <c r="R315" s="1">
        <v>508.46925955352907</v>
      </c>
      <c r="S315" s="9">
        <f t="shared" si="48"/>
        <v>1893.4914376438464</v>
      </c>
      <c r="T315" s="2">
        <v>281</v>
      </c>
      <c r="U315" s="2">
        <v>577</v>
      </c>
      <c r="V315" s="2">
        <v>117</v>
      </c>
      <c r="W315" s="2">
        <v>531</v>
      </c>
      <c r="X315" s="9">
        <f t="shared" si="49"/>
        <v>1506</v>
      </c>
      <c r="Y315" s="1">
        <v>249.4978090505127</v>
      </c>
      <c r="Z315" s="1">
        <v>512.31400648450472</v>
      </c>
      <c r="AA315" s="1">
        <v>103.88342939113875</v>
      </c>
      <c r="AB315" s="1">
        <v>471.47094877516815</v>
      </c>
      <c r="AC315" s="9">
        <f t="shared" si="50"/>
        <v>1337.1661937013243</v>
      </c>
    </row>
    <row r="316" spans="1:29">
      <c r="A316">
        <v>315</v>
      </c>
      <c r="B316">
        <v>24005</v>
      </c>
      <c r="C316">
        <f t="shared" si="41"/>
        <v>24005</v>
      </c>
      <c r="D316">
        <v>24</v>
      </c>
      <c r="E316" s="1">
        <f t="shared" si="42"/>
        <v>642</v>
      </c>
      <c r="F316" s="1">
        <f t="shared" si="43"/>
        <v>603</v>
      </c>
      <c r="G316" s="1">
        <f t="shared" si="44"/>
        <v>122</v>
      </c>
      <c r="H316" s="1">
        <f t="shared" si="45"/>
        <v>564</v>
      </c>
      <c r="I316" s="9">
        <f t="shared" si="46"/>
        <v>1931</v>
      </c>
      <c r="J316" s="1">
        <v>642</v>
      </c>
      <c r="K316" s="1">
        <v>603</v>
      </c>
      <c r="L316" s="1">
        <v>122</v>
      </c>
      <c r="M316" s="1">
        <v>564</v>
      </c>
      <c r="N316" s="9">
        <f t="shared" si="47"/>
        <v>1931</v>
      </c>
      <c r="O316" s="1">
        <v>250.10322382215321</v>
      </c>
      <c r="P316" s="1">
        <v>978.50087791836222</v>
      </c>
      <c r="Q316" s="1">
        <v>86.901714028312057</v>
      </c>
      <c r="R316" s="1">
        <v>1021.8295718893497</v>
      </c>
      <c r="S316" s="9">
        <f t="shared" si="48"/>
        <v>2337.3353876581773</v>
      </c>
      <c r="T316" s="2">
        <v>805</v>
      </c>
      <c r="U316" s="2">
        <v>754</v>
      </c>
      <c r="V316" s="2">
        <v>152</v>
      </c>
      <c r="W316" s="2">
        <v>706</v>
      </c>
      <c r="X316" s="9">
        <f t="shared" si="49"/>
        <v>2417</v>
      </c>
      <c r="Y316" s="1">
        <v>714.75350991339053</v>
      </c>
      <c r="Z316" s="1">
        <v>669.47098940956073</v>
      </c>
      <c r="AA316" s="1">
        <v>134.9596689525905</v>
      </c>
      <c r="AB316" s="1">
        <v>626.85214658242694</v>
      </c>
      <c r="AC316" s="9">
        <f t="shared" si="50"/>
        <v>2146.0363148579686</v>
      </c>
    </row>
    <row r="317" spans="1:29">
      <c r="A317">
        <v>316</v>
      </c>
      <c r="B317">
        <v>24005</v>
      </c>
      <c r="C317">
        <f t="shared" si="41"/>
        <v>24005</v>
      </c>
      <c r="D317">
        <v>24</v>
      </c>
      <c r="E317" s="1">
        <f t="shared" si="42"/>
        <v>12</v>
      </c>
      <c r="F317" s="1">
        <f t="shared" si="43"/>
        <v>171</v>
      </c>
      <c r="G317" s="1">
        <f t="shared" si="44"/>
        <v>23</v>
      </c>
      <c r="H317" s="1">
        <f t="shared" si="45"/>
        <v>255</v>
      </c>
      <c r="I317" s="9">
        <f t="shared" si="46"/>
        <v>461</v>
      </c>
      <c r="J317" s="1">
        <v>12</v>
      </c>
      <c r="K317" s="1">
        <v>171</v>
      </c>
      <c r="L317" s="1">
        <v>23</v>
      </c>
      <c r="M317" s="1">
        <v>255</v>
      </c>
      <c r="N317" s="9">
        <f t="shared" si="47"/>
        <v>461</v>
      </c>
      <c r="O317" s="1">
        <v>12.211660015076168</v>
      </c>
      <c r="P317" s="1">
        <v>260.67653909018838</v>
      </c>
      <c r="Q317" s="1">
        <v>27.773446418578988</v>
      </c>
      <c r="R317" s="1">
        <v>377.76764603557092</v>
      </c>
      <c r="S317" s="9">
        <f t="shared" si="48"/>
        <v>678.42929155941442</v>
      </c>
      <c r="T317" s="2">
        <v>22</v>
      </c>
      <c r="U317" s="2">
        <v>220</v>
      </c>
      <c r="V317" s="2">
        <v>29</v>
      </c>
      <c r="W317" s="2">
        <v>328</v>
      </c>
      <c r="X317" s="9">
        <f t="shared" si="49"/>
        <v>599</v>
      </c>
      <c r="Y317" s="1">
        <v>19.533636295769679</v>
      </c>
      <c r="Z317" s="1">
        <v>195.33636295769679</v>
      </c>
      <c r="AA317" s="1">
        <v>25.74888420806003</v>
      </c>
      <c r="AB317" s="1">
        <v>291.2287593187479</v>
      </c>
      <c r="AC317" s="9">
        <f t="shared" si="50"/>
        <v>531.84764278027433</v>
      </c>
    </row>
    <row r="318" spans="1:29">
      <c r="A318">
        <v>317</v>
      </c>
      <c r="B318">
        <v>24005</v>
      </c>
      <c r="C318">
        <f t="shared" si="41"/>
        <v>24005</v>
      </c>
      <c r="D318">
        <v>24</v>
      </c>
      <c r="E318" s="1">
        <f t="shared" si="42"/>
        <v>491</v>
      </c>
      <c r="F318" s="1">
        <f t="shared" si="43"/>
        <v>1011</v>
      </c>
      <c r="G318" s="1">
        <f t="shared" si="44"/>
        <v>470</v>
      </c>
      <c r="H318" s="1">
        <f t="shared" si="45"/>
        <v>390</v>
      </c>
      <c r="I318" s="9">
        <f t="shared" si="46"/>
        <v>2362</v>
      </c>
      <c r="J318" s="1">
        <v>491</v>
      </c>
      <c r="K318" s="1">
        <v>1011</v>
      </c>
      <c r="L318" s="1">
        <v>470</v>
      </c>
      <c r="M318" s="1">
        <v>390</v>
      </c>
      <c r="N318" s="9">
        <f t="shared" si="47"/>
        <v>2362</v>
      </c>
      <c r="O318" s="1">
        <v>452.46851327865295</v>
      </c>
      <c r="P318" s="1">
        <v>1464.7020907138826</v>
      </c>
      <c r="Q318" s="1">
        <v>898.93271299834441</v>
      </c>
      <c r="R318" s="1">
        <v>603.63102407450492</v>
      </c>
      <c r="S318" s="9">
        <f t="shared" si="48"/>
        <v>3419.7343410653848</v>
      </c>
      <c r="T318" s="2">
        <v>650</v>
      </c>
      <c r="U318" s="2">
        <v>1320</v>
      </c>
      <c r="V318" s="2">
        <v>612</v>
      </c>
      <c r="W318" s="2">
        <v>506</v>
      </c>
      <c r="X318" s="9">
        <f t="shared" si="49"/>
        <v>3088</v>
      </c>
      <c r="Y318" s="1">
        <v>577.13016328410413</v>
      </c>
      <c r="Z318" s="1">
        <v>1172.0181777461808</v>
      </c>
      <c r="AA318" s="1">
        <v>543.39024604595647</v>
      </c>
      <c r="AB318" s="1">
        <v>449.27363480270259</v>
      </c>
      <c r="AC318" s="9">
        <f t="shared" si="50"/>
        <v>2741.8122218789435</v>
      </c>
    </row>
    <row r="319" spans="1:29">
      <c r="A319">
        <v>318</v>
      </c>
      <c r="B319">
        <v>24005</v>
      </c>
      <c r="C319">
        <f t="shared" si="41"/>
        <v>24005</v>
      </c>
      <c r="D319">
        <v>24</v>
      </c>
      <c r="E319" s="1">
        <f t="shared" si="42"/>
        <v>244</v>
      </c>
      <c r="F319" s="1">
        <f t="shared" si="43"/>
        <v>344</v>
      </c>
      <c r="G319" s="1">
        <f t="shared" si="44"/>
        <v>54</v>
      </c>
      <c r="H319" s="1">
        <f t="shared" si="45"/>
        <v>303</v>
      </c>
      <c r="I319" s="9">
        <f t="shared" si="46"/>
        <v>945</v>
      </c>
      <c r="J319" s="1">
        <v>244</v>
      </c>
      <c r="K319" s="1">
        <v>344</v>
      </c>
      <c r="L319" s="1">
        <v>54</v>
      </c>
      <c r="M319" s="1">
        <v>303</v>
      </c>
      <c r="N319" s="9">
        <f t="shared" si="47"/>
        <v>945</v>
      </c>
      <c r="O319" s="1">
        <v>70.916163696604684</v>
      </c>
      <c r="P319" s="1">
        <v>387.68500952940809</v>
      </c>
      <c r="Q319" s="1">
        <v>49.290110951088387</v>
      </c>
      <c r="R319" s="1">
        <v>574.92433731940071</v>
      </c>
      <c r="S319" s="9">
        <f t="shared" si="48"/>
        <v>1082.8156214965018</v>
      </c>
      <c r="T319" s="2">
        <v>322</v>
      </c>
      <c r="U319" s="2">
        <v>466</v>
      </c>
      <c r="V319" s="2">
        <v>74</v>
      </c>
      <c r="W319" s="2">
        <v>410</v>
      </c>
      <c r="X319" s="9">
        <f t="shared" si="49"/>
        <v>1272</v>
      </c>
      <c r="Y319" s="1">
        <v>285.90140396535622</v>
      </c>
      <c r="Z319" s="1">
        <v>413.75793244675771</v>
      </c>
      <c r="AA319" s="1">
        <v>65.704049358498011</v>
      </c>
      <c r="AB319" s="1">
        <v>364.0359491484349</v>
      </c>
      <c r="AC319" s="9">
        <f t="shared" si="50"/>
        <v>1129.3993349190469</v>
      </c>
    </row>
    <row r="320" spans="1:29">
      <c r="A320">
        <v>319</v>
      </c>
      <c r="B320">
        <v>24005</v>
      </c>
      <c r="C320">
        <f t="shared" si="41"/>
        <v>24005</v>
      </c>
      <c r="D320">
        <v>24</v>
      </c>
      <c r="E320" s="1">
        <f t="shared" si="42"/>
        <v>241</v>
      </c>
      <c r="F320" s="1">
        <f t="shared" si="43"/>
        <v>140</v>
      </c>
      <c r="G320" s="1">
        <f t="shared" si="44"/>
        <v>53</v>
      </c>
      <c r="H320" s="1">
        <f t="shared" si="45"/>
        <v>61</v>
      </c>
      <c r="I320" s="9">
        <f t="shared" si="46"/>
        <v>495</v>
      </c>
      <c r="J320" s="1">
        <v>241</v>
      </c>
      <c r="K320" s="1">
        <v>140</v>
      </c>
      <c r="L320" s="1">
        <v>53</v>
      </c>
      <c r="M320" s="1">
        <v>61</v>
      </c>
      <c r="N320" s="9">
        <f t="shared" si="47"/>
        <v>495</v>
      </c>
      <c r="O320" s="1">
        <v>49.700971658775636</v>
      </c>
      <c r="P320" s="1">
        <v>129.19113691142917</v>
      </c>
      <c r="Q320" s="1">
        <v>39.743412308109122</v>
      </c>
      <c r="R320" s="1">
        <v>76.954031011744533</v>
      </c>
      <c r="S320" s="9">
        <f t="shared" si="48"/>
        <v>295.58955189005849</v>
      </c>
      <c r="T320" s="2">
        <v>296</v>
      </c>
      <c r="U320" s="2">
        <v>185</v>
      </c>
      <c r="V320" s="2">
        <v>70</v>
      </c>
      <c r="W320" s="2">
        <v>80</v>
      </c>
      <c r="X320" s="9">
        <f t="shared" si="49"/>
        <v>631</v>
      </c>
      <c r="Y320" s="1">
        <v>262.81619743399204</v>
      </c>
      <c r="Z320" s="1">
        <v>164.26012339624501</v>
      </c>
      <c r="AA320" s="1">
        <v>62.152479122903522</v>
      </c>
      <c r="AB320" s="1">
        <v>71.031404711889735</v>
      </c>
      <c r="AC320" s="9">
        <f t="shared" si="50"/>
        <v>560.2602046650303</v>
      </c>
    </row>
    <row r="321" spans="1:29">
      <c r="A321">
        <v>320</v>
      </c>
      <c r="B321">
        <v>24005</v>
      </c>
      <c r="C321">
        <f t="shared" si="41"/>
        <v>24005</v>
      </c>
      <c r="D321">
        <v>24</v>
      </c>
      <c r="E321" s="1">
        <f t="shared" si="42"/>
        <v>3</v>
      </c>
      <c r="F321" s="1">
        <f t="shared" si="43"/>
        <v>161</v>
      </c>
      <c r="G321" s="1">
        <f t="shared" si="44"/>
        <v>59</v>
      </c>
      <c r="H321" s="1">
        <f t="shared" si="45"/>
        <v>47</v>
      </c>
      <c r="I321" s="9">
        <f t="shared" si="46"/>
        <v>270</v>
      </c>
      <c r="J321" s="1">
        <v>3</v>
      </c>
      <c r="K321" s="1">
        <v>161</v>
      </c>
      <c r="L321" s="1">
        <v>59</v>
      </c>
      <c r="M321" s="1">
        <v>47</v>
      </c>
      <c r="N321" s="9">
        <f t="shared" si="47"/>
        <v>270</v>
      </c>
      <c r="O321" s="1">
        <v>12.252601550479049</v>
      </c>
      <c r="P321" s="1">
        <v>169.47634255399436</v>
      </c>
      <c r="Q321" s="1">
        <v>85.221051347530604</v>
      </c>
      <c r="R321" s="1">
        <v>85.629294003143812</v>
      </c>
      <c r="S321" s="9">
        <f t="shared" si="48"/>
        <v>352.57928945514783</v>
      </c>
      <c r="T321" s="2">
        <v>4</v>
      </c>
      <c r="U321" s="2">
        <v>199</v>
      </c>
      <c r="V321" s="2">
        <v>73</v>
      </c>
      <c r="W321" s="2">
        <v>58</v>
      </c>
      <c r="X321" s="9">
        <f t="shared" si="49"/>
        <v>334</v>
      </c>
      <c r="Y321" s="1">
        <v>3.5515702355944869</v>
      </c>
      <c r="Z321" s="1">
        <v>176.69061922082574</v>
      </c>
      <c r="AA321" s="1">
        <v>64.816156799599383</v>
      </c>
      <c r="AB321" s="1">
        <v>51.49776841612006</v>
      </c>
      <c r="AC321" s="9">
        <f t="shared" si="50"/>
        <v>296.55611467213964</v>
      </c>
    </row>
    <row r="322" spans="1:29">
      <c r="A322">
        <v>321</v>
      </c>
      <c r="B322">
        <v>24005</v>
      </c>
      <c r="C322">
        <f t="shared" si="41"/>
        <v>24005</v>
      </c>
      <c r="D322">
        <v>24</v>
      </c>
      <c r="E322" s="1">
        <f t="shared" si="42"/>
        <v>281</v>
      </c>
      <c r="F322" s="1">
        <f t="shared" si="43"/>
        <v>207</v>
      </c>
      <c r="G322" s="1">
        <f t="shared" si="44"/>
        <v>37</v>
      </c>
      <c r="H322" s="1">
        <f t="shared" si="45"/>
        <v>205</v>
      </c>
      <c r="I322" s="9">
        <f t="shared" si="46"/>
        <v>730</v>
      </c>
      <c r="J322" s="1">
        <v>281</v>
      </c>
      <c r="K322" s="1">
        <v>207</v>
      </c>
      <c r="L322" s="1">
        <v>37</v>
      </c>
      <c r="M322" s="1">
        <v>205</v>
      </c>
      <c r="N322" s="9">
        <f t="shared" si="47"/>
        <v>730</v>
      </c>
      <c r="O322" s="1">
        <v>249.32450893344506</v>
      </c>
      <c r="P322" s="1">
        <v>213.69217101868298</v>
      </c>
      <c r="Q322" s="1">
        <v>35.955069444179344</v>
      </c>
      <c r="R322" s="1">
        <v>195.51149643991801</v>
      </c>
      <c r="S322" s="9">
        <f t="shared" si="48"/>
        <v>694.48324583622536</v>
      </c>
      <c r="T322" s="2">
        <v>344</v>
      </c>
      <c r="U322" s="2">
        <v>260</v>
      </c>
      <c r="V322" s="2">
        <v>46</v>
      </c>
      <c r="W322" s="2">
        <v>257</v>
      </c>
      <c r="X322" s="9">
        <f t="shared" si="49"/>
        <v>907</v>
      </c>
      <c r="Y322" s="1">
        <v>305.43504026112589</v>
      </c>
      <c r="Z322" s="1">
        <v>230.85206531364165</v>
      </c>
      <c r="AA322" s="1">
        <v>40.843057709336598</v>
      </c>
      <c r="AB322" s="1">
        <v>228.18838763694578</v>
      </c>
      <c r="AC322" s="9">
        <f t="shared" si="50"/>
        <v>805.3185509210499</v>
      </c>
    </row>
    <row r="323" spans="1:29">
      <c r="A323">
        <v>322</v>
      </c>
      <c r="B323">
        <v>24005</v>
      </c>
      <c r="C323">
        <f t="shared" ref="C323:C386" si="51">IFERROR(VLOOKUP(B323,$E$1596:$H$1605,3,FALSE),B323)</f>
        <v>24005</v>
      </c>
      <c r="D323">
        <v>24</v>
      </c>
      <c r="E323" s="1">
        <f t="shared" ref="E323:E386" si="52">J323</f>
        <v>334</v>
      </c>
      <c r="F323" s="1">
        <f t="shared" ref="F323:F386" si="53">K323</f>
        <v>719</v>
      </c>
      <c r="G323" s="1">
        <f t="shared" ref="G323:G386" si="54">L323</f>
        <v>81</v>
      </c>
      <c r="H323" s="1">
        <f t="shared" ref="H323:H386" si="55">M323</f>
        <v>426</v>
      </c>
      <c r="I323" s="9">
        <f t="shared" ref="I323:I386" si="56">SUM(E323:H323)</f>
        <v>1560</v>
      </c>
      <c r="J323" s="1">
        <v>334</v>
      </c>
      <c r="K323" s="1">
        <v>719</v>
      </c>
      <c r="L323" s="1">
        <v>81</v>
      </c>
      <c r="M323" s="1">
        <v>426</v>
      </c>
      <c r="N323" s="9">
        <f t="shared" ref="N323:N386" si="57">SUM(J323:M323)</f>
        <v>1560</v>
      </c>
      <c r="O323" s="1">
        <v>513.24949370732861</v>
      </c>
      <c r="P323" s="1">
        <v>862.52628132480402</v>
      </c>
      <c r="Q323" s="1">
        <v>82.157202784012171</v>
      </c>
      <c r="R323" s="1">
        <v>1366.1538963572864</v>
      </c>
      <c r="S323" s="9">
        <f t="shared" ref="S323:S386" si="58">SUM(O323:R323)</f>
        <v>2824.0868741734312</v>
      </c>
      <c r="T323" s="2">
        <v>416</v>
      </c>
      <c r="U323" s="2">
        <v>891</v>
      </c>
      <c r="V323" s="2">
        <v>101</v>
      </c>
      <c r="W323" s="2">
        <v>529</v>
      </c>
      <c r="X323" s="9">
        <f t="shared" ref="X323:X386" si="59">SUM(T323:W323)</f>
        <v>1937</v>
      </c>
      <c r="Y323" s="1">
        <v>369.36330450182663</v>
      </c>
      <c r="Z323" s="1">
        <v>791.11226997867197</v>
      </c>
      <c r="AA323" s="1">
        <v>89.677148448760789</v>
      </c>
      <c r="AB323" s="1">
        <v>469.69516365737087</v>
      </c>
      <c r="AC323" s="9">
        <f t="shared" ref="AC323:AC386" si="60">SUM(Y323:AB323)</f>
        <v>1719.8478865866302</v>
      </c>
    </row>
    <row r="324" spans="1:29">
      <c r="A324">
        <v>323</v>
      </c>
      <c r="B324">
        <v>24005</v>
      </c>
      <c r="C324">
        <f t="shared" si="51"/>
        <v>24005</v>
      </c>
      <c r="D324">
        <v>24</v>
      </c>
      <c r="E324" s="1">
        <f t="shared" si="52"/>
        <v>288</v>
      </c>
      <c r="F324" s="1">
        <f t="shared" si="53"/>
        <v>256</v>
      </c>
      <c r="G324" s="1">
        <f t="shared" si="54"/>
        <v>15</v>
      </c>
      <c r="H324" s="1">
        <f t="shared" si="55"/>
        <v>361</v>
      </c>
      <c r="I324" s="9">
        <f t="shared" si="56"/>
        <v>920</v>
      </c>
      <c r="J324" s="1">
        <v>288</v>
      </c>
      <c r="K324" s="1">
        <v>256</v>
      </c>
      <c r="L324" s="1">
        <v>15</v>
      </c>
      <c r="M324" s="1">
        <v>361</v>
      </c>
      <c r="N324" s="9">
        <f t="shared" si="57"/>
        <v>920</v>
      </c>
      <c r="O324" s="1">
        <v>170.72084967959438</v>
      </c>
      <c r="P324" s="1">
        <v>660.39965824458727</v>
      </c>
      <c r="Q324" s="1">
        <v>82.65731297549047</v>
      </c>
      <c r="R324" s="1">
        <v>719.47372640594028</v>
      </c>
      <c r="S324" s="9">
        <f t="shared" si="58"/>
        <v>1633.2515473056123</v>
      </c>
      <c r="T324" s="2">
        <v>355</v>
      </c>
      <c r="U324" s="2">
        <v>328</v>
      </c>
      <c r="V324" s="2">
        <v>20</v>
      </c>
      <c r="W324" s="2">
        <v>467</v>
      </c>
      <c r="X324" s="9">
        <f t="shared" si="59"/>
        <v>1170</v>
      </c>
      <c r="Y324" s="1">
        <v>315.2018584090107</v>
      </c>
      <c r="Z324" s="1">
        <v>291.2287593187479</v>
      </c>
      <c r="AA324" s="1">
        <v>17.757851177972434</v>
      </c>
      <c r="AB324" s="1">
        <v>414.64582500565632</v>
      </c>
      <c r="AC324" s="9">
        <f t="shared" si="60"/>
        <v>1038.8342939113872</v>
      </c>
    </row>
    <row r="325" spans="1:29">
      <c r="A325">
        <v>324</v>
      </c>
      <c r="B325">
        <v>24005</v>
      </c>
      <c r="C325">
        <f t="shared" si="51"/>
        <v>24005</v>
      </c>
      <c r="D325">
        <v>24</v>
      </c>
      <c r="E325" s="1">
        <f t="shared" si="52"/>
        <v>122</v>
      </c>
      <c r="F325" s="1">
        <f t="shared" si="53"/>
        <v>186</v>
      </c>
      <c r="G325" s="1">
        <f t="shared" si="54"/>
        <v>27</v>
      </c>
      <c r="H325" s="1">
        <f t="shared" si="55"/>
        <v>92</v>
      </c>
      <c r="I325" s="9">
        <f t="shared" si="56"/>
        <v>427</v>
      </c>
      <c r="J325" s="1">
        <v>122</v>
      </c>
      <c r="K325" s="1">
        <v>186</v>
      </c>
      <c r="L325" s="1">
        <v>27</v>
      </c>
      <c r="M325" s="1">
        <v>92</v>
      </c>
      <c r="N325" s="9">
        <f t="shared" si="57"/>
        <v>427</v>
      </c>
      <c r="O325" s="1">
        <v>214.28446216920486</v>
      </c>
      <c r="P325" s="1">
        <v>123.62487207439315</v>
      </c>
      <c r="Q325" s="1">
        <v>15.255955263262276</v>
      </c>
      <c r="R325" s="1">
        <v>107.72547183677183</v>
      </c>
      <c r="S325" s="9">
        <f t="shared" si="58"/>
        <v>460.89076134363205</v>
      </c>
      <c r="T325" s="2">
        <v>149</v>
      </c>
      <c r="U325" s="2">
        <v>228</v>
      </c>
      <c r="V325" s="2">
        <v>33</v>
      </c>
      <c r="W325" s="2">
        <v>113</v>
      </c>
      <c r="X325" s="9">
        <f t="shared" si="59"/>
        <v>523</v>
      </c>
      <c r="Y325" s="1">
        <v>132.29599127589464</v>
      </c>
      <c r="Z325" s="1">
        <v>202.43950342888576</v>
      </c>
      <c r="AA325" s="1">
        <v>29.300454443654516</v>
      </c>
      <c r="AB325" s="1">
        <v>100.33185915554425</v>
      </c>
      <c r="AC325" s="9">
        <f t="shared" si="60"/>
        <v>464.36780830397919</v>
      </c>
    </row>
    <row r="326" spans="1:29">
      <c r="A326">
        <v>325</v>
      </c>
      <c r="B326">
        <v>24005</v>
      </c>
      <c r="C326">
        <f t="shared" si="51"/>
        <v>24005</v>
      </c>
      <c r="D326">
        <v>24</v>
      </c>
      <c r="E326" s="1">
        <f t="shared" si="52"/>
        <v>46</v>
      </c>
      <c r="F326" s="1">
        <f t="shared" si="53"/>
        <v>373</v>
      </c>
      <c r="G326" s="1">
        <f t="shared" si="54"/>
        <v>56</v>
      </c>
      <c r="H326" s="1">
        <f t="shared" si="55"/>
        <v>276</v>
      </c>
      <c r="I326" s="9">
        <f t="shared" si="56"/>
        <v>751</v>
      </c>
      <c r="J326" s="1">
        <v>46</v>
      </c>
      <c r="K326" s="1">
        <v>373</v>
      </c>
      <c r="L326" s="1">
        <v>56</v>
      </c>
      <c r="M326" s="1">
        <v>276</v>
      </c>
      <c r="N326" s="9">
        <f t="shared" si="57"/>
        <v>751</v>
      </c>
      <c r="O326" s="1">
        <v>129.7215179330295</v>
      </c>
      <c r="P326" s="1">
        <v>958.80141178857343</v>
      </c>
      <c r="Q326" s="1">
        <v>92.882785643919831</v>
      </c>
      <c r="R326" s="1">
        <v>425.79015409691118</v>
      </c>
      <c r="S326" s="9">
        <f t="shared" si="58"/>
        <v>1607.1958694624338</v>
      </c>
      <c r="T326" s="2">
        <v>59</v>
      </c>
      <c r="U326" s="2">
        <v>457</v>
      </c>
      <c r="V326" s="2">
        <v>69</v>
      </c>
      <c r="W326" s="2">
        <v>338</v>
      </c>
      <c r="X326" s="9">
        <f t="shared" si="59"/>
        <v>923</v>
      </c>
      <c r="Y326" s="1">
        <v>52.385660975018681</v>
      </c>
      <c r="Z326" s="1">
        <v>405.76689941667013</v>
      </c>
      <c r="AA326" s="1">
        <v>61.264586564004901</v>
      </c>
      <c r="AB326" s="1">
        <v>300.10768490773415</v>
      </c>
      <c r="AC326" s="9">
        <f t="shared" si="60"/>
        <v>819.52483186342783</v>
      </c>
    </row>
    <row r="327" spans="1:29">
      <c r="A327">
        <v>326</v>
      </c>
      <c r="B327">
        <v>24005</v>
      </c>
      <c r="C327">
        <f t="shared" si="51"/>
        <v>24005</v>
      </c>
      <c r="D327">
        <v>24</v>
      </c>
      <c r="E327" s="1">
        <f t="shared" si="52"/>
        <v>51</v>
      </c>
      <c r="F327" s="1">
        <f t="shared" si="53"/>
        <v>216</v>
      </c>
      <c r="G327" s="1">
        <f t="shared" si="54"/>
        <v>104</v>
      </c>
      <c r="H327" s="1">
        <f t="shared" si="55"/>
        <v>121</v>
      </c>
      <c r="I327" s="9">
        <f t="shared" si="56"/>
        <v>492</v>
      </c>
      <c r="J327" s="1">
        <v>51</v>
      </c>
      <c r="K327" s="1">
        <v>216</v>
      </c>
      <c r="L327" s="1">
        <v>104</v>
      </c>
      <c r="M327" s="1">
        <v>121</v>
      </c>
      <c r="N327" s="9">
        <f t="shared" si="57"/>
        <v>492</v>
      </c>
      <c r="O327" s="1">
        <v>7.244805348489546</v>
      </c>
      <c r="P327" s="1">
        <v>227.90094339653399</v>
      </c>
      <c r="Q327" s="1">
        <v>123.9513678193414</v>
      </c>
      <c r="R327" s="1">
        <v>211.19965293589766</v>
      </c>
      <c r="S327" s="9">
        <f t="shared" si="58"/>
        <v>570.2967695002626</v>
      </c>
      <c r="T327" s="2">
        <v>62</v>
      </c>
      <c r="U327" s="2">
        <v>265</v>
      </c>
      <c r="V327" s="2">
        <v>128</v>
      </c>
      <c r="W327" s="2">
        <v>148</v>
      </c>
      <c r="X327" s="9">
        <f t="shared" si="59"/>
        <v>603</v>
      </c>
      <c r="Y327" s="1">
        <v>55.04933865171455</v>
      </c>
      <c r="Z327" s="1">
        <v>235.29152810813477</v>
      </c>
      <c r="AA327" s="1">
        <v>113.65024753902358</v>
      </c>
      <c r="AB327" s="1">
        <v>131.40809871699602</v>
      </c>
      <c r="AC327" s="9">
        <f t="shared" si="60"/>
        <v>535.3992130158689</v>
      </c>
    </row>
    <row r="328" spans="1:29">
      <c r="A328">
        <v>327</v>
      </c>
      <c r="B328">
        <v>24005</v>
      </c>
      <c r="C328">
        <f t="shared" si="51"/>
        <v>24005</v>
      </c>
      <c r="D328">
        <v>24</v>
      </c>
      <c r="E328" s="1">
        <f t="shared" si="52"/>
        <v>120</v>
      </c>
      <c r="F328" s="1">
        <f t="shared" si="53"/>
        <v>439</v>
      </c>
      <c r="G328" s="1">
        <f t="shared" si="54"/>
        <v>200</v>
      </c>
      <c r="H328" s="1">
        <f t="shared" si="55"/>
        <v>274</v>
      </c>
      <c r="I328" s="9">
        <f t="shared" si="56"/>
        <v>1033</v>
      </c>
      <c r="J328" s="1">
        <v>120</v>
      </c>
      <c r="K328" s="1">
        <v>439</v>
      </c>
      <c r="L328" s="1">
        <v>200</v>
      </c>
      <c r="M328" s="1">
        <v>274</v>
      </c>
      <c r="N328" s="9">
        <f t="shared" si="57"/>
        <v>1033</v>
      </c>
      <c r="O328" s="1">
        <v>91.075587340995128</v>
      </c>
      <c r="P328" s="1">
        <v>174.55784793931227</v>
      </c>
      <c r="Q328" s="1">
        <v>88.312364169188697</v>
      </c>
      <c r="R328" s="1">
        <v>97.365188057888673</v>
      </c>
      <c r="S328" s="9">
        <f t="shared" si="58"/>
        <v>451.31098750738477</v>
      </c>
      <c r="T328" s="2">
        <v>149</v>
      </c>
      <c r="U328" s="2">
        <v>543</v>
      </c>
      <c r="V328" s="2">
        <v>247</v>
      </c>
      <c r="W328" s="2">
        <v>338</v>
      </c>
      <c r="X328" s="9">
        <f t="shared" si="59"/>
        <v>1277</v>
      </c>
      <c r="Y328" s="1">
        <v>132.29599127589464</v>
      </c>
      <c r="Z328" s="1">
        <v>482.12565948195157</v>
      </c>
      <c r="AA328" s="1">
        <v>219.30946204795956</v>
      </c>
      <c r="AB328" s="1">
        <v>300.10768490773415</v>
      </c>
      <c r="AC328" s="9">
        <f t="shared" si="60"/>
        <v>1133.8387977135399</v>
      </c>
    </row>
    <row r="329" spans="1:29">
      <c r="A329">
        <v>328</v>
      </c>
      <c r="B329">
        <v>24005</v>
      </c>
      <c r="C329">
        <f t="shared" si="51"/>
        <v>24005</v>
      </c>
      <c r="D329">
        <v>24</v>
      </c>
      <c r="E329" s="1">
        <f t="shared" si="52"/>
        <v>107</v>
      </c>
      <c r="F329" s="1">
        <f t="shared" si="53"/>
        <v>300</v>
      </c>
      <c r="G329" s="1">
        <f t="shared" si="54"/>
        <v>63</v>
      </c>
      <c r="H329" s="1">
        <f t="shared" si="55"/>
        <v>214</v>
      </c>
      <c r="I329" s="9">
        <f t="shared" si="56"/>
        <v>684</v>
      </c>
      <c r="J329" s="1">
        <v>107</v>
      </c>
      <c r="K329" s="1">
        <v>300</v>
      </c>
      <c r="L329" s="1">
        <v>63</v>
      </c>
      <c r="M329" s="1">
        <v>214</v>
      </c>
      <c r="N329" s="9">
        <f t="shared" si="57"/>
        <v>684</v>
      </c>
      <c r="O329" s="1">
        <v>114.50357975073446</v>
      </c>
      <c r="P329" s="1">
        <v>855.31342284842606</v>
      </c>
      <c r="Q329" s="1">
        <v>72.682628223766244</v>
      </c>
      <c r="R329" s="1">
        <v>395.16705662039971</v>
      </c>
      <c r="S329" s="9">
        <f t="shared" si="58"/>
        <v>1437.6666874433265</v>
      </c>
      <c r="T329" s="2">
        <v>134</v>
      </c>
      <c r="U329" s="2">
        <v>391</v>
      </c>
      <c r="V329" s="2">
        <v>84</v>
      </c>
      <c r="W329" s="2">
        <v>275</v>
      </c>
      <c r="X329" s="9">
        <f t="shared" si="59"/>
        <v>884</v>
      </c>
      <c r="Y329" s="1">
        <v>118.97760289241531</v>
      </c>
      <c r="Z329" s="1">
        <v>347.16599052936112</v>
      </c>
      <c r="AA329" s="1">
        <v>74.582974947484232</v>
      </c>
      <c r="AB329" s="1">
        <v>244.17045369712096</v>
      </c>
      <c r="AC329" s="9">
        <f t="shared" si="60"/>
        <v>784.89702206638162</v>
      </c>
    </row>
    <row r="330" spans="1:29">
      <c r="A330">
        <v>329</v>
      </c>
      <c r="B330">
        <v>24005</v>
      </c>
      <c r="C330">
        <f t="shared" si="51"/>
        <v>24005</v>
      </c>
      <c r="D330">
        <v>24</v>
      </c>
      <c r="E330" s="1">
        <f t="shared" si="52"/>
        <v>518</v>
      </c>
      <c r="F330" s="1">
        <f t="shared" si="53"/>
        <v>629</v>
      </c>
      <c r="G330" s="1">
        <f t="shared" si="54"/>
        <v>157</v>
      </c>
      <c r="H330" s="1">
        <f t="shared" si="55"/>
        <v>520</v>
      </c>
      <c r="I330" s="9">
        <f t="shared" si="56"/>
        <v>1824</v>
      </c>
      <c r="J330" s="1">
        <v>518</v>
      </c>
      <c r="K330" s="1">
        <v>629</v>
      </c>
      <c r="L330" s="1">
        <v>157</v>
      </c>
      <c r="M330" s="1">
        <v>520</v>
      </c>
      <c r="N330" s="9">
        <f t="shared" si="57"/>
        <v>1824</v>
      </c>
      <c r="O330" s="1">
        <v>538.04976673020712</v>
      </c>
      <c r="P330" s="1">
        <v>765.05684526792504</v>
      </c>
      <c r="Q330" s="1">
        <v>66.967695900601541</v>
      </c>
      <c r="R330" s="1">
        <v>911.65821811030241</v>
      </c>
      <c r="S330" s="9">
        <f t="shared" si="58"/>
        <v>2281.7325260090361</v>
      </c>
      <c r="T330" s="2">
        <v>672</v>
      </c>
      <c r="U330" s="2">
        <v>771</v>
      </c>
      <c r="V330" s="2">
        <v>193</v>
      </c>
      <c r="W330" s="2">
        <v>638</v>
      </c>
      <c r="X330" s="9">
        <f t="shared" si="59"/>
        <v>2274</v>
      </c>
      <c r="Y330" s="1">
        <v>596.66379957987385</v>
      </c>
      <c r="Z330" s="1">
        <v>684.56516291083733</v>
      </c>
      <c r="AA330" s="1">
        <v>171.363263867434</v>
      </c>
      <c r="AB330" s="1">
        <v>566.47545257732065</v>
      </c>
      <c r="AC330" s="9">
        <f t="shared" si="60"/>
        <v>2019.0676789354657</v>
      </c>
    </row>
    <row r="331" spans="1:29">
      <c r="A331">
        <v>330</v>
      </c>
      <c r="B331">
        <v>24005</v>
      </c>
      <c r="C331">
        <f t="shared" si="51"/>
        <v>24005</v>
      </c>
      <c r="D331">
        <v>24</v>
      </c>
      <c r="E331" s="1">
        <f t="shared" si="52"/>
        <v>127</v>
      </c>
      <c r="F331" s="1">
        <f t="shared" si="53"/>
        <v>752</v>
      </c>
      <c r="G331" s="1">
        <f t="shared" si="54"/>
        <v>53</v>
      </c>
      <c r="H331" s="1">
        <f t="shared" si="55"/>
        <v>1079</v>
      </c>
      <c r="I331" s="9">
        <f t="shared" si="56"/>
        <v>2011</v>
      </c>
      <c r="J331" s="1">
        <v>127</v>
      </c>
      <c r="K331" s="1">
        <v>752</v>
      </c>
      <c r="L331" s="1">
        <v>53</v>
      </c>
      <c r="M331" s="1">
        <v>1079</v>
      </c>
      <c r="N331" s="9">
        <f t="shared" si="57"/>
        <v>2011</v>
      </c>
      <c r="O331" s="1">
        <v>27.67012300592415</v>
      </c>
      <c r="P331" s="1">
        <v>1059.7728624690837</v>
      </c>
      <c r="Q331" s="1">
        <v>51.574632209360246</v>
      </c>
      <c r="R331" s="1">
        <v>1790.5315073507691</v>
      </c>
      <c r="S331" s="9">
        <f t="shared" si="58"/>
        <v>2929.549125035137</v>
      </c>
      <c r="T331" s="2">
        <v>158</v>
      </c>
      <c r="U331" s="2">
        <v>940</v>
      </c>
      <c r="V331" s="2">
        <v>67</v>
      </c>
      <c r="W331" s="2">
        <v>1351</v>
      </c>
      <c r="X331" s="9">
        <f t="shared" si="59"/>
        <v>2516</v>
      </c>
      <c r="Y331" s="1">
        <v>140.28702430598224</v>
      </c>
      <c r="Z331" s="1">
        <v>834.61900536470444</v>
      </c>
      <c r="AA331" s="1">
        <v>59.488801446207653</v>
      </c>
      <c r="AB331" s="1">
        <v>1199.5428470720381</v>
      </c>
      <c r="AC331" s="9">
        <f t="shared" si="60"/>
        <v>2233.9376781889323</v>
      </c>
    </row>
    <row r="332" spans="1:29">
      <c r="A332">
        <v>331</v>
      </c>
      <c r="B332">
        <v>24005</v>
      </c>
      <c r="C332">
        <f t="shared" si="51"/>
        <v>24005</v>
      </c>
      <c r="D332">
        <v>24</v>
      </c>
      <c r="E332" s="1">
        <f t="shared" si="52"/>
        <v>357</v>
      </c>
      <c r="F332" s="1">
        <f t="shared" si="53"/>
        <v>1802</v>
      </c>
      <c r="G332" s="1">
        <f t="shared" si="54"/>
        <v>321</v>
      </c>
      <c r="H332" s="1">
        <f t="shared" si="55"/>
        <v>1216</v>
      </c>
      <c r="I332" s="9">
        <f t="shared" si="56"/>
        <v>3696</v>
      </c>
      <c r="J332" s="1">
        <v>357</v>
      </c>
      <c r="K332" s="1">
        <v>1802</v>
      </c>
      <c r="L332" s="1">
        <v>321</v>
      </c>
      <c r="M332" s="1">
        <v>1216</v>
      </c>
      <c r="N332" s="9">
        <f t="shared" si="57"/>
        <v>3696</v>
      </c>
      <c r="O332" s="1">
        <v>94.587933607003905</v>
      </c>
      <c r="P332" s="1">
        <v>1657.3655378897045</v>
      </c>
      <c r="Q332" s="1">
        <v>139.70387634324663</v>
      </c>
      <c r="R332" s="1">
        <v>1309.8596723194705</v>
      </c>
      <c r="S332" s="9">
        <f t="shared" si="58"/>
        <v>3201.5170201594256</v>
      </c>
      <c r="T332" s="2">
        <v>440</v>
      </c>
      <c r="U332" s="2">
        <v>2235</v>
      </c>
      <c r="V332" s="2">
        <v>397</v>
      </c>
      <c r="W332" s="2">
        <v>1511</v>
      </c>
      <c r="X332" s="9">
        <f t="shared" si="59"/>
        <v>4583</v>
      </c>
      <c r="Y332" s="1">
        <v>390.67272591539358</v>
      </c>
      <c r="Z332" s="1">
        <v>1984.4398691384197</v>
      </c>
      <c r="AA332" s="1">
        <v>352.49334588275281</v>
      </c>
      <c r="AB332" s="1">
        <v>1341.6056564958174</v>
      </c>
      <c r="AC332" s="9">
        <f t="shared" si="60"/>
        <v>4069.2115974323833</v>
      </c>
    </row>
    <row r="333" spans="1:29">
      <c r="A333">
        <v>332</v>
      </c>
      <c r="B333">
        <v>24005</v>
      </c>
      <c r="C333">
        <f t="shared" si="51"/>
        <v>24005</v>
      </c>
      <c r="D333">
        <v>24</v>
      </c>
      <c r="E333" s="1">
        <f t="shared" si="52"/>
        <v>113</v>
      </c>
      <c r="F333" s="1">
        <f t="shared" si="53"/>
        <v>360</v>
      </c>
      <c r="G333" s="1">
        <f t="shared" si="54"/>
        <v>74</v>
      </c>
      <c r="H333" s="1">
        <f t="shared" si="55"/>
        <v>274</v>
      </c>
      <c r="I333" s="9">
        <f t="shared" si="56"/>
        <v>821</v>
      </c>
      <c r="J333" s="1">
        <v>113</v>
      </c>
      <c r="K333" s="1">
        <v>360</v>
      </c>
      <c r="L333" s="1">
        <v>74</v>
      </c>
      <c r="M333" s="1">
        <v>274</v>
      </c>
      <c r="N333" s="9">
        <f t="shared" si="57"/>
        <v>821</v>
      </c>
      <c r="O333" s="1">
        <v>101.94078466534157</v>
      </c>
      <c r="P333" s="1">
        <v>436.89930549372036</v>
      </c>
      <c r="Q333" s="1">
        <v>75.147742202798469</v>
      </c>
      <c r="R333" s="1">
        <v>309.90987480384365</v>
      </c>
      <c r="S333" s="9">
        <f t="shared" si="58"/>
        <v>923.89770716570399</v>
      </c>
      <c r="T333" s="2">
        <v>140</v>
      </c>
      <c r="U333" s="2">
        <v>444</v>
      </c>
      <c r="V333" s="2">
        <v>91</v>
      </c>
      <c r="W333" s="2">
        <v>339</v>
      </c>
      <c r="X333" s="9">
        <f t="shared" si="59"/>
        <v>1014</v>
      </c>
      <c r="Y333" s="1">
        <v>124.30495824580704</v>
      </c>
      <c r="Z333" s="1">
        <v>394.22429615098804</v>
      </c>
      <c r="AA333" s="1">
        <v>80.798222859774583</v>
      </c>
      <c r="AB333" s="1">
        <v>300.99557746663277</v>
      </c>
      <c r="AC333" s="9">
        <f t="shared" si="60"/>
        <v>900.3230547232024</v>
      </c>
    </row>
    <row r="334" spans="1:29">
      <c r="A334">
        <v>333</v>
      </c>
      <c r="B334">
        <v>24005</v>
      </c>
      <c r="C334">
        <f t="shared" si="51"/>
        <v>24005</v>
      </c>
      <c r="D334">
        <v>24</v>
      </c>
      <c r="E334" s="1">
        <f t="shared" si="52"/>
        <v>126</v>
      </c>
      <c r="F334" s="1">
        <f t="shared" si="53"/>
        <v>373</v>
      </c>
      <c r="G334" s="1">
        <f t="shared" si="54"/>
        <v>221</v>
      </c>
      <c r="H334" s="1">
        <f t="shared" si="55"/>
        <v>152</v>
      </c>
      <c r="I334" s="9">
        <f t="shared" si="56"/>
        <v>872</v>
      </c>
      <c r="J334" s="1">
        <v>126</v>
      </c>
      <c r="K334" s="1">
        <v>373</v>
      </c>
      <c r="L334" s="1">
        <v>221</v>
      </c>
      <c r="M334" s="1">
        <v>152</v>
      </c>
      <c r="N334" s="9">
        <f t="shared" si="57"/>
        <v>872</v>
      </c>
      <c r="O334" s="1">
        <v>157.33663095345474</v>
      </c>
      <c r="P334" s="1">
        <v>220.27879615555298</v>
      </c>
      <c r="Q334" s="1">
        <v>136.52507686730866</v>
      </c>
      <c r="R334" s="1">
        <v>94.02607017984603</v>
      </c>
      <c r="S334" s="9">
        <f t="shared" si="58"/>
        <v>608.16657415616237</v>
      </c>
      <c r="T334" s="2">
        <v>154</v>
      </c>
      <c r="U334" s="2">
        <v>466</v>
      </c>
      <c r="V334" s="2">
        <v>276</v>
      </c>
      <c r="W334" s="2">
        <v>190</v>
      </c>
      <c r="X334" s="9">
        <f t="shared" si="59"/>
        <v>1086</v>
      </c>
      <c r="Y334" s="1">
        <v>136.73545407038776</v>
      </c>
      <c r="Z334" s="1">
        <v>413.75793244675771</v>
      </c>
      <c r="AA334" s="1">
        <v>245.0583462560196</v>
      </c>
      <c r="AB334" s="1">
        <v>168.69958619073813</v>
      </c>
      <c r="AC334" s="9">
        <f t="shared" si="60"/>
        <v>964.25131896390326</v>
      </c>
    </row>
    <row r="335" spans="1:29">
      <c r="A335">
        <v>334</v>
      </c>
      <c r="B335">
        <v>24005</v>
      </c>
      <c r="C335">
        <f t="shared" si="51"/>
        <v>24005</v>
      </c>
      <c r="D335">
        <v>24</v>
      </c>
      <c r="E335" s="1">
        <f t="shared" si="52"/>
        <v>102</v>
      </c>
      <c r="F335" s="1">
        <f t="shared" si="53"/>
        <v>413</v>
      </c>
      <c r="G335" s="1">
        <f t="shared" si="54"/>
        <v>68</v>
      </c>
      <c r="H335" s="1">
        <f t="shared" si="55"/>
        <v>501</v>
      </c>
      <c r="I335" s="9">
        <f t="shared" si="56"/>
        <v>1084</v>
      </c>
      <c r="J335" s="1">
        <v>102</v>
      </c>
      <c r="K335" s="1">
        <v>413</v>
      </c>
      <c r="L335" s="1">
        <v>68</v>
      </c>
      <c r="M335" s="1">
        <v>501</v>
      </c>
      <c r="N335" s="9">
        <f t="shared" si="57"/>
        <v>1084</v>
      </c>
      <c r="O335" s="1">
        <v>85.637264522547781</v>
      </c>
      <c r="P335" s="1">
        <v>381.63557458241485</v>
      </c>
      <c r="Q335" s="1">
        <v>31.481523740542645</v>
      </c>
      <c r="R335" s="1">
        <v>628.2212793215183</v>
      </c>
      <c r="S335" s="9">
        <f t="shared" si="58"/>
        <v>1126.9756421670236</v>
      </c>
      <c r="T335" s="2">
        <v>139</v>
      </c>
      <c r="U335" s="2">
        <v>525</v>
      </c>
      <c r="V335" s="2">
        <v>87</v>
      </c>
      <c r="W335" s="2">
        <v>629</v>
      </c>
      <c r="X335" s="9">
        <f t="shared" si="59"/>
        <v>1380</v>
      </c>
      <c r="Y335" s="1">
        <v>123.41706568690842</v>
      </c>
      <c r="Z335" s="1">
        <v>466.14359342177642</v>
      </c>
      <c r="AA335" s="1">
        <v>77.246652624180086</v>
      </c>
      <c r="AB335" s="1">
        <v>558.48441954723307</v>
      </c>
      <c r="AC335" s="9">
        <f t="shared" si="60"/>
        <v>1225.291731280098</v>
      </c>
    </row>
    <row r="336" spans="1:29">
      <c r="A336">
        <v>335</v>
      </c>
      <c r="B336">
        <v>24005</v>
      </c>
      <c r="C336">
        <f t="shared" si="51"/>
        <v>24005</v>
      </c>
      <c r="D336">
        <v>24</v>
      </c>
      <c r="E336" s="1">
        <f t="shared" si="52"/>
        <v>570</v>
      </c>
      <c r="F336" s="1">
        <f t="shared" si="53"/>
        <v>3413</v>
      </c>
      <c r="G336" s="1">
        <f t="shared" si="54"/>
        <v>1158</v>
      </c>
      <c r="H336" s="1">
        <f t="shared" si="55"/>
        <v>1786</v>
      </c>
      <c r="I336" s="9">
        <f t="shared" si="56"/>
        <v>6927</v>
      </c>
      <c r="J336" s="1">
        <v>570</v>
      </c>
      <c r="K336" s="1">
        <v>3413</v>
      </c>
      <c r="L336" s="1">
        <v>1158</v>
      </c>
      <c r="M336" s="1">
        <v>1786</v>
      </c>
      <c r="N336" s="9">
        <f t="shared" si="57"/>
        <v>6927</v>
      </c>
      <c r="O336" s="1">
        <v>1166.2099653473911</v>
      </c>
      <c r="P336" s="1">
        <v>4153.9733801346565</v>
      </c>
      <c r="Q336" s="1">
        <v>2328.5978923247858</v>
      </c>
      <c r="R336" s="1">
        <v>2747.0040782351762</v>
      </c>
      <c r="S336" s="9">
        <f t="shared" si="58"/>
        <v>10395.785316042009</v>
      </c>
      <c r="T336" s="2">
        <v>723</v>
      </c>
      <c r="U336" s="2">
        <v>4231</v>
      </c>
      <c r="V336" s="2">
        <v>1435</v>
      </c>
      <c r="W336" s="2">
        <v>2215</v>
      </c>
      <c r="X336" s="9">
        <f t="shared" si="59"/>
        <v>8604</v>
      </c>
      <c r="Y336" s="1">
        <v>641.94632008370354</v>
      </c>
      <c r="Z336" s="1">
        <v>3756.6734167000686</v>
      </c>
      <c r="AA336" s="1">
        <v>1274.1258220195223</v>
      </c>
      <c r="AB336" s="1">
        <v>1966.6820179604472</v>
      </c>
      <c r="AC336" s="9">
        <f t="shared" si="60"/>
        <v>7639.4275767637419</v>
      </c>
    </row>
    <row r="337" spans="1:29">
      <c r="A337">
        <v>336</v>
      </c>
      <c r="B337">
        <v>24005</v>
      </c>
      <c r="C337">
        <f t="shared" si="51"/>
        <v>24005</v>
      </c>
      <c r="D337">
        <v>24</v>
      </c>
      <c r="E337" s="1">
        <f t="shared" si="52"/>
        <v>68</v>
      </c>
      <c r="F337" s="1">
        <f t="shared" si="53"/>
        <v>222</v>
      </c>
      <c r="G337" s="1">
        <f t="shared" si="54"/>
        <v>68</v>
      </c>
      <c r="H337" s="1">
        <f t="shared" si="55"/>
        <v>187</v>
      </c>
      <c r="I337" s="9">
        <f t="shared" si="56"/>
        <v>545</v>
      </c>
      <c r="J337" s="1">
        <v>68</v>
      </c>
      <c r="K337" s="1">
        <v>222</v>
      </c>
      <c r="L337" s="1">
        <v>68</v>
      </c>
      <c r="M337" s="1">
        <v>187</v>
      </c>
      <c r="N337" s="9">
        <f t="shared" si="57"/>
        <v>545</v>
      </c>
      <c r="O337" s="1">
        <v>46.117465127435757</v>
      </c>
      <c r="P337" s="1">
        <v>144.888277457203</v>
      </c>
      <c r="Q337" s="1">
        <v>36.186517589599795</v>
      </c>
      <c r="R337" s="1">
        <v>164.87085689621446</v>
      </c>
      <c r="S337" s="9">
        <f t="shared" si="58"/>
        <v>392.06311707045302</v>
      </c>
      <c r="T337" s="2">
        <v>84</v>
      </c>
      <c r="U337" s="2">
        <v>272</v>
      </c>
      <c r="V337" s="2">
        <v>83</v>
      </c>
      <c r="W337" s="2">
        <v>229</v>
      </c>
      <c r="X337" s="9">
        <f t="shared" si="59"/>
        <v>668</v>
      </c>
      <c r="Y337" s="1">
        <v>74.582974947484232</v>
      </c>
      <c r="Z337" s="1">
        <v>241.50677602042512</v>
      </c>
      <c r="AA337" s="1">
        <v>73.695082388585604</v>
      </c>
      <c r="AB337" s="1">
        <v>203.32739598778437</v>
      </c>
      <c r="AC337" s="9">
        <f t="shared" si="60"/>
        <v>593.11222934427929</v>
      </c>
    </row>
    <row r="338" spans="1:29">
      <c r="A338">
        <v>337</v>
      </c>
      <c r="B338">
        <v>24005</v>
      </c>
      <c r="C338">
        <f t="shared" si="51"/>
        <v>24005</v>
      </c>
      <c r="D338">
        <v>24</v>
      </c>
      <c r="E338" s="1">
        <f t="shared" si="52"/>
        <v>418</v>
      </c>
      <c r="F338" s="1">
        <f t="shared" si="53"/>
        <v>392</v>
      </c>
      <c r="G338" s="1">
        <f t="shared" si="54"/>
        <v>58</v>
      </c>
      <c r="H338" s="1">
        <f t="shared" si="55"/>
        <v>348</v>
      </c>
      <c r="I338" s="9">
        <f t="shared" si="56"/>
        <v>1216</v>
      </c>
      <c r="J338" s="1">
        <v>418</v>
      </c>
      <c r="K338" s="1">
        <v>392</v>
      </c>
      <c r="L338" s="1">
        <v>58</v>
      </c>
      <c r="M338" s="1">
        <v>348</v>
      </c>
      <c r="N338" s="9">
        <f t="shared" si="57"/>
        <v>1216</v>
      </c>
      <c r="O338" s="1">
        <v>39.625599260432452</v>
      </c>
      <c r="P338" s="1">
        <v>359.62695128901066</v>
      </c>
      <c r="Q338" s="1">
        <v>75.761430560454031</v>
      </c>
      <c r="R338" s="1">
        <v>370.0838215030571</v>
      </c>
      <c r="S338" s="9">
        <f t="shared" si="58"/>
        <v>845.09780261295418</v>
      </c>
      <c r="T338" s="2">
        <v>523</v>
      </c>
      <c r="U338" s="2">
        <v>491</v>
      </c>
      <c r="V338" s="2">
        <v>73</v>
      </c>
      <c r="W338" s="2">
        <v>436</v>
      </c>
      <c r="X338" s="9">
        <f t="shared" si="59"/>
        <v>1523</v>
      </c>
      <c r="Y338" s="1">
        <v>464.36780830397919</v>
      </c>
      <c r="Z338" s="1">
        <v>435.95524641922327</v>
      </c>
      <c r="AA338" s="1">
        <v>64.816156799599383</v>
      </c>
      <c r="AB338" s="1">
        <v>387.12115567979907</v>
      </c>
      <c r="AC338" s="9">
        <f t="shared" si="60"/>
        <v>1352.2603672026009</v>
      </c>
    </row>
    <row r="339" spans="1:29">
      <c r="A339">
        <v>338</v>
      </c>
      <c r="B339">
        <v>24005</v>
      </c>
      <c r="C339">
        <f t="shared" si="51"/>
        <v>24005</v>
      </c>
      <c r="D339">
        <v>24</v>
      </c>
      <c r="E339" s="1">
        <f t="shared" si="52"/>
        <v>175</v>
      </c>
      <c r="F339" s="1">
        <f t="shared" si="53"/>
        <v>168</v>
      </c>
      <c r="G339" s="1">
        <f t="shared" si="54"/>
        <v>37</v>
      </c>
      <c r="H339" s="1">
        <f t="shared" si="55"/>
        <v>162</v>
      </c>
      <c r="I339" s="9">
        <f t="shared" si="56"/>
        <v>542</v>
      </c>
      <c r="J339" s="1">
        <v>175</v>
      </c>
      <c r="K339" s="1">
        <v>168</v>
      </c>
      <c r="L339" s="1">
        <v>37</v>
      </c>
      <c r="M339" s="1">
        <v>162</v>
      </c>
      <c r="N339" s="9">
        <f t="shared" si="57"/>
        <v>542</v>
      </c>
      <c r="O339" s="1">
        <v>142.9244291546988</v>
      </c>
      <c r="P339" s="1">
        <v>155.30850642013414</v>
      </c>
      <c r="Q339" s="1">
        <v>27.271996802530179</v>
      </c>
      <c r="R339" s="1">
        <v>180.45870199581003</v>
      </c>
      <c r="S339" s="9">
        <f t="shared" si="58"/>
        <v>505.96363437317314</v>
      </c>
      <c r="T339" s="2">
        <v>222</v>
      </c>
      <c r="U339" s="2">
        <v>218</v>
      </c>
      <c r="V339" s="2">
        <v>47</v>
      </c>
      <c r="W339" s="2">
        <v>208</v>
      </c>
      <c r="X339" s="9">
        <f t="shared" si="59"/>
        <v>695</v>
      </c>
      <c r="Y339" s="1">
        <v>197.11214807549402</v>
      </c>
      <c r="Z339" s="1">
        <v>193.56057783989954</v>
      </c>
      <c r="AA339" s="1">
        <v>41.730950268235219</v>
      </c>
      <c r="AB339" s="1">
        <v>184.68165225091332</v>
      </c>
      <c r="AC339" s="9">
        <f t="shared" si="60"/>
        <v>617.08532843454213</v>
      </c>
    </row>
    <row r="340" spans="1:29">
      <c r="A340">
        <v>339</v>
      </c>
      <c r="B340">
        <v>24005</v>
      </c>
      <c r="C340">
        <f t="shared" si="51"/>
        <v>24005</v>
      </c>
      <c r="D340">
        <v>24</v>
      </c>
      <c r="E340" s="1">
        <f t="shared" si="52"/>
        <v>247</v>
      </c>
      <c r="F340" s="1">
        <f t="shared" si="53"/>
        <v>195</v>
      </c>
      <c r="G340" s="1">
        <f t="shared" si="54"/>
        <v>16</v>
      </c>
      <c r="H340" s="1">
        <f t="shared" si="55"/>
        <v>135</v>
      </c>
      <c r="I340" s="9">
        <f t="shared" si="56"/>
        <v>593</v>
      </c>
      <c r="J340" s="1">
        <v>247</v>
      </c>
      <c r="K340" s="1">
        <v>195</v>
      </c>
      <c r="L340" s="1">
        <v>16</v>
      </c>
      <c r="M340" s="1">
        <v>135</v>
      </c>
      <c r="N340" s="9">
        <f t="shared" si="57"/>
        <v>593</v>
      </c>
      <c r="O340" s="1">
        <v>100.23455977575709</v>
      </c>
      <c r="P340" s="1">
        <v>294.86064827272452</v>
      </c>
      <c r="Q340" s="1">
        <v>47.588130887123214</v>
      </c>
      <c r="R340" s="1">
        <v>222.86021804421364</v>
      </c>
      <c r="S340" s="9">
        <f t="shared" si="58"/>
        <v>665.5435569798185</v>
      </c>
      <c r="T340" s="2">
        <v>306</v>
      </c>
      <c r="U340" s="2">
        <v>245</v>
      </c>
      <c r="V340" s="2">
        <v>20</v>
      </c>
      <c r="W340" s="2">
        <v>170</v>
      </c>
      <c r="X340" s="9">
        <f t="shared" si="59"/>
        <v>741</v>
      </c>
      <c r="Y340" s="1">
        <v>271.69512302297824</v>
      </c>
      <c r="Z340" s="1">
        <v>217.53367693016233</v>
      </c>
      <c r="AA340" s="1">
        <v>17.757851177972434</v>
      </c>
      <c r="AB340" s="1">
        <v>150.94173501276569</v>
      </c>
      <c r="AC340" s="9">
        <f t="shared" si="60"/>
        <v>657.9283861438787</v>
      </c>
    </row>
    <row r="341" spans="1:29">
      <c r="A341">
        <v>340</v>
      </c>
      <c r="B341">
        <v>24005</v>
      </c>
      <c r="C341">
        <f t="shared" si="51"/>
        <v>24005</v>
      </c>
      <c r="D341">
        <v>24</v>
      </c>
      <c r="E341" s="1">
        <f t="shared" si="52"/>
        <v>2163</v>
      </c>
      <c r="F341" s="1">
        <f t="shared" si="53"/>
        <v>193</v>
      </c>
      <c r="G341" s="1">
        <f t="shared" si="54"/>
        <v>31</v>
      </c>
      <c r="H341" s="1">
        <f t="shared" si="55"/>
        <v>107</v>
      </c>
      <c r="I341" s="9">
        <f t="shared" si="56"/>
        <v>2494</v>
      </c>
      <c r="J341" s="1">
        <v>2163</v>
      </c>
      <c r="K341" s="1">
        <v>193</v>
      </c>
      <c r="L341" s="1">
        <v>31</v>
      </c>
      <c r="M341" s="1">
        <v>107</v>
      </c>
      <c r="N341" s="9">
        <f t="shared" si="57"/>
        <v>2494</v>
      </c>
      <c r="O341" s="1">
        <v>2478.5522412809073</v>
      </c>
      <c r="P341" s="1">
        <v>701.81410797874935</v>
      </c>
      <c r="Q341" s="1">
        <v>107.84932849085345</v>
      </c>
      <c r="R341" s="1">
        <v>508.50359871224163</v>
      </c>
      <c r="S341" s="9">
        <f t="shared" si="58"/>
        <v>3796.7192764627516</v>
      </c>
      <c r="T341" s="2">
        <v>2775</v>
      </c>
      <c r="U341" s="2">
        <v>347</v>
      </c>
      <c r="V341" s="2">
        <v>55</v>
      </c>
      <c r="W341" s="2">
        <v>192</v>
      </c>
      <c r="X341" s="9">
        <f t="shared" si="59"/>
        <v>3369</v>
      </c>
      <c r="Y341" s="1">
        <v>2463.9018509436755</v>
      </c>
      <c r="Z341" s="1">
        <v>308.09871793782173</v>
      </c>
      <c r="AA341" s="1">
        <v>48.834090739424198</v>
      </c>
      <c r="AB341" s="1">
        <v>170.47537130853539</v>
      </c>
      <c r="AC341" s="9">
        <f t="shared" si="60"/>
        <v>2991.3100309294568</v>
      </c>
    </row>
    <row r="342" spans="1:29">
      <c r="A342">
        <v>341</v>
      </c>
      <c r="B342">
        <v>24005</v>
      </c>
      <c r="C342">
        <f t="shared" si="51"/>
        <v>24005</v>
      </c>
      <c r="D342">
        <v>24</v>
      </c>
      <c r="E342" s="1">
        <f t="shared" si="52"/>
        <v>222</v>
      </c>
      <c r="F342" s="1">
        <f t="shared" si="53"/>
        <v>2297</v>
      </c>
      <c r="G342" s="1">
        <f t="shared" si="54"/>
        <v>352</v>
      </c>
      <c r="H342" s="1">
        <f t="shared" si="55"/>
        <v>1024</v>
      </c>
      <c r="I342" s="9">
        <f t="shared" si="56"/>
        <v>3895</v>
      </c>
      <c r="J342" s="1">
        <v>222</v>
      </c>
      <c r="K342" s="1">
        <v>2297</v>
      </c>
      <c r="L342" s="1">
        <v>352</v>
      </c>
      <c r="M342" s="1">
        <v>1024</v>
      </c>
      <c r="N342" s="9">
        <f t="shared" si="57"/>
        <v>3895</v>
      </c>
      <c r="O342" s="1">
        <v>307.97471408787106</v>
      </c>
      <c r="P342" s="1">
        <v>504.42391548989121</v>
      </c>
      <c r="Q342" s="1">
        <v>50.303513689264996</v>
      </c>
      <c r="R342" s="1">
        <v>275.61777933231639</v>
      </c>
      <c r="S342" s="9">
        <f t="shared" si="58"/>
        <v>1138.3199225993435</v>
      </c>
      <c r="T342" s="2">
        <v>445</v>
      </c>
      <c r="U342" s="2">
        <v>2839</v>
      </c>
      <c r="V342" s="2">
        <v>435</v>
      </c>
      <c r="W342" s="2">
        <v>1266</v>
      </c>
      <c r="X342" s="9">
        <f t="shared" si="59"/>
        <v>4985</v>
      </c>
      <c r="Y342" s="1">
        <v>395.11218870988665</v>
      </c>
      <c r="Z342" s="1">
        <v>2520.7269747131872</v>
      </c>
      <c r="AA342" s="1">
        <v>386.23326312090046</v>
      </c>
      <c r="AB342" s="1">
        <v>1124.0719795656551</v>
      </c>
      <c r="AC342" s="9">
        <f t="shared" si="60"/>
        <v>4426.1444061096299</v>
      </c>
    </row>
    <row r="343" spans="1:29">
      <c r="A343">
        <v>342</v>
      </c>
      <c r="B343">
        <v>24005</v>
      </c>
      <c r="C343">
        <f t="shared" si="51"/>
        <v>24005</v>
      </c>
      <c r="D343">
        <v>24</v>
      </c>
      <c r="E343" s="1">
        <f t="shared" si="52"/>
        <v>1030</v>
      </c>
      <c r="F343" s="1">
        <f t="shared" si="53"/>
        <v>1219</v>
      </c>
      <c r="G343" s="1">
        <f t="shared" si="54"/>
        <v>147</v>
      </c>
      <c r="H343" s="1">
        <f t="shared" si="55"/>
        <v>620</v>
      </c>
      <c r="I343" s="9">
        <f t="shared" si="56"/>
        <v>3016</v>
      </c>
      <c r="J343" s="1">
        <v>1030</v>
      </c>
      <c r="K343" s="1">
        <v>1219</v>
      </c>
      <c r="L343" s="1">
        <v>147</v>
      </c>
      <c r="M343" s="1">
        <v>620</v>
      </c>
      <c r="N343" s="9">
        <f t="shared" si="57"/>
        <v>3016</v>
      </c>
      <c r="O343" s="1">
        <v>697.88212111901487</v>
      </c>
      <c r="P343" s="1">
        <v>3592.2772098417304</v>
      </c>
      <c r="Q343" s="1">
        <v>351.5135337830996</v>
      </c>
      <c r="R343" s="1">
        <v>2314.8162644528256</v>
      </c>
      <c r="S343" s="9">
        <f t="shared" si="58"/>
        <v>6956.4891291966705</v>
      </c>
      <c r="T343" s="2">
        <v>1382</v>
      </c>
      <c r="U343" s="2">
        <v>1526</v>
      </c>
      <c r="V343" s="2">
        <v>184</v>
      </c>
      <c r="W343" s="2">
        <v>777</v>
      </c>
      <c r="X343" s="9">
        <f t="shared" si="59"/>
        <v>3869</v>
      </c>
      <c r="Y343" s="1">
        <v>1227.0675163978951</v>
      </c>
      <c r="Z343" s="1">
        <v>1354.9240448792968</v>
      </c>
      <c r="AA343" s="1">
        <v>163.37223083734639</v>
      </c>
      <c r="AB343" s="1">
        <v>689.89251826422912</v>
      </c>
      <c r="AC343" s="9">
        <f t="shared" si="60"/>
        <v>3435.2563103787675</v>
      </c>
    </row>
    <row r="344" spans="1:29">
      <c r="A344">
        <v>343</v>
      </c>
      <c r="B344">
        <v>24005</v>
      </c>
      <c r="C344">
        <f t="shared" si="51"/>
        <v>24005</v>
      </c>
      <c r="D344">
        <v>24</v>
      </c>
      <c r="E344" s="1">
        <f t="shared" si="52"/>
        <v>794</v>
      </c>
      <c r="F344" s="1">
        <f t="shared" si="53"/>
        <v>153</v>
      </c>
      <c r="G344" s="1">
        <f t="shared" si="54"/>
        <v>43</v>
      </c>
      <c r="H344" s="1">
        <f t="shared" si="55"/>
        <v>86</v>
      </c>
      <c r="I344" s="9">
        <f t="shared" si="56"/>
        <v>1076</v>
      </c>
      <c r="J344" s="1">
        <v>794</v>
      </c>
      <c r="K344" s="1">
        <v>153</v>
      </c>
      <c r="L344" s="1">
        <v>43</v>
      </c>
      <c r="M344" s="1">
        <v>86</v>
      </c>
      <c r="N344" s="9">
        <f t="shared" si="57"/>
        <v>1076</v>
      </c>
      <c r="O344" s="1">
        <v>1513.7365941452308</v>
      </c>
      <c r="P344" s="1">
        <v>954.93962593651304</v>
      </c>
      <c r="Q344" s="1">
        <v>240.23111990431988</v>
      </c>
      <c r="R344" s="1">
        <v>677.13536466975779</v>
      </c>
      <c r="S344" s="9">
        <f t="shared" si="58"/>
        <v>3386.0427046558216</v>
      </c>
      <c r="T344" s="2">
        <v>1045</v>
      </c>
      <c r="U344" s="2">
        <v>297</v>
      </c>
      <c r="V344" s="2">
        <v>84</v>
      </c>
      <c r="W344" s="2">
        <v>167</v>
      </c>
      <c r="X344" s="9">
        <f t="shared" si="59"/>
        <v>1593</v>
      </c>
      <c r="Y344" s="1">
        <v>927.84772404905971</v>
      </c>
      <c r="Z344" s="1">
        <v>263.70408999289066</v>
      </c>
      <c r="AA344" s="1">
        <v>74.582974947484232</v>
      </c>
      <c r="AB344" s="1">
        <v>148.27805733606982</v>
      </c>
      <c r="AC344" s="9">
        <f t="shared" si="60"/>
        <v>1414.4128463255045</v>
      </c>
    </row>
    <row r="345" spans="1:29">
      <c r="A345">
        <v>344</v>
      </c>
      <c r="B345">
        <v>24005</v>
      </c>
      <c r="C345">
        <f t="shared" si="51"/>
        <v>24005</v>
      </c>
      <c r="D345">
        <v>24</v>
      </c>
      <c r="E345" s="1">
        <f t="shared" si="52"/>
        <v>67</v>
      </c>
      <c r="F345" s="1">
        <f t="shared" si="53"/>
        <v>498</v>
      </c>
      <c r="G345" s="1">
        <f t="shared" si="54"/>
        <v>93</v>
      </c>
      <c r="H345" s="1">
        <f t="shared" si="55"/>
        <v>278</v>
      </c>
      <c r="I345" s="9">
        <f t="shared" si="56"/>
        <v>936</v>
      </c>
      <c r="J345" s="1">
        <v>67</v>
      </c>
      <c r="K345" s="1">
        <v>498</v>
      </c>
      <c r="L345" s="1">
        <v>93</v>
      </c>
      <c r="M345" s="1">
        <v>278</v>
      </c>
      <c r="N345" s="9">
        <f t="shared" si="57"/>
        <v>936</v>
      </c>
      <c r="O345" s="1">
        <v>161.00392939912524</v>
      </c>
      <c r="P345" s="1">
        <v>420.96078625379056</v>
      </c>
      <c r="Q345" s="1">
        <v>65.517340718870074</v>
      </c>
      <c r="R345" s="1">
        <v>397.39172309669442</v>
      </c>
      <c r="S345" s="9">
        <f t="shared" si="58"/>
        <v>1044.8737794684803</v>
      </c>
      <c r="T345" s="2">
        <v>106</v>
      </c>
      <c r="U345" s="2">
        <v>644</v>
      </c>
      <c r="V345" s="2">
        <v>121</v>
      </c>
      <c r="W345" s="2">
        <v>359</v>
      </c>
      <c r="X345" s="9">
        <f t="shared" si="59"/>
        <v>1230</v>
      </c>
      <c r="Y345" s="1">
        <v>94.116611243253899</v>
      </c>
      <c r="Z345" s="1">
        <v>571.80280793071245</v>
      </c>
      <c r="AA345" s="1">
        <v>107.43499962673323</v>
      </c>
      <c r="AB345" s="1">
        <v>318.75342864460521</v>
      </c>
      <c r="AC345" s="9">
        <f t="shared" si="60"/>
        <v>1092.1078474453047</v>
      </c>
    </row>
    <row r="346" spans="1:29">
      <c r="A346">
        <v>345</v>
      </c>
      <c r="B346">
        <v>24005</v>
      </c>
      <c r="C346">
        <f t="shared" si="51"/>
        <v>24005</v>
      </c>
      <c r="D346">
        <v>24</v>
      </c>
      <c r="E346" s="1">
        <f t="shared" si="52"/>
        <v>24</v>
      </c>
      <c r="F346" s="1">
        <f t="shared" si="53"/>
        <v>1523</v>
      </c>
      <c r="G346" s="1">
        <f t="shared" si="54"/>
        <v>63</v>
      </c>
      <c r="H346" s="1">
        <f t="shared" si="55"/>
        <v>2983</v>
      </c>
      <c r="I346" s="9">
        <f t="shared" si="56"/>
        <v>4593</v>
      </c>
      <c r="J346" s="1">
        <v>24</v>
      </c>
      <c r="K346" s="1">
        <v>1523</v>
      </c>
      <c r="L346" s="1">
        <v>63</v>
      </c>
      <c r="M346" s="1">
        <v>2983</v>
      </c>
      <c r="N346" s="9">
        <f t="shared" si="57"/>
        <v>4593</v>
      </c>
      <c r="O346" s="1">
        <v>53.086722809486645</v>
      </c>
      <c r="P346" s="1">
        <v>2273.0908357410681</v>
      </c>
      <c r="Q346" s="1">
        <v>126.08396714315097</v>
      </c>
      <c r="R346" s="1">
        <v>4643.1410175206665</v>
      </c>
      <c r="S346" s="9">
        <f t="shared" si="58"/>
        <v>7095.4025432143717</v>
      </c>
      <c r="T346" s="2">
        <v>94</v>
      </c>
      <c r="U346" s="2">
        <v>1949</v>
      </c>
      <c r="V346" s="2">
        <v>81</v>
      </c>
      <c r="W346" s="2">
        <v>3819</v>
      </c>
      <c r="X346" s="9">
        <f t="shared" si="59"/>
        <v>5943</v>
      </c>
      <c r="Y346" s="1">
        <v>83.461900536470438</v>
      </c>
      <c r="Z346" s="1">
        <v>1730.5025972934138</v>
      </c>
      <c r="AA346" s="1">
        <v>71.919297270788363</v>
      </c>
      <c r="AB346" s="1">
        <v>3390.8616824338364</v>
      </c>
      <c r="AC346" s="9">
        <f t="shared" si="60"/>
        <v>5276.7454775345086</v>
      </c>
    </row>
    <row r="347" spans="1:29">
      <c r="A347">
        <v>346</v>
      </c>
      <c r="B347">
        <v>24005</v>
      </c>
      <c r="C347">
        <f t="shared" si="51"/>
        <v>24005</v>
      </c>
      <c r="D347">
        <v>24</v>
      </c>
      <c r="E347" s="1">
        <f t="shared" si="52"/>
        <v>554</v>
      </c>
      <c r="F347" s="1">
        <f t="shared" si="53"/>
        <v>478</v>
      </c>
      <c r="G347" s="1">
        <f t="shared" si="54"/>
        <v>194</v>
      </c>
      <c r="H347" s="1">
        <f t="shared" si="55"/>
        <v>202</v>
      </c>
      <c r="I347" s="9">
        <f t="shared" si="56"/>
        <v>1428</v>
      </c>
      <c r="J347" s="1">
        <v>554</v>
      </c>
      <c r="K347" s="1">
        <v>478</v>
      </c>
      <c r="L347" s="1">
        <v>194</v>
      </c>
      <c r="M347" s="1">
        <v>202</v>
      </c>
      <c r="N347" s="9">
        <f t="shared" si="57"/>
        <v>1428</v>
      </c>
      <c r="O347" s="1">
        <v>444.56877329349766</v>
      </c>
      <c r="P347" s="1">
        <v>1097.3550368452875</v>
      </c>
      <c r="Q347" s="1">
        <v>261.10834828458053</v>
      </c>
      <c r="R347" s="1">
        <v>760.16338019507543</v>
      </c>
      <c r="S347" s="9">
        <f t="shared" si="58"/>
        <v>2563.1955386184409</v>
      </c>
      <c r="T347" s="2">
        <v>693</v>
      </c>
      <c r="U347" s="2">
        <v>607</v>
      </c>
      <c r="V347" s="2">
        <v>246</v>
      </c>
      <c r="W347" s="2">
        <v>256</v>
      </c>
      <c r="X347" s="9">
        <f t="shared" si="59"/>
        <v>1802</v>
      </c>
      <c r="Y347" s="1">
        <v>615.30954331674491</v>
      </c>
      <c r="Z347" s="1">
        <v>538.95078325146335</v>
      </c>
      <c r="AA347" s="1">
        <v>218.42156948906094</v>
      </c>
      <c r="AB347" s="1">
        <v>227.30049507804716</v>
      </c>
      <c r="AC347" s="9">
        <f t="shared" si="60"/>
        <v>1599.9823911353162</v>
      </c>
    </row>
    <row r="348" spans="1:29">
      <c r="A348">
        <v>347</v>
      </c>
      <c r="B348">
        <v>24005</v>
      </c>
      <c r="C348">
        <f t="shared" si="51"/>
        <v>24005</v>
      </c>
      <c r="D348">
        <v>24</v>
      </c>
      <c r="E348" s="1">
        <f t="shared" si="52"/>
        <v>667</v>
      </c>
      <c r="F348" s="1">
        <f t="shared" si="53"/>
        <v>2073</v>
      </c>
      <c r="G348" s="1">
        <f t="shared" si="54"/>
        <v>949</v>
      </c>
      <c r="H348" s="1">
        <f t="shared" si="55"/>
        <v>1512</v>
      </c>
      <c r="I348" s="9">
        <f t="shared" si="56"/>
        <v>5201</v>
      </c>
      <c r="J348" s="1">
        <v>667</v>
      </c>
      <c r="K348" s="1">
        <v>2073</v>
      </c>
      <c r="L348" s="1">
        <v>949</v>
      </c>
      <c r="M348" s="1">
        <v>1512</v>
      </c>
      <c r="N348" s="9">
        <f t="shared" si="57"/>
        <v>5201</v>
      </c>
      <c r="O348" s="1">
        <v>1436.127086092541</v>
      </c>
      <c r="P348" s="1">
        <v>2163.7743487280618</v>
      </c>
      <c r="Q348" s="1">
        <v>1070.2655154251649</v>
      </c>
      <c r="R348" s="1">
        <v>1497.1428314725927</v>
      </c>
      <c r="S348" s="9">
        <f t="shared" si="58"/>
        <v>6167.3097817183607</v>
      </c>
      <c r="T348" s="2">
        <v>950</v>
      </c>
      <c r="U348" s="2">
        <v>5957</v>
      </c>
      <c r="V348" s="2">
        <v>2672</v>
      </c>
      <c r="W348" s="2">
        <v>5229</v>
      </c>
      <c r="X348" s="9">
        <f t="shared" si="59"/>
        <v>14808</v>
      </c>
      <c r="Y348" s="1">
        <v>843.49793095369068</v>
      </c>
      <c r="Z348" s="1">
        <v>5289.1759733590898</v>
      </c>
      <c r="AA348" s="1">
        <v>2372.4489173771171</v>
      </c>
      <c r="AB348" s="1">
        <v>4642.7901904808932</v>
      </c>
      <c r="AC348" s="9">
        <f t="shared" si="60"/>
        <v>13147.913012170789</v>
      </c>
    </row>
    <row r="349" spans="1:29">
      <c r="A349">
        <v>348</v>
      </c>
      <c r="B349">
        <v>24005</v>
      </c>
      <c r="C349">
        <f t="shared" si="51"/>
        <v>24005</v>
      </c>
      <c r="D349">
        <v>24</v>
      </c>
      <c r="E349" s="1">
        <f t="shared" si="52"/>
        <v>23</v>
      </c>
      <c r="F349" s="1">
        <f t="shared" si="53"/>
        <v>116</v>
      </c>
      <c r="G349" s="1">
        <f t="shared" si="54"/>
        <v>61</v>
      </c>
      <c r="H349" s="1">
        <f t="shared" si="55"/>
        <v>37</v>
      </c>
      <c r="I349" s="9">
        <f t="shared" si="56"/>
        <v>237</v>
      </c>
      <c r="J349" s="1">
        <v>23</v>
      </c>
      <c r="K349" s="1">
        <v>116</v>
      </c>
      <c r="L349" s="1">
        <v>61</v>
      </c>
      <c r="M349" s="1">
        <v>37</v>
      </c>
      <c r="N349" s="9">
        <f t="shared" si="57"/>
        <v>237</v>
      </c>
      <c r="O349" s="1">
        <v>69.344760637236419</v>
      </c>
      <c r="P349" s="1">
        <v>94.366528370994075</v>
      </c>
      <c r="Q349" s="1">
        <v>41.524891666648394</v>
      </c>
      <c r="R349" s="1">
        <v>34.294667833057609</v>
      </c>
      <c r="S349" s="9">
        <f t="shared" si="58"/>
        <v>239.5308485079365</v>
      </c>
      <c r="T349" s="2">
        <v>31</v>
      </c>
      <c r="U349" s="2">
        <v>144</v>
      </c>
      <c r="V349" s="2">
        <v>76</v>
      </c>
      <c r="W349" s="2">
        <v>45</v>
      </c>
      <c r="X349" s="9">
        <f t="shared" si="59"/>
        <v>296</v>
      </c>
      <c r="Y349" s="1">
        <v>27.524669325857275</v>
      </c>
      <c r="Z349" s="1">
        <v>127.85652848140153</v>
      </c>
      <c r="AA349" s="1">
        <v>67.479834476295252</v>
      </c>
      <c r="AB349" s="1">
        <v>39.955165150437978</v>
      </c>
      <c r="AC349" s="9">
        <f t="shared" si="60"/>
        <v>262.81619743399199</v>
      </c>
    </row>
    <row r="350" spans="1:29">
      <c r="A350">
        <v>349</v>
      </c>
      <c r="B350">
        <v>24005</v>
      </c>
      <c r="C350">
        <f t="shared" si="51"/>
        <v>24005</v>
      </c>
      <c r="D350">
        <v>24</v>
      </c>
      <c r="E350" s="1">
        <f t="shared" si="52"/>
        <v>32</v>
      </c>
      <c r="F350" s="1">
        <f t="shared" si="53"/>
        <v>168</v>
      </c>
      <c r="G350" s="1">
        <f t="shared" si="54"/>
        <v>27</v>
      </c>
      <c r="H350" s="1">
        <f t="shared" si="55"/>
        <v>118</v>
      </c>
      <c r="I350" s="9">
        <f t="shared" si="56"/>
        <v>345</v>
      </c>
      <c r="J350" s="1">
        <v>32</v>
      </c>
      <c r="K350" s="1">
        <v>168</v>
      </c>
      <c r="L350" s="1">
        <v>27</v>
      </c>
      <c r="M350" s="1">
        <v>118</v>
      </c>
      <c r="N350" s="9">
        <f t="shared" si="57"/>
        <v>345</v>
      </c>
      <c r="O350" s="1">
        <v>63.896153050799867</v>
      </c>
      <c r="P350" s="1">
        <v>159.56004894672122</v>
      </c>
      <c r="Q350" s="1">
        <v>58.262451027849025</v>
      </c>
      <c r="R350" s="1">
        <v>94.610685345913026</v>
      </c>
      <c r="S350" s="9">
        <f t="shared" si="58"/>
        <v>376.32933837128314</v>
      </c>
      <c r="T350" s="2">
        <v>42</v>
      </c>
      <c r="U350" s="2">
        <v>208</v>
      </c>
      <c r="V350" s="2">
        <v>33</v>
      </c>
      <c r="W350" s="2">
        <v>146</v>
      </c>
      <c r="X350" s="9">
        <f t="shared" si="59"/>
        <v>429</v>
      </c>
      <c r="Y350" s="1">
        <v>37.291487473742116</v>
      </c>
      <c r="Z350" s="1">
        <v>184.68165225091332</v>
      </c>
      <c r="AA350" s="1">
        <v>29.300454443654516</v>
      </c>
      <c r="AB350" s="1">
        <v>129.63231359919877</v>
      </c>
      <c r="AC350" s="9">
        <f t="shared" si="60"/>
        <v>380.90590776750872</v>
      </c>
    </row>
    <row r="351" spans="1:29">
      <c r="A351">
        <v>350</v>
      </c>
      <c r="B351">
        <v>24005</v>
      </c>
      <c r="C351">
        <f t="shared" si="51"/>
        <v>24005</v>
      </c>
      <c r="D351">
        <v>24</v>
      </c>
      <c r="E351" s="1">
        <f t="shared" si="52"/>
        <v>407</v>
      </c>
      <c r="F351" s="1">
        <f t="shared" si="53"/>
        <v>344</v>
      </c>
      <c r="G351" s="1">
        <f t="shared" si="54"/>
        <v>87</v>
      </c>
      <c r="H351" s="1">
        <f t="shared" si="55"/>
        <v>262</v>
      </c>
      <c r="I351" s="9">
        <f t="shared" si="56"/>
        <v>1100</v>
      </c>
      <c r="J351" s="1">
        <v>407</v>
      </c>
      <c r="K351" s="1">
        <v>344</v>
      </c>
      <c r="L351" s="1">
        <v>87</v>
      </c>
      <c r="M351" s="1">
        <v>262</v>
      </c>
      <c r="N351" s="9">
        <f t="shared" si="57"/>
        <v>1100</v>
      </c>
      <c r="O351" s="1">
        <v>426.00329458014113</v>
      </c>
      <c r="P351" s="1">
        <v>447.74959175956218</v>
      </c>
      <c r="Q351" s="1">
        <v>115.77767341227107</v>
      </c>
      <c r="R351" s="1">
        <v>386.15347516864017</v>
      </c>
      <c r="S351" s="9">
        <f t="shared" si="58"/>
        <v>1375.6840349206145</v>
      </c>
      <c r="T351" s="2">
        <v>499</v>
      </c>
      <c r="U351" s="2">
        <v>425</v>
      </c>
      <c r="V351" s="2">
        <v>107</v>
      </c>
      <c r="W351" s="2">
        <v>326</v>
      </c>
      <c r="X351" s="9">
        <f t="shared" si="59"/>
        <v>1357</v>
      </c>
      <c r="Y351" s="1">
        <v>443.05838689041224</v>
      </c>
      <c r="Z351" s="1">
        <v>377.35433753191421</v>
      </c>
      <c r="AA351" s="1">
        <v>95.004503802152527</v>
      </c>
      <c r="AB351" s="1">
        <v>289.45297420095068</v>
      </c>
      <c r="AC351" s="9">
        <f t="shared" si="60"/>
        <v>1204.8702024254296</v>
      </c>
    </row>
    <row r="352" spans="1:29">
      <c r="A352">
        <v>351</v>
      </c>
      <c r="B352">
        <v>24005</v>
      </c>
      <c r="C352">
        <f t="shared" si="51"/>
        <v>24005</v>
      </c>
      <c r="D352">
        <v>24</v>
      </c>
      <c r="E352" s="1">
        <f t="shared" si="52"/>
        <v>737</v>
      </c>
      <c r="F352" s="1">
        <f t="shared" si="53"/>
        <v>305</v>
      </c>
      <c r="G352" s="1">
        <f t="shared" si="54"/>
        <v>46</v>
      </c>
      <c r="H352" s="1">
        <f t="shared" si="55"/>
        <v>291</v>
      </c>
      <c r="I352" s="9">
        <f t="shared" si="56"/>
        <v>1379</v>
      </c>
      <c r="J352" s="1">
        <v>737</v>
      </c>
      <c r="K352" s="1">
        <v>305</v>
      </c>
      <c r="L352" s="1">
        <v>46</v>
      </c>
      <c r="M352" s="1">
        <v>291</v>
      </c>
      <c r="N352" s="9">
        <f t="shared" si="57"/>
        <v>1379</v>
      </c>
      <c r="O352" s="1">
        <v>724.5357406472034</v>
      </c>
      <c r="P352" s="1">
        <v>375.83940290459469</v>
      </c>
      <c r="Q352" s="1">
        <v>32.029737991075237</v>
      </c>
      <c r="R352" s="1">
        <v>247.77579446270335</v>
      </c>
      <c r="S352" s="9">
        <f t="shared" si="58"/>
        <v>1380.1806760055767</v>
      </c>
      <c r="T352" s="2">
        <v>904</v>
      </c>
      <c r="U352" s="2">
        <v>379</v>
      </c>
      <c r="V352" s="2">
        <v>57</v>
      </c>
      <c r="W352" s="2">
        <v>360</v>
      </c>
      <c r="X352" s="9">
        <f t="shared" si="59"/>
        <v>1700</v>
      </c>
      <c r="Y352" s="1">
        <v>802.65487324435401</v>
      </c>
      <c r="Z352" s="1">
        <v>336.51127982257765</v>
      </c>
      <c r="AA352" s="1">
        <v>50.609875857221439</v>
      </c>
      <c r="AB352" s="1">
        <v>319.64132120350382</v>
      </c>
      <c r="AC352" s="9">
        <f t="shared" si="60"/>
        <v>1509.4173501276568</v>
      </c>
    </row>
    <row r="353" spans="1:29">
      <c r="A353">
        <v>352</v>
      </c>
      <c r="B353">
        <v>24005</v>
      </c>
      <c r="C353">
        <f t="shared" si="51"/>
        <v>24005</v>
      </c>
      <c r="D353">
        <v>24</v>
      </c>
      <c r="E353" s="1">
        <f t="shared" si="52"/>
        <v>976</v>
      </c>
      <c r="F353" s="1">
        <f t="shared" si="53"/>
        <v>12949</v>
      </c>
      <c r="G353" s="1">
        <f t="shared" si="54"/>
        <v>1049</v>
      </c>
      <c r="H353" s="1">
        <f t="shared" si="55"/>
        <v>5097</v>
      </c>
      <c r="I353" s="9">
        <f t="shared" si="56"/>
        <v>20071</v>
      </c>
      <c r="J353" s="1">
        <v>976</v>
      </c>
      <c r="K353" s="1">
        <v>12949</v>
      </c>
      <c r="L353" s="1">
        <v>1049</v>
      </c>
      <c r="M353" s="1">
        <v>5097</v>
      </c>
      <c r="N353" s="9">
        <f t="shared" si="57"/>
        <v>20071</v>
      </c>
      <c r="O353" s="1">
        <v>497.6739797903835</v>
      </c>
      <c r="P353" s="1">
        <v>12620.975824186644</v>
      </c>
      <c r="Q353" s="1">
        <v>805.4491508102459</v>
      </c>
      <c r="R353" s="1">
        <v>5089.791330039453</v>
      </c>
      <c r="S353" s="9">
        <f t="shared" si="58"/>
        <v>19013.890284826724</v>
      </c>
      <c r="T353" s="2">
        <v>1277</v>
      </c>
      <c r="U353" s="2">
        <v>15948</v>
      </c>
      <c r="V353" s="2">
        <v>1296</v>
      </c>
      <c r="W353" s="2">
        <v>6280</v>
      </c>
      <c r="X353" s="9">
        <f t="shared" si="59"/>
        <v>24801</v>
      </c>
      <c r="Y353" s="1">
        <v>1133.8387977135399</v>
      </c>
      <c r="Z353" s="1">
        <v>14160.11052931522</v>
      </c>
      <c r="AA353" s="1">
        <v>1150.7087563326138</v>
      </c>
      <c r="AB353" s="1">
        <v>5575.9652698833443</v>
      </c>
      <c r="AC353" s="9">
        <f t="shared" si="60"/>
        <v>22020.623353244719</v>
      </c>
    </row>
    <row r="354" spans="1:29">
      <c r="A354">
        <v>353</v>
      </c>
      <c r="B354">
        <v>24005</v>
      </c>
      <c r="C354">
        <f t="shared" si="51"/>
        <v>24005</v>
      </c>
      <c r="D354">
        <v>24</v>
      </c>
      <c r="E354" s="1">
        <f t="shared" si="52"/>
        <v>610</v>
      </c>
      <c r="F354" s="1">
        <f t="shared" si="53"/>
        <v>298</v>
      </c>
      <c r="G354" s="1">
        <f t="shared" si="54"/>
        <v>35</v>
      </c>
      <c r="H354" s="1">
        <f t="shared" si="55"/>
        <v>218</v>
      </c>
      <c r="I354" s="9">
        <f t="shared" si="56"/>
        <v>1161</v>
      </c>
      <c r="J354" s="1">
        <v>610</v>
      </c>
      <c r="K354" s="1">
        <v>298</v>
      </c>
      <c r="L354" s="1">
        <v>35</v>
      </c>
      <c r="M354" s="1">
        <v>218</v>
      </c>
      <c r="N354" s="9">
        <f t="shared" si="57"/>
        <v>1161</v>
      </c>
      <c r="O354" s="1">
        <v>410.90555856758277</v>
      </c>
      <c r="P354" s="1">
        <v>376.58992668466578</v>
      </c>
      <c r="Q354" s="1">
        <v>39.792680201980595</v>
      </c>
      <c r="R354" s="1">
        <v>289.38225706408946</v>
      </c>
      <c r="S354" s="9">
        <f t="shared" si="58"/>
        <v>1116.6704225183184</v>
      </c>
      <c r="T354" s="2">
        <v>763</v>
      </c>
      <c r="U354" s="2">
        <v>375</v>
      </c>
      <c r="V354" s="2">
        <v>44</v>
      </c>
      <c r="W354" s="2">
        <v>274</v>
      </c>
      <c r="X354" s="9">
        <f t="shared" si="59"/>
        <v>1456</v>
      </c>
      <c r="Y354" s="1">
        <v>677.46202243964842</v>
      </c>
      <c r="Z354" s="1">
        <v>332.95970958698314</v>
      </c>
      <c r="AA354" s="1">
        <v>39.067272591539357</v>
      </c>
      <c r="AB354" s="1">
        <v>243.28256113822235</v>
      </c>
      <c r="AC354" s="9">
        <f t="shared" si="60"/>
        <v>1292.7715657563933</v>
      </c>
    </row>
    <row r="355" spans="1:29">
      <c r="A355">
        <v>354</v>
      </c>
      <c r="B355">
        <v>24005</v>
      </c>
      <c r="C355">
        <f t="shared" si="51"/>
        <v>24005</v>
      </c>
      <c r="D355">
        <v>24</v>
      </c>
      <c r="E355" s="1">
        <f t="shared" si="52"/>
        <v>2443</v>
      </c>
      <c r="F355" s="1">
        <f t="shared" si="53"/>
        <v>823</v>
      </c>
      <c r="G355" s="1">
        <f t="shared" si="54"/>
        <v>112</v>
      </c>
      <c r="H355" s="1">
        <f t="shared" si="55"/>
        <v>719</v>
      </c>
      <c r="I355" s="9">
        <f t="shared" si="56"/>
        <v>4097</v>
      </c>
      <c r="J355" s="1">
        <v>2443</v>
      </c>
      <c r="K355" s="1">
        <v>823</v>
      </c>
      <c r="L355" s="1">
        <v>112</v>
      </c>
      <c r="M355" s="1">
        <v>719</v>
      </c>
      <c r="N355" s="9">
        <f t="shared" si="57"/>
        <v>4097</v>
      </c>
      <c r="O355" s="1">
        <v>1381.6919711799583</v>
      </c>
      <c r="P355" s="1">
        <v>1922.1739044476033</v>
      </c>
      <c r="Q355" s="1">
        <v>214.09576028055227</v>
      </c>
      <c r="R355" s="1">
        <v>1152.6935750348191</v>
      </c>
      <c r="S355" s="9">
        <f t="shared" si="58"/>
        <v>4670.6552109429331</v>
      </c>
      <c r="T355" s="2">
        <v>3137</v>
      </c>
      <c r="U355" s="2">
        <v>1266</v>
      </c>
      <c r="V355" s="2">
        <v>176</v>
      </c>
      <c r="W355" s="2">
        <v>1069</v>
      </c>
      <c r="X355" s="9">
        <f t="shared" si="59"/>
        <v>5648</v>
      </c>
      <c r="Y355" s="1">
        <v>2785.3189572649762</v>
      </c>
      <c r="Z355" s="1">
        <v>1124.0719795656551</v>
      </c>
      <c r="AA355" s="1">
        <v>156.26909036615743</v>
      </c>
      <c r="AB355" s="1">
        <v>949.15714546262666</v>
      </c>
      <c r="AC355" s="9">
        <f t="shared" si="60"/>
        <v>5014.8171726594155</v>
      </c>
    </row>
    <row r="356" spans="1:29">
      <c r="A356">
        <v>355</v>
      </c>
      <c r="B356">
        <v>24005</v>
      </c>
      <c r="C356">
        <f t="shared" si="51"/>
        <v>24005</v>
      </c>
      <c r="D356">
        <v>24</v>
      </c>
      <c r="E356" s="1">
        <f t="shared" si="52"/>
        <v>860</v>
      </c>
      <c r="F356" s="1">
        <f t="shared" si="53"/>
        <v>4451</v>
      </c>
      <c r="G356" s="1">
        <f t="shared" si="54"/>
        <v>249</v>
      </c>
      <c r="H356" s="1">
        <f t="shared" si="55"/>
        <v>1784</v>
      </c>
      <c r="I356" s="9">
        <f t="shared" si="56"/>
        <v>7344</v>
      </c>
      <c r="J356" s="1">
        <v>860</v>
      </c>
      <c r="K356" s="1">
        <v>4451</v>
      </c>
      <c r="L356" s="1">
        <v>249</v>
      </c>
      <c r="M356" s="1">
        <v>1784</v>
      </c>
      <c r="N356" s="9">
        <f t="shared" si="57"/>
        <v>7344</v>
      </c>
      <c r="O356" s="1">
        <v>120.28883285279528</v>
      </c>
      <c r="P356" s="1">
        <v>7715.1385561020634</v>
      </c>
      <c r="Q356" s="1">
        <v>291.22306501646455</v>
      </c>
      <c r="R356" s="1">
        <v>3081.7354879783711</v>
      </c>
      <c r="S356" s="9">
        <f t="shared" si="58"/>
        <v>11208.385941949695</v>
      </c>
      <c r="T356" s="2">
        <v>1093</v>
      </c>
      <c r="U356" s="2">
        <v>5733</v>
      </c>
      <c r="V356" s="2">
        <v>320</v>
      </c>
      <c r="W356" s="2">
        <v>2295</v>
      </c>
      <c r="X356" s="9">
        <f t="shared" si="59"/>
        <v>9441</v>
      </c>
      <c r="Y356" s="1">
        <v>970.4665668761935</v>
      </c>
      <c r="Z356" s="1">
        <v>5090.2880401657985</v>
      </c>
      <c r="AA356" s="1">
        <v>284.12561884755894</v>
      </c>
      <c r="AB356" s="1">
        <v>2037.7134226723369</v>
      </c>
      <c r="AC356" s="9">
        <f t="shared" si="60"/>
        <v>8382.5936485618877</v>
      </c>
    </row>
    <row r="357" spans="1:29">
      <c r="A357">
        <v>356</v>
      </c>
      <c r="B357">
        <v>24005</v>
      </c>
      <c r="C357">
        <f t="shared" si="51"/>
        <v>24005</v>
      </c>
      <c r="D357">
        <v>24</v>
      </c>
      <c r="E357" s="1">
        <f t="shared" si="52"/>
        <v>442</v>
      </c>
      <c r="F357" s="1">
        <f t="shared" si="53"/>
        <v>239</v>
      </c>
      <c r="G357" s="1">
        <f t="shared" si="54"/>
        <v>55</v>
      </c>
      <c r="H357" s="1">
        <f t="shared" si="55"/>
        <v>155</v>
      </c>
      <c r="I357" s="9">
        <f t="shared" si="56"/>
        <v>891</v>
      </c>
      <c r="J357" s="1">
        <v>442</v>
      </c>
      <c r="K357" s="1">
        <v>239</v>
      </c>
      <c r="L357" s="1">
        <v>55</v>
      </c>
      <c r="M357" s="1">
        <v>155</v>
      </c>
      <c r="N357" s="9">
        <f t="shared" si="57"/>
        <v>891</v>
      </c>
      <c r="O357" s="1">
        <v>470.90866847356028</v>
      </c>
      <c r="P357" s="1">
        <v>602.016811527757</v>
      </c>
      <c r="Q357" s="1">
        <v>103.54253549814837</v>
      </c>
      <c r="R357" s="1">
        <v>416.16990722732345</v>
      </c>
      <c r="S357" s="9">
        <f t="shared" si="58"/>
        <v>1592.6379227267892</v>
      </c>
      <c r="T357" s="2">
        <v>548</v>
      </c>
      <c r="U357" s="2">
        <v>297</v>
      </c>
      <c r="V357" s="2">
        <v>68</v>
      </c>
      <c r="W357" s="2">
        <v>193</v>
      </c>
      <c r="X357" s="9">
        <f t="shared" si="59"/>
        <v>1106</v>
      </c>
      <c r="Y357" s="1">
        <v>486.5651222764447</v>
      </c>
      <c r="Z357" s="1">
        <v>263.70408999289066</v>
      </c>
      <c r="AA357" s="1">
        <v>60.37669400510628</v>
      </c>
      <c r="AB357" s="1">
        <v>171.363263867434</v>
      </c>
      <c r="AC357" s="9">
        <f t="shared" si="60"/>
        <v>982.00917014187576</v>
      </c>
    </row>
    <row r="358" spans="1:29">
      <c r="A358">
        <v>357</v>
      </c>
      <c r="B358">
        <v>24005</v>
      </c>
      <c r="C358">
        <f t="shared" si="51"/>
        <v>24005</v>
      </c>
      <c r="D358">
        <v>24</v>
      </c>
      <c r="E358" s="1">
        <f t="shared" si="52"/>
        <v>1389</v>
      </c>
      <c r="F358" s="1">
        <f t="shared" si="53"/>
        <v>306</v>
      </c>
      <c r="G358" s="1">
        <f t="shared" si="54"/>
        <v>46</v>
      </c>
      <c r="H358" s="1">
        <f t="shared" si="55"/>
        <v>278</v>
      </c>
      <c r="I358" s="9">
        <f t="shared" si="56"/>
        <v>2019</v>
      </c>
      <c r="J358" s="1">
        <v>1389</v>
      </c>
      <c r="K358" s="1">
        <v>306</v>
      </c>
      <c r="L358" s="1">
        <v>46</v>
      </c>
      <c r="M358" s="1">
        <v>278</v>
      </c>
      <c r="N358" s="9">
        <f t="shared" si="57"/>
        <v>2019</v>
      </c>
      <c r="O358" s="1">
        <v>953.28597478649385</v>
      </c>
      <c r="P358" s="1">
        <v>737.33164496266761</v>
      </c>
      <c r="Q358" s="1">
        <v>86.651616391949517</v>
      </c>
      <c r="R358" s="1">
        <v>526.06425811818883</v>
      </c>
      <c r="S358" s="9">
        <f t="shared" si="58"/>
        <v>2303.3334942592996</v>
      </c>
      <c r="T358" s="2">
        <v>1702</v>
      </c>
      <c r="U358" s="2">
        <v>392</v>
      </c>
      <c r="V358" s="2">
        <v>57</v>
      </c>
      <c r="W358" s="2">
        <v>361</v>
      </c>
      <c r="X358" s="9">
        <f t="shared" si="59"/>
        <v>2512</v>
      </c>
      <c r="Y358" s="1">
        <v>1511.1931352454542</v>
      </c>
      <c r="Z358" s="1">
        <v>348.05388308825974</v>
      </c>
      <c r="AA358" s="1">
        <v>50.609875857221439</v>
      </c>
      <c r="AB358" s="1">
        <v>320.52921376240243</v>
      </c>
      <c r="AC358" s="9">
        <f t="shared" si="60"/>
        <v>2230.3861079533376</v>
      </c>
    </row>
    <row r="359" spans="1:29">
      <c r="A359">
        <v>358</v>
      </c>
      <c r="B359">
        <v>24005</v>
      </c>
      <c r="C359">
        <f t="shared" si="51"/>
        <v>24005</v>
      </c>
      <c r="D359">
        <v>24</v>
      </c>
      <c r="E359" s="1">
        <f t="shared" si="52"/>
        <v>748</v>
      </c>
      <c r="F359" s="1">
        <f t="shared" si="53"/>
        <v>618</v>
      </c>
      <c r="G359" s="1">
        <f t="shared" si="54"/>
        <v>157</v>
      </c>
      <c r="H359" s="1">
        <f t="shared" si="55"/>
        <v>416</v>
      </c>
      <c r="I359" s="9">
        <f t="shared" si="56"/>
        <v>1939</v>
      </c>
      <c r="J359" s="1">
        <v>748</v>
      </c>
      <c r="K359" s="1">
        <v>618</v>
      </c>
      <c r="L359" s="1">
        <v>157</v>
      </c>
      <c r="M359" s="1">
        <v>416</v>
      </c>
      <c r="N359" s="9">
        <f t="shared" si="57"/>
        <v>1939</v>
      </c>
      <c r="O359" s="1">
        <v>646.01854423669579</v>
      </c>
      <c r="P359" s="1">
        <v>709.33736796494918</v>
      </c>
      <c r="Q359" s="1">
        <v>153.41297009280265</v>
      </c>
      <c r="R359" s="1">
        <v>629.78578524611771</v>
      </c>
      <c r="S359" s="9">
        <f t="shared" si="58"/>
        <v>2138.5546675405653</v>
      </c>
      <c r="T359" s="2">
        <v>916</v>
      </c>
      <c r="U359" s="2">
        <v>758</v>
      </c>
      <c r="V359" s="2">
        <v>192</v>
      </c>
      <c r="W359" s="2">
        <v>510</v>
      </c>
      <c r="X359" s="9">
        <f t="shared" si="59"/>
        <v>2376</v>
      </c>
      <c r="Y359" s="1">
        <v>813.30958395113748</v>
      </c>
      <c r="Z359" s="1">
        <v>673.0225596451553</v>
      </c>
      <c r="AA359" s="1">
        <v>170.47537130853539</v>
      </c>
      <c r="AB359" s="1">
        <v>452.8252050382971</v>
      </c>
      <c r="AC359" s="9">
        <f t="shared" si="60"/>
        <v>2109.6327199431253</v>
      </c>
    </row>
    <row r="360" spans="1:29">
      <c r="A360">
        <v>359</v>
      </c>
      <c r="B360">
        <v>24005</v>
      </c>
      <c r="C360">
        <f t="shared" si="51"/>
        <v>24005</v>
      </c>
      <c r="D360">
        <v>24</v>
      </c>
      <c r="E360" s="1">
        <f t="shared" si="52"/>
        <v>245</v>
      </c>
      <c r="F360" s="1">
        <f t="shared" si="53"/>
        <v>806</v>
      </c>
      <c r="G360" s="1">
        <f t="shared" si="54"/>
        <v>128</v>
      </c>
      <c r="H360" s="1">
        <f t="shared" si="55"/>
        <v>234</v>
      </c>
      <c r="I360" s="9">
        <f t="shared" si="56"/>
        <v>1413</v>
      </c>
      <c r="J360" s="1">
        <v>245</v>
      </c>
      <c r="K360" s="1">
        <v>806</v>
      </c>
      <c r="L360" s="1">
        <v>128</v>
      </c>
      <c r="M360" s="1">
        <v>234</v>
      </c>
      <c r="N360" s="9">
        <f t="shared" si="57"/>
        <v>1413</v>
      </c>
      <c r="O360" s="1">
        <v>241.45239511189044</v>
      </c>
      <c r="P360" s="1">
        <v>1144.8351293255714</v>
      </c>
      <c r="Q360" s="1">
        <v>69.42053681130372</v>
      </c>
      <c r="R360" s="1">
        <v>2047.7914952288618</v>
      </c>
      <c r="S360" s="9">
        <f t="shared" si="58"/>
        <v>3503.4995564776273</v>
      </c>
      <c r="T360" s="2">
        <v>327</v>
      </c>
      <c r="U360" s="2">
        <v>1030</v>
      </c>
      <c r="V360" s="2">
        <v>163</v>
      </c>
      <c r="W360" s="2">
        <v>299</v>
      </c>
      <c r="X360" s="9">
        <f t="shared" si="59"/>
        <v>1819</v>
      </c>
      <c r="Y360" s="1">
        <v>290.34086675984929</v>
      </c>
      <c r="Z360" s="1">
        <v>914.52933566558033</v>
      </c>
      <c r="AA360" s="1">
        <v>144.72648710047534</v>
      </c>
      <c r="AB360" s="1">
        <v>265.47987511068789</v>
      </c>
      <c r="AC360" s="9">
        <f t="shared" si="60"/>
        <v>1615.076564636593</v>
      </c>
    </row>
    <row r="361" spans="1:29">
      <c r="A361">
        <v>360</v>
      </c>
      <c r="B361">
        <v>24005</v>
      </c>
      <c r="C361">
        <f t="shared" si="51"/>
        <v>24005</v>
      </c>
      <c r="D361">
        <v>24</v>
      </c>
      <c r="E361" s="1">
        <f t="shared" si="52"/>
        <v>105</v>
      </c>
      <c r="F361" s="1">
        <f t="shared" si="53"/>
        <v>817</v>
      </c>
      <c r="G361" s="1">
        <f t="shared" si="54"/>
        <v>65</v>
      </c>
      <c r="H361" s="1">
        <f t="shared" si="55"/>
        <v>854</v>
      </c>
      <c r="I361" s="9">
        <f t="shared" si="56"/>
        <v>1841</v>
      </c>
      <c r="J361" s="1">
        <v>105</v>
      </c>
      <c r="K361" s="1">
        <v>817</v>
      </c>
      <c r="L361" s="1">
        <v>65</v>
      </c>
      <c r="M361" s="1">
        <v>854</v>
      </c>
      <c r="N361" s="9">
        <f t="shared" si="57"/>
        <v>1841</v>
      </c>
      <c r="O361" s="1">
        <v>61.378316067410957</v>
      </c>
      <c r="P361" s="1">
        <v>970.87960552036225</v>
      </c>
      <c r="Q361" s="1">
        <v>43.262148735961183</v>
      </c>
      <c r="R361" s="1">
        <v>1396.8915292782183</v>
      </c>
      <c r="S361" s="9">
        <f t="shared" si="58"/>
        <v>2472.4115996019527</v>
      </c>
      <c r="T361" s="2">
        <v>133</v>
      </c>
      <c r="U361" s="2">
        <v>1012</v>
      </c>
      <c r="V361" s="2">
        <v>81</v>
      </c>
      <c r="W361" s="2">
        <v>1057</v>
      </c>
      <c r="X361" s="9">
        <f t="shared" si="59"/>
        <v>2283</v>
      </c>
      <c r="Y361" s="1">
        <v>118.08971033351669</v>
      </c>
      <c r="Z361" s="1">
        <v>898.54726960540518</v>
      </c>
      <c r="AA361" s="1">
        <v>71.919297270788363</v>
      </c>
      <c r="AB361" s="1">
        <v>938.50243475584318</v>
      </c>
      <c r="AC361" s="9">
        <f t="shared" si="60"/>
        <v>2027.0587119655534</v>
      </c>
    </row>
    <row r="362" spans="1:29">
      <c r="A362">
        <v>361</v>
      </c>
      <c r="B362">
        <v>24005</v>
      </c>
      <c r="C362">
        <f t="shared" si="51"/>
        <v>24005</v>
      </c>
      <c r="D362">
        <v>24</v>
      </c>
      <c r="E362" s="1">
        <f t="shared" si="52"/>
        <v>224</v>
      </c>
      <c r="F362" s="1">
        <f t="shared" si="53"/>
        <v>1338</v>
      </c>
      <c r="G362" s="1">
        <f t="shared" si="54"/>
        <v>183</v>
      </c>
      <c r="H362" s="1">
        <f t="shared" si="55"/>
        <v>1132</v>
      </c>
      <c r="I362" s="9">
        <f t="shared" si="56"/>
        <v>2877</v>
      </c>
      <c r="J362" s="1">
        <v>224</v>
      </c>
      <c r="K362" s="1">
        <v>1338</v>
      </c>
      <c r="L362" s="1">
        <v>183</v>
      </c>
      <c r="M362" s="1">
        <v>1132</v>
      </c>
      <c r="N362" s="9">
        <f t="shared" si="57"/>
        <v>2877</v>
      </c>
      <c r="O362" s="1">
        <v>252.69003688233812</v>
      </c>
      <c r="P362" s="1">
        <v>1536.7127072282515</v>
      </c>
      <c r="Q362" s="1">
        <v>151.67393968037339</v>
      </c>
      <c r="R362" s="1">
        <v>2169.5343425066158</v>
      </c>
      <c r="S362" s="9">
        <f t="shared" si="58"/>
        <v>4110.611026297579</v>
      </c>
      <c r="T362" s="2">
        <v>288</v>
      </c>
      <c r="U362" s="2">
        <v>1717</v>
      </c>
      <c r="V362" s="2">
        <v>235</v>
      </c>
      <c r="W362" s="2">
        <v>1428</v>
      </c>
      <c r="X362" s="9">
        <f t="shared" si="59"/>
        <v>3668</v>
      </c>
      <c r="Y362" s="1">
        <v>255.71305696280305</v>
      </c>
      <c r="Z362" s="1">
        <v>1524.5115236289334</v>
      </c>
      <c r="AA362" s="1">
        <v>208.65475134117611</v>
      </c>
      <c r="AB362" s="1">
        <v>1267.9105741072319</v>
      </c>
      <c r="AC362" s="9">
        <f t="shared" si="60"/>
        <v>3256.7899060401442</v>
      </c>
    </row>
    <row r="363" spans="1:29">
      <c r="A363">
        <v>362</v>
      </c>
      <c r="B363">
        <v>24005</v>
      </c>
      <c r="C363">
        <f t="shared" si="51"/>
        <v>24005</v>
      </c>
      <c r="D363">
        <v>24</v>
      </c>
      <c r="E363" s="1">
        <f t="shared" si="52"/>
        <v>94</v>
      </c>
      <c r="F363" s="1">
        <f t="shared" si="53"/>
        <v>64</v>
      </c>
      <c r="G363" s="1">
        <f t="shared" si="54"/>
        <v>9</v>
      </c>
      <c r="H363" s="1">
        <f t="shared" si="55"/>
        <v>52</v>
      </c>
      <c r="I363" s="9">
        <f t="shared" si="56"/>
        <v>219</v>
      </c>
      <c r="J363" s="1">
        <v>94</v>
      </c>
      <c r="K363" s="1">
        <v>64</v>
      </c>
      <c r="L363" s="1">
        <v>9</v>
      </c>
      <c r="M363" s="1">
        <v>52</v>
      </c>
      <c r="N363" s="9">
        <f t="shared" si="57"/>
        <v>219</v>
      </c>
      <c r="O363" s="1">
        <v>10.001212383630918</v>
      </c>
      <c r="P363" s="1">
        <v>91.142759464650297</v>
      </c>
      <c r="Q363" s="1">
        <v>10.513165196528691</v>
      </c>
      <c r="R363" s="1">
        <v>86.923219789671762</v>
      </c>
      <c r="S363" s="9">
        <f t="shared" si="58"/>
        <v>198.58035683448168</v>
      </c>
      <c r="T363" s="2">
        <v>116</v>
      </c>
      <c r="U363" s="2">
        <v>79</v>
      </c>
      <c r="V363" s="2">
        <v>11</v>
      </c>
      <c r="W363" s="2">
        <v>65</v>
      </c>
      <c r="X363" s="9">
        <f t="shared" si="59"/>
        <v>271</v>
      </c>
      <c r="Y363" s="1">
        <v>102.99553683224012</v>
      </c>
      <c r="Z363" s="1">
        <v>70.143512152991121</v>
      </c>
      <c r="AA363" s="1">
        <v>9.7668181478848393</v>
      </c>
      <c r="AB363" s="1">
        <v>57.713016328410411</v>
      </c>
      <c r="AC363" s="9">
        <f t="shared" si="60"/>
        <v>240.61888346152648</v>
      </c>
    </row>
    <row r="364" spans="1:29">
      <c r="A364">
        <v>363</v>
      </c>
      <c r="B364">
        <v>24005</v>
      </c>
      <c r="C364">
        <f t="shared" si="51"/>
        <v>24005</v>
      </c>
      <c r="D364">
        <v>24</v>
      </c>
      <c r="E364" s="1">
        <f t="shared" si="52"/>
        <v>585</v>
      </c>
      <c r="F364" s="1">
        <f t="shared" si="53"/>
        <v>709</v>
      </c>
      <c r="G364" s="1">
        <f t="shared" si="54"/>
        <v>106</v>
      </c>
      <c r="H364" s="1">
        <f t="shared" si="55"/>
        <v>615</v>
      </c>
      <c r="I364" s="9">
        <f t="shared" si="56"/>
        <v>2015</v>
      </c>
      <c r="J364" s="1">
        <v>585</v>
      </c>
      <c r="K364" s="1">
        <v>709</v>
      </c>
      <c r="L364" s="1">
        <v>106</v>
      </c>
      <c r="M364" s="1">
        <v>615</v>
      </c>
      <c r="N364" s="9">
        <f t="shared" si="57"/>
        <v>2015</v>
      </c>
      <c r="O364" s="1">
        <v>557.57159119023754</v>
      </c>
      <c r="P364" s="1">
        <v>827.69444635596835</v>
      </c>
      <c r="Q364" s="1">
        <v>105.49310739777589</v>
      </c>
      <c r="R364" s="1">
        <v>768.14167836283946</v>
      </c>
      <c r="S364" s="9">
        <f t="shared" si="58"/>
        <v>2258.9008233068216</v>
      </c>
      <c r="T364" s="2">
        <v>724</v>
      </c>
      <c r="U364" s="2">
        <v>895</v>
      </c>
      <c r="V364" s="2">
        <v>134</v>
      </c>
      <c r="W364" s="2">
        <v>776</v>
      </c>
      <c r="X364" s="9">
        <f t="shared" si="59"/>
        <v>2529</v>
      </c>
      <c r="Y364" s="1">
        <v>642.8342126426021</v>
      </c>
      <c r="Z364" s="1">
        <v>794.66384021426643</v>
      </c>
      <c r="AA364" s="1">
        <v>118.97760289241531</v>
      </c>
      <c r="AB364" s="1">
        <v>689.00462570533045</v>
      </c>
      <c r="AC364" s="9">
        <f t="shared" si="60"/>
        <v>2245.4802814546142</v>
      </c>
    </row>
    <row r="365" spans="1:29">
      <c r="A365">
        <v>364</v>
      </c>
      <c r="B365">
        <v>24005</v>
      </c>
      <c r="C365">
        <f t="shared" si="51"/>
        <v>24005</v>
      </c>
      <c r="D365">
        <v>24</v>
      </c>
      <c r="E365" s="1">
        <f t="shared" si="52"/>
        <v>868</v>
      </c>
      <c r="F365" s="1">
        <f t="shared" si="53"/>
        <v>962</v>
      </c>
      <c r="G365" s="1">
        <f t="shared" si="54"/>
        <v>128</v>
      </c>
      <c r="H365" s="1">
        <f t="shared" si="55"/>
        <v>941</v>
      </c>
      <c r="I365" s="9">
        <f t="shared" si="56"/>
        <v>2899</v>
      </c>
      <c r="J365" s="1">
        <v>868</v>
      </c>
      <c r="K365" s="1">
        <v>962</v>
      </c>
      <c r="L365" s="1">
        <v>128</v>
      </c>
      <c r="M365" s="1">
        <v>941</v>
      </c>
      <c r="N365" s="9">
        <f t="shared" si="57"/>
        <v>2899</v>
      </c>
      <c r="O365" s="1">
        <v>804.9789387237978</v>
      </c>
      <c r="P365" s="1">
        <v>1917.1659556683005</v>
      </c>
      <c r="Q365" s="1">
        <v>166.20898627855905</v>
      </c>
      <c r="R365" s="1">
        <v>1528.38839658546</v>
      </c>
      <c r="S365" s="9">
        <f t="shared" si="58"/>
        <v>4416.7422772561176</v>
      </c>
      <c r="T365" s="2">
        <v>1076</v>
      </c>
      <c r="U365" s="2">
        <v>1199</v>
      </c>
      <c r="V365" s="2">
        <v>161</v>
      </c>
      <c r="W365" s="2">
        <v>1172</v>
      </c>
      <c r="X365" s="9">
        <f t="shared" si="59"/>
        <v>3608</v>
      </c>
      <c r="Y365" s="1">
        <v>955.37239337491701</v>
      </c>
      <c r="Z365" s="1">
        <v>1064.5831781194474</v>
      </c>
      <c r="AA365" s="1">
        <v>142.95070198267811</v>
      </c>
      <c r="AB365" s="1">
        <v>1040.6100790291846</v>
      </c>
      <c r="AC365" s="9">
        <f t="shared" si="60"/>
        <v>3203.5163525062271</v>
      </c>
    </row>
    <row r="366" spans="1:29">
      <c r="A366">
        <v>365</v>
      </c>
      <c r="B366">
        <v>24005</v>
      </c>
      <c r="C366">
        <f t="shared" si="51"/>
        <v>24005</v>
      </c>
      <c r="D366">
        <v>24</v>
      </c>
      <c r="E366" s="1">
        <f t="shared" si="52"/>
        <v>110</v>
      </c>
      <c r="F366" s="1">
        <f t="shared" si="53"/>
        <v>173</v>
      </c>
      <c r="G366" s="1">
        <f t="shared" si="54"/>
        <v>91</v>
      </c>
      <c r="H366" s="1">
        <f t="shared" si="55"/>
        <v>110</v>
      </c>
      <c r="I366" s="9">
        <f t="shared" si="56"/>
        <v>484</v>
      </c>
      <c r="J366" s="1">
        <v>110</v>
      </c>
      <c r="K366" s="1">
        <v>173</v>
      </c>
      <c r="L366" s="1">
        <v>91</v>
      </c>
      <c r="M366" s="1">
        <v>110</v>
      </c>
      <c r="N366" s="9">
        <f t="shared" si="57"/>
        <v>484</v>
      </c>
      <c r="O366" s="1">
        <v>34.803129737379301</v>
      </c>
      <c r="P366" s="1">
        <v>39.77933614634351</v>
      </c>
      <c r="Q366" s="1">
        <v>7.2522453364447843</v>
      </c>
      <c r="R366" s="1">
        <v>43.834426927437946</v>
      </c>
      <c r="S366" s="9">
        <f t="shared" si="58"/>
        <v>125.66913814760555</v>
      </c>
      <c r="T366" s="2">
        <v>138</v>
      </c>
      <c r="U366" s="2">
        <v>215</v>
      </c>
      <c r="V366" s="2">
        <v>113</v>
      </c>
      <c r="W366" s="2">
        <v>136</v>
      </c>
      <c r="X366" s="9">
        <f t="shared" si="59"/>
        <v>602</v>
      </c>
      <c r="Y366" s="1">
        <v>122.5291731280098</v>
      </c>
      <c r="Z366" s="1">
        <v>190.89690016320367</v>
      </c>
      <c r="AA366" s="1">
        <v>100.33185915554425</v>
      </c>
      <c r="AB366" s="1">
        <v>120.75338801021256</v>
      </c>
      <c r="AC366" s="9">
        <f t="shared" si="60"/>
        <v>534.51132045697022</v>
      </c>
    </row>
    <row r="367" spans="1:29">
      <c r="A367">
        <v>366</v>
      </c>
      <c r="B367">
        <v>24005</v>
      </c>
      <c r="C367">
        <f t="shared" si="51"/>
        <v>24005</v>
      </c>
      <c r="D367">
        <v>24</v>
      </c>
      <c r="E367" s="1">
        <f t="shared" si="52"/>
        <v>11</v>
      </c>
      <c r="F367" s="1">
        <f t="shared" si="53"/>
        <v>1251</v>
      </c>
      <c r="G367" s="1">
        <f t="shared" si="54"/>
        <v>58</v>
      </c>
      <c r="H367" s="1">
        <f t="shared" si="55"/>
        <v>2085</v>
      </c>
      <c r="I367" s="9">
        <f t="shared" si="56"/>
        <v>3405</v>
      </c>
      <c r="J367" s="1">
        <v>11</v>
      </c>
      <c r="K367" s="1">
        <v>1251</v>
      </c>
      <c r="L367" s="1">
        <v>58</v>
      </c>
      <c r="M367" s="1">
        <v>2085</v>
      </c>
      <c r="N367" s="9">
        <f t="shared" si="57"/>
        <v>3405</v>
      </c>
      <c r="O367" s="1">
        <v>7.8022466874108236</v>
      </c>
      <c r="P367" s="1">
        <v>3145.3246668088323</v>
      </c>
      <c r="Q367" s="1">
        <v>131.16183092068056</v>
      </c>
      <c r="R367" s="1">
        <v>5830.3333767769273</v>
      </c>
      <c r="S367" s="9">
        <f t="shared" si="58"/>
        <v>9114.62212119385</v>
      </c>
      <c r="T367" s="2">
        <v>47</v>
      </c>
      <c r="U367" s="2">
        <v>1575</v>
      </c>
      <c r="V367" s="2">
        <v>73</v>
      </c>
      <c r="W367" s="2">
        <v>2624</v>
      </c>
      <c r="X367" s="9">
        <f t="shared" si="59"/>
        <v>4319</v>
      </c>
      <c r="Y367" s="1">
        <v>41.730950268235219</v>
      </c>
      <c r="Z367" s="1">
        <v>1398.4307802653293</v>
      </c>
      <c r="AA367" s="1">
        <v>64.816156799599383</v>
      </c>
      <c r="AB367" s="1">
        <v>2329.8300745499832</v>
      </c>
      <c r="AC367" s="9">
        <f t="shared" si="60"/>
        <v>3834.8079618831471</v>
      </c>
    </row>
    <row r="368" spans="1:29">
      <c r="A368">
        <v>367</v>
      </c>
      <c r="B368">
        <v>24005</v>
      </c>
      <c r="C368">
        <f t="shared" si="51"/>
        <v>24005</v>
      </c>
      <c r="D368">
        <v>24</v>
      </c>
      <c r="E368" s="1">
        <f t="shared" si="52"/>
        <v>178</v>
      </c>
      <c r="F368" s="1">
        <f t="shared" si="53"/>
        <v>803</v>
      </c>
      <c r="G368" s="1">
        <f t="shared" si="54"/>
        <v>134</v>
      </c>
      <c r="H368" s="1">
        <f t="shared" si="55"/>
        <v>387</v>
      </c>
      <c r="I368" s="9">
        <f t="shared" si="56"/>
        <v>1502</v>
      </c>
      <c r="J368" s="1">
        <v>178</v>
      </c>
      <c r="K368" s="1">
        <v>803</v>
      </c>
      <c r="L368" s="1">
        <v>134</v>
      </c>
      <c r="M368" s="1">
        <v>387</v>
      </c>
      <c r="N368" s="9">
        <f t="shared" si="57"/>
        <v>1502</v>
      </c>
      <c r="O368" s="1">
        <v>170.02791960629156</v>
      </c>
      <c r="P368" s="1">
        <v>643.38723492055158</v>
      </c>
      <c r="Q368" s="1">
        <v>211.90084350957886</v>
      </c>
      <c r="R368" s="1">
        <v>282.10561904826284</v>
      </c>
      <c r="S368" s="9">
        <f t="shared" si="58"/>
        <v>1307.4216170846848</v>
      </c>
      <c r="T368" s="2">
        <v>224</v>
      </c>
      <c r="U368" s="2">
        <v>989</v>
      </c>
      <c r="V368" s="2">
        <v>166</v>
      </c>
      <c r="W368" s="2">
        <v>476</v>
      </c>
      <c r="X368" s="9">
        <f t="shared" si="59"/>
        <v>1855</v>
      </c>
      <c r="Y368" s="1">
        <v>198.88793319329127</v>
      </c>
      <c r="Z368" s="1">
        <v>878.1257407507369</v>
      </c>
      <c r="AA368" s="1">
        <v>147.39016477717121</v>
      </c>
      <c r="AB368" s="1">
        <v>422.63685803574396</v>
      </c>
      <c r="AC368" s="9">
        <f t="shared" si="60"/>
        <v>1647.0406967569434</v>
      </c>
    </row>
    <row r="369" spans="1:29">
      <c r="A369">
        <v>368</v>
      </c>
      <c r="B369">
        <v>24005</v>
      </c>
      <c r="C369">
        <f t="shared" si="51"/>
        <v>24005</v>
      </c>
      <c r="D369">
        <v>24</v>
      </c>
      <c r="E369" s="1">
        <f t="shared" si="52"/>
        <v>199</v>
      </c>
      <c r="F369" s="1">
        <f t="shared" si="53"/>
        <v>756</v>
      </c>
      <c r="G369" s="1">
        <f t="shared" si="54"/>
        <v>282</v>
      </c>
      <c r="H369" s="1">
        <f t="shared" si="55"/>
        <v>696</v>
      </c>
      <c r="I369" s="9">
        <f t="shared" si="56"/>
        <v>1933</v>
      </c>
      <c r="J369" s="1">
        <v>199</v>
      </c>
      <c r="K369" s="1">
        <v>756</v>
      </c>
      <c r="L369" s="1">
        <v>282</v>
      </c>
      <c r="M369" s="1">
        <v>696</v>
      </c>
      <c r="N369" s="9">
        <f t="shared" si="57"/>
        <v>1933</v>
      </c>
      <c r="O369" s="1">
        <v>255.03648010071569</v>
      </c>
      <c r="P369" s="1">
        <v>628.42680159142742</v>
      </c>
      <c r="Q369" s="1">
        <v>321.88644570892541</v>
      </c>
      <c r="R369" s="1">
        <v>538.65454411307871</v>
      </c>
      <c r="S369" s="9">
        <f t="shared" si="58"/>
        <v>1744.0042715141471</v>
      </c>
      <c r="T369" s="2">
        <v>251</v>
      </c>
      <c r="U369" s="2">
        <v>1048</v>
      </c>
      <c r="V369" s="2">
        <v>391</v>
      </c>
      <c r="W369" s="2">
        <v>978</v>
      </c>
      <c r="X369" s="9">
        <f t="shared" si="59"/>
        <v>2668</v>
      </c>
      <c r="Y369" s="1">
        <v>222.86103228355407</v>
      </c>
      <c r="Z369" s="1">
        <v>930.5114017257556</v>
      </c>
      <c r="AA369" s="1">
        <v>347.16599052936112</v>
      </c>
      <c r="AB369" s="1">
        <v>868.35892260285209</v>
      </c>
      <c r="AC369" s="9">
        <f t="shared" si="60"/>
        <v>2368.8973471415229</v>
      </c>
    </row>
    <row r="370" spans="1:29">
      <c r="A370">
        <v>369</v>
      </c>
      <c r="B370">
        <v>24005</v>
      </c>
      <c r="C370">
        <f t="shared" si="51"/>
        <v>24005</v>
      </c>
      <c r="D370">
        <v>24</v>
      </c>
      <c r="E370" s="1">
        <f t="shared" si="52"/>
        <v>173</v>
      </c>
      <c r="F370" s="1">
        <f t="shared" si="53"/>
        <v>623</v>
      </c>
      <c r="G370" s="1">
        <f t="shared" si="54"/>
        <v>436</v>
      </c>
      <c r="H370" s="1">
        <f t="shared" si="55"/>
        <v>302</v>
      </c>
      <c r="I370" s="9">
        <f t="shared" si="56"/>
        <v>1534</v>
      </c>
      <c r="J370" s="1">
        <v>173</v>
      </c>
      <c r="K370" s="1">
        <v>623</v>
      </c>
      <c r="L370" s="1">
        <v>436</v>
      </c>
      <c r="M370" s="1">
        <v>302</v>
      </c>
      <c r="N370" s="9">
        <f t="shared" si="57"/>
        <v>1534</v>
      </c>
      <c r="O370" s="1">
        <v>485.29154824633088</v>
      </c>
      <c r="P370" s="1">
        <v>737.48117042991373</v>
      </c>
      <c r="Q370" s="1">
        <v>384.08856477554002</v>
      </c>
      <c r="R370" s="1">
        <v>356.4743673525353</v>
      </c>
      <c r="S370" s="9">
        <f t="shared" si="58"/>
        <v>1963.3356508043198</v>
      </c>
      <c r="T370" s="2">
        <v>222</v>
      </c>
      <c r="U370" s="2">
        <v>777</v>
      </c>
      <c r="V370" s="2">
        <v>543</v>
      </c>
      <c r="W370" s="2">
        <v>377</v>
      </c>
      <c r="X370" s="9">
        <f t="shared" si="59"/>
        <v>1919</v>
      </c>
      <c r="Y370" s="1">
        <v>197.11214807549402</v>
      </c>
      <c r="Z370" s="1">
        <v>689.89251826422912</v>
      </c>
      <c r="AA370" s="1">
        <v>482.12565948195157</v>
      </c>
      <c r="AB370" s="1">
        <v>334.73549470478036</v>
      </c>
      <c r="AC370" s="9">
        <f t="shared" si="60"/>
        <v>1703.8658205264551</v>
      </c>
    </row>
    <row r="371" spans="1:29">
      <c r="A371">
        <v>370</v>
      </c>
      <c r="B371">
        <v>24005</v>
      </c>
      <c r="C371">
        <f t="shared" si="51"/>
        <v>24005</v>
      </c>
      <c r="D371">
        <v>24</v>
      </c>
      <c r="E371" s="1">
        <f t="shared" si="52"/>
        <v>245</v>
      </c>
      <c r="F371" s="1">
        <f t="shared" si="53"/>
        <v>948</v>
      </c>
      <c r="G371" s="1">
        <f t="shared" si="54"/>
        <v>278</v>
      </c>
      <c r="H371" s="1">
        <f t="shared" si="55"/>
        <v>802</v>
      </c>
      <c r="I371" s="9">
        <f t="shared" si="56"/>
        <v>2273</v>
      </c>
      <c r="J371" s="1">
        <v>245</v>
      </c>
      <c r="K371" s="1">
        <v>948</v>
      </c>
      <c r="L371" s="1">
        <v>278</v>
      </c>
      <c r="M371" s="1">
        <v>802</v>
      </c>
      <c r="N371" s="9">
        <f t="shared" si="57"/>
        <v>2273</v>
      </c>
      <c r="O371" s="1">
        <v>584.49550254751239</v>
      </c>
      <c r="P371" s="1">
        <v>1599.9831297626404</v>
      </c>
      <c r="Q371" s="1">
        <v>501.38570326770281</v>
      </c>
      <c r="R371" s="1">
        <v>1452.9040544195745</v>
      </c>
      <c r="S371" s="9">
        <f t="shared" si="58"/>
        <v>4138.7683899974299</v>
      </c>
      <c r="T371" s="2">
        <v>304</v>
      </c>
      <c r="U371" s="2">
        <v>1192</v>
      </c>
      <c r="V371" s="2">
        <v>350</v>
      </c>
      <c r="W371" s="2">
        <v>1008</v>
      </c>
      <c r="X371" s="9">
        <f t="shared" si="59"/>
        <v>2854</v>
      </c>
      <c r="Y371" s="1">
        <v>269.91933790518101</v>
      </c>
      <c r="Z371" s="1">
        <v>1058.3679302071571</v>
      </c>
      <c r="AA371" s="1">
        <v>310.76239561451763</v>
      </c>
      <c r="AB371" s="1">
        <v>894.99569936981072</v>
      </c>
      <c r="AC371" s="9">
        <f t="shared" si="60"/>
        <v>2534.0453630966663</v>
      </c>
    </row>
    <row r="372" spans="1:29">
      <c r="A372">
        <v>371</v>
      </c>
      <c r="B372">
        <v>24005</v>
      </c>
      <c r="C372">
        <f t="shared" si="51"/>
        <v>24005</v>
      </c>
      <c r="D372">
        <v>24</v>
      </c>
      <c r="E372" s="1">
        <f t="shared" si="52"/>
        <v>464</v>
      </c>
      <c r="F372" s="1">
        <f t="shared" si="53"/>
        <v>3336</v>
      </c>
      <c r="G372" s="1">
        <f t="shared" si="54"/>
        <v>1240</v>
      </c>
      <c r="H372" s="1">
        <f t="shared" si="55"/>
        <v>2052</v>
      </c>
      <c r="I372" s="9">
        <f t="shared" si="56"/>
        <v>7092</v>
      </c>
      <c r="J372" s="1">
        <v>464</v>
      </c>
      <c r="K372" s="1">
        <v>3336</v>
      </c>
      <c r="L372" s="1">
        <v>1240</v>
      </c>
      <c r="M372" s="1">
        <v>2052</v>
      </c>
      <c r="N372" s="9">
        <f t="shared" si="57"/>
        <v>7092</v>
      </c>
      <c r="O372" s="1">
        <v>2214.1315198886114</v>
      </c>
      <c r="P372" s="1">
        <v>4455.3145021615646</v>
      </c>
      <c r="Q372" s="1">
        <v>1496.9528504287234</v>
      </c>
      <c r="R372" s="1">
        <v>2862.6790010386335</v>
      </c>
      <c r="S372" s="9">
        <f t="shared" si="58"/>
        <v>11029.077873517534</v>
      </c>
      <c r="T372" s="2">
        <v>585</v>
      </c>
      <c r="U372" s="2">
        <v>4156</v>
      </c>
      <c r="V372" s="2">
        <v>1545</v>
      </c>
      <c r="W372" s="2">
        <v>2557</v>
      </c>
      <c r="X372" s="9">
        <f t="shared" si="59"/>
        <v>8843</v>
      </c>
      <c r="Y372" s="1">
        <v>519.41714695569374</v>
      </c>
      <c r="Z372" s="1">
        <v>3690.0814747826721</v>
      </c>
      <c r="AA372" s="1">
        <v>1371.7940034983706</v>
      </c>
      <c r="AB372" s="1">
        <v>2270.3412731037756</v>
      </c>
      <c r="AC372" s="9">
        <f t="shared" si="60"/>
        <v>7851.6338983405112</v>
      </c>
    </row>
    <row r="373" spans="1:29">
      <c r="A373">
        <v>372</v>
      </c>
      <c r="B373">
        <v>24005</v>
      </c>
      <c r="C373">
        <f t="shared" si="51"/>
        <v>24005</v>
      </c>
      <c r="D373">
        <v>24</v>
      </c>
      <c r="E373" s="1">
        <f t="shared" si="52"/>
        <v>61</v>
      </c>
      <c r="F373" s="1">
        <f t="shared" si="53"/>
        <v>423</v>
      </c>
      <c r="G373" s="1">
        <f t="shared" si="54"/>
        <v>99</v>
      </c>
      <c r="H373" s="1">
        <f t="shared" si="55"/>
        <v>315</v>
      </c>
      <c r="I373" s="9">
        <f t="shared" si="56"/>
        <v>898</v>
      </c>
      <c r="J373" s="1">
        <v>61</v>
      </c>
      <c r="K373" s="1">
        <v>423</v>
      </c>
      <c r="L373" s="1">
        <v>99</v>
      </c>
      <c r="M373" s="1">
        <v>315</v>
      </c>
      <c r="N373" s="9">
        <f t="shared" si="57"/>
        <v>898</v>
      </c>
      <c r="O373" s="1">
        <v>88.679393005186711</v>
      </c>
      <c r="P373" s="1">
        <v>468.9512933547332</v>
      </c>
      <c r="Q373" s="1">
        <v>202.48445078497224</v>
      </c>
      <c r="R373" s="1">
        <v>250.66286331381076</v>
      </c>
      <c r="S373" s="9">
        <f t="shared" si="58"/>
        <v>1010.7780004587028</v>
      </c>
      <c r="T373" s="2">
        <v>82</v>
      </c>
      <c r="U373" s="2">
        <v>528</v>
      </c>
      <c r="V373" s="2">
        <v>123</v>
      </c>
      <c r="W373" s="2">
        <v>393</v>
      </c>
      <c r="X373" s="9">
        <f t="shared" si="59"/>
        <v>1126</v>
      </c>
      <c r="Y373" s="1">
        <v>72.807189829686976</v>
      </c>
      <c r="Z373" s="1">
        <v>468.80727109847226</v>
      </c>
      <c r="AA373" s="1">
        <v>109.21078474453047</v>
      </c>
      <c r="AB373" s="1">
        <v>348.94177564715835</v>
      </c>
      <c r="AC373" s="9">
        <f t="shared" si="60"/>
        <v>999.76702131984803</v>
      </c>
    </row>
    <row r="374" spans="1:29">
      <c r="A374">
        <v>373</v>
      </c>
      <c r="B374">
        <v>24005</v>
      </c>
      <c r="C374">
        <f t="shared" si="51"/>
        <v>24005</v>
      </c>
      <c r="D374">
        <v>24</v>
      </c>
      <c r="E374" s="1">
        <f t="shared" si="52"/>
        <v>423</v>
      </c>
      <c r="F374" s="1">
        <f t="shared" si="53"/>
        <v>824</v>
      </c>
      <c r="G374" s="1">
        <f t="shared" si="54"/>
        <v>121</v>
      </c>
      <c r="H374" s="1">
        <f t="shared" si="55"/>
        <v>555</v>
      </c>
      <c r="I374" s="9">
        <f t="shared" si="56"/>
        <v>1923</v>
      </c>
      <c r="J374" s="1">
        <v>423</v>
      </c>
      <c r="K374" s="1">
        <v>824</v>
      </c>
      <c r="L374" s="1">
        <v>121</v>
      </c>
      <c r="M374" s="1">
        <v>555</v>
      </c>
      <c r="N374" s="9">
        <f t="shared" si="57"/>
        <v>1923</v>
      </c>
      <c r="O374" s="1">
        <v>195.21826217117021</v>
      </c>
      <c r="P374" s="1">
        <v>628.78076247393528</v>
      </c>
      <c r="Q374" s="1">
        <v>93.672153807877493</v>
      </c>
      <c r="R374" s="1">
        <v>430.3622741844477</v>
      </c>
      <c r="S374" s="9">
        <f t="shared" si="58"/>
        <v>1348.0334526374306</v>
      </c>
      <c r="T374" s="2">
        <v>539</v>
      </c>
      <c r="U374" s="2">
        <v>1023</v>
      </c>
      <c r="V374" s="2">
        <v>151</v>
      </c>
      <c r="W374" s="2">
        <v>691</v>
      </c>
      <c r="X374" s="9">
        <f t="shared" si="59"/>
        <v>2404</v>
      </c>
      <c r="Y374" s="1">
        <v>478.57408924635712</v>
      </c>
      <c r="Z374" s="1">
        <v>908.31408775328998</v>
      </c>
      <c r="AA374" s="1">
        <v>134.07177639369189</v>
      </c>
      <c r="AB374" s="1">
        <v>613.53375819894757</v>
      </c>
      <c r="AC374" s="9">
        <f t="shared" si="60"/>
        <v>2134.4937115922867</v>
      </c>
    </row>
    <row r="375" spans="1:29">
      <c r="A375">
        <v>374</v>
      </c>
      <c r="B375">
        <v>24005</v>
      </c>
      <c r="C375">
        <f t="shared" si="51"/>
        <v>24005</v>
      </c>
      <c r="D375">
        <v>24</v>
      </c>
      <c r="E375" s="1">
        <f t="shared" si="52"/>
        <v>89</v>
      </c>
      <c r="F375" s="1">
        <f t="shared" si="53"/>
        <v>477</v>
      </c>
      <c r="G375" s="1">
        <f t="shared" si="54"/>
        <v>82</v>
      </c>
      <c r="H375" s="1">
        <f t="shared" si="55"/>
        <v>241</v>
      </c>
      <c r="I375" s="9">
        <f t="shared" si="56"/>
        <v>889</v>
      </c>
      <c r="J375" s="1">
        <v>89</v>
      </c>
      <c r="K375" s="1">
        <v>477</v>
      </c>
      <c r="L375" s="1">
        <v>82</v>
      </c>
      <c r="M375" s="1">
        <v>241</v>
      </c>
      <c r="N375" s="9">
        <f t="shared" si="57"/>
        <v>889</v>
      </c>
      <c r="O375" s="1">
        <v>216.76010783719136</v>
      </c>
      <c r="P375" s="1">
        <v>306.92757277832419</v>
      </c>
      <c r="Q375" s="1">
        <v>90.439719005103697</v>
      </c>
      <c r="R375" s="1">
        <v>154.79814930783243</v>
      </c>
      <c r="S375" s="9">
        <f t="shared" si="58"/>
        <v>768.92554892845169</v>
      </c>
      <c r="T375" s="2">
        <v>133</v>
      </c>
      <c r="U375" s="2">
        <v>609</v>
      </c>
      <c r="V375" s="2">
        <v>104</v>
      </c>
      <c r="W375" s="2">
        <v>307</v>
      </c>
      <c r="X375" s="9">
        <f t="shared" si="59"/>
        <v>1153</v>
      </c>
      <c r="Y375" s="1">
        <v>118.08971033351669</v>
      </c>
      <c r="Z375" s="1">
        <v>540.72656836926069</v>
      </c>
      <c r="AA375" s="1">
        <v>92.340826125456658</v>
      </c>
      <c r="AB375" s="1">
        <v>272.58301558187685</v>
      </c>
      <c r="AC375" s="9">
        <f t="shared" si="60"/>
        <v>1023.7401204101109</v>
      </c>
    </row>
    <row r="376" spans="1:29">
      <c r="A376">
        <v>375</v>
      </c>
      <c r="B376">
        <v>24005</v>
      </c>
      <c r="C376">
        <f t="shared" si="51"/>
        <v>24005</v>
      </c>
      <c r="D376">
        <v>24</v>
      </c>
      <c r="E376" s="1">
        <f t="shared" si="52"/>
        <v>218</v>
      </c>
      <c r="F376" s="1">
        <f t="shared" si="53"/>
        <v>663</v>
      </c>
      <c r="G376" s="1">
        <f t="shared" si="54"/>
        <v>188</v>
      </c>
      <c r="H376" s="1">
        <f t="shared" si="55"/>
        <v>375</v>
      </c>
      <c r="I376" s="9">
        <f t="shared" si="56"/>
        <v>1444</v>
      </c>
      <c r="J376" s="1">
        <v>218</v>
      </c>
      <c r="K376" s="1">
        <v>663</v>
      </c>
      <c r="L376" s="1">
        <v>188</v>
      </c>
      <c r="M376" s="1">
        <v>375</v>
      </c>
      <c r="N376" s="9">
        <f t="shared" si="57"/>
        <v>1444</v>
      </c>
      <c r="O376" s="1">
        <v>601.56397331736559</v>
      </c>
      <c r="P376" s="1">
        <v>892.97680098826027</v>
      </c>
      <c r="Q376" s="1">
        <v>387.86852022971112</v>
      </c>
      <c r="R376" s="1">
        <v>624.70314545702468</v>
      </c>
      <c r="S376" s="9">
        <f t="shared" si="58"/>
        <v>2507.1124399923615</v>
      </c>
      <c r="T376" s="2">
        <v>279</v>
      </c>
      <c r="U376" s="2">
        <v>842</v>
      </c>
      <c r="V376" s="2">
        <v>239</v>
      </c>
      <c r="W376" s="2">
        <v>474</v>
      </c>
      <c r="X376" s="9">
        <f t="shared" si="59"/>
        <v>1834</v>
      </c>
      <c r="Y376" s="1">
        <v>247.72202393271547</v>
      </c>
      <c r="Z376" s="1">
        <v>747.60553459263951</v>
      </c>
      <c r="AA376" s="1">
        <v>212.20632157677059</v>
      </c>
      <c r="AB376" s="1">
        <v>420.86107291794673</v>
      </c>
      <c r="AC376" s="9">
        <f t="shared" si="60"/>
        <v>1628.3949530200723</v>
      </c>
    </row>
    <row r="377" spans="1:29">
      <c r="A377">
        <v>376</v>
      </c>
      <c r="B377">
        <v>24005</v>
      </c>
      <c r="C377">
        <f t="shared" si="51"/>
        <v>24005</v>
      </c>
      <c r="D377">
        <v>24</v>
      </c>
      <c r="E377" s="1">
        <f t="shared" si="52"/>
        <v>58</v>
      </c>
      <c r="F377" s="1">
        <f t="shared" si="53"/>
        <v>109</v>
      </c>
      <c r="G377" s="1">
        <f t="shared" si="54"/>
        <v>31</v>
      </c>
      <c r="H377" s="1">
        <f t="shared" si="55"/>
        <v>53</v>
      </c>
      <c r="I377" s="9">
        <f t="shared" si="56"/>
        <v>251</v>
      </c>
      <c r="J377" s="1">
        <v>58</v>
      </c>
      <c r="K377" s="1">
        <v>109</v>
      </c>
      <c r="L377" s="1">
        <v>31</v>
      </c>
      <c r="M377" s="1">
        <v>53</v>
      </c>
      <c r="N377" s="9">
        <f t="shared" si="57"/>
        <v>251</v>
      </c>
      <c r="O377" s="1">
        <v>125.1509501549013</v>
      </c>
      <c r="P377" s="1">
        <v>117.2372012039322</v>
      </c>
      <c r="Q377" s="1">
        <v>20.032326395048969</v>
      </c>
      <c r="R377" s="1">
        <v>77.933066695274249</v>
      </c>
      <c r="S377" s="9">
        <f t="shared" si="58"/>
        <v>340.35354444915674</v>
      </c>
      <c r="T377" s="2">
        <v>71</v>
      </c>
      <c r="U377" s="2">
        <v>133</v>
      </c>
      <c r="V377" s="2">
        <v>38</v>
      </c>
      <c r="W377" s="2">
        <v>65</v>
      </c>
      <c r="X377" s="9">
        <f t="shared" si="59"/>
        <v>307</v>
      </c>
      <c r="Y377" s="1">
        <v>63.040371681802142</v>
      </c>
      <c r="Z377" s="1">
        <v>118.08971033351669</v>
      </c>
      <c r="AA377" s="1">
        <v>33.739917238147626</v>
      </c>
      <c r="AB377" s="1">
        <v>57.713016328410411</v>
      </c>
      <c r="AC377" s="9">
        <f t="shared" si="60"/>
        <v>272.58301558187685</v>
      </c>
    </row>
    <row r="378" spans="1:29">
      <c r="A378">
        <v>377</v>
      </c>
      <c r="B378">
        <v>24005</v>
      </c>
      <c r="C378">
        <f t="shared" si="51"/>
        <v>24005</v>
      </c>
      <c r="D378">
        <v>24</v>
      </c>
      <c r="E378" s="1">
        <f t="shared" si="52"/>
        <v>424</v>
      </c>
      <c r="F378" s="1">
        <f t="shared" si="53"/>
        <v>1408</v>
      </c>
      <c r="G378" s="1">
        <f t="shared" si="54"/>
        <v>933</v>
      </c>
      <c r="H378" s="1">
        <f t="shared" si="55"/>
        <v>541</v>
      </c>
      <c r="I378" s="9">
        <f t="shared" si="56"/>
        <v>3306</v>
      </c>
      <c r="J378" s="1">
        <v>424</v>
      </c>
      <c r="K378" s="1">
        <v>1408</v>
      </c>
      <c r="L378" s="1">
        <v>933</v>
      </c>
      <c r="M378" s="1">
        <v>541</v>
      </c>
      <c r="N378" s="9">
        <f t="shared" si="57"/>
        <v>3306</v>
      </c>
      <c r="O378" s="1">
        <v>1615.9533069849983</v>
      </c>
      <c r="P378" s="1">
        <v>3068.0416434642489</v>
      </c>
      <c r="Q378" s="1">
        <v>1045.6534762063259</v>
      </c>
      <c r="R378" s="1">
        <v>1174.002476481947</v>
      </c>
      <c r="S378" s="9">
        <f t="shared" si="58"/>
        <v>6903.6509031375199</v>
      </c>
      <c r="T378" s="2">
        <v>538</v>
      </c>
      <c r="U378" s="2">
        <v>1760</v>
      </c>
      <c r="V378" s="2">
        <v>1166</v>
      </c>
      <c r="W378" s="2">
        <v>675</v>
      </c>
      <c r="X378" s="9">
        <f t="shared" si="59"/>
        <v>4139</v>
      </c>
      <c r="Y378" s="1">
        <v>477.68619668745851</v>
      </c>
      <c r="Z378" s="1">
        <v>1562.6909036615743</v>
      </c>
      <c r="AA378" s="1">
        <v>1035.282723675793</v>
      </c>
      <c r="AB378" s="1">
        <v>599.32747725656964</v>
      </c>
      <c r="AC378" s="9">
        <f t="shared" si="60"/>
        <v>3674.9873012813955</v>
      </c>
    </row>
    <row r="379" spans="1:29">
      <c r="A379">
        <v>378</v>
      </c>
      <c r="B379">
        <v>24005</v>
      </c>
      <c r="C379">
        <f t="shared" si="51"/>
        <v>24005</v>
      </c>
      <c r="D379">
        <v>24</v>
      </c>
      <c r="E379" s="1">
        <f t="shared" si="52"/>
        <v>454</v>
      </c>
      <c r="F379" s="1">
        <f t="shared" si="53"/>
        <v>1218</v>
      </c>
      <c r="G379" s="1">
        <f t="shared" si="54"/>
        <v>506</v>
      </c>
      <c r="H379" s="1">
        <f t="shared" si="55"/>
        <v>593</v>
      </c>
      <c r="I379" s="9">
        <f t="shared" si="56"/>
        <v>2771</v>
      </c>
      <c r="J379" s="1">
        <v>454</v>
      </c>
      <c r="K379" s="1">
        <v>1218</v>
      </c>
      <c r="L379" s="1">
        <v>506</v>
      </c>
      <c r="M379" s="1">
        <v>593</v>
      </c>
      <c r="N379" s="9">
        <f t="shared" si="57"/>
        <v>2771</v>
      </c>
      <c r="O379" s="1">
        <v>840.86019398256906</v>
      </c>
      <c r="P379" s="1">
        <v>1044.769306114332</v>
      </c>
      <c r="Q379" s="1">
        <v>396.55509214222315</v>
      </c>
      <c r="R379" s="1">
        <v>442.00172207847447</v>
      </c>
      <c r="S379" s="9">
        <f t="shared" si="58"/>
        <v>2724.1863143175988</v>
      </c>
      <c r="T379" s="2">
        <v>572</v>
      </c>
      <c r="U379" s="2">
        <v>1511</v>
      </c>
      <c r="V379" s="2">
        <v>629</v>
      </c>
      <c r="W379" s="2">
        <v>735</v>
      </c>
      <c r="X379" s="9">
        <f t="shared" si="59"/>
        <v>3447</v>
      </c>
      <c r="Y379" s="1">
        <v>507.87454369001165</v>
      </c>
      <c r="Z379" s="1">
        <v>1341.6056564958174</v>
      </c>
      <c r="AA379" s="1">
        <v>558.48441954723307</v>
      </c>
      <c r="AB379" s="1">
        <v>652.60103079048702</v>
      </c>
      <c r="AC379" s="9">
        <f t="shared" si="60"/>
        <v>3060.5656505235493</v>
      </c>
    </row>
    <row r="380" spans="1:29">
      <c r="A380">
        <v>379</v>
      </c>
      <c r="B380">
        <v>24005</v>
      </c>
      <c r="C380">
        <f t="shared" si="51"/>
        <v>24005</v>
      </c>
      <c r="D380">
        <v>24</v>
      </c>
      <c r="E380" s="1">
        <f t="shared" si="52"/>
        <v>1444</v>
      </c>
      <c r="F380" s="1">
        <f t="shared" si="53"/>
        <v>933</v>
      </c>
      <c r="G380" s="1">
        <f t="shared" si="54"/>
        <v>519</v>
      </c>
      <c r="H380" s="1">
        <f t="shared" si="55"/>
        <v>474</v>
      </c>
      <c r="I380" s="9">
        <f t="shared" si="56"/>
        <v>3370</v>
      </c>
      <c r="J380" s="1">
        <v>1444</v>
      </c>
      <c r="K380" s="1">
        <v>933</v>
      </c>
      <c r="L380" s="1">
        <v>519</v>
      </c>
      <c r="M380" s="1">
        <v>474</v>
      </c>
      <c r="N380" s="9">
        <f t="shared" si="57"/>
        <v>3370</v>
      </c>
      <c r="O380" s="1">
        <v>2084.1907448376965</v>
      </c>
      <c r="P380" s="1">
        <v>1872.1200390869512</v>
      </c>
      <c r="Q380" s="1">
        <v>874.22779990537003</v>
      </c>
      <c r="R380" s="1">
        <v>902.37280734439071</v>
      </c>
      <c r="S380" s="9">
        <f t="shared" si="58"/>
        <v>5732.9113911744089</v>
      </c>
      <c r="T380" s="2">
        <v>1813</v>
      </c>
      <c r="U380" s="2">
        <v>1202</v>
      </c>
      <c r="V380" s="2">
        <v>662</v>
      </c>
      <c r="W380" s="2">
        <v>609</v>
      </c>
      <c r="X380" s="9">
        <f t="shared" si="59"/>
        <v>4286</v>
      </c>
      <c r="Y380" s="1">
        <v>1609.7492092832013</v>
      </c>
      <c r="Z380" s="1">
        <v>1067.2468557961433</v>
      </c>
      <c r="AA380" s="1">
        <v>587.7848739908876</v>
      </c>
      <c r="AB380" s="1">
        <v>540.72656836926069</v>
      </c>
      <c r="AC380" s="9">
        <f t="shared" si="60"/>
        <v>3805.5075074394931</v>
      </c>
    </row>
    <row r="381" spans="1:29">
      <c r="A381">
        <v>380</v>
      </c>
      <c r="B381">
        <v>24005</v>
      </c>
      <c r="C381">
        <f t="shared" si="51"/>
        <v>24005</v>
      </c>
      <c r="D381">
        <v>24</v>
      </c>
      <c r="E381" s="1">
        <f t="shared" si="52"/>
        <v>359</v>
      </c>
      <c r="F381" s="1">
        <f t="shared" si="53"/>
        <v>297</v>
      </c>
      <c r="G381" s="1">
        <f t="shared" si="54"/>
        <v>55</v>
      </c>
      <c r="H381" s="1">
        <f t="shared" si="55"/>
        <v>294</v>
      </c>
      <c r="I381" s="9">
        <f t="shared" si="56"/>
        <v>1005</v>
      </c>
      <c r="J381" s="1">
        <v>359</v>
      </c>
      <c r="K381" s="1">
        <v>297</v>
      </c>
      <c r="L381" s="1">
        <v>55</v>
      </c>
      <c r="M381" s="1">
        <v>294</v>
      </c>
      <c r="N381" s="9">
        <f t="shared" si="57"/>
        <v>1005</v>
      </c>
      <c r="O381" s="1">
        <v>515.84440586225458</v>
      </c>
      <c r="P381" s="1">
        <v>482.02112274851135</v>
      </c>
      <c r="Q381" s="1">
        <v>90.128152935285044</v>
      </c>
      <c r="R381" s="1">
        <v>501.6063197648117</v>
      </c>
      <c r="S381" s="9">
        <f t="shared" si="58"/>
        <v>1589.6000013108628</v>
      </c>
      <c r="T381" s="2">
        <v>444</v>
      </c>
      <c r="U381" s="2">
        <v>367</v>
      </c>
      <c r="V381" s="2">
        <v>68</v>
      </c>
      <c r="W381" s="2">
        <v>363</v>
      </c>
      <c r="X381" s="9">
        <f t="shared" si="59"/>
        <v>1242</v>
      </c>
      <c r="Y381" s="1">
        <v>394.22429615098804</v>
      </c>
      <c r="Z381" s="1">
        <v>325.85656911579417</v>
      </c>
      <c r="AA381" s="1">
        <v>60.37669400510628</v>
      </c>
      <c r="AB381" s="1">
        <v>322.30499888019966</v>
      </c>
      <c r="AC381" s="9">
        <f t="shared" si="60"/>
        <v>1102.7625581520881</v>
      </c>
    </row>
    <row r="382" spans="1:29">
      <c r="A382">
        <v>381</v>
      </c>
      <c r="B382">
        <v>24005</v>
      </c>
      <c r="C382">
        <f t="shared" si="51"/>
        <v>24005</v>
      </c>
      <c r="D382">
        <v>24</v>
      </c>
      <c r="E382" s="1">
        <f t="shared" si="52"/>
        <v>25</v>
      </c>
      <c r="F382" s="1">
        <f t="shared" si="53"/>
        <v>308</v>
      </c>
      <c r="G382" s="1">
        <f t="shared" si="54"/>
        <v>58</v>
      </c>
      <c r="H382" s="1">
        <f t="shared" si="55"/>
        <v>264</v>
      </c>
      <c r="I382" s="9">
        <f t="shared" si="56"/>
        <v>655</v>
      </c>
      <c r="J382" s="1">
        <v>25</v>
      </c>
      <c r="K382" s="1">
        <v>308</v>
      </c>
      <c r="L382" s="1">
        <v>58</v>
      </c>
      <c r="M382" s="1">
        <v>264</v>
      </c>
      <c r="N382" s="9">
        <f t="shared" si="57"/>
        <v>655</v>
      </c>
      <c r="O382" s="1">
        <v>30.621719509848202</v>
      </c>
      <c r="P382" s="1">
        <v>197.93445528966444</v>
      </c>
      <c r="Q382" s="1">
        <v>22.119968481045316</v>
      </c>
      <c r="R382" s="1">
        <v>151.36784190599178</v>
      </c>
      <c r="S382" s="9">
        <f t="shared" si="58"/>
        <v>402.04398518654972</v>
      </c>
      <c r="T382" s="2">
        <v>52</v>
      </c>
      <c r="U382" s="2">
        <v>444</v>
      </c>
      <c r="V382" s="2">
        <v>92</v>
      </c>
      <c r="W382" s="2">
        <v>393</v>
      </c>
      <c r="X382" s="9">
        <f t="shared" si="59"/>
        <v>981</v>
      </c>
      <c r="Y382" s="1">
        <v>46.170413062728329</v>
      </c>
      <c r="Z382" s="1">
        <v>394.22429615098804</v>
      </c>
      <c r="AA382" s="1">
        <v>81.686115418673197</v>
      </c>
      <c r="AB382" s="1">
        <v>348.94177564715835</v>
      </c>
      <c r="AC382" s="9">
        <f t="shared" si="60"/>
        <v>871.02260027954799</v>
      </c>
    </row>
    <row r="383" spans="1:29">
      <c r="A383">
        <v>382</v>
      </c>
      <c r="B383">
        <v>24005</v>
      </c>
      <c r="C383">
        <f t="shared" si="51"/>
        <v>24005</v>
      </c>
      <c r="D383">
        <v>24</v>
      </c>
      <c r="E383" s="1">
        <f t="shared" si="52"/>
        <v>144</v>
      </c>
      <c r="F383" s="1">
        <f t="shared" si="53"/>
        <v>2818</v>
      </c>
      <c r="G383" s="1">
        <f t="shared" si="54"/>
        <v>1193</v>
      </c>
      <c r="H383" s="1">
        <f t="shared" si="55"/>
        <v>1249</v>
      </c>
      <c r="I383" s="9">
        <f t="shared" si="56"/>
        <v>5404</v>
      </c>
      <c r="J383" s="1">
        <v>144</v>
      </c>
      <c r="K383" s="1">
        <v>2818</v>
      </c>
      <c r="L383" s="1">
        <v>1193</v>
      </c>
      <c r="M383" s="1">
        <v>1249</v>
      </c>
      <c r="N383" s="9">
        <f t="shared" si="57"/>
        <v>5404</v>
      </c>
      <c r="O383" s="1">
        <v>286.96864476963106</v>
      </c>
      <c r="P383" s="1">
        <v>1692.6463525919187</v>
      </c>
      <c r="Q383" s="1">
        <v>683.02736369240017</v>
      </c>
      <c r="R383" s="1">
        <v>619.3744826284867</v>
      </c>
      <c r="S383" s="9">
        <f t="shared" si="58"/>
        <v>3282.016843682437</v>
      </c>
      <c r="T383" s="2">
        <v>181</v>
      </c>
      <c r="U383" s="2">
        <v>3481</v>
      </c>
      <c r="V383" s="2">
        <v>1476</v>
      </c>
      <c r="W383" s="2">
        <v>1540</v>
      </c>
      <c r="X383" s="9">
        <f t="shared" si="59"/>
        <v>6678</v>
      </c>
      <c r="Y383" s="1">
        <v>160.70855316065052</v>
      </c>
      <c r="Z383" s="1">
        <v>3090.7539975261025</v>
      </c>
      <c r="AA383" s="1">
        <v>1310.5294169343656</v>
      </c>
      <c r="AB383" s="1">
        <v>1367.3545407038775</v>
      </c>
      <c r="AC383" s="9">
        <f t="shared" si="60"/>
        <v>5929.3465083249957</v>
      </c>
    </row>
    <row r="384" spans="1:29">
      <c r="A384">
        <v>383</v>
      </c>
      <c r="B384">
        <v>24005</v>
      </c>
      <c r="C384">
        <f t="shared" si="51"/>
        <v>24005</v>
      </c>
      <c r="D384">
        <v>24</v>
      </c>
      <c r="E384" s="1">
        <f t="shared" si="52"/>
        <v>424</v>
      </c>
      <c r="F384" s="1">
        <f t="shared" si="53"/>
        <v>888</v>
      </c>
      <c r="G384" s="1">
        <f t="shared" si="54"/>
        <v>142</v>
      </c>
      <c r="H384" s="1">
        <f t="shared" si="55"/>
        <v>566</v>
      </c>
      <c r="I384" s="9">
        <f t="shared" si="56"/>
        <v>2020</v>
      </c>
      <c r="J384" s="1">
        <v>424</v>
      </c>
      <c r="K384" s="1">
        <v>888</v>
      </c>
      <c r="L384" s="1">
        <v>142</v>
      </c>
      <c r="M384" s="1">
        <v>566</v>
      </c>
      <c r="N384" s="9">
        <f t="shared" si="57"/>
        <v>2020</v>
      </c>
      <c r="O384" s="1">
        <v>282.55691010353792</v>
      </c>
      <c r="P384" s="1">
        <v>1101.4446887203976</v>
      </c>
      <c r="Q384" s="1">
        <v>106.41952129524336</v>
      </c>
      <c r="R384" s="1">
        <v>914.52780489406871</v>
      </c>
      <c r="S384" s="9">
        <f t="shared" si="58"/>
        <v>2404.9489250132478</v>
      </c>
      <c r="T384" s="2">
        <v>527</v>
      </c>
      <c r="U384" s="2">
        <v>1113</v>
      </c>
      <c r="V384" s="2">
        <v>176</v>
      </c>
      <c r="W384" s="2">
        <v>708</v>
      </c>
      <c r="X384" s="9">
        <f t="shared" si="59"/>
        <v>2524</v>
      </c>
      <c r="Y384" s="1">
        <v>467.91937853957364</v>
      </c>
      <c r="Z384" s="1">
        <v>988.22441805416599</v>
      </c>
      <c r="AA384" s="1">
        <v>156.26909036615743</v>
      </c>
      <c r="AB384" s="1">
        <v>628.62793170022417</v>
      </c>
      <c r="AC384" s="9">
        <f t="shared" si="60"/>
        <v>2241.0408186601212</v>
      </c>
    </row>
    <row r="385" spans="1:29">
      <c r="A385">
        <v>384</v>
      </c>
      <c r="B385">
        <v>24005</v>
      </c>
      <c r="C385">
        <f t="shared" si="51"/>
        <v>24005</v>
      </c>
      <c r="D385">
        <v>24</v>
      </c>
      <c r="E385" s="1">
        <f t="shared" si="52"/>
        <v>493</v>
      </c>
      <c r="F385" s="1">
        <f t="shared" si="53"/>
        <v>801</v>
      </c>
      <c r="G385" s="1">
        <f t="shared" si="54"/>
        <v>149</v>
      </c>
      <c r="H385" s="1">
        <f t="shared" si="55"/>
        <v>596</v>
      </c>
      <c r="I385" s="9">
        <f t="shared" si="56"/>
        <v>2039</v>
      </c>
      <c r="J385" s="1">
        <v>493</v>
      </c>
      <c r="K385" s="1">
        <v>801</v>
      </c>
      <c r="L385" s="1">
        <v>149</v>
      </c>
      <c r="M385" s="1">
        <v>596</v>
      </c>
      <c r="N385" s="9">
        <f t="shared" si="57"/>
        <v>2039</v>
      </c>
      <c r="O385" s="1">
        <v>340.80825872699558</v>
      </c>
      <c r="P385" s="1">
        <v>832.31547888726902</v>
      </c>
      <c r="Q385" s="1">
        <v>151.04746331603957</v>
      </c>
      <c r="R385" s="1">
        <v>808.0724310541658</v>
      </c>
      <c r="S385" s="9">
        <f t="shared" si="58"/>
        <v>2132.2436319844701</v>
      </c>
      <c r="T385" s="2">
        <v>635</v>
      </c>
      <c r="U385" s="2">
        <v>1003</v>
      </c>
      <c r="V385" s="2">
        <v>187</v>
      </c>
      <c r="W385" s="2">
        <v>745</v>
      </c>
      <c r="X385" s="9">
        <f t="shared" si="59"/>
        <v>2570</v>
      </c>
      <c r="Y385" s="1">
        <v>563.81177490062475</v>
      </c>
      <c r="Z385" s="1">
        <v>890.5562365753176</v>
      </c>
      <c r="AA385" s="1">
        <v>166.03590851404226</v>
      </c>
      <c r="AB385" s="1">
        <v>661.47995637947315</v>
      </c>
      <c r="AC385" s="9">
        <f t="shared" si="60"/>
        <v>2281.8838763694575</v>
      </c>
    </row>
    <row r="386" spans="1:29">
      <c r="A386">
        <v>385</v>
      </c>
      <c r="B386">
        <v>24005</v>
      </c>
      <c r="C386">
        <f t="shared" si="51"/>
        <v>24005</v>
      </c>
      <c r="D386">
        <v>24</v>
      </c>
      <c r="E386" s="1">
        <f t="shared" si="52"/>
        <v>123</v>
      </c>
      <c r="F386" s="1">
        <f t="shared" si="53"/>
        <v>188</v>
      </c>
      <c r="G386" s="1">
        <f t="shared" si="54"/>
        <v>49</v>
      </c>
      <c r="H386" s="1">
        <f t="shared" si="55"/>
        <v>57</v>
      </c>
      <c r="I386" s="9">
        <f t="shared" si="56"/>
        <v>417</v>
      </c>
      <c r="J386" s="1">
        <v>123</v>
      </c>
      <c r="K386" s="1">
        <v>188</v>
      </c>
      <c r="L386" s="1">
        <v>49</v>
      </c>
      <c r="M386" s="1">
        <v>57</v>
      </c>
      <c r="N386" s="9">
        <f t="shared" si="57"/>
        <v>417</v>
      </c>
      <c r="O386" s="1">
        <v>89.859350420428243</v>
      </c>
      <c r="P386" s="1">
        <v>115.45083195431482</v>
      </c>
      <c r="Q386" s="1">
        <v>46.506656151956697</v>
      </c>
      <c r="R386" s="1">
        <v>83.253700336529903</v>
      </c>
      <c r="S386" s="9">
        <f t="shared" si="58"/>
        <v>335.07053886322967</v>
      </c>
      <c r="T386" s="2">
        <v>172</v>
      </c>
      <c r="U386" s="2">
        <v>249</v>
      </c>
      <c r="V386" s="2">
        <v>64</v>
      </c>
      <c r="W386" s="2">
        <v>77</v>
      </c>
      <c r="X386" s="9">
        <f t="shared" si="59"/>
        <v>562</v>
      </c>
      <c r="Y386" s="1">
        <v>152.71752013056295</v>
      </c>
      <c r="Z386" s="1">
        <v>221.08524716575681</v>
      </c>
      <c r="AA386" s="1">
        <v>56.825123769511791</v>
      </c>
      <c r="AB386" s="1">
        <v>68.36772703519388</v>
      </c>
      <c r="AC386" s="9">
        <f t="shared" si="60"/>
        <v>498.9956181010254</v>
      </c>
    </row>
    <row r="387" spans="1:29">
      <c r="A387">
        <v>386</v>
      </c>
      <c r="B387">
        <v>24005</v>
      </c>
      <c r="C387">
        <f t="shared" ref="C387:C450" si="61">IFERROR(VLOOKUP(B387,$E$1596:$H$1605,3,FALSE),B387)</f>
        <v>24005</v>
      </c>
      <c r="D387">
        <v>24</v>
      </c>
      <c r="E387" s="1">
        <f t="shared" ref="E387:E450" si="62">J387</f>
        <v>186</v>
      </c>
      <c r="F387" s="1">
        <f t="shared" ref="F387:F450" si="63">K387</f>
        <v>225</v>
      </c>
      <c r="G387" s="1">
        <f t="shared" ref="G387:G450" si="64">L387</f>
        <v>30</v>
      </c>
      <c r="H387" s="1">
        <f t="shared" ref="H387:H450" si="65">M387</f>
        <v>213</v>
      </c>
      <c r="I387" s="9">
        <f t="shared" ref="I387:I450" si="66">SUM(E387:H387)</f>
        <v>654</v>
      </c>
      <c r="J387" s="1">
        <v>186</v>
      </c>
      <c r="K387" s="1">
        <v>225</v>
      </c>
      <c r="L387" s="1">
        <v>30</v>
      </c>
      <c r="M387" s="1">
        <v>213</v>
      </c>
      <c r="N387" s="9">
        <f t="shared" ref="N387:N450" si="67">SUM(J387:M387)</f>
        <v>654</v>
      </c>
      <c r="O387" s="1">
        <v>53.299641816555045</v>
      </c>
      <c r="P387" s="1">
        <v>251.12253228127901</v>
      </c>
      <c r="Q387" s="1">
        <v>62.384889426924552</v>
      </c>
      <c r="R387" s="1">
        <v>379.70891672988068</v>
      </c>
      <c r="S387" s="9">
        <f t="shared" ref="S387:S450" si="68">SUM(O387:R387)</f>
        <v>746.51598025463932</v>
      </c>
      <c r="T387" s="2">
        <v>292</v>
      </c>
      <c r="U387" s="2">
        <v>284</v>
      </c>
      <c r="V387" s="2">
        <v>37</v>
      </c>
      <c r="W387" s="2">
        <v>269</v>
      </c>
      <c r="X387" s="9">
        <f t="shared" ref="X387:X450" si="69">SUM(T387:W387)</f>
        <v>882</v>
      </c>
      <c r="Y387" s="1">
        <v>259.26462719839753</v>
      </c>
      <c r="Z387" s="1">
        <v>252.16148672720857</v>
      </c>
      <c r="AA387" s="1">
        <v>32.852024679249006</v>
      </c>
      <c r="AB387" s="1">
        <v>238.84309834372925</v>
      </c>
      <c r="AC387" s="9">
        <f t="shared" ref="AC387:AC450" si="70">SUM(Y387:AB387)</f>
        <v>783.1212369485844</v>
      </c>
    </row>
    <row r="388" spans="1:29">
      <c r="A388">
        <v>387</v>
      </c>
      <c r="B388">
        <v>24005</v>
      </c>
      <c r="C388">
        <f t="shared" si="61"/>
        <v>24005</v>
      </c>
      <c r="D388">
        <v>24</v>
      </c>
      <c r="E388" s="1">
        <f t="shared" si="62"/>
        <v>459</v>
      </c>
      <c r="F388" s="1">
        <f t="shared" si="63"/>
        <v>280</v>
      </c>
      <c r="G388" s="1">
        <f t="shared" si="64"/>
        <v>51</v>
      </c>
      <c r="H388" s="1">
        <f t="shared" si="65"/>
        <v>255</v>
      </c>
      <c r="I388" s="9">
        <f t="shared" si="66"/>
        <v>1045</v>
      </c>
      <c r="J388" s="1">
        <v>459</v>
      </c>
      <c r="K388" s="1">
        <v>280</v>
      </c>
      <c r="L388" s="1">
        <v>51</v>
      </c>
      <c r="M388" s="1">
        <v>255</v>
      </c>
      <c r="N388" s="9">
        <f t="shared" si="67"/>
        <v>1045</v>
      </c>
      <c r="O388" s="1">
        <v>478.30663957907353</v>
      </c>
      <c r="P388" s="1">
        <v>402.99715904672973</v>
      </c>
      <c r="Q388" s="1">
        <v>46.020081898871965</v>
      </c>
      <c r="R388" s="1">
        <v>373.34904025209903</v>
      </c>
      <c r="S388" s="9">
        <f t="shared" si="68"/>
        <v>1300.6729207767742</v>
      </c>
      <c r="T388" s="2">
        <v>619</v>
      </c>
      <c r="U388" s="2">
        <v>366</v>
      </c>
      <c r="V388" s="2">
        <v>67</v>
      </c>
      <c r="W388" s="2">
        <v>333</v>
      </c>
      <c r="X388" s="9">
        <f t="shared" si="69"/>
        <v>1385</v>
      </c>
      <c r="Y388" s="1">
        <v>549.60549395824683</v>
      </c>
      <c r="Z388" s="1">
        <v>324.96867655689556</v>
      </c>
      <c r="AA388" s="1">
        <v>59.488801446207653</v>
      </c>
      <c r="AB388" s="1">
        <v>295.66822211324103</v>
      </c>
      <c r="AC388" s="9">
        <f t="shared" si="70"/>
        <v>1229.731194074591</v>
      </c>
    </row>
    <row r="389" spans="1:29">
      <c r="A389">
        <v>388</v>
      </c>
      <c r="B389">
        <v>24005</v>
      </c>
      <c r="C389">
        <f t="shared" si="61"/>
        <v>24005</v>
      </c>
      <c r="D389">
        <v>24</v>
      </c>
      <c r="E389" s="1">
        <f t="shared" si="62"/>
        <v>249</v>
      </c>
      <c r="F389" s="1">
        <f t="shared" si="63"/>
        <v>155</v>
      </c>
      <c r="G389" s="1">
        <f t="shared" si="64"/>
        <v>31</v>
      </c>
      <c r="H389" s="1">
        <f t="shared" si="65"/>
        <v>221</v>
      </c>
      <c r="I389" s="9">
        <f t="shared" si="66"/>
        <v>656</v>
      </c>
      <c r="J389" s="1">
        <v>249</v>
      </c>
      <c r="K389" s="1">
        <v>155</v>
      </c>
      <c r="L389" s="1">
        <v>31</v>
      </c>
      <c r="M389" s="1">
        <v>221</v>
      </c>
      <c r="N389" s="9">
        <f t="shared" si="67"/>
        <v>656</v>
      </c>
      <c r="O389" s="1">
        <v>77.381115983980763</v>
      </c>
      <c r="P389" s="1">
        <v>192.58727343218797</v>
      </c>
      <c r="Q389" s="1">
        <v>43.349341620062631</v>
      </c>
      <c r="R389" s="1">
        <v>241.26847227668404</v>
      </c>
      <c r="S389" s="9">
        <f t="shared" si="68"/>
        <v>554.58620331291547</v>
      </c>
      <c r="T389" s="2">
        <v>309</v>
      </c>
      <c r="U389" s="2">
        <v>194</v>
      </c>
      <c r="V389" s="2">
        <v>38</v>
      </c>
      <c r="W389" s="2">
        <v>275</v>
      </c>
      <c r="X389" s="9">
        <f t="shared" si="69"/>
        <v>816</v>
      </c>
      <c r="Y389" s="1">
        <v>274.35880069967413</v>
      </c>
      <c r="Z389" s="1">
        <v>172.25115642633261</v>
      </c>
      <c r="AA389" s="1">
        <v>33.739917238147626</v>
      </c>
      <c r="AB389" s="1">
        <v>244.17045369712096</v>
      </c>
      <c r="AC389" s="9">
        <f t="shared" si="70"/>
        <v>724.52032806127534</v>
      </c>
    </row>
    <row r="390" spans="1:29">
      <c r="A390">
        <v>389</v>
      </c>
      <c r="B390">
        <v>24005</v>
      </c>
      <c r="C390">
        <f t="shared" si="61"/>
        <v>24005</v>
      </c>
      <c r="D390">
        <v>24</v>
      </c>
      <c r="E390" s="1">
        <f t="shared" si="62"/>
        <v>39</v>
      </c>
      <c r="F390" s="1">
        <f t="shared" si="63"/>
        <v>77</v>
      </c>
      <c r="G390" s="1">
        <f t="shared" si="64"/>
        <v>28</v>
      </c>
      <c r="H390" s="1">
        <f t="shared" si="65"/>
        <v>66</v>
      </c>
      <c r="I390" s="9">
        <f t="shared" si="66"/>
        <v>210</v>
      </c>
      <c r="J390" s="1">
        <v>39</v>
      </c>
      <c r="K390" s="1">
        <v>77</v>
      </c>
      <c r="L390" s="1">
        <v>28</v>
      </c>
      <c r="M390" s="1">
        <v>66</v>
      </c>
      <c r="N390" s="9">
        <f t="shared" si="67"/>
        <v>210</v>
      </c>
      <c r="O390" s="1">
        <v>20.174977421852301</v>
      </c>
      <c r="P390" s="1">
        <v>79.556914661330424</v>
      </c>
      <c r="Q390" s="1">
        <v>34.74421272854687</v>
      </c>
      <c r="R390" s="1">
        <v>53.782823719275562</v>
      </c>
      <c r="S390" s="9">
        <f t="shared" si="68"/>
        <v>188.25892853100518</v>
      </c>
      <c r="T390" s="2">
        <v>52</v>
      </c>
      <c r="U390" s="2">
        <v>96</v>
      </c>
      <c r="V390" s="2">
        <v>35</v>
      </c>
      <c r="W390" s="2">
        <v>83</v>
      </c>
      <c r="X390" s="9">
        <f t="shared" si="69"/>
        <v>266</v>
      </c>
      <c r="Y390" s="1">
        <v>46.170413062728329</v>
      </c>
      <c r="Z390" s="1">
        <v>85.237685654267693</v>
      </c>
      <c r="AA390" s="1">
        <v>31.076239561451761</v>
      </c>
      <c r="AB390" s="1">
        <v>73.695082388585604</v>
      </c>
      <c r="AC390" s="9">
        <f t="shared" si="70"/>
        <v>236.17942066703338</v>
      </c>
    </row>
    <row r="391" spans="1:29">
      <c r="A391">
        <v>390</v>
      </c>
      <c r="B391">
        <v>24005</v>
      </c>
      <c r="C391">
        <f t="shared" si="61"/>
        <v>24005</v>
      </c>
      <c r="D391">
        <v>24</v>
      </c>
      <c r="E391" s="1">
        <f t="shared" si="62"/>
        <v>5</v>
      </c>
      <c r="F391" s="1">
        <f t="shared" si="63"/>
        <v>104</v>
      </c>
      <c r="G391" s="1">
        <f t="shared" si="64"/>
        <v>18</v>
      </c>
      <c r="H391" s="1">
        <f t="shared" si="65"/>
        <v>155</v>
      </c>
      <c r="I391" s="9">
        <f t="shared" si="66"/>
        <v>282</v>
      </c>
      <c r="J391" s="1">
        <v>5</v>
      </c>
      <c r="K391" s="1">
        <v>104</v>
      </c>
      <c r="L391" s="1">
        <v>18</v>
      </c>
      <c r="M391" s="1">
        <v>155</v>
      </c>
      <c r="N391" s="9">
        <f t="shared" si="67"/>
        <v>282</v>
      </c>
      <c r="O391" s="1">
        <v>83.394315149298379</v>
      </c>
      <c r="P391" s="1">
        <v>56.759553774138872</v>
      </c>
      <c r="Q391" s="1">
        <v>8.9165318129096089</v>
      </c>
      <c r="R391" s="1">
        <v>57.847872802421456</v>
      </c>
      <c r="S391" s="9">
        <f t="shared" si="68"/>
        <v>206.91827353876829</v>
      </c>
      <c r="T391" s="2">
        <v>9</v>
      </c>
      <c r="U391" s="2">
        <v>129</v>
      </c>
      <c r="V391" s="2">
        <v>22</v>
      </c>
      <c r="W391" s="2">
        <v>191</v>
      </c>
      <c r="X391" s="9">
        <f t="shared" si="69"/>
        <v>351</v>
      </c>
      <c r="Y391" s="1">
        <v>7.9910330300875954</v>
      </c>
      <c r="Z391" s="1">
        <v>114.53814009792221</v>
      </c>
      <c r="AA391" s="1">
        <v>19.533636295769679</v>
      </c>
      <c r="AB391" s="1">
        <v>169.58747874963674</v>
      </c>
      <c r="AC391" s="9">
        <f t="shared" si="70"/>
        <v>311.65028817341624</v>
      </c>
    </row>
    <row r="392" spans="1:29">
      <c r="A392">
        <v>391</v>
      </c>
      <c r="B392">
        <v>24005</v>
      </c>
      <c r="C392">
        <f t="shared" si="61"/>
        <v>24005</v>
      </c>
      <c r="D392">
        <v>24</v>
      </c>
      <c r="E392" s="1">
        <f t="shared" si="62"/>
        <v>44</v>
      </c>
      <c r="F392" s="1">
        <f t="shared" si="63"/>
        <v>543</v>
      </c>
      <c r="G392" s="1">
        <f t="shared" si="64"/>
        <v>108</v>
      </c>
      <c r="H392" s="1">
        <f t="shared" si="65"/>
        <v>503</v>
      </c>
      <c r="I392" s="9">
        <f t="shared" si="66"/>
        <v>1198</v>
      </c>
      <c r="J392" s="1">
        <v>44</v>
      </c>
      <c r="K392" s="1">
        <v>543</v>
      </c>
      <c r="L392" s="1">
        <v>108</v>
      </c>
      <c r="M392" s="1">
        <v>503</v>
      </c>
      <c r="N392" s="9">
        <f t="shared" si="67"/>
        <v>1198</v>
      </c>
      <c r="O392" s="1">
        <v>71.469159439751749</v>
      </c>
      <c r="P392" s="1">
        <v>693.00311381349877</v>
      </c>
      <c r="Q392" s="1">
        <v>133.12682316060577</v>
      </c>
      <c r="R392" s="1">
        <v>618.69427729052336</v>
      </c>
      <c r="S392" s="9">
        <f t="shared" si="68"/>
        <v>1516.2933737043795</v>
      </c>
      <c r="T392" s="2">
        <v>109</v>
      </c>
      <c r="U392" s="2">
        <v>684</v>
      </c>
      <c r="V392" s="2">
        <v>136</v>
      </c>
      <c r="W392" s="2">
        <v>634</v>
      </c>
      <c r="X392" s="9">
        <f t="shared" si="69"/>
        <v>1563</v>
      </c>
      <c r="Y392" s="1">
        <v>96.780288919949768</v>
      </c>
      <c r="Z392" s="1">
        <v>607.31851028665722</v>
      </c>
      <c r="AA392" s="1">
        <v>120.75338801021256</v>
      </c>
      <c r="AB392" s="1">
        <v>562.9238823417262</v>
      </c>
      <c r="AC392" s="9">
        <f t="shared" si="70"/>
        <v>1387.7760695585457</v>
      </c>
    </row>
    <row r="393" spans="1:29">
      <c r="A393">
        <v>392</v>
      </c>
      <c r="B393">
        <v>24005</v>
      </c>
      <c r="C393">
        <f t="shared" si="61"/>
        <v>24005</v>
      </c>
      <c r="D393">
        <v>24</v>
      </c>
      <c r="E393" s="1">
        <f t="shared" si="62"/>
        <v>153</v>
      </c>
      <c r="F393" s="1">
        <f t="shared" si="63"/>
        <v>533</v>
      </c>
      <c r="G393" s="1">
        <f t="shared" si="64"/>
        <v>106</v>
      </c>
      <c r="H393" s="1">
        <f t="shared" si="65"/>
        <v>606</v>
      </c>
      <c r="I393" s="9">
        <f t="shared" si="66"/>
        <v>1398</v>
      </c>
      <c r="J393" s="1">
        <v>153</v>
      </c>
      <c r="K393" s="1">
        <v>533</v>
      </c>
      <c r="L393" s="1">
        <v>106</v>
      </c>
      <c r="M393" s="1">
        <v>606</v>
      </c>
      <c r="N393" s="9">
        <f t="shared" si="67"/>
        <v>1398</v>
      </c>
      <c r="O393" s="1">
        <v>173.71560011910756</v>
      </c>
      <c r="P393" s="1">
        <v>532.01212585963071</v>
      </c>
      <c r="Q393" s="1">
        <v>152.121025480431</v>
      </c>
      <c r="R393" s="1">
        <v>605.84786257017277</v>
      </c>
      <c r="S393" s="9">
        <f t="shared" si="68"/>
        <v>1463.6966140293421</v>
      </c>
      <c r="T393" s="2">
        <v>194</v>
      </c>
      <c r="U393" s="2">
        <v>722</v>
      </c>
      <c r="V393" s="2">
        <v>151</v>
      </c>
      <c r="W393" s="2">
        <v>795</v>
      </c>
      <c r="X393" s="9">
        <f t="shared" si="69"/>
        <v>1862</v>
      </c>
      <c r="Y393" s="1">
        <v>172.25115642633261</v>
      </c>
      <c r="Z393" s="1">
        <v>641.05842752480487</v>
      </c>
      <c r="AA393" s="1">
        <v>134.07177639369189</v>
      </c>
      <c r="AB393" s="1">
        <v>705.87458432440428</v>
      </c>
      <c r="AC393" s="9">
        <f t="shared" si="70"/>
        <v>1653.2559446692335</v>
      </c>
    </row>
    <row r="394" spans="1:29">
      <c r="A394">
        <v>393</v>
      </c>
      <c r="B394">
        <v>24005</v>
      </c>
      <c r="C394">
        <f t="shared" si="61"/>
        <v>24005</v>
      </c>
      <c r="D394">
        <v>24</v>
      </c>
      <c r="E394" s="1">
        <f t="shared" si="62"/>
        <v>606</v>
      </c>
      <c r="F394" s="1">
        <f t="shared" si="63"/>
        <v>296</v>
      </c>
      <c r="G394" s="1">
        <f t="shared" si="64"/>
        <v>36</v>
      </c>
      <c r="H394" s="1">
        <f t="shared" si="65"/>
        <v>198</v>
      </c>
      <c r="I394" s="9">
        <f t="shared" si="66"/>
        <v>1136</v>
      </c>
      <c r="J394" s="1">
        <v>606</v>
      </c>
      <c r="K394" s="1">
        <v>296</v>
      </c>
      <c r="L394" s="1">
        <v>36</v>
      </c>
      <c r="M394" s="1">
        <v>198</v>
      </c>
      <c r="N394" s="9">
        <f t="shared" si="67"/>
        <v>1136</v>
      </c>
      <c r="O394" s="1">
        <v>538.61583939609466</v>
      </c>
      <c r="P394" s="1">
        <v>458.74397314482752</v>
      </c>
      <c r="Q394" s="1">
        <v>76.512435669045075</v>
      </c>
      <c r="R394" s="1">
        <v>441.34964157319985</v>
      </c>
      <c r="S394" s="9">
        <f t="shared" si="68"/>
        <v>1515.2218897831672</v>
      </c>
      <c r="T394" s="2">
        <v>743</v>
      </c>
      <c r="U394" s="2">
        <v>368</v>
      </c>
      <c r="V394" s="2">
        <v>45</v>
      </c>
      <c r="W394" s="2">
        <v>247</v>
      </c>
      <c r="X394" s="9">
        <f t="shared" si="69"/>
        <v>1403</v>
      </c>
      <c r="Y394" s="1">
        <v>659.70417126167592</v>
      </c>
      <c r="Z394" s="1">
        <v>326.74446167469279</v>
      </c>
      <c r="AA394" s="1">
        <v>39.955165150437978</v>
      </c>
      <c r="AB394" s="1">
        <v>219.30946204795956</v>
      </c>
      <c r="AC394" s="9">
        <f t="shared" si="70"/>
        <v>1245.7132601347664</v>
      </c>
    </row>
    <row r="395" spans="1:29">
      <c r="A395">
        <v>394</v>
      </c>
      <c r="B395">
        <v>24005</v>
      </c>
      <c r="C395">
        <f t="shared" si="61"/>
        <v>24005</v>
      </c>
      <c r="D395">
        <v>24</v>
      </c>
      <c r="E395" s="1">
        <f t="shared" si="62"/>
        <v>402</v>
      </c>
      <c r="F395" s="1">
        <f t="shared" si="63"/>
        <v>461</v>
      </c>
      <c r="G395" s="1">
        <f t="shared" si="64"/>
        <v>41</v>
      </c>
      <c r="H395" s="1">
        <f t="shared" si="65"/>
        <v>766</v>
      </c>
      <c r="I395" s="9">
        <f t="shared" si="66"/>
        <v>1670</v>
      </c>
      <c r="J395" s="1">
        <v>402</v>
      </c>
      <c r="K395" s="1">
        <v>461</v>
      </c>
      <c r="L395" s="1">
        <v>41</v>
      </c>
      <c r="M395" s="1">
        <v>766</v>
      </c>
      <c r="N395" s="9">
        <f t="shared" si="67"/>
        <v>1670</v>
      </c>
      <c r="O395" s="1">
        <v>98.374732174286692</v>
      </c>
      <c r="P395" s="1">
        <v>642.6893791728595</v>
      </c>
      <c r="Q395" s="1">
        <v>32.291438105448783</v>
      </c>
      <c r="R395" s="1">
        <v>1059.325142315264</v>
      </c>
      <c r="S395" s="9">
        <f t="shared" si="68"/>
        <v>1832.6806917678591</v>
      </c>
      <c r="T395" s="2">
        <v>505</v>
      </c>
      <c r="U395" s="2">
        <v>578</v>
      </c>
      <c r="V395" s="2">
        <v>51</v>
      </c>
      <c r="W395" s="2">
        <v>955</v>
      </c>
      <c r="X395" s="9">
        <f t="shared" si="69"/>
        <v>2089</v>
      </c>
      <c r="Y395" s="1">
        <v>448.38574224380397</v>
      </c>
      <c r="Z395" s="1">
        <v>513.20189904340339</v>
      </c>
      <c r="AA395" s="1">
        <v>45.282520503829709</v>
      </c>
      <c r="AB395" s="1">
        <v>847.93739374818381</v>
      </c>
      <c r="AC395" s="9">
        <f t="shared" si="70"/>
        <v>1854.8075555392209</v>
      </c>
    </row>
    <row r="396" spans="1:29">
      <c r="A396">
        <v>395</v>
      </c>
      <c r="B396">
        <v>24005</v>
      </c>
      <c r="C396">
        <f t="shared" si="61"/>
        <v>24005</v>
      </c>
      <c r="D396">
        <v>24</v>
      </c>
      <c r="E396" s="1">
        <f t="shared" si="62"/>
        <v>373</v>
      </c>
      <c r="F396" s="1">
        <f t="shared" si="63"/>
        <v>693</v>
      </c>
      <c r="G396" s="1">
        <f t="shared" si="64"/>
        <v>131</v>
      </c>
      <c r="H396" s="1">
        <f t="shared" si="65"/>
        <v>711</v>
      </c>
      <c r="I396" s="9">
        <f t="shared" si="66"/>
        <v>1908</v>
      </c>
      <c r="J396" s="1">
        <v>373</v>
      </c>
      <c r="K396" s="1">
        <v>693</v>
      </c>
      <c r="L396" s="1">
        <v>131</v>
      </c>
      <c r="M396" s="1">
        <v>711</v>
      </c>
      <c r="N396" s="9">
        <f t="shared" si="67"/>
        <v>1908</v>
      </c>
      <c r="O396" s="1">
        <v>276.89480031962927</v>
      </c>
      <c r="P396" s="1">
        <v>701.03918434255809</v>
      </c>
      <c r="Q396" s="1">
        <v>107.80395748889677</v>
      </c>
      <c r="R396" s="1">
        <v>652.09871866637604</v>
      </c>
      <c r="S396" s="9">
        <f t="shared" si="68"/>
        <v>1737.8366608174601</v>
      </c>
      <c r="T396" s="2">
        <v>476</v>
      </c>
      <c r="U396" s="2">
        <v>869</v>
      </c>
      <c r="V396" s="2">
        <v>165</v>
      </c>
      <c r="W396" s="2">
        <v>890</v>
      </c>
      <c r="X396" s="9">
        <f t="shared" si="69"/>
        <v>2400</v>
      </c>
      <c r="Y396" s="1">
        <v>422.63685803574396</v>
      </c>
      <c r="Z396" s="1">
        <v>771.57863368290225</v>
      </c>
      <c r="AA396" s="1">
        <v>146.50227221827259</v>
      </c>
      <c r="AB396" s="1">
        <v>790.2243774197733</v>
      </c>
      <c r="AC396" s="9">
        <f t="shared" si="70"/>
        <v>2130.942141356692</v>
      </c>
    </row>
    <row r="397" spans="1:29">
      <c r="A397">
        <v>396</v>
      </c>
      <c r="B397">
        <v>24005</v>
      </c>
      <c r="C397">
        <f t="shared" si="61"/>
        <v>24005</v>
      </c>
      <c r="D397">
        <v>24</v>
      </c>
      <c r="E397" s="1">
        <f t="shared" si="62"/>
        <v>18</v>
      </c>
      <c r="F397" s="1">
        <f t="shared" si="63"/>
        <v>345</v>
      </c>
      <c r="G397" s="1">
        <f t="shared" si="64"/>
        <v>30</v>
      </c>
      <c r="H397" s="1">
        <f t="shared" si="65"/>
        <v>175</v>
      </c>
      <c r="I397" s="9">
        <f t="shared" si="66"/>
        <v>568</v>
      </c>
      <c r="J397" s="1">
        <v>18</v>
      </c>
      <c r="K397" s="1">
        <v>345</v>
      </c>
      <c r="L397" s="1">
        <v>30</v>
      </c>
      <c r="M397" s="1">
        <v>175</v>
      </c>
      <c r="N397" s="9">
        <f t="shared" si="67"/>
        <v>568</v>
      </c>
      <c r="O397" s="1">
        <v>77.504441253527318</v>
      </c>
      <c r="P397" s="1">
        <v>70.193961066055806</v>
      </c>
      <c r="Q397" s="1">
        <v>10.789500384510841</v>
      </c>
      <c r="R397" s="1">
        <v>84.098748040691618</v>
      </c>
      <c r="S397" s="9">
        <f t="shared" si="68"/>
        <v>242.58665074478557</v>
      </c>
      <c r="T397" s="2">
        <v>26</v>
      </c>
      <c r="U397" s="2">
        <v>426</v>
      </c>
      <c r="V397" s="2">
        <v>37</v>
      </c>
      <c r="W397" s="2">
        <v>217</v>
      </c>
      <c r="X397" s="9">
        <f t="shared" si="69"/>
        <v>706</v>
      </c>
      <c r="Y397" s="1">
        <v>23.085206531364165</v>
      </c>
      <c r="Z397" s="1">
        <v>378.24223009081288</v>
      </c>
      <c r="AA397" s="1">
        <v>32.852024679249006</v>
      </c>
      <c r="AB397" s="1">
        <v>192.67268528100092</v>
      </c>
      <c r="AC397" s="9">
        <f t="shared" si="70"/>
        <v>626.85214658242694</v>
      </c>
    </row>
    <row r="398" spans="1:29">
      <c r="A398">
        <v>397</v>
      </c>
      <c r="B398">
        <v>24005</v>
      </c>
      <c r="C398">
        <f t="shared" si="61"/>
        <v>24005</v>
      </c>
      <c r="D398">
        <v>24</v>
      </c>
      <c r="E398" s="1">
        <f t="shared" si="62"/>
        <v>991</v>
      </c>
      <c r="F398" s="1">
        <f t="shared" si="63"/>
        <v>586</v>
      </c>
      <c r="G398" s="1">
        <f t="shared" si="64"/>
        <v>165</v>
      </c>
      <c r="H398" s="1">
        <f t="shared" si="65"/>
        <v>258</v>
      </c>
      <c r="I398" s="9">
        <f t="shared" si="66"/>
        <v>2000</v>
      </c>
      <c r="J398" s="1">
        <v>991</v>
      </c>
      <c r="K398" s="1">
        <v>586</v>
      </c>
      <c r="L398" s="1">
        <v>165</v>
      </c>
      <c r="M398" s="1">
        <v>258</v>
      </c>
      <c r="N398" s="9">
        <f t="shared" si="67"/>
        <v>2000</v>
      </c>
      <c r="O398" s="1">
        <v>739.57557392969738</v>
      </c>
      <c r="P398" s="1">
        <v>752.79703183096831</v>
      </c>
      <c r="Q398" s="1">
        <v>172.22472163503596</v>
      </c>
      <c r="R398" s="1">
        <v>463.46841038089406</v>
      </c>
      <c r="S398" s="9">
        <f t="shared" si="68"/>
        <v>2128.0657377765956</v>
      </c>
      <c r="T398" s="2">
        <v>1237</v>
      </c>
      <c r="U398" s="2">
        <v>735</v>
      </c>
      <c r="V398" s="2">
        <v>207</v>
      </c>
      <c r="W398" s="2">
        <v>324</v>
      </c>
      <c r="X398" s="9">
        <f t="shared" si="69"/>
        <v>2503</v>
      </c>
      <c r="Y398" s="1">
        <v>1098.3230953575951</v>
      </c>
      <c r="Z398" s="1">
        <v>652.60103079048702</v>
      </c>
      <c r="AA398" s="1">
        <v>183.7937596920147</v>
      </c>
      <c r="AB398" s="1">
        <v>287.67718908315345</v>
      </c>
      <c r="AC398" s="9">
        <f t="shared" si="70"/>
        <v>2222.3950749232499</v>
      </c>
    </row>
    <row r="399" spans="1:29">
      <c r="A399">
        <v>398</v>
      </c>
      <c r="B399">
        <v>24005</v>
      </c>
      <c r="C399">
        <f t="shared" si="61"/>
        <v>24005</v>
      </c>
      <c r="D399">
        <v>24</v>
      </c>
      <c r="E399" s="1">
        <f t="shared" si="62"/>
        <v>1330</v>
      </c>
      <c r="F399" s="1">
        <f t="shared" si="63"/>
        <v>614</v>
      </c>
      <c r="G399" s="1">
        <f t="shared" si="64"/>
        <v>88</v>
      </c>
      <c r="H399" s="1">
        <f t="shared" si="65"/>
        <v>575</v>
      </c>
      <c r="I399" s="9">
        <f t="shared" si="66"/>
        <v>2607</v>
      </c>
      <c r="J399" s="1">
        <v>1330</v>
      </c>
      <c r="K399" s="1">
        <v>614</v>
      </c>
      <c r="L399" s="1">
        <v>88</v>
      </c>
      <c r="M399" s="1">
        <v>575</v>
      </c>
      <c r="N399" s="9">
        <f t="shared" si="67"/>
        <v>2607</v>
      </c>
      <c r="O399" s="1">
        <v>891.47713224916288</v>
      </c>
      <c r="P399" s="1">
        <v>993.83217838944063</v>
      </c>
      <c r="Q399" s="1">
        <v>120.97221414452474</v>
      </c>
      <c r="R399" s="1">
        <v>1090.6791874188423</v>
      </c>
      <c r="S399" s="9">
        <f t="shared" si="68"/>
        <v>3096.9607122019706</v>
      </c>
      <c r="T399" s="2">
        <v>1637</v>
      </c>
      <c r="U399" s="2">
        <v>779</v>
      </c>
      <c r="V399" s="2">
        <v>111</v>
      </c>
      <c r="W399" s="2">
        <v>728</v>
      </c>
      <c r="X399" s="9">
        <f t="shared" si="69"/>
        <v>3255</v>
      </c>
      <c r="Y399" s="1">
        <v>1453.4801189170437</v>
      </c>
      <c r="Z399" s="1">
        <v>691.66830338202635</v>
      </c>
      <c r="AA399" s="1">
        <v>98.55607403774701</v>
      </c>
      <c r="AB399" s="1">
        <v>646.38578287819666</v>
      </c>
      <c r="AC399" s="9">
        <f t="shared" si="70"/>
        <v>2890.0902792150137</v>
      </c>
    </row>
    <row r="400" spans="1:29">
      <c r="A400">
        <v>399</v>
      </c>
      <c r="B400">
        <v>24005</v>
      </c>
      <c r="C400">
        <f t="shared" si="61"/>
        <v>24005</v>
      </c>
      <c r="D400">
        <v>24</v>
      </c>
      <c r="E400" s="1">
        <f t="shared" si="62"/>
        <v>91</v>
      </c>
      <c r="F400" s="1">
        <f t="shared" si="63"/>
        <v>143</v>
      </c>
      <c r="G400" s="1">
        <f t="shared" si="64"/>
        <v>33</v>
      </c>
      <c r="H400" s="1">
        <f t="shared" si="65"/>
        <v>136</v>
      </c>
      <c r="I400" s="9">
        <f t="shared" si="66"/>
        <v>403</v>
      </c>
      <c r="J400" s="1">
        <v>91</v>
      </c>
      <c r="K400" s="1">
        <v>143</v>
      </c>
      <c r="L400" s="1">
        <v>33</v>
      </c>
      <c r="M400" s="1">
        <v>136</v>
      </c>
      <c r="N400" s="9">
        <f t="shared" si="67"/>
        <v>403</v>
      </c>
      <c r="O400" s="1">
        <v>91.659462292874096</v>
      </c>
      <c r="P400" s="1">
        <v>219.4005884570806</v>
      </c>
      <c r="Q400" s="1">
        <v>20.79613764483069</v>
      </c>
      <c r="R400" s="1">
        <v>176.42855360238642</v>
      </c>
      <c r="S400" s="9">
        <f t="shared" si="68"/>
        <v>508.28474199717186</v>
      </c>
      <c r="T400" s="2">
        <v>111</v>
      </c>
      <c r="U400" s="2">
        <v>175</v>
      </c>
      <c r="V400" s="2">
        <v>40</v>
      </c>
      <c r="W400" s="2">
        <v>167</v>
      </c>
      <c r="X400" s="9">
        <f t="shared" si="69"/>
        <v>493</v>
      </c>
      <c r="Y400" s="1">
        <v>98.55607403774701</v>
      </c>
      <c r="Z400" s="1">
        <v>155.38119780725881</v>
      </c>
      <c r="AA400" s="1">
        <v>35.515702355944867</v>
      </c>
      <c r="AB400" s="1">
        <v>148.27805733606982</v>
      </c>
      <c r="AC400" s="9">
        <f t="shared" si="70"/>
        <v>437.7310315370205</v>
      </c>
    </row>
    <row r="401" spans="1:29">
      <c r="A401">
        <v>400</v>
      </c>
      <c r="B401">
        <v>24005</v>
      </c>
      <c r="C401">
        <f t="shared" si="61"/>
        <v>24005</v>
      </c>
      <c r="D401">
        <v>24</v>
      </c>
      <c r="E401" s="1">
        <f t="shared" si="62"/>
        <v>1381</v>
      </c>
      <c r="F401" s="1">
        <f t="shared" si="63"/>
        <v>777</v>
      </c>
      <c r="G401" s="1">
        <f t="shared" si="64"/>
        <v>314</v>
      </c>
      <c r="H401" s="1">
        <f t="shared" si="65"/>
        <v>421</v>
      </c>
      <c r="I401" s="9">
        <f t="shared" si="66"/>
        <v>2893</v>
      </c>
      <c r="J401" s="1">
        <v>1381</v>
      </c>
      <c r="K401" s="1">
        <v>777</v>
      </c>
      <c r="L401" s="1">
        <v>314</v>
      </c>
      <c r="M401" s="1">
        <v>421</v>
      </c>
      <c r="N401" s="9">
        <f t="shared" si="67"/>
        <v>2893</v>
      </c>
      <c r="O401" s="1">
        <v>1319.03112686846</v>
      </c>
      <c r="P401" s="1">
        <v>711.44885004873811</v>
      </c>
      <c r="Q401" s="1">
        <v>106.72263744983719</v>
      </c>
      <c r="R401" s="1">
        <v>513.48140996616121</v>
      </c>
      <c r="S401" s="9">
        <f t="shared" si="68"/>
        <v>2650.6840243331967</v>
      </c>
      <c r="T401" s="2">
        <v>1741</v>
      </c>
      <c r="U401" s="2">
        <v>967</v>
      </c>
      <c r="V401" s="2">
        <v>390</v>
      </c>
      <c r="W401" s="2">
        <v>524</v>
      </c>
      <c r="X401" s="9">
        <f t="shared" si="69"/>
        <v>3622</v>
      </c>
      <c r="Y401" s="1">
        <v>1545.8209450425004</v>
      </c>
      <c r="Z401" s="1">
        <v>858.59210445496717</v>
      </c>
      <c r="AA401" s="1">
        <v>346.27809797046245</v>
      </c>
      <c r="AB401" s="1">
        <v>465.2557008628778</v>
      </c>
      <c r="AC401" s="9">
        <f t="shared" si="70"/>
        <v>3215.9468483308078</v>
      </c>
    </row>
    <row r="402" spans="1:29">
      <c r="A402">
        <v>401</v>
      </c>
      <c r="B402">
        <v>24005</v>
      </c>
      <c r="C402">
        <f t="shared" si="61"/>
        <v>24005</v>
      </c>
      <c r="D402">
        <v>24</v>
      </c>
      <c r="E402" s="1">
        <f t="shared" si="62"/>
        <v>352</v>
      </c>
      <c r="F402" s="1">
        <f t="shared" si="63"/>
        <v>552</v>
      </c>
      <c r="G402" s="1">
        <f t="shared" si="64"/>
        <v>462</v>
      </c>
      <c r="H402" s="1">
        <f t="shared" si="65"/>
        <v>256</v>
      </c>
      <c r="I402" s="9">
        <f t="shared" si="66"/>
        <v>1622</v>
      </c>
      <c r="J402" s="1">
        <v>352</v>
      </c>
      <c r="K402" s="1">
        <v>552</v>
      </c>
      <c r="L402" s="1">
        <v>462</v>
      </c>
      <c r="M402" s="1">
        <v>256</v>
      </c>
      <c r="N402" s="9">
        <f t="shared" si="67"/>
        <v>1622</v>
      </c>
      <c r="O402" s="1">
        <v>183.5017954189743</v>
      </c>
      <c r="P402" s="1">
        <v>758.02446720852515</v>
      </c>
      <c r="Q402" s="1">
        <v>538.16123979122631</v>
      </c>
      <c r="R402" s="1">
        <v>437.19546071498166</v>
      </c>
      <c r="S402" s="9">
        <f t="shared" si="68"/>
        <v>1916.8829631337073</v>
      </c>
      <c r="T402" s="2">
        <v>432</v>
      </c>
      <c r="U402" s="2">
        <v>709</v>
      </c>
      <c r="V402" s="2">
        <v>594</v>
      </c>
      <c r="W402" s="2">
        <v>328</v>
      </c>
      <c r="X402" s="9">
        <f t="shared" si="69"/>
        <v>2063</v>
      </c>
      <c r="Y402" s="1">
        <v>383.56958544420456</v>
      </c>
      <c r="Z402" s="1">
        <v>629.51582425912284</v>
      </c>
      <c r="AA402" s="1">
        <v>527.40817998578132</v>
      </c>
      <c r="AB402" s="1">
        <v>291.2287593187479</v>
      </c>
      <c r="AC402" s="9">
        <f t="shared" si="70"/>
        <v>1831.7223490078568</v>
      </c>
    </row>
    <row r="403" spans="1:29">
      <c r="A403">
        <v>402</v>
      </c>
      <c r="B403">
        <v>24005</v>
      </c>
      <c r="C403">
        <f t="shared" si="61"/>
        <v>24005</v>
      </c>
      <c r="D403">
        <v>24</v>
      </c>
      <c r="E403" s="1">
        <f t="shared" si="62"/>
        <v>106</v>
      </c>
      <c r="F403" s="1">
        <f t="shared" si="63"/>
        <v>600</v>
      </c>
      <c r="G403" s="1">
        <f t="shared" si="64"/>
        <v>348</v>
      </c>
      <c r="H403" s="1">
        <f t="shared" si="65"/>
        <v>295</v>
      </c>
      <c r="I403" s="9">
        <f t="shared" si="66"/>
        <v>1349</v>
      </c>
      <c r="J403" s="1">
        <v>106</v>
      </c>
      <c r="K403" s="1">
        <v>600</v>
      </c>
      <c r="L403" s="1">
        <v>348</v>
      </c>
      <c r="M403" s="1">
        <v>295</v>
      </c>
      <c r="N403" s="9">
        <f t="shared" si="67"/>
        <v>1349</v>
      </c>
      <c r="O403" s="1">
        <v>174.35044946975464</v>
      </c>
      <c r="P403" s="1">
        <v>393.91145909826952</v>
      </c>
      <c r="Q403" s="1">
        <v>165.94630621198488</v>
      </c>
      <c r="R403" s="1">
        <v>285.67141955253533</v>
      </c>
      <c r="S403" s="9">
        <f t="shared" si="68"/>
        <v>1019.8796343325444</v>
      </c>
      <c r="T403" s="2">
        <v>135</v>
      </c>
      <c r="U403" s="2">
        <v>747</v>
      </c>
      <c r="V403" s="2">
        <v>434</v>
      </c>
      <c r="W403" s="2">
        <v>366</v>
      </c>
      <c r="X403" s="9">
        <f t="shared" si="69"/>
        <v>1682</v>
      </c>
      <c r="Y403" s="1">
        <v>119.86549545131393</v>
      </c>
      <c r="Z403" s="1">
        <v>663.25574149727038</v>
      </c>
      <c r="AA403" s="1">
        <v>385.34537056200185</v>
      </c>
      <c r="AB403" s="1">
        <v>324.96867655689556</v>
      </c>
      <c r="AC403" s="9">
        <f t="shared" si="70"/>
        <v>1493.4352840674817</v>
      </c>
    </row>
    <row r="404" spans="1:29">
      <c r="A404">
        <v>403</v>
      </c>
      <c r="B404">
        <v>24005</v>
      </c>
      <c r="C404">
        <f t="shared" si="61"/>
        <v>24005</v>
      </c>
      <c r="D404">
        <v>24</v>
      </c>
      <c r="E404" s="1">
        <f t="shared" si="62"/>
        <v>58</v>
      </c>
      <c r="F404" s="1">
        <f t="shared" si="63"/>
        <v>590</v>
      </c>
      <c r="G404" s="1">
        <f t="shared" si="64"/>
        <v>39</v>
      </c>
      <c r="H404" s="1">
        <f t="shared" si="65"/>
        <v>292</v>
      </c>
      <c r="I404" s="9">
        <f t="shared" si="66"/>
        <v>979</v>
      </c>
      <c r="J404" s="1">
        <v>58</v>
      </c>
      <c r="K404" s="1">
        <v>590</v>
      </c>
      <c r="L404" s="1">
        <v>39</v>
      </c>
      <c r="M404" s="1">
        <v>292</v>
      </c>
      <c r="N404" s="9">
        <f t="shared" si="67"/>
        <v>979</v>
      </c>
      <c r="O404" s="1">
        <v>111.02378911065823</v>
      </c>
      <c r="P404" s="1">
        <v>137.14921375950885</v>
      </c>
      <c r="Q404" s="1">
        <v>28.170536088196904</v>
      </c>
      <c r="R404" s="1">
        <v>167.13343615717304</v>
      </c>
      <c r="S404" s="9">
        <f t="shared" si="68"/>
        <v>443.47697511553702</v>
      </c>
      <c r="T404" s="2">
        <v>74</v>
      </c>
      <c r="U404" s="2">
        <v>738</v>
      </c>
      <c r="V404" s="2">
        <v>49</v>
      </c>
      <c r="W404" s="2">
        <v>365</v>
      </c>
      <c r="X404" s="9">
        <f t="shared" si="69"/>
        <v>1226</v>
      </c>
      <c r="Y404" s="1">
        <v>65.704049358498011</v>
      </c>
      <c r="Z404" s="1">
        <v>655.2647084671828</v>
      </c>
      <c r="AA404" s="1">
        <v>43.506735386032467</v>
      </c>
      <c r="AB404" s="1">
        <v>324.08078399799695</v>
      </c>
      <c r="AC404" s="9">
        <f t="shared" si="70"/>
        <v>1088.5562772097101</v>
      </c>
    </row>
    <row r="405" spans="1:29">
      <c r="A405">
        <v>404</v>
      </c>
      <c r="B405">
        <v>24005</v>
      </c>
      <c r="C405">
        <f t="shared" si="61"/>
        <v>24005</v>
      </c>
      <c r="D405">
        <v>24</v>
      </c>
      <c r="E405" s="1">
        <f t="shared" si="62"/>
        <v>162</v>
      </c>
      <c r="F405" s="1">
        <f t="shared" si="63"/>
        <v>382</v>
      </c>
      <c r="G405" s="1">
        <f t="shared" si="64"/>
        <v>123</v>
      </c>
      <c r="H405" s="1">
        <f t="shared" si="65"/>
        <v>286</v>
      </c>
      <c r="I405" s="9">
        <f t="shared" si="66"/>
        <v>953</v>
      </c>
      <c r="J405" s="1">
        <v>162</v>
      </c>
      <c r="K405" s="1">
        <v>382</v>
      </c>
      <c r="L405" s="1">
        <v>123</v>
      </c>
      <c r="M405" s="1">
        <v>286</v>
      </c>
      <c r="N405" s="9">
        <f t="shared" si="67"/>
        <v>953</v>
      </c>
      <c r="O405" s="1">
        <v>113.71643353256019</v>
      </c>
      <c r="P405" s="1">
        <v>258.07584601388578</v>
      </c>
      <c r="Q405" s="1">
        <v>72.977126167495882</v>
      </c>
      <c r="R405" s="1">
        <v>190.51754594533764</v>
      </c>
      <c r="S405" s="9">
        <f t="shared" si="68"/>
        <v>635.28695165927957</v>
      </c>
      <c r="T405" s="2">
        <v>287</v>
      </c>
      <c r="U405" s="2">
        <v>500</v>
      </c>
      <c r="V405" s="2">
        <v>161</v>
      </c>
      <c r="W405" s="2">
        <v>374</v>
      </c>
      <c r="X405" s="9">
        <f t="shared" si="69"/>
        <v>1322</v>
      </c>
      <c r="Y405" s="1">
        <v>254.82516440390444</v>
      </c>
      <c r="Z405" s="1">
        <v>443.94627944931085</v>
      </c>
      <c r="AA405" s="1">
        <v>142.95070198267811</v>
      </c>
      <c r="AB405" s="1">
        <v>332.07181702808452</v>
      </c>
      <c r="AC405" s="9">
        <f t="shared" si="70"/>
        <v>1173.7939628639779</v>
      </c>
    </row>
    <row r="406" spans="1:29">
      <c r="A406">
        <v>405</v>
      </c>
      <c r="B406">
        <v>24005</v>
      </c>
      <c r="C406">
        <f t="shared" si="61"/>
        <v>24005</v>
      </c>
      <c r="D406">
        <v>24</v>
      </c>
      <c r="E406" s="1">
        <f t="shared" si="62"/>
        <v>40</v>
      </c>
      <c r="F406" s="1">
        <f t="shared" si="63"/>
        <v>1101</v>
      </c>
      <c r="G406" s="1">
        <f t="shared" si="64"/>
        <v>898</v>
      </c>
      <c r="H406" s="1">
        <f t="shared" si="65"/>
        <v>266</v>
      </c>
      <c r="I406" s="9">
        <f t="shared" si="66"/>
        <v>2305</v>
      </c>
      <c r="J406" s="1">
        <v>40</v>
      </c>
      <c r="K406" s="1">
        <v>1101</v>
      </c>
      <c r="L406" s="1">
        <v>898</v>
      </c>
      <c r="M406" s="1">
        <v>266</v>
      </c>
      <c r="N406" s="9">
        <f t="shared" si="67"/>
        <v>2305</v>
      </c>
      <c r="O406" s="1">
        <v>100.68319445775693</v>
      </c>
      <c r="P406" s="1">
        <v>1945.8186398225828</v>
      </c>
      <c r="Q406" s="1">
        <v>1505.2928939649064</v>
      </c>
      <c r="R406" s="1">
        <v>533.2554211571512</v>
      </c>
      <c r="S406" s="9">
        <f t="shared" si="68"/>
        <v>4085.0501494023974</v>
      </c>
      <c r="T406" s="2">
        <v>49</v>
      </c>
      <c r="U406" s="2">
        <v>1349</v>
      </c>
      <c r="V406" s="2">
        <v>1101</v>
      </c>
      <c r="W406" s="2">
        <v>326</v>
      </c>
      <c r="X406" s="9">
        <f t="shared" si="69"/>
        <v>2825</v>
      </c>
      <c r="Y406" s="1">
        <v>43.506735386032467</v>
      </c>
      <c r="Z406" s="1">
        <v>1197.7670619542407</v>
      </c>
      <c r="AA406" s="1">
        <v>977.56970734738252</v>
      </c>
      <c r="AB406" s="1">
        <v>289.45297420095068</v>
      </c>
      <c r="AC406" s="9">
        <f t="shared" si="70"/>
        <v>2508.2964788886065</v>
      </c>
    </row>
    <row r="407" spans="1:29">
      <c r="A407">
        <v>406</v>
      </c>
      <c r="B407">
        <v>24013</v>
      </c>
      <c r="C407">
        <f t="shared" si="61"/>
        <v>24013</v>
      </c>
      <c r="D407">
        <v>24</v>
      </c>
      <c r="E407" s="1">
        <f t="shared" si="62"/>
        <v>100</v>
      </c>
      <c r="F407" s="1">
        <f t="shared" si="63"/>
        <v>287</v>
      </c>
      <c r="G407" s="1">
        <f t="shared" si="64"/>
        <v>325</v>
      </c>
      <c r="H407" s="1">
        <f t="shared" si="65"/>
        <v>157</v>
      </c>
      <c r="I407" s="9">
        <f t="shared" si="66"/>
        <v>869</v>
      </c>
      <c r="J407" s="1">
        <v>100</v>
      </c>
      <c r="K407" s="1">
        <v>287</v>
      </c>
      <c r="L407" s="1">
        <v>325</v>
      </c>
      <c r="M407" s="1">
        <v>157</v>
      </c>
      <c r="N407" s="9">
        <f t="shared" si="67"/>
        <v>869</v>
      </c>
      <c r="O407" s="1">
        <v>145.30937824835328</v>
      </c>
      <c r="P407" s="1">
        <v>388.44343430849602</v>
      </c>
      <c r="Q407" s="1">
        <v>315.19070749577048</v>
      </c>
      <c r="R407" s="1">
        <v>379.82780687192599</v>
      </c>
      <c r="S407" s="9">
        <f t="shared" si="68"/>
        <v>1228.7713269245457</v>
      </c>
      <c r="T407" s="2">
        <v>174</v>
      </c>
      <c r="U407" s="2">
        <v>436</v>
      </c>
      <c r="V407" s="2">
        <v>495</v>
      </c>
      <c r="W407" s="2">
        <v>238</v>
      </c>
      <c r="X407" s="9">
        <f t="shared" si="69"/>
        <v>1343</v>
      </c>
      <c r="Y407" s="1">
        <v>177.21246795237892</v>
      </c>
      <c r="Z407" s="1">
        <v>395.26455948166989</v>
      </c>
      <c r="AA407" s="1">
        <v>396.69554211903551</v>
      </c>
      <c r="AB407" s="1">
        <v>395.44513385188179</v>
      </c>
      <c r="AC407" s="9">
        <f t="shared" si="70"/>
        <v>1364.6177034049661</v>
      </c>
    </row>
    <row r="408" spans="1:29">
      <c r="A408">
        <v>407</v>
      </c>
      <c r="B408">
        <v>24013</v>
      </c>
      <c r="C408">
        <f t="shared" si="61"/>
        <v>24013</v>
      </c>
      <c r="D408">
        <v>24</v>
      </c>
      <c r="E408" s="1">
        <f t="shared" si="62"/>
        <v>339</v>
      </c>
      <c r="F408" s="1">
        <f t="shared" si="63"/>
        <v>574</v>
      </c>
      <c r="G408" s="1">
        <f t="shared" si="64"/>
        <v>275</v>
      </c>
      <c r="H408" s="1">
        <f t="shared" si="65"/>
        <v>606</v>
      </c>
      <c r="I408" s="9">
        <f t="shared" si="66"/>
        <v>1794</v>
      </c>
      <c r="J408" s="1">
        <v>339</v>
      </c>
      <c r="K408" s="1">
        <v>574</v>
      </c>
      <c r="L408" s="1">
        <v>275</v>
      </c>
      <c r="M408" s="1">
        <v>606</v>
      </c>
      <c r="N408" s="9">
        <f t="shared" si="67"/>
        <v>1794</v>
      </c>
      <c r="O408" s="1">
        <v>444.97411761547914</v>
      </c>
      <c r="P408" s="1">
        <v>893.92096424738077</v>
      </c>
      <c r="Q408" s="1">
        <v>418.22036414341358</v>
      </c>
      <c r="R408" s="1">
        <v>665.53617307901845</v>
      </c>
      <c r="S408" s="9">
        <f t="shared" si="68"/>
        <v>2422.6516190852917</v>
      </c>
      <c r="T408" s="2">
        <v>512</v>
      </c>
      <c r="U408" s="2">
        <v>848</v>
      </c>
      <c r="V408" s="2">
        <v>406</v>
      </c>
      <c r="W408" s="2">
        <v>896</v>
      </c>
      <c r="X408" s="9">
        <f t="shared" si="69"/>
        <v>2662</v>
      </c>
      <c r="Y408" s="1">
        <v>522.05463310393679</v>
      </c>
      <c r="Z408" s="1">
        <v>729.1087588014758</v>
      </c>
      <c r="AA408" s="1">
        <v>729.13832959201522</v>
      </c>
      <c r="AB408" s="1">
        <v>729.1087588014758</v>
      </c>
      <c r="AC408" s="9">
        <f t="shared" si="70"/>
        <v>2709.4104802989036</v>
      </c>
    </row>
    <row r="409" spans="1:29">
      <c r="A409">
        <v>408</v>
      </c>
      <c r="B409">
        <v>24013</v>
      </c>
      <c r="C409">
        <f t="shared" si="61"/>
        <v>24013</v>
      </c>
      <c r="D409">
        <v>24</v>
      </c>
      <c r="E409" s="1">
        <f t="shared" si="62"/>
        <v>21</v>
      </c>
      <c r="F409" s="1">
        <f t="shared" si="63"/>
        <v>81</v>
      </c>
      <c r="G409" s="1">
        <f t="shared" si="64"/>
        <v>69</v>
      </c>
      <c r="H409" s="1">
        <f t="shared" si="65"/>
        <v>43</v>
      </c>
      <c r="I409" s="9">
        <f t="shared" si="66"/>
        <v>214</v>
      </c>
      <c r="J409" s="1">
        <v>21</v>
      </c>
      <c r="K409" s="1">
        <v>81</v>
      </c>
      <c r="L409" s="1">
        <v>69</v>
      </c>
      <c r="M409" s="1">
        <v>43</v>
      </c>
      <c r="N409" s="9">
        <f t="shared" si="67"/>
        <v>214</v>
      </c>
      <c r="O409" s="1">
        <v>27.407220148079904</v>
      </c>
      <c r="P409" s="1">
        <v>118.90455152320867</v>
      </c>
      <c r="Q409" s="1">
        <v>45.927315820933472</v>
      </c>
      <c r="R409" s="1">
        <v>91.904716741669915</v>
      </c>
      <c r="S409" s="9">
        <f t="shared" si="68"/>
        <v>284.14380423389196</v>
      </c>
      <c r="T409" s="2">
        <v>33</v>
      </c>
      <c r="U409" s="2">
        <v>112</v>
      </c>
      <c r="V409" s="2">
        <v>96</v>
      </c>
      <c r="W409" s="2">
        <v>60</v>
      </c>
      <c r="X409" s="9">
        <f t="shared" si="69"/>
        <v>301</v>
      </c>
      <c r="Y409" s="1">
        <v>47.771048310314377</v>
      </c>
      <c r="Z409" s="1">
        <v>129.81592810675906</v>
      </c>
      <c r="AA409" s="1">
        <v>129.81592810675906</v>
      </c>
      <c r="AB409" s="1">
        <v>129.81592810675906</v>
      </c>
      <c r="AC409" s="9">
        <f t="shared" si="70"/>
        <v>437.21883263059158</v>
      </c>
    </row>
    <row r="410" spans="1:29">
      <c r="A410">
        <v>409</v>
      </c>
      <c r="B410">
        <v>24013</v>
      </c>
      <c r="C410">
        <f t="shared" si="61"/>
        <v>24013</v>
      </c>
      <c r="D410">
        <v>24</v>
      </c>
      <c r="E410" s="1">
        <f t="shared" si="62"/>
        <v>50</v>
      </c>
      <c r="F410" s="1">
        <f t="shared" si="63"/>
        <v>138</v>
      </c>
      <c r="G410" s="1">
        <f t="shared" si="64"/>
        <v>93</v>
      </c>
      <c r="H410" s="1">
        <f t="shared" si="65"/>
        <v>134</v>
      </c>
      <c r="I410" s="9">
        <f t="shared" si="66"/>
        <v>415</v>
      </c>
      <c r="J410" s="1">
        <v>50</v>
      </c>
      <c r="K410" s="1">
        <v>138</v>
      </c>
      <c r="L410" s="1">
        <v>93</v>
      </c>
      <c r="M410" s="1">
        <v>134</v>
      </c>
      <c r="N410" s="9">
        <f t="shared" si="67"/>
        <v>415</v>
      </c>
      <c r="O410" s="1">
        <v>61.660022027994458</v>
      </c>
      <c r="P410" s="1">
        <v>184.81607274117076</v>
      </c>
      <c r="Q410" s="1">
        <v>87.209492333845276</v>
      </c>
      <c r="R410" s="1">
        <v>198.89127941043145</v>
      </c>
      <c r="S410" s="9">
        <f t="shared" si="68"/>
        <v>532.57686651344193</v>
      </c>
      <c r="T410" s="2">
        <v>65</v>
      </c>
      <c r="U410" s="2">
        <v>199</v>
      </c>
      <c r="V410" s="2">
        <v>134</v>
      </c>
      <c r="W410" s="2">
        <v>193</v>
      </c>
      <c r="X410" s="9">
        <f t="shared" si="69"/>
        <v>591</v>
      </c>
      <c r="Y410" s="1">
        <v>51.269984086794125</v>
      </c>
      <c r="Z410" s="1">
        <v>139.32414723268499</v>
      </c>
      <c r="AA410" s="1">
        <v>139.32414723268499</v>
      </c>
      <c r="AB410" s="1">
        <v>139.32414723268499</v>
      </c>
      <c r="AC410" s="9">
        <f t="shared" si="70"/>
        <v>469.2424257848491</v>
      </c>
    </row>
    <row r="411" spans="1:29">
      <c r="A411">
        <v>410</v>
      </c>
      <c r="B411">
        <v>24013</v>
      </c>
      <c r="C411">
        <f t="shared" si="61"/>
        <v>24013</v>
      </c>
      <c r="D411">
        <v>24</v>
      </c>
      <c r="E411" s="1">
        <f t="shared" si="62"/>
        <v>39</v>
      </c>
      <c r="F411" s="1">
        <f t="shared" si="63"/>
        <v>131</v>
      </c>
      <c r="G411" s="1">
        <f t="shared" si="64"/>
        <v>103</v>
      </c>
      <c r="H411" s="1">
        <f t="shared" si="65"/>
        <v>85</v>
      </c>
      <c r="I411" s="9">
        <f t="shared" si="66"/>
        <v>358</v>
      </c>
      <c r="J411" s="1">
        <v>39</v>
      </c>
      <c r="K411" s="1">
        <v>131</v>
      </c>
      <c r="L411" s="1">
        <v>103</v>
      </c>
      <c r="M411" s="1">
        <v>85</v>
      </c>
      <c r="N411" s="9">
        <f t="shared" si="67"/>
        <v>358</v>
      </c>
      <c r="O411" s="1">
        <v>49.643497849832741</v>
      </c>
      <c r="P411" s="1">
        <v>124.90218621682313</v>
      </c>
      <c r="Q411" s="1">
        <v>177.20436087511305</v>
      </c>
      <c r="R411" s="1">
        <v>108.69388602692135</v>
      </c>
      <c r="S411" s="9">
        <f t="shared" si="68"/>
        <v>460.44393096869027</v>
      </c>
      <c r="T411" s="2">
        <v>50</v>
      </c>
      <c r="U411" s="2">
        <v>183</v>
      </c>
      <c r="V411" s="2">
        <v>143</v>
      </c>
      <c r="W411" s="2">
        <v>118</v>
      </c>
      <c r="X411" s="9">
        <f t="shared" si="69"/>
        <v>494</v>
      </c>
      <c r="Y411" s="1">
        <v>51.662973084675173</v>
      </c>
      <c r="Z411" s="1">
        <v>149.97637358987637</v>
      </c>
      <c r="AA411" s="1">
        <v>147.66629357829683</v>
      </c>
      <c r="AB411" s="1">
        <v>150.13257577338746</v>
      </c>
      <c r="AC411" s="9">
        <f t="shared" si="70"/>
        <v>499.43821602623586</v>
      </c>
    </row>
    <row r="412" spans="1:29">
      <c r="A412">
        <v>411</v>
      </c>
      <c r="B412">
        <v>24013</v>
      </c>
      <c r="C412">
        <f t="shared" si="61"/>
        <v>24013</v>
      </c>
      <c r="D412">
        <v>24</v>
      </c>
      <c r="E412" s="1">
        <f t="shared" si="62"/>
        <v>79</v>
      </c>
      <c r="F412" s="1">
        <f t="shared" si="63"/>
        <v>482</v>
      </c>
      <c r="G412" s="1">
        <f t="shared" si="64"/>
        <v>431</v>
      </c>
      <c r="H412" s="1">
        <f t="shared" si="65"/>
        <v>317</v>
      </c>
      <c r="I412" s="9">
        <f t="shared" si="66"/>
        <v>1309</v>
      </c>
      <c r="J412" s="1">
        <v>79</v>
      </c>
      <c r="K412" s="1">
        <v>482</v>
      </c>
      <c r="L412" s="1">
        <v>431</v>
      </c>
      <c r="M412" s="1">
        <v>317</v>
      </c>
      <c r="N412" s="9">
        <f t="shared" si="67"/>
        <v>1309</v>
      </c>
      <c r="O412" s="1">
        <v>116.58068386865949</v>
      </c>
      <c r="P412" s="1">
        <v>605.36422784467607</v>
      </c>
      <c r="Q412" s="1">
        <v>540.26227190918337</v>
      </c>
      <c r="R412" s="1">
        <v>502.87888270682089</v>
      </c>
      <c r="S412" s="9">
        <f t="shared" si="68"/>
        <v>1765.0860663293399</v>
      </c>
      <c r="T412" s="2">
        <v>128</v>
      </c>
      <c r="U412" s="2">
        <v>690</v>
      </c>
      <c r="V412" s="2">
        <v>613</v>
      </c>
      <c r="W412" s="2">
        <v>457</v>
      </c>
      <c r="X412" s="9">
        <f t="shared" si="69"/>
        <v>1888</v>
      </c>
      <c r="Y412" s="1">
        <v>131.25282795552985</v>
      </c>
      <c r="Z412" s="1">
        <v>595.57673792450851</v>
      </c>
      <c r="AA412" s="1">
        <v>594.38456258408189</v>
      </c>
      <c r="AB412" s="1">
        <v>595.57673792450851</v>
      </c>
      <c r="AC412" s="9">
        <f t="shared" si="70"/>
        <v>1916.7908663886287</v>
      </c>
    </row>
    <row r="413" spans="1:29">
      <c r="A413">
        <v>412</v>
      </c>
      <c r="B413">
        <v>24013</v>
      </c>
      <c r="C413">
        <f t="shared" si="61"/>
        <v>24013</v>
      </c>
      <c r="D413">
        <v>24</v>
      </c>
      <c r="E413" s="1">
        <f t="shared" si="62"/>
        <v>22</v>
      </c>
      <c r="F413" s="1">
        <f t="shared" si="63"/>
        <v>130</v>
      </c>
      <c r="G413" s="1">
        <f t="shared" si="64"/>
        <v>96</v>
      </c>
      <c r="H413" s="1">
        <f t="shared" si="65"/>
        <v>79</v>
      </c>
      <c r="I413" s="9">
        <f t="shared" si="66"/>
        <v>327</v>
      </c>
      <c r="J413" s="1">
        <v>22</v>
      </c>
      <c r="K413" s="1">
        <v>130</v>
      </c>
      <c r="L413" s="1">
        <v>96</v>
      </c>
      <c r="M413" s="1">
        <v>79</v>
      </c>
      <c r="N413" s="9">
        <f t="shared" si="67"/>
        <v>327</v>
      </c>
      <c r="O413" s="1">
        <v>28.037669585483851</v>
      </c>
      <c r="P413" s="1">
        <v>173.87202767475051</v>
      </c>
      <c r="Q413" s="1">
        <v>59.759456422432677</v>
      </c>
      <c r="R413" s="1">
        <v>176.9769278743824</v>
      </c>
      <c r="S413" s="9">
        <f t="shared" si="68"/>
        <v>438.64608155704946</v>
      </c>
      <c r="T413" s="2">
        <v>28</v>
      </c>
      <c r="U413" s="2">
        <v>192</v>
      </c>
      <c r="V413" s="2">
        <v>141</v>
      </c>
      <c r="W413" s="2">
        <v>116</v>
      </c>
      <c r="X413" s="9">
        <f t="shared" si="69"/>
        <v>477</v>
      </c>
      <c r="Y413" s="1">
        <v>27.323634568804216</v>
      </c>
      <c r="Z413" s="1">
        <v>152.4658808939275</v>
      </c>
      <c r="AA413" s="1">
        <v>152.4658808939275</v>
      </c>
      <c r="AB413" s="1">
        <v>152.4658808939275</v>
      </c>
      <c r="AC413" s="9">
        <f t="shared" si="70"/>
        <v>484.7212772505867</v>
      </c>
    </row>
    <row r="414" spans="1:29">
      <c r="A414">
        <v>413</v>
      </c>
      <c r="B414">
        <v>24013</v>
      </c>
      <c r="C414">
        <f t="shared" si="61"/>
        <v>24013</v>
      </c>
      <c r="D414">
        <v>24</v>
      </c>
      <c r="E414" s="1">
        <f t="shared" si="62"/>
        <v>2</v>
      </c>
      <c r="F414" s="1">
        <f t="shared" si="63"/>
        <v>118</v>
      </c>
      <c r="G414" s="1">
        <f t="shared" si="64"/>
        <v>125</v>
      </c>
      <c r="H414" s="1">
        <f t="shared" si="65"/>
        <v>109</v>
      </c>
      <c r="I414" s="9">
        <f t="shared" si="66"/>
        <v>354</v>
      </c>
      <c r="J414" s="1">
        <v>2</v>
      </c>
      <c r="K414" s="1">
        <v>118</v>
      </c>
      <c r="L414" s="1">
        <v>125</v>
      </c>
      <c r="M414" s="1">
        <v>109</v>
      </c>
      <c r="N414" s="9">
        <f t="shared" si="67"/>
        <v>354</v>
      </c>
      <c r="O414" s="1">
        <v>4.1087383943093698</v>
      </c>
      <c r="P414" s="1">
        <v>148.84645570149141</v>
      </c>
      <c r="Q414" s="1">
        <v>99.117414562384994</v>
      </c>
      <c r="R414" s="1">
        <v>218.18185565213724</v>
      </c>
      <c r="S414" s="9">
        <f t="shared" si="68"/>
        <v>470.25446431032299</v>
      </c>
      <c r="T414" s="2">
        <v>2</v>
      </c>
      <c r="U414" s="2">
        <v>164</v>
      </c>
      <c r="V414" s="2">
        <v>174</v>
      </c>
      <c r="W414" s="2">
        <v>152</v>
      </c>
      <c r="X414" s="9">
        <f t="shared" si="69"/>
        <v>492</v>
      </c>
      <c r="Y414" s="1">
        <v>2.477584309954433</v>
      </c>
      <c r="Z414" s="1">
        <v>166.12202798244473</v>
      </c>
      <c r="AA414" s="1">
        <v>167.36082013742191</v>
      </c>
      <c r="AB414" s="1">
        <v>166.12202798244473</v>
      </c>
      <c r="AC414" s="9">
        <f t="shared" si="70"/>
        <v>502.08246041226585</v>
      </c>
    </row>
    <row r="415" spans="1:29">
      <c r="A415">
        <v>414</v>
      </c>
      <c r="B415">
        <v>24013</v>
      </c>
      <c r="C415">
        <f t="shared" si="61"/>
        <v>24013</v>
      </c>
      <c r="D415">
        <v>24</v>
      </c>
      <c r="E415" s="1">
        <f t="shared" si="62"/>
        <v>83</v>
      </c>
      <c r="F415" s="1">
        <f t="shared" si="63"/>
        <v>95</v>
      </c>
      <c r="G415" s="1">
        <f t="shared" si="64"/>
        <v>74</v>
      </c>
      <c r="H415" s="1">
        <f t="shared" si="65"/>
        <v>56</v>
      </c>
      <c r="I415" s="9">
        <f t="shared" si="66"/>
        <v>308</v>
      </c>
      <c r="J415" s="1">
        <v>83</v>
      </c>
      <c r="K415" s="1">
        <v>95</v>
      </c>
      <c r="L415" s="1">
        <v>74</v>
      </c>
      <c r="M415" s="1">
        <v>56</v>
      </c>
      <c r="N415" s="9">
        <f t="shared" si="67"/>
        <v>308</v>
      </c>
      <c r="O415" s="1">
        <v>114.95050757531361</v>
      </c>
      <c r="P415" s="1">
        <v>147.93103143733765</v>
      </c>
      <c r="Q415" s="1">
        <v>110.89419340623503</v>
      </c>
      <c r="R415" s="1">
        <v>78.827300488930547</v>
      </c>
      <c r="S415" s="9">
        <f t="shared" si="68"/>
        <v>452.6030329078169</v>
      </c>
      <c r="T415" s="2">
        <v>120</v>
      </c>
      <c r="U415" s="2">
        <v>159</v>
      </c>
      <c r="V415" s="2">
        <v>122</v>
      </c>
      <c r="W415" s="2">
        <v>94</v>
      </c>
      <c r="X415" s="9">
        <f t="shared" si="69"/>
        <v>495</v>
      </c>
      <c r="Y415" s="1">
        <v>121.49300512122736</v>
      </c>
      <c r="Z415" s="1">
        <v>126.46427578986044</v>
      </c>
      <c r="AA415" s="1">
        <v>129.01053637623346</v>
      </c>
      <c r="AB415" s="1">
        <v>126.46427578986044</v>
      </c>
      <c r="AC415" s="9">
        <f t="shared" si="70"/>
        <v>503.43209307718172</v>
      </c>
    </row>
    <row r="416" spans="1:29">
      <c r="A416">
        <v>415</v>
      </c>
      <c r="B416">
        <v>24013</v>
      </c>
      <c r="C416">
        <f t="shared" si="61"/>
        <v>24013</v>
      </c>
      <c r="D416">
        <v>24</v>
      </c>
      <c r="E416" s="1">
        <f t="shared" si="62"/>
        <v>481</v>
      </c>
      <c r="F416" s="1">
        <f t="shared" si="63"/>
        <v>921</v>
      </c>
      <c r="G416" s="1">
        <f t="shared" si="64"/>
        <v>371</v>
      </c>
      <c r="H416" s="1">
        <f t="shared" si="65"/>
        <v>713</v>
      </c>
      <c r="I416" s="9">
        <f t="shared" si="66"/>
        <v>2486</v>
      </c>
      <c r="J416" s="1">
        <v>481</v>
      </c>
      <c r="K416" s="1">
        <v>921</v>
      </c>
      <c r="L416" s="1">
        <v>371</v>
      </c>
      <c r="M416" s="1">
        <v>713</v>
      </c>
      <c r="N416" s="9">
        <f t="shared" si="67"/>
        <v>2486</v>
      </c>
      <c r="O416" s="1">
        <v>629.96793544149284</v>
      </c>
      <c r="P416" s="1">
        <v>1187.1492208654208</v>
      </c>
      <c r="Q416" s="1">
        <v>535.20366877838148</v>
      </c>
      <c r="R416" s="1">
        <v>950.59726814882004</v>
      </c>
      <c r="S416" s="9">
        <f t="shared" si="68"/>
        <v>3302.9180932341155</v>
      </c>
      <c r="T416" s="2">
        <v>665</v>
      </c>
      <c r="U416" s="2">
        <v>1316</v>
      </c>
      <c r="V416" s="2">
        <v>522</v>
      </c>
      <c r="W416" s="2">
        <v>1037</v>
      </c>
      <c r="X416" s="9">
        <f t="shared" si="69"/>
        <v>3540</v>
      </c>
      <c r="Y416" s="1">
        <v>536.54601246209143</v>
      </c>
      <c r="Z416" s="1">
        <v>790.55553134744252</v>
      </c>
      <c r="AA416" s="1">
        <v>788.57952205070649</v>
      </c>
      <c r="AB416" s="1">
        <v>790.55553134744252</v>
      </c>
      <c r="AC416" s="9">
        <f t="shared" si="70"/>
        <v>2906.2365972076827</v>
      </c>
    </row>
    <row r="417" spans="1:29">
      <c r="A417">
        <v>416</v>
      </c>
      <c r="B417">
        <v>24013</v>
      </c>
      <c r="C417">
        <f t="shared" si="61"/>
        <v>24013</v>
      </c>
      <c r="D417">
        <v>24</v>
      </c>
      <c r="E417" s="1">
        <f t="shared" si="62"/>
        <v>13</v>
      </c>
      <c r="F417" s="1">
        <f t="shared" si="63"/>
        <v>67</v>
      </c>
      <c r="G417" s="1">
        <f t="shared" si="64"/>
        <v>64</v>
      </c>
      <c r="H417" s="1">
        <f t="shared" si="65"/>
        <v>26</v>
      </c>
      <c r="I417" s="9">
        <f t="shared" si="66"/>
        <v>170</v>
      </c>
      <c r="J417" s="1">
        <v>13</v>
      </c>
      <c r="K417" s="1">
        <v>67</v>
      </c>
      <c r="L417" s="1">
        <v>64</v>
      </c>
      <c r="M417" s="1">
        <v>26</v>
      </c>
      <c r="N417" s="9">
        <f t="shared" si="67"/>
        <v>170</v>
      </c>
      <c r="O417" s="1">
        <v>23.642289004440908</v>
      </c>
      <c r="P417" s="1">
        <v>104.99843147143459</v>
      </c>
      <c r="Q417" s="1">
        <v>52.309734675765959</v>
      </c>
      <c r="R417" s="1">
        <v>77.604989787376809</v>
      </c>
      <c r="S417" s="9">
        <f t="shared" si="68"/>
        <v>258.55544493901823</v>
      </c>
      <c r="T417" s="2">
        <v>17</v>
      </c>
      <c r="U417" s="2">
        <v>95</v>
      </c>
      <c r="V417" s="2">
        <v>91</v>
      </c>
      <c r="W417" s="2">
        <v>37</v>
      </c>
      <c r="X417" s="9">
        <f t="shared" si="69"/>
        <v>240</v>
      </c>
      <c r="Y417" s="1">
        <v>155.3532723416576</v>
      </c>
      <c r="Z417" s="1">
        <v>260.97298885116743</v>
      </c>
      <c r="AA417" s="1">
        <v>261.74206445681921</v>
      </c>
      <c r="AB417" s="1">
        <v>260.97298885116743</v>
      </c>
      <c r="AC417" s="9">
        <f t="shared" si="70"/>
        <v>939.04131450081172</v>
      </c>
    </row>
    <row r="418" spans="1:29">
      <c r="A418">
        <v>417</v>
      </c>
      <c r="B418">
        <v>24013</v>
      </c>
      <c r="C418">
        <f t="shared" si="61"/>
        <v>24013</v>
      </c>
      <c r="D418">
        <v>24</v>
      </c>
      <c r="E418" s="1">
        <f t="shared" si="62"/>
        <v>79</v>
      </c>
      <c r="F418" s="1">
        <f t="shared" si="63"/>
        <v>460</v>
      </c>
      <c r="G418" s="1">
        <f t="shared" si="64"/>
        <v>217</v>
      </c>
      <c r="H418" s="1">
        <f t="shared" si="65"/>
        <v>262</v>
      </c>
      <c r="I418" s="9">
        <f t="shared" si="66"/>
        <v>1018</v>
      </c>
      <c r="J418" s="1">
        <v>79</v>
      </c>
      <c r="K418" s="1">
        <v>460</v>
      </c>
      <c r="L418" s="1">
        <v>217</v>
      </c>
      <c r="M418" s="1">
        <v>262</v>
      </c>
      <c r="N418" s="9">
        <f t="shared" si="67"/>
        <v>1018</v>
      </c>
      <c r="O418" s="1">
        <v>117.29768662416731</v>
      </c>
      <c r="P418" s="1">
        <v>474.6485541608061</v>
      </c>
      <c r="Q418" s="1">
        <v>306.93684124372726</v>
      </c>
      <c r="R418" s="1">
        <v>522.54499772215001</v>
      </c>
      <c r="S418" s="9">
        <f t="shared" si="68"/>
        <v>1421.4280797508507</v>
      </c>
      <c r="T418" s="2">
        <v>130</v>
      </c>
      <c r="U418" s="2">
        <v>711</v>
      </c>
      <c r="V418" s="2">
        <v>336</v>
      </c>
      <c r="W418" s="2">
        <v>401</v>
      </c>
      <c r="X418" s="9">
        <f t="shared" si="69"/>
        <v>1578</v>
      </c>
      <c r="Y418" s="1">
        <v>85.578844721777401</v>
      </c>
      <c r="Z418" s="1">
        <v>300.40055562328234</v>
      </c>
      <c r="AA418" s="1">
        <v>299.84705040506384</v>
      </c>
      <c r="AB418" s="1">
        <v>300.40055562328234</v>
      </c>
      <c r="AC418" s="9">
        <f t="shared" si="70"/>
        <v>986.22700637340586</v>
      </c>
    </row>
    <row r="419" spans="1:29">
      <c r="A419">
        <v>418</v>
      </c>
      <c r="B419">
        <v>24013</v>
      </c>
      <c r="C419">
        <f t="shared" si="61"/>
        <v>24013</v>
      </c>
      <c r="D419">
        <v>24</v>
      </c>
      <c r="E419" s="1">
        <f t="shared" si="62"/>
        <v>20</v>
      </c>
      <c r="F419" s="1">
        <f t="shared" si="63"/>
        <v>119</v>
      </c>
      <c r="G419" s="1">
        <f t="shared" si="64"/>
        <v>100</v>
      </c>
      <c r="H419" s="1">
        <f t="shared" si="65"/>
        <v>85</v>
      </c>
      <c r="I419" s="9">
        <f t="shared" si="66"/>
        <v>324</v>
      </c>
      <c r="J419" s="1">
        <v>20</v>
      </c>
      <c r="K419" s="1">
        <v>119</v>
      </c>
      <c r="L419" s="1">
        <v>100</v>
      </c>
      <c r="M419" s="1">
        <v>85</v>
      </c>
      <c r="N419" s="9">
        <f t="shared" si="67"/>
        <v>324</v>
      </c>
      <c r="O419" s="1">
        <v>24.383051213660199</v>
      </c>
      <c r="P419" s="1">
        <v>130.1446814833551</v>
      </c>
      <c r="Q419" s="1">
        <v>108.80111617829868</v>
      </c>
      <c r="R419" s="1">
        <v>155.19661767998386</v>
      </c>
      <c r="S419" s="9">
        <f t="shared" si="68"/>
        <v>418.52546655529784</v>
      </c>
      <c r="T419" s="2">
        <v>25</v>
      </c>
      <c r="U419" s="2">
        <v>161</v>
      </c>
      <c r="V419" s="2">
        <v>136</v>
      </c>
      <c r="W419" s="2">
        <v>116</v>
      </c>
      <c r="X419" s="9">
        <f t="shared" si="69"/>
        <v>438</v>
      </c>
      <c r="Y419" s="1">
        <v>59.817629755613481</v>
      </c>
      <c r="Z419" s="1">
        <v>272.75535859423815</v>
      </c>
      <c r="AA419" s="1">
        <v>271.65421106619038</v>
      </c>
      <c r="AB419" s="1">
        <v>272.75535859423815</v>
      </c>
      <c r="AC419" s="9">
        <f t="shared" si="70"/>
        <v>876.98255801028017</v>
      </c>
    </row>
    <row r="420" spans="1:29">
      <c r="A420">
        <v>419</v>
      </c>
      <c r="B420">
        <v>24013</v>
      </c>
      <c r="C420">
        <f t="shared" si="61"/>
        <v>24013</v>
      </c>
      <c r="D420">
        <v>24</v>
      </c>
      <c r="E420" s="1">
        <f t="shared" si="62"/>
        <v>494</v>
      </c>
      <c r="F420" s="1">
        <f t="shared" si="63"/>
        <v>435</v>
      </c>
      <c r="G420" s="1">
        <f t="shared" si="64"/>
        <v>199</v>
      </c>
      <c r="H420" s="1">
        <f t="shared" si="65"/>
        <v>340</v>
      </c>
      <c r="I420" s="9">
        <f t="shared" si="66"/>
        <v>1468</v>
      </c>
      <c r="J420" s="1">
        <v>494</v>
      </c>
      <c r="K420" s="1">
        <v>435</v>
      </c>
      <c r="L420" s="1">
        <v>199</v>
      </c>
      <c r="M420" s="1">
        <v>340</v>
      </c>
      <c r="N420" s="9">
        <f t="shared" si="67"/>
        <v>1468</v>
      </c>
      <c r="O420" s="1">
        <v>639.67351524986213</v>
      </c>
      <c r="P420" s="1">
        <v>649.33944354955202</v>
      </c>
      <c r="Q420" s="1">
        <v>164.16846253863719</v>
      </c>
      <c r="R420" s="1">
        <v>530.74894980024487</v>
      </c>
      <c r="S420" s="9">
        <f t="shared" si="68"/>
        <v>1983.9303711382963</v>
      </c>
      <c r="T420" s="2">
        <v>626</v>
      </c>
      <c r="U420" s="2">
        <v>654</v>
      </c>
      <c r="V420" s="2">
        <v>295</v>
      </c>
      <c r="W420" s="2">
        <v>514</v>
      </c>
      <c r="X420" s="9">
        <f t="shared" si="69"/>
        <v>2089</v>
      </c>
      <c r="Y420" s="1">
        <v>636.07064051686359</v>
      </c>
      <c r="Z420" s="1">
        <v>543.81841637048694</v>
      </c>
      <c r="AA420" s="1">
        <v>544.2675648689559</v>
      </c>
      <c r="AB420" s="1">
        <v>543.81841637048694</v>
      </c>
      <c r="AC420" s="9">
        <f t="shared" si="70"/>
        <v>2267.9750381267932</v>
      </c>
    </row>
    <row r="421" spans="1:29">
      <c r="A421">
        <v>420</v>
      </c>
      <c r="B421">
        <v>24013</v>
      </c>
      <c r="C421">
        <f t="shared" si="61"/>
        <v>24013</v>
      </c>
      <c r="D421">
        <v>24</v>
      </c>
      <c r="E421" s="1">
        <f t="shared" si="62"/>
        <v>232</v>
      </c>
      <c r="F421" s="1">
        <f t="shared" si="63"/>
        <v>357</v>
      </c>
      <c r="G421" s="1">
        <f t="shared" si="64"/>
        <v>197</v>
      </c>
      <c r="H421" s="1">
        <f t="shared" si="65"/>
        <v>469</v>
      </c>
      <c r="I421" s="9">
        <f t="shared" si="66"/>
        <v>1255</v>
      </c>
      <c r="J421" s="1">
        <v>232</v>
      </c>
      <c r="K421" s="1">
        <v>357</v>
      </c>
      <c r="L421" s="1">
        <v>197</v>
      </c>
      <c r="M421" s="1">
        <v>469</v>
      </c>
      <c r="N421" s="9">
        <f t="shared" si="67"/>
        <v>1255</v>
      </c>
      <c r="O421" s="1">
        <v>308.71451510298374</v>
      </c>
      <c r="P421" s="1">
        <v>393.5963268682234</v>
      </c>
      <c r="Q421" s="1">
        <v>123.83621441508255</v>
      </c>
      <c r="R421" s="1">
        <v>528.14450049209017</v>
      </c>
      <c r="S421" s="9">
        <f t="shared" si="68"/>
        <v>1354.2915568783797</v>
      </c>
      <c r="T421" s="2">
        <v>322</v>
      </c>
      <c r="U421" s="2">
        <v>520</v>
      </c>
      <c r="V421" s="2">
        <v>287</v>
      </c>
      <c r="W421" s="2">
        <v>684</v>
      </c>
      <c r="X421" s="9">
        <f t="shared" si="69"/>
        <v>1813</v>
      </c>
      <c r="Y421" s="1">
        <v>326.31404076966197</v>
      </c>
      <c r="Z421" s="1">
        <v>385.07900276723217</v>
      </c>
      <c r="AA421" s="1">
        <v>383.07804527985974</v>
      </c>
      <c r="AB421" s="1">
        <v>385.07900276723217</v>
      </c>
      <c r="AC421" s="9">
        <f t="shared" si="70"/>
        <v>1479.5500915839859</v>
      </c>
    </row>
    <row r="422" spans="1:29">
      <c r="A422">
        <v>421</v>
      </c>
      <c r="B422">
        <v>24013</v>
      </c>
      <c r="C422">
        <f t="shared" si="61"/>
        <v>24013</v>
      </c>
      <c r="D422">
        <v>24</v>
      </c>
      <c r="E422" s="1">
        <f t="shared" si="62"/>
        <v>339</v>
      </c>
      <c r="F422" s="1">
        <f t="shared" si="63"/>
        <v>500</v>
      </c>
      <c r="G422" s="1">
        <f t="shared" si="64"/>
        <v>246</v>
      </c>
      <c r="H422" s="1">
        <f t="shared" si="65"/>
        <v>353</v>
      </c>
      <c r="I422" s="9">
        <f t="shared" si="66"/>
        <v>1438</v>
      </c>
      <c r="J422" s="1">
        <v>339</v>
      </c>
      <c r="K422" s="1">
        <v>500</v>
      </c>
      <c r="L422" s="1">
        <v>246</v>
      </c>
      <c r="M422" s="1">
        <v>353</v>
      </c>
      <c r="N422" s="9">
        <f t="shared" si="67"/>
        <v>1438</v>
      </c>
      <c r="O422" s="1">
        <v>471.58790968263696</v>
      </c>
      <c r="P422" s="1">
        <v>582.47853044601607</v>
      </c>
      <c r="Q422" s="1">
        <v>412.41659474364212</v>
      </c>
      <c r="R422" s="1">
        <v>428.2906608878742</v>
      </c>
      <c r="S422" s="9">
        <f t="shared" si="68"/>
        <v>1894.7736957601696</v>
      </c>
      <c r="T422" s="2">
        <v>624</v>
      </c>
      <c r="U422" s="2">
        <v>680</v>
      </c>
      <c r="V422" s="2">
        <v>336</v>
      </c>
      <c r="W422" s="2">
        <v>479</v>
      </c>
      <c r="X422" s="9">
        <f t="shared" si="69"/>
        <v>2119</v>
      </c>
      <c r="Y422" s="1">
        <v>634.92132146353788</v>
      </c>
      <c r="Z422" s="1">
        <v>626.17833705664248</v>
      </c>
      <c r="AA422" s="1">
        <v>624.46129516896337</v>
      </c>
      <c r="AB422" s="1">
        <v>626.17833705664248</v>
      </c>
      <c r="AC422" s="9">
        <f t="shared" si="70"/>
        <v>2511.7392907457861</v>
      </c>
    </row>
    <row r="423" spans="1:29">
      <c r="A423">
        <v>422</v>
      </c>
      <c r="B423">
        <v>24013</v>
      </c>
      <c r="C423">
        <f t="shared" si="61"/>
        <v>24013</v>
      </c>
      <c r="D423">
        <v>24</v>
      </c>
      <c r="E423" s="1">
        <f t="shared" si="62"/>
        <v>38</v>
      </c>
      <c r="F423" s="1">
        <f t="shared" si="63"/>
        <v>175</v>
      </c>
      <c r="G423" s="1">
        <f t="shared" si="64"/>
        <v>100</v>
      </c>
      <c r="H423" s="1">
        <f t="shared" si="65"/>
        <v>92</v>
      </c>
      <c r="I423" s="9">
        <f t="shared" si="66"/>
        <v>405</v>
      </c>
      <c r="J423" s="1">
        <v>38</v>
      </c>
      <c r="K423" s="1">
        <v>175</v>
      </c>
      <c r="L423" s="1">
        <v>100</v>
      </c>
      <c r="M423" s="1">
        <v>92</v>
      </c>
      <c r="N423" s="9">
        <f t="shared" si="67"/>
        <v>405</v>
      </c>
      <c r="O423" s="1">
        <v>61.972447233666593</v>
      </c>
      <c r="P423" s="1">
        <v>201.81743361472212</v>
      </c>
      <c r="Q423" s="1">
        <v>230.05097816033748</v>
      </c>
      <c r="R423" s="1">
        <v>85.711853848927561</v>
      </c>
      <c r="S423" s="9">
        <f t="shared" si="68"/>
        <v>579.55271285765377</v>
      </c>
      <c r="T423" s="2">
        <v>91</v>
      </c>
      <c r="U423" s="2">
        <v>241</v>
      </c>
      <c r="V423" s="2">
        <v>137</v>
      </c>
      <c r="W423" s="2">
        <v>126</v>
      </c>
      <c r="X423" s="9">
        <f t="shared" si="69"/>
        <v>595</v>
      </c>
      <c r="Y423" s="1">
        <v>1508.1097827008957</v>
      </c>
      <c r="Z423" s="1">
        <v>1537.5194371957796</v>
      </c>
      <c r="AA423" s="1">
        <v>1535.7353956547299</v>
      </c>
      <c r="AB423" s="1">
        <v>1537.5194371957796</v>
      </c>
      <c r="AC423" s="9">
        <f t="shared" si="70"/>
        <v>6118.8840527471848</v>
      </c>
    </row>
    <row r="424" spans="1:29">
      <c r="A424">
        <v>423</v>
      </c>
      <c r="B424">
        <v>24013</v>
      </c>
      <c r="C424">
        <f t="shared" si="61"/>
        <v>24013</v>
      </c>
      <c r="D424">
        <v>24</v>
      </c>
      <c r="E424" s="1">
        <f t="shared" si="62"/>
        <v>89</v>
      </c>
      <c r="F424" s="1">
        <f t="shared" si="63"/>
        <v>418</v>
      </c>
      <c r="G424" s="1">
        <f t="shared" si="64"/>
        <v>267</v>
      </c>
      <c r="H424" s="1">
        <f t="shared" si="65"/>
        <v>372</v>
      </c>
      <c r="I424" s="9">
        <f t="shared" si="66"/>
        <v>1146</v>
      </c>
      <c r="J424" s="1">
        <v>89</v>
      </c>
      <c r="K424" s="1">
        <v>418</v>
      </c>
      <c r="L424" s="1">
        <v>267</v>
      </c>
      <c r="M424" s="1">
        <v>372</v>
      </c>
      <c r="N424" s="9">
        <f t="shared" si="67"/>
        <v>1146</v>
      </c>
      <c r="O424" s="1">
        <v>134.20505809114414</v>
      </c>
      <c r="P424" s="1">
        <v>137.56631504422111</v>
      </c>
      <c r="Q424" s="1">
        <v>88.277686422612973</v>
      </c>
      <c r="R424" s="1">
        <v>118.64063422141119</v>
      </c>
      <c r="S424" s="9">
        <f t="shared" si="68"/>
        <v>478.68969377938942</v>
      </c>
      <c r="T424" s="2">
        <v>211</v>
      </c>
      <c r="U424" s="2">
        <v>582</v>
      </c>
      <c r="V424" s="2">
        <v>369</v>
      </c>
      <c r="W424" s="2">
        <v>519</v>
      </c>
      <c r="X424" s="9">
        <f t="shared" si="69"/>
        <v>1681</v>
      </c>
      <c r="Y424" s="1">
        <v>189.17120681853859</v>
      </c>
      <c r="Z424" s="1">
        <v>491.30126179263641</v>
      </c>
      <c r="AA424" s="1">
        <v>492.41690473738277</v>
      </c>
      <c r="AB424" s="1">
        <v>491.30126179263641</v>
      </c>
      <c r="AC424" s="9">
        <f t="shared" si="70"/>
        <v>1664.1906351411944</v>
      </c>
    </row>
    <row r="425" spans="1:29">
      <c r="A425">
        <v>424</v>
      </c>
      <c r="B425">
        <v>24013</v>
      </c>
      <c r="C425">
        <f t="shared" si="61"/>
        <v>24013</v>
      </c>
      <c r="D425">
        <v>24</v>
      </c>
      <c r="E425" s="1">
        <f t="shared" si="62"/>
        <v>1544</v>
      </c>
      <c r="F425" s="1">
        <f t="shared" si="63"/>
        <v>2928</v>
      </c>
      <c r="G425" s="1">
        <f t="shared" si="64"/>
        <v>631</v>
      </c>
      <c r="H425" s="1">
        <f t="shared" si="65"/>
        <v>2779</v>
      </c>
      <c r="I425" s="9">
        <f t="shared" si="66"/>
        <v>7882</v>
      </c>
      <c r="J425" s="1">
        <v>1544</v>
      </c>
      <c r="K425" s="1">
        <v>2928</v>
      </c>
      <c r="L425" s="1">
        <v>631</v>
      </c>
      <c r="M425" s="1">
        <v>2779</v>
      </c>
      <c r="N425" s="9">
        <f t="shared" si="67"/>
        <v>7882</v>
      </c>
      <c r="O425" s="1">
        <v>2050.7379066820995</v>
      </c>
      <c r="P425" s="1">
        <v>3878.4992203360857</v>
      </c>
      <c r="Q425" s="1">
        <v>1130.809072804871</v>
      </c>
      <c r="R425" s="1">
        <v>3403.5184801121272</v>
      </c>
      <c r="S425" s="9">
        <f t="shared" si="68"/>
        <v>10463.564679935183</v>
      </c>
      <c r="T425" s="2">
        <v>2260</v>
      </c>
      <c r="U425" s="2">
        <v>4152</v>
      </c>
      <c r="V425" s="2">
        <v>897</v>
      </c>
      <c r="W425" s="2">
        <v>3951</v>
      </c>
      <c r="X425" s="9">
        <f t="shared" si="69"/>
        <v>11260</v>
      </c>
      <c r="Y425" s="1">
        <v>747.68191988366186</v>
      </c>
      <c r="Z425" s="1">
        <v>1135.4300282853867</v>
      </c>
      <c r="AA425" s="1">
        <v>1135.6151120380237</v>
      </c>
      <c r="AB425" s="1">
        <v>1135.4300282853867</v>
      </c>
      <c r="AC425" s="9">
        <f t="shared" si="70"/>
        <v>4154.1570884924586</v>
      </c>
    </row>
    <row r="426" spans="1:29">
      <c r="A426">
        <v>425</v>
      </c>
      <c r="B426">
        <v>24013</v>
      </c>
      <c r="C426">
        <f t="shared" si="61"/>
        <v>24013</v>
      </c>
      <c r="D426">
        <v>24</v>
      </c>
      <c r="E426" s="1">
        <f t="shared" si="62"/>
        <v>2604</v>
      </c>
      <c r="F426" s="1">
        <f t="shared" si="63"/>
        <v>2551</v>
      </c>
      <c r="G426" s="1">
        <f t="shared" si="64"/>
        <v>479</v>
      </c>
      <c r="H426" s="1">
        <f t="shared" si="65"/>
        <v>2109</v>
      </c>
      <c r="I426" s="9">
        <f t="shared" si="66"/>
        <v>7743</v>
      </c>
      <c r="J426" s="1">
        <v>2604</v>
      </c>
      <c r="K426" s="1">
        <v>2551</v>
      </c>
      <c r="L426" s="1">
        <v>479</v>
      </c>
      <c r="M426" s="1">
        <v>2109</v>
      </c>
      <c r="N426" s="9">
        <f t="shared" si="67"/>
        <v>7743</v>
      </c>
      <c r="O426" s="1">
        <v>3239.2890740351995</v>
      </c>
      <c r="P426" s="1">
        <v>3200.1820912135699</v>
      </c>
      <c r="Q426" s="1">
        <v>508.42260909899079</v>
      </c>
      <c r="R426" s="1">
        <v>2890.5873417873072</v>
      </c>
      <c r="S426" s="9">
        <f t="shared" si="68"/>
        <v>9838.4811161350663</v>
      </c>
      <c r="T426" s="2">
        <v>3562</v>
      </c>
      <c r="U426" s="2">
        <v>3701</v>
      </c>
      <c r="V426" s="2">
        <v>699</v>
      </c>
      <c r="W426" s="2">
        <v>3057</v>
      </c>
      <c r="X426" s="9">
        <f t="shared" si="69"/>
        <v>11019</v>
      </c>
      <c r="Y426" s="1">
        <v>2051.2186885092769</v>
      </c>
      <c r="Z426" s="1">
        <v>1461.8910941077086</v>
      </c>
      <c r="AA426" s="1">
        <v>1460.5097005817929</v>
      </c>
      <c r="AB426" s="1">
        <v>1461.8910941077086</v>
      </c>
      <c r="AC426" s="9">
        <f t="shared" si="70"/>
        <v>6435.5105773064861</v>
      </c>
    </row>
    <row r="427" spans="1:29">
      <c r="A427">
        <v>426</v>
      </c>
      <c r="B427">
        <v>24013</v>
      </c>
      <c r="C427">
        <f t="shared" si="61"/>
        <v>24013</v>
      </c>
      <c r="D427">
        <v>24</v>
      </c>
      <c r="E427" s="1">
        <f t="shared" si="62"/>
        <v>24</v>
      </c>
      <c r="F427" s="1">
        <f t="shared" si="63"/>
        <v>104</v>
      </c>
      <c r="G427" s="1">
        <f t="shared" si="64"/>
        <v>32</v>
      </c>
      <c r="H427" s="1">
        <f t="shared" si="65"/>
        <v>48</v>
      </c>
      <c r="I427" s="9">
        <f t="shared" si="66"/>
        <v>208</v>
      </c>
      <c r="J427" s="1">
        <v>24</v>
      </c>
      <c r="K427" s="1">
        <v>104</v>
      </c>
      <c r="L427" s="1">
        <v>32</v>
      </c>
      <c r="M427" s="1">
        <v>48</v>
      </c>
      <c r="N427" s="9">
        <f t="shared" si="67"/>
        <v>208</v>
      </c>
      <c r="O427" s="1">
        <v>51.112598510617289</v>
      </c>
      <c r="P427" s="1">
        <v>102.72816173746763</v>
      </c>
      <c r="Q427" s="1">
        <v>112.37924585588365</v>
      </c>
      <c r="R427" s="1">
        <v>43.169955134232538</v>
      </c>
      <c r="S427" s="9">
        <f t="shared" si="68"/>
        <v>309.38996123820107</v>
      </c>
      <c r="T427" s="2">
        <v>47</v>
      </c>
      <c r="U427" s="2">
        <v>147</v>
      </c>
      <c r="V427" s="2">
        <v>45</v>
      </c>
      <c r="W427" s="2">
        <v>68</v>
      </c>
      <c r="X427" s="9">
        <f t="shared" si="69"/>
        <v>307</v>
      </c>
      <c r="Y427" s="1">
        <v>1621.715740273376</v>
      </c>
      <c r="Z427" s="1">
        <v>1155.7869529761824</v>
      </c>
      <c r="AA427" s="1">
        <v>1154.6948082736023</v>
      </c>
      <c r="AB427" s="1">
        <v>1155.7869529761824</v>
      </c>
      <c r="AC427" s="9">
        <f t="shared" si="70"/>
        <v>5087.984454499343</v>
      </c>
    </row>
    <row r="428" spans="1:29">
      <c r="A428">
        <v>427</v>
      </c>
      <c r="B428">
        <v>24013</v>
      </c>
      <c r="C428">
        <f t="shared" si="61"/>
        <v>24013</v>
      </c>
      <c r="D428">
        <v>24</v>
      </c>
      <c r="E428" s="1">
        <f t="shared" si="62"/>
        <v>124</v>
      </c>
      <c r="F428" s="1">
        <f t="shared" si="63"/>
        <v>427</v>
      </c>
      <c r="G428" s="1">
        <f t="shared" si="64"/>
        <v>180</v>
      </c>
      <c r="H428" s="1">
        <f t="shared" si="65"/>
        <v>635</v>
      </c>
      <c r="I428" s="9">
        <f t="shared" si="66"/>
        <v>1366</v>
      </c>
      <c r="J428" s="1">
        <v>124</v>
      </c>
      <c r="K428" s="1">
        <v>427</v>
      </c>
      <c r="L428" s="1">
        <v>180</v>
      </c>
      <c r="M428" s="1">
        <v>635</v>
      </c>
      <c r="N428" s="9">
        <f t="shared" si="67"/>
        <v>1366</v>
      </c>
      <c r="O428" s="1">
        <v>174.35018368607442</v>
      </c>
      <c r="P428" s="1">
        <v>580.6238753208894</v>
      </c>
      <c r="Q428" s="1">
        <v>177.8203536727616</v>
      </c>
      <c r="R428" s="1">
        <v>892.53268676893015</v>
      </c>
      <c r="S428" s="9">
        <f t="shared" si="68"/>
        <v>1825.3270994486556</v>
      </c>
      <c r="T428" s="2">
        <v>186</v>
      </c>
      <c r="U428" s="2">
        <v>631</v>
      </c>
      <c r="V428" s="2">
        <v>269</v>
      </c>
      <c r="W428" s="2">
        <v>925</v>
      </c>
      <c r="X428" s="9">
        <f t="shared" si="69"/>
        <v>2011</v>
      </c>
      <c r="Y428" s="1">
        <v>330.42740765887555</v>
      </c>
      <c r="Z428" s="1">
        <v>1157.0400658349299</v>
      </c>
      <c r="AA428" s="1">
        <v>1159.6151774723364</v>
      </c>
      <c r="AB428" s="1">
        <v>1157.0400658349299</v>
      </c>
      <c r="AC428" s="9">
        <f t="shared" si="70"/>
        <v>3804.1227168010719</v>
      </c>
    </row>
    <row r="429" spans="1:29">
      <c r="A429">
        <v>428</v>
      </c>
      <c r="B429">
        <v>24013</v>
      </c>
      <c r="C429">
        <f t="shared" si="61"/>
        <v>24013</v>
      </c>
      <c r="D429">
        <v>24</v>
      </c>
      <c r="E429" s="1">
        <f t="shared" si="62"/>
        <v>90</v>
      </c>
      <c r="F429" s="1">
        <f t="shared" si="63"/>
        <v>255</v>
      </c>
      <c r="G429" s="1">
        <f t="shared" si="64"/>
        <v>28</v>
      </c>
      <c r="H429" s="1">
        <f t="shared" si="65"/>
        <v>165</v>
      </c>
      <c r="I429" s="9">
        <f t="shared" si="66"/>
        <v>538</v>
      </c>
      <c r="J429" s="1">
        <v>90</v>
      </c>
      <c r="K429" s="1">
        <v>255</v>
      </c>
      <c r="L429" s="1">
        <v>28</v>
      </c>
      <c r="M429" s="1">
        <v>165</v>
      </c>
      <c r="N429" s="9">
        <f t="shared" si="67"/>
        <v>538</v>
      </c>
      <c r="O429" s="1">
        <v>128.48859695759978</v>
      </c>
      <c r="P429" s="1">
        <v>344.81666444051086</v>
      </c>
      <c r="Q429" s="1">
        <v>94.311336274381233</v>
      </c>
      <c r="R429" s="1">
        <v>227.05842812033643</v>
      </c>
      <c r="S429" s="9">
        <f t="shared" si="68"/>
        <v>794.67502579282836</v>
      </c>
      <c r="T429" s="2">
        <v>129</v>
      </c>
      <c r="U429" s="2">
        <v>401</v>
      </c>
      <c r="V429" s="2">
        <v>44</v>
      </c>
      <c r="W429" s="2">
        <v>258</v>
      </c>
      <c r="X429" s="9">
        <f t="shared" si="69"/>
        <v>832</v>
      </c>
      <c r="Y429" s="1">
        <v>130.20145475488678</v>
      </c>
      <c r="Z429" s="1">
        <v>239.33016650887478</v>
      </c>
      <c r="AA429" s="1">
        <v>238.07985042415478</v>
      </c>
      <c r="AB429" s="1">
        <v>239.33016650887478</v>
      </c>
      <c r="AC429" s="9">
        <f t="shared" si="70"/>
        <v>846.94163819679113</v>
      </c>
    </row>
    <row r="430" spans="1:29">
      <c r="A430">
        <v>429</v>
      </c>
      <c r="B430">
        <v>24013</v>
      </c>
      <c r="C430">
        <f t="shared" si="61"/>
        <v>24013</v>
      </c>
      <c r="D430">
        <v>24</v>
      </c>
      <c r="E430" s="1">
        <f t="shared" si="62"/>
        <v>208</v>
      </c>
      <c r="F430" s="1">
        <f t="shared" si="63"/>
        <v>1595</v>
      </c>
      <c r="G430" s="1">
        <f t="shared" si="64"/>
        <v>391</v>
      </c>
      <c r="H430" s="1">
        <f t="shared" si="65"/>
        <v>1297</v>
      </c>
      <c r="I430" s="9">
        <f t="shared" si="66"/>
        <v>3491</v>
      </c>
      <c r="J430" s="1">
        <v>208</v>
      </c>
      <c r="K430" s="1">
        <v>1595</v>
      </c>
      <c r="L430" s="1">
        <v>391</v>
      </c>
      <c r="M430" s="1">
        <v>1297</v>
      </c>
      <c r="N430" s="9">
        <f t="shared" si="67"/>
        <v>3491</v>
      </c>
      <c r="O430" s="1">
        <v>288.45965622239788</v>
      </c>
      <c r="P430" s="1">
        <v>1956.9513169565985</v>
      </c>
      <c r="Q430" s="1">
        <v>425.20747370732232</v>
      </c>
      <c r="R430" s="1">
        <v>1999.0003019478372</v>
      </c>
      <c r="S430" s="9">
        <f t="shared" si="68"/>
        <v>4669.6187488341557</v>
      </c>
      <c r="T430" s="2">
        <v>316</v>
      </c>
      <c r="U430" s="2">
        <v>2251</v>
      </c>
      <c r="V430" s="2">
        <v>545</v>
      </c>
      <c r="W430" s="2">
        <v>1832</v>
      </c>
      <c r="X430" s="9">
        <f t="shared" si="69"/>
        <v>4944</v>
      </c>
      <c r="Y430" s="1">
        <v>321.14770948824059</v>
      </c>
      <c r="Z430" s="1">
        <v>1569.8531790879892</v>
      </c>
      <c r="AA430" s="1">
        <v>1569.8591235211679</v>
      </c>
      <c r="AB430" s="1">
        <v>1569.8531790879892</v>
      </c>
      <c r="AC430" s="9">
        <f t="shared" si="70"/>
        <v>5030.7131911853867</v>
      </c>
    </row>
    <row r="431" spans="1:29">
      <c r="A431">
        <v>430</v>
      </c>
      <c r="B431">
        <v>24013</v>
      </c>
      <c r="C431">
        <f t="shared" si="61"/>
        <v>24013</v>
      </c>
      <c r="D431">
        <v>24</v>
      </c>
      <c r="E431" s="1">
        <f t="shared" si="62"/>
        <v>149</v>
      </c>
      <c r="F431" s="1">
        <f t="shared" si="63"/>
        <v>596</v>
      </c>
      <c r="G431" s="1">
        <f t="shared" si="64"/>
        <v>126</v>
      </c>
      <c r="H431" s="1">
        <f t="shared" si="65"/>
        <v>1358</v>
      </c>
      <c r="I431" s="9">
        <f t="shared" si="66"/>
        <v>2229</v>
      </c>
      <c r="J431" s="1">
        <v>149</v>
      </c>
      <c r="K431" s="1">
        <v>596</v>
      </c>
      <c r="L431" s="1">
        <v>126</v>
      </c>
      <c r="M431" s="1">
        <v>1358</v>
      </c>
      <c r="N431" s="9">
        <f t="shared" si="67"/>
        <v>2229</v>
      </c>
      <c r="O431" s="1">
        <v>209.49872262884622</v>
      </c>
      <c r="P431" s="1">
        <v>792.19015434374887</v>
      </c>
      <c r="Q431" s="1">
        <v>116.23554972713399</v>
      </c>
      <c r="R431" s="1">
        <v>1742.9952041835008</v>
      </c>
      <c r="S431" s="9">
        <f t="shared" si="68"/>
        <v>2860.9196308832297</v>
      </c>
      <c r="T431" s="2">
        <v>232</v>
      </c>
      <c r="U431" s="2">
        <v>849</v>
      </c>
      <c r="V431" s="2">
        <v>185</v>
      </c>
      <c r="W431" s="2">
        <v>1910</v>
      </c>
      <c r="X431" s="9">
        <f t="shared" si="69"/>
        <v>3176</v>
      </c>
      <c r="Y431" s="1">
        <v>234.37490289363504</v>
      </c>
      <c r="Z431" s="1">
        <v>998.22266164346593</v>
      </c>
      <c r="AA431" s="1">
        <v>1003.181519418471</v>
      </c>
      <c r="AB431" s="1">
        <v>998.22266164346593</v>
      </c>
      <c r="AC431" s="9">
        <f t="shared" si="70"/>
        <v>3234.0017455990378</v>
      </c>
    </row>
    <row r="432" spans="1:29">
      <c r="A432">
        <v>431</v>
      </c>
      <c r="B432">
        <v>24013</v>
      </c>
      <c r="C432">
        <f t="shared" si="61"/>
        <v>24013</v>
      </c>
      <c r="D432">
        <v>24</v>
      </c>
      <c r="E432" s="1">
        <f t="shared" si="62"/>
        <v>8</v>
      </c>
      <c r="F432" s="1">
        <f t="shared" si="63"/>
        <v>174</v>
      </c>
      <c r="G432" s="1">
        <f t="shared" si="64"/>
        <v>192</v>
      </c>
      <c r="H432" s="1">
        <f t="shared" si="65"/>
        <v>74</v>
      </c>
      <c r="I432" s="9">
        <f t="shared" si="66"/>
        <v>448</v>
      </c>
      <c r="J432" s="1">
        <v>8</v>
      </c>
      <c r="K432" s="1">
        <v>174</v>
      </c>
      <c r="L432" s="1">
        <v>192</v>
      </c>
      <c r="M432" s="1">
        <v>74</v>
      </c>
      <c r="N432" s="9">
        <f t="shared" si="67"/>
        <v>448</v>
      </c>
      <c r="O432" s="1">
        <v>11.018673367193092</v>
      </c>
      <c r="P432" s="1">
        <v>231.27809373378935</v>
      </c>
      <c r="Q432" s="1">
        <v>215.81036286202072</v>
      </c>
      <c r="R432" s="1">
        <v>120.13869886620314</v>
      </c>
      <c r="S432" s="9">
        <f t="shared" si="68"/>
        <v>578.24582882920629</v>
      </c>
      <c r="T432" s="2">
        <v>9</v>
      </c>
      <c r="U432" s="2">
        <v>258</v>
      </c>
      <c r="V432" s="2">
        <v>285</v>
      </c>
      <c r="W432" s="2">
        <v>110</v>
      </c>
      <c r="X432" s="9">
        <f t="shared" si="69"/>
        <v>662</v>
      </c>
      <c r="Y432" s="1">
        <v>28.375741783895116</v>
      </c>
      <c r="Z432" s="1">
        <v>239.41314120500985</v>
      </c>
      <c r="AA432" s="1">
        <v>241.10764400384565</v>
      </c>
      <c r="AB432" s="1">
        <v>239.41314120500985</v>
      </c>
      <c r="AC432" s="9">
        <f t="shared" si="70"/>
        <v>748.30966819776052</v>
      </c>
    </row>
    <row r="433" spans="1:29">
      <c r="A433">
        <v>432</v>
      </c>
      <c r="B433">
        <v>24013</v>
      </c>
      <c r="C433">
        <f t="shared" si="61"/>
        <v>24013</v>
      </c>
      <c r="D433">
        <v>24</v>
      </c>
      <c r="E433" s="1">
        <f t="shared" si="62"/>
        <v>171</v>
      </c>
      <c r="F433" s="1">
        <f t="shared" si="63"/>
        <v>954</v>
      </c>
      <c r="G433" s="1">
        <f t="shared" si="64"/>
        <v>429</v>
      </c>
      <c r="H433" s="1">
        <f t="shared" si="65"/>
        <v>616</v>
      </c>
      <c r="I433" s="9">
        <f t="shared" si="66"/>
        <v>2170</v>
      </c>
      <c r="J433" s="1">
        <v>171</v>
      </c>
      <c r="K433" s="1">
        <v>954</v>
      </c>
      <c r="L433" s="1">
        <v>429</v>
      </c>
      <c r="M433" s="1">
        <v>616</v>
      </c>
      <c r="N433" s="9">
        <f t="shared" si="67"/>
        <v>2170</v>
      </c>
      <c r="O433" s="1">
        <v>286.56618411232506</v>
      </c>
      <c r="P433" s="1">
        <v>1161.3619252128728</v>
      </c>
      <c r="Q433" s="1">
        <v>743.99522412856368</v>
      </c>
      <c r="R433" s="1">
        <v>777.42013929486882</v>
      </c>
      <c r="S433" s="9">
        <f t="shared" si="68"/>
        <v>2969.3434727486306</v>
      </c>
      <c r="T433" s="2">
        <v>262</v>
      </c>
      <c r="U433" s="2">
        <v>1375</v>
      </c>
      <c r="V433" s="2">
        <v>619</v>
      </c>
      <c r="W433" s="2">
        <v>887</v>
      </c>
      <c r="X433" s="9">
        <f t="shared" si="69"/>
        <v>3143</v>
      </c>
      <c r="Y433" s="1">
        <v>263.95068942178165</v>
      </c>
      <c r="Z433" s="1">
        <v>976.70759572654777</v>
      </c>
      <c r="AA433" s="1">
        <v>977.97216462977985</v>
      </c>
      <c r="AB433" s="1">
        <v>976.70759572654777</v>
      </c>
      <c r="AC433" s="9">
        <f t="shared" si="70"/>
        <v>3195.3380455046572</v>
      </c>
    </row>
    <row r="434" spans="1:29">
      <c r="A434">
        <v>433</v>
      </c>
      <c r="B434">
        <v>24013</v>
      </c>
      <c r="C434">
        <f t="shared" si="61"/>
        <v>24013</v>
      </c>
      <c r="D434">
        <v>24</v>
      </c>
      <c r="E434" s="1">
        <f t="shared" si="62"/>
        <v>109</v>
      </c>
      <c r="F434" s="1">
        <f t="shared" si="63"/>
        <v>434</v>
      </c>
      <c r="G434" s="1">
        <f t="shared" si="64"/>
        <v>131</v>
      </c>
      <c r="H434" s="1">
        <f t="shared" si="65"/>
        <v>245</v>
      </c>
      <c r="I434" s="9">
        <f t="shared" si="66"/>
        <v>919</v>
      </c>
      <c r="J434" s="1">
        <v>109</v>
      </c>
      <c r="K434" s="1">
        <v>434</v>
      </c>
      <c r="L434" s="1">
        <v>131</v>
      </c>
      <c r="M434" s="1">
        <v>245</v>
      </c>
      <c r="N434" s="9">
        <f t="shared" si="67"/>
        <v>919</v>
      </c>
      <c r="O434" s="1">
        <v>148.00282426634044</v>
      </c>
      <c r="P434" s="1">
        <v>494.08596004100599</v>
      </c>
      <c r="Q434" s="1">
        <v>155.87951784431482</v>
      </c>
      <c r="R434" s="1">
        <v>516.4361045229067</v>
      </c>
      <c r="S434" s="9">
        <f t="shared" si="68"/>
        <v>1314.404406674568</v>
      </c>
      <c r="T434" s="2">
        <v>159</v>
      </c>
      <c r="U434" s="2">
        <v>608</v>
      </c>
      <c r="V434" s="2">
        <v>180</v>
      </c>
      <c r="W434" s="2">
        <v>344</v>
      </c>
      <c r="X434" s="9">
        <f t="shared" si="69"/>
        <v>1291</v>
      </c>
      <c r="Y434" s="1">
        <v>261.28847881806598</v>
      </c>
      <c r="Z434" s="1">
        <v>306.77483450687885</v>
      </c>
      <c r="AA434" s="1">
        <v>301.85443103625317</v>
      </c>
      <c r="AB434" s="1">
        <v>306.77483450687885</v>
      </c>
      <c r="AC434" s="9">
        <f t="shared" si="70"/>
        <v>1176.6925788680769</v>
      </c>
    </row>
    <row r="435" spans="1:29">
      <c r="A435">
        <v>434</v>
      </c>
      <c r="B435">
        <v>24013</v>
      </c>
      <c r="C435">
        <f t="shared" si="61"/>
        <v>24013</v>
      </c>
      <c r="D435">
        <v>24</v>
      </c>
      <c r="E435" s="1">
        <f t="shared" si="62"/>
        <v>303</v>
      </c>
      <c r="F435" s="1">
        <f t="shared" si="63"/>
        <v>343</v>
      </c>
      <c r="G435" s="1">
        <f t="shared" si="64"/>
        <v>149</v>
      </c>
      <c r="H435" s="1">
        <f t="shared" si="65"/>
        <v>293</v>
      </c>
      <c r="I435" s="9">
        <f t="shared" si="66"/>
        <v>1088</v>
      </c>
      <c r="J435" s="1">
        <v>303</v>
      </c>
      <c r="K435" s="1">
        <v>343</v>
      </c>
      <c r="L435" s="1">
        <v>149</v>
      </c>
      <c r="M435" s="1">
        <v>293</v>
      </c>
      <c r="N435" s="9">
        <f t="shared" si="67"/>
        <v>1088</v>
      </c>
      <c r="O435" s="1">
        <v>369.99723289229121</v>
      </c>
      <c r="P435" s="1">
        <v>389.70308412764433</v>
      </c>
      <c r="Q435" s="1">
        <v>311.10066713868747</v>
      </c>
      <c r="R435" s="1">
        <v>325.40077868436117</v>
      </c>
      <c r="S435" s="9">
        <f t="shared" si="68"/>
        <v>1396.201762842984</v>
      </c>
      <c r="T435" s="2">
        <v>400</v>
      </c>
      <c r="U435" s="2">
        <v>510</v>
      </c>
      <c r="V435" s="2">
        <v>218</v>
      </c>
      <c r="W435" s="2">
        <v>441</v>
      </c>
      <c r="X435" s="9">
        <f t="shared" si="69"/>
        <v>1569</v>
      </c>
      <c r="Y435" s="1">
        <v>306.59867132581314</v>
      </c>
      <c r="Z435" s="1">
        <v>474.09061611840463</v>
      </c>
      <c r="AA435" s="1">
        <v>474.09061611840463</v>
      </c>
      <c r="AB435" s="1">
        <v>474.09061611840463</v>
      </c>
      <c r="AC435" s="9">
        <f t="shared" si="70"/>
        <v>1728.870519681027</v>
      </c>
    </row>
    <row r="436" spans="1:29">
      <c r="A436">
        <v>435</v>
      </c>
      <c r="B436">
        <v>24013</v>
      </c>
      <c r="C436">
        <f t="shared" si="61"/>
        <v>24013</v>
      </c>
      <c r="D436">
        <v>24</v>
      </c>
      <c r="E436" s="1">
        <f t="shared" si="62"/>
        <v>61</v>
      </c>
      <c r="F436" s="1">
        <f t="shared" si="63"/>
        <v>134</v>
      </c>
      <c r="G436" s="1">
        <f t="shared" si="64"/>
        <v>62</v>
      </c>
      <c r="H436" s="1">
        <f t="shared" si="65"/>
        <v>92</v>
      </c>
      <c r="I436" s="9">
        <f t="shared" si="66"/>
        <v>349</v>
      </c>
      <c r="J436" s="1">
        <v>61</v>
      </c>
      <c r="K436" s="1">
        <v>134</v>
      </c>
      <c r="L436" s="1">
        <v>62</v>
      </c>
      <c r="M436" s="1">
        <v>92</v>
      </c>
      <c r="N436" s="9">
        <f t="shared" si="67"/>
        <v>349</v>
      </c>
      <c r="O436" s="1">
        <v>78.450149448800147</v>
      </c>
      <c r="P436" s="1">
        <v>162.14439801468811</v>
      </c>
      <c r="Q436" s="1">
        <v>50.830734214799179</v>
      </c>
      <c r="R436" s="1">
        <v>164.90988480008622</v>
      </c>
      <c r="S436" s="9">
        <f t="shared" si="68"/>
        <v>456.33516647837365</v>
      </c>
      <c r="T436" s="2">
        <v>79</v>
      </c>
      <c r="U436" s="2">
        <v>190</v>
      </c>
      <c r="V436" s="2">
        <v>88</v>
      </c>
      <c r="W436" s="2">
        <v>131</v>
      </c>
      <c r="X436" s="9">
        <f t="shared" si="69"/>
        <v>488</v>
      </c>
      <c r="Y436" s="1">
        <v>80.574006420034863</v>
      </c>
      <c r="Z436" s="1">
        <v>138.890925811877</v>
      </c>
      <c r="AA436" s="1">
        <v>136.42403675748545</v>
      </c>
      <c r="AB436" s="1">
        <v>138.890925811877</v>
      </c>
      <c r="AC436" s="9">
        <f t="shared" si="70"/>
        <v>494.77989480127428</v>
      </c>
    </row>
    <row r="437" spans="1:29">
      <c r="A437">
        <v>436</v>
      </c>
      <c r="B437">
        <v>24013</v>
      </c>
      <c r="C437">
        <f t="shared" si="61"/>
        <v>24013</v>
      </c>
      <c r="D437">
        <v>24</v>
      </c>
      <c r="E437" s="1">
        <f t="shared" si="62"/>
        <v>108</v>
      </c>
      <c r="F437" s="1">
        <f t="shared" si="63"/>
        <v>335</v>
      </c>
      <c r="G437" s="1">
        <f t="shared" si="64"/>
        <v>237</v>
      </c>
      <c r="H437" s="1">
        <f t="shared" si="65"/>
        <v>242</v>
      </c>
      <c r="I437" s="9">
        <f t="shared" si="66"/>
        <v>922</v>
      </c>
      <c r="J437" s="1">
        <v>108</v>
      </c>
      <c r="K437" s="1">
        <v>335</v>
      </c>
      <c r="L437" s="1">
        <v>237</v>
      </c>
      <c r="M437" s="1">
        <v>242</v>
      </c>
      <c r="N437" s="9">
        <f t="shared" si="67"/>
        <v>922</v>
      </c>
      <c r="O437" s="1">
        <v>146.00874268639819</v>
      </c>
      <c r="P437" s="1">
        <v>465.73328921910962</v>
      </c>
      <c r="Q437" s="1">
        <v>303.41037741447315</v>
      </c>
      <c r="R437" s="1">
        <v>350.19141289515426</v>
      </c>
      <c r="S437" s="9">
        <f t="shared" si="68"/>
        <v>1265.3438222151353</v>
      </c>
      <c r="T437" s="2">
        <v>152</v>
      </c>
      <c r="U437" s="2">
        <v>513</v>
      </c>
      <c r="V437" s="2">
        <v>360</v>
      </c>
      <c r="W437" s="2">
        <v>373</v>
      </c>
      <c r="X437" s="9">
        <f t="shared" si="69"/>
        <v>1398</v>
      </c>
      <c r="Y437" s="1">
        <v>152.5047313063429</v>
      </c>
      <c r="Z437" s="1">
        <v>422.76993927163159</v>
      </c>
      <c r="AA437" s="1">
        <v>427.74764641925009</v>
      </c>
      <c r="AB437" s="1">
        <v>422.79916206232383</v>
      </c>
      <c r="AC437" s="9">
        <f t="shared" si="70"/>
        <v>1425.8214790595484</v>
      </c>
    </row>
    <row r="438" spans="1:29">
      <c r="A438">
        <v>437</v>
      </c>
      <c r="B438">
        <v>24013</v>
      </c>
      <c r="C438">
        <f t="shared" si="61"/>
        <v>24013</v>
      </c>
      <c r="D438">
        <v>24</v>
      </c>
      <c r="E438" s="1">
        <f t="shared" si="62"/>
        <v>27</v>
      </c>
      <c r="F438" s="1">
        <f t="shared" si="63"/>
        <v>101</v>
      </c>
      <c r="G438" s="1">
        <f t="shared" si="64"/>
        <v>68</v>
      </c>
      <c r="H438" s="1">
        <f t="shared" si="65"/>
        <v>58</v>
      </c>
      <c r="I438" s="9">
        <f t="shared" si="66"/>
        <v>254</v>
      </c>
      <c r="J438" s="1">
        <v>27</v>
      </c>
      <c r="K438" s="1">
        <v>101</v>
      </c>
      <c r="L438" s="1">
        <v>68</v>
      </c>
      <c r="M438" s="1">
        <v>58</v>
      </c>
      <c r="N438" s="9">
        <f t="shared" si="67"/>
        <v>254</v>
      </c>
      <c r="O438" s="1">
        <v>33.297715737936912</v>
      </c>
      <c r="P438" s="1">
        <v>114.48543114075042</v>
      </c>
      <c r="Q438" s="1">
        <v>42.450829955857706</v>
      </c>
      <c r="R438" s="1">
        <v>130.50346033820185</v>
      </c>
      <c r="S438" s="9">
        <f t="shared" si="68"/>
        <v>320.73743717274687</v>
      </c>
      <c r="T438" s="2">
        <v>36</v>
      </c>
      <c r="U438" s="2">
        <v>137</v>
      </c>
      <c r="V438" s="2">
        <v>93</v>
      </c>
      <c r="W438" s="2">
        <v>79</v>
      </c>
      <c r="X438" s="9">
        <f t="shared" si="69"/>
        <v>345</v>
      </c>
      <c r="Y438" s="1">
        <v>35.896688542364579</v>
      </c>
      <c r="Z438" s="1">
        <v>104.01801820900607</v>
      </c>
      <c r="AA438" s="1">
        <v>106.49499832587485</v>
      </c>
      <c r="AB438" s="1">
        <v>104.03793817542279</v>
      </c>
      <c r="AC438" s="9">
        <f t="shared" si="70"/>
        <v>350.44764325266829</v>
      </c>
    </row>
    <row r="439" spans="1:29">
      <c r="A439">
        <v>438</v>
      </c>
      <c r="B439">
        <v>24013</v>
      </c>
      <c r="C439">
        <f t="shared" si="61"/>
        <v>24013</v>
      </c>
      <c r="D439">
        <v>24</v>
      </c>
      <c r="E439" s="1">
        <f t="shared" si="62"/>
        <v>51</v>
      </c>
      <c r="F439" s="1">
        <f t="shared" si="63"/>
        <v>171</v>
      </c>
      <c r="G439" s="1">
        <f t="shared" si="64"/>
        <v>122</v>
      </c>
      <c r="H439" s="1">
        <f t="shared" si="65"/>
        <v>145</v>
      </c>
      <c r="I439" s="9">
        <f t="shared" si="66"/>
        <v>489</v>
      </c>
      <c r="J439" s="1">
        <v>51</v>
      </c>
      <c r="K439" s="1">
        <v>171</v>
      </c>
      <c r="L439" s="1">
        <v>122</v>
      </c>
      <c r="M439" s="1">
        <v>145</v>
      </c>
      <c r="N439" s="9">
        <f t="shared" si="67"/>
        <v>489</v>
      </c>
      <c r="O439" s="1">
        <v>64.472113310821655</v>
      </c>
      <c r="P439" s="1">
        <v>206.65143649940777</v>
      </c>
      <c r="Q439" s="1">
        <v>124.89529518616929</v>
      </c>
      <c r="R439" s="1">
        <v>255.59382820576187</v>
      </c>
      <c r="S439" s="9">
        <f t="shared" si="68"/>
        <v>651.61267320216052</v>
      </c>
      <c r="T439" s="2">
        <v>68</v>
      </c>
      <c r="U439" s="2">
        <v>234</v>
      </c>
      <c r="V439" s="2">
        <v>168</v>
      </c>
      <c r="W439" s="2">
        <v>198</v>
      </c>
      <c r="X439" s="9">
        <f t="shared" si="69"/>
        <v>668</v>
      </c>
      <c r="Y439" s="1">
        <v>69.406764431362717</v>
      </c>
      <c r="Z439" s="1">
        <v>203.35119629954104</v>
      </c>
      <c r="AA439" s="1">
        <v>204.59060280724393</v>
      </c>
      <c r="AB439" s="1">
        <v>203.35119629954104</v>
      </c>
      <c r="AC439" s="9">
        <f t="shared" si="70"/>
        <v>680.6997598376887</v>
      </c>
    </row>
    <row r="440" spans="1:29">
      <c r="A440">
        <v>439</v>
      </c>
      <c r="B440">
        <v>24013</v>
      </c>
      <c r="C440">
        <f t="shared" si="61"/>
        <v>24013</v>
      </c>
      <c r="D440">
        <v>24</v>
      </c>
      <c r="E440" s="1">
        <f t="shared" si="62"/>
        <v>13</v>
      </c>
      <c r="F440" s="1">
        <f t="shared" si="63"/>
        <v>33</v>
      </c>
      <c r="G440" s="1">
        <f t="shared" si="64"/>
        <v>22</v>
      </c>
      <c r="H440" s="1">
        <f t="shared" si="65"/>
        <v>33</v>
      </c>
      <c r="I440" s="9">
        <f t="shared" si="66"/>
        <v>101</v>
      </c>
      <c r="J440" s="1">
        <v>13</v>
      </c>
      <c r="K440" s="1">
        <v>33</v>
      </c>
      <c r="L440" s="1">
        <v>22</v>
      </c>
      <c r="M440" s="1">
        <v>33</v>
      </c>
      <c r="N440" s="9">
        <f t="shared" si="67"/>
        <v>101</v>
      </c>
      <c r="O440" s="1">
        <v>16.571895004986811</v>
      </c>
      <c r="P440" s="1">
        <v>48.951466769839321</v>
      </c>
      <c r="Q440" s="1">
        <v>19.904014004818162</v>
      </c>
      <c r="R440" s="1">
        <v>54.65198342925919</v>
      </c>
      <c r="S440" s="9">
        <f t="shared" si="68"/>
        <v>140.0793592089035</v>
      </c>
      <c r="T440" s="2">
        <v>19</v>
      </c>
      <c r="U440" s="2">
        <v>54</v>
      </c>
      <c r="V440" s="2">
        <v>36</v>
      </c>
      <c r="W440" s="2">
        <v>54</v>
      </c>
      <c r="X440" s="9">
        <f t="shared" si="69"/>
        <v>163</v>
      </c>
      <c r="Y440" s="1">
        <v>18.810510662391813</v>
      </c>
      <c r="Z440" s="1">
        <v>48.546867583850911</v>
      </c>
      <c r="AA440" s="1">
        <v>48.516386753448998</v>
      </c>
      <c r="AB440" s="1">
        <v>48.712911088582835</v>
      </c>
      <c r="AC440" s="9">
        <f t="shared" si="70"/>
        <v>164.58667608827454</v>
      </c>
    </row>
    <row r="441" spans="1:29">
      <c r="A441">
        <v>440</v>
      </c>
      <c r="B441">
        <v>24013</v>
      </c>
      <c r="C441">
        <f t="shared" si="61"/>
        <v>24013</v>
      </c>
      <c r="D441">
        <v>24</v>
      </c>
      <c r="E441" s="1">
        <f t="shared" si="62"/>
        <v>9</v>
      </c>
      <c r="F441" s="1">
        <f t="shared" si="63"/>
        <v>28</v>
      </c>
      <c r="G441" s="1">
        <f t="shared" si="64"/>
        <v>21</v>
      </c>
      <c r="H441" s="1">
        <f t="shared" si="65"/>
        <v>11</v>
      </c>
      <c r="I441" s="9">
        <f t="shared" si="66"/>
        <v>69</v>
      </c>
      <c r="J441" s="1">
        <v>9</v>
      </c>
      <c r="K441" s="1">
        <v>28</v>
      </c>
      <c r="L441" s="1">
        <v>21</v>
      </c>
      <c r="M441" s="1">
        <v>11</v>
      </c>
      <c r="N441" s="9">
        <f t="shared" si="67"/>
        <v>69</v>
      </c>
      <c r="O441" s="1">
        <v>11.818854939294475</v>
      </c>
      <c r="P441" s="1">
        <v>40.736962613594649</v>
      </c>
      <c r="Q441" s="1">
        <v>19.274525235979826</v>
      </c>
      <c r="R441" s="1">
        <v>27.467390157418457</v>
      </c>
      <c r="S441" s="9">
        <f t="shared" si="68"/>
        <v>99.297732946287397</v>
      </c>
      <c r="T441" s="2">
        <v>12</v>
      </c>
      <c r="U441" s="2">
        <v>46</v>
      </c>
      <c r="V441" s="2">
        <v>34</v>
      </c>
      <c r="W441" s="2">
        <v>18</v>
      </c>
      <c r="X441" s="9">
        <f t="shared" si="69"/>
        <v>110</v>
      </c>
      <c r="Y441" s="1">
        <v>12.391914428322668</v>
      </c>
      <c r="Z441" s="1">
        <v>32.251587814766104</v>
      </c>
      <c r="AA441" s="1">
        <v>34.729970700430634</v>
      </c>
      <c r="AB441" s="1">
        <v>32.251587814766104</v>
      </c>
      <c r="AC441" s="9">
        <f t="shared" si="70"/>
        <v>111.62506075828551</v>
      </c>
    </row>
    <row r="442" spans="1:29">
      <c r="A442">
        <v>441</v>
      </c>
      <c r="B442">
        <v>24013</v>
      </c>
      <c r="C442">
        <f t="shared" si="61"/>
        <v>24013</v>
      </c>
      <c r="D442">
        <v>24</v>
      </c>
      <c r="E442" s="1">
        <f t="shared" si="62"/>
        <v>43</v>
      </c>
      <c r="F442" s="1">
        <f t="shared" si="63"/>
        <v>0</v>
      </c>
      <c r="G442" s="1">
        <f t="shared" si="64"/>
        <v>0</v>
      </c>
      <c r="H442" s="1">
        <f t="shared" si="65"/>
        <v>305</v>
      </c>
      <c r="I442" s="9">
        <f t="shared" si="66"/>
        <v>348</v>
      </c>
      <c r="J442" s="1">
        <v>43</v>
      </c>
      <c r="K442" s="1">
        <v>0</v>
      </c>
      <c r="L442" s="1">
        <v>0</v>
      </c>
      <c r="M442" s="1">
        <v>305</v>
      </c>
      <c r="N442" s="9">
        <f t="shared" si="67"/>
        <v>348</v>
      </c>
      <c r="O442" s="1">
        <v>70.092567995909945</v>
      </c>
      <c r="P442" s="1">
        <v>164.62532364145065</v>
      </c>
      <c r="Q442" s="1">
        <v>47.021953873951688</v>
      </c>
      <c r="R442" s="1">
        <v>226.10086121508519</v>
      </c>
      <c r="S442" s="9">
        <f t="shared" si="68"/>
        <v>507.84070672639746</v>
      </c>
      <c r="T442" s="2">
        <v>77</v>
      </c>
      <c r="U442" s="2">
        <v>0</v>
      </c>
      <c r="V442" s="2">
        <v>0</v>
      </c>
      <c r="W442" s="2">
        <v>459</v>
      </c>
      <c r="X442" s="9">
        <f t="shared" si="69"/>
        <v>536</v>
      </c>
      <c r="Y442" s="1">
        <v>78.578920733354721</v>
      </c>
      <c r="Z442" s="1">
        <v>156.77577246451321</v>
      </c>
      <c r="AA442" s="1">
        <v>154.04101191638196</v>
      </c>
      <c r="AB442" s="1">
        <v>157.56755427792146</v>
      </c>
      <c r="AC442" s="9">
        <f t="shared" si="70"/>
        <v>546.96325939217138</v>
      </c>
    </row>
    <row r="443" spans="1:29">
      <c r="A443">
        <v>442</v>
      </c>
      <c r="B443">
        <v>24013</v>
      </c>
      <c r="C443">
        <f t="shared" si="61"/>
        <v>24013</v>
      </c>
      <c r="D443">
        <v>24</v>
      </c>
      <c r="E443" s="1">
        <f t="shared" si="62"/>
        <v>82</v>
      </c>
      <c r="F443" s="1">
        <f t="shared" si="63"/>
        <v>376</v>
      </c>
      <c r="G443" s="1">
        <f t="shared" si="64"/>
        <v>251</v>
      </c>
      <c r="H443" s="1">
        <f t="shared" si="65"/>
        <v>63</v>
      </c>
      <c r="I443" s="9">
        <f t="shared" si="66"/>
        <v>772</v>
      </c>
      <c r="J443" s="1">
        <v>82</v>
      </c>
      <c r="K443" s="1">
        <v>376</v>
      </c>
      <c r="L443" s="1">
        <v>251</v>
      </c>
      <c r="M443" s="1">
        <v>63</v>
      </c>
      <c r="N443" s="9">
        <f t="shared" si="67"/>
        <v>772</v>
      </c>
      <c r="O443" s="1">
        <v>113.75733701114518</v>
      </c>
      <c r="P443" s="1">
        <v>393.26017149365657</v>
      </c>
      <c r="Q443" s="1">
        <v>273.1188933107025</v>
      </c>
      <c r="R443" s="1">
        <v>220.14910933361116</v>
      </c>
      <c r="S443" s="9">
        <f t="shared" si="68"/>
        <v>1000.2855111491155</v>
      </c>
      <c r="T443" s="2">
        <v>138</v>
      </c>
      <c r="U443" s="2">
        <v>499</v>
      </c>
      <c r="V443" s="2">
        <v>332</v>
      </c>
      <c r="W443" s="2">
        <v>83</v>
      </c>
      <c r="X443" s="9">
        <f t="shared" si="69"/>
        <v>1052</v>
      </c>
      <c r="Y443" s="1">
        <v>141.85111154948351</v>
      </c>
      <c r="Z443" s="1">
        <v>310.01869750783959</v>
      </c>
      <c r="AA443" s="1">
        <v>310.02238946922353</v>
      </c>
      <c r="AB443" s="1">
        <v>310.01869750783959</v>
      </c>
      <c r="AC443" s="9">
        <f t="shared" si="70"/>
        <v>1071.9108960343863</v>
      </c>
    </row>
    <row r="444" spans="1:29">
      <c r="A444">
        <v>443</v>
      </c>
      <c r="B444">
        <v>24013</v>
      </c>
      <c r="C444">
        <f t="shared" si="61"/>
        <v>24013</v>
      </c>
      <c r="D444">
        <v>24</v>
      </c>
      <c r="E444" s="1">
        <f t="shared" si="62"/>
        <v>1011</v>
      </c>
      <c r="F444" s="1">
        <f t="shared" si="63"/>
        <v>582</v>
      </c>
      <c r="G444" s="1">
        <f t="shared" si="64"/>
        <v>0</v>
      </c>
      <c r="H444" s="1">
        <f t="shared" si="65"/>
        <v>291</v>
      </c>
      <c r="I444" s="9">
        <f t="shared" si="66"/>
        <v>1884</v>
      </c>
      <c r="J444" s="1">
        <v>1011</v>
      </c>
      <c r="K444" s="1">
        <v>582</v>
      </c>
      <c r="L444" s="1">
        <v>0</v>
      </c>
      <c r="M444" s="1">
        <v>291</v>
      </c>
      <c r="N444" s="9">
        <f t="shared" si="67"/>
        <v>1884</v>
      </c>
      <c r="O444" s="1">
        <v>1296.4205466816486</v>
      </c>
      <c r="P444" s="1">
        <v>698.60986718450454</v>
      </c>
      <c r="Q444" s="1">
        <v>189.37274372160545</v>
      </c>
      <c r="R444" s="1">
        <v>757.16340894198333</v>
      </c>
      <c r="S444" s="9">
        <f t="shared" si="68"/>
        <v>2941.566566529742</v>
      </c>
      <c r="T444" s="2">
        <v>1404</v>
      </c>
      <c r="U444" s="2">
        <v>825</v>
      </c>
      <c r="V444" s="2">
        <v>0</v>
      </c>
      <c r="W444" s="2">
        <v>412</v>
      </c>
      <c r="X444" s="9">
        <f t="shared" si="69"/>
        <v>2641</v>
      </c>
      <c r="Y444" s="1">
        <v>1421.4564291582913</v>
      </c>
      <c r="Z444" s="1">
        <v>585.82547062736228</v>
      </c>
      <c r="AA444" s="1">
        <v>584.48823096983404</v>
      </c>
      <c r="AB444" s="1">
        <v>586.37528713552763</v>
      </c>
      <c r="AC444" s="9">
        <f t="shared" si="70"/>
        <v>3178.1454178910153</v>
      </c>
    </row>
    <row r="445" spans="1:29">
      <c r="A445">
        <v>444</v>
      </c>
      <c r="B445">
        <v>24013</v>
      </c>
      <c r="C445">
        <f t="shared" si="61"/>
        <v>24013</v>
      </c>
      <c r="D445">
        <v>24</v>
      </c>
      <c r="E445" s="1">
        <f t="shared" si="62"/>
        <v>71</v>
      </c>
      <c r="F445" s="1">
        <f t="shared" si="63"/>
        <v>273</v>
      </c>
      <c r="G445" s="1">
        <f t="shared" si="64"/>
        <v>217</v>
      </c>
      <c r="H445" s="1">
        <f t="shared" si="65"/>
        <v>168</v>
      </c>
      <c r="I445" s="9">
        <f t="shared" si="66"/>
        <v>729</v>
      </c>
      <c r="J445" s="1">
        <v>71</v>
      </c>
      <c r="K445" s="1">
        <v>273</v>
      </c>
      <c r="L445" s="1">
        <v>217</v>
      </c>
      <c r="M445" s="1">
        <v>168</v>
      </c>
      <c r="N445" s="9">
        <f t="shared" si="67"/>
        <v>729</v>
      </c>
      <c r="O445" s="1">
        <v>97.820630323258214</v>
      </c>
      <c r="P445" s="1">
        <v>361.12597176942796</v>
      </c>
      <c r="Q445" s="1">
        <v>307.01301164581815</v>
      </c>
      <c r="R445" s="1">
        <v>221.37323184913228</v>
      </c>
      <c r="S445" s="9">
        <f t="shared" si="68"/>
        <v>987.3328455876366</v>
      </c>
      <c r="T445" s="2">
        <v>103</v>
      </c>
      <c r="U445" s="2">
        <v>412</v>
      </c>
      <c r="V445" s="2">
        <v>331</v>
      </c>
      <c r="W445" s="2">
        <v>252</v>
      </c>
      <c r="X445" s="9">
        <f t="shared" si="69"/>
        <v>1098</v>
      </c>
      <c r="Y445" s="1">
        <v>103.90041799370182</v>
      </c>
      <c r="Z445" s="1">
        <v>337.60270029245106</v>
      </c>
      <c r="AA445" s="1">
        <v>337.60346361981647</v>
      </c>
      <c r="AB445" s="1">
        <v>337.60270029245106</v>
      </c>
      <c r="AC445" s="9">
        <f t="shared" si="70"/>
        <v>1116.7092821984204</v>
      </c>
    </row>
    <row r="446" spans="1:29">
      <c r="A446">
        <v>445</v>
      </c>
      <c r="B446">
        <v>24013</v>
      </c>
      <c r="C446">
        <f t="shared" si="61"/>
        <v>24013</v>
      </c>
      <c r="D446">
        <v>24</v>
      </c>
      <c r="E446" s="1">
        <f t="shared" si="62"/>
        <v>64</v>
      </c>
      <c r="F446" s="1">
        <f t="shared" si="63"/>
        <v>191</v>
      </c>
      <c r="G446" s="1">
        <f t="shared" si="64"/>
        <v>83</v>
      </c>
      <c r="H446" s="1">
        <f t="shared" si="65"/>
        <v>125</v>
      </c>
      <c r="I446" s="9">
        <f t="shared" si="66"/>
        <v>463</v>
      </c>
      <c r="J446" s="1">
        <v>64</v>
      </c>
      <c r="K446" s="1">
        <v>191</v>
      </c>
      <c r="L446" s="1">
        <v>83</v>
      </c>
      <c r="M446" s="1">
        <v>125</v>
      </c>
      <c r="N446" s="9">
        <f t="shared" si="67"/>
        <v>463</v>
      </c>
      <c r="O446" s="1">
        <v>95.849991722222597</v>
      </c>
      <c r="P446" s="1">
        <v>266.99423508636806</v>
      </c>
      <c r="Q446" s="1">
        <v>92.155371878753741</v>
      </c>
      <c r="R446" s="1">
        <v>250.87360864003273</v>
      </c>
      <c r="S446" s="9">
        <f t="shared" si="68"/>
        <v>705.87320732737703</v>
      </c>
      <c r="T446" s="2">
        <v>94</v>
      </c>
      <c r="U446" s="2">
        <v>292</v>
      </c>
      <c r="V446" s="2">
        <v>127</v>
      </c>
      <c r="W446" s="2">
        <v>190</v>
      </c>
      <c r="X446" s="9">
        <f t="shared" si="69"/>
        <v>703</v>
      </c>
      <c r="Y446" s="1">
        <v>95.625145128855848</v>
      </c>
      <c r="Z446" s="1">
        <v>206.09401692974981</v>
      </c>
      <c r="AA446" s="1">
        <v>208.56499736254074</v>
      </c>
      <c r="AB446" s="1">
        <v>206.09401692974981</v>
      </c>
      <c r="AC446" s="9">
        <f t="shared" si="70"/>
        <v>716.37817635089618</v>
      </c>
    </row>
    <row r="447" spans="1:29">
      <c r="A447">
        <v>446</v>
      </c>
      <c r="B447">
        <v>24013</v>
      </c>
      <c r="C447">
        <f t="shared" si="61"/>
        <v>24013</v>
      </c>
      <c r="D447">
        <v>24</v>
      </c>
      <c r="E447" s="1">
        <f t="shared" si="62"/>
        <v>9</v>
      </c>
      <c r="F447" s="1">
        <f t="shared" si="63"/>
        <v>169</v>
      </c>
      <c r="G447" s="1">
        <f t="shared" si="64"/>
        <v>52</v>
      </c>
      <c r="H447" s="1">
        <f t="shared" si="65"/>
        <v>206</v>
      </c>
      <c r="I447" s="9">
        <f t="shared" si="66"/>
        <v>436</v>
      </c>
      <c r="J447" s="1">
        <v>9</v>
      </c>
      <c r="K447" s="1">
        <v>169</v>
      </c>
      <c r="L447" s="1">
        <v>52</v>
      </c>
      <c r="M447" s="1">
        <v>206</v>
      </c>
      <c r="N447" s="9">
        <f t="shared" si="67"/>
        <v>436</v>
      </c>
      <c r="O447" s="1">
        <v>10.58064545834058</v>
      </c>
      <c r="P447" s="1">
        <v>173.10376356979796</v>
      </c>
      <c r="Q447" s="1">
        <v>61.172282525629157</v>
      </c>
      <c r="R447" s="1">
        <v>305.8327163483616</v>
      </c>
      <c r="S447" s="9">
        <f t="shared" si="68"/>
        <v>550.68940790212923</v>
      </c>
      <c r="T447" s="2">
        <v>12</v>
      </c>
      <c r="U447" s="2">
        <v>229</v>
      </c>
      <c r="V447" s="2">
        <v>71</v>
      </c>
      <c r="W447" s="2">
        <v>280</v>
      </c>
      <c r="X447" s="9">
        <f t="shared" si="69"/>
        <v>592</v>
      </c>
      <c r="Y447" s="1">
        <v>12.418347741472564</v>
      </c>
      <c r="Z447" s="1">
        <v>195.91721962311348</v>
      </c>
      <c r="AA447" s="1">
        <v>198.40412044467752</v>
      </c>
      <c r="AB447" s="1">
        <v>195.91721962311348</v>
      </c>
      <c r="AC447" s="9">
        <f t="shared" si="70"/>
        <v>602.65690743237701</v>
      </c>
    </row>
    <row r="448" spans="1:29">
      <c r="A448">
        <v>447</v>
      </c>
      <c r="B448">
        <v>24013</v>
      </c>
      <c r="C448">
        <f t="shared" si="61"/>
        <v>24013</v>
      </c>
      <c r="D448">
        <v>24</v>
      </c>
      <c r="E448" s="1">
        <f t="shared" si="62"/>
        <v>100</v>
      </c>
      <c r="F448" s="1">
        <f t="shared" si="63"/>
        <v>456</v>
      </c>
      <c r="G448" s="1">
        <f t="shared" si="64"/>
        <v>339</v>
      </c>
      <c r="H448" s="1">
        <f t="shared" si="65"/>
        <v>279</v>
      </c>
      <c r="I448" s="9">
        <f t="shared" si="66"/>
        <v>1174</v>
      </c>
      <c r="J448" s="1">
        <v>100</v>
      </c>
      <c r="K448" s="1">
        <v>456</v>
      </c>
      <c r="L448" s="1">
        <v>339</v>
      </c>
      <c r="M448" s="1">
        <v>279</v>
      </c>
      <c r="N448" s="9">
        <f t="shared" si="67"/>
        <v>1174</v>
      </c>
      <c r="O448" s="1">
        <v>135.45842898749029</v>
      </c>
      <c r="P448" s="1">
        <v>548.30364653865252</v>
      </c>
      <c r="Q448" s="1">
        <v>399.34050961237131</v>
      </c>
      <c r="R448" s="1">
        <v>479.33526147744612</v>
      </c>
      <c r="S448" s="9">
        <f t="shared" si="68"/>
        <v>1562.4378466159601</v>
      </c>
      <c r="T448" s="2">
        <v>140</v>
      </c>
      <c r="U448" s="2">
        <v>638</v>
      </c>
      <c r="V448" s="2">
        <v>478</v>
      </c>
      <c r="W448" s="2">
        <v>390</v>
      </c>
      <c r="X448" s="9">
        <f t="shared" si="69"/>
        <v>1646</v>
      </c>
      <c r="Y448" s="1">
        <v>141.37831190319883</v>
      </c>
      <c r="Z448" s="1">
        <v>510.91061558727682</v>
      </c>
      <c r="AA448" s="1">
        <v>509.66816048729487</v>
      </c>
      <c r="AB448" s="1">
        <v>510.91061558727682</v>
      </c>
      <c r="AC448" s="9">
        <f t="shared" si="70"/>
        <v>1672.8677035650473</v>
      </c>
    </row>
    <row r="449" spans="1:29">
      <c r="A449">
        <v>448</v>
      </c>
      <c r="B449">
        <v>24013</v>
      </c>
      <c r="C449">
        <f t="shared" si="61"/>
        <v>24013</v>
      </c>
      <c r="D449">
        <v>24</v>
      </c>
      <c r="E449" s="1">
        <f t="shared" si="62"/>
        <v>50</v>
      </c>
      <c r="F449" s="1">
        <f t="shared" si="63"/>
        <v>158</v>
      </c>
      <c r="G449" s="1">
        <f t="shared" si="64"/>
        <v>48</v>
      </c>
      <c r="H449" s="1">
        <f t="shared" si="65"/>
        <v>243</v>
      </c>
      <c r="I449" s="9">
        <f t="shared" si="66"/>
        <v>499</v>
      </c>
      <c r="J449" s="1">
        <v>50</v>
      </c>
      <c r="K449" s="1">
        <v>158</v>
      </c>
      <c r="L449" s="1">
        <v>48</v>
      </c>
      <c r="M449" s="1">
        <v>243</v>
      </c>
      <c r="N449" s="9">
        <f t="shared" si="67"/>
        <v>499</v>
      </c>
      <c r="O449" s="1">
        <v>71.537707550439251</v>
      </c>
      <c r="P449" s="1">
        <v>213.68733265310487</v>
      </c>
      <c r="Q449" s="1">
        <v>64.841368858102527</v>
      </c>
      <c r="R449" s="1">
        <v>329.09139983687226</v>
      </c>
      <c r="S449" s="9">
        <f t="shared" si="68"/>
        <v>679.15780889851897</v>
      </c>
      <c r="T449" s="2">
        <v>77</v>
      </c>
      <c r="U449" s="2">
        <v>233</v>
      </c>
      <c r="V449" s="2">
        <v>71</v>
      </c>
      <c r="W449" s="2">
        <v>350</v>
      </c>
      <c r="X449" s="9">
        <f t="shared" si="69"/>
        <v>731</v>
      </c>
      <c r="Y449" s="1">
        <v>78.123116085870706</v>
      </c>
      <c r="Z449" s="1">
        <v>221.97322978337326</v>
      </c>
      <c r="AA449" s="1">
        <v>223.19479169038755</v>
      </c>
      <c r="AB449" s="1">
        <v>221.97322978337326</v>
      </c>
      <c r="AC449" s="9">
        <f t="shared" si="70"/>
        <v>745.26436734300478</v>
      </c>
    </row>
    <row r="450" spans="1:29">
      <c r="A450">
        <v>449</v>
      </c>
      <c r="B450">
        <v>24013</v>
      </c>
      <c r="C450">
        <f t="shared" si="61"/>
        <v>24013</v>
      </c>
      <c r="D450">
        <v>24</v>
      </c>
      <c r="E450" s="1">
        <f t="shared" si="62"/>
        <v>639</v>
      </c>
      <c r="F450" s="1">
        <f t="shared" si="63"/>
        <v>945</v>
      </c>
      <c r="G450" s="1">
        <f t="shared" si="64"/>
        <v>348</v>
      </c>
      <c r="H450" s="1">
        <f t="shared" si="65"/>
        <v>880</v>
      </c>
      <c r="I450" s="9">
        <f t="shared" si="66"/>
        <v>2812</v>
      </c>
      <c r="J450" s="1">
        <v>639</v>
      </c>
      <c r="K450" s="1">
        <v>945</v>
      </c>
      <c r="L450" s="1">
        <v>348</v>
      </c>
      <c r="M450" s="1">
        <v>880</v>
      </c>
      <c r="N450" s="9">
        <f t="shared" si="67"/>
        <v>2812</v>
      </c>
      <c r="O450" s="1">
        <v>811.84079103293868</v>
      </c>
      <c r="P450" s="1">
        <v>1257.655647660052</v>
      </c>
      <c r="Q450" s="1">
        <v>457.71997454969443</v>
      </c>
      <c r="R450" s="1">
        <v>1139.2631651351244</v>
      </c>
      <c r="S450" s="9">
        <f t="shared" si="68"/>
        <v>3666.4795783778095</v>
      </c>
      <c r="T450" s="2">
        <v>853</v>
      </c>
      <c r="U450" s="2">
        <v>1398</v>
      </c>
      <c r="V450" s="2">
        <v>515</v>
      </c>
      <c r="W450" s="2">
        <v>1297</v>
      </c>
      <c r="X450" s="9">
        <f t="shared" si="69"/>
        <v>4063</v>
      </c>
      <c r="Y450" s="1">
        <v>868.05708749309952</v>
      </c>
      <c r="Z450" s="1">
        <v>1087.8031359575118</v>
      </c>
      <c r="AA450" s="1">
        <v>1090.2994533881258</v>
      </c>
      <c r="AB450" s="1">
        <v>1087.8031359575118</v>
      </c>
      <c r="AC450" s="9">
        <f t="shared" si="70"/>
        <v>4133.9628127962487</v>
      </c>
    </row>
    <row r="451" spans="1:29">
      <c r="A451">
        <v>450</v>
      </c>
      <c r="B451">
        <v>24013</v>
      </c>
      <c r="C451">
        <f t="shared" ref="C451:C514" si="71">IFERROR(VLOOKUP(B451,$E$1596:$H$1605,3,FALSE),B451)</f>
        <v>24013</v>
      </c>
      <c r="D451">
        <v>24</v>
      </c>
      <c r="E451" s="1">
        <f t="shared" ref="E451:E514" si="72">J451</f>
        <v>431</v>
      </c>
      <c r="F451" s="1">
        <f t="shared" ref="F451:F514" si="73">K451</f>
        <v>965</v>
      </c>
      <c r="G451" s="1">
        <f t="shared" ref="G451:G514" si="74">L451</f>
        <v>326</v>
      </c>
      <c r="H451" s="1">
        <f t="shared" ref="H451:H514" si="75">M451</f>
        <v>1172</v>
      </c>
      <c r="I451" s="9">
        <f t="shared" ref="I451:I514" si="76">SUM(E451:H451)</f>
        <v>2894</v>
      </c>
      <c r="J451" s="1">
        <v>431</v>
      </c>
      <c r="K451" s="1">
        <v>965</v>
      </c>
      <c r="L451" s="1">
        <v>326</v>
      </c>
      <c r="M451" s="1">
        <v>1172</v>
      </c>
      <c r="N451" s="9">
        <f t="shared" ref="N451:N514" si="77">SUM(J451:M451)</f>
        <v>2894</v>
      </c>
      <c r="O451" s="1">
        <v>617.35848051737264</v>
      </c>
      <c r="P451" s="1">
        <v>1358.3353770108652</v>
      </c>
      <c r="Q451" s="1">
        <v>217.18934473392309</v>
      </c>
      <c r="R451" s="1">
        <v>1822.7980793565628</v>
      </c>
      <c r="S451" s="9">
        <f t="shared" ref="S451:S514" si="78">SUM(O451:R451)</f>
        <v>4015.6812816187239</v>
      </c>
      <c r="T451" s="2">
        <v>672</v>
      </c>
      <c r="U451" s="2">
        <v>1430</v>
      </c>
      <c r="V451" s="2">
        <v>476</v>
      </c>
      <c r="W451" s="2">
        <v>1738</v>
      </c>
      <c r="X451" s="9">
        <f t="shared" ref="X451:X514" si="79">SUM(T451:W451)</f>
        <v>4316</v>
      </c>
      <c r="Y451" s="1">
        <v>511.79159040919978</v>
      </c>
      <c r="Z451" s="1">
        <v>938.85579304887119</v>
      </c>
      <c r="AA451" s="1">
        <v>936.11298710015728</v>
      </c>
      <c r="AB451" s="1">
        <v>938.85579304887119</v>
      </c>
      <c r="AC451" s="9">
        <f t="shared" ref="AC451:AC514" si="80">SUM(Y451:AB451)</f>
        <v>3325.6161636070992</v>
      </c>
    </row>
    <row r="452" spans="1:29">
      <c r="A452">
        <v>451</v>
      </c>
      <c r="B452">
        <v>24013</v>
      </c>
      <c r="C452">
        <f t="shared" si="71"/>
        <v>24013</v>
      </c>
      <c r="D452">
        <v>24</v>
      </c>
      <c r="E452" s="1">
        <f t="shared" si="72"/>
        <v>254</v>
      </c>
      <c r="F452" s="1">
        <f t="shared" si="73"/>
        <v>800</v>
      </c>
      <c r="G452" s="1">
        <f t="shared" si="74"/>
        <v>79</v>
      </c>
      <c r="H452" s="1">
        <f t="shared" si="75"/>
        <v>865</v>
      </c>
      <c r="I452" s="9">
        <f t="shared" si="76"/>
        <v>1998</v>
      </c>
      <c r="J452" s="1">
        <v>254</v>
      </c>
      <c r="K452" s="1">
        <v>800</v>
      </c>
      <c r="L452" s="1">
        <v>79</v>
      </c>
      <c r="M452" s="1">
        <v>865</v>
      </c>
      <c r="N452" s="9">
        <f t="shared" si="77"/>
        <v>1998</v>
      </c>
      <c r="O452" s="1">
        <v>336.91516756481946</v>
      </c>
      <c r="P452" s="1">
        <v>867.22233021668069</v>
      </c>
      <c r="Q452" s="1">
        <v>237.5344238405556</v>
      </c>
      <c r="R452" s="1">
        <v>1282.3227477637574</v>
      </c>
      <c r="S452" s="9">
        <f t="shared" si="78"/>
        <v>2723.9946693858128</v>
      </c>
      <c r="T452" s="2">
        <v>436</v>
      </c>
      <c r="U452" s="2">
        <v>1279</v>
      </c>
      <c r="V452" s="2">
        <v>128</v>
      </c>
      <c r="W452" s="2">
        <v>1386</v>
      </c>
      <c r="X452" s="9">
        <f t="shared" si="79"/>
        <v>3229</v>
      </c>
      <c r="Y452" s="1">
        <v>342.21526176576049</v>
      </c>
      <c r="Z452" s="1">
        <v>731.31179410600589</v>
      </c>
      <c r="AA452" s="1">
        <v>729.15744995738703</v>
      </c>
      <c r="AB452" s="1">
        <v>731.31179410600589</v>
      </c>
      <c r="AC452" s="9">
        <f t="shared" si="80"/>
        <v>2533.9962999351592</v>
      </c>
    </row>
    <row r="453" spans="1:29">
      <c r="A453">
        <v>452</v>
      </c>
      <c r="B453">
        <v>24013</v>
      </c>
      <c r="C453">
        <f t="shared" si="71"/>
        <v>24013</v>
      </c>
      <c r="D453">
        <v>24</v>
      </c>
      <c r="E453" s="1">
        <f t="shared" si="72"/>
        <v>409</v>
      </c>
      <c r="F453" s="1">
        <f t="shared" si="73"/>
        <v>513</v>
      </c>
      <c r="G453" s="1">
        <f t="shared" si="74"/>
        <v>96</v>
      </c>
      <c r="H453" s="1">
        <f t="shared" si="75"/>
        <v>292</v>
      </c>
      <c r="I453" s="9">
        <f t="shared" si="76"/>
        <v>1310</v>
      </c>
      <c r="J453" s="1">
        <v>409</v>
      </c>
      <c r="K453" s="1">
        <v>513</v>
      </c>
      <c r="L453" s="1">
        <v>96</v>
      </c>
      <c r="M453" s="1">
        <v>292</v>
      </c>
      <c r="N453" s="9">
        <f t="shared" si="77"/>
        <v>1310</v>
      </c>
      <c r="O453" s="1">
        <v>532.44234039892751</v>
      </c>
      <c r="P453" s="1">
        <v>597.41636384698381</v>
      </c>
      <c r="Q453" s="1">
        <v>54.558805929077337</v>
      </c>
      <c r="R453" s="1">
        <v>589.58158976353434</v>
      </c>
      <c r="S453" s="9">
        <f t="shared" si="78"/>
        <v>1773.9990999385229</v>
      </c>
      <c r="T453" s="2">
        <v>552</v>
      </c>
      <c r="U453" s="2">
        <v>750</v>
      </c>
      <c r="V453" s="2">
        <v>141</v>
      </c>
      <c r="W453" s="2">
        <v>434</v>
      </c>
      <c r="X453" s="9">
        <f t="shared" si="79"/>
        <v>1877</v>
      </c>
      <c r="Y453" s="1">
        <v>186.63922359775395</v>
      </c>
      <c r="Z453" s="1">
        <v>289.14414044548653</v>
      </c>
      <c r="AA453" s="1">
        <v>288.31051612172485</v>
      </c>
      <c r="AB453" s="1">
        <v>289.14414044548653</v>
      </c>
      <c r="AC453" s="9">
        <f t="shared" si="80"/>
        <v>1053.2380206104517</v>
      </c>
    </row>
    <row r="454" spans="1:29">
      <c r="A454">
        <v>453</v>
      </c>
      <c r="B454">
        <v>24013</v>
      </c>
      <c r="C454">
        <f t="shared" si="71"/>
        <v>24013</v>
      </c>
      <c r="D454">
        <v>24</v>
      </c>
      <c r="E454" s="1">
        <f t="shared" si="72"/>
        <v>7</v>
      </c>
      <c r="F454" s="1">
        <f t="shared" si="73"/>
        <v>376</v>
      </c>
      <c r="G454" s="1">
        <f t="shared" si="74"/>
        <v>93</v>
      </c>
      <c r="H454" s="1">
        <f t="shared" si="75"/>
        <v>287</v>
      </c>
      <c r="I454" s="9">
        <f t="shared" si="76"/>
        <v>763</v>
      </c>
      <c r="J454" s="1">
        <v>7</v>
      </c>
      <c r="K454" s="1">
        <v>376</v>
      </c>
      <c r="L454" s="1">
        <v>93</v>
      </c>
      <c r="M454" s="1">
        <v>287</v>
      </c>
      <c r="N454" s="9">
        <f t="shared" si="77"/>
        <v>763</v>
      </c>
      <c r="O454" s="1">
        <v>17.825296743518706</v>
      </c>
      <c r="P454" s="1">
        <v>398.5296147786853</v>
      </c>
      <c r="Q454" s="1">
        <v>91.950472373060578</v>
      </c>
      <c r="R454" s="1">
        <v>510.95268303830437</v>
      </c>
      <c r="S454" s="9">
        <f t="shared" si="78"/>
        <v>1019.2580669335689</v>
      </c>
      <c r="T454" s="2">
        <v>23</v>
      </c>
      <c r="U454" s="2">
        <v>535</v>
      </c>
      <c r="V454" s="2">
        <v>132</v>
      </c>
      <c r="W454" s="2">
        <v>410</v>
      </c>
      <c r="X454" s="9">
        <f t="shared" si="79"/>
        <v>1100</v>
      </c>
      <c r="Y454" s="1">
        <v>671.50785854906053</v>
      </c>
      <c r="Z454" s="1">
        <v>1042.4484109443215</v>
      </c>
      <c r="AA454" s="1">
        <v>1039.4554993309325</v>
      </c>
      <c r="AB454" s="1">
        <v>1042.4484109443215</v>
      </c>
      <c r="AC454" s="9">
        <f t="shared" si="80"/>
        <v>3795.860179768636</v>
      </c>
    </row>
    <row r="455" spans="1:29">
      <c r="A455">
        <v>454</v>
      </c>
      <c r="B455">
        <v>24025</v>
      </c>
      <c r="C455">
        <f t="shared" si="71"/>
        <v>24025</v>
      </c>
      <c r="D455">
        <v>24</v>
      </c>
      <c r="E455" s="1">
        <f t="shared" si="72"/>
        <v>20</v>
      </c>
      <c r="F455" s="1">
        <f t="shared" si="73"/>
        <v>80</v>
      </c>
      <c r="G455" s="1">
        <f t="shared" si="74"/>
        <v>71</v>
      </c>
      <c r="H455" s="1">
        <f t="shared" si="75"/>
        <v>28</v>
      </c>
      <c r="I455" s="9">
        <f t="shared" si="76"/>
        <v>199</v>
      </c>
      <c r="J455" s="1">
        <v>20</v>
      </c>
      <c r="K455" s="1">
        <v>80</v>
      </c>
      <c r="L455" s="1">
        <v>71</v>
      </c>
      <c r="M455" s="1">
        <v>28</v>
      </c>
      <c r="N455" s="9">
        <f t="shared" si="77"/>
        <v>199</v>
      </c>
      <c r="O455" s="1">
        <v>2.7763784685665569E-2</v>
      </c>
      <c r="P455" s="1">
        <v>16.626000519784291</v>
      </c>
      <c r="Q455" s="1">
        <v>8.8764090970050944</v>
      </c>
      <c r="R455" s="1">
        <v>3.5587320782630352</v>
      </c>
      <c r="S455" s="9">
        <f t="shared" si="78"/>
        <v>29.088905479738084</v>
      </c>
      <c r="T455" s="2">
        <v>38</v>
      </c>
      <c r="U455" s="2">
        <v>134</v>
      </c>
      <c r="V455" s="2">
        <v>119</v>
      </c>
      <c r="W455" s="2">
        <v>48</v>
      </c>
      <c r="X455" s="9">
        <f t="shared" si="79"/>
        <v>339</v>
      </c>
      <c r="Y455" s="1">
        <v>30.862528200186958</v>
      </c>
      <c r="Z455" s="1">
        <v>108.83102049539612</v>
      </c>
      <c r="AA455" s="1">
        <v>96.648443574269677</v>
      </c>
      <c r="AB455" s="1">
        <v>38.98424614760458</v>
      </c>
      <c r="AC455" s="9">
        <f t="shared" si="80"/>
        <v>275.32623841745738</v>
      </c>
    </row>
    <row r="456" spans="1:29">
      <c r="A456">
        <v>455</v>
      </c>
      <c r="B456">
        <v>24025</v>
      </c>
      <c r="C456">
        <f t="shared" si="71"/>
        <v>24025</v>
      </c>
      <c r="D456">
        <v>24</v>
      </c>
      <c r="E456" s="1">
        <f t="shared" si="72"/>
        <v>23</v>
      </c>
      <c r="F456" s="1">
        <f t="shared" si="73"/>
        <v>88</v>
      </c>
      <c r="G456" s="1">
        <f t="shared" si="74"/>
        <v>77</v>
      </c>
      <c r="H456" s="1">
        <f t="shared" si="75"/>
        <v>44</v>
      </c>
      <c r="I456" s="9">
        <f t="shared" si="76"/>
        <v>232</v>
      </c>
      <c r="J456" s="1">
        <v>23</v>
      </c>
      <c r="K456" s="1">
        <v>88</v>
      </c>
      <c r="L456" s="1">
        <v>77</v>
      </c>
      <c r="M456" s="1">
        <v>44</v>
      </c>
      <c r="N456" s="9">
        <f t="shared" si="77"/>
        <v>232</v>
      </c>
      <c r="O456" s="1">
        <v>3.8192115830354885</v>
      </c>
      <c r="P456" s="1">
        <v>48.228735968496792</v>
      </c>
      <c r="Q456" s="1">
        <v>27.921315147522566</v>
      </c>
      <c r="R456" s="1">
        <v>52.106543219647079</v>
      </c>
      <c r="S456" s="9">
        <f t="shared" si="78"/>
        <v>132.07580591870192</v>
      </c>
      <c r="T456" s="2">
        <v>45</v>
      </c>
      <c r="U456" s="2">
        <v>148</v>
      </c>
      <c r="V456" s="2">
        <v>129</v>
      </c>
      <c r="W456" s="2">
        <v>74</v>
      </c>
      <c r="X456" s="9">
        <f t="shared" si="79"/>
        <v>396</v>
      </c>
      <c r="Y456" s="1">
        <v>36.547730763379292</v>
      </c>
      <c r="Z456" s="1">
        <v>120.20142562178079</v>
      </c>
      <c r="AA456" s="1">
        <v>104.7701615216873</v>
      </c>
      <c r="AB456" s="1">
        <v>60.100712810890393</v>
      </c>
      <c r="AC456" s="9">
        <f t="shared" si="80"/>
        <v>321.62003071773779</v>
      </c>
    </row>
    <row r="457" spans="1:29">
      <c r="A457">
        <v>456</v>
      </c>
      <c r="B457">
        <v>24025</v>
      </c>
      <c r="C457">
        <f t="shared" si="71"/>
        <v>24025</v>
      </c>
      <c r="D457">
        <v>24</v>
      </c>
      <c r="E457" s="1">
        <f t="shared" si="72"/>
        <v>23</v>
      </c>
      <c r="F457" s="1">
        <f t="shared" si="73"/>
        <v>88</v>
      </c>
      <c r="G457" s="1">
        <f t="shared" si="74"/>
        <v>47</v>
      </c>
      <c r="H457" s="1">
        <f t="shared" si="75"/>
        <v>74</v>
      </c>
      <c r="I457" s="9">
        <f t="shared" si="76"/>
        <v>232</v>
      </c>
      <c r="J457" s="1">
        <v>23</v>
      </c>
      <c r="K457" s="1">
        <v>88</v>
      </c>
      <c r="L457" s="1">
        <v>47</v>
      </c>
      <c r="M457" s="1">
        <v>74</v>
      </c>
      <c r="N457" s="9">
        <f t="shared" si="77"/>
        <v>232</v>
      </c>
      <c r="O457" s="1">
        <v>13.654797287411384</v>
      </c>
      <c r="P457" s="1">
        <v>134.40142227144472</v>
      </c>
      <c r="Q457" s="1">
        <v>86.444164929652402</v>
      </c>
      <c r="R457" s="1">
        <v>141.69409604135174</v>
      </c>
      <c r="S457" s="9">
        <f t="shared" si="78"/>
        <v>376.19448052986024</v>
      </c>
      <c r="T457" s="2">
        <v>45</v>
      </c>
      <c r="U457" s="2">
        <v>148</v>
      </c>
      <c r="V457" s="2">
        <v>78</v>
      </c>
      <c r="W457" s="2">
        <v>124</v>
      </c>
      <c r="X457" s="9">
        <f t="shared" si="79"/>
        <v>395</v>
      </c>
      <c r="Y457" s="1">
        <v>36.547730763379292</v>
      </c>
      <c r="Z457" s="1">
        <v>120.20142562178079</v>
      </c>
      <c r="AA457" s="1">
        <v>63.349399989857439</v>
      </c>
      <c r="AB457" s="1">
        <v>100.7093025479785</v>
      </c>
      <c r="AC457" s="9">
        <f t="shared" si="80"/>
        <v>320.80785892299599</v>
      </c>
    </row>
    <row r="458" spans="1:29">
      <c r="A458">
        <v>457</v>
      </c>
      <c r="B458">
        <v>24025</v>
      </c>
      <c r="C458">
        <f t="shared" si="71"/>
        <v>24025</v>
      </c>
      <c r="D458">
        <v>24</v>
      </c>
      <c r="E458" s="1">
        <f t="shared" si="72"/>
        <v>21</v>
      </c>
      <c r="F458" s="1">
        <f t="shared" si="73"/>
        <v>54</v>
      </c>
      <c r="G458" s="1">
        <f t="shared" si="74"/>
        <v>43</v>
      </c>
      <c r="H458" s="1">
        <f t="shared" si="75"/>
        <v>45</v>
      </c>
      <c r="I458" s="9">
        <f t="shared" si="76"/>
        <v>163</v>
      </c>
      <c r="J458" s="1">
        <v>21</v>
      </c>
      <c r="K458" s="1">
        <v>54</v>
      </c>
      <c r="L458" s="1">
        <v>43</v>
      </c>
      <c r="M458" s="1">
        <v>45</v>
      </c>
      <c r="N458" s="9">
        <f t="shared" si="77"/>
        <v>163</v>
      </c>
      <c r="O458" s="1">
        <v>0.14823959812297208</v>
      </c>
      <c r="P458" s="1">
        <v>65.02363151025402</v>
      </c>
      <c r="Q458" s="1">
        <v>10.101827053855075</v>
      </c>
      <c r="R458" s="1">
        <v>96.53260783256556</v>
      </c>
      <c r="S458" s="9">
        <f t="shared" si="78"/>
        <v>171.80630599479764</v>
      </c>
      <c r="T458" s="2">
        <v>39</v>
      </c>
      <c r="U458" s="2">
        <v>89</v>
      </c>
      <c r="V458" s="2">
        <v>71</v>
      </c>
      <c r="W458" s="2">
        <v>73</v>
      </c>
      <c r="X458" s="9">
        <f t="shared" si="79"/>
        <v>272</v>
      </c>
      <c r="Y458" s="1">
        <v>31.674699994928719</v>
      </c>
      <c r="Z458" s="1">
        <v>72.283289732016826</v>
      </c>
      <c r="AA458" s="1">
        <v>57.664197426665105</v>
      </c>
      <c r="AB458" s="1">
        <v>59.288541016148628</v>
      </c>
      <c r="AC458" s="9">
        <f t="shared" si="80"/>
        <v>220.91072816975927</v>
      </c>
    </row>
    <row r="459" spans="1:29">
      <c r="A459">
        <v>458</v>
      </c>
      <c r="B459">
        <v>24025</v>
      </c>
      <c r="C459">
        <f t="shared" si="71"/>
        <v>24025</v>
      </c>
      <c r="D459">
        <v>24</v>
      </c>
      <c r="E459" s="1">
        <f t="shared" si="72"/>
        <v>49</v>
      </c>
      <c r="F459" s="1">
        <f t="shared" si="73"/>
        <v>144</v>
      </c>
      <c r="G459" s="1">
        <f t="shared" si="74"/>
        <v>112</v>
      </c>
      <c r="H459" s="1">
        <f t="shared" si="75"/>
        <v>76</v>
      </c>
      <c r="I459" s="9">
        <f t="shared" si="76"/>
        <v>381</v>
      </c>
      <c r="J459" s="1">
        <v>49</v>
      </c>
      <c r="K459" s="1">
        <v>144</v>
      </c>
      <c r="L459" s="1">
        <v>112</v>
      </c>
      <c r="M459" s="1">
        <v>76</v>
      </c>
      <c r="N459" s="9">
        <f t="shared" si="77"/>
        <v>381</v>
      </c>
      <c r="O459" s="1">
        <v>79.029307153374958</v>
      </c>
      <c r="P459" s="1">
        <v>106.09196433515424</v>
      </c>
      <c r="Q459" s="1">
        <v>47.938396709810647</v>
      </c>
      <c r="R459" s="1">
        <v>38.810379080781381</v>
      </c>
      <c r="S459" s="9">
        <f t="shared" si="78"/>
        <v>271.87004727912125</v>
      </c>
      <c r="T459" s="2">
        <v>90</v>
      </c>
      <c r="U459" s="2">
        <v>235</v>
      </c>
      <c r="V459" s="2">
        <v>182</v>
      </c>
      <c r="W459" s="2">
        <v>124</v>
      </c>
      <c r="X459" s="9">
        <f t="shared" si="79"/>
        <v>631</v>
      </c>
      <c r="Y459" s="1">
        <v>73.095461526758584</v>
      </c>
      <c r="Z459" s="1">
        <v>190.86037176431407</v>
      </c>
      <c r="AA459" s="1">
        <v>147.81526664300068</v>
      </c>
      <c r="AB459" s="1">
        <v>100.7093025479785</v>
      </c>
      <c r="AC459" s="9">
        <f t="shared" si="80"/>
        <v>512.48040248205177</v>
      </c>
    </row>
    <row r="460" spans="1:29">
      <c r="A460">
        <v>459</v>
      </c>
      <c r="B460">
        <v>24025</v>
      </c>
      <c r="C460">
        <f t="shared" si="71"/>
        <v>24025</v>
      </c>
      <c r="D460">
        <v>24</v>
      </c>
      <c r="E460" s="1">
        <f t="shared" si="72"/>
        <v>9</v>
      </c>
      <c r="F460" s="1">
        <f t="shared" si="73"/>
        <v>101</v>
      </c>
      <c r="G460" s="1">
        <f t="shared" si="74"/>
        <v>73</v>
      </c>
      <c r="H460" s="1">
        <f t="shared" si="75"/>
        <v>66</v>
      </c>
      <c r="I460" s="9">
        <f t="shared" si="76"/>
        <v>249</v>
      </c>
      <c r="J460" s="1">
        <v>9</v>
      </c>
      <c r="K460" s="1">
        <v>101</v>
      </c>
      <c r="L460" s="1">
        <v>73</v>
      </c>
      <c r="M460" s="1">
        <v>66</v>
      </c>
      <c r="N460" s="9">
        <f t="shared" si="77"/>
        <v>249</v>
      </c>
      <c r="O460" s="1">
        <v>0.40644384047009557</v>
      </c>
      <c r="P460" s="1">
        <v>38.099573461541283</v>
      </c>
      <c r="Q460" s="1">
        <v>37.513858572240636</v>
      </c>
      <c r="R460" s="1">
        <v>36.786063076134418</v>
      </c>
      <c r="S460" s="9">
        <f t="shared" si="78"/>
        <v>112.80593895038643</v>
      </c>
      <c r="T460" s="2">
        <v>14</v>
      </c>
      <c r="U460" s="2">
        <v>176</v>
      </c>
      <c r="V460" s="2">
        <v>127</v>
      </c>
      <c r="W460" s="2">
        <v>114</v>
      </c>
      <c r="X460" s="9">
        <f t="shared" si="79"/>
        <v>431</v>
      </c>
      <c r="Y460" s="1">
        <v>11.370405126384668</v>
      </c>
      <c r="Z460" s="1">
        <v>142.94223587455011</v>
      </c>
      <c r="AA460" s="1">
        <v>103.14581793220378</v>
      </c>
      <c r="AB460" s="1">
        <v>92.587584600560874</v>
      </c>
      <c r="AC460" s="9">
        <f t="shared" si="80"/>
        <v>350.04604353369945</v>
      </c>
    </row>
    <row r="461" spans="1:29">
      <c r="A461">
        <v>460</v>
      </c>
      <c r="B461">
        <v>24025</v>
      </c>
      <c r="C461">
        <f t="shared" si="71"/>
        <v>24025</v>
      </c>
      <c r="D461">
        <v>24</v>
      </c>
      <c r="E461" s="1">
        <f t="shared" si="72"/>
        <v>268</v>
      </c>
      <c r="F461" s="1">
        <f t="shared" si="73"/>
        <v>516</v>
      </c>
      <c r="G461" s="1">
        <f t="shared" si="74"/>
        <v>243</v>
      </c>
      <c r="H461" s="1">
        <f t="shared" si="75"/>
        <v>308</v>
      </c>
      <c r="I461" s="9">
        <f t="shared" si="76"/>
        <v>1335</v>
      </c>
      <c r="J461" s="1">
        <v>268</v>
      </c>
      <c r="K461" s="1">
        <v>516</v>
      </c>
      <c r="L461" s="1">
        <v>243</v>
      </c>
      <c r="M461" s="1">
        <v>308</v>
      </c>
      <c r="N461" s="9">
        <f t="shared" si="77"/>
        <v>1335</v>
      </c>
      <c r="O461" s="1">
        <v>337.20894723405848</v>
      </c>
      <c r="P461" s="1">
        <v>493.02325559755576</v>
      </c>
      <c r="Q461" s="1">
        <v>217.92892094713116</v>
      </c>
      <c r="R461" s="1">
        <v>310.20654921335239</v>
      </c>
      <c r="S461" s="9">
        <f t="shared" si="78"/>
        <v>1358.3676729920978</v>
      </c>
      <c r="T461" s="2">
        <v>407</v>
      </c>
      <c r="U461" s="2">
        <v>865</v>
      </c>
      <c r="V461" s="2">
        <v>406</v>
      </c>
      <c r="W461" s="2">
        <v>516</v>
      </c>
      <c r="X461" s="9">
        <f t="shared" si="79"/>
        <v>2194</v>
      </c>
      <c r="Y461" s="1">
        <v>330.55392045989714</v>
      </c>
      <c r="Z461" s="1">
        <v>702.52860245162412</v>
      </c>
      <c r="AA461" s="1">
        <v>329.7417486651554</v>
      </c>
      <c r="AB461" s="1">
        <v>419.0806460867492</v>
      </c>
      <c r="AC461" s="9">
        <f t="shared" si="80"/>
        <v>1781.9049176634257</v>
      </c>
    </row>
    <row r="462" spans="1:29">
      <c r="A462">
        <v>461</v>
      </c>
      <c r="B462">
        <v>24025</v>
      </c>
      <c r="C462">
        <f t="shared" si="71"/>
        <v>24025</v>
      </c>
      <c r="D462">
        <v>24</v>
      </c>
      <c r="E462" s="1">
        <f t="shared" si="72"/>
        <v>30</v>
      </c>
      <c r="F462" s="1">
        <f t="shared" si="73"/>
        <v>83</v>
      </c>
      <c r="G462" s="1">
        <f t="shared" si="74"/>
        <v>47</v>
      </c>
      <c r="H462" s="1">
        <f t="shared" si="75"/>
        <v>36</v>
      </c>
      <c r="I462" s="9">
        <f t="shared" si="76"/>
        <v>196</v>
      </c>
      <c r="J462" s="1">
        <v>30</v>
      </c>
      <c r="K462" s="1">
        <v>83</v>
      </c>
      <c r="L462" s="1">
        <v>47</v>
      </c>
      <c r="M462" s="1">
        <v>36</v>
      </c>
      <c r="N462" s="9">
        <f t="shared" si="77"/>
        <v>196</v>
      </c>
      <c r="O462" s="1">
        <v>1.7235598205772731</v>
      </c>
      <c r="P462" s="1">
        <v>50.824850751328526</v>
      </c>
      <c r="Q462" s="1">
        <v>46.544507865557698</v>
      </c>
      <c r="R462" s="1">
        <v>28.598555581578104</v>
      </c>
      <c r="S462" s="9">
        <f t="shared" si="78"/>
        <v>127.69147401904161</v>
      </c>
      <c r="T462" s="2">
        <v>45</v>
      </c>
      <c r="U462" s="2">
        <v>135</v>
      </c>
      <c r="V462" s="2">
        <v>77</v>
      </c>
      <c r="W462" s="2">
        <v>58</v>
      </c>
      <c r="X462" s="9">
        <f t="shared" si="79"/>
        <v>315</v>
      </c>
      <c r="Y462" s="1">
        <v>36.547730763379292</v>
      </c>
      <c r="Z462" s="1">
        <v>109.64319229013788</v>
      </c>
      <c r="AA462" s="1">
        <v>62.537228195115681</v>
      </c>
      <c r="AB462" s="1">
        <v>47.105964095022202</v>
      </c>
      <c r="AC462" s="9">
        <f t="shared" si="80"/>
        <v>255.83411534365507</v>
      </c>
    </row>
    <row r="463" spans="1:29">
      <c r="A463">
        <v>462</v>
      </c>
      <c r="B463">
        <v>24025</v>
      </c>
      <c r="C463">
        <f t="shared" si="71"/>
        <v>24025</v>
      </c>
      <c r="D463">
        <v>24</v>
      </c>
      <c r="E463" s="1">
        <f t="shared" si="72"/>
        <v>58</v>
      </c>
      <c r="F463" s="1">
        <f t="shared" si="73"/>
        <v>99</v>
      </c>
      <c r="G463" s="1">
        <f t="shared" si="74"/>
        <v>50</v>
      </c>
      <c r="H463" s="1">
        <f t="shared" si="75"/>
        <v>61</v>
      </c>
      <c r="I463" s="9">
        <f t="shared" si="76"/>
        <v>268</v>
      </c>
      <c r="J463" s="1">
        <v>58</v>
      </c>
      <c r="K463" s="1">
        <v>99</v>
      </c>
      <c r="L463" s="1">
        <v>50</v>
      </c>
      <c r="M463" s="1">
        <v>61</v>
      </c>
      <c r="N463" s="9">
        <f t="shared" si="77"/>
        <v>268</v>
      </c>
      <c r="O463" s="1">
        <v>2.48906275195875</v>
      </c>
      <c r="P463" s="1">
        <v>156.76007815304482</v>
      </c>
      <c r="Q463" s="1">
        <v>65.165757162572433</v>
      </c>
      <c r="R463" s="1">
        <v>94.047387011729796</v>
      </c>
      <c r="S463" s="9">
        <f t="shared" si="78"/>
        <v>318.46228507930584</v>
      </c>
      <c r="T463" s="2">
        <v>86</v>
      </c>
      <c r="U463" s="2">
        <v>159</v>
      </c>
      <c r="V463" s="2">
        <v>80</v>
      </c>
      <c r="W463" s="2">
        <v>98</v>
      </c>
      <c r="X463" s="9">
        <f t="shared" si="79"/>
        <v>423</v>
      </c>
      <c r="Y463" s="1">
        <v>69.846774347791538</v>
      </c>
      <c r="Z463" s="1">
        <v>129.13531536394015</v>
      </c>
      <c r="AA463" s="1">
        <v>64.973743579340962</v>
      </c>
      <c r="AB463" s="1">
        <v>79.592835884692676</v>
      </c>
      <c r="AC463" s="9">
        <f t="shared" si="80"/>
        <v>343.54866917576533</v>
      </c>
    </row>
    <row r="464" spans="1:29">
      <c r="A464">
        <v>463</v>
      </c>
      <c r="B464">
        <v>24025</v>
      </c>
      <c r="C464">
        <f t="shared" si="71"/>
        <v>24025</v>
      </c>
      <c r="D464">
        <v>24</v>
      </c>
      <c r="E464" s="1">
        <f t="shared" si="72"/>
        <v>136</v>
      </c>
      <c r="F464" s="1">
        <f t="shared" si="73"/>
        <v>211</v>
      </c>
      <c r="G464" s="1">
        <f t="shared" si="74"/>
        <v>77</v>
      </c>
      <c r="H464" s="1">
        <f t="shared" si="75"/>
        <v>197</v>
      </c>
      <c r="I464" s="9">
        <f t="shared" si="76"/>
        <v>621</v>
      </c>
      <c r="J464" s="1">
        <v>136</v>
      </c>
      <c r="K464" s="1">
        <v>211</v>
      </c>
      <c r="L464" s="1">
        <v>77</v>
      </c>
      <c r="M464" s="1">
        <v>197</v>
      </c>
      <c r="N464" s="9">
        <f t="shared" si="77"/>
        <v>621</v>
      </c>
      <c r="O464" s="1">
        <v>48.107416160131116</v>
      </c>
      <c r="P464" s="1">
        <v>136.03836185229329</v>
      </c>
      <c r="Q464" s="1">
        <v>50.487454673255137</v>
      </c>
      <c r="R464" s="1">
        <v>177.69767223139979</v>
      </c>
      <c r="S464" s="9">
        <f t="shared" si="78"/>
        <v>412.33090491707935</v>
      </c>
      <c r="T464" s="2">
        <v>201</v>
      </c>
      <c r="U464" s="2">
        <v>342</v>
      </c>
      <c r="V464" s="2">
        <v>125</v>
      </c>
      <c r="W464" s="2">
        <v>321</v>
      </c>
      <c r="X464" s="9">
        <f t="shared" si="79"/>
        <v>989</v>
      </c>
      <c r="Y464" s="1">
        <v>163.24653074309418</v>
      </c>
      <c r="Z464" s="1">
        <v>277.76275380168261</v>
      </c>
      <c r="AA464" s="1">
        <v>101.52147434272025</v>
      </c>
      <c r="AB464" s="1">
        <v>260.70714611210559</v>
      </c>
      <c r="AC464" s="9">
        <f t="shared" si="80"/>
        <v>803.23790499960273</v>
      </c>
    </row>
    <row r="465" spans="1:29">
      <c r="A465">
        <v>464</v>
      </c>
      <c r="B465">
        <v>24025</v>
      </c>
      <c r="C465">
        <f t="shared" si="71"/>
        <v>24025</v>
      </c>
      <c r="D465">
        <v>24</v>
      </c>
      <c r="E465" s="1">
        <f t="shared" si="72"/>
        <v>142</v>
      </c>
      <c r="F465" s="1">
        <f t="shared" si="73"/>
        <v>223</v>
      </c>
      <c r="G465" s="1">
        <f t="shared" si="74"/>
        <v>90</v>
      </c>
      <c r="H465" s="1">
        <f t="shared" si="75"/>
        <v>214</v>
      </c>
      <c r="I465" s="9">
        <f t="shared" si="76"/>
        <v>669</v>
      </c>
      <c r="J465" s="1">
        <v>142</v>
      </c>
      <c r="K465" s="1">
        <v>223</v>
      </c>
      <c r="L465" s="1">
        <v>90</v>
      </c>
      <c r="M465" s="1">
        <v>214</v>
      </c>
      <c r="N465" s="9">
        <f t="shared" si="77"/>
        <v>669</v>
      </c>
      <c r="O465" s="1">
        <v>207.27739709979664</v>
      </c>
      <c r="P465" s="1">
        <v>333.73348533911718</v>
      </c>
      <c r="Q465" s="1">
        <v>105.42178072976969</v>
      </c>
      <c r="R465" s="1">
        <v>361.17354905404824</v>
      </c>
      <c r="S465" s="9">
        <f t="shared" si="78"/>
        <v>1007.6062122227318</v>
      </c>
      <c r="T465" s="2">
        <v>216</v>
      </c>
      <c r="U465" s="2">
        <v>342</v>
      </c>
      <c r="V465" s="2">
        <v>138</v>
      </c>
      <c r="W465" s="2">
        <v>327</v>
      </c>
      <c r="X465" s="9">
        <f t="shared" si="79"/>
        <v>1023</v>
      </c>
      <c r="Y465" s="1">
        <v>175.4291076642206</v>
      </c>
      <c r="Z465" s="1">
        <v>277.76275380168261</v>
      </c>
      <c r="AA465" s="1">
        <v>112.07970767436316</v>
      </c>
      <c r="AB465" s="1">
        <v>265.58017688055617</v>
      </c>
      <c r="AC465" s="9">
        <f t="shared" si="80"/>
        <v>830.85174602082247</v>
      </c>
    </row>
    <row r="466" spans="1:29">
      <c r="A466">
        <v>465</v>
      </c>
      <c r="B466">
        <v>24025</v>
      </c>
      <c r="C466">
        <f t="shared" si="71"/>
        <v>24025</v>
      </c>
      <c r="D466">
        <v>24</v>
      </c>
      <c r="E466" s="1">
        <f t="shared" si="72"/>
        <v>127</v>
      </c>
      <c r="F466" s="1">
        <f t="shared" si="73"/>
        <v>186</v>
      </c>
      <c r="G466" s="1">
        <f t="shared" si="74"/>
        <v>149</v>
      </c>
      <c r="H466" s="1">
        <f t="shared" si="75"/>
        <v>134</v>
      </c>
      <c r="I466" s="9">
        <f t="shared" si="76"/>
        <v>596</v>
      </c>
      <c r="J466" s="1">
        <v>127</v>
      </c>
      <c r="K466" s="1">
        <v>186</v>
      </c>
      <c r="L466" s="1">
        <v>149</v>
      </c>
      <c r="M466" s="1">
        <v>134</v>
      </c>
      <c r="N466" s="9">
        <f t="shared" si="77"/>
        <v>596</v>
      </c>
      <c r="O466" s="1">
        <v>164.94248762689861</v>
      </c>
      <c r="P466" s="1">
        <v>112.26385508618311</v>
      </c>
      <c r="Q466" s="1">
        <v>34.315210484685167</v>
      </c>
      <c r="R466" s="1">
        <v>48.908504718203218</v>
      </c>
      <c r="S466" s="9">
        <f t="shared" si="78"/>
        <v>360.43005791597011</v>
      </c>
      <c r="T466" s="2">
        <v>192</v>
      </c>
      <c r="U466" s="2">
        <v>284</v>
      </c>
      <c r="V466" s="2">
        <v>227</v>
      </c>
      <c r="W466" s="2">
        <v>205</v>
      </c>
      <c r="X466" s="9">
        <f t="shared" si="79"/>
        <v>908</v>
      </c>
      <c r="Y466" s="1">
        <v>155.93698459041832</v>
      </c>
      <c r="Z466" s="1">
        <v>230.65678970666042</v>
      </c>
      <c r="AA466" s="1">
        <v>184.36299740637998</v>
      </c>
      <c r="AB466" s="1">
        <v>166.49521792206122</v>
      </c>
      <c r="AC466" s="9">
        <f t="shared" si="80"/>
        <v>737.45198962552001</v>
      </c>
    </row>
    <row r="467" spans="1:29">
      <c r="A467">
        <v>466</v>
      </c>
      <c r="B467">
        <v>24025</v>
      </c>
      <c r="C467">
        <f t="shared" si="71"/>
        <v>24025</v>
      </c>
      <c r="D467">
        <v>24</v>
      </c>
      <c r="E467" s="1">
        <f t="shared" si="72"/>
        <v>80</v>
      </c>
      <c r="F467" s="1">
        <f t="shared" si="73"/>
        <v>232</v>
      </c>
      <c r="G467" s="1">
        <f t="shared" si="74"/>
        <v>153</v>
      </c>
      <c r="H467" s="1">
        <f t="shared" si="75"/>
        <v>260</v>
      </c>
      <c r="I467" s="9">
        <f t="shared" si="76"/>
        <v>725</v>
      </c>
      <c r="J467" s="1">
        <v>80</v>
      </c>
      <c r="K467" s="1">
        <v>232</v>
      </c>
      <c r="L467" s="1">
        <v>153</v>
      </c>
      <c r="M467" s="1">
        <v>260</v>
      </c>
      <c r="N467" s="9">
        <f t="shared" si="77"/>
        <v>725</v>
      </c>
      <c r="O467" s="1">
        <v>18.767316564154367</v>
      </c>
      <c r="P467" s="1">
        <v>179.9532088955624</v>
      </c>
      <c r="Q467" s="1">
        <v>73.775545039118441</v>
      </c>
      <c r="R467" s="1">
        <v>172.98345703921686</v>
      </c>
      <c r="S467" s="9">
        <f t="shared" si="78"/>
        <v>445.47952753805203</v>
      </c>
      <c r="T467" s="2">
        <v>123</v>
      </c>
      <c r="U467" s="2">
        <v>355</v>
      </c>
      <c r="V467" s="2">
        <v>234</v>
      </c>
      <c r="W467" s="2">
        <v>399</v>
      </c>
      <c r="X467" s="9">
        <f t="shared" si="79"/>
        <v>1111</v>
      </c>
      <c r="Y467" s="1">
        <v>99.897130753236738</v>
      </c>
      <c r="Z467" s="1">
        <v>288.3209871333255</v>
      </c>
      <c r="AA467" s="1">
        <v>190.04819996957232</v>
      </c>
      <c r="AB467" s="1">
        <v>324.05654610196308</v>
      </c>
      <c r="AC467" s="9">
        <f t="shared" si="80"/>
        <v>902.32286395809774</v>
      </c>
    </row>
    <row r="468" spans="1:29">
      <c r="A468">
        <v>467</v>
      </c>
      <c r="B468">
        <v>24025</v>
      </c>
      <c r="C468">
        <f t="shared" si="71"/>
        <v>24025</v>
      </c>
      <c r="D468">
        <v>24</v>
      </c>
      <c r="E468" s="1">
        <f t="shared" si="72"/>
        <v>101</v>
      </c>
      <c r="F468" s="1">
        <f t="shared" si="73"/>
        <v>260</v>
      </c>
      <c r="G468" s="1">
        <f t="shared" si="74"/>
        <v>164</v>
      </c>
      <c r="H468" s="1">
        <f t="shared" si="75"/>
        <v>199</v>
      </c>
      <c r="I468" s="9">
        <f t="shared" si="76"/>
        <v>724</v>
      </c>
      <c r="J468" s="1">
        <v>101</v>
      </c>
      <c r="K468" s="1">
        <v>260</v>
      </c>
      <c r="L468" s="1">
        <v>164</v>
      </c>
      <c r="M468" s="1">
        <v>199</v>
      </c>
      <c r="N468" s="9">
        <f t="shared" si="77"/>
        <v>724</v>
      </c>
      <c r="O468" s="1">
        <v>117.6857090216899</v>
      </c>
      <c r="P468" s="1">
        <v>177.86706577282393</v>
      </c>
      <c r="Q468" s="1">
        <v>65.646687495199444</v>
      </c>
      <c r="R468" s="1">
        <v>111.17925485347955</v>
      </c>
      <c r="S468" s="9">
        <f t="shared" si="78"/>
        <v>472.37871714319283</v>
      </c>
      <c r="T468" s="2">
        <v>165</v>
      </c>
      <c r="U468" s="2">
        <v>420</v>
      </c>
      <c r="V468" s="2">
        <v>265</v>
      </c>
      <c r="W468" s="2">
        <v>324</v>
      </c>
      <c r="X468" s="9">
        <f t="shared" si="79"/>
        <v>1174</v>
      </c>
      <c r="Y468" s="1">
        <v>134.00834613239073</v>
      </c>
      <c r="Z468" s="1">
        <v>341.11215379154004</v>
      </c>
      <c r="AA468" s="1">
        <v>215.22552560656695</v>
      </c>
      <c r="AB468" s="1">
        <v>263.14366149633088</v>
      </c>
      <c r="AC468" s="9">
        <f t="shared" si="80"/>
        <v>953.48968702682862</v>
      </c>
    </row>
    <row r="469" spans="1:29">
      <c r="A469">
        <v>468</v>
      </c>
      <c r="B469">
        <v>24025</v>
      </c>
      <c r="C469">
        <f t="shared" si="71"/>
        <v>24025</v>
      </c>
      <c r="D469">
        <v>24</v>
      </c>
      <c r="E469" s="1">
        <f t="shared" si="72"/>
        <v>142</v>
      </c>
      <c r="F469" s="1">
        <f t="shared" si="73"/>
        <v>182</v>
      </c>
      <c r="G469" s="1">
        <f t="shared" si="74"/>
        <v>86</v>
      </c>
      <c r="H469" s="1">
        <f t="shared" si="75"/>
        <v>193</v>
      </c>
      <c r="I469" s="9">
        <f t="shared" si="76"/>
        <v>603</v>
      </c>
      <c r="J469" s="1">
        <v>142</v>
      </c>
      <c r="K469" s="1">
        <v>182</v>
      </c>
      <c r="L469" s="1">
        <v>86</v>
      </c>
      <c r="M469" s="1">
        <v>193</v>
      </c>
      <c r="N469" s="9">
        <f t="shared" si="77"/>
        <v>603</v>
      </c>
      <c r="O469" s="1">
        <v>43.22840610042936</v>
      </c>
      <c r="P469" s="1">
        <v>145.7838021344181</v>
      </c>
      <c r="Q469" s="1">
        <v>101.60404993309949</v>
      </c>
      <c r="R469" s="1">
        <v>116.08014163394411</v>
      </c>
      <c r="S469" s="9">
        <f t="shared" si="78"/>
        <v>406.69639980189106</v>
      </c>
      <c r="T469" s="2">
        <v>219</v>
      </c>
      <c r="U469" s="2">
        <v>289</v>
      </c>
      <c r="V469" s="2">
        <v>137</v>
      </c>
      <c r="W469" s="2">
        <v>306</v>
      </c>
      <c r="X469" s="9">
        <f t="shared" si="79"/>
        <v>951</v>
      </c>
      <c r="Y469" s="1">
        <v>177.86562304844588</v>
      </c>
      <c r="Z469" s="1">
        <v>234.71764868036922</v>
      </c>
      <c r="AA469" s="1">
        <v>111.26753587962141</v>
      </c>
      <c r="AB469" s="1">
        <v>248.52456919097918</v>
      </c>
      <c r="AC469" s="9">
        <f t="shared" si="80"/>
        <v>772.37537679941568</v>
      </c>
    </row>
    <row r="470" spans="1:29">
      <c r="A470">
        <v>469</v>
      </c>
      <c r="B470">
        <v>24025</v>
      </c>
      <c r="C470">
        <f t="shared" si="71"/>
        <v>24025</v>
      </c>
      <c r="D470">
        <v>24</v>
      </c>
      <c r="E470" s="1">
        <f t="shared" si="72"/>
        <v>97</v>
      </c>
      <c r="F470" s="1">
        <f t="shared" si="73"/>
        <v>259</v>
      </c>
      <c r="G470" s="1">
        <f t="shared" si="74"/>
        <v>123</v>
      </c>
      <c r="H470" s="1">
        <f t="shared" si="75"/>
        <v>82</v>
      </c>
      <c r="I470" s="9">
        <f t="shared" si="76"/>
        <v>561</v>
      </c>
      <c r="J470" s="1">
        <v>97</v>
      </c>
      <c r="K470" s="1">
        <v>259</v>
      </c>
      <c r="L470" s="1">
        <v>123</v>
      </c>
      <c r="M470" s="1">
        <v>82</v>
      </c>
      <c r="N470" s="9">
        <f t="shared" si="77"/>
        <v>561</v>
      </c>
      <c r="O470" s="1">
        <v>4.4117793181024547</v>
      </c>
      <c r="P470" s="1">
        <v>114.37801630062609</v>
      </c>
      <c r="Q470" s="1">
        <v>112.39698512783971</v>
      </c>
      <c r="R470" s="1">
        <v>50.325564876387077</v>
      </c>
      <c r="S470" s="9">
        <f t="shared" si="78"/>
        <v>281.51234562295537</v>
      </c>
      <c r="T470" s="2">
        <v>224</v>
      </c>
      <c r="U470" s="2">
        <v>436</v>
      </c>
      <c r="V470" s="2">
        <v>208</v>
      </c>
      <c r="W470" s="2">
        <v>137</v>
      </c>
      <c r="X470" s="9">
        <f t="shared" si="79"/>
        <v>1005</v>
      </c>
      <c r="Y470" s="1">
        <v>181.92648202215469</v>
      </c>
      <c r="Z470" s="1">
        <v>354.10690250740828</v>
      </c>
      <c r="AA470" s="1">
        <v>168.9317333062865</v>
      </c>
      <c r="AB470" s="1">
        <v>111.26753587962141</v>
      </c>
      <c r="AC470" s="9">
        <f t="shared" si="80"/>
        <v>816.23265371547086</v>
      </c>
    </row>
    <row r="471" spans="1:29">
      <c r="A471">
        <v>470</v>
      </c>
      <c r="B471">
        <v>24025</v>
      </c>
      <c r="C471">
        <f t="shared" si="71"/>
        <v>24025</v>
      </c>
      <c r="D471">
        <v>24</v>
      </c>
      <c r="E471" s="1">
        <f t="shared" si="72"/>
        <v>412</v>
      </c>
      <c r="F471" s="1">
        <f t="shared" si="73"/>
        <v>765</v>
      </c>
      <c r="G471" s="1">
        <f t="shared" si="74"/>
        <v>617</v>
      </c>
      <c r="H471" s="1">
        <f t="shared" si="75"/>
        <v>345</v>
      </c>
      <c r="I471" s="9">
        <f t="shared" si="76"/>
        <v>2139</v>
      </c>
      <c r="J471" s="1">
        <v>412</v>
      </c>
      <c r="K471" s="1">
        <v>765</v>
      </c>
      <c r="L471" s="1">
        <v>617</v>
      </c>
      <c r="M471" s="1">
        <v>345</v>
      </c>
      <c r="N471" s="9">
        <f t="shared" si="77"/>
        <v>2139</v>
      </c>
      <c r="O471" s="1">
        <v>124.98533814902329</v>
      </c>
      <c r="P471" s="1">
        <v>1350.6456262634333</v>
      </c>
      <c r="Q471" s="1">
        <v>651.43987507813551</v>
      </c>
      <c r="R471" s="1">
        <v>1092.910270122966</v>
      </c>
      <c r="S471" s="9">
        <f t="shared" si="78"/>
        <v>3219.9811096135581</v>
      </c>
      <c r="T471" s="2">
        <v>948</v>
      </c>
      <c r="U471" s="2">
        <v>1286</v>
      </c>
      <c r="V471" s="2">
        <v>1038</v>
      </c>
      <c r="W471" s="2">
        <v>581</v>
      </c>
      <c r="X471" s="9">
        <f t="shared" si="79"/>
        <v>3853</v>
      </c>
      <c r="Y471" s="1">
        <v>769.93886141519044</v>
      </c>
      <c r="Z471" s="1">
        <v>1044.4529280379061</v>
      </c>
      <c r="AA471" s="1">
        <v>843.03432294194897</v>
      </c>
      <c r="AB471" s="1">
        <v>471.87181274496373</v>
      </c>
      <c r="AC471" s="9">
        <f t="shared" si="80"/>
        <v>3129.2979251400093</v>
      </c>
    </row>
    <row r="472" spans="1:29">
      <c r="A472">
        <v>471</v>
      </c>
      <c r="B472">
        <v>24025</v>
      </c>
      <c r="C472">
        <f t="shared" si="71"/>
        <v>24025</v>
      </c>
      <c r="D472">
        <v>24</v>
      </c>
      <c r="E472" s="1">
        <f t="shared" si="72"/>
        <v>8</v>
      </c>
      <c r="F472" s="1">
        <f t="shared" si="73"/>
        <v>28</v>
      </c>
      <c r="G472" s="1">
        <f t="shared" si="74"/>
        <v>11</v>
      </c>
      <c r="H472" s="1">
        <f t="shared" si="75"/>
        <v>9</v>
      </c>
      <c r="I472" s="9">
        <f t="shared" si="76"/>
        <v>56</v>
      </c>
      <c r="J472" s="1">
        <v>8</v>
      </c>
      <c r="K472" s="1">
        <v>28</v>
      </c>
      <c r="L472" s="1">
        <v>11</v>
      </c>
      <c r="M472" s="1">
        <v>9</v>
      </c>
      <c r="N472" s="9">
        <f t="shared" si="77"/>
        <v>56</v>
      </c>
      <c r="O472" s="1">
        <v>1.2492495310507894</v>
      </c>
      <c r="P472" s="1">
        <v>34.960126036732149</v>
      </c>
      <c r="Q472" s="1">
        <v>14.383008286496802</v>
      </c>
      <c r="R472" s="1">
        <v>18.322570229443222</v>
      </c>
      <c r="S472" s="9">
        <f t="shared" si="78"/>
        <v>68.914954083722961</v>
      </c>
      <c r="T472" s="2">
        <v>12</v>
      </c>
      <c r="U472" s="2">
        <v>43</v>
      </c>
      <c r="V472" s="2">
        <v>17</v>
      </c>
      <c r="W472" s="2">
        <v>14</v>
      </c>
      <c r="X472" s="9">
        <f t="shared" si="79"/>
        <v>86</v>
      </c>
      <c r="Y472" s="1">
        <v>9.746061536901145</v>
      </c>
      <c r="Z472" s="1">
        <v>34.923387173895769</v>
      </c>
      <c r="AA472" s="1">
        <v>13.806920510609954</v>
      </c>
      <c r="AB472" s="1">
        <v>11.370405126384668</v>
      </c>
      <c r="AC472" s="9">
        <f t="shared" si="80"/>
        <v>69.846774347791538</v>
      </c>
    </row>
    <row r="473" spans="1:29">
      <c r="A473">
        <v>472</v>
      </c>
      <c r="B473">
        <v>24025</v>
      </c>
      <c r="C473">
        <f t="shared" si="71"/>
        <v>24025</v>
      </c>
      <c r="D473">
        <v>24</v>
      </c>
      <c r="E473" s="1">
        <f t="shared" si="72"/>
        <v>740</v>
      </c>
      <c r="F473" s="1">
        <f t="shared" si="73"/>
        <v>508</v>
      </c>
      <c r="G473" s="1">
        <f t="shared" si="74"/>
        <v>173</v>
      </c>
      <c r="H473" s="1">
        <f t="shared" si="75"/>
        <v>539</v>
      </c>
      <c r="I473" s="9">
        <f t="shared" si="76"/>
        <v>1960</v>
      </c>
      <c r="J473" s="1">
        <v>740</v>
      </c>
      <c r="K473" s="1">
        <v>508</v>
      </c>
      <c r="L473" s="1">
        <v>173</v>
      </c>
      <c r="M473" s="1">
        <v>539</v>
      </c>
      <c r="N473" s="9">
        <f t="shared" si="77"/>
        <v>1960</v>
      </c>
      <c r="O473" s="1">
        <v>1502.3119419719565</v>
      </c>
      <c r="P473" s="1">
        <v>1337.7092525547273</v>
      </c>
      <c r="Q473" s="1">
        <v>258.58356738635604</v>
      </c>
      <c r="R473" s="1">
        <v>961.54481978116189</v>
      </c>
      <c r="S473" s="9">
        <f t="shared" si="78"/>
        <v>4060.149581694202</v>
      </c>
      <c r="T473" s="2">
        <v>1184</v>
      </c>
      <c r="U473" s="2">
        <v>782</v>
      </c>
      <c r="V473" s="2">
        <v>267</v>
      </c>
      <c r="W473" s="2">
        <v>828</v>
      </c>
      <c r="X473" s="9">
        <f t="shared" si="79"/>
        <v>3061</v>
      </c>
      <c r="Y473" s="1">
        <v>961.61140497424628</v>
      </c>
      <c r="Z473" s="1">
        <v>635.11834348805792</v>
      </c>
      <c r="AA473" s="1">
        <v>216.84986919605046</v>
      </c>
      <c r="AB473" s="1">
        <v>672.47824604617892</v>
      </c>
      <c r="AC473" s="9">
        <f t="shared" si="80"/>
        <v>2486.0578637045332</v>
      </c>
    </row>
    <row r="474" spans="1:29">
      <c r="A474">
        <v>473</v>
      </c>
      <c r="B474">
        <v>24025</v>
      </c>
      <c r="C474">
        <f t="shared" si="71"/>
        <v>24025</v>
      </c>
      <c r="D474">
        <v>24</v>
      </c>
      <c r="E474" s="1">
        <f t="shared" si="72"/>
        <v>33</v>
      </c>
      <c r="F474" s="1">
        <f t="shared" si="73"/>
        <v>135</v>
      </c>
      <c r="G474" s="1">
        <f t="shared" si="74"/>
        <v>90</v>
      </c>
      <c r="H474" s="1">
        <f t="shared" si="75"/>
        <v>90</v>
      </c>
      <c r="I474" s="9">
        <f t="shared" si="76"/>
        <v>348</v>
      </c>
      <c r="J474" s="1">
        <v>33</v>
      </c>
      <c r="K474" s="1">
        <v>135</v>
      </c>
      <c r="L474" s="1">
        <v>90</v>
      </c>
      <c r="M474" s="1">
        <v>90</v>
      </c>
      <c r="N474" s="9">
        <f t="shared" si="77"/>
        <v>348</v>
      </c>
      <c r="O474" s="1">
        <v>21.85513474772555</v>
      </c>
      <c r="P474" s="1">
        <v>35.066203067491962</v>
      </c>
      <c r="Q474" s="1">
        <v>15.805043464159926</v>
      </c>
      <c r="R474" s="1">
        <v>22.993827496730276</v>
      </c>
      <c r="S474" s="9">
        <f t="shared" si="78"/>
        <v>95.720208776107711</v>
      </c>
      <c r="T474" s="2">
        <v>59</v>
      </c>
      <c r="U474" s="2">
        <v>228</v>
      </c>
      <c r="V474" s="2">
        <v>152</v>
      </c>
      <c r="W474" s="2">
        <v>152</v>
      </c>
      <c r="X474" s="9">
        <f t="shared" si="79"/>
        <v>591</v>
      </c>
      <c r="Y474" s="1">
        <v>47.91813588976396</v>
      </c>
      <c r="Z474" s="1">
        <v>185.17516920112175</v>
      </c>
      <c r="AA474" s="1">
        <v>123.45011280074783</v>
      </c>
      <c r="AB474" s="1">
        <v>123.45011280074783</v>
      </c>
      <c r="AC474" s="9">
        <f t="shared" si="80"/>
        <v>479.9935306923814</v>
      </c>
    </row>
    <row r="475" spans="1:29">
      <c r="A475">
        <v>474</v>
      </c>
      <c r="B475">
        <v>24025</v>
      </c>
      <c r="C475">
        <f t="shared" si="71"/>
        <v>24025</v>
      </c>
      <c r="D475">
        <v>24</v>
      </c>
      <c r="E475" s="1">
        <f t="shared" si="72"/>
        <v>79</v>
      </c>
      <c r="F475" s="1">
        <f t="shared" si="73"/>
        <v>291</v>
      </c>
      <c r="G475" s="1">
        <f t="shared" si="74"/>
        <v>126</v>
      </c>
      <c r="H475" s="1">
        <f t="shared" si="75"/>
        <v>319</v>
      </c>
      <c r="I475" s="9">
        <f t="shared" si="76"/>
        <v>815</v>
      </c>
      <c r="J475" s="1">
        <v>79</v>
      </c>
      <c r="K475" s="1">
        <v>291</v>
      </c>
      <c r="L475" s="1">
        <v>126</v>
      </c>
      <c r="M475" s="1">
        <v>319</v>
      </c>
      <c r="N475" s="9">
        <f t="shared" si="77"/>
        <v>815</v>
      </c>
      <c r="O475" s="1">
        <v>38.822535217858615</v>
      </c>
      <c r="P475" s="1">
        <v>429.90536055907523</v>
      </c>
      <c r="Q475" s="1">
        <v>78.511454816880388</v>
      </c>
      <c r="R475" s="1">
        <v>683.16099155049642</v>
      </c>
      <c r="S475" s="9">
        <f t="shared" si="78"/>
        <v>1230.4003421443108</v>
      </c>
      <c r="T475" s="2">
        <v>138</v>
      </c>
      <c r="U475" s="2">
        <v>491</v>
      </c>
      <c r="V475" s="2">
        <v>212</v>
      </c>
      <c r="W475" s="2">
        <v>538</v>
      </c>
      <c r="X475" s="9">
        <f t="shared" si="79"/>
        <v>1379</v>
      </c>
      <c r="Y475" s="1">
        <v>112.07970767436316</v>
      </c>
      <c r="Z475" s="1">
        <v>398.77635121820515</v>
      </c>
      <c r="AA475" s="1">
        <v>172.18042048525356</v>
      </c>
      <c r="AB475" s="1">
        <v>436.94842557106796</v>
      </c>
      <c r="AC475" s="9">
        <f t="shared" si="80"/>
        <v>1119.9849049488898</v>
      </c>
    </row>
    <row r="476" spans="1:29">
      <c r="A476">
        <v>475</v>
      </c>
      <c r="B476">
        <v>24025</v>
      </c>
      <c r="C476">
        <f t="shared" si="71"/>
        <v>24025</v>
      </c>
      <c r="D476">
        <v>24</v>
      </c>
      <c r="E476" s="1">
        <f t="shared" si="72"/>
        <v>39</v>
      </c>
      <c r="F476" s="1">
        <f t="shared" si="73"/>
        <v>403</v>
      </c>
      <c r="G476" s="1">
        <f t="shared" si="74"/>
        <v>78</v>
      </c>
      <c r="H476" s="1">
        <f t="shared" si="75"/>
        <v>265</v>
      </c>
      <c r="I476" s="9">
        <f t="shared" si="76"/>
        <v>785</v>
      </c>
      <c r="J476" s="1">
        <v>39</v>
      </c>
      <c r="K476" s="1">
        <v>403</v>
      </c>
      <c r="L476" s="1">
        <v>78</v>
      </c>
      <c r="M476" s="1">
        <v>265</v>
      </c>
      <c r="N476" s="9">
        <f t="shared" si="77"/>
        <v>785</v>
      </c>
      <c r="O476" s="1">
        <v>81.288143991018543</v>
      </c>
      <c r="P476" s="1">
        <v>399.51295817883823</v>
      </c>
      <c r="Q476" s="1">
        <v>52.366092158329906</v>
      </c>
      <c r="R476" s="1">
        <v>273.57474998337273</v>
      </c>
      <c r="S476" s="9">
        <f t="shared" si="78"/>
        <v>806.74194431155945</v>
      </c>
      <c r="T476" s="2">
        <v>70</v>
      </c>
      <c r="U476" s="2">
        <v>628</v>
      </c>
      <c r="V476" s="2">
        <v>122</v>
      </c>
      <c r="W476" s="2">
        <v>412</v>
      </c>
      <c r="X476" s="9">
        <f t="shared" si="79"/>
        <v>1232</v>
      </c>
      <c r="Y476" s="1">
        <v>56.85202563192334</v>
      </c>
      <c r="Z476" s="1">
        <v>510.04388709782654</v>
      </c>
      <c r="AA476" s="1">
        <v>99.084958958494965</v>
      </c>
      <c r="AB476" s="1">
        <v>334.61477943360597</v>
      </c>
      <c r="AC476" s="9">
        <f t="shared" si="80"/>
        <v>1000.5956511218508</v>
      </c>
    </row>
    <row r="477" spans="1:29">
      <c r="A477">
        <v>476</v>
      </c>
      <c r="B477">
        <v>24025</v>
      </c>
      <c r="C477">
        <f t="shared" si="71"/>
        <v>24025</v>
      </c>
      <c r="D477">
        <v>24</v>
      </c>
      <c r="E477" s="1">
        <f t="shared" si="72"/>
        <v>349</v>
      </c>
      <c r="F477" s="1">
        <f t="shared" si="73"/>
        <v>671</v>
      </c>
      <c r="G477" s="1">
        <f t="shared" si="74"/>
        <v>107</v>
      </c>
      <c r="H477" s="1">
        <f t="shared" si="75"/>
        <v>845</v>
      </c>
      <c r="I477" s="9">
        <f t="shared" si="76"/>
        <v>1972</v>
      </c>
      <c r="J477" s="1">
        <v>349</v>
      </c>
      <c r="K477" s="1">
        <v>671</v>
      </c>
      <c r="L477" s="1">
        <v>107</v>
      </c>
      <c r="M477" s="1">
        <v>845</v>
      </c>
      <c r="N477" s="9">
        <f t="shared" si="77"/>
        <v>1972</v>
      </c>
      <c r="O477" s="1">
        <v>80.022938184413675</v>
      </c>
      <c r="P477" s="1">
        <v>606.37439466095702</v>
      </c>
      <c r="Q477" s="1">
        <v>97.477934422845664</v>
      </c>
      <c r="R477" s="1">
        <v>1110.3121333071633</v>
      </c>
      <c r="S477" s="9">
        <f t="shared" si="78"/>
        <v>1894.1874005753798</v>
      </c>
      <c r="T477" s="2">
        <v>626</v>
      </c>
      <c r="U477" s="2">
        <v>1171</v>
      </c>
      <c r="V477" s="2">
        <v>187</v>
      </c>
      <c r="W477" s="2">
        <v>1477</v>
      </c>
      <c r="X477" s="9">
        <f t="shared" si="79"/>
        <v>3461</v>
      </c>
      <c r="Y477" s="1">
        <v>508.41954350834305</v>
      </c>
      <c r="Z477" s="1">
        <v>951.05317164260339</v>
      </c>
      <c r="AA477" s="1">
        <v>151.87612561670952</v>
      </c>
      <c r="AB477" s="1">
        <v>1199.5777408335825</v>
      </c>
      <c r="AC477" s="9">
        <f t="shared" si="80"/>
        <v>2810.9265816012385</v>
      </c>
    </row>
    <row r="478" spans="1:29">
      <c r="A478">
        <v>477</v>
      </c>
      <c r="B478">
        <v>24025</v>
      </c>
      <c r="C478">
        <f t="shared" si="71"/>
        <v>24025</v>
      </c>
      <c r="D478">
        <v>24</v>
      </c>
      <c r="E478" s="1">
        <f t="shared" si="72"/>
        <v>34</v>
      </c>
      <c r="F478" s="1">
        <f t="shared" si="73"/>
        <v>253</v>
      </c>
      <c r="G478" s="1">
        <f t="shared" si="74"/>
        <v>59</v>
      </c>
      <c r="H478" s="1">
        <f t="shared" si="75"/>
        <v>332</v>
      </c>
      <c r="I478" s="9">
        <f t="shared" si="76"/>
        <v>678</v>
      </c>
      <c r="J478" s="1">
        <v>34</v>
      </c>
      <c r="K478" s="1">
        <v>253</v>
      </c>
      <c r="L478" s="1">
        <v>59</v>
      </c>
      <c r="M478" s="1">
        <v>332</v>
      </c>
      <c r="N478" s="9">
        <f t="shared" si="77"/>
        <v>678</v>
      </c>
      <c r="O478" s="1">
        <v>54.365395594533027</v>
      </c>
      <c r="P478" s="1">
        <v>378.44325963520089</v>
      </c>
      <c r="Q478" s="1">
        <v>104.35823630667727</v>
      </c>
      <c r="R478" s="1">
        <v>632.50196201666574</v>
      </c>
      <c r="S478" s="9">
        <f t="shared" si="78"/>
        <v>1169.668853553077</v>
      </c>
      <c r="T478" s="2">
        <v>58</v>
      </c>
      <c r="U478" s="2">
        <v>393</v>
      </c>
      <c r="V478" s="2">
        <v>91</v>
      </c>
      <c r="W478" s="2">
        <v>513</v>
      </c>
      <c r="X478" s="9">
        <f t="shared" si="79"/>
        <v>1055</v>
      </c>
      <c r="Y478" s="1">
        <v>47.105964095022202</v>
      </c>
      <c r="Z478" s="1">
        <v>319.1835153335125</v>
      </c>
      <c r="AA478" s="1">
        <v>73.907633321500342</v>
      </c>
      <c r="AB478" s="1">
        <v>416.64413070252391</v>
      </c>
      <c r="AC478" s="9">
        <f t="shared" si="80"/>
        <v>856.84124345255896</v>
      </c>
    </row>
    <row r="479" spans="1:29">
      <c r="A479">
        <v>478</v>
      </c>
      <c r="B479">
        <v>24025</v>
      </c>
      <c r="C479">
        <f t="shared" si="71"/>
        <v>24025</v>
      </c>
      <c r="D479">
        <v>24</v>
      </c>
      <c r="E479" s="1">
        <f t="shared" si="72"/>
        <v>170</v>
      </c>
      <c r="F479" s="1">
        <f t="shared" si="73"/>
        <v>139</v>
      </c>
      <c r="G479" s="1">
        <f t="shared" si="74"/>
        <v>49</v>
      </c>
      <c r="H479" s="1">
        <f t="shared" si="75"/>
        <v>119</v>
      </c>
      <c r="I479" s="9">
        <f t="shared" si="76"/>
        <v>477</v>
      </c>
      <c r="J479" s="1">
        <v>170</v>
      </c>
      <c r="K479" s="1">
        <v>139</v>
      </c>
      <c r="L479" s="1">
        <v>49</v>
      </c>
      <c r="M479" s="1">
        <v>119</v>
      </c>
      <c r="N479" s="9">
        <f t="shared" si="77"/>
        <v>477</v>
      </c>
      <c r="O479" s="1">
        <v>109.57682580019016</v>
      </c>
      <c r="P479" s="1">
        <v>159.17723551446656</v>
      </c>
      <c r="Q479" s="1">
        <v>60.566343061595617</v>
      </c>
      <c r="R479" s="1">
        <v>116.65959968188179</v>
      </c>
      <c r="S479" s="9">
        <f t="shared" si="78"/>
        <v>445.98000405813411</v>
      </c>
      <c r="T479" s="2">
        <v>258</v>
      </c>
      <c r="U479" s="2">
        <v>223</v>
      </c>
      <c r="V479" s="2">
        <v>78</v>
      </c>
      <c r="W479" s="2">
        <v>192</v>
      </c>
      <c r="X479" s="9">
        <f t="shared" si="79"/>
        <v>751</v>
      </c>
      <c r="Y479" s="1">
        <v>209.5403230433746</v>
      </c>
      <c r="Z479" s="1">
        <v>181.11431022741294</v>
      </c>
      <c r="AA479" s="1">
        <v>63.349399989857439</v>
      </c>
      <c r="AB479" s="1">
        <v>155.93698459041832</v>
      </c>
      <c r="AC479" s="9">
        <f t="shared" si="80"/>
        <v>609.94101785106329</v>
      </c>
    </row>
    <row r="480" spans="1:29">
      <c r="A480">
        <v>479</v>
      </c>
      <c r="B480">
        <v>24025</v>
      </c>
      <c r="C480">
        <f t="shared" si="71"/>
        <v>24025</v>
      </c>
      <c r="D480">
        <v>24</v>
      </c>
      <c r="E480" s="1">
        <f t="shared" si="72"/>
        <v>984</v>
      </c>
      <c r="F480" s="1">
        <f t="shared" si="73"/>
        <v>761</v>
      </c>
      <c r="G480" s="1">
        <f t="shared" si="74"/>
        <v>403</v>
      </c>
      <c r="H480" s="1">
        <f t="shared" si="75"/>
        <v>396</v>
      </c>
      <c r="I480" s="9">
        <f t="shared" si="76"/>
        <v>2544</v>
      </c>
      <c r="J480" s="1">
        <v>984</v>
      </c>
      <c r="K480" s="1">
        <v>761</v>
      </c>
      <c r="L480" s="1">
        <v>403</v>
      </c>
      <c r="M480" s="1">
        <v>396</v>
      </c>
      <c r="N480" s="9">
        <f t="shared" si="77"/>
        <v>2544</v>
      </c>
      <c r="O480" s="1">
        <v>1000.9498725250288</v>
      </c>
      <c r="P480" s="1">
        <v>703.96135644962374</v>
      </c>
      <c r="Q480" s="1">
        <v>360.15804073995929</v>
      </c>
      <c r="R480" s="1">
        <v>364.85972025435376</v>
      </c>
      <c r="S480" s="9">
        <f t="shared" si="78"/>
        <v>2429.9289899689657</v>
      </c>
      <c r="T480" s="2">
        <v>1557</v>
      </c>
      <c r="U480" s="2">
        <v>1149</v>
      </c>
      <c r="V480" s="2">
        <v>607</v>
      </c>
      <c r="W480" s="2">
        <v>598</v>
      </c>
      <c r="X480" s="9">
        <f t="shared" si="79"/>
        <v>3911</v>
      </c>
      <c r="Y480" s="1">
        <v>1264.5514844129234</v>
      </c>
      <c r="Z480" s="1">
        <v>933.18539215828457</v>
      </c>
      <c r="AA480" s="1">
        <v>492.98827940824958</v>
      </c>
      <c r="AB480" s="1">
        <v>485.67873325557372</v>
      </c>
      <c r="AC480" s="9">
        <f t="shared" si="80"/>
        <v>3176.4038892350313</v>
      </c>
    </row>
    <row r="481" spans="1:29">
      <c r="A481">
        <v>480</v>
      </c>
      <c r="B481">
        <v>24025</v>
      </c>
      <c r="C481">
        <f t="shared" si="71"/>
        <v>24025</v>
      </c>
      <c r="D481">
        <v>24</v>
      </c>
      <c r="E481" s="1">
        <f t="shared" si="72"/>
        <v>3</v>
      </c>
      <c r="F481" s="1">
        <f t="shared" si="73"/>
        <v>70</v>
      </c>
      <c r="G481" s="1">
        <f t="shared" si="74"/>
        <v>29</v>
      </c>
      <c r="H481" s="1">
        <f t="shared" si="75"/>
        <v>76</v>
      </c>
      <c r="I481" s="9">
        <f t="shared" si="76"/>
        <v>178</v>
      </c>
      <c r="J481" s="1">
        <v>3</v>
      </c>
      <c r="K481" s="1">
        <v>70</v>
      </c>
      <c r="L481" s="1">
        <v>29</v>
      </c>
      <c r="M481" s="1">
        <v>76</v>
      </c>
      <c r="N481" s="9">
        <f t="shared" si="77"/>
        <v>178</v>
      </c>
      <c r="O481" s="1">
        <v>36.974366619921014</v>
      </c>
      <c r="P481" s="1">
        <v>49.472742090319691</v>
      </c>
      <c r="Q481" s="1">
        <v>15.879462102067469</v>
      </c>
      <c r="R481" s="1">
        <v>86.786928712006144</v>
      </c>
      <c r="S481" s="9">
        <f t="shared" si="78"/>
        <v>189.11349952431431</v>
      </c>
      <c r="T481" s="2">
        <v>5</v>
      </c>
      <c r="U481" s="2">
        <v>106</v>
      </c>
      <c r="V481" s="2">
        <v>44</v>
      </c>
      <c r="W481" s="2">
        <v>115</v>
      </c>
      <c r="X481" s="9">
        <f t="shared" si="79"/>
        <v>270</v>
      </c>
      <c r="Y481" s="1">
        <v>4.0608589737088101</v>
      </c>
      <c r="Z481" s="1">
        <v>86.090210242626782</v>
      </c>
      <c r="AA481" s="1">
        <v>35.735558968637527</v>
      </c>
      <c r="AB481" s="1">
        <v>93.399756395302632</v>
      </c>
      <c r="AC481" s="9">
        <f t="shared" si="80"/>
        <v>219.28638458027575</v>
      </c>
    </row>
    <row r="482" spans="1:29">
      <c r="A482">
        <v>481</v>
      </c>
      <c r="B482">
        <v>24025</v>
      </c>
      <c r="C482">
        <f t="shared" si="71"/>
        <v>24025</v>
      </c>
      <c r="D482">
        <v>24</v>
      </c>
      <c r="E482" s="1">
        <f t="shared" si="72"/>
        <v>197</v>
      </c>
      <c r="F482" s="1">
        <f t="shared" si="73"/>
        <v>260</v>
      </c>
      <c r="G482" s="1">
        <f t="shared" si="74"/>
        <v>63</v>
      </c>
      <c r="H482" s="1">
        <f t="shared" si="75"/>
        <v>156</v>
      </c>
      <c r="I482" s="9">
        <f t="shared" si="76"/>
        <v>676</v>
      </c>
      <c r="J482" s="1">
        <v>197</v>
      </c>
      <c r="K482" s="1">
        <v>260</v>
      </c>
      <c r="L482" s="1">
        <v>63</v>
      </c>
      <c r="M482" s="1">
        <v>156</v>
      </c>
      <c r="N482" s="9">
        <f t="shared" si="77"/>
        <v>676</v>
      </c>
      <c r="O482" s="1">
        <v>55.947123513063922</v>
      </c>
      <c r="P482" s="1">
        <v>568.79768542254146</v>
      </c>
      <c r="Q482" s="1">
        <v>46.318095699796473</v>
      </c>
      <c r="R482" s="1">
        <v>226.73734542155282</v>
      </c>
      <c r="S482" s="9">
        <f t="shared" si="78"/>
        <v>897.80025005695472</v>
      </c>
      <c r="T482" s="2">
        <v>300</v>
      </c>
      <c r="U482" s="2">
        <v>408</v>
      </c>
      <c r="V482" s="2">
        <v>98</v>
      </c>
      <c r="W482" s="2">
        <v>244</v>
      </c>
      <c r="X482" s="9">
        <f t="shared" si="79"/>
        <v>1050</v>
      </c>
      <c r="Y482" s="1">
        <v>243.6515384225286</v>
      </c>
      <c r="Z482" s="1">
        <v>331.36609225463889</v>
      </c>
      <c r="AA482" s="1">
        <v>79.592835884692676</v>
      </c>
      <c r="AB482" s="1">
        <v>198.16991791698993</v>
      </c>
      <c r="AC482" s="9">
        <f t="shared" si="80"/>
        <v>852.78038447885012</v>
      </c>
    </row>
    <row r="483" spans="1:29">
      <c r="A483">
        <v>482</v>
      </c>
      <c r="B483">
        <v>24025</v>
      </c>
      <c r="C483">
        <f t="shared" si="71"/>
        <v>24025</v>
      </c>
      <c r="D483">
        <v>24</v>
      </c>
      <c r="E483" s="1">
        <f t="shared" si="72"/>
        <v>2959</v>
      </c>
      <c r="F483" s="1">
        <f t="shared" si="73"/>
        <v>3734</v>
      </c>
      <c r="G483" s="1">
        <f t="shared" si="74"/>
        <v>461</v>
      </c>
      <c r="H483" s="1">
        <f t="shared" si="75"/>
        <v>2265</v>
      </c>
      <c r="I483" s="9">
        <f t="shared" si="76"/>
        <v>9419</v>
      </c>
      <c r="J483" s="1">
        <v>2959</v>
      </c>
      <c r="K483" s="1">
        <v>3734</v>
      </c>
      <c r="L483" s="1">
        <v>461</v>
      </c>
      <c r="M483" s="1">
        <v>2265</v>
      </c>
      <c r="N483" s="9">
        <f t="shared" si="77"/>
        <v>9419</v>
      </c>
      <c r="O483" s="1">
        <v>1024.7367178449731</v>
      </c>
      <c r="P483" s="1">
        <v>4889.052453910399</v>
      </c>
      <c r="Q483" s="1">
        <v>584.83575991365592</v>
      </c>
      <c r="R483" s="1">
        <v>3075.2631423014641</v>
      </c>
      <c r="S483" s="9">
        <f t="shared" si="78"/>
        <v>9573.8880739704928</v>
      </c>
      <c r="T483" s="2">
        <v>4590</v>
      </c>
      <c r="U483" s="2">
        <v>5929</v>
      </c>
      <c r="V483" s="2">
        <v>728</v>
      </c>
      <c r="W483" s="2">
        <v>3607</v>
      </c>
      <c r="X483" s="9">
        <f t="shared" si="79"/>
        <v>14854</v>
      </c>
      <c r="Y483" s="1">
        <v>3727.8685378646878</v>
      </c>
      <c r="Z483" s="1">
        <v>4815.3665710239075</v>
      </c>
      <c r="AA483" s="1">
        <v>591.26106657200273</v>
      </c>
      <c r="AB483" s="1">
        <v>2929.5036636335358</v>
      </c>
      <c r="AC483" s="9">
        <f t="shared" si="80"/>
        <v>12063.999839094133</v>
      </c>
    </row>
    <row r="484" spans="1:29">
      <c r="A484">
        <v>483</v>
      </c>
      <c r="B484">
        <v>24025</v>
      </c>
      <c r="C484">
        <f t="shared" si="71"/>
        <v>24025</v>
      </c>
      <c r="D484">
        <v>24</v>
      </c>
      <c r="E484" s="1">
        <f t="shared" si="72"/>
        <v>37</v>
      </c>
      <c r="F484" s="1">
        <f t="shared" si="73"/>
        <v>269</v>
      </c>
      <c r="G484" s="1">
        <f t="shared" si="74"/>
        <v>62</v>
      </c>
      <c r="H484" s="1">
        <f t="shared" si="75"/>
        <v>180</v>
      </c>
      <c r="I484" s="9">
        <f t="shared" si="76"/>
        <v>548</v>
      </c>
      <c r="J484" s="1">
        <v>37</v>
      </c>
      <c r="K484" s="1">
        <v>269</v>
      </c>
      <c r="L484" s="1">
        <v>62</v>
      </c>
      <c r="M484" s="1">
        <v>180</v>
      </c>
      <c r="N484" s="9">
        <f t="shared" si="77"/>
        <v>548</v>
      </c>
      <c r="O484" s="1">
        <v>190.90297196174473</v>
      </c>
      <c r="P484" s="1">
        <v>257.59687831571387</v>
      </c>
      <c r="Q484" s="1">
        <v>84.258781233458137</v>
      </c>
      <c r="R484" s="1">
        <v>185.14895589975566</v>
      </c>
      <c r="S484" s="9">
        <f t="shared" si="78"/>
        <v>717.90758741067248</v>
      </c>
      <c r="T484" s="2">
        <v>62</v>
      </c>
      <c r="U484" s="2">
        <v>416</v>
      </c>
      <c r="V484" s="2">
        <v>97</v>
      </c>
      <c r="W484" s="2">
        <v>278</v>
      </c>
      <c r="X484" s="9">
        <f t="shared" si="79"/>
        <v>853</v>
      </c>
      <c r="Y484" s="1">
        <v>50.354651273989248</v>
      </c>
      <c r="Z484" s="1">
        <v>337.86346661257301</v>
      </c>
      <c r="AA484" s="1">
        <v>78.780664089950918</v>
      </c>
      <c r="AB484" s="1">
        <v>225.78375893820984</v>
      </c>
      <c r="AC484" s="9">
        <f t="shared" si="80"/>
        <v>692.78254091472297</v>
      </c>
    </row>
    <row r="485" spans="1:29">
      <c r="A485">
        <v>484</v>
      </c>
      <c r="B485">
        <v>24025</v>
      </c>
      <c r="C485">
        <f t="shared" si="71"/>
        <v>24025</v>
      </c>
      <c r="D485">
        <v>24</v>
      </c>
      <c r="E485" s="1">
        <f t="shared" si="72"/>
        <v>231</v>
      </c>
      <c r="F485" s="1">
        <f t="shared" si="73"/>
        <v>337</v>
      </c>
      <c r="G485" s="1">
        <f t="shared" si="74"/>
        <v>33</v>
      </c>
      <c r="H485" s="1">
        <f t="shared" si="75"/>
        <v>276</v>
      </c>
      <c r="I485" s="9">
        <f t="shared" si="76"/>
        <v>877</v>
      </c>
      <c r="J485" s="1">
        <v>231</v>
      </c>
      <c r="K485" s="1">
        <v>337</v>
      </c>
      <c r="L485" s="1">
        <v>33</v>
      </c>
      <c r="M485" s="1">
        <v>276</v>
      </c>
      <c r="N485" s="9">
        <f t="shared" si="77"/>
        <v>877</v>
      </c>
      <c r="O485" s="1">
        <v>0.89028519124823458</v>
      </c>
      <c r="P485" s="1">
        <v>361.82080698055245</v>
      </c>
      <c r="Q485" s="1">
        <v>28.924915491562988</v>
      </c>
      <c r="R485" s="1">
        <v>451.2222558745205</v>
      </c>
      <c r="S485" s="9">
        <f t="shared" si="78"/>
        <v>842.85826353788411</v>
      </c>
      <c r="T485" s="2">
        <v>350</v>
      </c>
      <c r="U485" s="2">
        <v>548</v>
      </c>
      <c r="V485" s="2">
        <v>54</v>
      </c>
      <c r="W485" s="2">
        <v>448</v>
      </c>
      <c r="X485" s="9">
        <f t="shared" si="79"/>
        <v>1400</v>
      </c>
      <c r="Y485" s="1">
        <v>284.26012815961673</v>
      </c>
      <c r="Z485" s="1">
        <v>445.07014351848562</v>
      </c>
      <c r="AA485" s="1">
        <v>43.857276916055149</v>
      </c>
      <c r="AB485" s="1">
        <v>363.85296404430937</v>
      </c>
      <c r="AC485" s="9">
        <f t="shared" si="80"/>
        <v>1137.0405126384669</v>
      </c>
    </row>
    <row r="486" spans="1:29">
      <c r="A486">
        <v>485</v>
      </c>
      <c r="B486">
        <v>24025</v>
      </c>
      <c r="C486">
        <f t="shared" si="71"/>
        <v>24025</v>
      </c>
      <c r="D486">
        <v>24</v>
      </c>
      <c r="E486" s="1">
        <f t="shared" si="72"/>
        <v>2034</v>
      </c>
      <c r="F486" s="1">
        <f t="shared" si="73"/>
        <v>1490</v>
      </c>
      <c r="G486" s="1">
        <f t="shared" si="74"/>
        <v>284</v>
      </c>
      <c r="H486" s="1">
        <f t="shared" si="75"/>
        <v>1246</v>
      </c>
      <c r="I486" s="9">
        <f t="shared" si="76"/>
        <v>5054</v>
      </c>
      <c r="J486" s="1">
        <v>2034</v>
      </c>
      <c r="K486" s="1">
        <v>1490</v>
      </c>
      <c r="L486" s="1">
        <v>284</v>
      </c>
      <c r="M486" s="1">
        <v>1246</v>
      </c>
      <c r="N486" s="9">
        <f t="shared" si="77"/>
        <v>5054</v>
      </c>
      <c r="O486" s="1">
        <v>2368.660880516431</v>
      </c>
      <c r="P486" s="1">
        <v>2941.0887466627123</v>
      </c>
      <c r="Q486" s="1">
        <v>427.20333631946806</v>
      </c>
      <c r="R486" s="1">
        <v>3813.51128633487</v>
      </c>
      <c r="S486" s="9">
        <f t="shared" si="78"/>
        <v>9550.4642498334815</v>
      </c>
      <c r="T486" s="2">
        <v>3168</v>
      </c>
      <c r="U486" s="2">
        <v>2321</v>
      </c>
      <c r="V486" s="2">
        <v>441</v>
      </c>
      <c r="W486" s="2">
        <v>1940</v>
      </c>
      <c r="X486" s="9">
        <f t="shared" si="79"/>
        <v>7870</v>
      </c>
      <c r="Y486" s="1">
        <v>2572.9602457419023</v>
      </c>
      <c r="Z486" s="1">
        <v>1885.0507355956297</v>
      </c>
      <c r="AA486" s="1">
        <v>358.16776148111705</v>
      </c>
      <c r="AB486" s="1">
        <v>1575.6132817990183</v>
      </c>
      <c r="AC486" s="9">
        <f t="shared" si="80"/>
        <v>6391.7920246176673</v>
      </c>
    </row>
    <row r="487" spans="1:29">
      <c r="A487">
        <v>486</v>
      </c>
      <c r="B487">
        <v>24025</v>
      </c>
      <c r="C487">
        <f t="shared" si="71"/>
        <v>24025</v>
      </c>
      <c r="D487">
        <v>24</v>
      </c>
      <c r="E487" s="1">
        <f t="shared" si="72"/>
        <v>58</v>
      </c>
      <c r="F487" s="1">
        <f t="shared" si="73"/>
        <v>296</v>
      </c>
      <c r="G487" s="1">
        <f t="shared" si="74"/>
        <v>131</v>
      </c>
      <c r="H487" s="1">
        <f t="shared" si="75"/>
        <v>122</v>
      </c>
      <c r="I487" s="9">
        <f t="shared" si="76"/>
        <v>607</v>
      </c>
      <c r="J487" s="1">
        <v>58</v>
      </c>
      <c r="K487" s="1">
        <v>296</v>
      </c>
      <c r="L487" s="1">
        <v>131</v>
      </c>
      <c r="M487" s="1">
        <v>122</v>
      </c>
      <c r="N487" s="9">
        <f t="shared" si="77"/>
        <v>607</v>
      </c>
      <c r="O487" s="1">
        <v>202.98443486580524</v>
      </c>
      <c r="P487" s="1">
        <v>216.20670552500005</v>
      </c>
      <c r="Q487" s="1">
        <v>41.882430768920777</v>
      </c>
      <c r="R487" s="1">
        <v>238.15003522512737</v>
      </c>
      <c r="S487" s="9">
        <f t="shared" si="78"/>
        <v>699.22360638485338</v>
      </c>
      <c r="T487" s="2">
        <v>88</v>
      </c>
      <c r="U487" s="2">
        <v>441</v>
      </c>
      <c r="V487" s="2">
        <v>195</v>
      </c>
      <c r="W487" s="2">
        <v>182</v>
      </c>
      <c r="X487" s="9">
        <f t="shared" si="79"/>
        <v>906</v>
      </c>
      <c r="Y487" s="1">
        <v>71.471117937275054</v>
      </c>
      <c r="Z487" s="1">
        <v>358.16776148111705</v>
      </c>
      <c r="AA487" s="1">
        <v>158.37349997464361</v>
      </c>
      <c r="AB487" s="1">
        <v>147.81526664300068</v>
      </c>
      <c r="AC487" s="9">
        <f t="shared" si="80"/>
        <v>735.8276460360363</v>
      </c>
    </row>
    <row r="488" spans="1:29">
      <c r="A488">
        <v>487</v>
      </c>
      <c r="B488">
        <v>24025</v>
      </c>
      <c r="C488">
        <f t="shared" si="71"/>
        <v>24025</v>
      </c>
      <c r="D488">
        <v>24</v>
      </c>
      <c r="E488" s="1">
        <f t="shared" si="72"/>
        <v>28</v>
      </c>
      <c r="F488" s="1">
        <f t="shared" si="73"/>
        <v>97</v>
      </c>
      <c r="G488" s="1">
        <f t="shared" si="74"/>
        <v>36</v>
      </c>
      <c r="H488" s="1">
        <f t="shared" si="75"/>
        <v>83</v>
      </c>
      <c r="I488" s="9">
        <f t="shared" si="76"/>
        <v>244</v>
      </c>
      <c r="J488" s="1">
        <v>28</v>
      </c>
      <c r="K488" s="1">
        <v>97</v>
      </c>
      <c r="L488" s="1">
        <v>36</v>
      </c>
      <c r="M488" s="1">
        <v>83</v>
      </c>
      <c r="N488" s="9">
        <f t="shared" si="77"/>
        <v>244</v>
      </c>
      <c r="O488" s="1">
        <v>0.24466732176624076</v>
      </c>
      <c r="P488" s="1">
        <v>102.73411674022155</v>
      </c>
      <c r="Q488" s="1">
        <v>25.238355466625837</v>
      </c>
      <c r="R488" s="1">
        <v>147.11033943825527</v>
      </c>
      <c r="S488" s="9">
        <f t="shared" si="78"/>
        <v>275.32747896686891</v>
      </c>
      <c r="T488" s="2">
        <v>45</v>
      </c>
      <c r="U488" s="2">
        <v>144</v>
      </c>
      <c r="V488" s="2">
        <v>53</v>
      </c>
      <c r="W488" s="2">
        <v>122</v>
      </c>
      <c r="X488" s="9">
        <f t="shared" si="79"/>
        <v>364</v>
      </c>
      <c r="Y488" s="1">
        <v>36.547730763379292</v>
      </c>
      <c r="Z488" s="1">
        <v>116.95273844281374</v>
      </c>
      <c r="AA488" s="1">
        <v>43.045105121313391</v>
      </c>
      <c r="AB488" s="1">
        <v>99.084958958494965</v>
      </c>
      <c r="AC488" s="9">
        <f t="shared" si="80"/>
        <v>295.63053328600137</v>
      </c>
    </row>
    <row r="489" spans="1:29">
      <c r="A489">
        <v>488</v>
      </c>
      <c r="B489">
        <v>24025</v>
      </c>
      <c r="C489">
        <f t="shared" si="71"/>
        <v>24025</v>
      </c>
      <c r="D489">
        <v>24</v>
      </c>
      <c r="E489" s="1">
        <f t="shared" si="72"/>
        <v>118</v>
      </c>
      <c r="F489" s="1">
        <f t="shared" si="73"/>
        <v>499</v>
      </c>
      <c r="G489" s="1">
        <f t="shared" si="74"/>
        <v>55</v>
      </c>
      <c r="H489" s="1">
        <f t="shared" si="75"/>
        <v>442</v>
      </c>
      <c r="I489" s="9">
        <f t="shared" si="76"/>
        <v>1114</v>
      </c>
      <c r="J489" s="1">
        <v>118</v>
      </c>
      <c r="K489" s="1">
        <v>499</v>
      </c>
      <c r="L489" s="1">
        <v>55</v>
      </c>
      <c r="M489" s="1">
        <v>442</v>
      </c>
      <c r="N489" s="9">
        <f t="shared" si="77"/>
        <v>1114</v>
      </c>
      <c r="O489" s="1">
        <v>50.138760242797794</v>
      </c>
      <c r="P489" s="1">
        <v>685.35475995587365</v>
      </c>
      <c r="Q489" s="1">
        <v>76.964163620369035</v>
      </c>
      <c r="R489" s="1">
        <v>811.81602411737015</v>
      </c>
      <c r="S489" s="9">
        <f t="shared" si="78"/>
        <v>1624.2737079364106</v>
      </c>
      <c r="T489" s="2">
        <v>181</v>
      </c>
      <c r="U489" s="2">
        <v>743</v>
      </c>
      <c r="V489" s="2">
        <v>82</v>
      </c>
      <c r="W489" s="2">
        <v>657</v>
      </c>
      <c r="X489" s="9">
        <f t="shared" si="79"/>
        <v>1663</v>
      </c>
      <c r="Y489" s="1">
        <v>147.00309484825894</v>
      </c>
      <c r="Z489" s="1">
        <v>603.44364349312923</v>
      </c>
      <c r="AA489" s="1">
        <v>66.598087168824492</v>
      </c>
      <c r="AB489" s="1">
        <v>533.59686914533768</v>
      </c>
      <c r="AC489" s="9">
        <f t="shared" si="80"/>
        <v>1350.6416946555503</v>
      </c>
    </row>
    <row r="490" spans="1:29">
      <c r="A490">
        <v>489</v>
      </c>
      <c r="B490">
        <v>24025</v>
      </c>
      <c r="C490">
        <f t="shared" si="71"/>
        <v>24025</v>
      </c>
      <c r="D490">
        <v>24</v>
      </c>
      <c r="E490" s="1">
        <f t="shared" si="72"/>
        <v>209</v>
      </c>
      <c r="F490" s="1">
        <f t="shared" si="73"/>
        <v>271</v>
      </c>
      <c r="G490" s="1">
        <f t="shared" si="74"/>
        <v>85</v>
      </c>
      <c r="H490" s="1">
        <f t="shared" si="75"/>
        <v>253</v>
      </c>
      <c r="I490" s="9">
        <f t="shared" si="76"/>
        <v>818</v>
      </c>
      <c r="J490" s="1">
        <v>209</v>
      </c>
      <c r="K490" s="1">
        <v>271</v>
      </c>
      <c r="L490" s="1">
        <v>85</v>
      </c>
      <c r="M490" s="1">
        <v>253</v>
      </c>
      <c r="N490" s="9">
        <f t="shared" si="77"/>
        <v>818</v>
      </c>
      <c r="O490" s="1">
        <v>286.44354889723786</v>
      </c>
      <c r="P490" s="1">
        <v>372.37274163060596</v>
      </c>
      <c r="Q490" s="1">
        <v>125.31498225963331</v>
      </c>
      <c r="R490" s="1">
        <v>507.01965282497628</v>
      </c>
      <c r="S490" s="9">
        <f t="shared" si="78"/>
        <v>1291.1509256124534</v>
      </c>
      <c r="T490" s="2">
        <v>335</v>
      </c>
      <c r="U490" s="2">
        <v>411</v>
      </c>
      <c r="V490" s="2">
        <v>127</v>
      </c>
      <c r="W490" s="2">
        <v>385</v>
      </c>
      <c r="X490" s="9">
        <f t="shared" si="79"/>
        <v>1258</v>
      </c>
      <c r="Y490" s="1">
        <v>272.07755123849029</v>
      </c>
      <c r="Z490" s="1">
        <v>333.80260763886417</v>
      </c>
      <c r="AA490" s="1">
        <v>103.14581793220378</v>
      </c>
      <c r="AB490" s="1">
        <v>312.68614097557838</v>
      </c>
      <c r="AC490" s="9">
        <f t="shared" si="80"/>
        <v>1021.7121177851366</v>
      </c>
    </row>
    <row r="491" spans="1:29">
      <c r="A491">
        <v>490</v>
      </c>
      <c r="B491">
        <v>24025</v>
      </c>
      <c r="C491">
        <f t="shared" si="71"/>
        <v>24025</v>
      </c>
      <c r="D491">
        <v>24</v>
      </c>
      <c r="E491" s="1">
        <f t="shared" si="72"/>
        <v>9</v>
      </c>
      <c r="F491" s="1">
        <f t="shared" si="73"/>
        <v>202</v>
      </c>
      <c r="G491" s="1">
        <f t="shared" si="74"/>
        <v>82</v>
      </c>
      <c r="H491" s="1">
        <f t="shared" si="75"/>
        <v>138</v>
      </c>
      <c r="I491" s="9">
        <f t="shared" si="76"/>
        <v>431</v>
      </c>
      <c r="J491" s="1">
        <v>9</v>
      </c>
      <c r="K491" s="1">
        <v>202</v>
      </c>
      <c r="L491" s="1">
        <v>82</v>
      </c>
      <c r="M491" s="1">
        <v>138</v>
      </c>
      <c r="N491" s="9">
        <f t="shared" si="77"/>
        <v>431</v>
      </c>
      <c r="O491" s="1">
        <v>9.1900879036919019</v>
      </c>
      <c r="P491" s="1">
        <v>83.734904818461828</v>
      </c>
      <c r="Q491" s="1">
        <v>49.298135966070852</v>
      </c>
      <c r="R491" s="1">
        <v>51.567481608430256</v>
      </c>
      <c r="S491" s="9">
        <f t="shared" si="78"/>
        <v>193.79061029665485</v>
      </c>
      <c r="T491" s="2">
        <v>12</v>
      </c>
      <c r="U491" s="2">
        <v>326</v>
      </c>
      <c r="V491" s="2">
        <v>132</v>
      </c>
      <c r="W491" s="2">
        <v>223</v>
      </c>
      <c r="X491" s="9">
        <f t="shared" si="79"/>
        <v>693</v>
      </c>
      <c r="Y491" s="1">
        <v>9.746061536901145</v>
      </c>
      <c r="Z491" s="1">
        <v>264.76800508581442</v>
      </c>
      <c r="AA491" s="1">
        <v>107.20667690591259</v>
      </c>
      <c r="AB491" s="1">
        <v>181.11431022741294</v>
      </c>
      <c r="AC491" s="9">
        <f t="shared" si="80"/>
        <v>562.83505375604113</v>
      </c>
    </row>
    <row r="492" spans="1:29">
      <c r="A492">
        <v>491</v>
      </c>
      <c r="B492">
        <v>24025</v>
      </c>
      <c r="C492">
        <f t="shared" si="71"/>
        <v>24025</v>
      </c>
      <c r="D492">
        <v>24</v>
      </c>
      <c r="E492" s="1">
        <f t="shared" si="72"/>
        <v>67</v>
      </c>
      <c r="F492" s="1">
        <f t="shared" si="73"/>
        <v>243</v>
      </c>
      <c r="G492" s="1">
        <f t="shared" si="74"/>
        <v>79</v>
      </c>
      <c r="H492" s="1">
        <f t="shared" si="75"/>
        <v>97</v>
      </c>
      <c r="I492" s="9">
        <f t="shared" si="76"/>
        <v>486</v>
      </c>
      <c r="J492" s="1">
        <v>67</v>
      </c>
      <c r="K492" s="1">
        <v>243</v>
      </c>
      <c r="L492" s="1">
        <v>79</v>
      </c>
      <c r="M492" s="1">
        <v>97</v>
      </c>
      <c r="N492" s="9">
        <f t="shared" si="77"/>
        <v>486</v>
      </c>
      <c r="O492" s="1">
        <v>52.307535962531226</v>
      </c>
      <c r="P492" s="1">
        <v>579.51226275674719</v>
      </c>
      <c r="Q492" s="1">
        <v>376.22172098247034</v>
      </c>
      <c r="R492" s="1">
        <v>386.62924084499093</v>
      </c>
      <c r="S492" s="9">
        <f t="shared" si="78"/>
        <v>1394.6707605467395</v>
      </c>
      <c r="T492" s="2">
        <v>92</v>
      </c>
      <c r="U492" s="2">
        <v>370</v>
      </c>
      <c r="V492" s="2">
        <v>120</v>
      </c>
      <c r="W492" s="2">
        <v>148</v>
      </c>
      <c r="X492" s="9">
        <f t="shared" si="79"/>
        <v>730</v>
      </c>
      <c r="Y492" s="1">
        <v>74.719805116242114</v>
      </c>
      <c r="Z492" s="1">
        <v>300.50356405445194</v>
      </c>
      <c r="AA492" s="1">
        <v>97.46061536901145</v>
      </c>
      <c r="AB492" s="1">
        <v>120.20142562178079</v>
      </c>
      <c r="AC492" s="9">
        <f t="shared" si="80"/>
        <v>592.88541016148633</v>
      </c>
    </row>
    <row r="493" spans="1:29">
      <c r="A493">
        <v>492</v>
      </c>
      <c r="B493">
        <v>24025</v>
      </c>
      <c r="C493">
        <f t="shared" si="71"/>
        <v>24025</v>
      </c>
      <c r="D493">
        <v>24</v>
      </c>
      <c r="E493" s="1">
        <f t="shared" si="72"/>
        <v>1121</v>
      </c>
      <c r="F493" s="1">
        <f t="shared" si="73"/>
        <v>942</v>
      </c>
      <c r="G493" s="1">
        <f t="shared" si="74"/>
        <v>237</v>
      </c>
      <c r="H493" s="1">
        <f t="shared" si="75"/>
        <v>763</v>
      </c>
      <c r="I493" s="9">
        <f t="shared" si="76"/>
        <v>3063</v>
      </c>
      <c r="J493" s="1">
        <v>1121</v>
      </c>
      <c r="K493" s="1">
        <v>942</v>
      </c>
      <c r="L493" s="1">
        <v>237</v>
      </c>
      <c r="M493" s="1">
        <v>763</v>
      </c>
      <c r="N493" s="9">
        <f t="shared" si="77"/>
        <v>3063</v>
      </c>
      <c r="O493" s="1">
        <v>406.96139257226622</v>
      </c>
      <c r="P493" s="1">
        <v>1009.7192610219805</v>
      </c>
      <c r="Q493" s="1">
        <v>183.73115933080922</v>
      </c>
      <c r="R493" s="1">
        <v>1216.3657091318541</v>
      </c>
      <c r="S493" s="9">
        <f t="shared" si="78"/>
        <v>2816.7775220569101</v>
      </c>
      <c r="T493" s="2">
        <v>1748</v>
      </c>
      <c r="U493" s="2">
        <v>1545</v>
      </c>
      <c r="V493" s="2">
        <v>394</v>
      </c>
      <c r="W493" s="2">
        <v>1252</v>
      </c>
      <c r="X493" s="9">
        <f t="shared" si="79"/>
        <v>4939</v>
      </c>
      <c r="Y493" s="1">
        <v>1419.6762972086001</v>
      </c>
      <c r="Z493" s="1">
        <v>1254.8054228760222</v>
      </c>
      <c r="AA493" s="1">
        <v>319.99568712825425</v>
      </c>
      <c r="AB493" s="1">
        <v>1016.8390870166861</v>
      </c>
      <c r="AC493" s="9">
        <f t="shared" si="80"/>
        <v>4011.3164942295625</v>
      </c>
    </row>
    <row r="494" spans="1:29">
      <c r="A494">
        <v>493</v>
      </c>
      <c r="B494">
        <v>24025</v>
      </c>
      <c r="C494">
        <f t="shared" si="71"/>
        <v>24025</v>
      </c>
      <c r="D494">
        <v>24</v>
      </c>
      <c r="E494" s="1">
        <f t="shared" si="72"/>
        <v>74</v>
      </c>
      <c r="F494" s="1">
        <f t="shared" si="73"/>
        <v>729</v>
      </c>
      <c r="G494" s="1">
        <f t="shared" si="74"/>
        <v>421</v>
      </c>
      <c r="H494" s="1">
        <f t="shared" si="75"/>
        <v>911</v>
      </c>
      <c r="I494" s="9">
        <f t="shared" si="76"/>
        <v>2135</v>
      </c>
      <c r="J494" s="1">
        <v>74</v>
      </c>
      <c r="K494" s="1">
        <v>729</v>
      </c>
      <c r="L494" s="1">
        <v>421</v>
      </c>
      <c r="M494" s="1">
        <v>911</v>
      </c>
      <c r="N494" s="9">
        <f t="shared" si="77"/>
        <v>2135</v>
      </c>
      <c r="O494" s="1">
        <v>151.77969999346328</v>
      </c>
      <c r="P494" s="1">
        <v>380.214513298687</v>
      </c>
      <c r="Q494" s="1">
        <v>256.04062979729719</v>
      </c>
      <c r="R494" s="1">
        <v>235.32462517866992</v>
      </c>
      <c r="S494" s="9">
        <f t="shared" si="78"/>
        <v>1023.3594682681176</v>
      </c>
      <c r="T494" s="2">
        <v>191</v>
      </c>
      <c r="U494" s="2">
        <v>1134</v>
      </c>
      <c r="V494" s="2">
        <v>648</v>
      </c>
      <c r="W494" s="2">
        <v>1428</v>
      </c>
      <c r="X494" s="9">
        <f t="shared" si="79"/>
        <v>3401</v>
      </c>
      <c r="Y494" s="1">
        <v>155.12481279567655</v>
      </c>
      <c r="Z494" s="1">
        <v>921.00281523715819</v>
      </c>
      <c r="AA494" s="1">
        <v>526.28732299266176</v>
      </c>
      <c r="AB494" s="1">
        <v>1159.7813228912362</v>
      </c>
      <c r="AC494" s="9">
        <f t="shared" si="80"/>
        <v>2762.1962739167329</v>
      </c>
    </row>
    <row r="495" spans="1:29">
      <c r="A495">
        <v>494</v>
      </c>
      <c r="B495">
        <v>24025</v>
      </c>
      <c r="C495">
        <f t="shared" si="71"/>
        <v>24025</v>
      </c>
      <c r="D495">
        <v>24</v>
      </c>
      <c r="E495" s="1">
        <f t="shared" si="72"/>
        <v>66</v>
      </c>
      <c r="F495" s="1">
        <f t="shared" si="73"/>
        <v>118</v>
      </c>
      <c r="G495" s="1">
        <f t="shared" si="74"/>
        <v>55</v>
      </c>
      <c r="H495" s="1">
        <f t="shared" si="75"/>
        <v>79</v>
      </c>
      <c r="I495" s="9">
        <f t="shared" si="76"/>
        <v>318</v>
      </c>
      <c r="J495" s="1">
        <v>66</v>
      </c>
      <c r="K495" s="1">
        <v>118</v>
      </c>
      <c r="L495" s="1">
        <v>55</v>
      </c>
      <c r="M495" s="1">
        <v>79</v>
      </c>
      <c r="N495" s="9">
        <f t="shared" si="77"/>
        <v>318</v>
      </c>
      <c r="O495" s="1">
        <v>7.813201108273975</v>
      </c>
      <c r="P495" s="1">
        <v>244.74507003632306</v>
      </c>
      <c r="Q495" s="1">
        <v>154.75051890588153</v>
      </c>
      <c r="R495" s="1">
        <v>292.41311029685909</v>
      </c>
      <c r="S495" s="9">
        <f t="shared" si="78"/>
        <v>699.72190034733762</v>
      </c>
      <c r="T495" s="2">
        <v>102</v>
      </c>
      <c r="U495" s="2">
        <v>185</v>
      </c>
      <c r="V495" s="2">
        <v>86</v>
      </c>
      <c r="W495" s="2">
        <v>124</v>
      </c>
      <c r="X495" s="9">
        <f t="shared" si="79"/>
        <v>497</v>
      </c>
      <c r="Y495" s="1">
        <v>82.841523063659722</v>
      </c>
      <c r="Z495" s="1">
        <v>150.25178202722597</v>
      </c>
      <c r="AA495" s="1">
        <v>69.846774347791538</v>
      </c>
      <c r="AB495" s="1">
        <v>100.7093025479785</v>
      </c>
      <c r="AC495" s="9">
        <f t="shared" si="80"/>
        <v>403.64938198665573</v>
      </c>
    </row>
    <row r="496" spans="1:29">
      <c r="A496">
        <v>495</v>
      </c>
      <c r="B496">
        <v>24025</v>
      </c>
      <c r="C496">
        <f t="shared" si="71"/>
        <v>24025</v>
      </c>
      <c r="D496">
        <v>24</v>
      </c>
      <c r="E496" s="1">
        <f t="shared" si="72"/>
        <v>38</v>
      </c>
      <c r="F496" s="1">
        <f t="shared" si="73"/>
        <v>319</v>
      </c>
      <c r="G496" s="1">
        <f t="shared" si="74"/>
        <v>336</v>
      </c>
      <c r="H496" s="1">
        <f t="shared" si="75"/>
        <v>207</v>
      </c>
      <c r="I496" s="9">
        <f t="shared" si="76"/>
        <v>900</v>
      </c>
      <c r="J496" s="1">
        <v>38</v>
      </c>
      <c r="K496" s="1">
        <v>319</v>
      </c>
      <c r="L496" s="1">
        <v>336</v>
      </c>
      <c r="M496" s="1">
        <v>207</v>
      </c>
      <c r="N496" s="9">
        <f t="shared" si="77"/>
        <v>900</v>
      </c>
      <c r="O496" s="1">
        <v>14.946064354824715</v>
      </c>
      <c r="P496" s="1">
        <v>314.62969710223297</v>
      </c>
      <c r="Q496" s="1">
        <v>246.58583554762785</v>
      </c>
      <c r="R496" s="1">
        <v>286.95697928944935</v>
      </c>
      <c r="S496" s="9">
        <f t="shared" si="78"/>
        <v>863.11857629413487</v>
      </c>
      <c r="T496" s="2">
        <v>148</v>
      </c>
      <c r="U496" s="2">
        <v>550</v>
      </c>
      <c r="V496" s="2">
        <v>580</v>
      </c>
      <c r="W496" s="2">
        <v>356</v>
      </c>
      <c r="X496" s="9">
        <f t="shared" si="79"/>
        <v>1634</v>
      </c>
      <c r="Y496" s="1">
        <v>120.20142562178079</v>
      </c>
      <c r="Z496" s="1">
        <v>446.69448710796911</v>
      </c>
      <c r="AA496" s="1">
        <v>471.05964095022199</v>
      </c>
      <c r="AB496" s="1">
        <v>289.1331589280673</v>
      </c>
      <c r="AC496" s="9">
        <f t="shared" si="80"/>
        <v>1327.0887126080393</v>
      </c>
    </row>
    <row r="497" spans="1:29">
      <c r="A497">
        <v>496</v>
      </c>
      <c r="B497">
        <v>24025</v>
      </c>
      <c r="C497">
        <f t="shared" si="71"/>
        <v>24025</v>
      </c>
      <c r="D497">
        <v>24</v>
      </c>
      <c r="E497" s="1">
        <f t="shared" si="72"/>
        <v>6</v>
      </c>
      <c r="F497" s="1">
        <f t="shared" si="73"/>
        <v>47</v>
      </c>
      <c r="G497" s="1">
        <f t="shared" si="74"/>
        <v>44</v>
      </c>
      <c r="H497" s="1">
        <f t="shared" si="75"/>
        <v>63</v>
      </c>
      <c r="I497" s="9">
        <f t="shared" si="76"/>
        <v>160</v>
      </c>
      <c r="J497" s="1">
        <v>6</v>
      </c>
      <c r="K497" s="1">
        <v>47</v>
      </c>
      <c r="L497" s="1">
        <v>44</v>
      </c>
      <c r="M497" s="1">
        <v>63</v>
      </c>
      <c r="N497" s="9">
        <f t="shared" si="77"/>
        <v>160</v>
      </c>
      <c r="O497" s="1">
        <v>1.6287719229732203</v>
      </c>
      <c r="P497" s="1">
        <v>76.38455414818128</v>
      </c>
      <c r="Q497" s="1">
        <v>49.28284311474593</v>
      </c>
      <c r="R497" s="1">
        <v>132.54152409114423</v>
      </c>
      <c r="S497" s="9">
        <f t="shared" si="78"/>
        <v>259.83769327704465</v>
      </c>
      <c r="T497" s="2">
        <v>13</v>
      </c>
      <c r="U497" s="2">
        <v>74</v>
      </c>
      <c r="V497" s="2">
        <v>70</v>
      </c>
      <c r="W497" s="2">
        <v>98</v>
      </c>
      <c r="X497" s="9">
        <f t="shared" si="79"/>
        <v>255</v>
      </c>
      <c r="Y497" s="1">
        <v>10.558233331642906</v>
      </c>
      <c r="Z497" s="1">
        <v>60.100712810890393</v>
      </c>
      <c r="AA497" s="1">
        <v>56.85202563192334</v>
      </c>
      <c r="AB497" s="1">
        <v>79.592835884692676</v>
      </c>
      <c r="AC497" s="9">
        <f t="shared" si="80"/>
        <v>207.10380765914931</v>
      </c>
    </row>
    <row r="498" spans="1:29">
      <c r="A498">
        <v>497</v>
      </c>
      <c r="B498">
        <v>24025</v>
      </c>
      <c r="C498">
        <f t="shared" si="71"/>
        <v>24025</v>
      </c>
      <c r="D498">
        <v>24</v>
      </c>
      <c r="E498" s="1">
        <f t="shared" si="72"/>
        <v>27</v>
      </c>
      <c r="F498" s="1">
        <f t="shared" si="73"/>
        <v>525</v>
      </c>
      <c r="G498" s="1">
        <f t="shared" si="74"/>
        <v>68</v>
      </c>
      <c r="H498" s="1">
        <f t="shared" si="75"/>
        <v>245</v>
      </c>
      <c r="I498" s="9">
        <f t="shared" si="76"/>
        <v>865</v>
      </c>
      <c r="J498" s="1">
        <v>27</v>
      </c>
      <c r="K498" s="1">
        <v>525</v>
      </c>
      <c r="L498" s="1">
        <v>68</v>
      </c>
      <c r="M498" s="1">
        <v>245</v>
      </c>
      <c r="N498" s="9">
        <f t="shared" si="77"/>
        <v>865</v>
      </c>
      <c r="O498" s="1">
        <v>25.860051483459578</v>
      </c>
      <c r="P498" s="1">
        <v>44.801125424198055</v>
      </c>
      <c r="Q498" s="1">
        <v>30.559930274382836</v>
      </c>
      <c r="R498" s="1">
        <v>19.317049014256206</v>
      </c>
      <c r="S498" s="9">
        <f t="shared" si="78"/>
        <v>120.53815619629668</v>
      </c>
      <c r="T498" s="2">
        <v>34</v>
      </c>
      <c r="U498" s="2">
        <v>797</v>
      </c>
      <c r="V498" s="2">
        <v>103</v>
      </c>
      <c r="W498" s="2">
        <v>373</v>
      </c>
      <c r="X498" s="9">
        <f t="shared" si="79"/>
        <v>1307</v>
      </c>
      <c r="Y498" s="1">
        <v>27.613841021219908</v>
      </c>
      <c r="Z498" s="1">
        <v>647.3009204091843</v>
      </c>
      <c r="AA498" s="1">
        <v>83.653694858401494</v>
      </c>
      <c r="AB498" s="1">
        <v>302.94007943867723</v>
      </c>
      <c r="AC498" s="9">
        <f t="shared" si="80"/>
        <v>1061.5085357274829</v>
      </c>
    </row>
    <row r="499" spans="1:29">
      <c r="A499">
        <v>498</v>
      </c>
      <c r="B499">
        <v>24025</v>
      </c>
      <c r="C499">
        <f t="shared" si="71"/>
        <v>24025</v>
      </c>
      <c r="D499">
        <v>24</v>
      </c>
      <c r="E499" s="1">
        <f t="shared" si="72"/>
        <v>66</v>
      </c>
      <c r="F499" s="1">
        <f t="shared" si="73"/>
        <v>251</v>
      </c>
      <c r="G499" s="1">
        <f t="shared" si="74"/>
        <v>237</v>
      </c>
      <c r="H499" s="1">
        <f t="shared" si="75"/>
        <v>67</v>
      </c>
      <c r="I499" s="9">
        <f t="shared" si="76"/>
        <v>621</v>
      </c>
      <c r="J499" s="1">
        <v>66</v>
      </c>
      <c r="K499" s="1">
        <v>251</v>
      </c>
      <c r="L499" s="1">
        <v>237</v>
      </c>
      <c r="M499" s="1">
        <v>67</v>
      </c>
      <c r="N499" s="9">
        <f t="shared" si="77"/>
        <v>621</v>
      </c>
      <c r="O499" s="1">
        <v>4.0748907755874813</v>
      </c>
      <c r="P499" s="1">
        <v>43.724463746465581</v>
      </c>
      <c r="Q499" s="1">
        <v>10.375203849806221</v>
      </c>
      <c r="R499" s="1">
        <v>41.421554131731526</v>
      </c>
      <c r="S499" s="9">
        <f t="shared" si="78"/>
        <v>99.596112503590803</v>
      </c>
      <c r="T499" s="2">
        <v>192</v>
      </c>
      <c r="U499" s="2">
        <v>444</v>
      </c>
      <c r="V499" s="2">
        <v>423</v>
      </c>
      <c r="W499" s="2">
        <v>118</v>
      </c>
      <c r="X499" s="9">
        <f t="shared" si="79"/>
        <v>1177</v>
      </c>
      <c r="Y499" s="1">
        <v>155.93698459041832</v>
      </c>
      <c r="Z499" s="1">
        <v>360.60427686534234</v>
      </c>
      <c r="AA499" s="1">
        <v>343.54866917576533</v>
      </c>
      <c r="AB499" s="1">
        <v>95.83627177952792</v>
      </c>
      <c r="AC499" s="9">
        <f t="shared" si="80"/>
        <v>955.92620241105385</v>
      </c>
    </row>
    <row r="500" spans="1:29">
      <c r="A500">
        <v>499</v>
      </c>
      <c r="B500">
        <v>24025</v>
      </c>
      <c r="C500">
        <f t="shared" si="71"/>
        <v>24025</v>
      </c>
      <c r="D500">
        <v>24</v>
      </c>
      <c r="E500" s="1">
        <f t="shared" si="72"/>
        <v>1085</v>
      </c>
      <c r="F500" s="1">
        <f t="shared" si="73"/>
        <v>444</v>
      </c>
      <c r="G500" s="1">
        <f t="shared" si="74"/>
        <v>63</v>
      </c>
      <c r="H500" s="1">
        <f t="shared" si="75"/>
        <v>815</v>
      </c>
      <c r="I500" s="9">
        <f t="shared" si="76"/>
        <v>2407</v>
      </c>
      <c r="J500" s="1">
        <v>1085</v>
      </c>
      <c r="K500" s="1">
        <v>444</v>
      </c>
      <c r="L500" s="1">
        <v>63</v>
      </c>
      <c r="M500" s="1">
        <v>815</v>
      </c>
      <c r="N500" s="9">
        <f t="shared" si="77"/>
        <v>2407</v>
      </c>
      <c r="O500" s="1">
        <v>632.71996062315327</v>
      </c>
      <c r="P500" s="1">
        <v>741.12196192604961</v>
      </c>
      <c r="Q500" s="1">
        <v>126.05283466320842</v>
      </c>
      <c r="R500" s="1">
        <v>981.891748899719</v>
      </c>
      <c r="S500" s="9">
        <f t="shared" si="78"/>
        <v>2481.7865061121302</v>
      </c>
      <c r="T500" s="2">
        <v>1977</v>
      </c>
      <c r="U500" s="2">
        <v>828</v>
      </c>
      <c r="V500" s="2">
        <v>119</v>
      </c>
      <c r="W500" s="2">
        <v>1518</v>
      </c>
      <c r="X500" s="9">
        <f t="shared" si="79"/>
        <v>4442</v>
      </c>
      <c r="Y500" s="1">
        <v>1605.6636382044635</v>
      </c>
      <c r="Z500" s="1">
        <v>672.47824604617892</v>
      </c>
      <c r="AA500" s="1">
        <v>96.648443574269677</v>
      </c>
      <c r="AB500" s="1">
        <v>1232.8767844179947</v>
      </c>
      <c r="AC500" s="9">
        <f t="shared" si="80"/>
        <v>3607.6671122429066</v>
      </c>
    </row>
    <row r="501" spans="1:29">
      <c r="A501">
        <v>500</v>
      </c>
      <c r="B501">
        <v>24025</v>
      </c>
      <c r="C501">
        <f t="shared" si="71"/>
        <v>24025</v>
      </c>
      <c r="D501">
        <v>24</v>
      </c>
      <c r="E501" s="1">
        <f t="shared" si="72"/>
        <v>188</v>
      </c>
      <c r="F501" s="1">
        <f t="shared" si="73"/>
        <v>58</v>
      </c>
      <c r="G501" s="1">
        <f t="shared" si="74"/>
        <v>12</v>
      </c>
      <c r="H501" s="1">
        <f t="shared" si="75"/>
        <v>115</v>
      </c>
      <c r="I501" s="9">
        <f t="shared" si="76"/>
        <v>373</v>
      </c>
      <c r="J501" s="1">
        <v>188</v>
      </c>
      <c r="K501" s="1">
        <v>58</v>
      </c>
      <c r="L501" s="1">
        <v>12</v>
      </c>
      <c r="M501" s="1">
        <v>115</v>
      </c>
      <c r="N501" s="9">
        <f t="shared" si="77"/>
        <v>373</v>
      </c>
      <c r="O501" s="1">
        <v>8.2700511029448123</v>
      </c>
      <c r="P501" s="1">
        <v>43.457358684359022</v>
      </c>
      <c r="Q501" s="1">
        <v>4.2076323268692617</v>
      </c>
      <c r="R501" s="1">
        <v>75.110871634198659</v>
      </c>
      <c r="S501" s="9">
        <f t="shared" si="78"/>
        <v>131.04591374837176</v>
      </c>
      <c r="T501" s="2">
        <v>298</v>
      </c>
      <c r="U501" s="2">
        <v>121</v>
      </c>
      <c r="V501" s="2">
        <v>25</v>
      </c>
      <c r="W501" s="2">
        <v>242</v>
      </c>
      <c r="X501" s="9">
        <f t="shared" si="79"/>
        <v>686</v>
      </c>
      <c r="Y501" s="1">
        <v>242.02719483304509</v>
      </c>
      <c r="Z501" s="1">
        <v>98.272787163753208</v>
      </c>
      <c r="AA501" s="1">
        <v>20.304294868544051</v>
      </c>
      <c r="AB501" s="1">
        <v>196.54557432750642</v>
      </c>
      <c r="AC501" s="9">
        <f t="shared" si="80"/>
        <v>557.1498511928487</v>
      </c>
    </row>
    <row r="502" spans="1:29">
      <c r="A502">
        <v>501</v>
      </c>
      <c r="B502">
        <v>24025</v>
      </c>
      <c r="C502">
        <f t="shared" si="71"/>
        <v>24025</v>
      </c>
      <c r="D502">
        <v>24</v>
      </c>
      <c r="E502" s="1">
        <f t="shared" si="72"/>
        <v>132</v>
      </c>
      <c r="F502" s="1">
        <f t="shared" si="73"/>
        <v>379</v>
      </c>
      <c r="G502" s="1">
        <f t="shared" si="74"/>
        <v>137</v>
      </c>
      <c r="H502" s="1">
        <f t="shared" si="75"/>
        <v>342</v>
      </c>
      <c r="I502" s="9">
        <f t="shared" si="76"/>
        <v>990</v>
      </c>
      <c r="J502" s="1">
        <v>132</v>
      </c>
      <c r="K502" s="1">
        <v>379</v>
      </c>
      <c r="L502" s="1">
        <v>137</v>
      </c>
      <c r="M502" s="1">
        <v>342</v>
      </c>
      <c r="N502" s="9">
        <f t="shared" si="77"/>
        <v>990</v>
      </c>
      <c r="O502" s="1">
        <v>90.63901892446151</v>
      </c>
      <c r="P502" s="1">
        <v>852.97379313628983</v>
      </c>
      <c r="Q502" s="1">
        <v>62.993891801865928</v>
      </c>
      <c r="R502" s="1">
        <v>631.42975039191651</v>
      </c>
      <c r="S502" s="9">
        <f t="shared" si="78"/>
        <v>1638.036454254534</v>
      </c>
      <c r="T502" s="2">
        <v>199</v>
      </c>
      <c r="U502" s="2">
        <v>566</v>
      </c>
      <c r="V502" s="2">
        <v>204</v>
      </c>
      <c r="W502" s="2">
        <v>509</v>
      </c>
      <c r="X502" s="9">
        <f t="shared" si="79"/>
        <v>1478</v>
      </c>
      <c r="Y502" s="1">
        <v>161.62218715361064</v>
      </c>
      <c r="Z502" s="1">
        <v>459.68923582383729</v>
      </c>
      <c r="AA502" s="1">
        <v>165.68304612731944</v>
      </c>
      <c r="AB502" s="1">
        <v>413.39544352355688</v>
      </c>
      <c r="AC502" s="9">
        <f t="shared" si="80"/>
        <v>1200.3899126283243</v>
      </c>
    </row>
    <row r="503" spans="1:29">
      <c r="A503">
        <v>502</v>
      </c>
      <c r="B503">
        <v>24025</v>
      </c>
      <c r="C503">
        <f t="shared" si="71"/>
        <v>24025</v>
      </c>
      <c r="D503">
        <v>24</v>
      </c>
      <c r="E503" s="1">
        <f t="shared" si="72"/>
        <v>814</v>
      </c>
      <c r="F503" s="1">
        <f t="shared" si="73"/>
        <v>1194</v>
      </c>
      <c r="G503" s="1">
        <f t="shared" si="74"/>
        <v>242</v>
      </c>
      <c r="H503" s="1">
        <f t="shared" si="75"/>
        <v>855</v>
      </c>
      <c r="I503" s="9">
        <f t="shared" si="76"/>
        <v>3105</v>
      </c>
      <c r="J503" s="1">
        <v>814</v>
      </c>
      <c r="K503" s="1">
        <v>1194</v>
      </c>
      <c r="L503" s="1">
        <v>242</v>
      </c>
      <c r="M503" s="1">
        <v>855</v>
      </c>
      <c r="N503" s="9">
        <f t="shared" si="77"/>
        <v>3105</v>
      </c>
      <c r="O503" s="1">
        <v>322.82939796629898</v>
      </c>
      <c r="P503" s="1">
        <v>1093.7096393229497</v>
      </c>
      <c r="Q503" s="1">
        <v>334.04121802047871</v>
      </c>
      <c r="R503" s="1">
        <v>770.34924075950198</v>
      </c>
      <c r="S503" s="9">
        <f t="shared" si="78"/>
        <v>2520.9294960692296</v>
      </c>
      <c r="T503" s="2">
        <v>1228</v>
      </c>
      <c r="U503" s="2">
        <v>1752</v>
      </c>
      <c r="V503" s="2">
        <v>351</v>
      </c>
      <c r="W503" s="2">
        <v>1265</v>
      </c>
      <c r="X503" s="9">
        <f t="shared" si="79"/>
        <v>4596</v>
      </c>
      <c r="Y503" s="1">
        <v>997.3469639428838</v>
      </c>
      <c r="Z503" s="1">
        <v>1422.9249843875671</v>
      </c>
      <c r="AA503" s="1">
        <v>285.07229995435847</v>
      </c>
      <c r="AB503" s="1">
        <v>1027.397320348329</v>
      </c>
      <c r="AC503" s="9">
        <f t="shared" si="80"/>
        <v>3732.7415686331387</v>
      </c>
    </row>
    <row r="504" spans="1:29">
      <c r="A504">
        <v>503</v>
      </c>
      <c r="B504">
        <v>24025</v>
      </c>
      <c r="C504">
        <f t="shared" si="71"/>
        <v>24025</v>
      </c>
      <c r="D504">
        <v>24</v>
      </c>
      <c r="E504" s="1">
        <f t="shared" si="72"/>
        <v>131</v>
      </c>
      <c r="F504" s="1">
        <f t="shared" si="73"/>
        <v>304</v>
      </c>
      <c r="G504" s="1">
        <f t="shared" si="74"/>
        <v>188</v>
      </c>
      <c r="H504" s="1">
        <f t="shared" si="75"/>
        <v>211</v>
      </c>
      <c r="I504" s="9">
        <f t="shared" si="76"/>
        <v>834</v>
      </c>
      <c r="J504" s="1">
        <v>131</v>
      </c>
      <c r="K504" s="1">
        <v>304</v>
      </c>
      <c r="L504" s="1">
        <v>188</v>
      </c>
      <c r="M504" s="1">
        <v>211</v>
      </c>
      <c r="N504" s="9">
        <f t="shared" si="77"/>
        <v>834</v>
      </c>
      <c r="O504" s="1">
        <v>58.837465091775222</v>
      </c>
      <c r="P504" s="1">
        <v>189.55074014238764</v>
      </c>
      <c r="Q504" s="1">
        <v>99.866271664801516</v>
      </c>
      <c r="R504" s="1">
        <v>83.757165034818897</v>
      </c>
      <c r="S504" s="9">
        <f t="shared" si="78"/>
        <v>432.01164193378327</v>
      </c>
      <c r="T504" s="2">
        <v>213</v>
      </c>
      <c r="U504" s="2">
        <v>770</v>
      </c>
      <c r="V504" s="2">
        <v>475</v>
      </c>
      <c r="W504" s="2">
        <v>534</v>
      </c>
      <c r="X504" s="9">
        <f t="shared" si="79"/>
        <v>1992</v>
      </c>
      <c r="Y504" s="1">
        <v>172.99259227999531</v>
      </c>
      <c r="Z504" s="1">
        <v>625.37228195115676</v>
      </c>
      <c r="AA504" s="1">
        <v>385.78160250233697</v>
      </c>
      <c r="AB504" s="1">
        <v>433.69973839210093</v>
      </c>
      <c r="AC504" s="9">
        <f t="shared" si="80"/>
        <v>1617.8462151255899</v>
      </c>
    </row>
    <row r="505" spans="1:29">
      <c r="A505">
        <v>504</v>
      </c>
      <c r="B505">
        <v>24025</v>
      </c>
      <c r="C505">
        <f t="shared" si="71"/>
        <v>24025</v>
      </c>
      <c r="D505">
        <v>24</v>
      </c>
      <c r="E505" s="1">
        <f t="shared" si="72"/>
        <v>207</v>
      </c>
      <c r="F505" s="1">
        <f t="shared" si="73"/>
        <v>1099</v>
      </c>
      <c r="G505" s="1">
        <f t="shared" si="74"/>
        <v>523</v>
      </c>
      <c r="H505" s="1">
        <f t="shared" si="75"/>
        <v>1044</v>
      </c>
      <c r="I505" s="9">
        <f t="shared" si="76"/>
        <v>2873</v>
      </c>
      <c r="J505" s="1">
        <v>207</v>
      </c>
      <c r="K505" s="1">
        <v>1099</v>
      </c>
      <c r="L505" s="1">
        <v>523</v>
      </c>
      <c r="M505" s="1">
        <v>1044</v>
      </c>
      <c r="N505" s="9">
        <f t="shared" si="77"/>
        <v>2873</v>
      </c>
      <c r="O505" s="1">
        <v>238.59237516379184</v>
      </c>
      <c r="P505" s="1">
        <v>1310.1653987717257</v>
      </c>
      <c r="Q505" s="1">
        <v>781.57461286624357</v>
      </c>
      <c r="R505" s="1">
        <v>977.02492454183835</v>
      </c>
      <c r="S505" s="9">
        <f t="shared" si="78"/>
        <v>3307.3573113435996</v>
      </c>
      <c r="T505" s="2">
        <v>618</v>
      </c>
      <c r="U505" s="2">
        <v>2131</v>
      </c>
      <c r="V505" s="2">
        <v>1026</v>
      </c>
      <c r="W505" s="2">
        <v>1868</v>
      </c>
      <c r="X505" s="9">
        <f t="shared" si="79"/>
        <v>5643</v>
      </c>
      <c r="Y505" s="1">
        <v>501.92216915040893</v>
      </c>
      <c r="Z505" s="1">
        <v>1730.738094594695</v>
      </c>
      <c r="AA505" s="1">
        <v>833.28826140504782</v>
      </c>
      <c r="AB505" s="1">
        <v>1517.1369125776114</v>
      </c>
      <c r="AC505" s="9">
        <f t="shared" si="80"/>
        <v>4583.0854377277628</v>
      </c>
    </row>
    <row r="506" spans="1:29">
      <c r="A506">
        <v>505</v>
      </c>
      <c r="B506">
        <v>24025</v>
      </c>
      <c r="C506">
        <f t="shared" si="71"/>
        <v>24025</v>
      </c>
      <c r="D506">
        <v>24</v>
      </c>
      <c r="E506" s="1">
        <f t="shared" si="72"/>
        <v>742</v>
      </c>
      <c r="F506" s="1">
        <f t="shared" si="73"/>
        <v>543</v>
      </c>
      <c r="G506" s="1">
        <f t="shared" si="74"/>
        <v>135</v>
      </c>
      <c r="H506" s="1">
        <f t="shared" si="75"/>
        <v>511</v>
      </c>
      <c r="I506" s="9">
        <f t="shared" si="76"/>
        <v>1931</v>
      </c>
      <c r="J506" s="1">
        <v>742</v>
      </c>
      <c r="K506" s="1">
        <v>543</v>
      </c>
      <c r="L506" s="1">
        <v>135</v>
      </c>
      <c r="M506" s="1">
        <v>511</v>
      </c>
      <c r="N506" s="9">
        <f t="shared" si="77"/>
        <v>1931</v>
      </c>
      <c r="O506" s="1">
        <v>563.2158729653064</v>
      </c>
      <c r="P506" s="1">
        <v>761.9667894226734</v>
      </c>
      <c r="Q506" s="1">
        <v>114.93637364892315</v>
      </c>
      <c r="R506" s="1">
        <v>672.55368767489881</v>
      </c>
      <c r="S506" s="9">
        <f t="shared" si="78"/>
        <v>2112.6727237118016</v>
      </c>
      <c r="T506" s="2">
        <v>1380</v>
      </c>
      <c r="U506" s="2">
        <v>1006</v>
      </c>
      <c r="V506" s="2">
        <v>249</v>
      </c>
      <c r="W506" s="2">
        <v>948</v>
      </c>
      <c r="X506" s="9">
        <f t="shared" si="79"/>
        <v>3583</v>
      </c>
      <c r="Y506" s="1">
        <v>1120.7970767436316</v>
      </c>
      <c r="Z506" s="1">
        <v>817.0448255102126</v>
      </c>
      <c r="AA506" s="1">
        <v>202.23077689069873</v>
      </c>
      <c r="AB506" s="1">
        <v>769.93886141519044</v>
      </c>
      <c r="AC506" s="9">
        <f t="shared" si="80"/>
        <v>2910.0115405597335</v>
      </c>
    </row>
    <row r="507" spans="1:29">
      <c r="A507">
        <v>506</v>
      </c>
      <c r="B507">
        <v>24025</v>
      </c>
      <c r="C507">
        <f t="shared" si="71"/>
        <v>24025</v>
      </c>
      <c r="D507">
        <v>24</v>
      </c>
      <c r="E507" s="1">
        <f t="shared" si="72"/>
        <v>742</v>
      </c>
      <c r="F507" s="1">
        <f t="shared" si="73"/>
        <v>602</v>
      </c>
      <c r="G507" s="1">
        <f t="shared" si="74"/>
        <v>129</v>
      </c>
      <c r="H507" s="1">
        <f t="shared" si="75"/>
        <v>459</v>
      </c>
      <c r="I507" s="9">
        <f t="shared" si="76"/>
        <v>1932</v>
      </c>
      <c r="J507" s="1">
        <v>742</v>
      </c>
      <c r="K507" s="1">
        <v>602</v>
      </c>
      <c r="L507" s="1">
        <v>129</v>
      </c>
      <c r="M507" s="1">
        <v>459</v>
      </c>
      <c r="N507" s="9">
        <f t="shared" si="77"/>
        <v>1932</v>
      </c>
      <c r="O507" s="1">
        <v>653.11495987526246</v>
      </c>
      <c r="P507" s="1">
        <v>353.46235931463156</v>
      </c>
      <c r="Q507" s="1">
        <v>63.953023829237516</v>
      </c>
      <c r="R507" s="1">
        <v>231.92299190022996</v>
      </c>
      <c r="S507" s="9">
        <f t="shared" si="78"/>
        <v>1302.4533349193616</v>
      </c>
      <c r="T507" s="2">
        <v>1380</v>
      </c>
      <c r="U507" s="2">
        <v>1114</v>
      </c>
      <c r="V507" s="2">
        <v>238</v>
      </c>
      <c r="W507" s="2">
        <v>851</v>
      </c>
      <c r="X507" s="9">
        <f t="shared" si="79"/>
        <v>3583</v>
      </c>
      <c r="Y507" s="1">
        <v>1120.7970767436316</v>
      </c>
      <c r="Z507" s="1">
        <v>904.75937934232297</v>
      </c>
      <c r="AA507" s="1">
        <v>193.29688714853935</v>
      </c>
      <c r="AB507" s="1">
        <v>691.15819732523948</v>
      </c>
      <c r="AC507" s="9">
        <f t="shared" si="80"/>
        <v>2910.0115405597335</v>
      </c>
    </row>
    <row r="508" spans="1:29">
      <c r="A508">
        <v>507</v>
      </c>
      <c r="B508">
        <v>24025</v>
      </c>
      <c r="C508">
        <f t="shared" si="71"/>
        <v>24025</v>
      </c>
      <c r="D508">
        <v>24</v>
      </c>
      <c r="E508" s="1">
        <f t="shared" si="72"/>
        <v>21</v>
      </c>
      <c r="F508" s="1">
        <f t="shared" si="73"/>
        <v>83</v>
      </c>
      <c r="G508" s="1">
        <f t="shared" si="74"/>
        <v>36</v>
      </c>
      <c r="H508" s="1">
        <f t="shared" si="75"/>
        <v>72</v>
      </c>
      <c r="I508" s="9">
        <f t="shared" si="76"/>
        <v>212</v>
      </c>
      <c r="J508" s="1">
        <v>21</v>
      </c>
      <c r="K508" s="1">
        <v>83</v>
      </c>
      <c r="L508" s="1">
        <v>36</v>
      </c>
      <c r="M508" s="1">
        <v>72</v>
      </c>
      <c r="N508" s="9">
        <f t="shared" si="77"/>
        <v>212</v>
      </c>
      <c r="O508" s="1">
        <v>28.73802764490279</v>
      </c>
      <c r="P508" s="1">
        <v>152.60433344816704</v>
      </c>
      <c r="Q508" s="1">
        <v>88.974149052118719</v>
      </c>
      <c r="R508" s="1">
        <v>81.148278635611945</v>
      </c>
      <c r="S508" s="9">
        <f t="shared" si="78"/>
        <v>351.46478878080052</v>
      </c>
      <c r="T508" s="2">
        <v>36</v>
      </c>
      <c r="U508" s="2">
        <v>123</v>
      </c>
      <c r="V508" s="2">
        <v>54</v>
      </c>
      <c r="W508" s="2">
        <v>106</v>
      </c>
      <c r="X508" s="9">
        <f t="shared" si="79"/>
        <v>319</v>
      </c>
      <c r="Y508" s="1">
        <v>29.238184610703435</v>
      </c>
      <c r="Z508" s="1">
        <v>99.897130753236738</v>
      </c>
      <c r="AA508" s="1">
        <v>43.857276916055149</v>
      </c>
      <c r="AB508" s="1">
        <v>86.090210242626782</v>
      </c>
      <c r="AC508" s="9">
        <f t="shared" si="80"/>
        <v>259.0828025226221</v>
      </c>
    </row>
    <row r="509" spans="1:29">
      <c r="A509">
        <v>508</v>
      </c>
      <c r="B509">
        <v>24025</v>
      </c>
      <c r="C509">
        <f t="shared" si="71"/>
        <v>24025</v>
      </c>
      <c r="D509">
        <v>24</v>
      </c>
      <c r="E509" s="1">
        <f t="shared" si="72"/>
        <v>233</v>
      </c>
      <c r="F509" s="1">
        <f t="shared" si="73"/>
        <v>494</v>
      </c>
      <c r="G509" s="1">
        <f t="shared" si="74"/>
        <v>81</v>
      </c>
      <c r="H509" s="1">
        <f t="shared" si="75"/>
        <v>398</v>
      </c>
      <c r="I509" s="9">
        <f t="shared" si="76"/>
        <v>1206</v>
      </c>
      <c r="J509" s="1">
        <v>233</v>
      </c>
      <c r="K509" s="1">
        <v>494</v>
      </c>
      <c r="L509" s="1">
        <v>81</v>
      </c>
      <c r="M509" s="1">
        <v>398</v>
      </c>
      <c r="N509" s="9">
        <f t="shared" si="77"/>
        <v>1206</v>
      </c>
      <c r="O509" s="1">
        <v>74.81984060982667</v>
      </c>
      <c r="P509" s="1">
        <v>844.18172544356662</v>
      </c>
      <c r="Q509" s="1">
        <v>70.335354309281584</v>
      </c>
      <c r="R509" s="1">
        <v>1437.4138281337373</v>
      </c>
      <c r="S509" s="9">
        <f t="shared" si="78"/>
        <v>2426.7507484964121</v>
      </c>
      <c r="T509" s="2">
        <v>350</v>
      </c>
      <c r="U509" s="2">
        <v>751</v>
      </c>
      <c r="V509" s="2">
        <v>124</v>
      </c>
      <c r="W509" s="2">
        <v>606</v>
      </c>
      <c r="X509" s="9">
        <f t="shared" si="79"/>
        <v>1831</v>
      </c>
      <c r="Y509" s="1">
        <v>284.26012815961673</v>
      </c>
      <c r="Z509" s="1">
        <v>609.94101785106329</v>
      </c>
      <c r="AA509" s="1">
        <v>100.7093025479785</v>
      </c>
      <c r="AB509" s="1">
        <v>492.17610761350778</v>
      </c>
      <c r="AC509" s="9">
        <f t="shared" si="80"/>
        <v>1487.0865561721664</v>
      </c>
    </row>
    <row r="510" spans="1:29">
      <c r="A510">
        <v>509</v>
      </c>
      <c r="B510">
        <v>24025</v>
      </c>
      <c r="C510">
        <f t="shared" si="71"/>
        <v>24025</v>
      </c>
      <c r="D510">
        <v>24</v>
      </c>
      <c r="E510" s="1">
        <f t="shared" si="72"/>
        <v>10</v>
      </c>
      <c r="F510" s="1">
        <f t="shared" si="73"/>
        <v>61</v>
      </c>
      <c r="G510" s="1">
        <f t="shared" si="74"/>
        <v>9</v>
      </c>
      <c r="H510" s="1">
        <f t="shared" si="75"/>
        <v>16</v>
      </c>
      <c r="I510" s="9">
        <f t="shared" si="76"/>
        <v>96</v>
      </c>
      <c r="J510" s="1">
        <v>10</v>
      </c>
      <c r="K510" s="1">
        <v>61</v>
      </c>
      <c r="L510" s="1">
        <v>9</v>
      </c>
      <c r="M510" s="1">
        <v>16</v>
      </c>
      <c r="N510" s="9">
        <f t="shared" si="77"/>
        <v>96</v>
      </c>
      <c r="O510" s="1">
        <v>4.267311549499869</v>
      </c>
      <c r="P510" s="1">
        <v>91.271729447255751</v>
      </c>
      <c r="Q510" s="1">
        <v>22.688768374968372</v>
      </c>
      <c r="R510" s="1">
        <v>39.060042431770313</v>
      </c>
      <c r="S510" s="9">
        <f t="shared" si="78"/>
        <v>157.28785180349431</v>
      </c>
      <c r="T510" s="2">
        <v>14</v>
      </c>
      <c r="U510" s="2">
        <v>93</v>
      </c>
      <c r="V510" s="2">
        <v>13</v>
      </c>
      <c r="W510" s="2">
        <v>25</v>
      </c>
      <c r="X510" s="9">
        <f t="shared" si="79"/>
        <v>145</v>
      </c>
      <c r="Y510" s="1">
        <v>11.370405126384668</v>
      </c>
      <c r="Z510" s="1">
        <v>75.531976910983872</v>
      </c>
      <c r="AA510" s="1">
        <v>10.558233331642906</v>
      </c>
      <c r="AB510" s="1">
        <v>20.304294868544051</v>
      </c>
      <c r="AC510" s="9">
        <f t="shared" si="80"/>
        <v>117.7649102375555</v>
      </c>
    </row>
    <row r="511" spans="1:29">
      <c r="A511">
        <v>510</v>
      </c>
      <c r="B511">
        <v>24025</v>
      </c>
      <c r="C511">
        <f t="shared" si="71"/>
        <v>24025</v>
      </c>
      <c r="D511">
        <v>24</v>
      </c>
      <c r="E511" s="1">
        <f t="shared" si="72"/>
        <v>439</v>
      </c>
      <c r="F511" s="1">
        <f t="shared" si="73"/>
        <v>534</v>
      </c>
      <c r="G511" s="1">
        <f t="shared" si="74"/>
        <v>44</v>
      </c>
      <c r="H511" s="1">
        <f t="shared" si="75"/>
        <v>193</v>
      </c>
      <c r="I511" s="9">
        <f t="shared" si="76"/>
        <v>1210</v>
      </c>
      <c r="J511" s="1">
        <v>439</v>
      </c>
      <c r="K511" s="1">
        <v>534</v>
      </c>
      <c r="L511" s="1">
        <v>44</v>
      </c>
      <c r="M511" s="1">
        <v>193</v>
      </c>
      <c r="N511" s="9">
        <f t="shared" si="77"/>
        <v>1210</v>
      </c>
      <c r="O511" s="1">
        <v>395.01836046304749</v>
      </c>
      <c r="P511" s="1">
        <v>600.25343455062421</v>
      </c>
      <c r="Q511" s="1">
        <v>183.59007489188852</v>
      </c>
      <c r="R511" s="1">
        <v>466.50121714694319</v>
      </c>
      <c r="S511" s="9">
        <f t="shared" si="78"/>
        <v>1645.3630870525033</v>
      </c>
      <c r="T511" s="2">
        <v>2480</v>
      </c>
      <c r="U511" s="2">
        <v>1138</v>
      </c>
      <c r="V511" s="2">
        <v>95</v>
      </c>
      <c r="W511" s="2">
        <v>411</v>
      </c>
      <c r="X511" s="9">
        <f t="shared" si="79"/>
        <v>4124</v>
      </c>
      <c r="Y511" s="1">
        <v>2014.1860509595699</v>
      </c>
      <c r="Z511" s="1">
        <v>924.25150241612516</v>
      </c>
      <c r="AA511" s="1">
        <v>77.156320500467388</v>
      </c>
      <c r="AB511" s="1">
        <v>333.80260763886417</v>
      </c>
      <c r="AC511" s="9">
        <f t="shared" si="80"/>
        <v>3349.3964815150266</v>
      </c>
    </row>
    <row r="512" spans="1:29">
      <c r="A512">
        <v>511</v>
      </c>
      <c r="B512">
        <v>24025</v>
      </c>
      <c r="C512">
        <f t="shared" si="71"/>
        <v>24025</v>
      </c>
      <c r="D512">
        <v>24</v>
      </c>
      <c r="E512" s="1">
        <f t="shared" si="72"/>
        <v>57</v>
      </c>
      <c r="F512" s="1">
        <f t="shared" si="73"/>
        <v>123</v>
      </c>
      <c r="G512" s="1">
        <f t="shared" si="74"/>
        <v>42</v>
      </c>
      <c r="H512" s="1">
        <f t="shared" si="75"/>
        <v>72</v>
      </c>
      <c r="I512" s="9">
        <f t="shared" si="76"/>
        <v>294</v>
      </c>
      <c r="J512" s="1">
        <v>57</v>
      </c>
      <c r="K512" s="1">
        <v>123</v>
      </c>
      <c r="L512" s="1">
        <v>42</v>
      </c>
      <c r="M512" s="1">
        <v>72</v>
      </c>
      <c r="N512" s="9">
        <f t="shared" si="77"/>
        <v>294</v>
      </c>
      <c r="O512" s="1">
        <v>46.940147836201305</v>
      </c>
      <c r="P512" s="1">
        <v>42.452711298679844</v>
      </c>
      <c r="Q512" s="1">
        <v>14.356410404021064</v>
      </c>
      <c r="R512" s="1">
        <v>22.09706932000913</v>
      </c>
      <c r="S512" s="9">
        <f t="shared" si="78"/>
        <v>125.84633885891134</v>
      </c>
      <c r="T512" s="2">
        <v>86</v>
      </c>
      <c r="U512" s="2">
        <v>183</v>
      </c>
      <c r="V512" s="2">
        <v>63</v>
      </c>
      <c r="W512" s="2">
        <v>107</v>
      </c>
      <c r="X512" s="9">
        <f t="shared" si="79"/>
        <v>439</v>
      </c>
      <c r="Y512" s="1">
        <v>69.846774347791538</v>
      </c>
      <c r="Z512" s="1">
        <v>148.62743843774246</v>
      </c>
      <c r="AA512" s="1">
        <v>51.166823068731006</v>
      </c>
      <c r="AB512" s="1">
        <v>86.90238203736854</v>
      </c>
      <c r="AC512" s="9">
        <f t="shared" si="80"/>
        <v>356.54341789163357</v>
      </c>
    </row>
    <row r="513" spans="1:29">
      <c r="A513">
        <v>512</v>
      </c>
      <c r="B513">
        <v>24025</v>
      </c>
      <c r="C513">
        <f t="shared" si="71"/>
        <v>24025</v>
      </c>
      <c r="D513">
        <v>24</v>
      </c>
      <c r="E513" s="1">
        <f t="shared" si="72"/>
        <v>57</v>
      </c>
      <c r="F513" s="1">
        <f t="shared" si="73"/>
        <v>101</v>
      </c>
      <c r="G513" s="1">
        <f t="shared" si="74"/>
        <v>35</v>
      </c>
      <c r="H513" s="1">
        <f t="shared" si="75"/>
        <v>101</v>
      </c>
      <c r="I513" s="9">
        <f t="shared" si="76"/>
        <v>294</v>
      </c>
      <c r="J513" s="1">
        <v>57</v>
      </c>
      <c r="K513" s="1">
        <v>101</v>
      </c>
      <c r="L513" s="1">
        <v>35</v>
      </c>
      <c r="M513" s="1">
        <v>101</v>
      </c>
      <c r="N513" s="9">
        <f t="shared" si="77"/>
        <v>294</v>
      </c>
      <c r="O513" s="1">
        <v>3.945442038398582</v>
      </c>
      <c r="P513" s="1">
        <v>63.880210694149149</v>
      </c>
      <c r="Q513" s="1">
        <v>19.207622729944504</v>
      </c>
      <c r="R513" s="1">
        <v>80.598957576789928</v>
      </c>
      <c r="S513" s="9">
        <f t="shared" si="78"/>
        <v>167.63223303928214</v>
      </c>
      <c r="T513" s="2">
        <v>86</v>
      </c>
      <c r="U513" s="2">
        <v>150</v>
      </c>
      <c r="V513" s="2">
        <v>52</v>
      </c>
      <c r="W513" s="2">
        <v>150</v>
      </c>
      <c r="X513" s="9">
        <f t="shared" si="79"/>
        <v>438</v>
      </c>
      <c r="Y513" s="1">
        <v>69.846774347791538</v>
      </c>
      <c r="Z513" s="1">
        <v>121.8257692112643</v>
      </c>
      <c r="AA513" s="1">
        <v>42.232933326571626</v>
      </c>
      <c r="AB513" s="1">
        <v>121.8257692112643</v>
      </c>
      <c r="AC513" s="9">
        <f t="shared" si="80"/>
        <v>355.73124609689177</v>
      </c>
    </row>
    <row r="514" spans="1:29">
      <c r="A514">
        <v>513</v>
      </c>
      <c r="B514">
        <v>24025</v>
      </c>
      <c r="C514">
        <f t="shared" si="71"/>
        <v>24025</v>
      </c>
      <c r="D514">
        <v>24</v>
      </c>
      <c r="E514" s="1">
        <f t="shared" si="72"/>
        <v>86</v>
      </c>
      <c r="F514" s="1">
        <f t="shared" si="73"/>
        <v>1408</v>
      </c>
      <c r="G514" s="1">
        <f t="shared" si="74"/>
        <v>727</v>
      </c>
      <c r="H514" s="1">
        <f t="shared" si="75"/>
        <v>1064</v>
      </c>
      <c r="I514" s="9">
        <f t="shared" si="76"/>
        <v>3285</v>
      </c>
      <c r="J514" s="1">
        <v>86</v>
      </c>
      <c r="K514" s="1">
        <v>1408</v>
      </c>
      <c r="L514" s="1">
        <v>727</v>
      </c>
      <c r="M514" s="1">
        <v>1064</v>
      </c>
      <c r="N514" s="9">
        <f t="shared" si="77"/>
        <v>3285</v>
      </c>
      <c r="O514" s="1">
        <v>199.61161172400153</v>
      </c>
      <c r="P514" s="1">
        <v>1494.0235931791897</v>
      </c>
      <c r="Q514" s="1">
        <v>746.37143630749449</v>
      </c>
      <c r="R514" s="1">
        <v>1661.2321931635624</v>
      </c>
      <c r="S514" s="9">
        <f t="shared" si="78"/>
        <v>4101.2388343742477</v>
      </c>
      <c r="T514" s="2">
        <v>156</v>
      </c>
      <c r="U514" s="2">
        <v>2223</v>
      </c>
      <c r="V514" s="2">
        <v>1149</v>
      </c>
      <c r="W514" s="2">
        <v>1679</v>
      </c>
      <c r="X514" s="9">
        <f t="shared" si="79"/>
        <v>5207</v>
      </c>
      <c r="Y514" s="1">
        <v>126.69879997971488</v>
      </c>
      <c r="Z514" s="1">
        <v>1805.457899710937</v>
      </c>
      <c r="AA514" s="1">
        <v>933.18539215828457</v>
      </c>
      <c r="AB514" s="1">
        <v>1363.6364433714184</v>
      </c>
      <c r="AC514" s="9">
        <f t="shared" si="80"/>
        <v>4228.9785352203544</v>
      </c>
    </row>
    <row r="515" spans="1:29">
      <c r="A515">
        <v>514</v>
      </c>
      <c r="B515">
        <v>24025</v>
      </c>
      <c r="C515">
        <f t="shared" ref="C515:C578" si="81">IFERROR(VLOOKUP(B515,$E$1596:$H$1605,3,FALSE),B515)</f>
        <v>24025</v>
      </c>
      <c r="D515">
        <v>24</v>
      </c>
      <c r="E515" s="1">
        <f t="shared" ref="E515:E578" si="82">J515</f>
        <v>216</v>
      </c>
      <c r="F515" s="1">
        <f t="shared" ref="F515:F578" si="83">K515</f>
        <v>472</v>
      </c>
      <c r="G515" s="1">
        <f t="shared" ref="G515:G578" si="84">L515</f>
        <v>51</v>
      </c>
      <c r="H515" s="1">
        <f t="shared" ref="H515:H578" si="85">M515</f>
        <v>162</v>
      </c>
      <c r="I515" s="9">
        <f t="shared" ref="I515:I578" si="86">SUM(E515:H515)</f>
        <v>901</v>
      </c>
      <c r="J515" s="1">
        <v>216</v>
      </c>
      <c r="K515" s="1">
        <v>472</v>
      </c>
      <c r="L515" s="1">
        <v>51</v>
      </c>
      <c r="M515" s="1">
        <v>162</v>
      </c>
      <c r="N515" s="9">
        <f t="shared" ref="N515:N578" si="87">SUM(J515:M515)</f>
        <v>901</v>
      </c>
      <c r="O515" s="1">
        <v>149.61044653942889</v>
      </c>
      <c r="P515" s="1">
        <v>682.77920603039513</v>
      </c>
      <c r="Q515" s="1">
        <v>213.88529292024387</v>
      </c>
      <c r="R515" s="1">
        <v>280.62464249548844</v>
      </c>
      <c r="S515" s="9">
        <f t="shared" ref="S515:S578" si="88">SUM(O515:R515)</f>
        <v>1326.8995879855563</v>
      </c>
      <c r="T515" s="2">
        <v>330</v>
      </c>
      <c r="U515" s="2">
        <v>703</v>
      </c>
      <c r="V515" s="2">
        <v>75</v>
      </c>
      <c r="W515" s="2">
        <v>242</v>
      </c>
      <c r="X515" s="9">
        <f t="shared" ref="X515:X578" si="89">SUM(T515:W515)</f>
        <v>1350</v>
      </c>
      <c r="Y515" s="1">
        <v>268.01669226478145</v>
      </c>
      <c r="Z515" s="1">
        <v>570.95677170345868</v>
      </c>
      <c r="AA515" s="1">
        <v>60.912884605632151</v>
      </c>
      <c r="AB515" s="1">
        <v>196.54557432750642</v>
      </c>
      <c r="AC515" s="9">
        <f t="shared" ref="AC515:AC578" si="90">SUM(Y515:AB515)</f>
        <v>1096.4319229013786</v>
      </c>
    </row>
    <row r="516" spans="1:29">
      <c r="A516">
        <v>515</v>
      </c>
      <c r="B516">
        <v>24025</v>
      </c>
      <c r="C516">
        <f t="shared" si="81"/>
        <v>24025</v>
      </c>
      <c r="D516">
        <v>24</v>
      </c>
      <c r="E516" s="1">
        <f t="shared" si="82"/>
        <v>353</v>
      </c>
      <c r="F516" s="1">
        <f t="shared" si="83"/>
        <v>860</v>
      </c>
      <c r="G516" s="1">
        <f t="shared" si="84"/>
        <v>348</v>
      </c>
      <c r="H516" s="1">
        <f t="shared" si="85"/>
        <v>561</v>
      </c>
      <c r="I516" s="9">
        <f t="shared" si="86"/>
        <v>2122</v>
      </c>
      <c r="J516" s="1">
        <v>353</v>
      </c>
      <c r="K516" s="1">
        <v>860</v>
      </c>
      <c r="L516" s="1">
        <v>348</v>
      </c>
      <c r="M516" s="1">
        <v>561</v>
      </c>
      <c r="N516" s="9">
        <f t="shared" si="87"/>
        <v>2122</v>
      </c>
      <c r="O516" s="1">
        <v>66.053403240258845</v>
      </c>
      <c r="P516" s="1">
        <v>1038.6403374730251</v>
      </c>
      <c r="Q516" s="1">
        <v>299.14599805332705</v>
      </c>
      <c r="R516" s="1">
        <v>623.43376643338843</v>
      </c>
      <c r="S516" s="9">
        <f t="shared" si="88"/>
        <v>2027.2735051999994</v>
      </c>
      <c r="T516" s="2">
        <v>551</v>
      </c>
      <c r="U516" s="2">
        <v>1350</v>
      </c>
      <c r="V516" s="2">
        <v>547</v>
      </c>
      <c r="W516" s="2">
        <v>881</v>
      </c>
      <c r="X516" s="9">
        <f t="shared" si="89"/>
        <v>3329</v>
      </c>
      <c r="Y516" s="1">
        <v>447.50665890271091</v>
      </c>
      <c r="Z516" s="1">
        <v>1096.4319229013788</v>
      </c>
      <c r="AA516" s="1">
        <v>444.25797172374382</v>
      </c>
      <c r="AB516" s="1">
        <v>715.52335116749236</v>
      </c>
      <c r="AC516" s="9">
        <f t="shared" si="90"/>
        <v>2703.7199046953256</v>
      </c>
    </row>
    <row r="517" spans="1:29">
      <c r="A517">
        <v>516</v>
      </c>
      <c r="B517">
        <v>24025</v>
      </c>
      <c r="C517">
        <f t="shared" si="81"/>
        <v>24025</v>
      </c>
      <c r="D517">
        <v>24</v>
      </c>
      <c r="E517" s="1">
        <f t="shared" si="82"/>
        <v>747</v>
      </c>
      <c r="F517" s="1">
        <f t="shared" si="83"/>
        <v>1252</v>
      </c>
      <c r="G517" s="1">
        <f t="shared" si="84"/>
        <v>788</v>
      </c>
      <c r="H517" s="1">
        <f t="shared" si="85"/>
        <v>799</v>
      </c>
      <c r="I517" s="9">
        <f t="shared" si="86"/>
        <v>3586</v>
      </c>
      <c r="J517" s="1">
        <v>747</v>
      </c>
      <c r="K517" s="1">
        <v>1252</v>
      </c>
      <c r="L517" s="1">
        <v>788</v>
      </c>
      <c r="M517" s="1">
        <v>799</v>
      </c>
      <c r="N517" s="9">
        <f t="shared" si="87"/>
        <v>3586</v>
      </c>
      <c r="O517" s="1">
        <v>528.05491663350483</v>
      </c>
      <c r="P517" s="1">
        <v>1768.9155920941012</v>
      </c>
      <c r="Q517" s="1">
        <v>928.33263367172947</v>
      </c>
      <c r="R517" s="1">
        <v>846.23276186009707</v>
      </c>
      <c r="S517" s="9">
        <f t="shared" si="88"/>
        <v>4071.5359042594328</v>
      </c>
      <c r="T517" s="2">
        <v>1317</v>
      </c>
      <c r="U517" s="2">
        <v>1982</v>
      </c>
      <c r="V517" s="2">
        <v>1250</v>
      </c>
      <c r="W517" s="2">
        <v>1266</v>
      </c>
      <c r="X517" s="9">
        <f t="shared" si="89"/>
        <v>5815</v>
      </c>
      <c r="Y517" s="1">
        <v>1069.6302536749006</v>
      </c>
      <c r="Z517" s="1">
        <v>1609.7244971781724</v>
      </c>
      <c r="AA517" s="1">
        <v>1015.2147434272025</v>
      </c>
      <c r="AB517" s="1">
        <v>1028.2094921430707</v>
      </c>
      <c r="AC517" s="9">
        <f t="shared" si="90"/>
        <v>4722.7789864233455</v>
      </c>
    </row>
    <row r="518" spans="1:29">
      <c r="A518">
        <v>517</v>
      </c>
      <c r="B518">
        <v>24025</v>
      </c>
      <c r="C518">
        <f t="shared" si="81"/>
        <v>24025</v>
      </c>
      <c r="D518">
        <v>24</v>
      </c>
      <c r="E518" s="1">
        <f t="shared" si="82"/>
        <v>59</v>
      </c>
      <c r="F518" s="1">
        <f t="shared" si="83"/>
        <v>53</v>
      </c>
      <c r="G518" s="1">
        <f t="shared" si="84"/>
        <v>19</v>
      </c>
      <c r="H518" s="1">
        <f t="shared" si="85"/>
        <v>32</v>
      </c>
      <c r="I518" s="9">
        <f t="shared" si="86"/>
        <v>163</v>
      </c>
      <c r="J518" s="1">
        <v>59</v>
      </c>
      <c r="K518" s="1">
        <v>53</v>
      </c>
      <c r="L518" s="1">
        <v>19</v>
      </c>
      <c r="M518" s="1">
        <v>32</v>
      </c>
      <c r="N518" s="9">
        <f t="shared" si="87"/>
        <v>163</v>
      </c>
      <c r="O518" s="1">
        <v>63.284744023287466</v>
      </c>
      <c r="P518" s="1">
        <v>48.350952236646386</v>
      </c>
      <c r="Q518" s="1">
        <v>13.140720977782971</v>
      </c>
      <c r="R518" s="1">
        <v>43.349386547450841</v>
      </c>
      <c r="S518" s="9">
        <f t="shared" si="88"/>
        <v>168.12580378516768</v>
      </c>
      <c r="T518" s="2">
        <v>101</v>
      </c>
      <c r="U518" s="2">
        <v>82</v>
      </c>
      <c r="V518" s="2">
        <v>30</v>
      </c>
      <c r="W518" s="2">
        <v>49</v>
      </c>
      <c r="X518" s="9">
        <f t="shared" si="89"/>
        <v>262</v>
      </c>
      <c r="Y518" s="1">
        <v>82.029351268917964</v>
      </c>
      <c r="Z518" s="1">
        <v>66.598087168824492</v>
      </c>
      <c r="AA518" s="1">
        <v>24.365153842252862</v>
      </c>
      <c r="AB518" s="1">
        <v>39.796417942346338</v>
      </c>
      <c r="AC518" s="9">
        <f t="shared" si="90"/>
        <v>212.78901022234163</v>
      </c>
    </row>
    <row r="519" spans="1:29">
      <c r="A519">
        <v>518</v>
      </c>
      <c r="B519">
        <v>24025</v>
      </c>
      <c r="C519">
        <f t="shared" si="81"/>
        <v>24025</v>
      </c>
      <c r="D519">
        <v>24</v>
      </c>
      <c r="E519" s="1">
        <f t="shared" si="82"/>
        <v>538</v>
      </c>
      <c r="F519" s="1">
        <f t="shared" si="83"/>
        <v>328</v>
      </c>
      <c r="G519" s="1">
        <f t="shared" si="84"/>
        <v>82</v>
      </c>
      <c r="H519" s="1">
        <f t="shared" si="85"/>
        <v>270</v>
      </c>
      <c r="I519" s="9">
        <f t="shared" si="86"/>
        <v>1218</v>
      </c>
      <c r="J519" s="1">
        <v>538</v>
      </c>
      <c r="K519" s="1">
        <v>328</v>
      </c>
      <c r="L519" s="1">
        <v>82</v>
      </c>
      <c r="M519" s="1">
        <v>270</v>
      </c>
      <c r="N519" s="9">
        <f t="shared" si="87"/>
        <v>1218</v>
      </c>
      <c r="O519" s="1">
        <v>228.60735843664233</v>
      </c>
      <c r="P519" s="1">
        <v>332.49181152293392</v>
      </c>
      <c r="Q519" s="1">
        <v>57.322306191652068</v>
      </c>
      <c r="R519" s="1">
        <v>413.83717865379055</v>
      </c>
      <c r="S519" s="9">
        <f t="shared" si="88"/>
        <v>1032.2586548050188</v>
      </c>
      <c r="T519" s="2">
        <v>938</v>
      </c>
      <c r="U519" s="2">
        <v>516</v>
      </c>
      <c r="V519" s="2">
        <v>128</v>
      </c>
      <c r="W519" s="2">
        <v>422</v>
      </c>
      <c r="X519" s="9">
        <f t="shared" si="89"/>
        <v>2004</v>
      </c>
      <c r="Y519" s="1">
        <v>761.81714346777278</v>
      </c>
      <c r="Z519" s="1">
        <v>419.0806460867492</v>
      </c>
      <c r="AA519" s="1">
        <v>103.95798972694554</v>
      </c>
      <c r="AB519" s="1">
        <v>342.73649738102358</v>
      </c>
      <c r="AC519" s="9">
        <f t="shared" si="90"/>
        <v>1627.592276662491</v>
      </c>
    </row>
    <row r="520" spans="1:29">
      <c r="A520">
        <v>519</v>
      </c>
      <c r="B520">
        <v>24025</v>
      </c>
      <c r="C520">
        <f t="shared" si="81"/>
        <v>24025</v>
      </c>
      <c r="D520">
        <v>24</v>
      </c>
      <c r="E520" s="1">
        <f t="shared" si="82"/>
        <v>1</v>
      </c>
      <c r="F520" s="1">
        <f t="shared" si="83"/>
        <v>109</v>
      </c>
      <c r="G520" s="1">
        <f t="shared" si="84"/>
        <v>32</v>
      </c>
      <c r="H520" s="1">
        <f t="shared" si="85"/>
        <v>155</v>
      </c>
      <c r="I520" s="9">
        <f t="shared" si="86"/>
        <v>297</v>
      </c>
      <c r="J520" s="1">
        <v>1</v>
      </c>
      <c r="K520" s="1">
        <v>109</v>
      </c>
      <c r="L520" s="1">
        <v>32</v>
      </c>
      <c r="M520" s="1">
        <v>155</v>
      </c>
      <c r="N520" s="9">
        <f t="shared" si="87"/>
        <v>297</v>
      </c>
      <c r="O520" s="1">
        <v>4.2578073340767721</v>
      </c>
      <c r="P520" s="1">
        <v>107.52558325547446</v>
      </c>
      <c r="Q520" s="1">
        <v>12.761503272188854</v>
      </c>
      <c r="R520" s="1">
        <v>263.14248176887247</v>
      </c>
      <c r="S520" s="9">
        <f t="shared" si="88"/>
        <v>387.68737563061256</v>
      </c>
      <c r="T520" s="2">
        <v>6</v>
      </c>
      <c r="U520" s="2">
        <v>198</v>
      </c>
      <c r="V520" s="2">
        <v>58</v>
      </c>
      <c r="W520" s="2">
        <v>283</v>
      </c>
      <c r="X520" s="9">
        <f t="shared" si="89"/>
        <v>545</v>
      </c>
      <c r="Y520" s="1">
        <v>4.8730307684505725</v>
      </c>
      <c r="Z520" s="1">
        <v>160.8100153588689</v>
      </c>
      <c r="AA520" s="1">
        <v>47.105964095022202</v>
      </c>
      <c r="AB520" s="1">
        <v>229.84461791191865</v>
      </c>
      <c r="AC520" s="9">
        <f t="shared" si="90"/>
        <v>442.63362813426033</v>
      </c>
    </row>
    <row r="521" spans="1:29">
      <c r="A521">
        <v>520</v>
      </c>
      <c r="B521">
        <v>24025</v>
      </c>
      <c r="C521">
        <f t="shared" si="81"/>
        <v>24025</v>
      </c>
      <c r="D521">
        <v>24</v>
      </c>
      <c r="E521" s="1">
        <f t="shared" si="82"/>
        <v>756</v>
      </c>
      <c r="F521" s="1">
        <f t="shared" si="83"/>
        <v>382</v>
      </c>
      <c r="G521" s="1">
        <f t="shared" si="84"/>
        <v>63</v>
      </c>
      <c r="H521" s="1">
        <f t="shared" si="85"/>
        <v>237</v>
      </c>
      <c r="I521" s="9">
        <f t="shared" si="86"/>
        <v>1438</v>
      </c>
      <c r="J521" s="1">
        <v>756</v>
      </c>
      <c r="K521" s="1">
        <v>382</v>
      </c>
      <c r="L521" s="1">
        <v>63</v>
      </c>
      <c r="M521" s="1">
        <v>237</v>
      </c>
      <c r="N521" s="9">
        <f t="shared" si="87"/>
        <v>1438</v>
      </c>
      <c r="O521" s="1">
        <v>251.63166561602182</v>
      </c>
      <c r="P521" s="1">
        <v>550.09250099907979</v>
      </c>
      <c r="Q521" s="1">
        <v>44.659301895393057</v>
      </c>
      <c r="R521" s="1">
        <v>348.95991537851398</v>
      </c>
      <c r="S521" s="9">
        <f t="shared" si="88"/>
        <v>1195.3433838890087</v>
      </c>
      <c r="T521" s="2">
        <v>1178</v>
      </c>
      <c r="U521" s="2">
        <v>628</v>
      </c>
      <c r="V521" s="2">
        <v>104</v>
      </c>
      <c r="W521" s="2">
        <v>390</v>
      </c>
      <c r="X521" s="9">
        <f t="shared" si="89"/>
        <v>2300</v>
      </c>
      <c r="Y521" s="1">
        <v>956.73837420579571</v>
      </c>
      <c r="Z521" s="1">
        <v>510.04388709782654</v>
      </c>
      <c r="AA521" s="1">
        <v>84.465866653143252</v>
      </c>
      <c r="AB521" s="1">
        <v>316.74699994928721</v>
      </c>
      <c r="AC521" s="9">
        <f t="shared" si="90"/>
        <v>1867.9951279060529</v>
      </c>
    </row>
    <row r="522" spans="1:29">
      <c r="A522">
        <v>521</v>
      </c>
      <c r="B522">
        <v>24025</v>
      </c>
      <c r="C522">
        <f t="shared" si="81"/>
        <v>24025</v>
      </c>
      <c r="D522">
        <v>24</v>
      </c>
      <c r="E522" s="1">
        <f t="shared" si="82"/>
        <v>53</v>
      </c>
      <c r="F522" s="1">
        <f t="shared" si="83"/>
        <v>486</v>
      </c>
      <c r="G522" s="1">
        <f t="shared" si="84"/>
        <v>163</v>
      </c>
      <c r="H522" s="1">
        <f t="shared" si="85"/>
        <v>436</v>
      </c>
      <c r="I522" s="9">
        <f t="shared" si="86"/>
        <v>1138</v>
      </c>
      <c r="J522" s="1">
        <v>53</v>
      </c>
      <c r="K522" s="1">
        <v>486</v>
      </c>
      <c r="L522" s="1">
        <v>163</v>
      </c>
      <c r="M522" s="1">
        <v>436</v>
      </c>
      <c r="N522" s="9">
        <f t="shared" si="87"/>
        <v>1138</v>
      </c>
      <c r="O522" s="1">
        <v>122.97049145283096</v>
      </c>
      <c r="P522" s="1">
        <v>495.41573408207267</v>
      </c>
      <c r="Q522" s="1">
        <v>62.785343257035002</v>
      </c>
      <c r="R522" s="1">
        <v>250.51354168193933</v>
      </c>
      <c r="S522" s="9">
        <f t="shared" si="88"/>
        <v>931.68511047387801</v>
      </c>
      <c r="T522" s="2">
        <v>91</v>
      </c>
      <c r="U522" s="2">
        <v>746</v>
      </c>
      <c r="V522" s="2">
        <v>252</v>
      </c>
      <c r="W522" s="2">
        <v>669</v>
      </c>
      <c r="X522" s="9">
        <f t="shared" si="89"/>
        <v>1758</v>
      </c>
      <c r="Y522" s="1">
        <v>73.907633321500342</v>
      </c>
      <c r="Z522" s="1">
        <v>605.88015887735446</v>
      </c>
      <c r="AA522" s="1">
        <v>204.66729227492402</v>
      </c>
      <c r="AB522" s="1">
        <v>543.34293068223883</v>
      </c>
      <c r="AC522" s="9">
        <f t="shared" si="90"/>
        <v>1427.7980151560178</v>
      </c>
    </row>
    <row r="523" spans="1:29">
      <c r="A523">
        <v>522</v>
      </c>
      <c r="B523">
        <v>24025</v>
      </c>
      <c r="C523">
        <f t="shared" si="81"/>
        <v>24025</v>
      </c>
      <c r="D523">
        <v>24</v>
      </c>
      <c r="E523" s="1">
        <f t="shared" si="82"/>
        <v>169</v>
      </c>
      <c r="F523" s="1">
        <f t="shared" si="83"/>
        <v>222</v>
      </c>
      <c r="G523" s="1">
        <f t="shared" si="84"/>
        <v>39</v>
      </c>
      <c r="H523" s="1">
        <f t="shared" si="85"/>
        <v>309</v>
      </c>
      <c r="I523" s="9">
        <f t="shared" si="86"/>
        <v>739</v>
      </c>
      <c r="J523" s="1">
        <v>169</v>
      </c>
      <c r="K523" s="1">
        <v>222</v>
      </c>
      <c r="L523" s="1">
        <v>39</v>
      </c>
      <c r="M523" s="1">
        <v>309</v>
      </c>
      <c r="N523" s="9">
        <f t="shared" si="87"/>
        <v>739</v>
      </c>
      <c r="O523" s="1">
        <v>19.29795093581982</v>
      </c>
      <c r="P523" s="1">
        <v>373.30320426065737</v>
      </c>
      <c r="Q523" s="1">
        <v>75.853984129894116</v>
      </c>
      <c r="R523" s="1">
        <v>506.6970790109616</v>
      </c>
      <c r="S523" s="9">
        <f t="shared" si="88"/>
        <v>975.1522183373329</v>
      </c>
      <c r="T523" s="2">
        <v>258</v>
      </c>
      <c r="U523" s="2">
        <v>329</v>
      </c>
      <c r="V523" s="2">
        <v>57</v>
      </c>
      <c r="W523" s="2">
        <v>460</v>
      </c>
      <c r="X523" s="9">
        <f t="shared" si="89"/>
        <v>1104</v>
      </c>
      <c r="Y523" s="1">
        <v>209.5403230433746</v>
      </c>
      <c r="Z523" s="1">
        <v>267.20452047003971</v>
      </c>
      <c r="AA523" s="1">
        <v>46.293792300280437</v>
      </c>
      <c r="AB523" s="1">
        <v>373.59902558121053</v>
      </c>
      <c r="AC523" s="9">
        <f t="shared" si="90"/>
        <v>896.63766139490531</v>
      </c>
    </row>
    <row r="524" spans="1:29">
      <c r="A524">
        <v>523</v>
      </c>
      <c r="B524">
        <v>24025</v>
      </c>
      <c r="C524">
        <f t="shared" si="81"/>
        <v>24025</v>
      </c>
      <c r="D524">
        <v>24</v>
      </c>
      <c r="E524" s="1">
        <f t="shared" si="82"/>
        <v>0</v>
      </c>
      <c r="F524" s="1">
        <f t="shared" si="83"/>
        <v>2596</v>
      </c>
      <c r="G524" s="1">
        <f t="shared" si="84"/>
        <v>109</v>
      </c>
      <c r="H524" s="1">
        <f t="shared" si="85"/>
        <v>1343</v>
      </c>
      <c r="I524" s="9">
        <f t="shared" si="86"/>
        <v>4048</v>
      </c>
      <c r="J524" s="1">
        <v>0</v>
      </c>
      <c r="K524" s="1">
        <v>2596</v>
      </c>
      <c r="L524" s="1">
        <v>109</v>
      </c>
      <c r="M524" s="1">
        <v>1343</v>
      </c>
      <c r="N524" s="9">
        <f t="shared" si="87"/>
        <v>4048</v>
      </c>
      <c r="O524" s="1">
        <v>0.12448335843845096</v>
      </c>
      <c r="P524" s="1">
        <v>4497.4249687269385</v>
      </c>
      <c r="Q524" s="1">
        <v>352.85645149168084</v>
      </c>
      <c r="R524" s="1">
        <v>1315.5724017494697</v>
      </c>
      <c r="S524" s="9">
        <f t="shared" si="88"/>
        <v>6165.9783053265273</v>
      </c>
      <c r="T524" s="2">
        <v>0</v>
      </c>
      <c r="U524" s="2">
        <v>5178</v>
      </c>
      <c r="V524" s="2">
        <v>217</v>
      </c>
      <c r="W524" s="2">
        <v>2680</v>
      </c>
      <c r="X524" s="9">
        <f t="shared" si="89"/>
        <v>8075</v>
      </c>
      <c r="Y524" s="1">
        <v>0</v>
      </c>
      <c r="Z524" s="1">
        <v>4205.425553172844</v>
      </c>
      <c r="AA524" s="1">
        <v>176.24127945896237</v>
      </c>
      <c r="AB524" s="1">
        <v>2176.6204099079223</v>
      </c>
      <c r="AC524" s="9">
        <f t="shared" si="90"/>
        <v>6558.287242539729</v>
      </c>
    </row>
    <row r="525" spans="1:29">
      <c r="A525">
        <v>524</v>
      </c>
      <c r="B525">
        <v>24025</v>
      </c>
      <c r="C525">
        <f t="shared" si="81"/>
        <v>24025</v>
      </c>
      <c r="D525">
        <v>24</v>
      </c>
      <c r="E525" s="1">
        <f t="shared" si="82"/>
        <v>3</v>
      </c>
      <c r="F525" s="1">
        <f t="shared" si="83"/>
        <v>4788</v>
      </c>
      <c r="G525" s="1">
        <f t="shared" si="84"/>
        <v>389</v>
      </c>
      <c r="H525" s="1">
        <f t="shared" si="85"/>
        <v>3595</v>
      </c>
      <c r="I525" s="9">
        <f t="shared" si="86"/>
        <v>8775</v>
      </c>
      <c r="J525" s="1">
        <v>3</v>
      </c>
      <c r="K525" s="1">
        <v>4788</v>
      </c>
      <c r="L525" s="1">
        <v>389</v>
      </c>
      <c r="M525" s="1">
        <v>3595</v>
      </c>
      <c r="N525" s="9">
        <f t="shared" si="87"/>
        <v>8775</v>
      </c>
      <c r="O525" s="1">
        <v>19.616153551474621</v>
      </c>
      <c r="P525" s="1">
        <v>13591.889298510287</v>
      </c>
      <c r="Q525" s="1">
        <v>1062.8996289895335</v>
      </c>
      <c r="R525" s="1">
        <v>4347.4555542681846</v>
      </c>
      <c r="S525" s="9">
        <f t="shared" si="88"/>
        <v>19021.860635319477</v>
      </c>
      <c r="T525" s="2">
        <v>5</v>
      </c>
      <c r="U525" s="2">
        <v>11676</v>
      </c>
      <c r="V525" s="2">
        <v>950</v>
      </c>
      <c r="W525" s="2">
        <v>8766</v>
      </c>
      <c r="X525" s="9">
        <f t="shared" si="89"/>
        <v>21397</v>
      </c>
      <c r="Y525" s="1">
        <v>4.0608589737088101</v>
      </c>
      <c r="Z525" s="1">
        <v>9482.9178754048135</v>
      </c>
      <c r="AA525" s="1">
        <v>771.56320500467393</v>
      </c>
      <c r="AB525" s="1">
        <v>7119.497952706286</v>
      </c>
      <c r="AC525" s="9">
        <f t="shared" si="90"/>
        <v>17378.03989208948</v>
      </c>
    </row>
    <row r="526" spans="1:29">
      <c r="A526">
        <v>525</v>
      </c>
      <c r="B526">
        <v>24027</v>
      </c>
      <c r="C526">
        <f t="shared" si="81"/>
        <v>24027</v>
      </c>
      <c r="D526">
        <v>24</v>
      </c>
      <c r="E526" s="1">
        <f t="shared" si="82"/>
        <v>87</v>
      </c>
      <c r="F526" s="1">
        <f t="shared" si="83"/>
        <v>227</v>
      </c>
      <c r="G526" s="1">
        <f t="shared" si="84"/>
        <v>69</v>
      </c>
      <c r="H526" s="1">
        <f t="shared" si="85"/>
        <v>93</v>
      </c>
      <c r="I526" s="9">
        <f t="shared" si="86"/>
        <v>476</v>
      </c>
      <c r="J526" s="1">
        <v>87</v>
      </c>
      <c r="K526" s="1">
        <v>227</v>
      </c>
      <c r="L526" s="1">
        <v>69</v>
      </c>
      <c r="M526" s="1">
        <v>93</v>
      </c>
      <c r="N526" s="9">
        <f t="shared" si="87"/>
        <v>476</v>
      </c>
      <c r="O526" s="1">
        <v>33.481842929247229</v>
      </c>
      <c r="P526" s="1">
        <v>439.86760470733054</v>
      </c>
      <c r="Q526" s="1">
        <v>167.75944600695937</v>
      </c>
      <c r="R526" s="1">
        <v>223.9484731824634</v>
      </c>
      <c r="S526" s="9">
        <f t="shared" si="88"/>
        <v>865.05736682600059</v>
      </c>
      <c r="T526" s="2">
        <v>114</v>
      </c>
      <c r="U526" s="2">
        <v>284</v>
      </c>
      <c r="V526" s="2">
        <v>86</v>
      </c>
      <c r="W526" s="2">
        <v>116</v>
      </c>
      <c r="X526" s="9">
        <f t="shared" si="89"/>
        <v>600</v>
      </c>
      <c r="Y526" s="1">
        <v>68.154927728253796</v>
      </c>
      <c r="Z526" s="1">
        <v>159.40738254828238</v>
      </c>
      <c r="AA526" s="1">
        <v>157.70825432147294</v>
      </c>
      <c r="AB526" s="1">
        <v>158.98691218359969</v>
      </c>
      <c r="AC526" s="9">
        <f t="shared" si="90"/>
        <v>544.25747678160883</v>
      </c>
    </row>
    <row r="527" spans="1:29">
      <c r="A527">
        <v>526</v>
      </c>
      <c r="B527">
        <v>24027</v>
      </c>
      <c r="C527">
        <f t="shared" si="81"/>
        <v>24027</v>
      </c>
      <c r="D527">
        <v>24</v>
      </c>
      <c r="E527" s="1">
        <f t="shared" si="82"/>
        <v>142</v>
      </c>
      <c r="F527" s="1">
        <f t="shared" si="83"/>
        <v>63</v>
      </c>
      <c r="G527" s="1">
        <f t="shared" si="84"/>
        <v>9</v>
      </c>
      <c r="H527" s="1">
        <f t="shared" si="85"/>
        <v>66</v>
      </c>
      <c r="I527" s="9">
        <f t="shared" si="86"/>
        <v>280</v>
      </c>
      <c r="J527" s="1">
        <v>142</v>
      </c>
      <c r="K527" s="1">
        <v>63</v>
      </c>
      <c r="L527" s="1">
        <v>9</v>
      </c>
      <c r="M527" s="1">
        <v>66</v>
      </c>
      <c r="N527" s="9">
        <f t="shared" si="87"/>
        <v>280</v>
      </c>
      <c r="O527" s="1">
        <v>125.42054803614272</v>
      </c>
      <c r="P527" s="1">
        <v>227.32460151239667</v>
      </c>
      <c r="Q527" s="1">
        <v>57.855957339562373</v>
      </c>
      <c r="R527" s="1">
        <v>145.8894493416548</v>
      </c>
      <c r="S527" s="9">
        <f t="shared" si="88"/>
        <v>556.49055622975663</v>
      </c>
      <c r="T527" s="2">
        <v>204</v>
      </c>
      <c r="U527" s="2">
        <v>113</v>
      </c>
      <c r="V527" s="2">
        <v>16</v>
      </c>
      <c r="W527" s="2">
        <v>118</v>
      </c>
      <c r="X527" s="9">
        <f t="shared" si="89"/>
        <v>451</v>
      </c>
      <c r="Y527" s="1">
        <v>176.97874498736803</v>
      </c>
      <c r="Z527" s="1">
        <v>71.896612791909789</v>
      </c>
      <c r="AA527" s="1">
        <v>72.894479897086342</v>
      </c>
      <c r="AB527" s="1">
        <v>71.896612791909789</v>
      </c>
      <c r="AC527" s="9">
        <f t="shared" si="90"/>
        <v>393.66645046827392</v>
      </c>
    </row>
    <row r="528" spans="1:29">
      <c r="A528">
        <v>527</v>
      </c>
      <c r="B528">
        <v>24027</v>
      </c>
      <c r="C528">
        <f t="shared" si="81"/>
        <v>24027</v>
      </c>
      <c r="D528">
        <v>24</v>
      </c>
      <c r="E528" s="1">
        <f t="shared" si="82"/>
        <v>31</v>
      </c>
      <c r="F528" s="1">
        <f t="shared" si="83"/>
        <v>626</v>
      </c>
      <c r="G528" s="1">
        <f t="shared" si="84"/>
        <v>133</v>
      </c>
      <c r="H528" s="1">
        <f t="shared" si="85"/>
        <v>254</v>
      </c>
      <c r="I528" s="9">
        <f t="shared" si="86"/>
        <v>1044</v>
      </c>
      <c r="J528" s="1">
        <v>31</v>
      </c>
      <c r="K528" s="1">
        <v>626</v>
      </c>
      <c r="L528" s="1">
        <v>133</v>
      </c>
      <c r="M528" s="1">
        <v>254</v>
      </c>
      <c r="N528" s="9">
        <f t="shared" si="87"/>
        <v>1044</v>
      </c>
      <c r="O528" s="1">
        <v>3.5164413989826828</v>
      </c>
      <c r="P528" s="1">
        <v>462.60960371490046</v>
      </c>
      <c r="Q528" s="1">
        <v>98.40500915399889</v>
      </c>
      <c r="R528" s="1">
        <v>263.81821772221389</v>
      </c>
      <c r="S528" s="9">
        <f t="shared" si="88"/>
        <v>828.34927199009599</v>
      </c>
      <c r="T528" s="2">
        <v>49</v>
      </c>
      <c r="U528" s="2">
        <v>767</v>
      </c>
      <c r="V528" s="2">
        <v>161</v>
      </c>
      <c r="W528" s="2">
        <v>310</v>
      </c>
      <c r="X528" s="9">
        <f t="shared" si="89"/>
        <v>1287</v>
      </c>
      <c r="Y528" s="1">
        <v>72.150044650995639</v>
      </c>
      <c r="Z528" s="1">
        <v>332.7675383763534</v>
      </c>
      <c r="AA528" s="1">
        <v>332.19515772104648</v>
      </c>
      <c r="AB528" s="1">
        <v>332.63926871609618</v>
      </c>
      <c r="AC528" s="9">
        <f t="shared" si="90"/>
        <v>1069.7520094644917</v>
      </c>
    </row>
    <row r="529" spans="1:29">
      <c r="A529">
        <v>528</v>
      </c>
      <c r="B529">
        <v>24027</v>
      </c>
      <c r="C529">
        <f t="shared" si="81"/>
        <v>24027</v>
      </c>
      <c r="D529">
        <v>24</v>
      </c>
      <c r="E529" s="1">
        <f t="shared" si="82"/>
        <v>66</v>
      </c>
      <c r="F529" s="1">
        <f t="shared" si="83"/>
        <v>333</v>
      </c>
      <c r="G529" s="1">
        <f t="shared" si="84"/>
        <v>119</v>
      </c>
      <c r="H529" s="1">
        <f t="shared" si="85"/>
        <v>221</v>
      </c>
      <c r="I529" s="9">
        <f t="shared" si="86"/>
        <v>739</v>
      </c>
      <c r="J529" s="1">
        <v>66</v>
      </c>
      <c r="K529" s="1">
        <v>333</v>
      </c>
      <c r="L529" s="1">
        <v>119</v>
      </c>
      <c r="M529" s="1">
        <v>221</v>
      </c>
      <c r="N529" s="9">
        <f t="shared" si="87"/>
        <v>739</v>
      </c>
      <c r="O529" s="1">
        <v>37.602078503412244</v>
      </c>
      <c r="P529" s="1">
        <v>522.28584667810617</v>
      </c>
      <c r="Q529" s="1">
        <v>135.60805651661207</v>
      </c>
      <c r="R529" s="1">
        <v>418.19509868462291</v>
      </c>
      <c r="S529" s="9">
        <f t="shared" si="88"/>
        <v>1113.6910803827534</v>
      </c>
      <c r="T529" s="2">
        <v>141</v>
      </c>
      <c r="U529" s="2">
        <v>434</v>
      </c>
      <c r="V529" s="2">
        <v>155</v>
      </c>
      <c r="W529" s="2">
        <v>287</v>
      </c>
      <c r="X529" s="9">
        <f t="shared" si="89"/>
        <v>1017</v>
      </c>
      <c r="Y529" s="1">
        <v>120.3354754347244</v>
      </c>
      <c r="Z529" s="1">
        <v>249.72226265981112</v>
      </c>
      <c r="AA529" s="1">
        <v>249.7233838258372</v>
      </c>
      <c r="AB529" s="1">
        <v>249.72226265981112</v>
      </c>
      <c r="AC529" s="9">
        <f t="shared" si="90"/>
        <v>869.50338458018382</v>
      </c>
    </row>
    <row r="530" spans="1:29">
      <c r="A530">
        <v>529</v>
      </c>
      <c r="B530">
        <v>24027</v>
      </c>
      <c r="C530">
        <f t="shared" si="81"/>
        <v>24027</v>
      </c>
      <c r="D530">
        <v>24</v>
      </c>
      <c r="E530" s="1">
        <f t="shared" si="82"/>
        <v>47</v>
      </c>
      <c r="F530" s="1">
        <f t="shared" si="83"/>
        <v>169</v>
      </c>
      <c r="G530" s="1">
        <f t="shared" si="84"/>
        <v>36</v>
      </c>
      <c r="H530" s="1">
        <f t="shared" si="85"/>
        <v>123</v>
      </c>
      <c r="I530" s="9">
        <f t="shared" si="86"/>
        <v>375</v>
      </c>
      <c r="J530" s="1">
        <v>47</v>
      </c>
      <c r="K530" s="1">
        <v>169</v>
      </c>
      <c r="L530" s="1">
        <v>36</v>
      </c>
      <c r="M530" s="1">
        <v>123</v>
      </c>
      <c r="N530" s="9">
        <f t="shared" si="87"/>
        <v>375</v>
      </c>
      <c r="O530" s="1">
        <v>21.994506164731774</v>
      </c>
      <c r="P530" s="1">
        <v>202.44451405082941</v>
      </c>
      <c r="Q530" s="1">
        <v>17.34077254742672</v>
      </c>
      <c r="R530" s="1">
        <v>182.80084394271378</v>
      </c>
      <c r="S530" s="9">
        <f t="shared" si="88"/>
        <v>424.58063670570169</v>
      </c>
      <c r="T530" s="2">
        <v>54</v>
      </c>
      <c r="U530" s="2">
        <v>196</v>
      </c>
      <c r="V530" s="2">
        <v>42</v>
      </c>
      <c r="W530" s="2">
        <v>142</v>
      </c>
      <c r="X530" s="9">
        <f t="shared" si="89"/>
        <v>434</v>
      </c>
      <c r="Y530" s="1">
        <v>45.857817636420265</v>
      </c>
      <c r="Z530" s="1">
        <v>106.77799072401262</v>
      </c>
      <c r="AA530" s="1">
        <v>105.65538819483535</v>
      </c>
      <c r="AB530" s="1">
        <v>106.6514923882298</v>
      </c>
      <c r="AC530" s="9">
        <f t="shared" si="90"/>
        <v>364.94268894349807</v>
      </c>
    </row>
    <row r="531" spans="1:29">
      <c r="A531">
        <v>530</v>
      </c>
      <c r="B531">
        <v>24027</v>
      </c>
      <c r="C531">
        <f t="shared" si="81"/>
        <v>24027</v>
      </c>
      <c r="D531">
        <v>24</v>
      </c>
      <c r="E531" s="1">
        <f t="shared" si="82"/>
        <v>63</v>
      </c>
      <c r="F531" s="1">
        <f t="shared" si="83"/>
        <v>195</v>
      </c>
      <c r="G531" s="1">
        <f t="shared" si="84"/>
        <v>52</v>
      </c>
      <c r="H531" s="1">
        <f t="shared" si="85"/>
        <v>138</v>
      </c>
      <c r="I531" s="9">
        <f t="shared" si="86"/>
        <v>448</v>
      </c>
      <c r="J531" s="1">
        <v>63</v>
      </c>
      <c r="K531" s="1">
        <v>195</v>
      </c>
      <c r="L531" s="1">
        <v>52</v>
      </c>
      <c r="M531" s="1">
        <v>138</v>
      </c>
      <c r="N531" s="9">
        <f t="shared" si="87"/>
        <v>448</v>
      </c>
      <c r="O531" s="1">
        <v>97.725406275887636</v>
      </c>
      <c r="P531" s="1">
        <v>339.64233375871885</v>
      </c>
      <c r="Q531" s="1">
        <v>76.420663652240037</v>
      </c>
      <c r="R531" s="1">
        <v>203.77785337096313</v>
      </c>
      <c r="S531" s="9">
        <f t="shared" si="88"/>
        <v>717.56625705780971</v>
      </c>
      <c r="T531" s="2">
        <v>245</v>
      </c>
      <c r="U531" s="2">
        <v>660</v>
      </c>
      <c r="V531" s="2">
        <v>178</v>
      </c>
      <c r="W531" s="2">
        <v>468</v>
      </c>
      <c r="X531" s="9">
        <f t="shared" si="89"/>
        <v>1551</v>
      </c>
      <c r="Y531" s="1">
        <v>209.44936758115688</v>
      </c>
      <c r="Z531" s="1">
        <v>371.39305854017027</v>
      </c>
      <c r="AA531" s="1">
        <v>372.40133347650448</v>
      </c>
      <c r="AB531" s="1">
        <v>371.39305854017027</v>
      </c>
      <c r="AC531" s="9">
        <f t="shared" si="90"/>
        <v>1324.6368181380021</v>
      </c>
    </row>
    <row r="532" spans="1:29">
      <c r="A532">
        <v>531</v>
      </c>
      <c r="B532">
        <v>24027</v>
      </c>
      <c r="C532">
        <f t="shared" si="81"/>
        <v>24027</v>
      </c>
      <c r="D532">
        <v>24</v>
      </c>
      <c r="E532" s="1">
        <f t="shared" si="82"/>
        <v>11</v>
      </c>
      <c r="F532" s="1">
        <f t="shared" si="83"/>
        <v>335</v>
      </c>
      <c r="G532" s="1">
        <f t="shared" si="84"/>
        <v>148</v>
      </c>
      <c r="H532" s="1">
        <f t="shared" si="85"/>
        <v>164</v>
      </c>
      <c r="I532" s="9">
        <f t="shared" si="86"/>
        <v>658</v>
      </c>
      <c r="J532" s="1">
        <v>11</v>
      </c>
      <c r="K532" s="1">
        <v>335</v>
      </c>
      <c r="L532" s="1">
        <v>148</v>
      </c>
      <c r="M532" s="1">
        <v>164</v>
      </c>
      <c r="N532" s="9">
        <f t="shared" si="87"/>
        <v>658</v>
      </c>
      <c r="O532" s="1">
        <v>2.2268406144763548</v>
      </c>
      <c r="P532" s="1">
        <v>455.45119732763152</v>
      </c>
      <c r="Q532" s="1">
        <v>108.22316115659736</v>
      </c>
      <c r="R532" s="1">
        <v>327.6102770010101</v>
      </c>
      <c r="S532" s="9">
        <f t="shared" si="88"/>
        <v>893.51147609971531</v>
      </c>
      <c r="T532" s="2">
        <v>290</v>
      </c>
      <c r="U532" s="2">
        <v>1082</v>
      </c>
      <c r="V532" s="2">
        <v>479</v>
      </c>
      <c r="W532" s="2">
        <v>530</v>
      </c>
      <c r="X532" s="9">
        <f t="shared" si="89"/>
        <v>2381</v>
      </c>
      <c r="Y532" s="1">
        <v>246.73712066538019</v>
      </c>
      <c r="Z532" s="1">
        <v>592.90239366161654</v>
      </c>
      <c r="AA532" s="1">
        <v>592.90137269288414</v>
      </c>
      <c r="AB532" s="1">
        <v>592.90239366161654</v>
      </c>
      <c r="AC532" s="9">
        <f t="shared" si="90"/>
        <v>2025.4432806814973</v>
      </c>
    </row>
    <row r="533" spans="1:29">
      <c r="A533">
        <v>532</v>
      </c>
      <c r="B533">
        <v>24027</v>
      </c>
      <c r="C533">
        <f t="shared" si="81"/>
        <v>24027</v>
      </c>
      <c r="D533">
        <v>24</v>
      </c>
      <c r="E533" s="1">
        <f t="shared" si="82"/>
        <v>9</v>
      </c>
      <c r="F533" s="1">
        <f t="shared" si="83"/>
        <v>394</v>
      </c>
      <c r="G533" s="1">
        <f t="shared" si="84"/>
        <v>34</v>
      </c>
      <c r="H533" s="1">
        <f t="shared" si="85"/>
        <v>127</v>
      </c>
      <c r="I533" s="9">
        <f t="shared" si="86"/>
        <v>564</v>
      </c>
      <c r="J533" s="1">
        <v>9</v>
      </c>
      <c r="K533" s="1">
        <v>394</v>
      </c>
      <c r="L533" s="1">
        <v>34</v>
      </c>
      <c r="M533" s="1">
        <v>127</v>
      </c>
      <c r="N533" s="9">
        <f t="shared" si="87"/>
        <v>564</v>
      </c>
      <c r="O533" s="1">
        <v>6.7545961746920078</v>
      </c>
      <c r="P533" s="1">
        <v>77.477807295981705</v>
      </c>
      <c r="Q533" s="1">
        <v>38.074114701607733</v>
      </c>
      <c r="R533" s="1">
        <v>82.575858841389717</v>
      </c>
      <c r="S533" s="9">
        <f t="shared" si="88"/>
        <v>204.88237701367115</v>
      </c>
      <c r="T533" s="2">
        <v>10</v>
      </c>
      <c r="U533" s="2">
        <v>459</v>
      </c>
      <c r="V533" s="2">
        <v>39</v>
      </c>
      <c r="W533" s="2">
        <v>148</v>
      </c>
      <c r="X533" s="9">
        <f t="shared" si="89"/>
        <v>656</v>
      </c>
      <c r="Y533" s="1">
        <v>93.677153525002495</v>
      </c>
      <c r="Z533" s="1">
        <v>614.12737302243443</v>
      </c>
      <c r="AA533" s="1">
        <v>614.1257247459547</v>
      </c>
      <c r="AB533" s="1">
        <v>614.12737302243443</v>
      </c>
      <c r="AC533" s="9">
        <f t="shared" si="90"/>
        <v>1936.0576243158262</v>
      </c>
    </row>
    <row r="534" spans="1:29">
      <c r="A534">
        <v>533</v>
      </c>
      <c r="B534">
        <v>24027</v>
      </c>
      <c r="C534">
        <f t="shared" si="81"/>
        <v>24027</v>
      </c>
      <c r="D534">
        <v>24</v>
      </c>
      <c r="E534" s="1">
        <f t="shared" si="82"/>
        <v>107</v>
      </c>
      <c r="F534" s="1">
        <f t="shared" si="83"/>
        <v>296</v>
      </c>
      <c r="G534" s="1">
        <f t="shared" si="84"/>
        <v>136</v>
      </c>
      <c r="H534" s="1">
        <f t="shared" si="85"/>
        <v>98</v>
      </c>
      <c r="I534" s="9">
        <f t="shared" si="86"/>
        <v>637</v>
      </c>
      <c r="J534" s="1">
        <v>107</v>
      </c>
      <c r="K534" s="1">
        <v>296</v>
      </c>
      <c r="L534" s="1">
        <v>136</v>
      </c>
      <c r="M534" s="1">
        <v>98</v>
      </c>
      <c r="N534" s="9">
        <f t="shared" si="87"/>
        <v>637</v>
      </c>
      <c r="O534" s="1">
        <v>123.55282386613216</v>
      </c>
      <c r="P534" s="1">
        <v>517.08658266705913</v>
      </c>
      <c r="Q534" s="1">
        <v>133.81305386167611</v>
      </c>
      <c r="R534" s="1">
        <v>270.35417925898196</v>
      </c>
      <c r="S534" s="9">
        <f t="shared" si="88"/>
        <v>1044.8066396538493</v>
      </c>
      <c r="T534" s="2">
        <v>135</v>
      </c>
      <c r="U534" s="2">
        <v>1166</v>
      </c>
      <c r="V534" s="2">
        <v>535</v>
      </c>
      <c r="W534" s="2">
        <v>384</v>
      </c>
      <c r="X534" s="9">
        <f t="shared" si="89"/>
        <v>2220</v>
      </c>
      <c r="Y534" s="1">
        <v>37.899015733610021</v>
      </c>
      <c r="Z534" s="1">
        <v>249.20826965490232</v>
      </c>
      <c r="AA534" s="1">
        <v>249.20826965490232</v>
      </c>
      <c r="AB534" s="1">
        <v>249.20826965490232</v>
      </c>
      <c r="AC534" s="9">
        <f t="shared" si="90"/>
        <v>785.52382469831696</v>
      </c>
    </row>
    <row r="535" spans="1:29">
      <c r="A535">
        <v>534</v>
      </c>
      <c r="B535">
        <v>24027</v>
      </c>
      <c r="C535">
        <f t="shared" si="81"/>
        <v>24027</v>
      </c>
      <c r="D535">
        <v>24</v>
      </c>
      <c r="E535" s="1">
        <f t="shared" si="82"/>
        <v>160</v>
      </c>
      <c r="F535" s="1">
        <f t="shared" si="83"/>
        <v>747</v>
      </c>
      <c r="G535" s="1">
        <f t="shared" si="84"/>
        <v>126</v>
      </c>
      <c r="H535" s="1">
        <f t="shared" si="85"/>
        <v>782</v>
      </c>
      <c r="I535" s="9">
        <f t="shared" si="86"/>
        <v>1815</v>
      </c>
      <c r="J535" s="1">
        <v>160</v>
      </c>
      <c r="K535" s="1">
        <v>747</v>
      </c>
      <c r="L535" s="1">
        <v>126</v>
      </c>
      <c r="M535" s="1">
        <v>782</v>
      </c>
      <c r="N535" s="9">
        <f t="shared" si="87"/>
        <v>1815</v>
      </c>
      <c r="O535" s="1">
        <v>6.5618402622320557</v>
      </c>
      <c r="P535" s="1">
        <v>439.1963620928359</v>
      </c>
      <c r="Q535" s="1">
        <v>72.257340272952447</v>
      </c>
      <c r="R535" s="1">
        <v>565.66256848699504</v>
      </c>
      <c r="S535" s="9">
        <f t="shared" si="88"/>
        <v>1083.6781111150153</v>
      </c>
      <c r="T535" s="2">
        <v>539</v>
      </c>
      <c r="U535" s="2">
        <v>1186</v>
      </c>
      <c r="V535" s="2">
        <v>181</v>
      </c>
      <c r="W535" s="2">
        <v>1501</v>
      </c>
      <c r="X535" s="9">
        <f t="shared" si="89"/>
        <v>3407</v>
      </c>
      <c r="Y535" s="1">
        <v>460.37116795764058</v>
      </c>
      <c r="Z535" s="1">
        <v>816.5572103194686</v>
      </c>
      <c r="AA535" s="1">
        <v>816.55613254415812</v>
      </c>
      <c r="AB535" s="1">
        <v>816.5572103194686</v>
      </c>
      <c r="AC535" s="9">
        <f t="shared" si="90"/>
        <v>2910.0417211407362</v>
      </c>
    </row>
    <row r="536" spans="1:29">
      <c r="A536">
        <v>535</v>
      </c>
      <c r="B536">
        <v>24027</v>
      </c>
      <c r="C536">
        <f t="shared" si="81"/>
        <v>24027</v>
      </c>
      <c r="D536">
        <v>24</v>
      </c>
      <c r="E536" s="1">
        <f t="shared" si="82"/>
        <v>2</v>
      </c>
      <c r="F536" s="1">
        <f t="shared" si="83"/>
        <v>317</v>
      </c>
      <c r="G536" s="1">
        <f t="shared" si="84"/>
        <v>23</v>
      </c>
      <c r="H536" s="1">
        <f t="shared" si="85"/>
        <v>213</v>
      </c>
      <c r="I536" s="9">
        <f t="shared" si="86"/>
        <v>555</v>
      </c>
      <c r="J536" s="1">
        <v>2</v>
      </c>
      <c r="K536" s="1">
        <v>317</v>
      </c>
      <c r="L536" s="1">
        <v>23</v>
      </c>
      <c r="M536" s="1">
        <v>213</v>
      </c>
      <c r="N536" s="9">
        <f t="shared" si="87"/>
        <v>555</v>
      </c>
      <c r="O536" s="1">
        <v>4.2786900828746353</v>
      </c>
      <c r="P536" s="1">
        <v>779.63004124033796</v>
      </c>
      <c r="Q536" s="1">
        <v>24.606567878326636</v>
      </c>
      <c r="R536" s="1">
        <v>1468.1188950447945</v>
      </c>
      <c r="S536" s="9">
        <f t="shared" si="88"/>
        <v>2276.6341942463337</v>
      </c>
      <c r="T536" s="2">
        <v>2</v>
      </c>
      <c r="U536" s="2">
        <v>367</v>
      </c>
      <c r="V536" s="2">
        <v>27</v>
      </c>
      <c r="W536" s="2">
        <v>247</v>
      </c>
      <c r="X536" s="9">
        <f t="shared" si="89"/>
        <v>643</v>
      </c>
      <c r="Y536" s="1">
        <v>2.012612803349529</v>
      </c>
      <c r="Z536" s="1">
        <v>183.14776510480712</v>
      </c>
      <c r="AA536" s="1">
        <v>182.12687455238347</v>
      </c>
      <c r="AB536" s="1">
        <v>183.14776510480712</v>
      </c>
      <c r="AC536" s="9">
        <f t="shared" si="90"/>
        <v>550.43501756534727</v>
      </c>
    </row>
    <row r="537" spans="1:29">
      <c r="A537">
        <v>536</v>
      </c>
      <c r="B537">
        <v>24027</v>
      </c>
      <c r="C537">
        <f t="shared" si="81"/>
        <v>24027</v>
      </c>
      <c r="D537">
        <v>24</v>
      </c>
      <c r="E537" s="1">
        <f t="shared" si="82"/>
        <v>79</v>
      </c>
      <c r="F537" s="1">
        <f t="shared" si="83"/>
        <v>406</v>
      </c>
      <c r="G537" s="1">
        <f t="shared" si="84"/>
        <v>50</v>
      </c>
      <c r="H537" s="1">
        <f t="shared" si="85"/>
        <v>416</v>
      </c>
      <c r="I537" s="9">
        <f t="shared" si="86"/>
        <v>951</v>
      </c>
      <c r="J537" s="1">
        <v>79</v>
      </c>
      <c r="K537" s="1">
        <v>406</v>
      </c>
      <c r="L537" s="1">
        <v>50</v>
      </c>
      <c r="M537" s="1">
        <v>416</v>
      </c>
      <c r="N537" s="9">
        <f t="shared" si="87"/>
        <v>951</v>
      </c>
      <c r="O537" s="1">
        <v>10.020898132888322</v>
      </c>
      <c r="P537" s="1">
        <v>464.34530598699843</v>
      </c>
      <c r="Q537" s="1">
        <v>48.308778589362063</v>
      </c>
      <c r="R537" s="1">
        <v>497.66923056172425</v>
      </c>
      <c r="S537" s="9">
        <f t="shared" si="88"/>
        <v>1020.344213270973</v>
      </c>
      <c r="T537" s="2">
        <v>92</v>
      </c>
      <c r="U537" s="2">
        <v>470</v>
      </c>
      <c r="V537" s="2">
        <v>58</v>
      </c>
      <c r="W537" s="2">
        <v>482</v>
      </c>
      <c r="X537" s="9">
        <f t="shared" si="89"/>
        <v>1102</v>
      </c>
      <c r="Y537" s="1">
        <v>78.708492433936897</v>
      </c>
      <c r="Z537" s="1">
        <v>285.77623855465555</v>
      </c>
      <c r="AA537" s="1">
        <v>286.77388637189006</v>
      </c>
      <c r="AB537" s="1">
        <v>285.77623855465555</v>
      </c>
      <c r="AC537" s="9">
        <f t="shared" si="90"/>
        <v>937.034855915138</v>
      </c>
    </row>
    <row r="538" spans="1:29">
      <c r="A538">
        <v>537</v>
      </c>
      <c r="B538">
        <v>24027</v>
      </c>
      <c r="C538">
        <f t="shared" si="81"/>
        <v>24027</v>
      </c>
      <c r="D538">
        <v>24</v>
      </c>
      <c r="E538" s="1">
        <f t="shared" si="82"/>
        <v>828</v>
      </c>
      <c r="F538" s="1">
        <f t="shared" si="83"/>
        <v>479</v>
      </c>
      <c r="G538" s="1">
        <f t="shared" si="84"/>
        <v>56</v>
      </c>
      <c r="H538" s="1">
        <f t="shared" si="85"/>
        <v>296</v>
      </c>
      <c r="I538" s="9">
        <f t="shared" si="86"/>
        <v>1659</v>
      </c>
      <c r="J538" s="1">
        <v>828</v>
      </c>
      <c r="K538" s="1">
        <v>479</v>
      </c>
      <c r="L538" s="1">
        <v>56</v>
      </c>
      <c r="M538" s="1">
        <v>296</v>
      </c>
      <c r="N538" s="9">
        <f t="shared" si="87"/>
        <v>1659</v>
      </c>
      <c r="O538" s="1">
        <v>885.52367224839998</v>
      </c>
      <c r="P538" s="1">
        <v>920.91584486658087</v>
      </c>
      <c r="Q538" s="1">
        <v>120.25741898913827</v>
      </c>
      <c r="R538" s="1">
        <v>618.10822469392008</v>
      </c>
      <c r="S538" s="9">
        <f t="shared" si="88"/>
        <v>2544.8051607980392</v>
      </c>
      <c r="T538" s="2">
        <v>975</v>
      </c>
      <c r="U538" s="2">
        <v>557</v>
      </c>
      <c r="V538" s="2">
        <v>65</v>
      </c>
      <c r="W538" s="2">
        <v>346</v>
      </c>
      <c r="X538" s="9">
        <f t="shared" si="89"/>
        <v>1943</v>
      </c>
      <c r="Y538" s="1">
        <v>832.76967656565091</v>
      </c>
      <c r="Z538" s="1">
        <v>276.24335138830673</v>
      </c>
      <c r="AA538" s="1">
        <v>274.20835363756277</v>
      </c>
      <c r="AB538" s="1">
        <v>276.24335138830673</v>
      </c>
      <c r="AC538" s="9">
        <f t="shared" si="90"/>
        <v>1659.4647329798272</v>
      </c>
    </row>
    <row r="539" spans="1:29">
      <c r="A539">
        <v>538</v>
      </c>
      <c r="B539">
        <v>24027</v>
      </c>
      <c r="C539">
        <f t="shared" si="81"/>
        <v>24027</v>
      </c>
      <c r="D539">
        <v>24</v>
      </c>
      <c r="E539" s="1">
        <f t="shared" si="82"/>
        <v>207</v>
      </c>
      <c r="F539" s="1">
        <f t="shared" si="83"/>
        <v>793</v>
      </c>
      <c r="G539" s="1">
        <f t="shared" si="84"/>
        <v>109</v>
      </c>
      <c r="H539" s="1">
        <f t="shared" si="85"/>
        <v>443</v>
      </c>
      <c r="I539" s="9">
        <f t="shared" si="86"/>
        <v>1552</v>
      </c>
      <c r="J539" s="1">
        <v>207</v>
      </c>
      <c r="K539" s="1">
        <v>793</v>
      </c>
      <c r="L539" s="1">
        <v>109</v>
      </c>
      <c r="M539" s="1">
        <v>443</v>
      </c>
      <c r="N539" s="9">
        <f t="shared" si="87"/>
        <v>1552</v>
      </c>
      <c r="O539" s="1">
        <v>45.307453151963507</v>
      </c>
      <c r="P539" s="1">
        <v>720.85686126123016</v>
      </c>
      <c r="Q539" s="1">
        <v>99.925544302542178</v>
      </c>
      <c r="R539" s="1">
        <v>565.17237332073955</v>
      </c>
      <c r="S539" s="9">
        <f t="shared" si="88"/>
        <v>1431.2622320364753</v>
      </c>
      <c r="T539" s="2">
        <v>288</v>
      </c>
      <c r="U539" s="2">
        <v>1062</v>
      </c>
      <c r="V539" s="2">
        <v>146</v>
      </c>
      <c r="W539" s="2">
        <v>593</v>
      </c>
      <c r="X539" s="9">
        <f t="shared" si="89"/>
        <v>2089</v>
      </c>
      <c r="Y539" s="1">
        <v>245.88074189185903</v>
      </c>
      <c r="Z539" s="1">
        <v>513.01857425076912</v>
      </c>
      <c r="AA539" s="1">
        <v>513.01857425076912</v>
      </c>
      <c r="AB539" s="1">
        <v>513.01857425076912</v>
      </c>
      <c r="AC539" s="9">
        <f t="shared" si="90"/>
        <v>1784.9364646441663</v>
      </c>
    </row>
    <row r="540" spans="1:29">
      <c r="A540">
        <v>539</v>
      </c>
      <c r="B540">
        <v>24027</v>
      </c>
      <c r="C540">
        <f t="shared" si="81"/>
        <v>24027</v>
      </c>
      <c r="D540">
        <v>24</v>
      </c>
      <c r="E540" s="1">
        <f t="shared" si="82"/>
        <v>811</v>
      </c>
      <c r="F540" s="1">
        <f t="shared" si="83"/>
        <v>1686</v>
      </c>
      <c r="G540" s="1">
        <f t="shared" si="84"/>
        <v>183</v>
      </c>
      <c r="H540" s="1">
        <f t="shared" si="85"/>
        <v>1262</v>
      </c>
      <c r="I540" s="9">
        <f t="shared" si="86"/>
        <v>3942</v>
      </c>
      <c r="J540" s="1">
        <v>811</v>
      </c>
      <c r="K540" s="1">
        <v>1686</v>
      </c>
      <c r="L540" s="1">
        <v>183</v>
      </c>
      <c r="M540" s="1">
        <v>1262</v>
      </c>
      <c r="N540" s="9">
        <f t="shared" si="87"/>
        <v>3942</v>
      </c>
      <c r="O540" s="1">
        <v>381.1642945315221</v>
      </c>
      <c r="P540" s="1">
        <v>2000.1221169222461</v>
      </c>
      <c r="Q540" s="1">
        <v>263.17701966508861</v>
      </c>
      <c r="R540" s="1">
        <v>1635.1060575333802</v>
      </c>
      <c r="S540" s="9">
        <f t="shared" si="88"/>
        <v>4279.5694886522369</v>
      </c>
      <c r="T540" s="2">
        <v>982</v>
      </c>
      <c r="U540" s="2">
        <v>2070</v>
      </c>
      <c r="V540" s="2">
        <v>226</v>
      </c>
      <c r="W540" s="2">
        <v>1545</v>
      </c>
      <c r="X540" s="9">
        <f t="shared" si="89"/>
        <v>4823</v>
      </c>
      <c r="Y540" s="1">
        <v>399.80613177716725</v>
      </c>
      <c r="Z540" s="1">
        <v>557.05482944643006</v>
      </c>
      <c r="AA540" s="1">
        <v>557.91994735675701</v>
      </c>
      <c r="AB540" s="1">
        <v>557.05482944643006</v>
      </c>
      <c r="AC540" s="9">
        <f t="shared" si="90"/>
        <v>2071.8357380267844</v>
      </c>
    </row>
    <row r="541" spans="1:29">
      <c r="A541">
        <v>540</v>
      </c>
      <c r="B541">
        <v>24027</v>
      </c>
      <c r="C541">
        <f t="shared" si="81"/>
        <v>24027</v>
      </c>
      <c r="D541">
        <v>24</v>
      </c>
      <c r="E541" s="1">
        <f t="shared" si="82"/>
        <v>704</v>
      </c>
      <c r="F541" s="1">
        <f t="shared" si="83"/>
        <v>215</v>
      </c>
      <c r="G541" s="1">
        <f t="shared" si="84"/>
        <v>35</v>
      </c>
      <c r="H541" s="1">
        <f t="shared" si="85"/>
        <v>130</v>
      </c>
      <c r="I541" s="9">
        <f t="shared" si="86"/>
        <v>1084</v>
      </c>
      <c r="J541" s="1">
        <v>704</v>
      </c>
      <c r="K541" s="1">
        <v>215</v>
      </c>
      <c r="L541" s="1">
        <v>35</v>
      </c>
      <c r="M541" s="1">
        <v>130</v>
      </c>
      <c r="N541" s="9">
        <f t="shared" si="87"/>
        <v>1084</v>
      </c>
      <c r="O541" s="1">
        <v>856.08275510608564</v>
      </c>
      <c r="P541" s="1">
        <v>444.96641574226572</v>
      </c>
      <c r="Q541" s="1">
        <v>80.132985640096251</v>
      </c>
      <c r="R541" s="1">
        <v>282.63510747354115</v>
      </c>
      <c r="S541" s="9">
        <f t="shared" si="88"/>
        <v>1663.8172639619888</v>
      </c>
      <c r="T541" s="2">
        <v>845</v>
      </c>
      <c r="U541" s="2">
        <v>313</v>
      </c>
      <c r="V541" s="2">
        <v>51</v>
      </c>
      <c r="W541" s="2">
        <v>191</v>
      </c>
      <c r="X541" s="9">
        <f t="shared" si="89"/>
        <v>1400</v>
      </c>
      <c r="Y541" s="1">
        <v>806.60564311150029</v>
      </c>
      <c r="Z541" s="1">
        <v>1764.2531270278396</v>
      </c>
      <c r="AA541" s="1">
        <v>1763.1885394026524</v>
      </c>
      <c r="AB541" s="1">
        <v>1764.2531270278396</v>
      </c>
      <c r="AC541" s="9">
        <f t="shared" si="90"/>
        <v>6098.3004365698316</v>
      </c>
    </row>
    <row r="542" spans="1:29">
      <c r="A542">
        <v>541</v>
      </c>
      <c r="B542">
        <v>24027</v>
      </c>
      <c r="C542">
        <f t="shared" si="81"/>
        <v>24027</v>
      </c>
      <c r="D542">
        <v>24</v>
      </c>
      <c r="E542" s="1">
        <f t="shared" si="82"/>
        <v>575</v>
      </c>
      <c r="F542" s="1">
        <f t="shared" si="83"/>
        <v>5366</v>
      </c>
      <c r="G542" s="1">
        <f t="shared" si="84"/>
        <v>946</v>
      </c>
      <c r="H542" s="1">
        <f t="shared" si="85"/>
        <v>2159</v>
      </c>
      <c r="I542" s="9">
        <f t="shared" si="86"/>
        <v>9046</v>
      </c>
      <c r="J542" s="1">
        <v>575</v>
      </c>
      <c r="K542" s="1">
        <v>5366</v>
      </c>
      <c r="L542" s="1">
        <v>946</v>
      </c>
      <c r="M542" s="1">
        <v>2159</v>
      </c>
      <c r="N542" s="9">
        <f t="shared" si="87"/>
        <v>9046</v>
      </c>
      <c r="O542" s="1">
        <v>798.1275273196303</v>
      </c>
      <c r="P542" s="1">
        <v>4709.6858163267007</v>
      </c>
      <c r="Q542" s="1">
        <v>849.87331358626113</v>
      </c>
      <c r="R542" s="1">
        <v>2005.3053806889384</v>
      </c>
      <c r="S542" s="9">
        <f t="shared" si="88"/>
        <v>8362.9920379215309</v>
      </c>
      <c r="T542" s="2">
        <v>958</v>
      </c>
      <c r="U542" s="2">
        <v>7139</v>
      </c>
      <c r="V542" s="2">
        <v>1258</v>
      </c>
      <c r="W542" s="2">
        <v>2872</v>
      </c>
      <c r="X542" s="9">
        <f t="shared" si="89"/>
        <v>12227</v>
      </c>
      <c r="Y542" s="1">
        <v>733.45478386531033</v>
      </c>
      <c r="Z542" s="1">
        <v>1604.253462666424</v>
      </c>
      <c r="AA542" s="1">
        <v>1603.2854222203821</v>
      </c>
      <c r="AB542" s="1">
        <v>1604.253462666424</v>
      </c>
      <c r="AC542" s="9">
        <f t="shared" si="90"/>
        <v>5545.2471314185404</v>
      </c>
    </row>
    <row r="543" spans="1:29">
      <c r="A543">
        <v>542</v>
      </c>
      <c r="B543">
        <v>24027</v>
      </c>
      <c r="C543">
        <f t="shared" si="81"/>
        <v>24027</v>
      </c>
      <c r="D543">
        <v>24</v>
      </c>
      <c r="E543" s="1">
        <f t="shared" si="82"/>
        <v>6</v>
      </c>
      <c r="F543" s="1">
        <f t="shared" si="83"/>
        <v>171</v>
      </c>
      <c r="G543" s="1">
        <f t="shared" si="84"/>
        <v>15</v>
      </c>
      <c r="H543" s="1">
        <f t="shared" si="85"/>
        <v>91</v>
      </c>
      <c r="I543" s="9">
        <f t="shared" si="86"/>
        <v>283</v>
      </c>
      <c r="J543" s="1">
        <v>6</v>
      </c>
      <c r="K543" s="1">
        <v>171</v>
      </c>
      <c r="L543" s="1">
        <v>15</v>
      </c>
      <c r="M543" s="1">
        <v>91</v>
      </c>
      <c r="N543" s="9">
        <f t="shared" si="87"/>
        <v>283</v>
      </c>
      <c r="O543" s="1">
        <v>6.7935221861880795</v>
      </c>
      <c r="P543" s="1">
        <v>82.583084868710188</v>
      </c>
      <c r="Q543" s="1">
        <v>10.423745269930487</v>
      </c>
      <c r="R543" s="1">
        <v>62.699150162559043</v>
      </c>
      <c r="S543" s="9">
        <f t="shared" si="88"/>
        <v>162.49950248738782</v>
      </c>
      <c r="T543" s="2">
        <v>7</v>
      </c>
      <c r="U543" s="2">
        <v>198</v>
      </c>
      <c r="V543" s="2">
        <v>17</v>
      </c>
      <c r="W543" s="2">
        <v>105</v>
      </c>
      <c r="X543" s="9">
        <f t="shared" si="89"/>
        <v>327</v>
      </c>
      <c r="Y543" s="1">
        <v>289.07928388769386</v>
      </c>
      <c r="Z543" s="1">
        <v>402.77774246921143</v>
      </c>
      <c r="AA543" s="1">
        <v>403.40326480646036</v>
      </c>
      <c r="AB543" s="1">
        <v>402.77774246921143</v>
      </c>
      <c r="AC543" s="9">
        <f t="shared" si="90"/>
        <v>1498.0380336325773</v>
      </c>
    </row>
    <row r="544" spans="1:29">
      <c r="A544">
        <v>543</v>
      </c>
      <c r="B544">
        <v>24027</v>
      </c>
      <c r="C544">
        <f t="shared" si="81"/>
        <v>24027</v>
      </c>
      <c r="D544">
        <v>24</v>
      </c>
      <c r="E544" s="1">
        <f t="shared" si="82"/>
        <v>94</v>
      </c>
      <c r="F544" s="1">
        <f t="shared" si="83"/>
        <v>276</v>
      </c>
      <c r="G544" s="1">
        <f t="shared" si="84"/>
        <v>42</v>
      </c>
      <c r="H544" s="1">
        <f t="shared" si="85"/>
        <v>191</v>
      </c>
      <c r="I544" s="9">
        <f t="shared" si="86"/>
        <v>603</v>
      </c>
      <c r="J544" s="1">
        <v>94</v>
      </c>
      <c r="K544" s="1">
        <v>276</v>
      </c>
      <c r="L544" s="1">
        <v>42</v>
      </c>
      <c r="M544" s="1">
        <v>191</v>
      </c>
      <c r="N544" s="9">
        <f t="shared" si="87"/>
        <v>603</v>
      </c>
      <c r="O544" s="1">
        <v>43.687803618544791</v>
      </c>
      <c r="P544" s="1">
        <v>242.77746778857167</v>
      </c>
      <c r="Q544" s="1">
        <v>48.18322996860725</v>
      </c>
      <c r="R544" s="1">
        <v>270.66253517974212</v>
      </c>
      <c r="S544" s="9">
        <f t="shared" si="88"/>
        <v>605.31103655546576</v>
      </c>
      <c r="T544" s="2">
        <v>109</v>
      </c>
      <c r="U544" s="2">
        <v>320</v>
      </c>
      <c r="V544" s="2">
        <v>49</v>
      </c>
      <c r="W544" s="2">
        <v>221</v>
      </c>
      <c r="X544" s="9">
        <f t="shared" si="89"/>
        <v>699</v>
      </c>
      <c r="Y544" s="1">
        <v>249.10008085280569</v>
      </c>
      <c r="Z544" s="1">
        <v>393.04116079568053</v>
      </c>
      <c r="AA544" s="1">
        <v>393.5714219334638</v>
      </c>
      <c r="AB544" s="1">
        <v>393.04116079568053</v>
      </c>
      <c r="AC544" s="9">
        <f t="shared" si="90"/>
        <v>1428.7538243776305</v>
      </c>
    </row>
    <row r="545" spans="1:29">
      <c r="A545">
        <v>544</v>
      </c>
      <c r="B545">
        <v>24027</v>
      </c>
      <c r="C545">
        <f t="shared" si="81"/>
        <v>24027</v>
      </c>
      <c r="D545">
        <v>24</v>
      </c>
      <c r="E545" s="1">
        <f t="shared" si="82"/>
        <v>626</v>
      </c>
      <c r="F545" s="1">
        <f t="shared" si="83"/>
        <v>1685</v>
      </c>
      <c r="G545" s="1">
        <f t="shared" si="84"/>
        <v>173</v>
      </c>
      <c r="H545" s="1">
        <f t="shared" si="85"/>
        <v>1029</v>
      </c>
      <c r="I545" s="9">
        <f t="shared" si="86"/>
        <v>3513</v>
      </c>
      <c r="J545" s="1">
        <v>626</v>
      </c>
      <c r="K545" s="1">
        <v>1685</v>
      </c>
      <c r="L545" s="1">
        <v>173</v>
      </c>
      <c r="M545" s="1">
        <v>1029</v>
      </c>
      <c r="N545" s="9">
        <f t="shared" si="87"/>
        <v>3513</v>
      </c>
      <c r="O545" s="1">
        <v>254.09282122746745</v>
      </c>
      <c r="P545" s="1">
        <v>1853.278011883215</v>
      </c>
      <c r="Q545" s="1">
        <v>227.01459656921065</v>
      </c>
      <c r="R545" s="1">
        <v>1483.0930069020003</v>
      </c>
      <c r="S545" s="9">
        <f t="shared" si="88"/>
        <v>3817.4784365818932</v>
      </c>
      <c r="T545" s="2">
        <v>736</v>
      </c>
      <c r="U545" s="2">
        <v>1990</v>
      </c>
      <c r="V545" s="2">
        <v>205</v>
      </c>
      <c r="W545" s="2">
        <v>1222</v>
      </c>
      <c r="X545" s="9">
        <f t="shared" si="89"/>
        <v>4153</v>
      </c>
      <c r="Y545" s="1">
        <v>493.27468361400696</v>
      </c>
      <c r="Z545" s="1">
        <v>945.74818719903715</v>
      </c>
      <c r="AA545" s="1">
        <v>946.35638773286814</v>
      </c>
      <c r="AB545" s="1">
        <v>945.74818719903715</v>
      </c>
      <c r="AC545" s="9">
        <f t="shared" si="90"/>
        <v>3331.1274457449495</v>
      </c>
    </row>
    <row r="546" spans="1:29">
      <c r="A546">
        <v>545</v>
      </c>
      <c r="B546">
        <v>24027</v>
      </c>
      <c r="C546">
        <f t="shared" si="81"/>
        <v>24027</v>
      </c>
      <c r="D546">
        <v>24</v>
      </c>
      <c r="E546" s="1">
        <f t="shared" si="82"/>
        <v>31</v>
      </c>
      <c r="F546" s="1">
        <f t="shared" si="83"/>
        <v>441</v>
      </c>
      <c r="G546" s="1">
        <f t="shared" si="84"/>
        <v>54</v>
      </c>
      <c r="H546" s="1">
        <f t="shared" si="85"/>
        <v>281</v>
      </c>
      <c r="I546" s="9">
        <f t="shared" si="86"/>
        <v>807</v>
      </c>
      <c r="J546" s="1">
        <v>31</v>
      </c>
      <c r="K546" s="1">
        <v>441</v>
      </c>
      <c r="L546" s="1">
        <v>54</v>
      </c>
      <c r="M546" s="1">
        <v>281</v>
      </c>
      <c r="N546" s="9">
        <f t="shared" si="87"/>
        <v>807</v>
      </c>
      <c r="O546" s="1">
        <v>10.991752446814626</v>
      </c>
      <c r="P546" s="1">
        <v>294.44933221218952</v>
      </c>
      <c r="Q546" s="1">
        <v>58.994479959364512</v>
      </c>
      <c r="R546" s="1">
        <v>352.79016770778014</v>
      </c>
      <c r="S546" s="9">
        <f t="shared" si="88"/>
        <v>717.22573232614877</v>
      </c>
      <c r="T546" s="2">
        <v>94</v>
      </c>
      <c r="U546" s="2">
        <v>672</v>
      </c>
      <c r="V546" s="2">
        <v>82</v>
      </c>
      <c r="W546" s="2">
        <v>430</v>
      </c>
      <c r="X546" s="9">
        <f t="shared" si="89"/>
        <v>1278</v>
      </c>
      <c r="Y546" s="1">
        <v>215.94845663186129</v>
      </c>
      <c r="Z546" s="1">
        <v>363.44590834371519</v>
      </c>
      <c r="AA546" s="1">
        <v>364.84950484370034</v>
      </c>
      <c r="AB546" s="1">
        <v>363.44590834371519</v>
      </c>
      <c r="AC546" s="9">
        <f t="shared" si="90"/>
        <v>1307.6897781629921</v>
      </c>
    </row>
    <row r="547" spans="1:29">
      <c r="A547">
        <v>546</v>
      </c>
      <c r="B547">
        <v>24027</v>
      </c>
      <c r="C547">
        <f t="shared" si="81"/>
        <v>24027</v>
      </c>
      <c r="D547">
        <v>24</v>
      </c>
      <c r="E547" s="1">
        <f t="shared" si="82"/>
        <v>299</v>
      </c>
      <c r="F547" s="1">
        <f t="shared" si="83"/>
        <v>496</v>
      </c>
      <c r="G547" s="1">
        <f t="shared" si="84"/>
        <v>115</v>
      </c>
      <c r="H547" s="1">
        <f t="shared" si="85"/>
        <v>366</v>
      </c>
      <c r="I547" s="9">
        <f t="shared" si="86"/>
        <v>1276</v>
      </c>
      <c r="J547" s="1">
        <v>299</v>
      </c>
      <c r="K547" s="1">
        <v>496</v>
      </c>
      <c r="L547" s="1">
        <v>115</v>
      </c>
      <c r="M547" s="1">
        <v>366</v>
      </c>
      <c r="N547" s="9">
        <f t="shared" si="87"/>
        <v>1276</v>
      </c>
      <c r="O547" s="1">
        <v>227.54507629144788</v>
      </c>
      <c r="P547" s="1">
        <v>546.23396836607503</v>
      </c>
      <c r="Q547" s="1">
        <v>86.705795072007476</v>
      </c>
      <c r="R547" s="1">
        <v>492.87703878391079</v>
      </c>
      <c r="S547" s="9">
        <f t="shared" si="88"/>
        <v>1353.3618785134413</v>
      </c>
      <c r="T547" s="2">
        <v>645</v>
      </c>
      <c r="U547" s="2">
        <v>1293</v>
      </c>
      <c r="V547" s="2">
        <v>320</v>
      </c>
      <c r="W547" s="2">
        <v>1008</v>
      </c>
      <c r="X547" s="9">
        <f t="shared" si="89"/>
        <v>3266</v>
      </c>
      <c r="Y547" s="1">
        <v>551.3569017470179</v>
      </c>
      <c r="Z547" s="1">
        <v>746.60624109189928</v>
      </c>
      <c r="AA547" s="1">
        <v>747.62009119868992</v>
      </c>
      <c r="AB547" s="1">
        <v>746.60624109189928</v>
      </c>
      <c r="AC547" s="9">
        <f t="shared" si="90"/>
        <v>2792.1894751295063</v>
      </c>
    </row>
    <row r="548" spans="1:29">
      <c r="A548">
        <v>547</v>
      </c>
      <c r="B548">
        <v>24027</v>
      </c>
      <c r="C548">
        <f t="shared" si="81"/>
        <v>24027</v>
      </c>
      <c r="D548">
        <v>24</v>
      </c>
      <c r="E548" s="1">
        <f t="shared" si="82"/>
        <v>577</v>
      </c>
      <c r="F548" s="1">
        <f t="shared" si="83"/>
        <v>1155</v>
      </c>
      <c r="G548" s="1">
        <f t="shared" si="84"/>
        <v>158</v>
      </c>
      <c r="H548" s="1">
        <f t="shared" si="85"/>
        <v>711</v>
      </c>
      <c r="I548" s="9">
        <f t="shared" si="86"/>
        <v>2601</v>
      </c>
      <c r="J548" s="1">
        <v>577</v>
      </c>
      <c r="K548" s="1">
        <v>1155</v>
      </c>
      <c r="L548" s="1">
        <v>158</v>
      </c>
      <c r="M548" s="1">
        <v>711</v>
      </c>
      <c r="N548" s="9">
        <f t="shared" si="87"/>
        <v>2601</v>
      </c>
      <c r="O548" s="1">
        <v>735.18952611405177</v>
      </c>
      <c r="P548" s="1">
        <v>908.05242098371241</v>
      </c>
      <c r="Q548" s="1">
        <v>92.055912804251918</v>
      </c>
      <c r="R548" s="1">
        <v>820.29901638752233</v>
      </c>
      <c r="S548" s="9">
        <f t="shared" si="88"/>
        <v>2555.5968762895386</v>
      </c>
      <c r="T548" s="2">
        <v>882</v>
      </c>
      <c r="U548" s="2">
        <v>1941</v>
      </c>
      <c r="V548" s="2">
        <v>269</v>
      </c>
      <c r="W548" s="2">
        <v>1201</v>
      </c>
      <c r="X548" s="9">
        <f t="shared" si="89"/>
        <v>4293</v>
      </c>
      <c r="Y548" s="1">
        <v>753.2268111519337</v>
      </c>
      <c r="Z548" s="1">
        <v>970.16096648244002</v>
      </c>
      <c r="AA548" s="1">
        <v>972.18250963512821</v>
      </c>
      <c r="AB548" s="1">
        <v>970.16096648244002</v>
      </c>
      <c r="AC548" s="9">
        <f t="shared" si="90"/>
        <v>3665.7312537519419</v>
      </c>
    </row>
    <row r="549" spans="1:29">
      <c r="A549">
        <v>548</v>
      </c>
      <c r="B549">
        <v>24027</v>
      </c>
      <c r="C549">
        <f t="shared" si="81"/>
        <v>24027</v>
      </c>
      <c r="D549">
        <v>24</v>
      </c>
      <c r="E549" s="1">
        <f t="shared" si="82"/>
        <v>208</v>
      </c>
      <c r="F549" s="1">
        <f t="shared" si="83"/>
        <v>286</v>
      </c>
      <c r="G549" s="1">
        <f t="shared" si="84"/>
        <v>44</v>
      </c>
      <c r="H549" s="1">
        <f t="shared" si="85"/>
        <v>184</v>
      </c>
      <c r="I549" s="9">
        <f t="shared" si="86"/>
        <v>722</v>
      </c>
      <c r="J549" s="1">
        <v>208</v>
      </c>
      <c r="K549" s="1">
        <v>286</v>
      </c>
      <c r="L549" s="1">
        <v>44</v>
      </c>
      <c r="M549" s="1">
        <v>184</v>
      </c>
      <c r="N549" s="9">
        <f t="shared" si="87"/>
        <v>722</v>
      </c>
      <c r="O549" s="1">
        <v>160.11082793684602</v>
      </c>
      <c r="P549" s="1">
        <v>291.08973081117887</v>
      </c>
      <c r="Q549" s="1">
        <v>32.915029254976588</v>
      </c>
      <c r="R549" s="1">
        <v>368.68241250552438</v>
      </c>
      <c r="S549" s="9">
        <f t="shared" si="88"/>
        <v>852.79800050852577</v>
      </c>
      <c r="T549" s="2">
        <v>285</v>
      </c>
      <c r="U549" s="2">
        <v>331</v>
      </c>
      <c r="V549" s="2">
        <v>51</v>
      </c>
      <c r="W549" s="2">
        <v>213</v>
      </c>
      <c r="X549" s="9">
        <f t="shared" si="89"/>
        <v>880</v>
      </c>
      <c r="Y549" s="1">
        <v>243.85844867787165</v>
      </c>
      <c r="Z549" s="1">
        <v>168.98481972840332</v>
      </c>
      <c r="AA549" s="1">
        <v>169.99428699081912</v>
      </c>
      <c r="AB549" s="1">
        <v>168.98481972840332</v>
      </c>
      <c r="AC549" s="9">
        <f t="shared" si="90"/>
        <v>751.82237512549739</v>
      </c>
    </row>
    <row r="550" spans="1:29">
      <c r="A550">
        <v>549</v>
      </c>
      <c r="B550">
        <v>24027</v>
      </c>
      <c r="C550">
        <f t="shared" si="81"/>
        <v>24027</v>
      </c>
      <c r="D550">
        <v>24</v>
      </c>
      <c r="E550" s="1">
        <f t="shared" si="82"/>
        <v>0</v>
      </c>
      <c r="F550" s="1">
        <f t="shared" si="83"/>
        <v>39</v>
      </c>
      <c r="G550" s="1">
        <f t="shared" si="84"/>
        <v>5</v>
      </c>
      <c r="H550" s="1">
        <f t="shared" si="85"/>
        <v>25</v>
      </c>
      <c r="I550" s="9">
        <f t="shared" si="86"/>
        <v>69</v>
      </c>
      <c r="J550" s="1">
        <v>0</v>
      </c>
      <c r="K550" s="1">
        <v>39</v>
      </c>
      <c r="L550" s="1">
        <v>5</v>
      </c>
      <c r="M550" s="1">
        <v>25</v>
      </c>
      <c r="N550" s="9">
        <f t="shared" si="87"/>
        <v>69</v>
      </c>
      <c r="O550" s="1">
        <v>3.3673820370304917</v>
      </c>
      <c r="P550" s="1">
        <v>77.722764604210539</v>
      </c>
      <c r="Q550" s="1">
        <v>6.9801519886188199</v>
      </c>
      <c r="R550" s="1">
        <v>30.084096232821175</v>
      </c>
      <c r="S550" s="9">
        <f t="shared" si="88"/>
        <v>118.15439486268102</v>
      </c>
      <c r="T550" s="2">
        <v>0</v>
      </c>
      <c r="U550" s="2">
        <v>45</v>
      </c>
      <c r="V550" s="2">
        <v>6</v>
      </c>
      <c r="W550" s="2">
        <v>29</v>
      </c>
      <c r="X550" s="9">
        <f t="shared" si="89"/>
        <v>80</v>
      </c>
      <c r="Y550" s="1">
        <v>55.373588613253212</v>
      </c>
      <c r="Z550" s="1">
        <v>560.56941020502745</v>
      </c>
      <c r="AA550" s="1">
        <v>560.56941020502745</v>
      </c>
      <c r="AB550" s="1">
        <v>560.56941020502745</v>
      </c>
      <c r="AC550" s="9">
        <f t="shared" si="90"/>
        <v>1737.0818192283355</v>
      </c>
    </row>
    <row r="551" spans="1:29">
      <c r="A551">
        <v>550</v>
      </c>
      <c r="B551">
        <v>24027</v>
      </c>
      <c r="C551">
        <f t="shared" si="81"/>
        <v>24027</v>
      </c>
      <c r="D551">
        <v>24</v>
      </c>
      <c r="E551" s="1">
        <f t="shared" si="82"/>
        <v>145</v>
      </c>
      <c r="F551" s="1">
        <f t="shared" si="83"/>
        <v>2180</v>
      </c>
      <c r="G551" s="1">
        <f t="shared" si="84"/>
        <v>93</v>
      </c>
      <c r="H551" s="1">
        <f t="shared" si="85"/>
        <v>3417</v>
      </c>
      <c r="I551" s="9">
        <f t="shared" si="86"/>
        <v>5835</v>
      </c>
      <c r="J551" s="1">
        <v>145</v>
      </c>
      <c r="K551" s="1">
        <v>2180</v>
      </c>
      <c r="L551" s="1">
        <v>93</v>
      </c>
      <c r="M551" s="1">
        <v>3417</v>
      </c>
      <c r="N551" s="9">
        <f t="shared" si="87"/>
        <v>5835</v>
      </c>
      <c r="O551" s="1">
        <v>106.29180949018196</v>
      </c>
      <c r="P551" s="1">
        <v>6885.9591465096692</v>
      </c>
      <c r="Q551" s="1">
        <v>318.09943709009968</v>
      </c>
      <c r="R551" s="1">
        <v>2382.1034318019101</v>
      </c>
      <c r="S551" s="9">
        <f t="shared" si="88"/>
        <v>9692.4538248918616</v>
      </c>
      <c r="T551" s="2">
        <v>396</v>
      </c>
      <c r="U551" s="2">
        <v>3115</v>
      </c>
      <c r="V551" s="2">
        <v>128</v>
      </c>
      <c r="W551" s="2">
        <v>4922</v>
      </c>
      <c r="X551" s="9">
        <f t="shared" si="89"/>
        <v>8561</v>
      </c>
      <c r="Y551" s="1">
        <v>236.9820964520537</v>
      </c>
      <c r="Z551" s="1">
        <v>2399.0663665508464</v>
      </c>
      <c r="AA551" s="1">
        <v>2399.0663665508464</v>
      </c>
      <c r="AB551" s="1">
        <v>2399.0663665508464</v>
      </c>
      <c r="AC551" s="9">
        <f t="shared" si="90"/>
        <v>7434.1811961045923</v>
      </c>
    </row>
    <row r="552" spans="1:29">
      <c r="A552">
        <v>551</v>
      </c>
      <c r="B552">
        <v>24027</v>
      </c>
      <c r="C552">
        <f t="shared" si="81"/>
        <v>24027</v>
      </c>
      <c r="D552">
        <v>24</v>
      </c>
      <c r="E552" s="1">
        <f t="shared" si="82"/>
        <v>53</v>
      </c>
      <c r="F552" s="1">
        <f t="shared" si="83"/>
        <v>1375</v>
      </c>
      <c r="G552" s="1">
        <f t="shared" si="84"/>
        <v>177</v>
      </c>
      <c r="H552" s="1">
        <f t="shared" si="85"/>
        <v>645</v>
      </c>
      <c r="I552" s="9">
        <f t="shared" si="86"/>
        <v>2250</v>
      </c>
      <c r="J552" s="1">
        <v>53</v>
      </c>
      <c r="K552" s="1">
        <v>1375</v>
      </c>
      <c r="L552" s="1">
        <v>177</v>
      </c>
      <c r="M552" s="1">
        <v>645</v>
      </c>
      <c r="N552" s="9">
        <f t="shared" si="87"/>
        <v>2250</v>
      </c>
      <c r="O552" s="1">
        <v>140.17024574614831</v>
      </c>
      <c r="P552" s="1">
        <v>941.57195806552181</v>
      </c>
      <c r="Q552" s="1">
        <v>140.44453177989325</v>
      </c>
      <c r="R552" s="1">
        <v>589.24057503515246</v>
      </c>
      <c r="S552" s="9">
        <f t="shared" si="88"/>
        <v>1811.4273106267158</v>
      </c>
      <c r="T552" s="2">
        <v>70</v>
      </c>
      <c r="U552" s="2">
        <v>3738</v>
      </c>
      <c r="V552" s="2">
        <v>403</v>
      </c>
      <c r="W552" s="2">
        <v>1701</v>
      </c>
      <c r="X552" s="9">
        <f t="shared" si="89"/>
        <v>5912</v>
      </c>
      <c r="Y552" s="1">
        <v>137.2026904051589</v>
      </c>
      <c r="Z552" s="1">
        <v>1179.2934497599049</v>
      </c>
      <c r="AA552" s="1">
        <v>1179.1838370396993</v>
      </c>
      <c r="AB552" s="1">
        <v>1179.2661473567312</v>
      </c>
      <c r="AC552" s="9">
        <f t="shared" si="90"/>
        <v>3674.9461245614939</v>
      </c>
    </row>
    <row r="553" spans="1:29">
      <c r="A553">
        <v>552</v>
      </c>
      <c r="B553">
        <v>24027</v>
      </c>
      <c r="C553">
        <f t="shared" si="81"/>
        <v>24027</v>
      </c>
      <c r="D553">
        <v>24</v>
      </c>
      <c r="E553" s="1">
        <f t="shared" si="82"/>
        <v>29</v>
      </c>
      <c r="F553" s="1">
        <f t="shared" si="83"/>
        <v>294</v>
      </c>
      <c r="G553" s="1">
        <f t="shared" si="84"/>
        <v>105</v>
      </c>
      <c r="H553" s="1">
        <f t="shared" si="85"/>
        <v>143</v>
      </c>
      <c r="I553" s="9">
        <f t="shared" si="86"/>
        <v>571</v>
      </c>
      <c r="J553" s="1">
        <v>29</v>
      </c>
      <c r="K553" s="1">
        <v>294</v>
      </c>
      <c r="L553" s="1">
        <v>105</v>
      </c>
      <c r="M553" s="1">
        <v>143</v>
      </c>
      <c r="N553" s="9">
        <f t="shared" si="87"/>
        <v>571</v>
      </c>
      <c r="O553" s="1">
        <v>15.603351118133975</v>
      </c>
      <c r="P553" s="1">
        <v>461.73054501032169</v>
      </c>
      <c r="Q553" s="1">
        <v>173.70035781203066</v>
      </c>
      <c r="R553" s="1">
        <v>248.47989533594406</v>
      </c>
      <c r="S553" s="9">
        <f t="shared" si="88"/>
        <v>899.51414927643043</v>
      </c>
      <c r="T553" s="2">
        <v>62</v>
      </c>
      <c r="U553" s="2">
        <v>419</v>
      </c>
      <c r="V553" s="2">
        <v>150</v>
      </c>
      <c r="W553" s="2">
        <v>203</v>
      </c>
      <c r="X553" s="9">
        <f t="shared" si="89"/>
        <v>834</v>
      </c>
      <c r="Y553" s="1">
        <v>49.777901930160198</v>
      </c>
      <c r="Z553" s="1">
        <v>207.68417828229943</v>
      </c>
      <c r="AA553" s="1">
        <v>207.68307189258934</v>
      </c>
      <c r="AB553" s="1">
        <v>207.6827118089524</v>
      </c>
      <c r="AC553" s="9">
        <f t="shared" si="90"/>
        <v>672.82786391400134</v>
      </c>
    </row>
    <row r="554" spans="1:29">
      <c r="A554">
        <v>553</v>
      </c>
      <c r="B554">
        <v>24027</v>
      </c>
      <c r="C554">
        <f t="shared" si="81"/>
        <v>24027</v>
      </c>
      <c r="D554">
        <v>24</v>
      </c>
      <c r="E554" s="1">
        <f t="shared" si="82"/>
        <v>622</v>
      </c>
      <c r="F554" s="1">
        <f t="shared" si="83"/>
        <v>396</v>
      </c>
      <c r="G554" s="1">
        <f t="shared" si="84"/>
        <v>81</v>
      </c>
      <c r="H554" s="1">
        <f t="shared" si="85"/>
        <v>260</v>
      </c>
      <c r="I554" s="9">
        <f t="shared" si="86"/>
        <v>1359</v>
      </c>
      <c r="J554" s="1">
        <v>622</v>
      </c>
      <c r="K554" s="1">
        <v>396</v>
      </c>
      <c r="L554" s="1">
        <v>81</v>
      </c>
      <c r="M554" s="1">
        <v>260</v>
      </c>
      <c r="N554" s="9">
        <f t="shared" si="87"/>
        <v>1359</v>
      </c>
      <c r="O554" s="1">
        <v>707.23802336178153</v>
      </c>
      <c r="P554" s="1">
        <v>651.08084014946337</v>
      </c>
      <c r="Q554" s="1">
        <v>95.919157064370467</v>
      </c>
      <c r="R554" s="1">
        <v>475.46424672042042</v>
      </c>
      <c r="S554" s="9">
        <f t="shared" si="88"/>
        <v>1929.7022672960356</v>
      </c>
      <c r="T554" s="2">
        <v>810</v>
      </c>
      <c r="U554" s="2">
        <v>710</v>
      </c>
      <c r="V554" s="2">
        <v>145</v>
      </c>
      <c r="W554" s="2">
        <v>466</v>
      </c>
      <c r="X554" s="9">
        <f t="shared" si="89"/>
        <v>2131</v>
      </c>
      <c r="Y554" s="1">
        <v>692.09898366671632</v>
      </c>
      <c r="Z554" s="1">
        <v>376.42921513255305</v>
      </c>
      <c r="AA554" s="1">
        <v>376.42921513255305</v>
      </c>
      <c r="AB554" s="1">
        <v>376.42921513255305</v>
      </c>
      <c r="AC554" s="9">
        <f t="shared" si="90"/>
        <v>1821.3866290643755</v>
      </c>
    </row>
    <row r="555" spans="1:29">
      <c r="A555">
        <v>554</v>
      </c>
      <c r="B555">
        <v>24027</v>
      </c>
      <c r="C555">
        <f t="shared" si="81"/>
        <v>24027</v>
      </c>
      <c r="D555">
        <v>24</v>
      </c>
      <c r="E555" s="1">
        <f t="shared" si="82"/>
        <v>30</v>
      </c>
      <c r="F555" s="1">
        <f t="shared" si="83"/>
        <v>403</v>
      </c>
      <c r="G555" s="1">
        <f t="shared" si="84"/>
        <v>170</v>
      </c>
      <c r="H555" s="1">
        <f t="shared" si="85"/>
        <v>157</v>
      </c>
      <c r="I555" s="9">
        <f t="shared" si="86"/>
        <v>760</v>
      </c>
      <c r="J555" s="1">
        <v>30</v>
      </c>
      <c r="K555" s="1">
        <v>403</v>
      </c>
      <c r="L555" s="1">
        <v>170</v>
      </c>
      <c r="M555" s="1">
        <v>157</v>
      </c>
      <c r="N555" s="9">
        <f t="shared" si="87"/>
        <v>760</v>
      </c>
      <c r="O555" s="1">
        <v>78.274824614698503</v>
      </c>
      <c r="P555" s="1">
        <v>250.203258500365</v>
      </c>
      <c r="Q555" s="1">
        <v>54.465617568991071</v>
      </c>
      <c r="R555" s="1">
        <v>150.29147317437082</v>
      </c>
      <c r="S555" s="9">
        <f t="shared" si="88"/>
        <v>533.23517385842547</v>
      </c>
      <c r="T555" s="2">
        <v>59</v>
      </c>
      <c r="U555" s="2">
        <v>505</v>
      </c>
      <c r="V555" s="2">
        <v>212</v>
      </c>
      <c r="W555" s="2">
        <v>196</v>
      </c>
      <c r="X555" s="9">
        <f t="shared" si="89"/>
        <v>972</v>
      </c>
      <c r="Y555" s="1">
        <v>52.469612980516807</v>
      </c>
      <c r="Z555" s="1">
        <v>269.86554319837018</v>
      </c>
      <c r="AA555" s="1">
        <v>267.87014578008319</v>
      </c>
      <c r="AB555" s="1">
        <v>269.08052195495446</v>
      </c>
      <c r="AC555" s="9">
        <f t="shared" si="90"/>
        <v>859.28582391392456</v>
      </c>
    </row>
    <row r="556" spans="1:29">
      <c r="A556">
        <v>555</v>
      </c>
      <c r="B556">
        <v>24027</v>
      </c>
      <c r="C556">
        <f t="shared" si="81"/>
        <v>24027</v>
      </c>
      <c r="D556">
        <v>24</v>
      </c>
      <c r="E556" s="1">
        <f t="shared" si="82"/>
        <v>23</v>
      </c>
      <c r="F556" s="1">
        <f t="shared" si="83"/>
        <v>159</v>
      </c>
      <c r="G556" s="1">
        <f t="shared" si="84"/>
        <v>10</v>
      </c>
      <c r="H556" s="1">
        <f t="shared" si="85"/>
        <v>214</v>
      </c>
      <c r="I556" s="9">
        <f t="shared" si="86"/>
        <v>406</v>
      </c>
      <c r="J556" s="1">
        <v>23</v>
      </c>
      <c r="K556" s="1">
        <v>159</v>
      </c>
      <c r="L556" s="1">
        <v>10</v>
      </c>
      <c r="M556" s="1">
        <v>214</v>
      </c>
      <c r="N556" s="9">
        <f t="shared" si="87"/>
        <v>406</v>
      </c>
      <c r="O556" s="1">
        <v>5.6152208679201268</v>
      </c>
      <c r="P556" s="1">
        <v>157.87671786123886</v>
      </c>
      <c r="Q556" s="1">
        <v>6.1286920138022225</v>
      </c>
      <c r="R556" s="1">
        <v>256.91457111071759</v>
      </c>
      <c r="S556" s="9">
        <f t="shared" si="88"/>
        <v>426.53520185367881</v>
      </c>
      <c r="T556" s="2">
        <v>27</v>
      </c>
      <c r="U556" s="2">
        <v>184</v>
      </c>
      <c r="V556" s="2">
        <v>11</v>
      </c>
      <c r="W556" s="2">
        <v>248</v>
      </c>
      <c r="X556" s="9">
        <f t="shared" si="89"/>
        <v>470</v>
      </c>
      <c r="Y556" s="1">
        <v>23.26516164501427</v>
      </c>
      <c r="Z556" s="1">
        <v>126.48457790264547</v>
      </c>
      <c r="AA556" s="1">
        <v>125.46694639781077</v>
      </c>
      <c r="AB556" s="1">
        <v>126.48457790264547</v>
      </c>
      <c r="AC556" s="9">
        <f t="shared" si="90"/>
        <v>401.70126384811601</v>
      </c>
    </row>
    <row r="557" spans="1:29">
      <c r="A557">
        <v>556</v>
      </c>
      <c r="B557">
        <v>24027</v>
      </c>
      <c r="C557">
        <f t="shared" si="81"/>
        <v>24027</v>
      </c>
      <c r="D557">
        <v>24</v>
      </c>
      <c r="E557" s="1">
        <f t="shared" si="82"/>
        <v>2866</v>
      </c>
      <c r="F557" s="1">
        <f t="shared" si="83"/>
        <v>7193</v>
      </c>
      <c r="G557" s="1">
        <f t="shared" si="84"/>
        <v>530</v>
      </c>
      <c r="H557" s="1">
        <f t="shared" si="85"/>
        <v>2688</v>
      </c>
      <c r="I557" s="9">
        <f t="shared" si="86"/>
        <v>13277</v>
      </c>
      <c r="J557" s="1">
        <v>2866</v>
      </c>
      <c r="K557" s="1">
        <v>7193</v>
      </c>
      <c r="L557" s="1">
        <v>530</v>
      </c>
      <c r="M557" s="1">
        <v>2688</v>
      </c>
      <c r="N557" s="9">
        <f t="shared" si="87"/>
        <v>13277</v>
      </c>
      <c r="O557" s="1">
        <v>3285.9367458774441</v>
      </c>
      <c r="P557" s="1">
        <v>5577.6431318579707</v>
      </c>
      <c r="Q557" s="1">
        <v>526.64824773227213</v>
      </c>
      <c r="R557" s="1">
        <v>3268.6307239272346</v>
      </c>
      <c r="S557" s="9">
        <f t="shared" si="88"/>
        <v>12658.858849394921</v>
      </c>
      <c r="T557" s="2">
        <v>4246</v>
      </c>
      <c r="U557" s="2">
        <v>13076</v>
      </c>
      <c r="V557" s="2">
        <v>1040</v>
      </c>
      <c r="W557" s="2">
        <v>4657</v>
      </c>
      <c r="X557" s="9">
        <f t="shared" si="89"/>
        <v>23019</v>
      </c>
      <c r="Y557" s="1">
        <v>2384.947177665359</v>
      </c>
      <c r="Z557" s="1">
        <v>3611.3501223294193</v>
      </c>
      <c r="AA557" s="1">
        <v>3608.7238369009001</v>
      </c>
      <c r="AB557" s="1">
        <v>3611.3501223294193</v>
      </c>
      <c r="AC557" s="9">
        <f t="shared" si="90"/>
        <v>13216.371259225096</v>
      </c>
    </row>
    <row r="558" spans="1:29">
      <c r="A558">
        <v>557</v>
      </c>
      <c r="B558">
        <v>24027</v>
      </c>
      <c r="C558">
        <f t="shared" si="81"/>
        <v>24027</v>
      </c>
      <c r="D558">
        <v>24</v>
      </c>
      <c r="E558" s="1">
        <f t="shared" si="82"/>
        <v>232</v>
      </c>
      <c r="F558" s="1">
        <f t="shared" si="83"/>
        <v>383</v>
      </c>
      <c r="G558" s="1">
        <f t="shared" si="84"/>
        <v>37</v>
      </c>
      <c r="H558" s="1">
        <f t="shared" si="85"/>
        <v>398</v>
      </c>
      <c r="I558" s="9">
        <f t="shared" si="86"/>
        <v>1050</v>
      </c>
      <c r="J558" s="1">
        <v>232</v>
      </c>
      <c r="K558" s="1">
        <v>383</v>
      </c>
      <c r="L558" s="1">
        <v>37</v>
      </c>
      <c r="M558" s="1">
        <v>398</v>
      </c>
      <c r="N558" s="9">
        <f t="shared" si="87"/>
        <v>1050</v>
      </c>
      <c r="O558" s="1">
        <v>195.80474643276085</v>
      </c>
      <c r="P558" s="1">
        <v>433.5903735852217</v>
      </c>
      <c r="Q558" s="1">
        <v>66.057533764043029</v>
      </c>
      <c r="R558" s="1">
        <v>523.61379153205985</v>
      </c>
      <c r="S558" s="9">
        <f t="shared" si="88"/>
        <v>1219.0664453140853</v>
      </c>
      <c r="T558" s="2">
        <v>272</v>
      </c>
      <c r="U558" s="2">
        <v>451</v>
      </c>
      <c r="V558" s="2">
        <v>43</v>
      </c>
      <c r="W558" s="2">
        <v>469</v>
      </c>
      <c r="X558" s="9">
        <f t="shared" si="89"/>
        <v>1235</v>
      </c>
      <c r="Y558" s="1">
        <v>1521.8864624657092</v>
      </c>
      <c r="Z558" s="1">
        <v>1766.2709093565174</v>
      </c>
      <c r="AA558" s="1">
        <v>1766.2709093565174</v>
      </c>
      <c r="AB558" s="1">
        <v>1766.2709093565174</v>
      </c>
      <c r="AC558" s="9">
        <f t="shared" si="90"/>
        <v>6820.6991905352616</v>
      </c>
    </row>
    <row r="559" spans="1:29">
      <c r="A559">
        <v>558</v>
      </c>
      <c r="B559">
        <v>24027</v>
      </c>
      <c r="C559">
        <f t="shared" si="81"/>
        <v>24027</v>
      </c>
      <c r="D559">
        <v>24</v>
      </c>
      <c r="E559" s="1">
        <f t="shared" si="82"/>
        <v>35</v>
      </c>
      <c r="F559" s="1">
        <f t="shared" si="83"/>
        <v>212</v>
      </c>
      <c r="G559" s="1">
        <f t="shared" si="84"/>
        <v>24</v>
      </c>
      <c r="H559" s="1">
        <f t="shared" si="85"/>
        <v>111</v>
      </c>
      <c r="I559" s="9">
        <f t="shared" si="86"/>
        <v>382</v>
      </c>
      <c r="J559" s="1">
        <v>35</v>
      </c>
      <c r="K559" s="1">
        <v>212</v>
      </c>
      <c r="L559" s="1">
        <v>24</v>
      </c>
      <c r="M559" s="1">
        <v>111</v>
      </c>
      <c r="N559" s="9">
        <f t="shared" si="87"/>
        <v>382</v>
      </c>
      <c r="O559" s="1">
        <v>29.886850023123795</v>
      </c>
      <c r="P559" s="1">
        <v>145.81810549672861</v>
      </c>
      <c r="Q559" s="1">
        <v>11.355074956439209</v>
      </c>
      <c r="R559" s="1">
        <v>243.79457796958712</v>
      </c>
      <c r="S559" s="9">
        <f t="shared" si="88"/>
        <v>430.85460844587874</v>
      </c>
      <c r="T559" s="2">
        <v>40</v>
      </c>
      <c r="U559" s="2">
        <v>245</v>
      </c>
      <c r="V559" s="2">
        <v>28</v>
      </c>
      <c r="W559" s="2">
        <v>129</v>
      </c>
      <c r="X559" s="9">
        <f t="shared" si="89"/>
        <v>442</v>
      </c>
      <c r="Y559" s="1">
        <v>1535.6412763227797</v>
      </c>
      <c r="Z559" s="1">
        <v>1782.234470488401</v>
      </c>
      <c r="AA559" s="1">
        <v>1782.234470488401</v>
      </c>
      <c r="AB559" s="1">
        <v>1782.234470488401</v>
      </c>
      <c r="AC559" s="9">
        <f t="shared" si="90"/>
        <v>6882.3446877879824</v>
      </c>
    </row>
    <row r="560" spans="1:29">
      <c r="A560">
        <v>559</v>
      </c>
      <c r="B560">
        <v>24027</v>
      </c>
      <c r="C560">
        <f t="shared" si="81"/>
        <v>24027</v>
      </c>
      <c r="D560">
        <v>24</v>
      </c>
      <c r="E560" s="1">
        <f t="shared" si="82"/>
        <v>24</v>
      </c>
      <c r="F560" s="1">
        <f t="shared" si="83"/>
        <v>264</v>
      </c>
      <c r="G560" s="1">
        <f t="shared" si="84"/>
        <v>15</v>
      </c>
      <c r="H560" s="1">
        <f t="shared" si="85"/>
        <v>96</v>
      </c>
      <c r="I560" s="9">
        <f t="shared" si="86"/>
        <v>399</v>
      </c>
      <c r="J560" s="1">
        <v>24</v>
      </c>
      <c r="K560" s="1">
        <v>264</v>
      </c>
      <c r="L560" s="1">
        <v>15</v>
      </c>
      <c r="M560" s="1">
        <v>96</v>
      </c>
      <c r="N560" s="9">
        <f t="shared" si="87"/>
        <v>399</v>
      </c>
      <c r="O560" s="1">
        <v>2.4098210530984718</v>
      </c>
      <c r="P560" s="1">
        <v>163.87939723719145</v>
      </c>
      <c r="Q560" s="1">
        <v>7.7988514396586748</v>
      </c>
      <c r="R560" s="1">
        <v>128.7447200609561</v>
      </c>
      <c r="S560" s="9">
        <f t="shared" si="88"/>
        <v>302.83278979090471</v>
      </c>
      <c r="T560" s="2">
        <v>28</v>
      </c>
      <c r="U560" s="2">
        <v>337</v>
      </c>
      <c r="V560" s="2">
        <v>19</v>
      </c>
      <c r="W560" s="2">
        <v>118</v>
      </c>
      <c r="X560" s="9">
        <f t="shared" si="89"/>
        <v>502</v>
      </c>
      <c r="Y560" s="1">
        <v>60.534309648772435</v>
      </c>
      <c r="Z560" s="1">
        <v>150.38555873501591</v>
      </c>
      <c r="AA560" s="1">
        <v>150.55324380329509</v>
      </c>
      <c r="AB560" s="1">
        <v>150.38555873501591</v>
      </c>
      <c r="AC560" s="9">
        <f t="shared" si="90"/>
        <v>511.85867092209935</v>
      </c>
    </row>
    <row r="561" spans="1:29">
      <c r="A561">
        <v>560</v>
      </c>
      <c r="B561">
        <v>24027</v>
      </c>
      <c r="C561">
        <f t="shared" si="81"/>
        <v>24027</v>
      </c>
      <c r="D561">
        <v>24</v>
      </c>
      <c r="E561" s="1">
        <f t="shared" si="82"/>
        <v>5</v>
      </c>
      <c r="F561" s="1">
        <f t="shared" si="83"/>
        <v>71</v>
      </c>
      <c r="G561" s="1">
        <f t="shared" si="84"/>
        <v>5</v>
      </c>
      <c r="H561" s="1">
        <f t="shared" si="85"/>
        <v>39</v>
      </c>
      <c r="I561" s="9">
        <f t="shared" si="86"/>
        <v>120</v>
      </c>
      <c r="J561" s="1">
        <v>5</v>
      </c>
      <c r="K561" s="1">
        <v>71</v>
      </c>
      <c r="L561" s="1">
        <v>5</v>
      </c>
      <c r="M561" s="1">
        <v>39</v>
      </c>
      <c r="N561" s="9">
        <f t="shared" si="87"/>
        <v>120</v>
      </c>
      <c r="O561" s="1">
        <v>8.9743662326750364</v>
      </c>
      <c r="P561" s="1">
        <v>95.063934171384517</v>
      </c>
      <c r="Q561" s="1">
        <v>13.975189057654896</v>
      </c>
      <c r="R561" s="1">
        <v>124.03602994061049</v>
      </c>
      <c r="S561" s="9">
        <f t="shared" si="88"/>
        <v>242.04951940232496</v>
      </c>
      <c r="T561" s="2">
        <v>6</v>
      </c>
      <c r="U561" s="2">
        <v>82</v>
      </c>
      <c r="V561" s="2">
        <v>6</v>
      </c>
      <c r="W561" s="2">
        <v>45</v>
      </c>
      <c r="X561" s="9">
        <f t="shared" si="89"/>
        <v>139</v>
      </c>
      <c r="Y561" s="1">
        <v>61.182019072965396</v>
      </c>
      <c r="Z561" s="1">
        <v>151.99466511155438</v>
      </c>
      <c r="AA561" s="1">
        <v>152.16414438876484</v>
      </c>
      <c r="AB561" s="1">
        <v>151.99466511155438</v>
      </c>
      <c r="AC561" s="9">
        <f t="shared" si="90"/>
        <v>517.33549368483898</v>
      </c>
    </row>
    <row r="562" spans="1:29">
      <c r="A562">
        <v>561</v>
      </c>
      <c r="B562">
        <v>24027</v>
      </c>
      <c r="C562">
        <f t="shared" si="81"/>
        <v>24027</v>
      </c>
      <c r="D562">
        <v>24</v>
      </c>
      <c r="E562" s="1">
        <f t="shared" si="82"/>
        <v>25</v>
      </c>
      <c r="F562" s="1">
        <f t="shared" si="83"/>
        <v>257</v>
      </c>
      <c r="G562" s="1">
        <f t="shared" si="84"/>
        <v>14</v>
      </c>
      <c r="H562" s="1">
        <f t="shared" si="85"/>
        <v>340</v>
      </c>
      <c r="I562" s="9">
        <f t="shared" si="86"/>
        <v>636</v>
      </c>
      <c r="J562" s="1">
        <v>25</v>
      </c>
      <c r="K562" s="1">
        <v>257</v>
      </c>
      <c r="L562" s="1">
        <v>14</v>
      </c>
      <c r="M562" s="1">
        <v>340</v>
      </c>
      <c r="N562" s="9">
        <f t="shared" si="87"/>
        <v>636</v>
      </c>
      <c r="O562" s="1">
        <v>2.3884516851898434</v>
      </c>
      <c r="P562" s="1">
        <v>299.66716118942219</v>
      </c>
      <c r="Q562" s="1">
        <v>25.14970996669199</v>
      </c>
      <c r="R562" s="1">
        <v>514.88691467168633</v>
      </c>
      <c r="S562" s="9">
        <f t="shared" si="88"/>
        <v>842.09223751299032</v>
      </c>
      <c r="T562" s="2">
        <v>29</v>
      </c>
      <c r="U562" s="2">
        <v>298</v>
      </c>
      <c r="V562" s="2">
        <v>16</v>
      </c>
      <c r="W562" s="2">
        <v>393</v>
      </c>
      <c r="X562" s="9">
        <f t="shared" si="89"/>
        <v>736</v>
      </c>
      <c r="Y562" s="1">
        <v>43.928915368777425</v>
      </c>
      <c r="Z562" s="1">
        <v>109.13273019362479</v>
      </c>
      <c r="AA562" s="1">
        <v>109.2544169397987</v>
      </c>
      <c r="AB562" s="1">
        <v>109.13273019362479</v>
      </c>
      <c r="AC562" s="9">
        <f t="shared" si="90"/>
        <v>371.44879269582572</v>
      </c>
    </row>
    <row r="563" spans="1:29">
      <c r="A563">
        <v>562</v>
      </c>
      <c r="B563">
        <v>24027</v>
      </c>
      <c r="C563">
        <f t="shared" si="81"/>
        <v>24027</v>
      </c>
      <c r="D563">
        <v>24</v>
      </c>
      <c r="E563" s="1">
        <f t="shared" si="82"/>
        <v>412</v>
      </c>
      <c r="F563" s="1">
        <f t="shared" si="83"/>
        <v>2150</v>
      </c>
      <c r="G563" s="1">
        <f t="shared" si="84"/>
        <v>237</v>
      </c>
      <c r="H563" s="1">
        <f t="shared" si="85"/>
        <v>1865</v>
      </c>
      <c r="I563" s="9">
        <f t="shared" si="86"/>
        <v>4664</v>
      </c>
      <c r="J563" s="1">
        <v>412</v>
      </c>
      <c r="K563" s="1">
        <v>2150</v>
      </c>
      <c r="L563" s="1">
        <v>237</v>
      </c>
      <c r="M563" s="1">
        <v>1865</v>
      </c>
      <c r="N563" s="9">
        <f t="shared" si="87"/>
        <v>4664</v>
      </c>
      <c r="O563" s="1">
        <v>103.75915101558351</v>
      </c>
      <c r="P563" s="1">
        <v>2821.1756059231789</v>
      </c>
      <c r="Q563" s="1">
        <v>138.75065215641158</v>
      </c>
      <c r="R563" s="1">
        <v>4268.402097964361</v>
      </c>
      <c r="S563" s="9">
        <f t="shared" si="88"/>
        <v>7332.0875070595348</v>
      </c>
      <c r="T563" s="2">
        <v>574</v>
      </c>
      <c r="U563" s="2">
        <v>3041</v>
      </c>
      <c r="V563" s="2">
        <v>316</v>
      </c>
      <c r="W563" s="2">
        <v>2704</v>
      </c>
      <c r="X563" s="9">
        <f t="shared" si="89"/>
        <v>6635</v>
      </c>
      <c r="Y563" s="1">
        <v>818.53500339759239</v>
      </c>
      <c r="Z563" s="1">
        <v>1893.4764962829038</v>
      </c>
      <c r="AA563" s="1">
        <v>1893.4332727721326</v>
      </c>
      <c r="AB563" s="1">
        <v>1893.4764962829038</v>
      </c>
      <c r="AC563" s="9">
        <f t="shared" si="90"/>
        <v>6498.921268735533</v>
      </c>
    </row>
    <row r="564" spans="1:29">
      <c r="A564">
        <v>563</v>
      </c>
      <c r="B564">
        <v>24027</v>
      </c>
      <c r="C564">
        <f t="shared" si="81"/>
        <v>24027</v>
      </c>
      <c r="D564">
        <v>24</v>
      </c>
      <c r="E564" s="1">
        <f t="shared" si="82"/>
        <v>294</v>
      </c>
      <c r="F564" s="1">
        <f t="shared" si="83"/>
        <v>396</v>
      </c>
      <c r="G564" s="1">
        <f t="shared" si="84"/>
        <v>50</v>
      </c>
      <c r="H564" s="1">
        <f t="shared" si="85"/>
        <v>288</v>
      </c>
      <c r="I564" s="9">
        <f t="shared" si="86"/>
        <v>1028</v>
      </c>
      <c r="J564" s="1">
        <v>294</v>
      </c>
      <c r="K564" s="1">
        <v>396</v>
      </c>
      <c r="L564" s="1">
        <v>50</v>
      </c>
      <c r="M564" s="1">
        <v>288</v>
      </c>
      <c r="N564" s="9">
        <f t="shared" si="87"/>
        <v>1028</v>
      </c>
      <c r="O564" s="1">
        <v>172.15946947390742</v>
      </c>
      <c r="P564" s="1">
        <v>442.49171184270307</v>
      </c>
      <c r="Q564" s="1">
        <v>44.778826883975221</v>
      </c>
      <c r="R564" s="1">
        <v>559.61924736991307</v>
      </c>
      <c r="S564" s="9">
        <f t="shared" si="88"/>
        <v>1219.0492555704986</v>
      </c>
      <c r="T564" s="2">
        <v>340</v>
      </c>
      <c r="U564" s="2">
        <v>458</v>
      </c>
      <c r="V564" s="2">
        <v>58</v>
      </c>
      <c r="W564" s="2">
        <v>333</v>
      </c>
      <c r="X564" s="9">
        <f t="shared" si="89"/>
        <v>1189</v>
      </c>
      <c r="Y564" s="1">
        <v>256.41942276718015</v>
      </c>
      <c r="Z564" s="1">
        <v>884.19165012154679</v>
      </c>
      <c r="AA564" s="1">
        <v>885.84833102537903</v>
      </c>
      <c r="AB564" s="1">
        <v>884.19165012154679</v>
      </c>
      <c r="AC564" s="9">
        <f t="shared" si="90"/>
        <v>2910.651054035653</v>
      </c>
    </row>
    <row r="565" spans="1:29">
      <c r="A565">
        <v>564</v>
      </c>
      <c r="B565">
        <v>24027</v>
      </c>
      <c r="C565">
        <f t="shared" si="81"/>
        <v>24027</v>
      </c>
      <c r="D565">
        <v>24</v>
      </c>
      <c r="E565" s="1">
        <f t="shared" si="82"/>
        <v>47</v>
      </c>
      <c r="F565" s="1">
        <f t="shared" si="83"/>
        <v>1252</v>
      </c>
      <c r="G565" s="1">
        <f t="shared" si="84"/>
        <v>83</v>
      </c>
      <c r="H565" s="1">
        <f t="shared" si="85"/>
        <v>765</v>
      </c>
      <c r="I565" s="9">
        <f t="shared" si="86"/>
        <v>2147</v>
      </c>
      <c r="J565" s="1">
        <v>47</v>
      </c>
      <c r="K565" s="1">
        <v>1252</v>
      </c>
      <c r="L565" s="1">
        <v>83</v>
      </c>
      <c r="M565" s="1">
        <v>765</v>
      </c>
      <c r="N565" s="9">
        <f t="shared" si="87"/>
        <v>2147</v>
      </c>
      <c r="O565" s="1">
        <v>66.899600818143625</v>
      </c>
      <c r="P565" s="1">
        <v>773.8236003451251</v>
      </c>
      <c r="Q565" s="1">
        <v>62.052391175484047</v>
      </c>
      <c r="R565" s="1">
        <v>689.68816758015078</v>
      </c>
      <c r="S565" s="9">
        <f t="shared" si="88"/>
        <v>1592.4637599189036</v>
      </c>
      <c r="T565" s="2">
        <v>65</v>
      </c>
      <c r="U565" s="2">
        <v>1487</v>
      </c>
      <c r="V565" s="2">
        <v>98</v>
      </c>
      <c r="W565" s="2">
        <v>901</v>
      </c>
      <c r="X565" s="9">
        <f t="shared" si="89"/>
        <v>2551</v>
      </c>
      <c r="Y565" s="1">
        <v>563.46965674889861</v>
      </c>
      <c r="Z565" s="1">
        <v>1147.4972088774639</v>
      </c>
      <c r="AA565" s="1">
        <v>1147.0535279776595</v>
      </c>
      <c r="AB565" s="1">
        <v>1147.4972088774639</v>
      </c>
      <c r="AC565" s="9">
        <f t="shared" si="90"/>
        <v>4005.5176024814859</v>
      </c>
    </row>
    <row r="566" spans="1:29">
      <c r="A566">
        <v>565</v>
      </c>
      <c r="B566">
        <v>24027</v>
      </c>
      <c r="C566">
        <f t="shared" si="81"/>
        <v>24027</v>
      </c>
      <c r="D566">
        <v>24</v>
      </c>
      <c r="E566" s="1">
        <f t="shared" si="82"/>
        <v>196</v>
      </c>
      <c r="F566" s="1">
        <f t="shared" si="83"/>
        <v>260</v>
      </c>
      <c r="G566" s="1">
        <f t="shared" si="84"/>
        <v>33</v>
      </c>
      <c r="H566" s="1">
        <f t="shared" si="85"/>
        <v>115</v>
      </c>
      <c r="I566" s="9">
        <f t="shared" si="86"/>
        <v>604</v>
      </c>
      <c r="J566" s="1">
        <v>196</v>
      </c>
      <c r="K566" s="1">
        <v>260</v>
      </c>
      <c r="L566" s="1">
        <v>33</v>
      </c>
      <c r="M566" s="1">
        <v>115</v>
      </c>
      <c r="N566" s="9">
        <f t="shared" si="87"/>
        <v>604</v>
      </c>
      <c r="O566" s="1">
        <v>53.916647885747189</v>
      </c>
      <c r="P566" s="1">
        <v>382.72798595512961</v>
      </c>
      <c r="Q566" s="1">
        <v>32.518935823393427</v>
      </c>
      <c r="R566" s="1">
        <v>223.57889779134956</v>
      </c>
      <c r="S566" s="9">
        <f t="shared" si="88"/>
        <v>692.74246745561982</v>
      </c>
      <c r="T566" s="2">
        <v>242</v>
      </c>
      <c r="U566" s="2">
        <v>343</v>
      </c>
      <c r="V566" s="2">
        <v>49</v>
      </c>
      <c r="W566" s="2">
        <v>158</v>
      </c>
      <c r="X566" s="9">
        <f t="shared" si="89"/>
        <v>792</v>
      </c>
      <c r="Y566" s="1">
        <v>496.61925442400263</v>
      </c>
      <c r="Z566" s="1">
        <v>643.51711771032876</v>
      </c>
      <c r="AA566" s="1">
        <v>643.09662399179479</v>
      </c>
      <c r="AB566" s="1">
        <v>643.51711771032876</v>
      </c>
      <c r="AC566" s="9">
        <f t="shared" si="90"/>
        <v>2426.7501138364551</v>
      </c>
    </row>
    <row r="567" spans="1:29">
      <c r="A567">
        <v>566</v>
      </c>
      <c r="B567">
        <v>24027</v>
      </c>
      <c r="C567">
        <f t="shared" si="81"/>
        <v>24027</v>
      </c>
      <c r="D567">
        <v>24</v>
      </c>
      <c r="E567" s="1">
        <f t="shared" si="82"/>
        <v>63</v>
      </c>
      <c r="F567" s="1">
        <f t="shared" si="83"/>
        <v>409</v>
      </c>
      <c r="G567" s="1">
        <f t="shared" si="84"/>
        <v>22</v>
      </c>
      <c r="H567" s="1">
        <f t="shared" si="85"/>
        <v>634</v>
      </c>
      <c r="I567" s="9">
        <f t="shared" si="86"/>
        <v>1128</v>
      </c>
      <c r="J567" s="1">
        <v>63</v>
      </c>
      <c r="K567" s="1">
        <v>409</v>
      </c>
      <c r="L567" s="1">
        <v>22</v>
      </c>
      <c r="M567" s="1">
        <v>634</v>
      </c>
      <c r="N567" s="9">
        <f t="shared" si="87"/>
        <v>1128</v>
      </c>
      <c r="O567" s="1">
        <v>7.0137879646742078</v>
      </c>
      <c r="P567" s="1">
        <v>158.09003553214637</v>
      </c>
      <c r="Q567" s="1">
        <v>12.868633294162725</v>
      </c>
      <c r="R567" s="1">
        <v>253.43741658492175</v>
      </c>
      <c r="S567" s="9">
        <f t="shared" si="88"/>
        <v>431.40987337590502</v>
      </c>
      <c r="T567" s="2">
        <v>73</v>
      </c>
      <c r="U567" s="2">
        <v>474</v>
      </c>
      <c r="V567" s="2">
        <v>26</v>
      </c>
      <c r="W567" s="2">
        <v>734</v>
      </c>
      <c r="X567" s="9">
        <f t="shared" si="89"/>
        <v>1307</v>
      </c>
      <c r="Y567" s="1">
        <v>62.034642651272669</v>
      </c>
      <c r="Z567" s="1">
        <v>313.3061895514324</v>
      </c>
      <c r="AA567" s="1">
        <v>313.3061895514324</v>
      </c>
      <c r="AB567" s="1">
        <v>313.3061895514324</v>
      </c>
      <c r="AC567" s="9">
        <f t="shared" si="90"/>
        <v>1001.95321130557</v>
      </c>
    </row>
    <row r="568" spans="1:29">
      <c r="A568">
        <v>567</v>
      </c>
      <c r="B568">
        <v>24027</v>
      </c>
      <c r="C568">
        <f t="shared" si="81"/>
        <v>24027</v>
      </c>
      <c r="D568">
        <v>24</v>
      </c>
      <c r="E568" s="1">
        <f t="shared" si="82"/>
        <v>172</v>
      </c>
      <c r="F568" s="1">
        <f t="shared" si="83"/>
        <v>904</v>
      </c>
      <c r="G568" s="1">
        <f t="shared" si="84"/>
        <v>81</v>
      </c>
      <c r="H568" s="1">
        <f t="shared" si="85"/>
        <v>445</v>
      </c>
      <c r="I568" s="9">
        <f t="shared" si="86"/>
        <v>1602</v>
      </c>
      <c r="J568" s="1">
        <v>172</v>
      </c>
      <c r="K568" s="1">
        <v>904</v>
      </c>
      <c r="L568" s="1">
        <v>81</v>
      </c>
      <c r="M568" s="1">
        <v>445</v>
      </c>
      <c r="N568" s="9">
        <f t="shared" si="87"/>
        <v>1602</v>
      </c>
      <c r="O568" s="1">
        <v>113.14185452630224</v>
      </c>
      <c r="P568" s="1">
        <v>1007.6724754627091</v>
      </c>
      <c r="Q568" s="1">
        <v>127.1769695999178</v>
      </c>
      <c r="R568" s="1">
        <v>828.1566035195375</v>
      </c>
      <c r="S568" s="9">
        <f t="shared" si="88"/>
        <v>2076.1479031084668</v>
      </c>
      <c r="T568" s="2">
        <v>226</v>
      </c>
      <c r="U568" s="2">
        <v>1145</v>
      </c>
      <c r="V568" s="2">
        <v>104</v>
      </c>
      <c r="W568" s="2">
        <v>559</v>
      </c>
      <c r="X568" s="9">
        <f t="shared" si="89"/>
        <v>2034</v>
      </c>
      <c r="Y568" s="1">
        <v>981.5140066455109</v>
      </c>
      <c r="Z568" s="1">
        <v>671.51426807000041</v>
      </c>
      <c r="AA568" s="1">
        <v>672.32472586740175</v>
      </c>
      <c r="AB568" s="1">
        <v>671.51426807000041</v>
      </c>
      <c r="AC568" s="9">
        <f t="shared" si="90"/>
        <v>2996.8672686529135</v>
      </c>
    </row>
    <row r="569" spans="1:29">
      <c r="A569">
        <v>568</v>
      </c>
      <c r="B569">
        <v>24027</v>
      </c>
      <c r="C569">
        <f t="shared" si="81"/>
        <v>24027</v>
      </c>
      <c r="D569">
        <v>24</v>
      </c>
      <c r="E569" s="1">
        <f t="shared" si="82"/>
        <v>1592</v>
      </c>
      <c r="F569" s="1">
        <f t="shared" si="83"/>
        <v>8873</v>
      </c>
      <c r="G569" s="1">
        <f t="shared" si="84"/>
        <v>1156</v>
      </c>
      <c r="H569" s="1">
        <f t="shared" si="85"/>
        <v>2533</v>
      </c>
      <c r="I569" s="9">
        <f t="shared" si="86"/>
        <v>14154</v>
      </c>
      <c r="J569" s="1">
        <v>1592</v>
      </c>
      <c r="K569" s="1">
        <v>8873</v>
      </c>
      <c r="L569" s="1">
        <v>1156</v>
      </c>
      <c r="M569" s="1">
        <v>2533</v>
      </c>
      <c r="N569" s="9">
        <f t="shared" si="87"/>
        <v>14154</v>
      </c>
      <c r="O569" s="1">
        <v>1120.5840802503039</v>
      </c>
      <c r="P569" s="1">
        <v>10972.194535304117</v>
      </c>
      <c r="Q569" s="1">
        <v>1411.0828142679386</v>
      </c>
      <c r="R569" s="1">
        <v>3983.2382274743954</v>
      </c>
      <c r="S569" s="9">
        <f t="shared" si="88"/>
        <v>17487.099657296756</v>
      </c>
      <c r="T569" s="2">
        <v>2187</v>
      </c>
      <c r="U569" s="2">
        <v>13201</v>
      </c>
      <c r="V569" s="2">
        <v>1719</v>
      </c>
      <c r="W569" s="2">
        <v>3769</v>
      </c>
      <c r="X569" s="9">
        <f t="shared" si="89"/>
        <v>20876</v>
      </c>
      <c r="Y569" s="1">
        <v>1868.9103726842025</v>
      </c>
      <c r="Z569" s="1">
        <v>5322.4081206443498</v>
      </c>
      <c r="AA569" s="1">
        <v>5322.4081206443498</v>
      </c>
      <c r="AB569" s="1">
        <v>5322.4081206443498</v>
      </c>
      <c r="AC569" s="9">
        <f t="shared" si="90"/>
        <v>17836.134734617252</v>
      </c>
    </row>
    <row r="570" spans="1:29">
      <c r="A570">
        <v>569</v>
      </c>
      <c r="B570">
        <v>24027</v>
      </c>
      <c r="C570">
        <f t="shared" si="81"/>
        <v>24027</v>
      </c>
      <c r="D570">
        <v>24</v>
      </c>
      <c r="E570" s="1">
        <f t="shared" si="82"/>
        <v>342</v>
      </c>
      <c r="F570" s="1">
        <f t="shared" si="83"/>
        <v>3589</v>
      </c>
      <c r="G570" s="1">
        <f t="shared" si="84"/>
        <v>1069</v>
      </c>
      <c r="H570" s="1">
        <f t="shared" si="85"/>
        <v>1288</v>
      </c>
      <c r="I570" s="9">
        <f t="shared" si="86"/>
        <v>6288</v>
      </c>
      <c r="J570" s="1">
        <v>342</v>
      </c>
      <c r="K570" s="1">
        <v>3589</v>
      </c>
      <c r="L570" s="1">
        <v>1069</v>
      </c>
      <c r="M570" s="1">
        <v>1288</v>
      </c>
      <c r="N570" s="9">
        <f t="shared" si="87"/>
        <v>6288</v>
      </c>
      <c r="O570" s="1">
        <v>288.12829491140747</v>
      </c>
      <c r="P570" s="1">
        <v>5082.059373358109</v>
      </c>
      <c r="Q570" s="1">
        <v>1102.4000174650562</v>
      </c>
      <c r="R570" s="1">
        <v>2313.374106846994</v>
      </c>
      <c r="S570" s="9">
        <f t="shared" si="88"/>
        <v>8785.9617925815674</v>
      </c>
      <c r="T570" s="2">
        <v>764</v>
      </c>
      <c r="U570" s="2">
        <v>5038</v>
      </c>
      <c r="V570" s="2">
        <v>1335</v>
      </c>
      <c r="W570" s="2">
        <v>2354</v>
      </c>
      <c r="X570" s="9">
        <f t="shared" si="89"/>
        <v>9491</v>
      </c>
      <c r="Y570" s="1">
        <v>652.65285594021577</v>
      </c>
      <c r="Z570" s="1">
        <v>2484.1278401486034</v>
      </c>
      <c r="AA570" s="1">
        <v>2485.1426314163532</v>
      </c>
      <c r="AB570" s="1">
        <v>2484.1278401486034</v>
      </c>
      <c r="AC570" s="9">
        <f t="shared" si="90"/>
        <v>8106.0511676537753</v>
      </c>
    </row>
    <row r="571" spans="1:29">
      <c r="A571">
        <v>570</v>
      </c>
      <c r="B571">
        <v>24027</v>
      </c>
      <c r="C571">
        <f t="shared" si="81"/>
        <v>24027</v>
      </c>
      <c r="D571">
        <v>24</v>
      </c>
      <c r="E571" s="1">
        <f t="shared" si="82"/>
        <v>1418</v>
      </c>
      <c r="F571" s="1">
        <f t="shared" si="83"/>
        <v>3646</v>
      </c>
      <c r="G571" s="1">
        <f t="shared" si="84"/>
        <v>916</v>
      </c>
      <c r="H571" s="1">
        <f t="shared" si="85"/>
        <v>1429</v>
      </c>
      <c r="I571" s="9">
        <f t="shared" si="86"/>
        <v>7409</v>
      </c>
      <c r="J571" s="1">
        <v>1418</v>
      </c>
      <c r="K571" s="1">
        <v>3646</v>
      </c>
      <c r="L571" s="1">
        <v>916</v>
      </c>
      <c r="M571" s="1">
        <v>1429</v>
      </c>
      <c r="N571" s="9">
        <f t="shared" si="87"/>
        <v>7409</v>
      </c>
      <c r="O571" s="1">
        <v>887.86532578975903</v>
      </c>
      <c r="P571" s="1">
        <v>4193.0047338687082</v>
      </c>
      <c r="Q571" s="1">
        <v>878.42228050372785</v>
      </c>
      <c r="R571" s="1">
        <v>2048.5031819077531</v>
      </c>
      <c r="S571" s="9">
        <f t="shared" si="88"/>
        <v>8007.7955220699487</v>
      </c>
      <c r="T571" s="2">
        <v>1718</v>
      </c>
      <c r="U571" s="2">
        <v>4374</v>
      </c>
      <c r="V571" s="2">
        <v>1099</v>
      </c>
      <c r="W571" s="2">
        <v>1714</v>
      </c>
      <c r="X571" s="9">
        <f t="shared" si="89"/>
        <v>8905</v>
      </c>
      <c r="Y571" s="1">
        <v>351.3126421997157</v>
      </c>
      <c r="Z571" s="1">
        <v>455.22942759392612</v>
      </c>
      <c r="AA571" s="1">
        <v>454.93196679680517</v>
      </c>
      <c r="AB571" s="1">
        <v>455.22942759392612</v>
      </c>
      <c r="AC571" s="9">
        <f t="shared" si="90"/>
        <v>1716.7034641843732</v>
      </c>
    </row>
    <row r="572" spans="1:29">
      <c r="A572">
        <v>571</v>
      </c>
      <c r="B572">
        <v>24027</v>
      </c>
      <c r="C572">
        <f t="shared" si="81"/>
        <v>24027</v>
      </c>
      <c r="D572">
        <v>24</v>
      </c>
      <c r="E572" s="1">
        <f t="shared" si="82"/>
        <v>357</v>
      </c>
      <c r="F572" s="1">
        <f t="shared" si="83"/>
        <v>219</v>
      </c>
      <c r="G572" s="1">
        <f t="shared" si="84"/>
        <v>26</v>
      </c>
      <c r="H572" s="1">
        <f t="shared" si="85"/>
        <v>189</v>
      </c>
      <c r="I572" s="9">
        <f t="shared" si="86"/>
        <v>791</v>
      </c>
      <c r="J572" s="1">
        <v>357</v>
      </c>
      <c r="K572" s="1">
        <v>219</v>
      </c>
      <c r="L572" s="1">
        <v>26</v>
      </c>
      <c r="M572" s="1">
        <v>189</v>
      </c>
      <c r="N572" s="9">
        <f t="shared" si="87"/>
        <v>791</v>
      </c>
      <c r="O572" s="1">
        <v>845.16634215368879</v>
      </c>
      <c r="P572" s="1">
        <v>835.00765265452844</v>
      </c>
      <c r="Q572" s="1">
        <v>119.16194947423328</v>
      </c>
      <c r="R572" s="1">
        <v>633.64273076704899</v>
      </c>
      <c r="S572" s="9">
        <f t="shared" si="88"/>
        <v>2432.9786750494995</v>
      </c>
      <c r="T572" s="2">
        <v>925</v>
      </c>
      <c r="U572" s="2">
        <v>1549</v>
      </c>
      <c r="V572" s="2">
        <v>178</v>
      </c>
      <c r="W572" s="2">
        <v>1337</v>
      </c>
      <c r="X572" s="9">
        <f t="shared" si="89"/>
        <v>3989</v>
      </c>
      <c r="Y572" s="1">
        <v>790.26494604472805</v>
      </c>
      <c r="Z572" s="1">
        <v>873.24002542083213</v>
      </c>
      <c r="AA572" s="1">
        <v>872.22776294082644</v>
      </c>
      <c r="AB572" s="1">
        <v>873.24002542083213</v>
      </c>
      <c r="AC572" s="9">
        <f t="shared" si="90"/>
        <v>3408.9727598272184</v>
      </c>
    </row>
    <row r="573" spans="1:29">
      <c r="A573">
        <v>572</v>
      </c>
      <c r="B573">
        <v>24027</v>
      </c>
      <c r="C573">
        <f t="shared" si="81"/>
        <v>24027</v>
      </c>
      <c r="D573">
        <v>24</v>
      </c>
      <c r="E573" s="1">
        <f t="shared" si="82"/>
        <v>974</v>
      </c>
      <c r="F573" s="1">
        <f t="shared" si="83"/>
        <v>282</v>
      </c>
      <c r="G573" s="1">
        <f t="shared" si="84"/>
        <v>51</v>
      </c>
      <c r="H573" s="1">
        <f t="shared" si="85"/>
        <v>143</v>
      </c>
      <c r="I573" s="9">
        <f t="shared" si="86"/>
        <v>1450</v>
      </c>
      <c r="J573" s="1">
        <v>974</v>
      </c>
      <c r="K573" s="1">
        <v>282</v>
      </c>
      <c r="L573" s="1">
        <v>51</v>
      </c>
      <c r="M573" s="1">
        <v>143</v>
      </c>
      <c r="N573" s="9">
        <f t="shared" si="87"/>
        <v>1450</v>
      </c>
      <c r="O573" s="1">
        <v>710.57867284542817</v>
      </c>
      <c r="P573" s="1">
        <v>1179.0876095059218</v>
      </c>
      <c r="Q573" s="1">
        <v>129.99005858675744</v>
      </c>
      <c r="R573" s="1">
        <v>494.87410081498126</v>
      </c>
      <c r="S573" s="9">
        <f t="shared" si="88"/>
        <v>2514.5304417530888</v>
      </c>
      <c r="T573" s="2">
        <v>1202</v>
      </c>
      <c r="U573" s="2">
        <v>547</v>
      </c>
      <c r="V573" s="2">
        <v>99</v>
      </c>
      <c r="W573" s="2">
        <v>277</v>
      </c>
      <c r="X573" s="9">
        <f t="shared" si="89"/>
        <v>2125</v>
      </c>
      <c r="Y573" s="1">
        <v>239.49760204639841</v>
      </c>
      <c r="Z573" s="1">
        <v>144.42328763408938</v>
      </c>
      <c r="AA573" s="1">
        <v>144.624720855193</v>
      </c>
      <c r="AB573" s="1">
        <v>144.42328763408938</v>
      </c>
      <c r="AC573" s="9">
        <f t="shared" si="90"/>
        <v>672.96889816977023</v>
      </c>
    </row>
    <row r="574" spans="1:29">
      <c r="A574">
        <v>573</v>
      </c>
      <c r="B574">
        <v>24027</v>
      </c>
      <c r="C574">
        <f t="shared" si="81"/>
        <v>24027</v>
      </c>
      <c r="D574">
        <v>24</v>
      </c>
      <c r="E574" s="1">
        <f t="shared" si="82"/>
        <v>283</v>
      </c>
      <c r="F574" s="1">
        <f t="shared" si="83"/>
        <v>744</v>
      </c>
      <c r="G574" s="1">
        <f t="shared" si="84"/>
        <v>233</v>
      </c>
      <c r="H574" s="1">
        <f t="shared" si="85"/>
        <v>463</v>
      </c>
      <c r="I574" s="9">
        <f t="shared" si="86"/>
        <v>1723</v>
      </c>
      <c r="J574" s="1">
        <v>283</v>
      </c>
      <c r="K574" s="1">
        <v>744</v>
      </c>
      <c r="L574" s="1">
        <v>233</v>
      </c>
      <c r="M574" s="1">
        <v>463</v>
      </c>
      <c r="N574" s="9">
        <f t="shared" si="87"/>
        <v>1723</v>
      </c>
      <c r="O574" s="1">
        <v>305.24054752065325</v>
      </c>
      <c r="P574" s="1">
        <v>1082.5964251914786</v>
      </c>
      <c r="Q574" s="1">
        <v>82.10021302194184</v>
      </c>
      <c r="R574" s="1">
        <v>669.05542938241069</v>
      </c>
      <c r="S574" s="9">
        <f t="shared" si="88"/>
        <v>2138.9926151164846</v>
      </c>
      <c r="T574" s="2">
        <v>353</v>
      </c>
      <c r="U574" s="2">
        <v>917</v>
      </c>
      <c r="V574" s="2">
        <v>279</v>
      </c>
      <c r="W574" s="2">
        <v>592</v>
      </c>
      <c r="X574" s="9">
        <f t="shared" si="89"/>
        <v>2141</v>
      </c>
      <c r="Y574" s="1">
        <v>189.52985150687797</v>
      </c>
      <c r="Z574" s="1">
        <v>470.84955261242402</v>
      </c>
      <c r="AA574" s="1">
        <v>471.37456605150129</v>
      </c>
      <c r="AB574" s="1">
        <v>470.84955261242402</v>
      </c>
      <c r="AC574" s="9">
        <f t="shared" si="90"/>
        <v>1602.6035227832274</v>
      </c>
    </row>
    <row r="575" spans="1:29">
      <c r="A575">
        <v>574</v>
      </c>
      <c r="B575">
        <v>24027</v>
      </c>
      <c r="C575">
        <f t="shared" si="81"/>
        <v>24027</v>
      </c>
      <c r="D575">
        <v>24</v>
      </c>
      <c r="E575" s="1">
        <f t="shared" si="82"/>
        <v>21</v>
      </c>
      <c r="F575" s="1">
        <f t="shared" si="83"/>
        <v>227</v>
      </c>
      <c r="G575" s="1">
        <f t="shared" si="84"/>
        <v>39</v>
      </c>
      <c r="H575" s="1">
        <f t="shared" si="85"/>
        <v>180</v>
      </c>
      <c r="I575" s="9">
        <f t="shared" si="86"/>
        <v>467</v>
      </c>
      <c r="J575" s="1">
        <v>21</v>
      </c>
      <c r="K575" s="1">
        <v>227</v>
      </c>
      <c r="L575" s="1">
        <v>39</v>
      </c>
      <c r="M575" s="1">
        <v>180</v>
      </c>
      <c r="N575" s="9">
        <f t="shared" si="87"/>
        <v>467</v>
      </c>
      <c r="O575" s="1">
        <v>9.6100008646408384</v>
      </c>
      <c r="P575" s="1">
        <v>171.52644235818755</v>
      </c>
      <c r="Q575" s="1">
        <v>19.634048679134693</v>
      </c>
      <c r="R575" s="1">
        <v>167.50843296698665</v>
      </c>
      <c r="S575" s="9">
        <f t="shared" si="88"/>
        <v>368.27892486894973</v>
      </c>
      <c r="T575" s="2">
        <v>46</v>
      </c>
      <c r="U575" s="2">
        <v>307</v>
      </c>
      <c r="V575" s="2">
        <v>53</v>
      </c>
      <c r="W575" s="2">
        <v>244</v>
      </c>
      <c r="X575" s="9">
        <f t="shared" si="89"/>
        <v>650</v>
      </c>
      <c r="Y575" s="1">
        <v>4.8527581041054404</v>
      </c>
      <c r="Z575" s="1">
        <v>28.305086323396086</v>
      </c>
      <c r="AA575" s="1">
        <v>28.385164839965487</v>
      </c>
      <c r="AB575" s="1">
        <v>28.305086323396086</v>
      </c>
      <c r="AC575" s="9">
        <f t="shared" si="90"/>
        <v>89.848095590863096</v>
      </c>
    </row>
    <row r="576" spans="1:29">
      <c r="A576">
        <v>575</v>
      </c>
      <c r="B576">
        <v>24027</v>
      </c>
      <c r="C576">
        <f t="shared" si="81"/>
        <v>24027</v>
      </c>
      <c r="D576">
        <v>24</v>
      </c>
      <c r="E576" s="1">
        <f t="shared" si="82"/>
        <v>148</v>
      </c>
      <c r="F576" s="1">
        <f t="shared" si="83"/>
        <v>1925</v>
      </c>
      <c r="G576" s="1">
        <f t="shared" si="84"/>
        <v>141</v>
      </c>
      <c r="H576" s="1">
        <f t="shared" si="85"/>
        <v>822</v>
      </c>
      <c r="I576" s="9">
        <f t="shared" si="86"/>
        <v>3036</v>
      </c>
      <c r="J576" s="1">
        <v>148</v>
      </c>
      <c r="K576" s="1">
        <v>1925</v>
      </c>
      <c r="L576" s="1">
        <v>141</v>
      </c>
      <c r="M576" s="1">
        <v>822</v>
      </c>
      <c r="N576" s="9">
        <f t="shared" si="87"/>
        <v>3036</v>
      </c>
      <c r="O576" s="1">
        <v>58.362887511727507</v>
      </c>
      <c r="P576" s="1">
        <v>2742.6722702439024</v>
      </c>
      <c r="Q576" s="1">
        <v>314.1696728964684</v>
      </c>
      <c r="R576" s="1">
        <v>1133.7272868377745</v>
      </c>
      <c r="S576" s="9">
        <f t="shared" si="88"/>
        <v>4248.9321174898723</v>
      </c>
      <c r="T576" s="2">
        <v>194</v>
      </c>
      <c r="U576" s="2">
        <v>2304</v>
      </c>
      <c r="V576" s="2">
        <v>169</v>
      </c>
      <c r="W576" s="2">
        <v>983</v>
      </c>
      <c r="X576" s="9">
        <f t="shared" si="89"/>
        <v>3650</v>
      </c>
      <c r="Y576" s="1">
        <v>165.9446693869447</v>
      </c>
      <c r="Z576" s="1">
        <v>984.54682828742807</v>
      </c>
      <c r="AA576" s="1">
        <v>984.54682828742807</v>
      </c>
      <c r="AB576" s="1">
        <v>984.54682828742807</v>
      </c>
      <c r="AC576" s="9">
        <f t="shared" si="90"/>
        <v>3119.5851542492292</v>
      </c>
    </row>
    <row r="577" spans="1:29">
      <c r="A577">
        <v>576</v>
      </c>
      <c r="B577">
        <v>24027</v>
      </c>
      <c r="C577">
        <f t="shared" si="81"/>
        <v>24027</v>
      </c>
      <c r="D577">
        <v>24</v>
      </c>
      <c r="E577" s="1">
        <f t="shared" si="82"/>
        <v>281</v>
      </c>
      <c r="F577" s="1">
        <f t="shared" si="83"/>
        <v>403</v>
      </c>
      <c r="G577" s="1">
        <f t="shared" si="84"/>
        <v>36</v>
      </c>
      <c r="H577" s="1">
        <f t="shared" si="85"/>
        <v>267</v>
      </c>
      <c r="I577" s="9">
        <f t="shared" si="86"/>
        <v>987</v>
      </c>
      <c r="J577" s="1">
        <v>281</v>
      </c>
      <c r="K577" s="1">
        <v>403</v>
      </c>
      <c r="L577" s="1">
        <v>36</v>
      </c>
      <c r="M577" s="1">
        <v>267</v>
      </c>
      <c r="N577" s="9">
        <f t="shared" si="87"/>
        <v>987</v>
      </c>
      <c r="O577" s="1">
        <v>233.20772147260604</v>
      </c>
      <c r="P577" s="1">
        <v>586.99294641196013</v>
      </c>
      <c r="Q577" s="1">
        <v>52.266783368285623</v>
      </c>
      <c r="R577" s="1">
        <v>446.5721388225931</v>
      </c>
      <c r="S577" s="9">
        <f t="shared" si="88"/>
        <v>1319.0395900754449</v>
      </c>
      <c r="T577" s="2">
        <v>328</v>
      </c>
      <c r="U577" s="2">
        <v>474</v>
      </c>
      <c r="V577" s="2">
        <v>43</v>
      </c>
      <c r="W577" s="2">
        <v>315</v>
      </c>
      <c r="X577" s="9">
        <f t="shared" si="89"/>
        <v>1160</v>
      </c>
      <c r="Y577" s="1">
        <v>653.14241528982097</v>
      </c>
      <c r="Z577" s="1">
        <v>846.33916385130351</v>
      </c>
      <c r="AA577" s="1">
        <v>845.78614001968413</v>
      </c>
      <c r="AB577" s="1">
        <v>846.33916385130351</v>
      </c>
      <c r="AC577" s="9">
        <f t="shared" si="90"/>
        <v>3191.6068830121121</v>
      </c>
    </row>
    <row r="578" spans="1:29">
      <c r="A578">
        <v>577</v>
      </c>
      <c r="B578">
        <v>24027</v>
      </c>
      <c r="C578">
        <f t="shared" si="81"/>
        <v>24027</v>
      </c>
      <c r="D578">
        <v>24</v>
      </c>
      <c r="E578" s="1">
        <f t="shared" si="82"/>
        <v>384</v>
      </c>
      <c r="F578" s="1">
        <f t="shared" si="83"/>
        <v>489</v>
      </c>
      <c r="G578" s="1">
        <f t="shared" si="84"/>
        <v>77</v>
      </c>
      <c r="H578" s="1">
        <f t="shared" si="85"/>
        <v>534</v>
      </c>
      <c r="I578" s="9">
        <f t="shared" si="86"/>
        <v>1484</v>
      </c>
      <c r="J578" s="1">
        <v>384</v>
      </c>
      <c r="K578" s="1">
        <v>489</v>
      </c>
      <c r="L578" s="1">
        <v>77</v>
      </c>
      <c r="M578" s="1">
        <v>534</v>
      </c>
      <c r="N578" s="9">
        <f t="shared" si="87"/>
        <v>1484</v>
      </c>
      <c r="O578" s="1">
        <v>43.538753709502295</v>
      </c>
      <c r="P578" s="1">
        <v>801.16175979325226</v>
      </c>
      <c r="Q578" s="1">
        <v>60.675641551600329</v>
      </c>
      <c r="R578" s="1">
        <v>895.52633415938226</v>
      </c>
      <c r="S578" s="9">
        <f t="shared" si="88"/>
        <v>1800.9024892137372</v>
      </c>
      <c r="T578" s="2">
        <v>459</v>
      </c>
      <c r="U578" s="2">
        <v>598</v>
      </c>
      <c r="V578" s="2">
        <v>94</v>
      </c>
      <c r="W578" s="2">
        <v>653</v>
      </c>
      <c r="X578" s="9">
        <f t="shared" si="89"/>
        <v>1804</v>
      </c>
      <c r="Y578" s="1">
        <v>338.64745440584107</v>
      </c>
      <c r="Z578" s="1">
        <v>438.8179311169576</v>
      </c>
      <c r="AA578" s="1">
        <v>438.53119409235234</v>
      </c>
      <c r="AB578" s="1">
        <v>438.8179311169576</v>
      </c>
      <c r="AC578" s="9">
        <f t="shared" si="90"/>
        <v>1654.8145107321086</v>
      </c>
    </row>
    <row r="579" spans="1:29">
      <c r="A579">
        <v>578</v>
      </c>
      <c r="B579">
        <v>24027</v>
      </c>
      <c r="C579">
        <f t="shared" ref="C579:C642" si="91">IFERROR(VLOOKUP(B579,$E$1596:$H$1605,3,FALSE),B579)</f>
        <v>24027</v>
      </c>
      <c r="D579">
        <v>24</v>
      </c>
      <c r="E579" s="1">
        <f t="shared" ref="E579:E642" si="92">J579</f>
        <v>237</v>
      </c>
      <c r="F579" s="1">
        <f t="shared" ref="F579:F642" si="93">K579</f>
        <v>2424</v>
      </c>
      <c r="G579" s="1">
        <f t="shared" ref="G579:G642" si="94">L579</f>
        <v>428</v>
      </c>
      <c r="H579" s="1">
        <f t="shared" ref="H579:H642" si="95">M579</f>
        <v>1046</v>
      </c>
      <c r="I579" s="9">
        <f t="shared" ref="I579:I642" si="96">SUM(E579:H579)</f>
        <v>4135</v>
      </c>
      <c r="J579" s="1">
        <v>237</v>
      </c>
      <c r="K579" s="1">
        <v>2424</v>
      </c>
      <c r="L579" s="1">
        <v>428</v>
      </c>
      <c r="M579" s="1">
        <v>1046</v>
      </c>
      <c r="N579" s="9">
        <f t="shared" ref="N579:N642" si="97">SUM(J579:M579)</f>
        <v>4135</v>
      </c>
      <c r="O579" s="1">
        <v>380.51540529583718</v>
      </c>
      <c r="P579" s="1">
        <v>2296.2827136398682</v>
      </c>
      <c r="Q579" s="1">
        <v>415.50061599002709</v>
      </c>
      <c r="R579" s="1">
        <v>1125.5817714581215</v>
      </c>
      <c r="S579" s="9">
        <f t="shared" ref="S579:S642" si="98">SUM(O579:R579)</f>
        <v>4217.8805063838545</v>
      </c>
      <c r="T579" s="2">
        <v>286</v>
      </c>
      <c r="U579" s="2">
        <v>2837</v>
      </c>
      <c r="V579" s="2">
        <v>497</v>
      </c>
      <c r="W579" s="2">
        <v>1241</v>
      </c>
      <c r="X579" s="9">
        <f t="shared" ref="X579:X642" si="99">SUM(T579:W579)</f>
        <v>4861</v>
      </c>
      <c r="Y579" s="1">
        <v>150.12713330288409</v>
      </c>
      <c r="Z579" s="1">
        <v>813.92798050809813</v>
      </c>
      <c r="AA579" s="1">
        <v>813.92798050809813</v>
      </c>
      <c r="AB579" s="1">
        <v>813.92798050809813</v>
      </c>
      <c r="AC579" s="9">
        <f t="shared" ref="AC579:AC642" si="100">SUM(Y579:AB579)</f>
        <v>2591.9110748271787</v>
      </c>
    </row>
    <row r="580" spans="1:29">
      <c r="A580">
        <v>579</v>
      </c>
      <c r="B580">
        <v>24027</v>
      </c>
      <c r="C580">
        <f t="shared" si="91"/>
        <v>24027</v>
      </c>
      <c r="D580">
        <v>24</v>
      </c>
      <c r="E580" s="1">
        <f t="shared" si="92"/>
        <v>32</v>
      </c>
      <c r="F580" s="1">
        <f t="shared" si="93"/>
        <v>1044</v>
      </c>
      <c r="G580" s="1">
        <f t="shared" si="94"/>
        <v>201</v>
      </c>
      <c r="H580" s="1">
        <f t="shared" si="95"/>
        <v>363</v>
      </c>
      <c r="I580" s="9">
        <f t="shared" si="96"/>
        <v>1640</v>
      </c>
      <c r="J580" s="1">
        <v>32</v>
      </c>
      <c r="K580" s="1">
        <v>1044</v>
      </c>
      <c r="L580" s="1">
        <v>201</v>
      </c>
      <c r="M580" s="1">
        <v>363</v>
      </c>
      <c r="N580" s="9">
        <f t="shared" si="97"/>
        <v>1640</v>
      </c>
      <c r="O580" s="1">
        <v>7.3063580624530067</v>
      </c>
      <c r="P580" s="1">
        <v>1526.9001162677673</v>
      </c>
      <c r="Q580" s="1">
        <v>220.35484862522068</v>
      </c>
      <c r="R580" s="1">
        <v>470.68216952964184</v>
      </c>
      <c r="S580" s="9">
        <f t="shared" si="98"/>
        <v>2225.2434924850827</v>
      </c>
      <c r="T580" s="2">
        <v>37</v>
      </c>
      <c r="U580" s="2">
        <v>1208</v>
      </c>
      <c r="V580" s="2">
        <v>233</v>
      </c>
      <c r="W580" s="2">
        <v>420</v>
      </c>
      <c r="X580" s="9">
        <f t="shared" si="99"/>
        <v>1898</v>
      </c>
      <c r="Y580" s="1">
        <v>19.873592930590906</v>
      </c>
      <c r="Z580" s="1">
        <v>337.18475272763573</v>
      </c>
      <c r="AA580" s="1">
        <v>338.46317098632869</v>
      </c>
      <c r="AB580" s="1">
        <v>337.18475272763573</v>
      </c>
      <c r="AC580" s="9">
        <f t="shared" si="100"/>
        <v>1032.7062693721909</v>
      </c>
    </row>
    <row r="581" spans="1:29">
      <c r="A581">
        <v>580</v>
      </c>
      <c r="B581">
        <v>24027</v>
      </c>
      <c r="C581">
        <f t="shared" si="91"/>
        <v>24027</v>
      </c>
      <c r="D581">
        <v>24</v>
      </c>
      <c r="E581" s="1">
        <f t="shared" si="92"/>
        <v>24</v>
      </c>
      <c r="F581" s="1">
        <f t="shared" si="93"/>
        <v>474</v>
      </c>
      <c r="G581" s="1">
        <f t="shared" si="94"/>
        <v>60</v>
      </c>
      <c r="H581" s="1">
        <f t="shared" si="95"/>
        <v>268</v>
      </c>
      <c r="I581" s="9">
        <f t="shared" si="96"/>
        <v>826</v>
      </c>
      <c r="J581" s="1">
        <v>24</v>
      </c>
      <c r="K581" s="1">
        <v>474</v>
      </c>
      <c r="L581" s="1">
        <v>60</v>
      </c>
      <c r="M581" s="1">
        <v>268</v>
      </c>
      <c r="N581" s="9">
        <f t="shared" si="97"/>
        <v>826</v>
      </c>
      <c r="O581" s="1">
        <v>161.61385309089007</v>
      </c>
      <c r="P581" s="1">
        <v>687.69638395195273</v>
      </c>
      <c r="Q581" s="1">
        <v>59.184133276930837</v>
      </c>
      <c r="R581" s="1">
        <v>369.18013426128283</v>
      </c>
      <c r="S581" s="9">
        <f t="shared" si="98"/>
        <v>1277.6745045810565</v>
      </c>
      <c r="T581" s="2">
        <v>40</v>
      </c>
      <c r="U581" s="2">
        <v>768</v>
      </c>
      <c r="V581" s="2">
        <v>98</v>
      </c>
      <c r="W581" s="2">
        <v>434</v>
      </c>
      <c r="X581" s="9">
        <f t="shared" si="99"/>
        <v>1340</v>
      </c>
      <c r="Y581" s="1">
        <v>29.928068818138705</v>
      </c>
      <c r="Z581" s="1">
        <v>511.35059599450875</v>
      </c>
      <c r="AA581" s="1">
        <v>511.62654827799378</v>
      </c>
      <c r="AB581" s="1">
        <v>511.35059599450875</v>
      </c>
      <c r="AC581" s="9">
        <f t="shared" si="100"/>
        <v>1564.2558090851498</v>
      </c>
    </row>
    <row r="582" spans="1:29">
      <c r="A582">
        <v>581</v>
      </c>
      <c r="B582">
        <v>24027</v>
      </c>
      <c r="C582">
        <f t="shared" si="91"/>
        <v>24027</v>
      </c>
      <c r="D582">
        <v>24</v>
      </c>
      <c r="E582" s="1">
        <f t="shared" si="92"/>
        <v>21</v>
      </c>
      <c r="F582" s="1">
        <f t="shared" si="93"/>
        <v>382</v>
      </c>
      <c r="G582" s="1">
        <f t="shared" si="94"/>
        <v>87</v>
      </c>
      <c r="H582" s="1">
        <f t="shared" si="95"/>
        <v>310</v>
      </c>
      <c r="I582" s="9">
        <f t="shared" si="96"/>
        <v>800</v>
      </c>
      <c r="J582" s="1">
        <v>21</v>
      </c>
      <c r="K582" s="1">
        <v>382</v>
      </c>
      <c r="L582" s="1">
        <v>87</v>
      </c>
      <c r="M582" s="1">
        <v>310</v>
      </c>
      <c r="N582" s="9">
        <f t="shared" si="97"/>
        <v>800</v>
      </c>
      <c r="O582" s="1">
        <v>5.5125160591339561</v>
      </c>
      <c r="P582" s="1">
        <v>393.33460086956393</v>
      </c>
      <c r="Q582" s="1">
        <v>105.77313898654984</v>
      </c>
      <c r="R582" s="1">
        <v>464.59255226608542</v>
      </c>
      <c r="S582" s="9">
        <f t="shared" si="98"/>
        <v>969.21280818133312</v>
      </c>
      <c r="T582" s="2">
        <v>24</v>
      </c>
      <c r="U582" s="2">
        <v>442</v>
      </c>
      <c r="V582" s="2">
        <v>101</v>
      </c>
      <c r="W582" s="2">
        <v>359</v>
      </c>
      <c r="X582" s="9">
        <f t="shared" si="99"/>
        <v>926</v>
      </c>
      <c r="Y582" s="1">
        <v>20.230920835789078</v>
      </c>
      <c r="Z582" s="1">
        <v>256.7617850671856</v>
      </c>
      <c r="AA582" s="1">
        <v>256.7617850671856</v>
      </c>
      <c r="AB582" s="1">
        <v>256.7617850671856</v>
      </c>
      <c r="AC582" s="9">
        <f t="shared" si="100"/>
        <v>790.51627603734596</v>
      </c>
    </row>
    <row r="583" spans="1:29">
      <c r="A583">
        <v>582</v>
      </c>
      <c r="B583">
        <v>24027</v>
      </c>
      <c r="C583">
        <f t="shared" si="91"/>
        <v>24027</v>
      </c>
      <c r="D583">
        <v>24</v>
      </c>
      <c r="E583" s="1">
        <f t="shared" si="92"/>
        <v>46</v>
      </c>
      <c r="F583" s="1">
        <f t="shared" si="93"/>
        <v>649</v>
      </c>
      <c r="G583" s="1">
        <f t="shared" si="94"/>
        <v>29</v>
      </c>
      <c r="H583" s="1">
        <f t="shared" si="95"/>
        <v>267</v>
      </c>
      <c r="I583" s="9">
        <f t="shared" si="96"/>
        <v>991</v>
      </c>
      <c r="J583" s="1">
        <v>46</v>
      </c>
      <c r="K583" s="1">
        <v>649</v>
      </c>
      <c r="L583" s="1">
        <v>29</v>
      </c>
      <c r="M583" s="1">
        <v>267</v>
      </c>
      <c r="N583" s="9">
        <f t="shared" si="97"/>
        <v>991</v>
      </c>
      <c r="O583" s="1">
        <v>25.783170858892152</v>
      </c>
      <c r="P583" s="1">
        <v>1040.4051510265838</v>
      </c>
      <c r="Q583" s="1">
        <v>117.83029344517888</v>
      </c>
      <c r="R583" s="1">
        <v>480.3644938863539</v>
      </c>
      <c r="S583" s="9">
        <f t="shared" si="98"/>
        <v>1664.383109217009</v>
      </c>
      <c r="T583" s="2">
        <v>167</v>
      </c>
      <c r="U583" s="2">
        <v>1151</v>
      </c>
      <c r="V583" s="2">
        <v>48</v>
      </c>
      <c r="W583" s="2">
        <v>464</v>
      </c>
      <c r="X583" s="9">
        <f t="shared" si="99"/>
        <v>1830</v>
      </c>
      <c r="Y583" s="1">
        <v>129.79674885892146</v>
      </c>
      <c r="Z583" s="1">
        <v>434.17570404994905</v>
      </c>
      <c r="AA583" s="1">
        <v>434.17570404994905</v>
      </c>
      <c r="AB583" s="1">
        <v>434.17570404994905</v>
      </c>
      <c r="AC583" s="9">
        <f t="shared" si="100"/>
        <v>1432.3238610087685</v>
      </c>
    </row>
    <row r="584" spans="1:29">
      <c r="A584">
        <v>583</v>
      </c>
      <c r="B584">
        <v>24027</v>
      </c>
      <c r="C584">
        <f t="shared" si="91"/>
        <v>24027</v>
      </c>
      <c r="D584">
        <v>24</v>
      </c>
      <c r="E584" s="1">
        <f t="shared" si="92"/>
        <v>17</v>
      </c>
      <c r="F584" s="1">
        <f t="shared" si="93"/>
        <v>456</v>
      </c>
      <c r="G584" s="1">
        <f t="shared" si="94"/>
        <v>54</v>
      </c>
      <c r="H584" s="1">
        <f t="shared" si="95"/>
        <v>414</v>
      </c>
      <c r="I584" s="9">
        <f t="shared" si="96"/>
        <v>941</v>
      </c>
      <c r="J584" s="1">
        <v>17</v>
      </c>
      <c r="K584" s="1">
        <v>456</v>
      </c>
      <c r="L584" s="1">
        <v>54</v>
      </c>
      <c r="M584" s="1">
        <v>414</v>
      </c>
      <c r="N584" s="9">
        <f t="shared" si="97"/>
        <v>941</v>
      </c>
      <c r="O584" s="1">
        <v>2.8431838127046527</v>
      </c>
      <c r="P584" s="1">
        <v>551.36325114487397</v>
      </c>
      <c r="Q584" s="1">
        <v>25.11370702620054</v>
      </c>
      <c r="R584" s="1">
        <v>540.16024250281191</v>
      </c>
      <c r="S584" s="9">
        <f t="shared" si="98"/>
        <v>1119.480384486591</v>
      </c>
      <c r="T584" s="2">
        <v>20</v>
      </c>
      <c r="U584" s="2">
        <v>1119</v>
      </c>
      <c r="V584" s="2">
        <v>116</v>
      </c>
      <c r="W584" s="2">
        <v>954</v>
      </c>
      <c r="X584" s="9">
        <f t="shared" si="99"/>
        <v>2209</v>
      </c>
      <c r="Y584" s="1">
        <v>34.549311433739703</v>
      </c>
      <c r="Z584" s="1">
        <v>521.6724969076754</v>
      </c>
      <c r="AA584" s="1">
        <v>522.41578451531871</v>
      </c>
      <c r="AB584" s="1">
        <v>521.6724969076754</v>
      </c>
      <c r="AC584" s="9">
        <f t="shared" si="100"/>
        <v>1600.3100897644092</v>
      </c>
    </row>
    <row r="585" spans="1:29">
      <c r="A585">
        <v>584</v>
      </c>
      <c r="B585">
        <v>24027</v>
      </c>
      <c r="C585">
        <f t="shared" si="91"/>
        <v>24027</v>
      </c>
      <c r="D585">
        <v>24</v>
      </c>
      <c r="E585" s="1">
        <f t="shared" si="92"/>
        <v>160</v>
      </c>
      <c r="F585" s="1">
        <f t="shared" si="93"/>
        <v>261</v>
      </c>
      <c r="G585" s="1">
        <f t="shared" si="94"/>
        <v>50</v>
      </c>
      <c r="H585" s="1">
        <f t="shared" si="95"/>
        <v>255</v>
      </c>
      <c r="I585" s="9">
        <f t="shared" si="96"/>
        <v>726</v>
      </c>
      <c r="J585" s="1">
        <v>160</v>
      </c>
      <c r="K585" s="1">
        <v>261</v>
      </c>
      <c r="L585" s="1">
        <v>50</v>
      </c>
      <c r="M585" s="1">
        <v>255</v>
      </c>
      <c r="N585" s="9">
        <f t="shared" si="97"/>
        <v>726</v>
      </c>
      <c r="O585" s="1">
        <v>111.98662569960247</v>
      </c>
      <c r="P585" s="1">
        <v>292.34191486107983</v>
      </c>
      <c r="Q585" s="1">
        <v>44.913895700628167</v>
      </c>
      <c r="R585" s="1">
        <v>282.62466634342252</v>
      </c>
      <c r="S585" s="9">
        <f t="shared" si="98"/>
        <v>731.86710260473296</v>
      </c>
      <c r="T585" s="2">
        <v>255</v>
      </c>
      <c r="U585" s="2">
        <v>392</v>
      </c>
      <c r="V585" s="2">
        <v>76</v>
      </c>
      <c r="W585" s="2">
        <v>427</v>
      </c>
      <c r="X585" s="9">
        <f t="shared" si="99"/>
        <v>1150</v>
      </c>
      <c r="Y585" s="1">
        <v>167.84708369035394</v>
      </c>
      <c r="Z585" s="1">
        <v>336.33541272990601</v>
      </c>
      <c r="AA585" s="1">
        <v>336.58825395626786</v>
      </c>
      <c r="AB585" s="1">
        <v>336.33541272990601</v>
      </c>
      <c r="AC585" s="9">
        <f t="shared" si="100"/>
        <v>1177.1061631064338</v>
      </c>
    </row>
    <row r="586" spans="1:29">
      <c r="A586">
        <v>585</v>
      </c>
      <c r="B586">
        <v>24027</v>
      </c>
      <c r="C586">
        <f t="shared" si="91"/>
        <v>24027</v>
      </c>
      <c r="D586">
        <v>24</v>
      </c>
      <c r="E586" s="1">
        <f t="shared" si="92"/>
        <v>401</v>
      </c>
      <c r="F586" s="1">
        <f t="shared" si="93"/>
        <v>1388</v>
      </c>
      <c r="G586" s="1">
        <f t="shared" si="94"/>
        <v>644</v>
      </c>
      <c r="H586" s="1">
        <f t="shared" si="95"/>
        <v>528</v>
      </c>
      <c r="I586" s="9">
        <f t="shared" si="96"/>
        <v>2961</v>
      </c>
      <c r="J586" s="1">
        <v>401</v>
      </c>
      <c r="K586" s="1">
        <v>1388</v>
      </c>
      <c r="L586" s="1">
        <v>644</v>
      </c>
      <c r="M586" s="1">
        <v>528</v>
      </c>
      <c r="N586" s="9">
        <f t="shared" si="97"/>
        <v>2961</v>
      </c>
      <c r="O586" s="1">
        <v>258.44144611143952</v>
      </c>
      <c r="P586" s="1">
        <v>1696.3409767055728</v>
      </c>
      <c r="Q586" s="1">
        <v>668.02217572629479</v>
      </c>
      <c r="R586" s="1">
        <v>903.63655979917905</v>
      </c>
      <c r="S586" s="9">
        <f t="shared" si="98"/>
        <v>3526.4411583424862</v>
      </c>
      <c r="T586" s="2">
        <v>1041</v>
      </c>
      <c r="U586" s="2">
        <v>3258</v>
      </c>
      <c r="V586" s="2">
        <v>1652</v>
      </c>
      <c r="W586" s="2">
        <v>1379</v>
      </c>
      <c r="X586" s="9">
        <f t="shared" si="99"/>
        <v>7330</v>
      </c>
      <c r="Y586" s="1">
        <v>938.89124526481339</v>
      </c>
      <c r="Z586" s="1">
        <v>1708.2116840268145</v>
      </c>
      <c r="AA586" s="1">
        <v>1709.9926202490003</v>
      </c>
      <c r="AB586" s="1">
        <v>1708.2116840268145</v>
      </c>
      <c r="AC586" s="9">
        <f t="shared" si="100"/>
        <v>6065.3072335674424</v>
      </c>
    </row>
    <row r="587" spans="1:29">
      <c r="A587">
        <v>586</v>
      </c>
      <c r="B587">
        <v>24027</v>
      </c>
      <c r="C587">
        <f t="shared" si="91"/>
        <v>24027</v>
      </c>
      <c r="D587">
        <v>24</v>
      </c>
      <c r="E587" s="1">
        <f t="shared" si="92"/>
        <v>266</v>
      </c>
      <c r="F587" s="1">
        <f t="shared" si="93"/>
        <v>464</v>
      </c>
      <c r="G587" s="1">
        <f t="shared" si="94"/>
        <v>235</v>
      </c>
      <c r="H587" s="1">
        <f t="shared" si="95"/>
        <v>305</v>
      </c>
      <c r="I587" s="9">
        <f t="shared" si="96"/>
        <v>1270</v>
      </c>
      <c r="J587" s="1">
        <v>266</v>
      </c>
      <c r="K587" s="1">
        <v>464</v>
      </c>
      <c r="L587" s="1">
        <v>235</v>
      </c>
      <c r="M587" s="1">
        <v>305</v>
      </c>
      <c r="N587" s="9">
        <f t="shared" si="97"/>
        <v>1270</v>
      </c>
      <c r="O587" s="1">
        <v>145.81043732261753</v>
      </c>
      <c r="P587" s="1">
        <v>721.55333203224984</v>
      </c>
      <c r="Q587" s="1">
        <v>236.67734709065653</v>
      </c>
      <c r="R587" s="1">
        <v>561.35931906703331</v>
      </c>
      <c r="S587" s="9">
        <f t="shared" si="98"/>
        <v>1665.4004355125571</v>
      </c>
      <c r="T587" s="2">
        <v>371</v>
      </c>
      <c r="U587" s="2">
        <v>1109</v>
      </c>
      <c r="V587" s="2">
        <v>562</v>
      </c>
      <c r="W587" s="2">
        <v>729</v>
      </c>
      <c r="X587" s="9">
        <f t="shared" si="99"/>
        <v>2771</v>
      </c>
      <c r="Y587" s="1">
        <v>316.62796788927352</v>
      </c>
      <c r="Z587" s="1">
        <v>694.35658980680159</v>
      </c>
      <c r="AA587" s="1">
        <v>694.36003977307769</v>
      </c>
      <c r="AB587" s="1">
        <v>694.35658980680159</v>
      </c>
      <c r="AC587" s="9">
        <f t="shared" si="100"/>
        <v>2399.7011872759545</v>
      </c>
    </row>
    <row r="588" spans="1:29">
      <c r="A588">
        <v>587</v>
      </c>
      <c r="B588">
        <v>24027</v>
      </c>
      <c r="C588">
        <f t="shared" si="91"/>
        <v>24027</v>
      </c>
      <c r="D588">
        <v>24</v>
      </c>
      <c r="E588" s="1">
        <f t="shared" si="92"/>
        <v>272</v>
      </c>
      <c r="F588" s="1">
        <f t="shared" si="93"/>
        <v>1858</v>
      </c>
      <c r="G588" s="1">
        <f t="shared" si="94"/>
        <v>794</v>
      </c>
      <c r="H588" s="1">
        <f t="shared" si="95"/>
        <v>959</v>
      </c>
      <c r="I588" s="9">
        <f t="shared" si="96"/>
        <v>3883</v>
      </c>
      <c r="J588" s="1">
        <v>272</v>
      </c>
      <c r="K588" s="1">
        <v>1858</v>
      </c>
      <c r="L588" s="1">
        <v>794</v>
      </c>
      <c r="M588" s="1">
        <v>959</v>
      </c>
      <c r="N588" s="9">
        <f t="shared" si="97"/>
        <v>3883</v>
      </c>
      <c r="O588" s="1">
        <v>68.170540821875917</v>
      </c>
      <c r="P588" s="1">
        <v>2935.0111868756285</v>
      </c>
      <c r="Q588" s="1">
        <v>1091.2825477064507</v>
      </c>
      <c r="R588" s="1">
        <v>1066.0531096543039</v>
      </c>
      <c r="S588" s="9">
        <f t="shared" si="98"/>
        <v>5160.5173850582587</v>
      </c>
      <c r="T588" s="2">
        <v>575</v>
      </c>
      <c r="U588" s="2">
        <v>5035</v>
      </c>
      <c r="V588" s="2">
        <v>2151</v>
      </c>
      <c r="W588" s="2">
        <v>2599</v>
      </c>
      <c r="X588" s="9">
        <f t="shared" si="99"/>
        <v>10360</v>
      </c>
      <c r="Y588" s="1">
        <v>518.71090856478565</v>
      </c>
      <c r="Z588" s="1">
        <v>3111.6281414162668</v>
      </c>
      <c r="AA588" s="1">
        <v>3110.6167535571608</v>
      </c>
      <c r="AB588" s="1">
        <v>3111.6281414162668</v>
      </c>
      <c r="AC588" s="9">
        <f t="shared" si="100"/>
        <v>9852.5839449544801</v>
      </c>
    </row>
    <row r="589" spans="1:29">
      <c r="A589">
        <v>588</v>
      </c>
      <c r="B589">
        <v>24027</v>
      </c>
      <c r="C589">
        <f t="shared" si="91"/>
        <v>24027</v>
      </c>
      <c r="D589">
        <v>24</v>
      </c>
      <c r="E589" s="1">
        <f t="shared" si="92"/>
        <v>309</v>
      </c>
      <c r="F589" s="1">
        <f t="shared" si="93"/>
        <v>2338</v>
      </c>
      <c r="G589" s="1">
        <f t="shared" si="94"/>
        <v>784</v>
      </c>
      <c r="H589" s="1">
        <f t="shared" si="95"/>
        <v>1157</v>
      </c>
      <c r="I589" s="9">
        <f t="shared" si="96"/>
        <v>4588</v>
      </c>
      <c r="J589" s="1">
        <v>309</v>
      </c>
      <c r="K589" s="1">
        <v>2338</v>
      </c>
      <c r="L589" s="1">
        <v>784</v>
      </c>
      <c r="M589" s="1">
        <v>1157</v>
      </c>
      <c r="N589" s="9">
        <f t="shared" si="97"/>
        <v>4588</v>
      </c>
      <c r="O589" s="1">
        <v>118.70771508178579</v>
      </c>
      <c r="P589" s="1">
        <v>3844.5672398358088</v>
      </c>
      <c r="Q589" s="1">
        <v>902.28024011757532</v>
      </c>
      <c r="R589" s="1">
        <v>1735.7489934343171</v>
      </c>
      <c r="S589" s="9">
        <f t="shared" si="98"/>
        <v>6601.3041884694867</v>
      </c>
      <c r="T589" s="2">
        <v>689</v>
      </c>
      <c r="U589" s="2">
        <v>5291</v>
      </c>
      <c r="V589" s="2">
        <v>2076</v>
      </c>
      <c r="W589" s="2">
        <v>2561</v>
      </c>
      <c r="X589" s="9">
        <f t="shared" si="99"/>
        <v>10617</v>
      </c>
      <c r="Y589" s="1">
        <v>661.80653552911156</v>
      </c>
      <c r="Z589" s="1">
        <v>3564.9590453235619</v>
      </c>
      <c r="AA589" s="1">
        <v>3565.9608200133412</v>
      </c>
      <c r="AB589" s="1">
        <v>3564.9590453235619</v>
      </c>
      <c r="AC589" s="9">
        <f t="shared" si="100"/>
        <v>11357.685446189576</v>
      </c>
    </row>
    <row r="590" spans="1:29">
      <c r="A590">
        <v>589</v>
      </c>
      <c r="B590">
        <v>24027</v>
      </c>
      <c r="C590">
        <f t="shared" si="91"/>
        <v>24027</v>
      </c>
      <c r="D590">
        <v>24</v>
      </c>
      <c r="E590" s="1">
        <f t="shared" si="92"/>
        <v>75</v>
      </c>
      <c r="F590" s="1">
        <f t="shared" si="93"/>
        <v>398</v>
      </c>
      <c r="G590" s="1">
        <f t="shared" si="94"/>
        <v>92</v>
      </c>
      <c r="H590" s="1">
        <f t="shared" si="95"/>
        <v>164</v>
      </c>
      <c r="I590" s="9">
        <f t="shared" si="96"/>
        <v>729</v>
      </c>
      <c r="J590" s="1">
        <v>75</v>
      </c>
      <c r="K590" s="1">
        <v>398</v>
      </c>
      <c r="L590" s="1">
        <v>92</v>
      </c>
      <c r="M590" s="1">
        <v>164</v>
      </c>
      <c r="N590" s="9">
        <f t="shared" si="97"/>
        <v>729</v>
      </c>
      <c r="O590" s="1">
        <v>94.264025362329235</v>
      </c>
      <c r="P590" s="1">
        <v>311.20902786154846</v>
      </c>
      <c r="Q590" s="1">
        <v>57.358158227192192</v>
      </c>
      <c r="R590" s="1">
        <v>214.95958104714731</v>
      </c>
      <c r="S590" s="9">
        <f t="shared" si="98"/>
        <v>677.79079249821712</v>
      </c>
      <c r="T590" s="2">
        <v>105</v>
      </c>
      <c r="U590" s="2">
        <v>508</v>
      </c>
      <c r="V590" s="2">
        <v>118</v>
      </c>
      <c r="W590" s="2">
        <v>214</v>
      </c>
      <c r="X590" s="9">
        <f t="shared" si="99"/>
        <v>945</v>
      </c>
      <c r="Y590" s="1">
        <v>243.0679429949349</v>
      </c>
      <c r="Z590" s="1">
        <v>663.713373883499</v>
      </c>
      <c r="AA590" s="1">
        <v>663.71665972515132</v>
      </c>
      <c r="AB590" s="1">
        <v>663.71468822015981</v>
      </c>
      <c r="AC590" s="9">
        <f t="shared" si="100"/>
        <v>2234.2126648237454</v>
      </c>
    </row>
    <row r="591" spans="1:29">
      <c r="A591">
        <v>590</v>
      </c>
      <c r="B591">
        <v>24027</v>
      </c>
      <c r="C591">
        <f t="shared" si="91"/>
        <v>24027</v>
      </c>
      <c r="D591">
        <v>24</v>
      </c>
      <c r="E591" s="1">
        <f t="shared" si="92"/>
        <v>92</v>
      </c>
      <c r="F591" s="1">
        <f t="shared" si="93"/>
        <v>263</v>
      </c>
      <c r="G591" s="1">
        <f t="shared" si="94"/>
        <v>11</v>
      </c>
      <c r="H591" s="1">
        <f t="shared" si="95"/>
        <v>100</v>
      </c>
      <c r="I591" s="9">
        <f t="shared" si="96"/>
        <v>466</v>
      </c>
      <c r="J591" s="1">
        <v>92</v>
      </c>
      <c r="K591" s="1">
        <v>263</v>
      </c>
      <c r="L591" s="1">
        <v>11</v>
      </c>
      <c r="M591" s="1">
        <v>100</v>
      </c>
      <c r="N591" s="9">
        <f t="shared" si="97"/>
        <v>466</v>
      </c>
      <c r="O591" s="1">
        <v>8.5799462459268678</v>
      </c>
      <c r="P591" s="1">
        <v>277.63527794380144</v>
      </c>
      <c r="Q591" s="1">
        <v>78.003549991272365</v>
      </c>
      <c r="R591" s="1">
        <v>269.03006581358767</v>
      </c>
      <c r="S591" s="9">
        <f t="shared" si="98"/>
        <v>633.24883999458825</v>
      </c>
      <c r="T591" s="2">
        <v>397</v>
      </c>
      <c r="U591" s="2">
        <v>2556</v>
      </c>
      <c r="V591" s="2">
        <v>13</v>
      </c>
      <c r="W591" s="2">
        <v>919</v>
      </c>
      <c r="X591" s="9">
        <f t="shared" si="99"/>
        <v>3885</v>
      </c>
      <c r="Y591" s="1">
        <v>285.45428701116697</v>
      </c>
      <c r="Z591" s="1">
        <v>1238.9388660140046</v>
      </c>
      <c r="AA591" s="1">
        <v>1239.6784169160037</v>
      </c>
      <c r="AB591" s="1">
        <v>1238.9388660140046</v>
      </c>
      <c r="AC591" s="9">
        <f t="shared" si="100"/>
        <v>4003.0104359551797</v>
      </c>
    </row>
    <row r="592" spans="1:29">
      <c r="A592">
        <v>591</v>
      </c>
      <c r="B592">
        <v>24027</v>
      </c>
      <c r="C592">
        <f t="shared" si="91"/>
        <v>24027</v>
      </c>
      <c r="D592">
        <v>24</v>
      </c>
      <c r="E592" s="1">
        <f t="shared" si="92"/>
        <v>17</v>
      </c>
      <c r="F592" s="1">
        <f t="shared" si="93"/>
        <v>63</v>
      </c>
      <c r="G592" s="1">
        <f t="shared" si="94"/>
        <v>17</v>
      </c>
      <c r="H592" s="1">
        <f t="shared" si="95"/>
        <v>25</v>
      </c>
      <c r="I592" s="9">
        <f t="shared" si="96"/>
        <v>122</v>
      </c>
      <c r="J592" s="1">
        <v>17</v>
      </c>
      <c r="K592" s="1">
        <v>63</v>
      </c>
      <c r="L592" s="1">
        <v>17</v>
      </c>
      <c r="M592" s="1">
        <v>25</v>
      </c>
      <c r="N592" s="9">
        <f t="shared" si="97"/>
        <v>122</v>
      </c>
      <c r="O592" s="1">
        <v>1.9201323899319453</v>
      </c>
      <c r="P592" s="1">
        <v>11.816461110445511</v>
      </c>
      <c r="Q592" s="1">
        <v>7.62699816204871</v>
      </c>
      <c r="R592" s="1">
        <v>2.7001414391233802</v>
      </c>
      <c r="S592" s="9">
        <f t="shared" si="98"/>
        <v>24.063733101549548</v>
      </c>
      <c r="T592" s="2">
        <v>20</v>
      </c>
      <c r="U592" s="2">
        <v>73</v>
      </c>
      <c r="V592" s="2">
        <v>20</v>
      </c>
      <c r="W592" s="2">
        <v>29</v>
      </c>
      <c r="X592" s="9">
        <f t="shared" si="99"/>
        <v>142</v>
      </c>
      <c r="Y592" s="1">
        <v>21.330796392318383</v>
      </c>
      <c r="Z592" s="1">
        <v>779.75851453362645</v>
      </c>
      <c r="AA592" s="1">
        <v>779.6936666507836</v>
      </c>
      <c r="AB592" s="1">
        <v>780.05674153130508</v>
      </c>
      <c r="AC592" s="9">
        <f t="shared" si="100"/>
        <v>2360.8397191080335</v>
      </c>
    </row>
    <row r="593" spans="1:29">
      <c r="A593">
        <v>592</v>
      </c>
      <c r="B593">
        <v>24027</v>
      </c>
      <c r="C593">
        <f t="shared" si="91"/>
        <v>24027</v>
      </c>
      <c r="D593">
        <v>24</v>
      </c>
      <c r="E593" s="1">
        <f t="shared" si="92"/>
        <v>737</v>
      </c>
      <c r="F593" s="1">
        <f t="shared" si="93"/>
        <v>3303</v>
      </c>
      <c r="G593" s="1">
        <f t="shared" si="94"/>
        <v>1613</v>
      </c>
      <c r="H593" s="1">
        <f t="shared" si="95"/>
        <v>1349</v>
      </c>
      <c r="I593" s="9">
        <f t="shared" si="96"/>
        <v>7002</v>
      </c>
      <c r="J593" s="1">
        <v>737</v>
      </c>
      <c r="K593" s="1">
        <v>3303</v>
      </c>
      <c r="L593" s="1">
        <v>1613</v>
      </c>
      <c r="M593" s="1">
        <v>1349</v>
      </c>
      <c r="N593" s="9">
        <f t="shared" si="97"/>
        <v>7002</v>
      </c>
      <c r="O593" s="1">
        <v>298.85930454324375</v>
      </c>
      <c r="P593" s="1">
        <v>3931.0169415176902</v>
      </c>
      <c r="Q593" s="1">
        <v>2297.7200972107721</v>
      </c>
      <c r="R593" s="1">
        <v>1321.5644344542361</v>
      </c>
      <c r="S593" s="9">
        <f t="shared" si="98"/>
        <v>7849.1607777259424</v>
      </c>
      <c r="T593" s="2">
        <v>1129</v>
      </c>
      <c r="U593" s="2">
        <v>4786</v>
      </c>
      <c r="V593" s="2">
        <v>2388</v>
      </c>
      <c r="W593" s="2">
        <v>1933</v>
      </c>
      <c r="X593" s="9">
        <f t="shared" si="99"/>
        <v>10236</v>
      </c>
      <c r="Y593" s="1">
        <v>1396.0666926474833</v>
      </c>
      <c r="Z593" s="1">
        <v>3242.8745877852193</v>
      </c>
      <c r="AA593" s="1">
        <v>3242.0438878426889</v>
      </c>
      <c r="AB593" s="1">
        <v>3242.8745877852193</v>
      </c>
      <c r="AC593" s="9">
        <f t="shared" si="100"/>
        <v>11123.85975606061</v>
      </c>
    </row>
    <row r="594" spans="1:29">
      <c r="A594">
        <v>593</v>
      </c>
      <c r="B594">
        <v>24027</v>
      </c>
      <c r="C594">
        <f t="shared" si="91"/>
        <v>24027</v>
      </c>
      <c r="D594">
        <v>24</v>
      </c>
      <c r="E594" s="1">
        <f t="shared" si="92"/>
        <v>337</v>
      </c>
      <c r="F594" s="1">
        <f t="shared" si="93"/>
        <v>532</v>
      </c>
      <c r="G594" s="1">
        <f t="shared" si="94"/>
        <v>170</v>
      </c>
      <c r="H594" s="1">
        <f t="shared" si="95"/>
        <v>199</v>
      </c>
      <c r="I594" s="9">
        <f t="shared" si="96"/>
        <v>1238</v>
      </c>
      <c r="J594" s="1">
        <v>337</v>
      </c>
      <c r="K594" s="1">
        <v>532</v>
      </c>
      <c r="L594" s="1">
        <v>170</v>
      </c>
      <c r="M594" s="1">
        <v>199</v>
      </c>
      <c r="N594" s="9">
        <f t="shared" si="97"/>
        <v>1238</v>
      </c>
      <c r="O594" s="1">
        <v>751.40885382180966</v>
      </c>
      <c r="P594" s="1">
        <v>491.32745734367023</v>
      </c>
      <c r="Q594" s="1">
        <v>163.02310598942501</v>
      </c>
      <c r="R594" s="1">
        <v>205.70238931717014</v>
      </c>
      <c r="S594" s="9">
        <f t="shared" si="98"/>
        <v>1611.4618064720751</v>
      </c>
      <c r="T594" s="2">
        <v>454</v>
      </c>
      <c r="U594" s="2">
        <v>867</v>
      </c>
      <c r="V594" s="2">
        <v>281</v>
      </c>
      <c r="W594" s="2">
        <v>320</v>
      </c>
      <c r="X594" s="9">
        <f t="shared" si="99"/>
        <v>1922</v>
      </c>
      <c r="Y594" s="1">
        <v>255.59658742109056</v>
      </c>
      <c r="Z594" s="1">
        <v>358.89891251295558</v>
      </c>
      <c r="AA594" s="1">
        <v>358.36277837816283</v>
      </c>
      <c r="AB594" s="1">
        <v>358.89891251295558</v>
      </c>
      <c r="AC594" s="9">
        <f t="shared" si="100"/>
        <v>1331.7571908251646</v>
      </c>
    </row>
    <row r="595" spans="1:29">
      <c r="A595">
        <v>594</v>
      </c>
      <c r="B595">
        <v>24027</v>
      </c>
      <c r="C595">
        <f t="shared" si="91"/>
        <v>24027</v>
      </c>
      <c r="D595">
        <v>24</v>
      </c>
      <c r="E595" s="1">
        <f t="shared" si="92"/>
        <v>170</v>
      </c>
      <c r="F595" s="1">
        <f t="shared" si="93"/>
        <v>854</v>
      </c>
      <c r="G595" s="1">
        <f t="shared" si="94"/>
        <v>137</v>
      </c>
      <c r="H595" s="1">
        <f t="shared" si="95"/>
        <v>563</v>
      </c>
      <c r="I595" s="9">
        <f t="shared" si="96"/>
        <v>1724</v>
      </c>
      <c r="J595" s="1">
        <v>170</v>
      </c>
      <c r="K595" s="1">
        <v>854</v>
      </c>
      <c r="L595" s="1">
        <v>137</v>
      </c>
      <c r="M595" s="1">
        <v>563</v>
      </c>
      <c r="N595" s="9">
        <f t="shared" si="97"/>
        <v>1724</v>
      </c>
      <c r="O595" s="1">
        <v>277.51653179938342</v>
      </c>
      <c r="P595" s="1">
        <v>310.03181643197814</v>
      </c>
      <c r="Q595" s="1">
        <v>67.535893006776931</v>
      </c>
      <c r="R595" s="1">
        <v>220.56930174462414</v>
      </c>
      <c r="S595" s="9">
        <f t="shared" si="98"/>
        <v>875.6535429827627</v>
      </c>
      <c r="T595" s="2">
        <v>239</v>
      </c>
      <c r="U595" s="2">
        <v>3299</v>
      </c>
      <c r="V595" s="2">
        <v>455</v>
      </c>
      <c r="W595" s="2">
        <v>2043</v>
      </c>
      <c r="X595" s="9">
        <f t="shared" si="99"/>
        <v>6036</v>
      </c>
      <c r="Y595" s="1">
        <v>210.70467618182337</v>
      </c>
      <c r="Z595" s="1">
        <v>904.01062353135012</v>
      </c>
      <c r="AA595" s="1">
        <v>903.40358258104175</v>
      </c>
      <c r="AB595" s="1">
        <v>907.31231408918097</v>
      </c>
      <c r="AC595" s="9">
        <f t="shared" si="100"/>
        <v>2925.4311963833961</v>
      </c>
    </row>
    <row r="596" spans="1:29">
      <c r="A596">
        <v>595</v>
      </c>
      <c r="B596">
        <v>24027</v>
      </c>
      <c r="C596">
        <f t="shared" si="91"/>
        <v>24027</v>
      </c>
      <c r="D596">
        <v>24</v>
      </c>
      <c r="E596" s="1">
        <f t="shared" si="92"/>
        <v>159</v>
      </c>
      <c r="F596" s="1">
        <f t="shared" si="93"/>
        <v>633</v>
      </c>
      <c r="G596" s="1">
        <f t="shared" si="94"/>
        <v>251</v>
      </c>
      <c r="H596" s="1">
        <f t="shared" si="95"/>
        <v>218</v>
      </c>
      <c r="I596" s="9">
        <f t="shared" si="96"/>
        <v>1261</v>
      </c>
      <c r="J596" s="1">
        <v>159</v>
      </c>
      <c r="K596" s="1">
        <v>633</v>
      </c>
      <c r="L596" s="1">
        <v>251</v>
      </c>
      <c r="M596" s="1">
        <v>218</v>
      </c>
      <c r="N596" s="9">
        <f t="shared" si="97"/>
        <v>1261</v>
      </c>
      <c r="O596" s="1">
        <v>96.685233760252032</v>
      </c>
      <c r="P596" s="1">
        <v>414.10138323515986</v>
      </c>
      <c r="Q596" s="1">
        <v>140.66842722689327</v>
      </c>
      <c r="R596" s="1">
        <v>249.98008058487989</v>
      </c>
      <c r="S596" s="9">
        <f t="shared" si="98"/>
        <v>901.43512480718505</v>
      </c>
      <c r="T596" s="2">
        <v>827</v>
      </c>
      <c r="U596" s="2">
        <v>2772</v>
      </c>
      <c r="V596" s="2">
        <v>1098</v>
      </c>
      <c r="W596" s="2">
        <v>952</v>
      </c>
      <c r="X596" s="9">
        <f t="shared" si="99"/>
        <v>5649</v>
      </c>
      <c r="Y596" s="1">
        <v>329.05559341556125</v>
      </c>
      <c r="Z596" s="1">
        <v>749.23932633177969</v>
      </c>
      <c r="AA596" s="1">
        <v>750.03484881556551</v>
      </c>
      <c r="AB596" s="1">
        <v>749.45345768411494</v>
      </c>
      <c r="AC596" s="9">
        <f t="shared" si="100"/>
        <v>2577.783226247021</v>
      </c>
    </row>
    <row r="597" spans="1:29">
      <c r="A597">
        <v>596</v>
      </c>
      <c r="B597">
        <v>24027</v>
      </c>
      <c r="C597">
        <f t="shared" si="91"/>
        <v>24027</v>
      </c>
      <c r="D597">
        <v>24</v>
      </c>
      <c r="E597" s="1">
        <f t="shared" si="92"/>
        <v>129</v>
      </c>
      <c r="F597" s="1">
        <f t="shared" si="93"/>
        <v>202</v>
      </c>
      <c r="G597" s="1">
        <f t="shared" si="94"/>
        <v>72</v>
      </c>
      <c r="H597" s="1">
        <f t="shared" si="95"/>
        <v>224</v>
      </c>
      <c r="I597" s="9">
        <f t="shared" si="96"/>
        <v>627</v>
      </c>
      <c r="J597" s="1">
        <v>129</v>
      </c>
      <c r="K597" s="1">
        <v>202</v>
      </c>
      <c r="L597" s="1">
        <v>72</v>
      </c>
      <c r="M597" s="1">
        <v>224</v>
      </c>
      <c r="N597" s="9">
        <f t="shared" si="97"/>
        <v>627</v>
      </c>
      <c r="O597" s="1">
        <v>26.219690342821984</v>
      </c>
      <c r="P597" s="1">
        <v>247.40129340252136</v>
      </c>
      <c r="Q597" s="1">
        <v>127.90646757969348</v>
      </c>
      <c r="R597" s="1">
        <v>192.28708064185736</v>
      </c>
      <c r="S597" s="9">
        <f t="shared" si="98"/>
        <v>593.81453196689415</v>
      </c>
      <c r="T597" s="2">
        <v>294</v>
      </c>
      <c r="U597" s="2">
        <v>583</v>
      </c>
      <c r="V597" s="2">
        <v>208</v>
      </c>
      <c r="W597" s="2">
        <v>649</v>
      </c>
      <c r="X597" s="9">
        <f t="shared" si="99"/>
        <v>1734</v>
      </c>
      <c r="Y597" s="1">
        <v>188.83792830044581</v>
      </c>
      <c r="Z597" s="1">
        <v>286.63727153973616</v>
      </c>
      <c r="AA597" s="1">
        <v>286.63727153973616</v>
      </c>
      <c r="AB597" s="1">
        <v>286.63727153973616</v>
      </c>
      <c r="AC597" s="9">
        <f t="shared" si="100"/>
        <v>1048.7497429196542</v>
      </c>
    </row>
    <row r="598" spans="1:29">
      <c r="A598">
        <v>597</v>
      </c>
      <c r="B598">
        <v>24027</v>
      </c>
      <c r="C598">
        <f t="shared" si="91"/>
        <v>24027</v>
      </c>
      <c r="D598">
        <v>24</v>
      </c>
      <c r="E598" s="1">
        <f t="shared" si="92"/>
        <v>631</v>
      </c>
      <c r="F598" s="1">
        <f t="shared" si="93"/>
        <v>5749</v>
      </c>
      <c r="G598" s="1">
        <f t="shared" si="94"/>
        <v>2465</v>
      </c>
      <c r="H598" s="1">
        <f t="shared" si="95"/>
        <v>1883</v>
      </c>
      <c r="I598" s="9">
        <f t="shared" si="96"/>
        <v>10728</v>
      </c>
      <c r="J598" s="1">
        <v>631</v>
      </c>
      <c r="K598" s="1">
        <v>5749</v>
      </c>
      <c r="L598" s="1">
        <v>2465</v>
      </c>
      <c r="M598" s="1">
        <v>1883</v>
      </c>
      <c r="N598" s="9">
        <f t="shared" si="97"/>
        <v>10728</v>
      </c>
      <c r="O598" s="1">
        <v>854.02960313455594</v>
      </c>
      <c r="P598" s="1">
        <v>6079.5076325955597</v>
      </c>
      <c r="Q598" s="1">
        <v>3018.5246778053202</v>
      </c>
      <c r="R598" s="1">
        <v>3074.719843080487</v>
      </c>
      <c r="S598" s="9">
        <f t="shared" si="98"/>
        <v>13026.781756615923</v>
      </c>
      <c r="T598" s="2">
        <v>893</v>
      </c>
      <c r="U598" s="2">
        <v>8203</v>
      </c>
      <c r="V598" s="2">
        <v>3488</v>
      </c>
      <c r="W598" s="2">
        <v>2671</v>
      </c>
      <c r="X598" s="9">
        <f t="shared" si="99"/>
        <v>15255</v>
      </c>
      <c r="Y598" s="1">
        <v>761.81804383523672</v>
      </c>
      <c r="Z598" s="1">
        <v>4109.5932381400689</v>
      </c>
      <c r="AA598" s="1">
        <v>4108.6001769872555</v>
      </c>
      <c r="AB598" s="1">
        <v>4109.5932381400689</v>
      </c>
      <c r="AC598" s="9">
        <f t="shared" si="100"/>
        <v>13089.60469710263</v>
      </c>
    </row>
    <row r="599" spans="1:29">
      <c r="A599">
        <v>598</v>
      </c>
      <c r="B599">
        <v>24027</v>
      </c>
      <c r="C599">
        <f t="shared" si="91"/>
        <v>24027</v>
      </c>
      <c r="D599">
        <v>24</v>
      </c>
      <c r="E599" s="1">
        <f t="shared" si="92"/>
        <v>97</v>
      </c>
      <c r="F599" s="1">
        <f t="shared" si="93"/>
        <v>172</v>
      </c>
      <c r="G599" s="1">
        <f t="shared" si="94"/>
        <v>23</v>
      </c>
      <c r="H599" s="1">
        <f t="shared" si="95"/>
        <v>147</v>
      </c>
      <c r="I599" s="9">
        <f t="shared" si="96"/>
        <v>439</v>
      </c>
      <c r="J599" s="1">
        <v>97</v>
      </c>
      <c r="K599" s="1">
        <v>172</v>
      </c>
      <c r="L599" s="1">
        <v>23</v>
      </c>
      <c r="M599" s="1">
        <v>147</v>
      </c>
      <c r="N599" s="9">
        <f t="shared" si="97"/>
        <v>439</v>
      </c>
      <c r="O599" s="1">
        <v>32.822746172662164</v>
      </c>
      <c r="P599" s="1">
        <v>347.08473484802704</v>
      </c>
      <c r="Q599" s="1">
        <v>35.119261059786105</v>
      </c>
      <c r="R599" s="1">
        <v>255.85461611561502</v>
      </c>
      <c r="S599" s="9">
        <f t="shared" si="98"/>
        <v>670.88135819609033</v>
      </c>
      <c r="T599" s="2">
        <v>136</v>
      </c>
      <c r="U599" s="2">
        <v>259</v>
      </c>
      <c r="V599" s="2">
        <v>35</v>
      </c>
      <c r="W599" s="2">
        <v>224</v>
      </c>
      <c r="X599" s="9">
        <f t="shared" si="99"/>
        <v>654</v>
      </c>
      <c r="Y599" s="1">
        <v>178.46639105175393</v>
      </c>
      <c r="Z599" s="1">
        <v>270.89430525434108</v>
      </c>
      <c r="AA599" s="1">
        <v>270.89430525434108</v>
      </c>
      <c r="AB599" s="1">
        <v>270.89430525434108</v>
      </c>
      <c r="AC599" s="9">
        <f t="shared" si="100"/>
        <v>991.14930681477722</v>
      </c>
    </row>
    <row r="600" spans="1:29">
      <c r="A600">
        <v>599</v>
      </c>
      <c r="B600">
        <v>24027</v>
      </c>
      <c r="C600">
        <f t="shared" si="91"/>
        <v>24027</v>
      </c>
      <c r="D600">
        <v>24</v>
      </c>
      <c r="E600" s="1">
        <f t="shared" si="92"/>
        <v>67</v>
      </c>
      <c r="F600" s="1">
        <f t="shared" si="93"/>
        <v>295</v>
      </c>
      <c r="G600" s="1">
        <f t="shared" si="94"/>
        <v>34</v>
      </c>
      <c r="H600" s="1">
        <f t="shared" si="95"/>
        <v>308</v>
      </c>
      <c r="I600" s="9">
        <f t="shared" si="96"/>
        <v>704</v>
      </c>
      <c r="J600" s="1">
        <v>67</v>
      </c>
      <c r="K600" s="1">
        <v>295</v>
      </c>
      <c r="L600" s="1">
        <v>34</v>
      </c>
      <c r="M600" s="1">
        <v>308</v>
      </c>
      <c r="N600" s="9">
        <f t="shared" si="97"/>
        <v>704</v>
      </c>
      <c r="O600" s="1">
        <v>84.015605596310664</v>
      </c>
      <c r="P600" s="1">
        <v>429.50300937754412</v>
      </c>
      <c r="Q600" s="1">
        <v>85.436274223202986</v>
      </c>
      <c r="R600" s="1">
        <v>407.0671893634368</v>
      </c>
      <c r="S600" s="9">
        <f t="shared" si="98"/>
        <v>1006.0220785604946</v>
      </c>
      <c r="T600" s="2">
        <v>115</v>
      </c>
      <c r="U600" s="2">
        <v>417</v>
      </c>
      <c r="V600" s="2">
        <v>49</v>
      </c>
      <c r="W600" s="2">
        <v>457</v>
      </c>
      <c r="X600" s="9">
        <f t="shared" si="99"/>
        <v>1038</v>
      </c>
      <c r="Y600" s="1">
        <v>230.10560482071284</v>
      </c>
      <c r="Z600" s="1">
        <v>323.10545366254479</v>
      </c>
      <c r="AA600" s="1">
        <v>322.62278888757163</v>
      </c>
      <c r="AB600" s="1">
        <v>323.10545366254479</v>
      </c>
      <c r="AC600" s="9">
        <f t="shared" si="100"/>
        <v>1198.939301033374</v>
      </c>
    </row>
    <row r="601" spans="1:29">
      <c r="A601">
        <v>609</v>
      </c>
      <c r="B601">
        <v>24031</v>
      </c>
      <c r="C601">
        <f t="shared" si="91"/>
        <v>24031</v>
      </c>
      <c r="D601">
        <v>24</v>
      </c>
      <c r="E601" s="1">
        <f t="shared" si="92"/>
        <v>123</v>
      </c>
      <c r="F601" s="1">
        <f t="shared" si="93"/>
        <v>1085</v>
      </c>
      <c r="G601" s="1">
        <f t="shared" si="94"/>
        <v>0</v>
      </c>
      <c r="H601" s="1">
        <f t="shared" si="95"/>
        <v>3382</v>
      </c>
      <c r="I601" s="9">
        <f t="shared" si="96"/>
        <v>4590</v>
      </c>
      <c r="J601" s="1">
        <v>123</v>
      </c>
      <c r="K601" s="1">
        <v>1085</v>
      </c>
      <c r="L601" s="1">
        <v>0</v>
      </c>
      <c r="M601" s="1">
        <v>3382</v>
      </c>
      <c r="N601" s="9">
        <f t="shared" si="97"/>
        <v>4590</v>
      </c>
      <c r="O601" s="1">
        <v>308.52253306028291</v>
      </c>
      <c r="P601" s="1">
        <v>1036.0359413503279</v>
      </c>
      <c r="Q601" s="1">
        <v>162.1395933769017</v>
      </c>
      <c r="R601" s="1">
        <v>2229.4814903422584</v>
      </c>
      <c r="S601" s="9">
        <f t="shared" si="98"/>
        <v>3736.1795581297711</v>
      </c>
      <c r="T601" s="2">
        <v>145</v>
      </c>
      <c r="U601" s="2">
        <v>2895</v>
      </c>
      <c r="V601" s="2">
        <v>61</v>
      </c>
      <c r="W601" s="2">
        <v>348</v>
      </c>
      <c r="X601" s="9">
        <f t="shared" si="99"/>
        <v>3449</v>
      </c>
      <c r="Y601" s="1">
        <v>170.16059899811862</v>
      </c>
      <c r="Z601" s="1">
        <v>2227.1795763239397</v>
      </c>
      <c r="AA601" s="1">
        <v>87.316506300011923</v>
      </c>
      <c r="AB601" s="1">
        <v>1040.9324842094916</v>
      </c>
      <c r="AC601" s="9">
        <f t="shared" si="100"/>
        <v>3525.5891658315618</v>
      </c>
    </row>
    <row r="602" spans="1:29">
      <c r="A602">
        <v>610</v>
      </c>
      <c r="B602">
        <v>24031</v>
      </c>
      <c r="C602">
        <f t="shared" si="91"/>
        <v>24031</v>
      </c>
      <c r="D602">
        <v>24</v>
      </c>
      <c r="E602" s="1">
        <f t="shared" si="92"/>
        <v>396</v>
      </c>
      <c r="F602" s="1">
        <f t="shared" si="93"/>
        <v>899</v>
      </c>
      <c r="G602" s="1">
        <f t="shared" si="94"/>
        <v>303</v>
      </c>
      <c r="H602" s="1">
        <f t="shared" si="95"/>
        <v>531</v>
      </c>
      <c r="I602" s="9">
        <f t="shared" si="96"/>
        <v>2129</v>
      </c>
      <c r="J602" s="1">
        <v>396</v>
      </c>
      <c r="K602" s="1">
        <v>899</v>
      </c>
      <c r="L602" s="1">
        <v>303</v>
      </c>
      <c r="M602" s="1">
        <v>531</v>
      </c>
      <c r="N602" s="9">
        <f t="shared" si="97"/>
        <v>2129</v>
      </c>
      <c r="O602" s="1">
        <v>122.70913337102252</v>
      </c>
      <c r="P602" s="1">
        <v>410.07382164254011</v>
      </c>
      <c r="Q602" s="1">
        <v>64.297692354235494</v>
      </c>
      <c r="R602" s="1">
        <v>882.76538292874341</v>
      </c>
      <c r="S602" s="9">
        <f t="shared" si="98"/>
        <v>1479.8460302965414</v>
      </c>
      <c r="T602" s="2">
        <v>390</v>
      </c>
      <c r="U602" s="2">
        <v>1049</v>
      </c>
      <c r="V602" s="2">
        <v>91</v>
      </c>
      <c r="W602" s="2">
        <v>497</v>
      </c>
      <c r="X602" s="9">
        <f t="shared" si="99"/>
        <v>2027</v>
      </c>
      <c r="Y602" s="1">
        <v>357.67335298874207</v>
      </c>
      <c r="Z602" s="1">
        <v>957.8663229101702</v>
      </c>
      <c r="AA602" s="1">
        <v>139.72627970248732</v>
      </c>
      <c r="AB602" s="1">
        <v>348.90112106319913</v>
      </c>
      <c r="AC602" s="9">
        <f t="shared" si="100"/>
        <v>1804.1670766645987</v>
      </c>
    </row>
    <row r="603" spans="1:29">
      <c r="A603">
        <v>611</v>
      </c>
      <c r="B603">
        <v>24031</v>
      </c>
      <c r="C603">
        <f t="shared" si="91"/>
        <v>24031</v>
      </c>
      <c r="D603">
        <v>24</v>
      </c>
      <c r="E603" s="1">
        <f t="shared" si="92"/>
        <v>47</v>
      </c>
      <c r="F603" s="1">
        <f t="shared" si="93"/>
        <v>213</v>
      </c>
      <c r="G603" s="1">
        <f t="shared" si="94"/>
        <v>0</v>
      </c>
      <c r="H603" s="1">
        <f t="shared" si="95"/>
        <v>182</v>
      </c>
      <c r="I603" s="9">
        <f t="shared" si="96"/>
        <v>442</v>
      </c>
      <c r="J603" s="1">
        <v>47</v>
      </c>
      <c r="K603" s="1">
        <v>213</v>
      </c>
      <c r="L603" s="1">
        <v>0</v>
      </c>
      <c r="M603" s="1">
        <v>182</v>
      </c>
      <c r="N603" s="9">
        <f t="shared" si="97"/>
        <v>442</v>
      </c>
      <c r="O603" s="1">
        <v>160.55400851774633</v>
      </c>
      <c r="P603" s="1">
        <v>538.4306641881625</v>
      </c>
      <c r="Q603" s="1">
        <v>84.260000758594643</v>
      </c>
      <c r="R603" s="1">
        <v>1160.6075973302336</v>
      </c>
      <c r="S603" s="9">
        <f t="shared" si="98"/>
        <v>1943.852270794737</v>
      </c>
      <c r="T603" s="2">
        <v>89</v>
      </c>
      <c r="U603" s="2">
        <v>179</v>
      </c>
      <c r="V603" s="2">
        <v>9</v>
      </c>
      <c r="W603" s="2">
        <v>135</v>
      </c>
      <c r="X603" s="9">
        <f t="shared" si="99"/>
        <v>412</v>
      </c>
      <c r="Y603" s="1">
        <v>45.228804902638018</v>
      </c>
      <c r="Z603" s="1">
        <v>241.59865462562726</v>
      </c>
      <c r="AA603" s="1">
        <v>33.54412758080916</v>
      </c>
      <c r="AB603" s="1">
        <v>46.557680674023302</v>
      </c>
      <c r="AC603" s="9">
        <f t="shared" si="100"/>
        <v>366.92926778309777</v>
      </c>
    </row>
    <row r="604" spans="1:29">
      <c r="A604">
        <v>612</v>
      </c>
      <c r="B604">
        <v>24031</v>
      </c>
      <c r="C604">
        <f t="shared" si="91"/>
        <v>24031</v>
      </c>
      <c r="D604">
        <v>24</v>
      </c>
      <c r="E604" s="1">
        <f t="shared" si="92"/>
        <v>70</v>
      </c>
      <c r="F604" s="1">
        <f t="shared" si="93"/>
        <v>0</v>
      </c>
      <c r="G604" s="1">
        <f t="shared" si="94"/>
        <v>0</v>
      </c>
      <c r="H604" s="1">
        <f t="shared" si="95"/>
        <v>411</v>
      </c>
      <c r="I604" s="9">
        <f t="shared" si="96"/>
        <v>481</v>
      </c>
      <c r="J604" s="1">
        <v>70</v>
      </c>
      <c r="K604" s="1">
        <v>0</v>
      </c>
      <c r="L604" s="1">
        <v>0</v>
      </c>
      <c r="M604" s="1">
        <v>411</v>
      </c>
      <c r="N604" s="9">
        <f t="shared" si="97"/>
        <v>481</v>
      </c>
      <c r="O604" s="1">
        <v>143.2072598435991</v>
      </c>
      <c r="P604" s="1">
        <v>480.41947637152845</v>
      </c>
      <c r="Q604" s="1">
        <v>75.151796469576908</v>
      </c>
      <c r="R604" s="1">
        <v>1037.1911983024161</v>
      </c>
      <c r="S604" s="9">
        <f t="shared" si="98"/>
        <v>1735.9697309871203</v>
      </c>
      <c r="T604" s="2">
        <v>62</v>
      </c>
      <c r="U604" s="2">
        <v>267</v>
      </c>
      <c r="V604" s="2">
        <v>7</v>
      </c>
      <c r="W604" s="2">
        <v>109</v>
      </c>
      <c r="X604" s="9">
        <f t="shared" si="99"/>
        <v>445</v>
      </c>
      <c r="Y604" s="1">
        <v>98.460947174518353</v>
      </c>
      <c r="Z604" s="1">
        <v>219.73392708959832</v>
      </c>
      <c r="AA604" s="1">
        <v>20.900126050214848</v>
      </c>
      <c r="AB604" s="1">
        <v>205.61348221899604</v>
      </c>
      <c r="AC604" s="9">
        <f t="shared" si="100"/>
        <v>544.70848253332758</v>
      </c>
    </row>
    <row r="605" spans="1:29">
      <c r="A605">
        <v>613</v>
      </c>
      <c r="B605">
        <v>24031</v>
      </c>
      <c r="C605">
        <f t="shared" si="91"/>
        <v>24031</v>
      </c>
      <c r="D605">
        <v>24</v>
      </c>
      <c r="E605" s="1">
        <f t="shared" si="92"/>
        <v>1292</v>
      </c>
      <c r="F605" s="1">
        <f t="shared" si="93"/>
        <v>7540</v>
      </c>
      <c r="G605" s="1">
        <f t="shared" si="94"/>
        <v>0</v>
      </c>
      <c r="H605" s="1">
        <f t="shared" si="95"/>
        <v>569</v>
      </c>
      <c r="I605" s="9">
        <f t="shared" si="96"/>
        <v>9401</v>
      </c>
      <c r="J605" s="1">
        <v>1292</v>
      </c>
      <c r="K605" s="1">
        <v>7540</v>
      </c>
      <c r="L605" s="1">
        <v>0</v>
      </c>
      <c r="M605" s="1">
        <v>569</v>
      </c>
      <c r="N605" s="9">
        <f t="shared" si="97"/>
        <v>9401</v>
      </c>
      <c r="O605" s="1">
        <v>601.36613460432932</v>
      </c>
      <c r="P605" s="1">
        <v>3266.9319235914118</v>
      </c>
      <c r="Q605" s="1">
        <v>14.444336747934569</v>
      </c>
      <c r="R605" s="1">
        <v>475.62068270315444</v>
      </c>
      <c r="S605" s="9">
        <f t="shared" si="98"/>
        <v>4358.3630776468299</v>
      </c>
      <c r="T605" s="2">
        <v>1231</v>
      </c>
      <c r="U605" s="2">
        <v>7168</v>
      </c>
      <c r="V605" s="2">
        <v>234</v>
      </c>
      <c r="W605" s="2">
        <v>2258</v>
      </c>
      <c r="X605" s="9">
        <f t="shared" si="99"/>
        <v>10891</v>
      </c>
      <c r="Y605" s="1">
        <v>2383.8544600518903</v>
      </c>
      <c r="Z605" s="1">
        <v>9298.6733844849514</v>
      </c>
      <c r="AA605" s="1">
        <v>1141.8239057205867</v>
      </c>
      <c r="AB605" s="1">
        <v>997.3121565938377</v>
      </c>
      <c r="AC605" s="9">
        <f t="shared" si="100"/>
        <v>13821.663906851267</v>
      </c>
    </row>
    <row r="606" spans="1:29">
      <c r="A606">
        <v>614</v>
      </c>
      <c r="B606">
        <v>24031</v>
      </c>
      <c r="C606">
        <f t="shared" si="91"/>
        <v>24031</v>
      </c>
      <c r="D606">
        <v>24</v>
      </c>
      <c r="E606" s="1">
        <f t="shared" si="92"/>
        <v>0</v>
      </c>
      <c r="F606" s="1">
        <f t="shared" si="93"/>
        <v>0</v>
      </c>
      <c r="G606" s="1">
        <f t="shared" si="94"/>
        <v>0</v>
      </c>
      <c r="H606" s="1">
        <f t="shared" si="95"/>
        <v>477</v>
      </c>
      <c r="I606" s="9">
        <f t="shared" si="96"/>
        <v>477</v>
      </c>
      <c r="J606" s="1">
        <v>0</v>
      </c>
      <c r="K606" s="1">
        <v>0</v>
      </c>
      <c r="L606" s="1">
        <v>0</v>
      </c>
      <c r="M606" s="1">
        <v>477</v>
      </c>
      <c r="N606" s="9">
        <f t="shared" si="97"/>
        <v>477</v>
      </c>
      <c r="O606" s="1">
        <v>579.45200094949143</v>
      </c>
      <c r="P606" s="1">
        <v>2984.9007327034365</v>
      </c>
      <c r="Q606" s="1">
        <v>10.945141430645691</v>
      </c>
      <c r="R606" s="1">
        <v>509.49830608142628</v>
      </c>
      <c r="S606" s="9">
        <f t="shared" si="98"/>
        <v>4084.7961811649998</v>
      </c>
      <c r="T606" s="2">
        <v>16</v>
      </c>
      <c r="U606" s="2">
        <v>193</v>
      </c>
      <c r="V606" s="2">
        <v>8</v>
      </c>
      <c r="W606" s="2">
        <v>225</v>
      </c>
      <c r="X606" s="9">
        <f t="shared" si="99"/>
        <v>442</v>
      </c>
      <c r="Y606" s="1">
        <v>244.57533447643101</v>
      </c>
      <c r="Z606" s="1">
        <v>863.67174961144735</v>
      </c>
      <c r="AA606" s="1">
        <v>90.982884717953709</v>
      </c>
      <c r="AB606" s="1">
        <v>357.00435395182319</v>
      </c>
      <c r="AC606" s="9">
        <f t="shared" si="100"/>
        <v>1556.2343227576553</v>
      </c>
    </row>
    <row r="607" spans="1:29">
      <c r="A607">
        <v>615</v>
      </c>
      <c r="B607">
        <v>24031</v>
      </c>
      <c r="C607">
        <f t="shared" si="91"/>
        <v>24031</v>
      </c>
      <c r="D607">
        <v>24</v>
      </c>
      <c r="E607" s="1">
        <f t="shared" si="92"/>
        <v>53</v>
      </c>
      <c r="F607" s="1">
        <f t="shared" si="93"/>
        <v>776</v>
      </c>
      <c r="G607" s="1">
        <f t="shared" si="94"/>
        <v>0</v>
      </c>
      <c r="H607" s="1">
        <f t="shared" si="95"/>
        <v>543</v>
      </c>
      <c r="I607" s="9">
        <f t="shared" si="96"/>
        <v>1372</v>
      </c>
      <c r="J607" s="1">
        <v>53</v>
      </c>
      <c r="K607" s="1">
        <v>776</v>
      </c>
      <c r="L607" s="1">
        <v>0</v>
      </c>
      <c r="M607" s="1">
        <v>543</v>
      </c>
      <c r="N607" s="9">
        <f t="shared" si="97"/>
        <v>1372</v>
      </c>
      <c r="O607" s="1">
        <v>741.56335789489628</v>
      </c>
      <c r="P607" s="1">
        <v>3767.3375058248989</v>
      </c>
      <c r="Q607" s="1">
        <v>16.394996817069554</v>
      </c>
      <c r="R607" s="1">
        <v>672.30780015425626</v>
      </c>
      <c r="S607" s="9">
        <f t="shared" si="98"/>
        <v>5197.6036606911202</v>
      </c>
      <c r="T607" s="2">
        <v>52</v>
      </c>
      <c r="U607" s="2">
        <v>970</v>
      </c>
      <c r="V607" s="2">
        <v>25</v>
      </c>
      <c r="W607" s="2">
        <v>255</v>
      </c>
      <c r="X607" s="9">
        <f t="shared" si="99"/>
        <v>1302</v>
      </c>
      <c r="Y607" s="1">
        <v>132.63213126075073</v>
      </c>
      <c r="Z607" s="1">
        <v>836.42624840943142</v>
      </c>
      <c r="AA607" s="1">
        <v>23.261377839438119</v>
      </c>
      <c r="AB607" s="1">
        <v>122.65849260183637</v>
      </c>
      <c r="AC607" s="9">
        <f t="shared" si="100"/>
        <v>1114.9782501114566</v>
      </c>
    </row>
    <row r="608" spans="1:29">
      <c r="A608">
        <v>616</v>
      </c>
      <c r="B608">
        <v>24031</v>
      </c>
      <c r="C608">
        <f t="shared" si="91"/>
        <v>24031</v>
      </c>
      <c r="D608">
        <v>24</v>
      </c>
      <c r="E608" s="1">
        <f t="shared" si="92"/>
        <v>0</v>
      </c>
      <c r="F608" s="1">
        <f t="shared" si="93"/>
        <v>0</v>
      </c>
      <c r="G608" s="1">
        <f t="shared" si="94"/>
        <v>0</v>
      </c>
      <c r="H608" s="1">
        <f t="shared" si="95"/>
        <v>157</v>
      </c>
      <c r="I608" s="9">
        <f t="shared" si="96"/>
        <v>157</v>
      </c>
      <c r="J608" s="1">
        <v>0</v>
      </c>
      <c r="K608" s="1">
        <v>0</v>
      </c>
      <c r="L608" s="1">
        <v>0</v>
      </c>
      <c r="M608" s="1">
        <v>157</v>
      </c>
      <c r="N608" s="9">
        <f t="shared" si="97"/>
        <v>157</v>
      </c>
      <c r="O608" s="1">
        <v>51.06047612081251</v>
      </c>
      <c r="P608" s="1">
        <v>376.35482387156196</v>
      </c>
      <c r="Q608" s="1">
        <v>15.616933850606193</v>
      </c>
      <c r="R608" s="1">
        <v>872.2864321804708</v>
      </c>
      <c r="S608" s="9">
        <f t="shared" si="98"/>
        <v>1315.3186660234514</v>
      </c>
      <c r="T608" s="2">
        <v>2</v>
      </c>
      <c r="U608" s="2">
        <v>85</v>
      </c>
      <c r="V608" s="2">
        <v>1</v>
      </c>
      <c r="W608" s="2">
        <v>57</v>
      </c>
      <c r="X608" s="9">
        <f t="shared" si="99"/>
        <v>145</v>
      </c>
      <c r="Y608" s="1">
        <v>23.677885315452961</v>
      </c>
      <c r="Z608" s="1">
        <v>236.57409423748322</v>
      </c>
      <c r="AA608" s="1">
        <v>9.2658031374365972</v>
      </c>
      <c r="AB608" s="1">
        <v>177.91728824417865</v>
      </c>
      <c r="AC608" s="9">
        <f t="shared" si="100"/>
        <v>447.43507093455139</v>
      </c>
    </row>
    <row r="609" spans="1:29">
      <c r="A609">
        <v>617</v>
      </c>
      <c r="B609">
        <v>24031</v>
      </c>
      <c r="C609">
        <f t="shared" si="91"/>
        <v>24031</v>
      </c>
      <c r="D609">
        <v>24</v>
      </c>
      <c r="E609" s="1">
        <f t="shared" si="92"/>
        <v>10</v>
      </c>
      <c r="F609" s="1">
        <f t="shared" si="93"/>
        <v>0</v>
      </c>
      <c r="G609" s="1">
        <f t="shared" si="94"/>
        <v>0</v>
      </c>
      <c r="H609" s="1">
        <f t="shared" si="95"/>
        <v>870</v>
      </c>
      <c r="I609" s="9">
        <f t="shared" si="96"/>
        <v>880</v>
      </c>
      <c r="J609" s="1">
        <v>10</v>
      </c>
      <c r="K609" s="1">
        <v>0</v>
      </c>
      <c r="L609" s="1">
        <v>0</v>
      </c>
      <c r="M609" s="1">
        <v>870</v>
      </c>
      <c r="N609" s="9">
        <f t="shared" si="97"/>
        <v>880</v>
      </c>
      <c r="O609" s="1">
        <v>49.145108567685263</v>
      </c>
      <c r="P609" s="1">
        <v>190.99446990531527</v>
      </c>
      <c r="Q609" s="1">
        <v>19.473246561189004</v>
      </c>
      <c r="R609" s="1">
        <v>1057.0130133314278</v>
      </c>
      <c r="S609" s="9">
        <f t="shared" si="98"/>
        <v>1316.6258383656173</v>
      </c>
      <c r="T609" s="2">
        <v>23</v>
      </c>
      <c r="U609" s="2">
        <v>485</v>
      </c>
      <c r="V609" s="2">
        <v>3</v>
      </c>
      <c r="W609" s="2">
        <v>304</v>
      </c>
      <c r="X609" s="9">
        <f t="shared" si="99"/>
        <v>815</v>
      </c>
      <c r="Y609" s="1">
        <v>98.335022932789428</v>
      </c>
      <c r="Z609" s="1">
        <v>192.58121443640533</v>
      </c>
      <c r="AA609" s="1">
        <v>14.935848397813187</v>
      </c>
      <c r="AB609" s="1">
        <v>458.62059188037153</v>
      </c>
      <c r="AC609" s="9">
        <f t="shared" si="100"/>
        <v>764.47267764737944</v>
      </c>
    </row>
    <row r="610" spans="1:29">
      <c r="A610">
        <v>618</v>
      </c>
      <c r="B610">
        <v>24031</v>
      </c>
      <c r="C610">
        <f t="shared" si="91"/>
        <v>24031</v>
      </c>
      <c r="D610">
        <v>24</v>
      </c>
      <c r="E610" s="1">
        <f t="shared" si="92"/>
        <v>0</v>
      </c>
      <c r="F610" s="1">
        <f t="shared" si="93"/>
        <v>6</v>
      </c>
      <c r="G610" s="1">
        <f t="shared" si="94"/>
        <v>0</v>
      </c>
      <c r="H610" s="1">
        <f t="shared" si="95"/>
        <v>416</v>
      </c>
      <c r="I610" s="9">
        <f t="shared" si="96"/>
        <v>422</v>
      </c>
      <c r="J610" s="1">
        <v>0</v>
      </c>
      <c r="K610" s="1">
        <v>6</v>
      </c>
      <c r="L610" s="1">
        <v>0</v>
      </c>
      <c r="M610" s="1">
        <v>416</v>
      </c>
      <c r="N610" s="9">
        <f t="shared" si="97"/>
        <v>422</v>
      </c>
      <c r="O610" s="1">
        <v>38.879437337746914</v>
      </c>
      <c r="P610" s="1">
        <v>151.08161213580564</v>
      </c>
      <c r="Q610" s="1">
        <v>15.409741548745064</v>
      </c>
      <c r="R610" s="1">
        <v>835.75926271366995</v>
      </c>
      <c r="S610" s="9">
        <f t="shared" si="98"/>
        <v>1041.1300537359675</v>
      </c>
      <c r="T610" s="2">
        <v>8</v>
      </c>
      <c r="U610" s="2">
        <v>280</v>
      </c>
      <c r="V610" s="2">
        <v>0</v>
      </c>
      <c r="W610" s="2">
        <v>104</v>
      </c>
      <c r="X610" s="9">
        <f t="shared" si="99"/>
        <v>392</v>
      </c>
      <c r="Y610" s="1">
        <v>54.171997569986509</v>
      </c>
      <c r="Z610" s="1">
        <v>212.63381438579142</v>
      </c>
      <c r="AA610" s="1">
        <v>7.590076187981051</v>
      </c>
      <c r="AB610" s="1">
        <v>204.0970230954303</v>
      </c>
      <c r="AC610" s="9">
        <f t="shared" si="100"/>
        <v>478.49291123918925</v>
      </c>
    </row>
    <row r="611" spans="1:29">
      <c r="A611">
        <v>619</v>
      </c>
      <c r="B611">
        <v>24031</v>
      </c>
      <c r="C611">
        <f t="shared" si="91"/>
        <v>24031</v>
      </c>
      <c r="D611">
        <v>24</v>
      </c>
      <c r="E611" s="1">
        <f t="shared" si="92"/>
        <v>182</v>
      </c>
      <c r="F611" s="1">
        <f t="shared" si="93"/>
        <v>126</v>
      </c>
      <c r="G611" s="1">
        <f t="shared" si="94"/>
        <v>71</v>
      </c>
      <c r="H611" s="1">
        <f t="shared" si="95"/>
        <v>208</v>
      </c>
      <c r="I611" s="9">
        <f t="shared" si="96"/>
        <v>587</v>
      </c>
      <c r="J611" s="1">
        <v>182</v>
      </c>
      <c r="K611" s="1">
        <v>126</v>
      </c>
      <c r="L611" s="1">
        <v>71</v>
      </c>
      <c r="M611" s="1">
        <v>208</v>
      </c>
      <c r="N611" s="9">
        <f t="shared" si="97"/>
        <v>587</v>
      </c>
      <c r="O611" s="1">
        <v>19.16582519754288</v>
      </c>
      <c r="P611" s="1">
        <v>74.24986716543772</v>
      </c>
      <c r="Q611" s="1">
        <v>7.6277638426086343</v>
      </c>
      <c r="R611" s="1">
        <v>390.05255840422512</v>
      </c>
      <c r="S611" s="9">
        <f t="shared" si="98"/>
        <v>491.09601460981435</v>
      </c>
      <c r="T611" s="2">
        <v>74</v>
      </c>
      <c r="U611" s="2">
        <v>359</v>
      </c>
      <c r="V611" s="2">
        <v>67</v>
      </c>
      <c r="W611" s="2">
        <v>150</v>
      </c>
      <c r="X611" s="9">
        <f t="shared" si="99"/>
        <v>650</v>
      </c>
      <c r="Y611" s="1">
        <v>965.40777063156406</v>
      </c>
      <c r="Z611" s="1">
        <v>554.96340606157105</v>
      </c>
      <c r="AA611" s="1">
        <v>168.80437868884013</v>
      </c>
      <c r="AB611" s="1">
        <v>364.2187806010084</v>
      </c>
      <c r="AC611" s="9">
        <f t="shared" si="100"/>
        <v>2053.3943359829836</v>
      </c>
    </row>
    <row r="612" spans="1:29">
      <c r="A612">
        <v>620</v>
      </c>
      <c r="B612">
        <v>24031</v>
      </c>
      <c r="C612">
        <f t="shared" si="91"/>
        <v>24031</v>
      </c>
      <c r="D612">
        <v>24</v>
      </c>
      <c r="E612" s="1">
        <f t="shared" si="92"/>
        <v>0</v>
      </c>
      <c r="F612" s="1">
        <f t="shared" si="93"/>
        <v>0</v>
      </c>
      <c r="G612" s="1">
        <f t="shared" si="94"/>
        <v>0</v>
      </c>
      <c r="H612" s="1">
        <f t="shared" si="95"/>
        <v>146</v>
      </c>
      <c r="I612" s="9">
        <f t="shared" si="96"/>
        <v>146</v>
      </c>
      <c r="J612" s="1">
        <v>0</v>
      </c>
      <c r="K612" s="1">
        <v>0</v>
      </c>
      <c r="L612" s="1">
        <v>0</v>
      </c>
      <c r="M612" s="1">
        <v>146</v>
      </c>
      <c r="N612" s="9">
        <f t="shared" si="97"/>
        <v>146</v>
      </c>
      <c r="O612" s="1">
        <v>266.01837372484317</v>
      </c>
      <c r="P612" s="1">
        <v>1664.3827544199653</v>
      </c>
      <c r="Q612" s="1">
        <v>13.714684921949349</v>
      </c>
      <c r="R612" s="1">
        <v>452.83659582162744</v>
      </c>
      <c r="S612" s="9">
        <f t="shared" si="98"/>
        <v>2396.952408888385</v>
      </c>
      <c r="T612" s="2">
        <v>8</v>
      </c>
      <c r="U612" s="2">
        <v>116</v>
      </c>
      <c r="V612" s="2">
        <v>0</v>
      </c>
      <c r="W612" s="2">
        <v>11</v>
      </c>
      <c r="X612" s="9">
        <f t="shared" si="99"/>
        <v>135</v>
      </c>
      <c r="Y612" s="1">
        <v>483.12159669323819</v>
      </c>
      <c r="Z612" s="1">
        <v>1365.4374166713183</v>
      </c>
      <c r="AA612" s="1">
        <v>131.5270666398952</v>
      </c>
      <c r="AB612" s="1">
        <v>187.64075336280126</v>
      </c>
      <c r="AC612" s="9">
        <f t="shared" si="100"/>
        <v>2167.7268333672528</v>
      </c>
    </row>
    <row r="613" spans="1:29">
      <c r="A613">
        <v>621</v>
      </c>
      <c r="B613">
        <v>24031</v>
      </c>
      <c r="C613">
        <f t="shared" si="91"/>
        <v>24031</v>
      </c>
      <c r="D613">
        <v>24</v>
      </c>
      <c r="E613" s="1">
        <f t="shared" si="92"/>
        <v>0</v>
      </c>
      <c r="F613" s="1">
        <f t="shared" si="93"/>
        <v>15</v>
      </c>
      <c r="G613" s="1">
        <f t="shared" si="94"/>
        <v>0</v>
      </c>
      <c r="H613" s="1">
        <f t="shared" si="95"/>
        <v>1716</v>
      </c>
      <c r="I613" s="9">
        <f t="shared" si="96"/>
        <v>1731</v>
      </c>
      <c r="J613" s="1">
        <v>0</v>
      </c>
      <c r="K613" s="1">
        <v>15</v>
      </c>
      <c r="L613" s="1">
        <v>0</v>
      </c>
      <c r="M613" s="1">
        <v>1716</v>
      </c>
      <c r="N613" s="9">
        <f t="shared" si="97"/>
        <v>1731</v>
      </c>
      <c r="O613" s="1">
        <v>46.763549737009129</v>
      </c>
      <c r="P613" s="1">
        <v>219.19853903455015</v>
      </c>
      <c r="Q613" s="1">
        <v>13.109590344564493</v>
      </c>
      <c r="R613" s="1">
        <v>720.86957827536276</v>
      </c>
      <c r="S613" s="9">
        <f t="shared" si="98"/>
        <v>999.94125739148649</v>
      </c>
      <c r="T613" s="2">
        <v>56</v>
      </c>
      <c r="U613" s="2">
        <v>493</v>
      </c>
      <c r="V613" s="2">
        <v>16</v>
      </c>
      <c r="W613" s="2">
        <v>1038</v>
      </c>
      <c r="X613" s="9">
        <f t="shared" si="99"/>
        <v>1603</v>
      </c>
      <c r="Y613" s="1">
        <v>46.753891332227305</v>
      </c>
      <c r="Z613" s="1">
        <v>1393.9729263883755</v>
      </c>
      <c r="AA613" s="1">
        <v>42.265669996310329</v>
      </c>
      <c r="AB613" s="1">
        <v>937.16799831647279</v>
      </c>
      <c r="AC613" s="9">
        <f t="shared" si="100"/>
        <v>2420.160486033386</v>
      </c>
    </row>
    <row r="614" spans="1:29">
      <c r="A614">
        <v>622</v>
      </c>
      <c r="B614">
        <v>24031</v>
      </c>
      <c r="C614">
        <f t="shared" si="91"/>
        <v>24031</v>
      </c>
      <c r="D614">
        <v>24</v>
      </c>
      <c r="E614" s="1">
        <f t="shared" si="92"/>
        <v>0</v>
      </c>
      <c r="F614" s="1">
        <f t="shared" si="93"/>
        <v>188</v>
      </c>
      <c r="G614" s="1">
        <f t="shared" si="94"/>
        <v>0</v>
      </c>
      <c r="H614" s="1">
        <f t="shared" si="95"/>
        <v>434</v>
      </c>
      <c r="I614" s="9">
        <f t="shared" si="96"/>
        <v>622</v>
      </c>
      <c r="J614" s="1">
        <v>0</v>
      </c>
      <c r="K614" s="1">
        <v>188</v>
      </c>
      <c r="L614" s="1">
        <v>0</v>
      </c>
      <c r="M614" s="1">
        <v>434</v>
      </c>
      <c r="N614" s="9">
        <f t="shared" si="97"/>
        <v>622</v>
      </c>
      <c r="O614" s="1">
        <v>40.463595008148559</v>
      </c>
      <c r="P614" s="1">
        <v>416.68379991689068</v>
      </c>
      <c r="Q614" s="1">
        <v>13.285329145112598</v>
      </c>
      <c r="R614" s="1">
        <v>811.12653194609572</v>
      </c>
      <c r="S614" s="9">
        <f t="shared" si="98"/>
        <v>1281.5592560162477</v>
      </c>
      <c r="T614" s="2">
        <v>23</v>
      </c>
      <c r="U614" s="2">
        <v>340</v>
      </c>
      <c r="V614" s="2">
        <v>4</v>
      </c>
      <c r="W614" s="2">
        <v>209</v>
      </c>
      <c r="X614" s="9">
        <f t="shared" si="99"/>
        <v>576</v>
      </c>
      <c r="Y614" s="1">
        <v>43.605255604732257</v>
      </c>
      <c r="Z614" s="1">
        <v>352.38093907018714</v>
      </c>
      <c r="AA614" s="1">
        <v>30.967151613442226</v>
      </c>
      <c r="AB614" s="1">
        <v>312.95751478370471</v>
      </c>
      <c r="AC614" s="9">
        <f t="shared" si="100"/>
        <v>739.91086107206638</v>
      </c>
    </row>
    <row r="615" spans="1:29">
      <c r="A615">
        <v>623</v>
      </c>
      <c r="B615">
        <v>24031</v>
      </c>
      <c r="C615">
        <f t="shared" si="91"/>
        <v>24031</v>
      </c>
      <c r="D615">
        <v>24</v>
      </c>
      <c r="E615" s="1">
        <f t="shared" si="92"/>
        <v>4091</v>
      </c>
      <c r="F615" s="1">
        <f t="shared" si="93"/>
        <v>31469</v>
      </c>
      <c r="G615" s="1">
        <f t="shared" si="94"/>
        <v>31</v>
      </c>
      <c r="H615" s="1">
        <f t="shared" si="95"/>
        <v>1432</v>
      </c>
      <c r="I615" s="9">
        <f t="shared" si="96"/>
        <v>37023</v>
      </c>
      <c r="J615" s="1">
        <v>4091</v>
      </c>
      <c r="K615" s="1">
        <v>31469</v>
      </c>
      <c r="L615" s="1">
        <v>31</v>
      </c>
      <c r="M615" s="1">
        <v>1432</v>
      </c>
      <c r="N615" s="9">
        <f t="shared" si="97"/>
        <v>37023</v>
      </c>
      <c r="O615" s="1">
        <v>4994.9074213368249</v>
      </c>
      <c r="P615" s="1">
        <v>32246.1354348153</v>
      </c>
      <c r="Q615" s="1">
        <v>147.04315004058341</v>
      </c>
      <c r="R615" s="1">
        <v>1812.5460145090228</v>
      </c>
      <c r="S615" s="9">
        <f t="shared" si="98"/>
        <v>39200.632020701734</v>
      </c>
      <c r="T615" s="2">
        <v>3280</v>
      </c>
      <c r="U615" s="2">
        <v>25219</v>
      </c>
      <c r="V615" s="2">
        <v>1507</v>
      </c>
      <c r="W615" s="2">
        <v>7873</v>
      </c>
      <c r="X615" s="9">
        <f t="shared" si="99"/>
        <v>37879</v>
      </c>
      <c r="Y615" s="1">
        <v>6409.5735641601304</v>
      </c>
      <c r="Z615" s="1">
        <v>27916.570299069655</v>
      </c>
      <c r="AA615" s="1">
        <v>2341.0873820692341</v>
      </c>
      <c r="AB615" s="1">
        <v>2580.5956939870816</v>
      </c>
      <c r="AC615" s="9">
        <f t="shared" si="100"/>
        <v>39247.826939286104</v>
      </c>
    </row>
    <row r="616" spans="1:29">
      <c r="A616">
        <v>624</v>
      </c>
      <c r="B616">
        <v>24031</v>
      </c>
      <c r="C616">
        <f t="shared" si="91"/>
        <v>24031</v>
      </c>
      <c r="D616">
        <v>24</v>
      </c>
      <c r="E616" s="1">
        <f t="shared" si="92"/>
        <v>0</v>
      </c>
      <c r="F616" s="1">
        <f t="shared" si="93"/>
        <v>36</v>
      </c>
      <c r="G616" s="1">
        <f t="shared" si="94"/>
        <v>0</v>
      </c>
      <c r="H616" s="1">
        <f t="shared" si="95"/>
        <v>19233</v>
      </c>
      <c r="I616" s="9">
        <f t="shared" si="96"/>
        <v>19269</v>
      </c>
      <c r="J616" s="1">
        <v>0</v>
      </c>
      <c r="K616" s="1">
        <v>36</v>
      </c>
      <c r="L616" s="1">
        <v>0</v>
      </c>
      <c r="M616" s="1">
        <v>19233</v>
      </c>
      <c r="N616" s="9">
        <f t="shared" si="97"/>
        <v>19269</v>
      </c>
      <c r="O616" s="1">
        <v>160.9363044288055</v>
      </c>
      <c r="P616" s="1">
        <v>918.02879979538488</v>
      </c>
      <c r="Q616" s="1">
        <v>3.2975980627560464</v>
      </c>
      <c r="R616" s="1">
        <v>5952.0919201410743</v>
      </c>
      <c r="S616" s="9">
        <f t="shared" si="98"/>
        <v>7034.3546224280208</v>
      </c>
      <c r="T616" s="2">
        <v>206</v>
      </c>
      <c r="U616" s="2">
        <v>15698</v>
      </c>
      <c r="V616" s="2">
        <v>321</v>
      </c>
      <c r="W616" s="2">
        <v>5449</v>
      </c>
      <c r="X616" s="9">
        <f t="shared" si="99"/>
        <v>21674</v>
      </c>
      <c r="Y616" s="1">
        <v>186.56915201278741</v>
      </c>
      <c r="Z616" s="1">
        <v>8223.89259674397</v>
      </c>
      <c r="AA616" s="1">
        <v>111.83622966648264</v>
      </c>
      <c r="AB616" s="1">
        <v>10407.69599075294</v>
      </c>
      <c r="AC616" s="9">
        <f t="shared" si="100"/>
        <v>18929.993969176179</v>
      </c>
    </row>
    <row r="617" spans="1:29">
      <c r="A617">
        <v>625</v>
      </c>
      <c r="B617">
        <v>24031</v>
      </c>
      <c r="C617">
        <f t="shared" si="91"/>
        <v>24031</v>
      </c>
      <c r="D617">
        <v>24</v>
      </c>
      <c r="E617" s="1">
        <f t="shared" si="92"/>
        <v>26</v>
      </c>
      <c r="F617" s="1">
        <f t="shared" si="93"/>
        <v>0</v>
      </c>
      <c r="G617" s="1">
        <f t="shared" si="94"/>
        <v>0</v>
      </c>
      <c r="H617" s="1">
        <f t="shared" si="95"/>
        <v>8766</v>
      </c>
      <c r="I617" s="9">
        <f t="shared" si="96"/>
        <v>8792</v>
      </c>
      <c r="J617" s="1">
        <v>26</v>
      </c>
      <c r="K617" s="1">
        <v>0</v>
      </c>
      <c r="L617" s="1">
        <v>0</v>
      </c>
      <c r="M617" s="1">
        <v>8766</v>
      </c>
      <c r="N617" s="9">
        <f t="shared" si="97"/>
        <v>8792</v>
      </c>
      <c r="O617" s="1">
        <v>81.290017012511228</v>
      </c>
      <c r="P617" s="1">
        <v>328.71956596483085</v>
      </c>
      <c r="Q617" s="1">
        <v>8.1532003171653997</v>
      </c>
      <c r="R617" s="1">
        <v>8422.3354508839002</v>
      </c>
      <c r="S617" s="9">
        <f t="shared" si="98"/>
        <v>8840.4982341784071</v>
      </c>
      <c r="T617" s="2">
        <v>265</v>
      </c>
      <c r="U617" s="2">
        <v>6359</v>
      </c>
      <c r="V617" s="2">
        <v>52</v>
      </c>
      <c r="W617" s="2">
        <v>4043</v>
      </c>
      <c r="X617" s="9">
        <f t="shared" si="99"/>
        <v>10719</v>
      </c>
      <c r="Y617" s="1">
        <v>130.90147740539388</v>
      </c>
      <c r="Z617" s="1">
        <v>6617.6361289234956</v>
      </c>
      <c r="AA617" s="1">
        <v>39.641231225525061</v>
      </c>
      <c r="AB617" s="1">
        <v>2904.8775430544583</v>
      </c>
      <c r="AC617" s="9">
        <f t="shared" si="100"/>
        <v>9693.0563806088721</v>
      </c>
    </row>
    <row r="618" spans="1:29">
      <c r="A618">
        <v>626</v>
      </c>
      <c r="B618">
        <v>24031</v>
      </c>
      <c r="C618">
        <f t="shared" si="91"/>
        <v>24031</v>
      </c>
      <c r="D618">
        <v>24</v>
      </c>
      <c r="E618" s="1">
        <f t="shared" si="92"/>
        <v>0</v>
      </c>
      <c r="F618" s="1">
        <f t="shared" si="93"/>
        <v>936</v>
      </c>
      <c r="G618" s="1">
        <f t="shared" si="94"/>
        <v>0</v>
      </c>
      <c r="H618" s="1">
        <f t="shared" si="95"/>
        <v>747</v>
      </c>
      <c r="I618" s="9">
        <f t="shared" si="96"/>
        <v>1683</v>
      </c>
      <c r="J618" s="1">
        <v>0</v>
      </c>
      <c r="K618" s="1">
        <v>936</v>
      </c>
      <c r="L618" s="1">
        <v>0</v>
      </c>
      <c r="M618" s="1">
        <v>747</v>
      </c>
      <c r="N618" s="9">
        <f t="shared" si="97"/>
        <v>1683</v>
      </c>
      <c r="O618" s="1">
        <v>75.344308856300515</v>
      </c>
      <c r="P618" s="1">
        <v>445.76108532377867</v>
      </c>
      <c r="Q618" s="1">
        <v>8.5011424247840764E-2</v>
      </c>
      <c r="R618" s="1">
        <v>7898.3048133038674</v>
      </c>
      <c r="S618" s="9">
        <f t="shared" si="98"/>
        <v>8419.4952189081941</v>
      </c>
      <c r="T618" s="2">
        <v>83</v>
      </c>
      <c r="U618" s="2">
        <v>765</v>
      </c>
      <c r="V618" s="2">
        <v>11</v>
      </c>
      <c r="W618" s="2">
        <v>764</v>
      </c>
      <c r="X618" s="9">
        <f t="shared" si="99"/>
        <v>1623</v>
      </c>
      <c r="Y618" s="1">
        <v>302.81960569426946</v>
      </c>
      <c r="Z618" s="1">
        <v>1122.2741643997711</v>
      </c>
      <c r="AA618" s="1">
        <v>65.945627377737893</v>
      </c>
      <c r="AB618" s="1">
        <v>701.70751705668386</v>
      </c>
      <c r="AC618" s="9">
        <f t="shared" si="100"/>
        <v>2192.7469145284622</v>
      </c>
    </row>
    <row r="619" spans="1:29">
      <c r="A619">
        <v>627</v>
      </c>
      <c r="B619">
        <v>24031</v>
      </c>
      <c r="C619">
        <f t="shared" si="91"/>
        <v>24031</v>
      </c>
      <c r="D619">
        <v>24</v>
      </c>
      <c r="E619" s="1">
        <f t="shared" si="92"/>
        <v>151</v>
      </c>
      <c r="F619" s="1">
        <f t="shared" si="93"/>
        <v>164</v>
      </c>
      <c r="G619" s="1">
        <f t="shared" si="94"/>
        <v>0</v>
      </c>
      <c r="H619" s="1">
        <f t="shared" si="95"/>
        <v>138</v>
      </c>
      <c r="I619" s="9">
        <f t="shared" si="96"/>
        <v>453</v>
      </c>
      <c r="J619" s="1">
        <v>151</v>
      </c>
      <c r="K619" s="1">
        <v>164</v>
      </c>
      <c r="L619" s="1">
        <v>0</v>
      </c>
      <c r="M619" s="1">
        <v>138</v>
      </c>
      <c r="N619" s="9">
        <f t="shared" si="97"/>
        <v>453</v>
      </c>
      <c r="O619" s="1">
        <v>77.123338597305263</v>
      </c>
      <c r="P619" s="1">
        <v>322.20584497993212</v>
      </c>
      <c r="Q619" s="1">
        <v>15.230611691430266</v>
      </c>
      <c r="R619" s="1">
        <v>6706.8140365251311</v>
      </c>
      <c r="S619" s="9">
        <f t="shared" si="98"/>
        <v>7121.3738317937987</v>
      </c>
      <c r="T619" s="2">
        <v>211</v>
      </c>
      <c r="U619" s="2">
        <v>525</v>
      </c>
      <c r="V619" s="2">
        <v>35</v>
      </c>
      <c r="W619" s="2">
        <v>417</v>
      </c>
      <c r="X619" s="9">
        <f t="shared" si="99"/>
        <v>1188</v>
      </c>
      <c r="Y619" s="1">
        <v>352.43261525081857</v>
      </c>
      <c r="Z619" s="1">
        <v>578.25836971625131</v>
      </c>
      <c r="AA619" s="1">
        <v>17.365926895514043</v>
      </c>
      <c r="AB619" s="1">
        <v>118.72977063689495</v>
      </c>
      <c r="AC619" s="9">
        <f t="shared" si="100"/>
        <v>1066.786682499479</v>
      </c>
    </row>
    <row r="620" spans="1:29">
      <c r="A620">
        <v>628</v>
      </c>
      <c r="B620">
        <v>24031</v>
      </c>
      <c r="C620">
        <f t="shared" si="91"/>
        <v>24031</v>
      </c>
      <c r="D620">
        <v>24</v>
      </c>
      <c r="E620" s="1">
        <f t="shared" si="92"/>
        <v>104</v>
      </c>
      <c r="F620" s="1">
        <f t="shared" si="93"/>
        <v>776</v>
      </c>
      <c r="G620" s="1">
        <f t="shared" si="94"/>
        <v>0</v>
      </c>
      <c r="H620" s="1">
        <f t="shared" si="95"/>
        <v>399</v>
      </c>
      <c r="I620" s="9">
        <f t="shared" si="96"/>
        <v>1279</v>
      </c>
      <c r="J620" s="1">
        <v>104</v>
      </c>
      <c r="K620" s="1">
        <v>776</v>
      </c>
      <c r="L620" s="1">
        <v>0</v>
      </c>
      <c r="M620" s="1">
        <v>399</v>
      </c>
      <c r="N620" s="9">
        <f t="shared" si="97"/>
        <v>1279</v>
      </c>
      <c r="O620" s="1">
        <v>327.94010205296735</v>
      </c>
      <c r="P620" s="1">
        <v>1958.6300533019798</v>
      </c>
      <c r="Q620" s="1">
        <v>7.6326617950274258</v>
      </c>
      <c r="R620" s="1">
        <v>7415.177223758521</v>
      </c>
      <c r="S620" s="9">
        <f t="shared" si="98"/>
        <v>9709.3800409084961</v>
      </c>
      <c r="T620" s="2">
        <v>85</v>
      </c>
      <c r="U620" s="2">
        <v>744</v>
      </c>
      <c r="V620" s="2">
        <v>10</v>
      </c>
      <c r="W620" s="2">
        <v>469</v>
      </c>
      <c r="X620" s="9">
        <f t="shared" si="99"/>
        <v>1308</v>
      </c>
      <c r="Y620" s="1">
        <v>345.69263065160533</v>
      </c>
      <c r="Z620" s="1">
        <v>2273.083634282244</v>
      </c>
      <c r="AA620" s="1">
        <v>189.20710598961998</v>
      </c>
      <c r="AB620" s="1">
        <v>342.61599637376122</v>
      </c>
      <c r="AC620" s="9">
        <f t="shared" si="100"/>
        <v>3150.5993672972304</v>
      </c>
    </row>
    <row r="621" spans="1:29">
      <c r="A621">
        <v>629</v>
      </c>
      <c r="B621">
        <v>24031</v>
      </c>
      <c r="C621">
        <f t="shared" si="91"/>
        <v>24031</v>
      </c>
      <c r="D621">
        <v>24</v>
      </c>
      <c r="E621" s="1">
        <f t="shared" si="92"/>
        <v>124</v>
      </c>
      <c r="F621" s="1">
        <f t="shared" si="93"/>
        <v>57</v>
      </c>
      <c r="G621" s="1">
        <f t="shared" si="94"/>
        <v>244</v>
      </c>
      <c r="H621" s="1">
        <f t="shared" si="95"/>
        <v>317</v>
      </c>
      <c r="I621" s="9">
        <f t="shared" si="96"/>
        <v>742</v>
      </c>
      <c r="J621" s="1">
        <v>124</v>
      </c>
      <c r="K621" s="1">
        <v>57</v>
      </c>
      <c r="L621" s="1">
        <v>244</v>
      </c>
      <c r="M621" s="1">
        <v>317</v>
      </c>
      <c r="N621" s="9">
        <f t="shared" si="97"/>
        <v>742</v>
      </c>
      <c r="O621" s="1">
        <v>267.67722386180026</v>
      </c>
      <c r="P621" s="1">
        <v>618.15374454995174</v>
      </c>
      <c r="Q621" s="1">
        <v>802.60005716385172</v>
      </c>
      <c r="R621" s="1">
        <v>1024.4471241087417</v>
      </c>
      <c r="S621" s="9">
        <f t="shared" si="98"/>
        <v>2712.8781496843453</v>
      </c>
      <c r="T621" s="2">
        <v>41</v>
      </c>
      <c r="U621" s="2">
        <v>399</v>
      </c>
      <c r="V621" s="2">
        <v>61</v>
      </c>
      <c r="W621" s="2">
        <v>198</v>
      </c>
      <c r="X621" s="9">
        <f t="shared" si="99"/>
        <v>699</v>
      </c>
      <c r="Y621" s="1">
        <v>157.17239943276394</v>
      </c>
      <c r="Z621" s="1">
        <v>525.49407281436356</v>
      </c>
      <c r="AA621" s="1">
        <v>70.963029693938012</v>
      </c>
      <c r="AB621" s="1">
        <v>191.12252668899029</v>
      </c>
      <c r="AC621" s="9">
        <f t="shared" si="100"/>
        <v>944.75202863005586</v>
      </c>
    </row>
    <row r="622" spans="1:29">
      <c r="A622">
        <v>630</v>
      </c>
      <c r="B622">
        <v>24031</v>
      </c>
      <c r="C622">
        <f t="shared" si="91"/>
        <v>24031</v>
      </c>
      <c r="D622">
        <v>24</v>
      </c>
      <c r="E622" s="1">
        <f t="shared" si="92"/>
        <v>39</v>
      </c>
      <c r="F622" s="1">
        <f t="shared" si="93"/>
        <v>18</v>
      </c>
      <c r="G622" s="1">
        <f t="shared" si="94"/>
        <v>34</v>
      </c>
      <c r="H622" s="1">
        <f t="shared" si="95"/>
        <v>77</v>
      </c>
      <c r="I622" s="9">
        <f t="shared" si="96"/>
        <v>168</v>
      </c>
      <c r="J622" s="1">
        <v>39</v>
      </c>
      <c r="K622" s="1">
        <v>18</v>
      </c>
      <c r="L622" s="1">
        <v>34</v>
      </c>
      <c r="M622" s="1">
        <v>77</v>
      </c>
      <c r="N622" s="9">
        <f t="shared" si="97"/>
        <v>168</v>
      </c>
      <c r="O622" s="1">
        <v>278.62273413417716</v>
      </c>
      <c r="P622" s="1">
        <v>1205.7606297980742</v>
      </c>
      <c r="Q622" s="1">
        <v>269.11238397883267</v>
      </c>
      <c r="R622" s="1">
        <v>345.45655659673338</v>
      </c>
      <c r="S622" s="9">
        <f t="shared" si="98"/>
        <v>2098.9523045078172</v>
      </c>
      <c r="T622" s="2">
        <v>10</v>
      </c>
      <c r="U622" s="2">
        <v>93</v>
      </c>
      <c r="V622" s="2">
        <v>7</v>
      </c>
      <c r="W622" s="2">
        <v>49</v>
      </c>
      <c r="X622" s="9">
        <f t="shared" si="99"/>
        <v>159</v>
      </c>
      <c r="Y622" s="1">
        <v>185.96253849496432</v>
      </c>
      <c r="Z622" s="1">
        <v>986.84165239929575</v>
      </c>
      <c r="AA622" s="1">
        <v>94.127412718840375</v>
      </c>
      <c r="AB622" s="1">
        <v>127.45095439047138</v>
      </c>
      <c r="AC622" s="9">
        <f t="shared" si="100"/>
        <v>1394.3825580035718</v>
      </c>
    </row>
    <row r="623" spans="1:29">
      <c r="A623">
        <v>631</v>
      </c>
      <c r="B623">
        <v>24031</v>
      </c>
      <c r="C623">
        <f t="shared" si="91"/>
        <v>24031</v>
      </c>
      <c r="D623">
        <v>24</v>
      </c>
      <c r="E623" s="1">
        <f t="shared" si="92"/>
        <v>363</v>
      </c>
      <c r="F623" s="1">
        <f t="shared" si="93"/>
        <v>293</v>
      </c>
      <c r="G623" s="1">
        <f t="shared" si="94"/>
        <v>2187</v>
      </c>
      <c r="H623" s="1">
        <f t="shared" si="95"/>
        <v>1962</v>
      </c>
      <c r="I623" s="9">
        <f t="shared" si="96"/>
        <v>4805</v>
      </c>
      <c r="J623" s="1">
        <v>363</v>
      </c>
      <c r="K623" s="1">
        <v>293</v>
      </c>
      <c r="L623" s="1">
        <v>2187</v>
      </c>
      <c r="M623" s="1">
        <v>1962</v>
      </c>
      <c r="N623" s="9">
        <f t="shared" si="97"/>
        <v>4805</v>
      </c>
      <c r="O623" s="1">
        <v>272.05672006173756</v>
      </c>
      <c r="P623" s="1">
        <v>525.83397065996348</v>
      </c>
      <c r="Q623" s="1">
        <v>939.584540354051</v>
      </c>
      <c r="R623" s="1">
        <v>1268.0696160603995</v>
      </c>
      <c r="S623" s="9">
        <f t="shared" si="98"/>
        <v>3005.5448471361515</v>
      </c>
      <c r="T623" s="2">
        <v>759</v>
      </c>
      <c r="U623" s="2">
        <v>1733</v>
      </c>
      <c r="V623" s="2">
        <v>696</v>
      </c>
      <c r="W623" s="2">
        <v>1752</v>
      </c>
      <c r="X623" s="9">
        <f t="shared" si="99"/>
        <v>4940</v>
      </c>
      <c r="Y623" s="1">
        <v>586.68731931196032</v>
      </c>
      <c r="Z623" s="1">
        <v>2027.5797747880695</v>
      </c>
      <c r="AA623" s="1">
        <v>756.38016855194769</v>
      </c>
      <c r="AB623" s="1">
        <v>551.38297303858155</v>
      </c>
      <c r="AC623" s="9">
        <f t="shared" si="100"/>
        <v>3922.0302356905586</v>
      </c>
    </row>
    <row r="624" spans="1:29">
      <c r="A624">
        <v>632</v>
      </c>
      <c r="B624">
        <v>24031</v>
      </c>
      <c r="C624">
        <f t="shared" si="91"/>
        <v>24031</v>
      </c>
      <c r="D624">
        <v>24</v>
      </c>
      <c r="E624" s="1">
        <f t="shared" si="92"/>
        <v>263</v>
      </c>
      <c r="F624" s="1">
        <f t="shared" si="93"/>
        <v>1107</v>
      </c>
      <c r="G624" s="1">
        <f t="shared" si="94"/>
        <v>5</v>
      </c>
      <c r="H624" s="1">
        <f t="shared" si="95"/>
        <v>435</v>
      </c>
      <c r="I624" s="9">
        <f t="shared" si="96"/>
        <v>1810</v>
      </c>
      <c r="J624" s="1">
        <v>263</v>
      </c>
      <c r="K624" s="1">
        <v>1107</v>
      </c>
      <c r="L624" s="1">
        <v>5</v>
      </c>
      <c r="M624" s="1">
        <v>435</v>
      </c>
      <c r="N624" s="9">
        <f t="shared" si="97"/>
        <v>1810</v>
      </c>
      <c r="O624" s="1">
        <v>378.99466547187171</v>
      </c>
      <c r="P624" s="1">
        <v>1086.5008575730649</v>
      </c>
      <c r="Q624" s="1">
        <v>927.47354205222166</v>
      </c>
      <c r="R624" s="1">
        <v>1161.4989279790127</v>
      </c>
      <c r="S624" s="9">
        <f t="shared" si="98"/>
        <v>3554.4679930761713</v>
      </c>
      <c r="T624" s="2">
        <v>112</v>
      </c>
      <c r="U624" s="2">
        <v>983</v>
      </c>
      <c r="V624" s="2">
        <v>67</v>
      </c>
      <c r="W624" s="2">
        <v>536</v>
      </c>
      <c r="X624" s="9">
        <f t="shared" si="99"/>
        <v>1698</v>
      </c>
      <c r="Y624" s="1">
        <v>272.29189943706655</v>
      </c>
      <c r="Z624" s="1">
        <v>1434.7358408156333</v>
      </c>
      <c r="AA624" s="1">
        <v>115.8392991764801</v>
      </c>
      <c r="AB624" s="1">
        <v>469.04394669985379</v>
      </c>
      <c r="AC624" s="9">
        <f t="shared" si="100"/>
        <v>2291.910986129034</v>
      </c>
    </row>
    <row r="625" spans="1:29">
      <c r="A625">
        <v>633</v>
      </c>
      <c r="B625">
        <v>24031</v>
      </c>
      <c r="C625">
        <f t="shared" si="91"/>
        <v>24031</v>
      </c>
      <c r="D625">
        <v>24</v>
      </c>
      <c r="E625" s="1">
        <f t="shared" si="92"/>
        <v>5096</v>
      </c>
      <c r="F625" s="1">
        <f t="shared" si="93"/>
        <v>25168</v>
      </c>
      <c r="G625" s="1">
        <f t="shared" si="94"/>
        <v>524</v>
      </c>
      <c r="H625" s="1">
        <f t="shared" si="95"/>
        <v>984</v>
      </c>
      <c r="I625" s="9">
        <f t="shared" si="96"/>
        <v>31772</v>
      </c>
      <c r="J625" s="1">
        <v>5096</v>
      </c>
      <c r="K625" s="1">
        <v>25168</v>
      </c>
      <c r="L625" s="1">
        <v>524</v>
      </c>
      <c r="M625" s="1">
        <v>984</v>
      </c>
      <c r="N625" s="9">
        <f t="shared" si="97"/>
        <v>31772</v>
      </c>
      <c r="O625" s="1">
        <v>5464.5650936071816</v>
      </c>
      <c r="P625" s="1">
        <v>27810.732894599852</v>
      </c>
      <c r="Q625" s="1">
        <v>971.65812291219527</v>
      </c>
      <c r="R625" s="1">
        <v>1536.1088081971134</v>
      </c>
      <c r="S625" s="9">
        <f t="shared" si="98"/>
        <v>35783.064919316341</v>
      </c>
      <c r="T625" s="2">
        <v>2491</v>
      </c>
      <c r="U625" s="2">
        <v>22873</v>
      </c>
      <c r="V625" s="2">
        <v>1676</v>
      </c>
      <c r="W625" s="2">
        <v>5672</v>
      </c>
      <c r="X625" s="9">
        <f t="shared" si="99"/>
        <v>32712</v>
      </c>
      <c r="Y625" s="1">
        <v>3205.858677568423</v>
      </c>
      <c r="Z625" s="1">
        <v>18680.395965823875</v>
      </c>
      <c r="AA625" s="1">
        <v>1453.6416421759563</v>
      </c>
      <c r="AB625" s="1">
        <v>1756.1308848137744</v>
      </c>
      <c r="AC625" s="9">
        <f t="shared" si="100"/>
        <v>25096.027170382029</v>
      </c>
    </row>
    <row r="626" spans="1:29">
      <c r="A626">
        <v>634</v>
      </c>
      <c r="B626">
        <v>24031</v>
      </c>
      <c r="C626">
        <f t="shared" si="91"/>
        <v>24031</v>
      </c>
      <c r="D626">
        <v>24</v>
      </c>
      <c r="E626" s="1">
        <f t="shared" si="92"/>
        <v>177</v>
      </c>
      <c r="F626" s="1">
        <f t="shared" si="93"/>
        <v>55</v>
      </c>
      <c r="G626" s="1">
        <f t="shared" si="94"/>
        <v>2</v>
      </c>
      <c r="H626" s="1">
        <f t="shared" si="95"/>
        <v>706</v>
      </c>
      <c r="I626" s="9">
        <f t="shared" si="96"/>
        <v>940</v>
      </c>
      <c r="J626" s="1">
        <v>177</v>
      </c>
      <c r="K626" s="1">
        <v>55</v>
      </c>
      <c r="L626" s="1">
        <v>2</v>
      </c>
      <c r="M626" s="1">
        <v>706</v>
      </c>
      <c r="N626" s="9">
        <f t="shared" si="97"/>
        <v>940</v>
      </c>
      <c r="O626" s="1">
        <v>561.68006601634681</v>
      </c>
      <c r="P626" s="1">
        <v>1554.2833261486542</v>
      </c>
      <c r="Q626" s="1">
        <v>59.264811089040244</v>
      </c>
      <c r="R626" s="1">
        <v>863.94977110866728</v>
      </c>
      <c r="S626" s="9">
        <f t="shared" si="98"/>
        <v>3039.1779743627089</v>
      </c>
      <c r="T626" s="2">
        <v>49</v>
      </c>
      <c r="U626" s="2">
        <v>499</v>
      </c>
      <c r="V626" s="2">
        <v>30</v>
      </c>
      <c r="W626" s="2">
        <v>287</v>
      </c>
      <c r="X626" s="9">
        <f t="shared" si="99"/>
        <v>865</v>
      </c>
      <c r="Y626" s="1">
        <v>171.94003896124588</v>
      </c>
      <c r="Z626" s="1">
        <v>931.39095870095423</v>
      </c>
      <c r="AA626" s="1">
        <v>76.01492072095661</v>
      </c>
      <c r="AB626" s="1">
        <v>738.20407524787595</v>
      </c>
      <c r="AC626" s="9">
        <f t="shared" si="100"/>
        <v>1917.5499936310325</v>
      </c>
    </row>
    <row r="627" spans="1:29">
      <c r="A627">
        <v>635</v>
      </c>
      <c r="B627">
        <v>24031</v>
      </c>
      <c r="C627">
        <f t="shared" si="91"/>
        <v>24031</v>
      </c>
      <c r="D627">
        <v>24</v>
      </c>
      <c r="E627" s="1">
        <f t="shared" si="92"/>
        <v>242</v>
      </c>
      <c r="F627" s="1">
        <f t="shared" si="93"/>
        <v>726</v>
      </c>
      <c r="G627" s="1">
        <f t="shared" si="94"/>
        <v>16</v>
      </c>
      <c r="H627" s="1">
        <f t="shared" si="95"/>
        <v>404</v>
      </c>
      <c r="I627" s="9">
        <f t="shared" si="96"/>
        <v>1388</v>
      </c>
      <c r="J627" s="1">
        <v>242</v>
      </c>
      <c r="K627" s="1">
        <v>726</v>
      </c>
      <c r="L627" s="1">
        <v>16</v>
      </c>
      <c r="M627" s="1">
        <v>404</v>
      </c>
      <c r="N627" s="9">
        <f t="shared" si="97"/>
        <v>1388</v>
      </c>
      <c r="O627" s="1">
        <v>480.01753857573021</v>
      </c>
      <c r="P627" s="1">
        <v>305.50747766918767</v>
      </c>
      <c r="Q627" s="1">
        <v>77.55150948384636</v>
      </c>
      <c r="R627" s="1">
        <v>784.49506103978513</v>
      </c>
      <c r="S627" s="9">
        <f t="shared" si="98"/>
        <v>1647.5715867685494</v>
      </c>
      <c r="T627" s="2">
        <v>96</v>
      </c>
      <c r="U627" s="2">
        <v>671</v>
      </c>
      <c r="V627" s="2">
        <v>43</v>
      </c>
      <c r="W627" s="2">
        <v>499</v>
      </c>
      <c r="X627" s="9">
        <f t="shared" si="99"/>
        <v>1309</v>
      </c>
      <c r="Y627" s="1">
        <v>209.43646665393047</v>
      </c>
      <c r="Z627" s="1">
        <v>778.47888058023102</v>
      </c>
      <c r="AA627" s="1">
        <v>154.09045125681166</v>
      </c>
      <c r="AB627" s="1">
        <v>412.00843103655905</v>
      </c>
      <c r="AC627" s="9">
        <f t="shared" si="100"/>
        <v>1554.0142295275323</v>
      </c>
    </row>
    <row r="628" spans="1:29">
      <c r="A628">
        <v>636</v>
      </c>
      <c r="B628">
        <v>24031</v>
      </c>
      <c r="C628">
        <f t="shared" si="91"/>
        <v>24031</v>
      </c>
      <c r="D628">
        <v>24</v>
      </c>
      <c r="E628" s="1">
        <f t="shared" si="92"/>
        <v>515</v>
      </c>
      <c r="F628" s="1">
        <f t="shared" si="93"/>
        <v>221</v>
      </c>
      <c r="G628" s="1">
        <f t="shared" si="94"/>
        <v>0</v>
      </c>
      <c r="H628" s="1">
        <f t="shared" si="95"/>
        <v>1465</v>
      </c>
      <c r="I628" s="9">
        <f t="shared" si="96"/>
        <v>2201</v>
      </c>
      <c r="J628" s="1">
        <v>515</v>
      </c>
      <c r="K628" s="1">
        <v>221</v>
      </c>
      <c r="L628" s="1">
        <v>0</v>
      </c>
      <c r="M628" s="1">
        <v>1465</v>
      </c>
      <c r="N628" s="9">
        <f t="shared" si="97"/>
        <v>2201</v>
      </c>
      <c r="O628" s="1">
        <v>295.07665068507623</v>
      </c>
      <c r="P628" s="1">
        <v>226.59926661113136</v>
      </c>
      <c r="Q628" s="1">
        <v>10.808491139197674</v>
      </c>
      <c r="R628" s="1">
        <v>787.30077304783356</v>
      </c>
      <c r="S628" s="9">
        <f t="shared" si="98"/>
        <v>1319.7851814832388</v>
      </c>
      <c r="T628" s="2">
        <v>152</v>
      </c>
      <c r="U628" s="2">
        <v>554</v>
      </c>
      <c r="V628" s="2">
        <v>19</v>
      </c>
      <c r="W628" s="2">
        <v>1242</v>
      </c>
      <c r="X628" s="9">
        <f t="shared" si="99"/>
        <v>1967</v>
      </c>
      <c r="Y628" s="1">
        <v>179.54824876482078</v>
      </c>
      <c r="Z628" s="1">
        <v>769.55046926991542</v>
      </c>
      <c r="AA628" s="1">
        <v>26.276865784216739</v>
      </c>
      <c r="AB628" s="1">
        <v>511.76742156103541</v>
      </c>
      <c r="AC628" s="9">
        <f t="shared" si="100"/>
        <v>1487.1430053799884</v>
      </c>
    </row>
    <row r="629" spans="1:29">
      <c r="A629">
        <v>637</v>
      </c>
      <c r="B629">
        <v>24031</v>
      </c>
      <c r="C629">
        <f t="shared" si="91"/>
        <v>24031</v>
      </c>
      <c r="D629">
        <v>24</v>
      </c>
      <c r="E629" s="1">
        <f t="shared" si="92"/>
        <v>0</v>
      </c>
      <c r="F629" s="1">
        <f t="shared" si="93"/>
        <v>83</v>
      </c>
      <c r="G629" s="1">
        <f t="shared" si="94"/>
        <v>0</v>
      </c>
      <c r="H629" s="1">
        <f t="shared" si="95"/>
        <v>99</v>
      </c>
      <c r="I629" s="9">
        <f t="shared" si="96"/>
        <v>182</v>
      </c>
      <c r="J629" s="1">
        <v>0</v>
      </c>
      <c r="K629" s="1">
        <v>83</v>
      </c>
      <c r="L629" s="1">
        <v>0</v>
      </c>
      <c r="M629" s="1">
        <v>99</v>
      </c>
      <c r="N629" s="9">
        <f t="shared" si="97"/>
        <v>182</v>
      </c>
      <c r="O629" s="1">
        <v>234.44776538840327</v>
      </c>
      <c r="P629" s="1">
        <v>190.40212887622329</v>
      </c>
      <c r="Q629" s="1">
        <v>35.372895748643643</v>
      </c>
      <c r="R629" s="1">
        <v>632.25865608398101</v>
      </c>
      <c r="S629" s="9">
        <f t="shared" si="98"/>
        <v>1092.4814460972511</v>
      </c>
      <c r="T629" s="2">
        <v>12</v>
      </c>
      <c r="U629" s="2">
        <v>46</v>
      </c>
      <c r="V629" s="2">
        <v>17</v>
      </c>
      <c r="W629" s="2">
        <v>93</v>
      </c>
      <c r="X629" s="9">
        <f t="shared" si="99"/>
        <v>168</v>
      </c>
      <c r="Y629" s="1">
        <v>23.471379510986466</v>
      </c>
      <c r="Z629" s="1">
        <v>84.729623234055182</v>
      </c>
      <c r="AA629" s="1">
        <v>24.358899559737551</v>
      </c>
      <c r="AB629" s="1">
        <v>130.40137183714469</v>
      </c>
      <c r="AC629" s="9">
        <f t="shared" si="100"/>
        <v>262.96127414192392</v>
      </c>
    </row>
    <row r="630" spans="1:29">
      <c r="A630">
        <v>638</v>
      </c>
      <c r="B630">
        <v>24031</v>
      </c>
      <c r="C630">
        <f t="shared" si="91"/>
        <v>24031</v>
      </c>
      <c r="D630">
        <v>24</v>
      </c>
      <c r="E630" s="1">
        <f t="shared" si="92"/>
        <v>388</v>
      </c>
      <c r="F630" s="1">
        <f t="shared" si="93"/>
        <v>7</v>
      </c>
      <c r="G630" s="1">
        <f t="shared" si="94"/>
        <v>26</v>
      </c>
      <c r="H630" s="1">
        <f t="shared" si="95"/>
        <v>268</v>
      </c>
      <c r="I630" s="9">
        <f t="shared" si="96"/>
        <v>689</v>
      </c>
      <c r="J630" s="1">
        <v>388</v>
      </c>
      <c r="K630" s="1">
        <v>7</v>
      </c>
      <c r="L630" s="1">
        <v>26</v>
      </c>
      <c r="M630" s="1">
        <v>268</v>
      </c>
      <c r="N630" s="9">
        <f t="shared" si="97"/>
        <v>689</v>
      </c>
      <c r="O630" s="1">
        <v>316.08880490781877</v>
      </c>
      <c r="P630" s="1">
        <v>252.95061476048107</v>
      </c>
      <c r="Q630" s="1">
        <v>36.483503513597313</v>
      </c>
      <c r="R630" s="1">
        <v>847.07274150701664</v>
      </c>
      <c r="S630" s="9">
        <f t="shared" si="98"/>
        <v>1452.5956646889138</v>
      </c>
      <c r="T630" s="2">
        <v>323</v>
      </c>
      <c r="U630" s="2">
        <v>916</v>
      </c>
      <c r="V630" s="2">
        <v>127</v>
      </c>
      <c r="W630" s="2">
        <v>470</v>
      </c>
      <c r="X630" s="9">
        <f t="shared" si="99"/>
        <v>1836</v>
      </c>
      <c r="Y630" s="1">
        <v>214.79090252462828</v>
      </c>
      <c r="Z630" s="1">
        <v>377.6824177982237</v>
      </c>
      <c r="AA630" s="1">
        <v>25.361589440399428</v>
      </c>
      <c r="AB630" s="1">
        <v>155.56298690247681</v>
      </c>
      <c r="AC630" s="9">
        <f t="shared" si="100"/>
        <v>773.39789666572835</v>
      </c>
    </row>
    <row r="631" spans="1:29">
      <c r="A631">
        <v>639</v>
      </c>
      <c r="B631">
        <v>24031</v>
      </c>
      <c r="C631">
        <f t="shared" si="91"/>
        <v>24031</v>
      </c>
      <c r="D631">
        <v>24</v>
      </c>
      <c r="E631" s="1">
        <f t="shared" si="92"/>
        <v>141</v>
      </c>
      <c r="F631" s="1">
        <f t="shared" si="93"/>
        <v>79</v>
      </c>
      <c r="G631" s="1">
        <f t="shared" si="94"/>
        <v>0</v>
      </c>
      <c r="H631" s="1">
        <f t="shared" si="95"/>
        <v>464</v>
      </c>
      <c r="I631" s="9">
        <f t="shared" si="96"/>
        <v>684</v>
      </c>
      <c r="J631" s="1">
        <v>141</v>
      </c>
      <c r="K631" s="1">
        <v>79</v>
      </c>
      <c r="L631" s="1">
        <v>0</v>
      </c>
      <c r="M631" s="1">
        <v>464</v>
      </c>
      <c r="N631" s="9">
        <f t="shared" si="97"/>
        <v>684</v>
      </c>
      <c r="O631" s="1">
        <v>545.04493499324667</v>
      </c>
      <c r="P631" s="1">
        <v>429.55434980633919</v>
      </c>
      <c r="Q631" s="1">
        <v>19.481631195972717</v>
      </c>
      <c r="R631" s="1">
        <v>1448.8076892696631</v>
      </c>
      <c r="S631" s="9">
        <f t="shared" si="98"/>
        <v>2442.8886052652215</v>
      </c>
      <c r="T631" s="2">
        <v>14</v>
      </c>
      <c r="U631" s="2">
        <v>340</v>
      </c>
      <c r="V631" s="2">
        <v>6</v>
      </c>
      <c r="W631" s="2">
        <v>321</v>
      </c>
      <c r="X631" s="9">
        <f t="shared" si="99"/>
        <v>681</v>
      </c>
      <c r="Y631" s="1">
        <v>110.28745947237047</v>
      </c>
      <c r="Z631" s="1">
        <v>252.90112309484087</v>
      </c>
      <c r="AA631" s="1">
        <v>30.785597045306655</v>
      </c>
      <c r="AB631" s="1">
        <v>336.57106523569234</v>
      </c>
      <c r="AC631" s="9">
        <f t="shared" si="100"/>
        <v>730.54524484821036</v>
      </c>
    </row>
    <row r="632" spans="1:29">
      <c r="A632">
        <v>640</v>
      </c>
      <c r="B632">
        <v>24031</v>
      </c>
      <c r="C632">
        <f t="shared" si="91"/>
        <v>24031</v>
      </c>
      <c r="D632">
        <v>24</v>
      </c>
      <c r="E632" s="1">
        <f t="shared" si="92"/>
        <v>302</v>
      </c>
      <c r="F632" s="1">
        <f t="shared" si="93"/>
        <v>207</v>
      </c>
      <c r="G632" s="1">
        <f t="shared" si="94"/>
        <v>0</v>
      </c>
      <c r="H632" s="1">
        <f t="shared" si="95"/>
        <v>48</v>
      </c>
      <c r="I632" s="9">
        <f t="shared" si="96"/>
        <v>557</v>
      </c>
      <c r="J632" s="1">
        <v>302</v>
      </c>
      <c r="K632" s="1">
        <v>207</v>
      </c>
      <c r="L632" s="1">
        <v>0</v>
      </c>
      <c r="M632" s="1">
        <v>48</v>
      </c>
      <c r="N632" s="9">
        <f t="shared" si="97"/>
        <v>557</v>
      </c>
      <c r="O632" s="1">
        <v>129.90771238166397</v>
      </c>
      <c r="P632" s="1">
        <v>15.3657267224826</v>
      </c>
      <c r="Q632" s="1">
        <v>0.24147990575208736</v>
      </c>
      <c r="R632" s="1">
        <v>1012.7680146865166</v>
      </c>
      <c r="S632" s="9">
        <f t="shared" si="98"/>
        <v>1158.2829336964153</v>
      </c>
      <c r="T632" s="2">
        <v>68</v>
      </c>
      <c r="U632" s="2">
        <v>326</v>
      </c>
      <c r="V632" s="2">
        <v>18</v>
      </c>
      <c r="W632" s="2">
        <v>93</v>
      </c>
      <c r="X632" s="9">
        <f t="shared" si="99"/>
        <v>505</v>
      </c>
      <c r="Y632" s="1">
        <v>138.87224437773926</v>
      </c>
      <c r="Z632" s="1">
        <v>317.24115635158165</v>
      </c>
      <c r="AA632" s="1">
        <v>50.253086258049002</v>
      </c>
      <c r="AB632" s="1">
        <v>76.318951247619069</v>
      </c>
      <c r="AC632" s="9">
        <f t="shared" si="100"/>
        <v>582.68543823498896</v>
      </c>
    </row>
    <row r="633" spans="1:29">
      <c r="A633">
        <v>641</v>
      </c>
      <c r="B633">
        <v>24031</v>
      </c>
      <c r="C633">
        <f t="shared" si="91"/>
        <v>24031</v>
      </c>
      <c r="D633">
        <v>24</v>
      </c>
      <c r="E633" s="1">
        <f t="shared" si="92"/>
        <v>218</v>
      </c>
      <c r="F633" s="1">
        <f t="shared" si="93"/>
        <v>0</v>
      </c>
      <c r="G633" s="1">
        <f t="shared" si="94"/>
        <v>0</v>
      </c>
      <c r="H633" s="1">
        <f t="shared" si="95"/>
        <v>626</v>
      </c>
      <c r="I633" s="9">
        <f t="shared" si="96"/>
        <v>844</v>
      </c>
      <c r="J633" s="1">
        <v>218</v>
      </c>
      <c r="K633" s="1">
        <v>0</v>
      </c>
      <c r="L633" s="1">
        <v>0</v>
      </c>
      <c r="M633" s="1">
        <v>626</v>
      </c>
      <c r="N633" s="9">
        <f t="shared" si="97"/>
        <v>844</v>
      </c>
      <c r="O633" s="1">
        <v>122.34557137186225</v>
      </c>
      <c r="P633" s="1">
        <v>6.2999413981883121</v>
      </c>
      <c r="Q633" s="1">
        <v>0.19899968927470268</v>
      </c>
      <c r="R633" s="1">
        <v>917.391318351373</v>
      </c>
      <c r="S633" s="9">
        <f t="shared" si="98"/>
        <v>1046.2358308106982</v>
      </c>
      <c r="T633" s="2">
        <v>105</v>
      </c>
      <c r="U633" s="2">
        <v>316</v>
      </c>
      <c r="V633" s="2">
        <v>18</v>
      </c>
      <c r="W633" s="2">
        <v>335</v>
      </c>
      <c r="X633" s="9">
        <f t="shared" si="99"/>
        <v>774</v>
      </c>
      <c r="Y633" s="1">
        <v>255.89359966253932</v>
      </c>
      <c r="Z633" s="1">
        <v>415.12217796918685</v>
      </c>
      <c r="AA633" s="1">
        <v>168.22203317712652</v>
      </c>
      <c r="AB633" s="1">
        <v>384.50808416993056</v>
      </c>
      <c r="AC633" s="9">
        <f t="shared" si="100"/>
        <v>1223.7458949787833</v>
      </c>
    </row>
    <row r="634" spans="1:29">
      <c r="A634">
        <v>642</v>
      </c>
      <c r="B634">
        <v>24031</v>
      </c>
      <c r="C634">
        <f t="shared" si="91"/>
        <v>24031</v>
      </c>
      <c r="D634">
        <v>24</v>
      </c>
      <c r="E634" s="1">
        <f t="shared" si="92"/>
        <v>22</v>
      </c>
      <c r="F634" s="1">
        <f t="shared" si="93"/>
        <v>0</v>
      </c>
      <c r="G634" s="1">
        <f t="shared" si="94"/>
        <v>0</v>
      </c>
      <c r="H634" s="1">
        <f t="shared" si="95"/>
        <v>1918</v>
      </c>
      <c r="I634" s="9">
        <f t="shared" si="96"/>
        <v>1940</v>
      </c>
      <c r="J634" s="1">
        <v>22</v>
      </c>
      <c r="K634" s="1">
        <v>0</v>
      </c>
      <c r="L634" s="1">
        <v>0</v>
      </c>
      <c r="M634" s="1">
        <v>1918</v>
      </c>
      <c r="N634" s="9">
        <f t="shared" si="97"/>
        <v>1940</v>
      </c>
      <c r="O634" s="1">
        <v>90.357652103826481</v>
      </c>
      <c r="P634" s="1">
        <v>4.9906838237408435E-2</v>
      </c>
      <c r="Q634" s="1">
        <v>7.8100125186658081E-3</v>
      </c>
      <c r="R634" s="1">
        <v>781.95041792811833</v>
      </c>
      <c r="S634" s="9">
        <f t="shared" si="98"/>
        <v>872.36578688270083</v>
      </c>
      <c r="T634" s="2">
        <v>18</v>
      </c>
      <c r="U634" s="2">
        <v>1653</v>
      </c>
      <c r="V634" s="2">
        <v>42</v>
      </c>
      <c r="W634" s="2">
        <v>115</v>
      </c>
      <c r="X634" s="9">
        <f t="shared" si="99"/>
        <v>1828</v>
      </c>
      <c r="Y634" s="1">
        <v>66.01882495335272</v>
      </c>
      <c r="Z634" s="1">
        <v>685.60522330553999</v>
      </c>
      <c r="AA634" s="1">
        <v>39.456994616862758</v>
      </c>
      <c r="AB634" s="1">
        <v>922.77301150916207</v>
      </c>
      <c r="AC634" s="9">
        <f t="shared" si="100"/>
        <v>1713.8540543849176</v>
      </c>
    </row>
    <row r="635" spans="1:29">
      <c r="A635">
        <v>643</v>
      </c>
      <c r="B635">
        <v>24031</v>
      </c>
      <c r="C635">
        <f t="shared" si="91"/>
        <v>24031</v>
      </c>
      <c r="D635">
        <v>24</v>
      </c>
      <c r="E635" s="1">
        <f t="shared" si="92"/>
        <v>0</v>
      </c>
      <c r="F635" s="1">
        <f t="shared" si="93"/>
        <v>0</v>
      </c>
      <c r="G635" s="1">
        <f t="shared" si="94"/>
        <v>0</v>
      </c>
      <c r="H635" s="1">
        <f t="shared" si="95"/>
        <v>410</v>
      </c>
      <c r="I635" s="9">
        <f t="shared" si="96"/>
        <v>410</v>
      </c>
      <c r="J635" s="1">
        <v>0</v>
      </c>
      <c r="K635" s="1">
        <v>0</v>
      </c>
      <c r="L635" s="1">
        <v>0</v>
      </c>
      <c r="M635" s="1">
        <v>410</v>
      </c>
      <c r="N635" s="9">
        <f t="shared" si="97"/>
        <v>410</v>
      </c>
      <c r="O635" s="1">
        <v>750.73800020924477</v>
      </c>
      <c r="P635" s="1">
        <v>242.10167215835946</v>
      </c>
      <c r="Q635" s="1">
        <v>5.4705296914234189</v>
      </c>
      <c r="R635" s="1">
        <v>678.97571465040403</v>
      </c>
      <c r="S635" s="9">
        <f t="shared" si="98"/>
        <v>1677.2859167094316</v>
      </c>
      <c r="T635" s="2">
        <v>17</v>
      </c>
      <c r="U635" s="2">
        <v>252</v>
      </c>
      <c r="V635" s="2">
        <v>0</v>
      </c>
      <c r="W635" s="2">
        <v>120</v>
      </c>
      <c r="X635" s="9">
        <f t="shared" si="99"/>
        <v>389</v>
      </c>
      <c r="Y635" s="1">
        <v>33.07251085410487</v>
      </c>
      <c r="Z635" s="1">
        <v>208.07555644428206</v>
      </c>
      <c r="AA635" s="1">
        <v>11.701398356252334</v>
      </c>
      <c r="AB635" s="1">
        <v>274.52248753406974</v>
      </c>
      <c r="AC635" s="9">
        <f t="shared" si="100"/>
        <v>527.37195318870897</v>
      </c>
    </row>
    <row r="636" spans="1:29">
      <c r="A636">
        <v>644</v>
      </c>
      <c r="B636">
        <v>24031</v>
      </c>
      <c r="C636">
        <f t="shared" si="91"/>
        <v>24031</v>
      </c>
      <c r="D636">
        <v>24</v>
      </c>
      <c r="E636" s="1">
        <f t="shared" si="92"/>
        <v>84</v>
      </c>
      <c r="F636" s="1">
        <f t="shared" si="93"/>
        <v>55</v>
      </c>
      <c r="G636" s="1">
        <f t="shared" si="94"/>
        <v>0</v>
      </c>
      <c r="H636" s="1">
        <f t="shared" si="95"/>
        <v>1148</v>
      </c>
      <c r="I636" s="9">
        <f t="shared" si="96"/>
        <v>1287</v>
      </c>
      <c r="J636" s="1">
        <v>84</v>
      </c>
      <c r="K636" s="1">
        <v>55</v>
      </c>
      <c r="L636" s="1">
        <v>0</v>
      </c>
      <c r="M636" s="1">
        <v>1148</v>
      </c>
      <c r="N636" s="9">
        <f t="shared" si="97"/>
        <v>1287</v>
      </c>
      <c r="O636" s="1">
        <v>1014.4623404509332</v>
      </c>
      <c r="P636" s="1">
        <v>327.13844923663436</v>
      </c>
      <c r="Q636" s="1">
        <v>7.3920208142330592</v>
      </c>
      <c r="R636" s="1">
        <v>917.73943428711243</v>
      </c>
      <c r="S636" s="9">
        <f t="shared" si="98"/>
        <v>2266.7322447889132</v>
      </c>
      <c r="T636" s="2">
        <v>140</v>
      </c>
      <c r="U636" s="2">
        <v>664</v>
      </c>
      <c r="V636" s="2">
        <v>83</v>
      </c>
      <c r="W636" s="2">
        <v>302</v>
      </c>
      <c r="X636" s="9">
        <f t="shared" si="99"/>
        <v>1189</v>
      </c>
      <c r="Y636" s="1">
        <v>252.98685684030681</v>
      </c>
      <c r="Z636" s="1">
        <v>297.15452432510995</v>
      </c>
      <c r="AA636" s="1">
        <v>50.334454333492573</v>
      </c>
      <c r="AB636" s="1">
        <v>254.81178585333632</v>
      </c>
      <c r="AC636" s="9">
        <f t="shared" si="100"/>
        <v>855.28762135224565</v>
      </c>
    </row>
    <row r="637" spans="1:29">
      <c r="A637">
        <v>645</v>
      </c>
      <c r="B637">
        <v>24031</v>
      </c>
      <c r="C637">
        <f t="shared" si="91"/>
        <v>24031</v>
      </c>
      <c r="D637">
        <v>24</v>
      </c>
      <c r="E637" s="1">
        <f t="shared" si="92"/>
        <v>4089</v>
      </c>
      <c r="F637" s="1">
        <f t="shared" si="93"/>
        <v>270</v>
      </c>
      <c r="G637" s="1">
        <f t="shared" si="94"/>
        <v>0</v>
      </c>
      <c r="H637" s="1">
        <f t="shared" si="95"/>
        <v>629</v>
      </c>
      <c r="I637" s="9">
        <f t="shared" si="96"/>
        <v>4988</v>
      </c>
      <c r="J637" s="1">
        <v>4089</v>
      </c>
      <c r="K637" s="1">
        <v>270</v>
      </c>
      <c r="L637" s="1">
        <v>0</v>
      </c>
      <c r="M637" s="1">
        <v>629</v>
      </c>
      <c r="N637" s="9">
        <f t="shared" si="97"/>
        <v>4988</v>
      </c>
      <c r="O637" s="1">
        <v>769.70231334091909</v>
      </c>
      <c r="P637" s="1">
        <v>550.41183209697795</v>
      </c>
      <c r="Q637" s="1">
        <v>5.632227118772132</v>
      </c>
      <c r="R637" s="1">
        <v>700.60116647108259</v>
      </c>
      <c r="S637" s="9">
        <f t="shared" si="98"/>
        <v>2026.3475390277517</v>
      </c>
      <c r="T637" s="2">
        <v>2528</v>
      </c>
      <c r="U637" s="2">
        <v>1733</v>
      </c>
      <c r="V637" s="2">
        <v>155</v>
      </c>
      <c r="W637" s="2">
        <v>929</v>
      </c>
      <c r="X637" s="9">
        <f t="shared" si="99"/>
        <v>5345</v>
      </c>
      <c r="Y637" s="1">
        <v>3914.9042951329998</v>
      </c>
      <c r="Z637" s="1">
        <v>1955.8064237488093</v>
      </c>
      <c r="AA637" s="1">
        <v>235.12824488570456</v>
      </c>
      <c r="AB637" s="1">
        <v>501.4081762101963</v>
      </c>
      <c r="AC637" s="9">
        <f t="shared" si="100"/>
        <v>6607.2471399777096</v>
      </c>
    </row>
    <row r="638" spans="1:29">
      <c r="A638">
        <v>646</v>
      </c>
      <c r="B638">
        <v>24031</v>
      </c>
      <c r="C638">
        <f t="shared" si="91"/>
        <v>24031</v>
      </c>
      <c r="D638">
        <v>24</v>
      </c>
      <c r="E638" s="1">
        <f t="shared" si="92"/>
        <v>0</v>
      </c>
      <c r="F638" s="1">
        <f t="shared" si="93"/>
        <v>0</v>
      </c>
      <c r="G638" s="1">
        <f t="shared" si="94"/>
        <v>0</v>
      </c>
      <c r="H638" s="1">
        <f t="shared" si="95"/>
        <v>348</v>
      </c>
      <c r="I638" s="9">
        <f t="shared" si="96"/>
        <v>348</v>
      </c>
      <c r="J638" s="1">
        <v>0</v>
      </c>
      <c r="K638" s="1">
        <v>0</v>
      </c>
      <c r="L638" s="1">
        <v>0</v>
      </c>
      <c r="M638" s="1">
        <v>348</v>
      </c>
      <c r="N638" s="9">
        <f t="shared" si="97"/>
        <v>348</v>
      </c>
      <c r="O638" s="1">
        <v>708.19474707806023</v>
      </c>
      <c r="P638" s="1">
        <v>230.30948941355166</v>
      </c>
      <c r="Q638" s="1">
        <v>5.182931763903488</v>
      </c>
      <c r="R638" s="1">
        <v>641.76272013785274</v>
      </c>
      <c r="S638" s="9">
        <f t="shared" si="98"/>
        <v>1585.4498883933682</v>
      </c>
      <c r="T638" s="2">
        <v>14</v>
      </c>
      <c r="U638" s="2">
        <v>118</v>
      </c>
      <c r="V638" s="2">
        <v>28</v>
      </c>
      <c r="W638" s="2">
        <v>163</v>
      </c>
      <c r="X638" s="9">
        <f t="shared" si="99"/>
        <v>323</v>
      </c>
      <c r="Y638" s="1">
        <v>69.412023435561935</v>
      </c>
      <c r="Z638" s="1">
        <v>222.25481163725465</v>
      </c>
      <c r="AA638" s="1">
        <v>61.915198193375247</v>
      </c>
      <c r="AB638" s="1">
        <v>226.07815010278409</v>
      </c>
      <c r="AC638" s="9">
        <f t="shared" si="100"/>
        <v>579.66018336897594</v>
      </c>
    </row>
    <row r="639" spans="1:29">
      <c r="A639">
        <v>647</v>
      </c>
      <c r="B639">
        <v>24031</v>
      </c>
      <c r="C639">
        <f t="shared" si="91"/>
        <v>24031</v>
      </c>
      <c r="D639">
        <v>24</v>
      </c>
      <c r="E639" s="1">
        <f t="shared" si="92"/>
        <v>77</v>
      </c>
      <c r="F639" s="1">
        <f t="shared" si="93"/>
        <v>146</v>
      </c>
      <c r="G639" s="1">
        <f t="shared" si="94"/>
        <v>0</v>
      </c>
      <c r="H639" s="1">
        <f t="shared" si="95"/>
        <v>676</v>
      </c>
      <c r="I639" s="9">
        <f t="shared" si="96"/>
        <v>899</v>
      </c>
      <c r="J639" s="1">
        <v>77</v>
      </c>
      <c r="K639" s="1">
        <v>146</v>
      </c>
      <c r="L639" s="1">
        <v>0</v>
      </c>
      <c r="M639" s="1">
        <v>676</v>
      </c>
      <c r="N639" s="9">
        <f t="shared" si="97"/>
        <v>899</v>
      </c>
      <c r="O639" s="1">
        <v>1423.3310801000639</v>
      </c>
      <c r="P639" s="1">
        <v>467.96510255975028</v>
      </c>
      <c r="Q639" s="1">
        <v>10.376797140305351</v>
      </c>
      <c r="R639" s="1">
        <v>1290.3053761459425</v>
      </c>
      <c r="S639" s="9">
        <f t="shared" si="98"/>
        <v>3191.978355946062</v>
      </c>
      <c r="T639" s="2">
        <v>36</v>
      </c>
      <c r="U639" s="2">
        <v>530</v>
      </c>
      <c r="V639" s="2">
        <v>81</v>
      </c>
      <c r="W639" s="2">
        <v>204</v>
      </c>
      <c r="X639" s="9">
        <f t="shared" si="99"/>
        <v>851</v>
      </c>
      <c r="Y639" s="1">
        <v>102.81266250692141</v>
      </c>
      <c r="Z639" s="1">
        <v>512.16167906292787</v>
      </c>
      <c r="AA639" s="1">
        <v>45.619207594598869</v>
      </c>
      <c r="AB639" s="1">
        <v>266.84816464843198</v>
      </c>
      <c r="AC639" s="9">
        <f t="shared" si="100"/>
        <v>927.44171381288004</v>
      </c>
    </row>
    <row r="640" spans="1:29">
      <c r="A640">
        <v>648</v>
      </c>
      <c r="B640">
        <v>24031</v>
      </c>
      <c r="C640">
        <f t="shared" si="91"/>
        <v>24031</v>
      </c>
      <c r="D640">
        <v>24</v>
      </c>
      <c r="E640" s="1">
        <f t="shared" si="92"/>
        <v>537</v>
      </c>
      <c r="F640" s="1">
        <f t="shared" si="93"/>
        <v>15</v>
      </c>
      <c r="G640" s="1">
        <f t="shared" si="94"/>
        <v>0</v>
      </c>
      <c r="H640" s="1">
        <f t="shared" si="95"/>
        <v>916</v>
      </c>
      <c r="I640" s="9">
        <f t="shared" si="96"/>
        <v>1468</v>
      </c>
      <c r="J640" s="1">
        <v>537</v>
      </c>
      <c r="K640" s="1">
        <v>15</v>
      </c>
      <c r="L640" s="1">
        <v>0</v>
      </c>
      <c r="M640" s="1">
        <v>916</v>
      </c>
      <c r="N640" s="9">
        <f t="shared" si="97"/>
        <v>1468</v>
      </c>
      <c r="O640" s="1">
        <v>828.23597661697841</v>
      </c>
      <c r="P640" s="1">
        <v>275.31335819335987</v>
      </c>
      <c r="Q640" s="1">
        <v>6.0207274324311868</v>
      </c>
      <c r="R640" s="1">
        <v>751.81529243424757</v>
      </c>
      <c r="S640" s="9">
        <f t="shared" si="98"/>
        <v>1861.3853546770169</v>
      </c>
      <c r="T640" s="2">
        <v>288</v>
      </c>
      <c r="U640" s="2">
        <v>2218</v>
      </c>
      <c r="V640" s="2">
        <v>92</v>
      </c>
      <c r="W640" s="2">
        <v>610</v>
      </c>
      <c r="X640" s="9">
        <f t="shared" si="99"/>
        <v>3208</v>
      </c>
      <c r="Y640" s="1">
        <v>1376.7221694007494</v>
      </c>
      <c r="Z640" s="1">
        <v>2977.885876351068</v>
      </c>
      <c r="AA640" s="1">
        <v>140.09546734759283</v>
      </c>
      <c r="AB640" s="1">
        <v>832.57908655763731</v>
      </c>
      <c r="AC640" s="9">
        <f t="shared" si="100"/>
        <v>5327.2825996570473</v>
      </c>
    </row>
    <row r="641" spans="1:29">
      <c r="A641">
        <v>649</v>
      </c>
      <c r="B641">
        <v>24031</v>
      </c>
      <c r="C641">
        <f t="shared" si="91"/>
        <v>24031</v>
      </c>
      <c r="D641">
        <v>24</v>
      </c>
      <c r="E641" s="1">
        <f t="shared" si="92"/>
        <v>293</v>
      </c>
      <c r="F641" s="1">
        <f t="shared" si="93"/>
        <v>21351</v>
      </c>
      <c r="G641" s="1">
        <f t="shared" si="94"/>
        <v>5</v>
      </c>
      <c r="H641" s="1">
        <f t="shared" si="95"/>
        <v>613</v>
      </c>
      <c r="I641" s="9">
        <f t="shared" si="96"/>
        <v>22262</v>
      </c>
      <c r="J641" s="1">
        <v>293</v>
      </c>
      <c r="K641" s="1">
        <v>21351</v>
      </c>
      <c r="L641" s="1">
        <v>5</v>
      </c>
      <c r="M641" s="1">
        <v>613</v>
      </c>
      <c r="N641" s="9">
        <f t="shared" si="97"/>
        <v>22262</v>
      </c>
      <c r="O641" s="1">
        <v>376.31187000550574</v>
      </c>
      <c r="P641" s="1">
        <v>16653.404280471685</v>
      </c>
      <c r="Q641" s="1">
        <v>4.0015029636356516</v>
      </c>
      <c r="R641" s="1">
        <v>585.51483807829857</v>
      </c>
      <c r="S641" s="9">
        <f t="shared" si="98"/>
        <v>17619.232491519124</v>
      </c>
      <c r="T641" s="2">
        <v>2376</v>
      </c>
      <c r="U641" s="2">
        <v>13873</v>
      </c>
      <c r="V641" s="2">
        <v>2246</v>
      </c>
      <c r="W641" s="2">
        <v>7637</v>
      </c>
      <c r="X641" s="9">
        <f t="shared" si="99"/>
        <v>26132</v>
      </c>
      <c r="Y641" s="1">
        <v>1599.6134865909771</v>
      </c>
      <c r="Z641" s="1">
        <v>18273.255123246792</v>
      </c>
      <c r="AA641" s="1">
        <v>479.9324267144716</v>
      </c>
      <c r="AB641" s="1">
        <v>728.485008851565</v>
      </c>
      <c r="AC641" s="9">
        <f t="shared" si="100"/>
        <v>21081.286045403809</v>
      </c>
    </row>
    <row r="642" spans="1:29">
      <c r="A642">
        <v>650</v>
      </c>
      <c r="B642">
        <v>24031</v>
      </c>
      <c r="C642">
        <f t="shared" si="91"/>
        <v>24031</v>
      </c>
      <c r="D642">
        <v>24</v>
      </c>
      <c r="E642" s="1">
        <f t="shared" si="92"/>
        <v>289</v>
      </c>
      <c r="F642" s="1">
        <f t="shared" si="93"/>
        <v>3650</v>
      </c>
      <c r="G642" s="1">
        <f t="shared" si="94"/>
        <v>0</v>
      </c>
      <c r="H642" s="1">
        <f t="shared" si="95"/>
        <v>1195</v>
      </c>
      <c r="I642" s="9">
        <f t="shared" si="96"/>
        <v>5134</v>
      </c>
      <c r="J642" s="1">
        <v>289</v>
      </c>
      <c r="K642" s="1">
        <v>3650</v>
      </c>
      <c r="L642" s="1">
        <v>0</v>
      </c>
      <c r="M642" s="1">
        <v>1195</v>
      </c>
      <c r="N642" s="9">
        <f t="shared" si="97"/>
        <v>5134</v>
      </c>
      <c r="O642" s="1">
        <v>739.75106018033432</v>
      </c>
      <c r="P642" s="1">
        <v>14592.757312815567</v>
      </c>
      <c r="Q642" s="1">
        <v>11.004331727243665</v>
      </c>
      <c r="R642" s="1">
        <v>926.39730460030034</v>
      </c>
      <c r="S642" s="9">
        <f t="shared" si="98"/>
        <v>16269.910009323447</v>
      </c>
      <c r="T642" s="2">
        <v>620</v>
      </c>
      <c r="U642" s="2">
        <v>3506</v>
      </c>
      <c r="V642" s="2">
        <v>105</v>
      </c>
      <c r="W642" s="2">
        <v>1089</v>
      </c>
      <c r="X642" s="9">
        <f t="shared" si="99"/>
        <v>5320</v>
      </c>
      <c r="Y642" s="1">
        <v>878.15701140563988</v>
      </c>
      <c r="Z642" s="1">
        <v>2584.8505759998234</v>
      </c>
      <c r="AA642" s="1">
        <v>83.478643713121912</v>
      </c>
      <c r="AB642" s="1">
        <v>491.60688957671618</v>
      </c>
      <c r="AC642" s="9">
        <f t="shared" si="100"/>
        <v>4038.0931206953014</v>
      </c>
    </row>
    <row r="643" spans="1:29">
      <c r="A643">
        <v>651</v>
      </c>
      <c r="B643">
        <v>24031</v>
      </c>
      <c r="C643">
        <f t="shared" ref="C643:C706" si="101">IFERROR(VLOOKUP(B643,$E$1596:$H$1605,3,FALSE),B643)</f>
        <v>24031</v>
      </c>
      <c r="D643">
        <v>24</v>
      </c>
      <c r="E643" s="1">
        <f t="shared" ref="E643:E706" si="102">J643</f>
        <v>0</v>
      </c>
      <c r="F643" s="1">
        <f t="shared" ref="F643:F706" si="103">K643</f>
        <v>216</v>
      </c>
      <c r="G643" s="1">
        <f t="shared" ref="G643:G706" si="104">L643</f>
        <v>0</v>
      </c>
      <c r="H643" s="1">
        <f t="shared" ref="H643:H706" si="105">M643</f>
        <v>887</v>
      </c>
      <c r="I643" s="9">
        <f t="shared" ref="I643:I706" si="106">SUM(E643:H643)</f>
        <v>1103</v>
      </c>
      <c r="J643" s="1">
        <v>0</v>
      </c>
      <c r="K643" s="1">
        <v>216</v>
      </c>
      <c r="L643" s="1">
        <v>0</v>
      </c>
      <c r="M643" s="1">
        <v>887</v>
      </c>
      <c r="N643" s="9">
        <f t="shared" ref="N643:N706" si="107">SUM(J643:M643)</f>
        <v>1103</v>
      </c>
      <c r="O643" s="1">
        <v>1108.9024805504675</v>
      </c>
      <c r="P643" s="1">
        <v>10827.811841508239</v>
      </c>
      <c r="Q643" s="1">
        <v>10.057426345790248</v>
      </c>
      <c r="R643" s="1">
        <v>1126.2163994257889</v>
      </c>
      <c r="S643" s="9">
        <f t="shared" ref="S643:S706" si="108">SUM(O643:R643)</f>
        <v>13072.988147830285</v>
      </c>
      <c r="T643" s="2">
        <v>47</v>
      </c>
      <c r="U643" s="2">
        <v>753</v>
      </c>
      <c r="V643" s="2">
        <v>17</v>
      </c>
      <c r="W643" s="2">
        <v>208</v>
      </c>
      <c r="X643" s="9">
        <f t="shared" ref="X643:X706" si="109">SUM(T643:W643)</f>
        <v>1025</v>
      </c>
      <c r="Y643" s="1">
        <v>147.86110146055807</v>
      </c>
      <c r="Z643" s="1">
        <v>1235.3185191820116</v>
      </c>
      <c r="AA643" s="1">
        <v>49.176864053800742</v>
      </c>
      <c r="AB643" s="1">
        <v>539.59047581094399</v>
      </c>
      <c r="AC643" s="9">
        <f t="shared" ref="AC643:AC706" si="110">SUM(Y643:AB643)</f>
        <v>1971.9469605073145</v>
      </c>
    </row>
    <row r="644" spans="1:29">
      <c r="A644">
        <v>652</v>
      </c>
      <c r="B644">
        <v>24031</v>
      </c>
      <c r="C644">
        <f t="shared" si="101"/>
        <v>24031</v>
      </c>
      <c r="D644">
        <v>24</v>
      </c>
      <c r="E644" s="1">
        <f t="shared" si="102"/>
        <v>2799</v>
      </c>
      <c r="F644" s="1">
        <f t="shared" si="103"/>
        <v>15254</v>
      </c>
      <c r="G644" s="1">
        <f t="shared" si="104"/>
        <v>302</v>
      </c>
      <c r="H644" s="1">
        <f t="shared" si="105"/>
        <v>822</v>
      </c>
      <c r="I644" s="9">
        <f t="shared" si="106"/>
        <v>19177</v>
      </c>
      <c r="J644" s="1">
        <v>2799</v>
      </c>
      <c r="K644" s="1">
        <v>15254</v>
      </c>
      <c r="L644" s="1">
        <v>302</v>
      </c>
      <c r="M644" s="1">
        <v>822</v>
      </c>
      <c r="N644" s="9">
        <f t="shared" si="107"/>
        <v>19177</v>
      </c>
      <c r="O644" s="1">
        <v>977.59089280850469</v>
      </c>
      <c r="P644" s="1">
        <v>2918.4148351709064</v>
      </c>
      <c r="Q644" s="1">
        <v>307.07274447891263</v>
      </c>
      <c r="R644" s="1">
        <v>350.01199521618184</v>
      </c>
      <c r="S644" s="9">
        <f t="shared" si="108"/>
        <v>4553.0904676745058</v>
      </c>
      <c r="T644" s="2">
        <v>3960</v>
      </c>
      <c r="U644" s="2">
        <v>18654</v>
      </c>
      <c r="V644" s="2">
        <v>1883</v>
      </c>
      <c r="W644" s="2">
        <v>3772</v>
      </c>
      <c r="X644" s="9">
        <f t="shared" si="109"/>
        <v>28269</v>
      </c>
      <c r="Y644" s="1">
        <v>3463.6800244760734</v>
      </c>
      <c r="Z644" s="1">
        <v>18913.521885344093</v>
      </c>
      <c r="AA644" s="1">
        <v>770.96604446447907</v>
      </c>
      <c r="AB644" s="1">
        <v>3231.0061182582685</v>
      </c>
      <c r="AC644" s="9">
        <f t="shared" si="110"/>
        <v>26379.174072542915</v>
      </c>
    </row>
    <row r="645" spans="1:29">
      <c r="A645">
        <v>653</v>
      </c>
      <c r="B645">
        <v>24031</v>
      </c>
      <c r="C645">
        <f t="shared" si="101"/>
        <v>24031</v>
      </c>
      <c r="D645">
        <v>24</v>
      </c>
      <c r="E645" s="1">
        <f t="shared" si="102"/>
        <v>3009</v>
      </c>
      <c r="F645" s="1">
        <f t="shared" si="103"/>
        <v>635</v>
      </c>
      <c r="G645" s="1">
        <f t="shared" si="104"/>
        <v>195</v>
      </c>
      <c r="H645" s="1">
        <f t="shared" si="105"/>
        <v>512</v>
      </c>
      <c r="I645" s="9">
        <f t="shared" si="106"/>
        <v>4351</v>
      </c>
      <c r="J645" s="1">
        <v>3009</v>
      </c>
      <c r="K645" s="1">
        <v>635</v>
      </c>
      <c r="L645" s="1">
        <v>195</v>
      </c>
      <c r="M645" s="1">
        <v>512</v>
      </c>
      <c r="N645" s="9">
        <f t="shared" si="107"/>
        <v>4351</v>
      </c>
      <c r="O645" s="1">
        <v>3288.6178360478261</v>
      </c>
      <c r="P645" s="1">
        <v>3211.4537086974997</v>
      </c>
      <c r="Q645" s="1">
        <v>1330.4334387520501</v>
      </c>
      <c r="R645" s="1">
        <v>540.38134822597362</v>
      </c>
      <c r="S645" s="9">
        <f t="shared" si="108"/>
        <v>8370.8863317233499</v>
      </c>
      <c r="T645" s="2">
        <v>1723</v>
      </c>
      <c r="U645" s="2">
        <v>1613</v>
      </c>
      <c r="V645" s="2">
        <v>548</v>
      </c>
      <c r="W645" s="2">
        <v>1582</v>
      </c>
      <c r="X645" s="9">
        <f t="shared" si="109"/>
        <v>5466</v>
      </c>
      <c r="Y645" s="1">
        <v>942.72612603315531</v>
      </c>
      <c r="Z645" s="1">
        <v>3632.9193498668806</v>
      </c>
      <c r="AA645" s="1">
        <v>226.16199889533812</v>
      </c>
      <c r="AB645" s="1">
        <v>1007.5576767770938</v>
      </c>
      <c r="AC645" s="9">
        <f t="shared" si="110"/>
        <v>5809.3651515724678</v>
      </c>
    </row>
    <row r="646" spans="1:29">
      <c r="A646">
        <v>654</v>
      </c>
      <c r="B646">
        <v>24031</v>
      </c>
      <c r="C646">
        <f t="shared" si="101"/>
        <v>24031</v>
      </c>
      <c r="D646">
        <v>24</v>
      </c>
      <c r="E646" s="1">
        <f t="shared" si="102"/>
        <v>1181</v>
      </c>
      <c r="F646" s="1">
        <f t="shared" si="103"/>
        <v>572</v>
      </c>
      <c r="G646" s="1">
        <f t="shared" si="104"/>
        <v>1626</v>
      </c>
      <c r="H646" s="1">
        <f t="shared" si="105"/>
        <v>215</v>
      </c>
      <c r="I646" s="9">
        <f t="shared" si="106"/>
        <v>3594</v>
      </c>
      <c r="J646" s="1">
        <v>1181</v>
      </c>
      <c r="K646" s="1">
        <v>572</v>
      </c>
      <c r="L646" s="1">
        <v>1626</v>
      </c>
      <c r="M646" s="1">
        <v>215</v>
      </c>
      <c r="N646" s="9">
        <f t="shared" si="107"/>
        <v>3594</v>
      </c>
      <c r="O646" s="1">
        <v>2599.7022135410079</v>
      </c>
      <c r="P646" s="1">
        <v>2533.0788929332512</v>
      </c>
      <c r="Q646" s="1">
        <v>1052.934228716224</v>
      </c>
      <c r="R646" s="1">
        <v>431.15469620529547</v>
      </c>
      <c r="S646" s="9">
        <f t="shared" si="108"/>
        <v>6616.8700313957788</v>
      </c>
      <c r="T646" s="2">
        <v>703</v>
      </c>
      <c r="U646" s="2">
        <v>1601</v>
      </c>
      <c r="V646" s="2">
        <v>411</v>
      </c>
      <c r="W646" s="2">
        <v>746</v>
      </c>
      <c r="X646" s="9">
        <f t="shared" si="109"/>
        <v>3461</v>
      </c>
      <c r="Y646" s="1">
        <v>640.46425374545174</v>
      </c>
      <c r="Z646" s="1">
        <v>1334.2843795267918</v>
      </c>
      <c r="AA646" s="1">
        <v>360.6632254396464</v>
      </c>
      <c r="AB646" s="1">
        <v>168.32923603213951</v>
      </c>
      <c r="AC646" s="9">
        <f t="shared" si="110"/>
        <v>2503.7410947440294</v>
      </c>
    </row>
    <row r="647" spans="1:29">
      <c r="A647">
        <v>655</v>
      </c>
      <c r="B647">
        <v>24031</v>
      </c>
      <c r="C647">
        <f t="shared" si="101"/>
        <v>24031</v>
      </c>
      <c r="D647">
        <v>24</v>
      </c>
      <c r="E647" s="1">
        <f t="shared" si="102"/>
        <v>2035</v>
      </c>
      <c r="F647" s="1">
        <f t="shared" si="103"/>
        <v>2708</v>
      </c>
      <c r="G647" s="1">
        <f t="shared" si="104"/>
        <v>0</v>
      </c>
      <c r="H647" s="1">
        <f t="shared" si="105"/>
        <v>1138</v>
      </c>
      <c r="I647" s="9">
        <f t="shared" si="106"/>
        <v>5881</v>
      </c>
      <c r="J647" s="1">
        <v>2035</v>
      </c>
      <c r="K647" s="1">
        <v>2708</v>
      </c>
      <c r="L647" s="1">
        <v>0</v>
      </c>
      <c r="M647" s="1">
        <v>1138</v>
      </c>
      <c r="N647" s="9">
        <f t="shared" si="107"/>
        <v>5881</v>
      </c>
      <c r="O647" s="1">
        <v>2642.6576478720131</v>
      </c>
      <c r="P647" s="1">
        <v>3231.0559101124168</v>
      </c>
      <c r="Q647" s="1">
        <v>60.928513770059368</v>
      </c>
      <c r="R647" s="1">
        <v>1445.0812917714143</v>
      </c>
      <c r="S647" s="9">
        <f t="shared" si="108"/>
        <v>7379.7233635259036</v>
      </c>
      <c r="T647" s="2">
        <v>548</v>
      </c>
      <c r="U647" s="2">
        <v>4714</v>
      </c>
      <c r="V647" s="2">
        <v>197</v>
      </c>
      <c r="W647" s="2">
        <v>1281</v>
      </c>
      <c r="X647" s="9">
        <f t="shared" si="109"/>
        <v>6740</v>
      </c>
      <c r="Y647" s="1">
        <v>1268.5740488465035</v>
      </c>
      <c r="Z647" s="1">
        <v>5704.8686570593518</v>
      </c>
      <c r="AA647" s="1">
        <v>1.3601086701408436</v>
      </c>
      <c r="AB647" s="1">
        <v>1465.9181720832617</v>
      </c>
      <c r="AC647" s="9">
        <f t="shared" si="110"/>
        <v>8440.7209866592584</v>
      </c>
    </row>
    <row r="648" spans="1:29">
      <c r="A648">
        <v>656</v>
      </c>
      <c r="B648">
        <v>24031</v>
      </c>
      <c r="C648">
        <f t="shared" si="101"/>
        <v>24031</v>
      </c>
      <c r="D648">
        <v>24</v>
      </c>
      <c r="E648" s="1">
        <f t="shared" si="102"/>
        <v>60</v>
      </c>
      <c r="F648" s="1">
        <f t="shared" si="103"/>
        <v>3161</v>
      </c>
      <c r="G648" s="1">
        <f t="shared" si="104"/>
        <v>0</v>
      </c>
      <c r="H648" s="1">
        <f t="shared" si="105"/>
        <v>546</v>
      </c>
      <c r="I648" s="9">
        <f t="shared" si="106"/>
        <v>3767</v>
      </c>
      <c r="J648" s="1">
        <v>60</v>
      </c>
      <c r="K648" s="1">
        <v>3161</v>
      </c>
      <c r="L648" s="1">
        <v>0</v>
      </c>
      <c r="M648" s="1">
        <v>546</v>
      </c>
      <c r="N648" s="9">
        <f t="shared" si="107"/>
        <v>3767</v>
      </c>
      <c r="O648" s="1">
        <v>5193.6032659921793</v>
      </c>
      <c r="P648" s="1">
        <v>7039.3886647424197</v>
      </c>
      <c r="Q648" s="1">
        <v>415.50289470218945</v>
      </c>
      <c r="R648" s="1">
        <v>1712.0182751720199</v>
      </c>
      <c r="S648" s="9">
        <f t="shared" si="108"/>
        <v>14360.513100608809</v>
      </c>
      <c r="T648" s="2">
        <v>734</v>
      </c>
      <c r="U648" s="2">
        <v>5658</v>
      </c>
      <c r="V648" s="2">
        <v>615</v>
      </c>
      <c r="W648" s="2">
        <v>1396</v>
      </c>
      <c r="X648" s="9">
        <f t="shared" si="109"/>
        <v>8403</v>
      </c>
      <c r="Y648" s="1">
        <v>263.58724798124069</v>
      </c>
      <c r="Z648" s="1">
        <v>8451.2961633582545</v>
      </c>
      <c r="AA648" s="1">
        <v>4.6226969261695583</v>
      </c>
      <c r="AB648" s="1">
        <v>1185.439339402207</v>
      </c>
      <c r="AC648" s="9">
        <f t="shared" si="110"/>
        <v>9904.9454476678711</v>
      </c>
    </row>
    <row r="649" spans="1:29">
      <c r="A649">
        <v>657</v>
      </c>
      <c r="B649">
        <v>24031</v>
      </c>
      <c r="C649">
        <f t="shared" si="101"/>
        <v>24031</v>
      </c>
      <c r="D649">
        <v>24</v>
      </c>
      <c r="E649" s="1">
        <f t="shared" si="102"/>
        <v>1331</v>
      </c>
      <c r="F649" s="1">
        <f t="shared" si="103"/>
        <v>1821</v>
      </c>
      <c r="G649" s="1">
        <f t="shared" si="104"/>
        <v>291</v>
      </c>
      <c r="H649" s="1">
        <f t="shared" si="105"/>
        <v>387</v>
      </c>
      <c r="I649" s="9">
        <f t="shared" si="106"/>
        <v>3830</v>
      </c>
      <c r="J649" s="1">
        <v>1331</v>
      </c>
      <c r="K649" s="1">
        <v>1821</v>
      </c>
      <c r="L649" s="1">
        <v>291</v>
      </c>
      <c r="M649" s="1">
        <v>387</v>
      </c>
      <c r="N649" s="9">
        <f t="shared" si="107"/>
        <v>3830</v>
      </c>
      <c r="O649" s="1">
        <v>892.90385069836236</v>
      </c>
      <c r="P649" s="1">
        <v>4623.120373815058</v>
      </c>
      <c r="Q649" s="1">
        <v>793.43003791359638</v>
      </c>
      <c r="R649" s="1">
        <v>605.93377887011854</v>
      </c>
      <c r="S649" s="9">
        <f t="shared" si="108"/>
        <v>6915.3880412971357</v>
      </c>
      <c r="T649" s="2">
        <v>1051</v>
      </c>
      <c r="U649" s="2">
        <v>1808</v>
      </c>
      <c r="V649" s="2">
        <v>260</v>
      </c>
      <c r="W649" s="2">
        <v>912</v>
      </c>
      <c r="X649" s="9">
        <f t="shared" si="109"/>
        <v>4031</v>
      </c>
      <c r="Y649" s="1">
        <v>1326.5471641703809</v>
      </c>
      <c r="Z649" s="1">
        <v>2547.1541856261551</v>
      </c>
      <c r="AA649" s="1">
        <v>70.902843569560886</v>
      </c>
      <c r="AB649" s="1">
        <v>280.04498725642674</v>
      </c>
      <c r="AC649" s="9">
        <f t="shared" si="110"/>
        <v>4224.649180622524</v>
      </c>
    </row>
    <row r="650" spans="1:29">
      <c r="A650">
        <v>658</v>
      </c>
      <c r="B650">
        <v>24031</v>
      </c>
      <c r="C650">
        <f t="shared" si="101"/>
        <v>24031</v>
      </c>
      <c r="D650">
        <v>24</v>
      </c>
      <c r="E650" s="1">
        <f t="shared" si="102"/>
        <v>6988</v>
      </c>
      <c r="F650" s="1">
        <f t="shared" si="103"/>
        <v>3896</v>
      </c>
      <c r="G650" s="1">
        <f t="shared" si="104"/>
        <v>495</v>
      </c>
      <c r="H650" s="1">
        <f t="shared" si="105"/>
        <v>586</v>
      </c>
      <c r="I650" s="9">
        <f t="shared" si="106"/>
        <v>11965</v>
      </c>
      <c r="J650" s="1">
        <v>6988</v>
      </c>
      <c r="K650" s="1">
        <v>3896</v>
      </c>
      <c r="L650" s="1">
        <v>495</v>
      </c>
      <c r="M650" s="1">
        <v>586</v>
      </c>
      <c r="N650" s="9">
        <f t="shared" si="107"/>
        <v>11965</v>
      </c>
      <c r="O650" s="1">
        <v>1770.6822404265724</v>
      </c>
      <c r="P650" s="1">
        <v>2383.5053347190733</v>
      </c>
      <c r="Q650" s="1">
        <v>143.8279440644522</v>
      </c>
      <c r="R650" s="1">
        <v>573.94247868553907</v>
      </c>
      <c r="S650" s="9">
        <f t="shared" si="108"/>
        <v>4871.9579978956363</v>
      </c>
      <c r="T650" s="2">
        <v>2662</v>
      </c>
      <c r="U650" s="2">
        <v>5543</v>
      </c>
      <c r="V650" s="2">
        <v>475</v>
      </c>
      <c r="W650" s="2">
        <v>4363</v>
      </c>
      <c r="X650" s="9">
        <f t="shared" si="109"/>
        <v>13043</v>
      </c>
      <c r="Y650" s="1">
        <v>6433.5396706193051</v>
      </c>
      <c r="Z650" s="1">
        <v>8740.6360052455893</v>
      </c>
      <c r="AA650" s="1">
        <v>360.08085661831342</v>
      </c>
      <c r="AB650" s="1">
        <v>2090.8549615044903</v>
      </c>
      <c r="AC650" s="9">
        <f t="shared" si="110"/>
        <v>17625.111493987701</v>
      </c>
    </row>
    <row r="651" spans="1:29">
      <c r="A651">
        <v>659</v>
      </c>
      <c r="B651">
        <v>24031</v>
      </c>
      <c r="C651">
        <f t="shared" si="101"/>
        <v>24031</v>
      </c>
      <c r="D651">
        <v>24</v>
      </c>
      <c r="E651" s="1">
        <f t="shared" si="102"/>
        <v>354</v>
      </c>
      <c r="F651" s="1">
        <f t="shared" si="103"/>
        <v>10544</v>
      </c>
      <c r="G651" s="1">
        <f t="shared" si="104"/>
        <v>2015</v>
      </c>
      <c r="H651" s="1">
        <f t="shared" si="105"/>
        <v>125</v>
      </c>
      <c r="I651" s="9">
        <f t="shared" si="106"/>
        <v>13038</v>
      </c>
      <c r="J651" s="1">
        <v>354</v>
      </c>
      <c r="K651" s="1">
        <v>10544</v>
      </c>
      <c r="L651" s="1">
        <v>2015</v>
      </c>
      <c r="M651" s="1">
        <v>125</v>
      </c>
      <c r="N651" s="9">
        <f t="shared" si="107"/>
        <v>13038</v>
      </c>
      <c r="O651" s="1">
        <v>350.87495543902605</v>
      </c>
      <c r="P651" s="1">
        <v>3957.7638885440797</v>
      </c>
      <c r="Q651" s="1">
        <v>799.21011808302683</v>
      </c>
      <c r="R651" s="1">
        <v>436.02957115026214</v>
      </c>
      <c r="S651" s="9">
        <f t="shared" si="108"/>
        <v>5543.8785332163952</v>
      </c>
      <c r="T651" s="2">
        <v>629</v>
      </c>
      <c r="U651" s="2">
        <v>11648</v>
      </c>
      <c r="V651" s="2">
        <v>612</v>
      </c>
      <c r="W651" s="2">
        <v>1329</v>
      </c>
      <c r="X651" s="9">
        <f t="shared" si="109"/>
        <v>14218</v>
      </c>
      <c r="Y651" s="1">
        <v>781.34472256621837</v>
      </c>
      <c r="Z651" s="1">
        <v>10450.283243524365</v>
      </c>
      <c r="AA651" s="1">
        <v>1167.8080583771196</v>
      </c>
      <c r="AB651" s="1">
        <v>2073.3323834572134</v>
      </c>
      <c r="AC651" s="9">
        <f t="shared" si="110"/>
        <v>14472.768407924916</v>
      </c>
    </row>
    <row r="652" spans="1:29">
      <c r="A652">
        <v>660</v>
      </c>
      <c r="B652">
        <v>24031</v>
      </c>
      <c r="C652">
        <f t="shared" si="101"/>
        <v>24031</v>
      </c>
      <c r="D652">
        <v>24</v>
      </c>
      <c r="E652" s="1">
        <f t="shared" si="102"/>
        <v>167</v>
      </c>
      <c r="F652" s="1">
        <f t="shared" si="103"/>
        <v>601</v>
      </c>
      <c r="G652" s="1">
        <f t="shared" si="104"/>
        <v>0</v>
      </c>
      <c r="H652" s="1">
        <f t="shared" si="105"/>
        <v>666</v>
      </c>
      <c r="I652" s="9">
        <f t="shared" si="106"/>
        <v>1434</v>
      </c>
      <c r="J652" s="1">
        <v>167</v>
      </c>
      <c r="K652" s="1">
        <v>601</v>
      </c>
      <c r="L652" s="1">
        <v>0</v>
      </c>
      <c r="M652" s="1">
        <v>666</v>
      </c>
      <c r="N652" s="9">
        <f t="shared" si="107"/>
        <v>1434</v>
      </c>
      <c r="O652" s="1">
        <v>316.75233944647164</v>
      </c>
      <c r="P652" s="1">
        <v>5876.4958548976365</v>
      </c>
      <c r="Q652" s="1">
        <v>1189.2339975638054</v>
      </c>
      <c r="R652" s="1">
        <v>606.65159323339651</v>
      </c>
      <c r="S652" s="9">
        <f t="shared" si="108"/>
        <v>7989.13378514131</v>
      </c>
      <c r="T652" s="2">
        <v>145</v>
      </c>
      <c r="U652" s="2">
        <v>857</v>
      </c>
      <c r="V652" s="2">
        <v>70</v>
      </c>
      <c r="W652" s="2">
        <v>649</v>
      </c>
      <c r="X652" s="9">
        <f t="shared" si="109"/>
        <v>1721</v>
      </c>
      <c r="Y652" s="1">
        <v>928.58965788477337</v>
      </c>
      <c r="Z652" s="1">
        <v>284.62868792801783</v>
      </c>
      <c r="AA652" s="1">
        <v>247.72665427259975</v>
      </c>
      <c r="AB652" s="1">
        <v>859.46056770348571</v>
      </c>
      <c r="AC652" s="9">
        <f t="shared" si="110"/>
        <v>2320.4055677888764</v>
      </c>
    </row>
    <row r="653" spans="1:29">
      <c r="A653">
        <v>661</v>
      </c>
      <c r="B653">
        <v>24031</v>
      </c>
      <c r="C653">
        <f t="shared" si="101"/>
        <v>24031</v>
      </c>
      <c r="D653">
        <v>24</v>
      </c>
      <c r="E653" s="1">
        <f t="shared" si="102"/>
        <v>307</v>
      </c>
      <c r="F653" s="1">
        <f t="shared" si="103"/>
        <v>328</v>
      </c>
      <c r="G653" s="1">
        <f t="shared" si="104"/>
        <v>650</v>
      </c>
      <c r="H653" s="1">
        <f t="shared" si="105"/>
        <v>470</v>
      </c>
      <c r="I653" s="9">
        <f t="shared" si="106"/>
        <v>1755</v>
      </c>
      <c r="J653" s="1">
        <v>307</v>
      </c>
      <c r="K653" s="1">
        <v>328</v>
      </c>
      <c r="L653" s="1">
        <v>650</v>
      </c>
      <c r="M653" s="1">
        <v>470</v>
      </c>
      <c r="N653" s="9">
        <f t="shared" si="107"/>
        <v>1755</v>
      </c>
      <c r="O653" s="1">
        <v>398.3791572903412</v>
      </c>
      <c r="P653" s="1">
        <v>807.30841428796668</v>
      </c>
      <c r="Q653" s="1">
        <v>551.75692273473851</v>
      </c>
      <c r="R653" s="1">
        <v>872.24864255477632</v>
      </c>
      <c r="S653" s="9">
        <f t="shared" si="108"/>
        <v>2629.6931368678224</v>
      </c>
      <c r="T653" s="2">
        <v>192</v>
      </c>
      <c r="U653" s="2">
        <v>772</v>
      </c>
      <c r="V653" s="2">
        <v>152</v>
      </c>
      <c r="W653" s="2">
        <v>509</v>
      </c>
      <c r="X653" s="9">
        <f t="shared" si="109"/>
        <v>1625</v>
      </c>
      <c r="Y653" s="1">
        <v>431.15907610477745</v>
      </c>
      <c r="Z653" s="1">
        <v>1153.7339827872481</v>
      </c>
      <c r="AA653" s="1">
        <v>226.98841101667259</v>
      </c>
      <c r="AB653" s="1">
        <v>539.9161176506492</v>
      </c>
      <c r="AC653" s="9">
        <f t="shared" si="110"/>
        <v>2351.7975875593474</v>
      </c>
    </row>
    <row r="654" spans="1:29">
      <c r="A654">
        <v>662</v>
      </c>
      <c r="B654">
        <v>24031</v>
      </c>
      <c r="C654">
        <f t="shared" si="101"/>
        <v>24031</v>
      </c>
      <c r="D654">
        <v>24</v>
      </c>
      <c r="E654" s="1">
        <f t="shared" si="102"/>
        <v>159</v>
      </c>
      <c r="F654" s="1">
        <f t="shared" si="103"/>
        <v>386</v>
      </c>
      <c r="G654" s="1">
        <f t="shared" si="104"/>
        <v>23</v>
      </c>
      <c r="H654" s="1">
        <f t="shared" si="105"/>
        <v>414</v>
      </c>
      <c r="I654" s="9">
        <f t="shared" si="106"/>
        <v>982</v>
      </c>
      <c r="J654" s="1">
        <v>159</v>
      </c>
      <c r="K654" s="1">
        <v>386</v>
      </c>
      <c r="L654" s="1">
        <v>23</v>
      </c>
      <c r="M654" s="1">
        <v>414</v>
      </c>
      <c r="N654" s="9">
        <f t="shared" si="107"/>
        <v>982</v>
      </c>
      <c r="O654" s="1">
        <v>314.42356043745542</v>
      </c>
      <c r="P654" s="1">
        <v>583.75430564630722</v>
      </c>
      <c r="Q654" s="1">
        <v>400.09444813869032</v>
      </c>
      <c r="R654" s="1">
        <v>651.51897424913625</v>
      </c>
      <c r="S654" s="9">
        <f t="shared" si="108"/>
        <v>1949.7912884715893</v>
      </c>
      <c r="T654" s="2">
        <v>190</v>
      </c>
      <c r="U654" s="2">
        <v>437</v>
      </c>
      <c r="V654" s="2">
        <v>80</v>
      </c>
      <c r="W654" s="2">
        <v>235</v>
      </c>
      <c r="X654" s="9">
        <f t="shared" si="109"/>
        <v>942</v>
      </c>
      <c r="Y654" s="1">
        <v>260.30963020613098</v>
      </c>
      <c r="Z654" s="1">
        <v>1316.6466662082646</v>
      </c>
      <c r="AA654" s="1">
        <v>137.01942958798557</v>
      </c>
      <c r="AB654" s="1">
        <v>225.91471614976382</v>
      </c>
      <c r="AC654" s="9">
        <f t="shared" si="110"/>
        <v>1939.8904421521449</v>
      </c>
    </row>
    <row r="655" spans="1:29">
      <c r="A655">
        <v>663</v>
      </c>
      <c r="B655">
        <v>24031</v>
      </c>
      <c r="C655">
        <f t="shared" si="101"/>
        <v>24031</v>
      </c>
      <c r="D655">
        <v>24</v>
      </c>
      <c r="E655" s="1">
        <f t="shared" si="102"/>
        <v>366</v>
      </c>
      <c r="F655" s="1">
        <f t="shared" si="103"/>
        <v>312</v>
      </c>
      <c r="G655" s="1">
        <f t="shared" si="104"/>
        <v>152</v>
      </c>
      <c r="H655" s="1">
        <f t="shared" si="105"/>
        <v>507</v>
      </c>
      <c r="I655" s="9">
        <f t="shared" si="106"/>
        <v>1337</v>
      </c>
      <c r="J655" s="1">
        <v>366</v>
      </c>
      <c r="K655" s="1">
        <v>312</v>
      </c>
      <c r="L655" s="1">
        <v>152</v>
      </c>
      <c r="M655" s="1">
        <v>507</v>
      </c>
      <c r="N655" s="9">
        <f t="shared" si="107"/>
        <v>1337</v>
      </c>
      <c r="O655" s="1">
        <v>4720.7228791820789</v>
      </c>
      <c r="P655" s="1">
        <v>2250.4321694770838</v>
      </c>
      <c r="Q655" s="1">
        <v>288.85969756849647</v>
      </c>
      <c r="R655" s="1">
        <v>684.8994635058599</v>
      </c>
      <c r="S655" s="9">
        <f t="shared" si="108"/>
        <v>7944.9142097335189</v>
      </c>
      <c r="T655" s="2">
        <v>125</v>
      </c>
      <c r="U655" s="2">
        <v>629</v>
      </c>
      <c r="V655" s="2">
        <v>149</v>
      </c>
      <c r="W655" s="2">
        <v>361</v>
      </c>
      <c r="X655" s="9">
        <f t="shared" si="109"/>
        <v>1264</v>
      </c>
      <c r="Y655" s="1">
        <v>226.4917413529484</v>
      </c>
      <c r="Z655" s="1">
        <v>778.59909963285861</v>
      </c>
      <c r="AA655" s="1">
        <v>110.61723630052096</v>
      </c>
      <c r="AB655" s="1">
        <v>355.02843801573351</v>
      </c>
      <c r="AC655" s="9">
        <f t="shared" si="110"/>
        <v>1470.7365153020614</v>
      </c>
    </row>
    <row r="656" spans="1:29">
      <c r="A656">
        <v>664</v>
      </c>
      <c r="B656">
        <v>24031</v>
      </c>
      <c r="C656">
        <f t="shared" si="101"/>
        <v>24031</v>
      </c>
      <c r="D656">
        <v>24</v>
      </c>
      <c r="E656" s="1">
        <f t="shared" si="102"/>
        <v>5571</v>
      </c>
      <c r="F656" s="1">
        <f t="shared" si="103"/>
        <v>2214</v>
      </c>
      <c r="G656" s="1">
        <f t="shared" si="104"/>
        <v>283</v>
      </c>
      <c r="H656" s="1">
        <f t="shared" si="105"/>
        <v>177</v>
      </c>
      <c r="I656" s="9">
        <f t="shared" si="106"/>
        <v>8245</v>
      </c>
      <c r="J656" s="1">
        <v>5571</v>
      </c>
      <c r="K656" s="1">
        <v>2214</v>
      </c>
      <c r="L656" s="1">
        <v>283</v>
      </c>
      <c r="M656" s="1">
        <v>177</v>
      </c>
      <c r="N656" s="9">
        <f t="shared" si="107"/>
        <v>8245</v>
      </c>
      <c r="O656" s="1">
        <v>1332.3916327803986</v>
      </c>
      <c r="P656" s="1">
        <v>741.19788646383427</v>
      </c>
      <c r="Q656" s="1">
        <v>125.24238718483991</v>
      </c>
      <c r="R656" s="1">
        <v>772.10552681343188</v>
      </c>
      <c r="S656" s="9">
        <f t="shared" si="108"/>
        <v>2970.937433242505</v>
      </c>
      <c r="T656" s="2">
        <v>3575</v>
      </c>
      <c r="U656" s="2">
        <v>2905</v>
      </c>
      <c r="V656" s="2">
        <v>91</v>
      </c>
      <c r="W656" s="2">
        <v>2083</v>
      </c>
      <c r="X656" s="9">
        <f t="shared" si="109"/>
        <v>8654</v>
      </c>
      <c r="Y656" s="1">
        <v>2276.8782682689643</v>
      </c>
      <c r="Z656" s="1">
        <v>1576.7716140504097</v>
      </c>
      <c r="AA656" s="1">
        <v>305.9353702904819</v>
      </c>
      <c r="AB656" s="1">
        <v>714.11957489608665</v>
      </c>
      <c r="AC656" s="9">
        <f t="shared" si="110"/>
        <v>4873.7048275059424</v>
      </c>
    </row>
    <row r="657" spans="1:29">
      <c r="A657">
        <v>665</v>
      </c>
      <c r="B657">
        <v>24031</v>
      </c>
      <c r="C657">
        <f t="shared" si="101"/>
        <v>24031</v>
      </c>
      <c r="D657">
        <v>24</v>
      </c>
      <c r="E657" s="1">
        <f t="shared" si="102"/>
        <v>0</v>
      </c>
      <c r="F657" s="1">
        <f t="shared" si="103"/>
        <v>266</v>
      </c>
      <c r="G657" s="1">
        <f t="shared" si="104"/>
        <v>0</v>
      </c>
      <c r="H657" s="1">
        <f t="shared" si="105"/>
        <v>2411</v>
      </c>
      <c r="I657" s="9">
        <f t="shared" si="106"/>
        <v>2677</v>
      </c>
      <c r="J657" s="1">
        <v>0</v>
      </c>
      <c r="K657" s="1">
        <v>266</v>
      </c>
      <c r="L657" s="1">
        <v>0</v>
      </c>
      <c r="M657" s="1">
        <v>2411</v>
      </c>
      <c r="N657" s="9">
        <f t="shared" si="107"/>
        <v>2677</v>
      </c>
      <c r="O657" s="1">
        <v>785.39274407073651</v>
      </c>
      <c r="P657" s="1">
        <v>560.18643917279849</v>
      </c>
      <c r="Q657" s="1">
        <v>149.58986353417936</v>
      </c>
      <c r="R657" s="1">
        <v>1132.9861780538834</v>
      </c>
      <c r="S657" s="9">
        <f t="shared" si="108"/>
        <v>2628.1552248315975</v>
      </c>
      <c r="T657" s="2">
        <v>30</v>
      </c>
      <c r="U657" s="2">
        <v>274</v>
      </c>
      <c r="V657" s="2">
        <v>19</v>
      </c>
      <c r="W657" s="2">
        <v>2157</v>
      </c>
      <c r="X657" s="9">
        <f t="shared" si="109"/>
        <v>2480</v>
      </c>
      <c r="Y657" s="1">
        <v>21.565654362398941</v>
      </c>
      <c r="Z657" s="1">
        <v>2177.7741404666281</v>
      </c>
      <c r="AA657" s="1">
        <v>16.033738381427924</v>
      </c>
      <c r="AB657" s="1">
        <v>916.85141416470901</v>
      </c>
      <c r="AC657" s="9">
        <f t="shared" si="110"/>
        <v>3132.2249473751644</v>
      </c>
    </row>
    <row r="658" spans="1:29">
      <c r="A658">
        <v>666</v>
      </c>
      <c r="B658">
        <v>24031</v>
      </c>
      <c r="C658">
        <f t="shared" si="101"/>
        <v>24031</v>
      </c>
      <c r="D658">
        <v>24</v>
      </c>
      <c r="E658" s="1">
        <f t="shared" si="102"/>
        <v>0</v>
      </c>
      <c r="F658" s="1">
        <f t="shared" si="103"/>
        <v>354</v>
      </c>
      <c r="G658" s="1">
        <f t="shared" si="104"/>
        <v>0</v>
      </c>
      <c r="H658" s="1">
        <f t="shared" si="105"/>
        <v>615</v>
      </c>
      <c r="I658" s="9">
        <f t="shared" si="106"/>
        <v>969</v>
      </c>
      <c r="J658" s="1">
        <v>0</v>
      </c>
      <c r="K658" s="1">
        <v>354</v>
      </c>
      <c r="L658" s="1">
        <v>0</v>
      </c>
      <c r="M658" s="1">
        <v>615</v>
      </c>
      <c r="N658" s="9">
        <f t="shared" si="107"/>
        <v>969</v>
      </c>
      <c r="O658" s="1">
        <v>145.35256638421512</v>
      </c>
      <c r="P658" s="1">
        <v>436.37340665833113</v>
      </c>
      <c r="Q658" s="1">
        <v>170.54596166419</v>
      </c>
      <c r="R658" s="1">
        <v>2061.1846995830897</v>
      </c>
      <c r="S658" s="9">
        <f t="shared" si="108"/>
        <v>2813.4566342898261</v>
      </c>
      <c r="T658" s="2">
        <v>3</v>
      </c>
      <c r="U658" s="2">
        <v>403</v>
      </c>
      <c r="V658" s="2">
        <v>26</v>
      </c>
      <c r="W658" s="2">
        <v>476</v>
      </c>
      <c r="X658" s="9">
        <f t="shared" si="109"/>
        <v>908</v>
      </c>
      <c r="Y658" s="1">
        <v>15.918976096739392</v>
      </c>
      <c r="Z658" s="1">
        <v>432.29728885025315</v>
      </c>
      <c r="AA658" s="1">
        <v>10.768941260469362</v>
      </c>
      <c r="AB658" s="1">
        <v>352.98293646836572</v>
      </c>
      <c r="AC658" s="9">
        <f t="shared" si="110"/>
        <v>811.96814267582772</v>
      </c>
    </row>
    <row r="659" spans="1:29">
      <c r="A659">
        <v>667</v>
      </c>
      <c r="B659">
        <v>24031</v>
      </c>
      <c r="C659">
        <f t="shared" si="101"/>
        <v>24031</v>
      </c>
      <c r="D659">
        <v>24</v>
      </c>
      <c r="E659" s="1">
        <f t="shared" si="102"/>
        <v>309</v>
      </c>
      <c r="F659" s="1">
        <f t="shared" si="103"/>
        <v>391</v>
      </c>
      <c r="G659" s="1">
        <f t="shared" si="104"/>
        <v>0</v>
      </c>
      <c r="H659" s="1">
        <f t="shared" si="105"/>
        <v>312</v>
      </c>
      <c r="I659" s="9">
        <f t="shared" si="106"/>
        <v>1012</v>
      </c>
      <c r="J659" s="1">
        <v>309</v>
      </c>
      <c r="K659" s="1">
        <v>391</v>
      </c>
      <c r="L659" s="1">
        <v>0</v>
      </c>
      <c r="M659" s="1">
        <v>312</v>
      </c>
      <c r="N659" s="9">
        <f t="shared" si="107"/>
        <v>1012</v>
      </c>
      <c r="O659" s="1">
        <v>239.48842342645281</v>
      </c>
      <c r="P659" s="1">
        <v>669.80534042912336</v>
      </c>
      <c r="Q659" s="1">
        <v>225.77398151918868</v>
      </c>
      <c r="R659" s="1">
        <v>697.61918147572771</v>
      </c>
      <c r="S659" s="9">
        <f t="shared" si="108"/>
        <v>1832.6869268504925</v>
      </c>
      <c r="T659" s="2">
        <v>120</v>
      </c>
      <c r="U659" s="2">
        <v>309</v>
      </c>
      <c r="V659" s="2">
        <v>29</v>
      </c>
      <c r="W659" s="2">
        <v>477</v>
      </c>
      <c r="X659" s="9">
        <f t="shared" si="109"/>
        <v>935</v>
      </c>
      <c r="Y659" s="1">
        <v>160.56754445576343</v>
      </c>
      <c r="Z659" s="1">
        <v>645.23939707506031</v>
      </c>
      <c r="AA659" s="1">
        <v>93.587088581663409</v>
      </c>
      <c r="AB659" s="1">
        <v>349.53623504161186</v>
      </c>
      <c r="AC659" s="9">
        <f t="shared" si="110"/>
        <v>1248.9302651540991</v>
      </c>
    </row>
    <row r="660" spans="1:29">
      <c r="A660">
        <v>668</v>
      </c>
      <c r="B660">
        <v>24031</v>
      </c>
      <c r="C660">
        <f t="shared" si="101"/>
        <v>24031</v>
      </c>
      <c r="D660">
        <v>24</v>
      </c>
      <c r="E660" s="1">
        <f t="shared" si="102"/>
        <v>163</v>
      </c>
      <c r="F660" s="1">
        <f t="shared" si="103"/>
        <v>182</v>
      </c>
      <c r="G660" s="1">
        <f t="shared" si="104"/>
        <v>121</v>
      </c>
      <c r="H660" s="1">
        <f t="shared" si="105"/>
        <v>630</v>
      </c>
      <c r="I660" s="9">
        <f t="shared" si="106"/>
        <v>1096</v>
      </c>
      <c r="J660" s="1">
        <v>163</v>
      </c>
      <c r="K660" s="1">
        <v>182</v>
      </c>
      <c r="L660" s="1">
        <v>121</v>
      </c>
      <c r="M660" s="1">
        <v>630</v>
      </c>
      <c r="N660" s="9">
        <f t="shared" si="107"/>
        <v>1096</v>
      </c>
      <c r="O660" s="1">
        <v>310.05577974761945</v>
      </c>
      <c r="P660" s="1">
        <v>510.569110826464</v>
      </c>
      <c r="Q660" s="1">
        <v>119.74300069616025</v>
      </c>
      <c r="R660" s="1">
        <v>914.79237946472938</v>
      </c>
      <c r="S660" s="9">
        <f t="shared" si="108"/>
        <v>1855.160270734973</v>
      </c>
      <c r="T660" s="2">
        <v>56</v>
      </c>
      <c r="U660" s="2">
        <v>584</v>
      </c>
      <c r="V660" s="2">
        <v>74</v>
      </c>
      <c r="W660" s="2">
        <v>296</v>
      </c>
      <c r="X660" s="9">
        <f t="shared" si="109"/>
        <v>1010</v>
      </c>
      <c r="Y660" s="1">
        <v>128.52280764863872</v>
      </c>
      <c r="Z660" s="1">
        <v>365.62355385675249</v>
      </c>
      <c r="AA660" s="1">
        <v>49.951856279398228</v>
      </c>
      <c r="AB660" s="1">
        <v>315.28008069870259</v>
      </c>
      <c r="AC660" s="9">
        <f t="shared" si="110"/>
        <v>859.37829848349202</v>
      </c>
    </row>
    <row r="661" spans="1:29">
      <c r="A661">
        <v>669</v>
      </c>
      <c r="B661">
        <v>24031</v>
      </c>
      <c r="C661">
        <f t="shared" si="101"/>
        <v>24031</v>
      </c>
      <c r="D661">
        <v>24</v>
      </c>
      <c r="E661" s="1">
        <f t="shared" si="102"/>
        <v>379</v>
      </c>
      <c r="F661" s="1">
        <f t="shared" si="103"/>
        <v>291</v>
      </c>
      <c r="G661" s="1">
        <f t="shared" si="104"/>
        <v>0</v>
      </c>
      <c r="H661" s="1">
        <f t="shared" si="105"/>
        <v>648</v>
      </c>
      <c r="I661" s="9">
        <f t="shared" si="106"/>
        <v>1318</v>
      </c>
      <c r="J661" s="1">
        <v>379</v>
      </c>
      <c r="K661" s="1">
        <v>291</v>
      </c>
      <c r="L661" s="1">
        <v>0</v>
      </c>
      <c r="M661" s="1">
        <v>648</v>
      </c>
      <c r="N661" s="9">
        <f t="shared" si="107"/>
        <v>1318</v>
      </c>
      <c r="O661" s="1">
        <v>293.5885478370123</v>
      </c>
      <c r="P661" s="1">
        <v>239.52524109949636</v>
      </c>
      <c r="Q661" s="1">
        <v>1.7822051462430947E-3</v>
      </c>
      <c r="R661" s="1">
        <v>826.14425127200832</v>
      </c>
      <c r="S661" s="9">
        <f t="shared" si="108"/>
        <v>1359.2598224136632</v>
      </c>
      <c r="T661" s="2">
        <v>138</v>
      </c>
      <c r="U661" s="2">
        <v>633</v>
      </c>
      <c r="V661" s="2">
        <v>17</v>
      </c>
      <c r="W661" s="2">
        <v>420</v>
      </c>
      <c r="X661" s="9">
        <f t="shared" si="109"/>
        <v>1208</v>
      </c>
      <c r="Y661" s="1">
        <v>233.83248112084718</v>
      </c>
      <c r="Z661" s="1">
        <v>429.77764996812834</v>
      </c>
      <c r="AA661" s="1">
        <v>59.296947214494637</v>
      </c>
      <c r="AB661" s="1">
        <v>428.11991923236502</v>
      </c>
      <c r="AC661" s="9">
        <f t="shared" si="110"/>
        <v>1151.0269975358351</v>
      </c>
    </row>
    <row r="662" spans="1:29">
      <c r="A662">
        <v>670</v>
      </c>
      <c r="B662">
        <v>24031</v>
      </c>
      <c r="C662">
        <f t="shared" si="101"/>
        <v>24031</v>
      </c>
      <c r="D662">
        <v>24</v>
      </c>
      <c r="E662" s="1">
        <f t="shared" si="102"/>
        <v>649</v>
      </c>
      <c r="F662" s="1">
        <f t="shared" si="103"/>
        <v>10</v>
      </c>
      <c r="G662" s="1">
        <f t="shared" si="104"/>
        <v>0</v>
      </c>
      <c r="H662" s="1">
        <f t="shared" si="105"/>
        <v>119</v>
      </c>
      <c r="I662" s="9">
        <f t="shared" si="106"/>
        <v>778</v>
      </c>
      <c r="J662" s="1">
        <v>649</v>
      </c>
      <c r="K662" s="1">
        <v>10</v>
      </c>
      <c r="L662" s="1">
        <v>0</v>
      </c>
      <c r="M662" s="1">
        <v>119</v>
      </c>
      <c r="N662" s="9">
        <f t="shared" si="107"/>
        <v>778</v>
      </c>
      <c r="O662" s="1">
        <v>198.82723652655437</v>
      </c>
      <c r="P662" s="1">
        <v>83.995893060986234</v>
      </c>
      <c r="Q662" s="1">
        <v>0.33303430308467374</v>
      </c>
      <c r="R662" s="1">
        <v>360.47096175608345</v>
      </c>
      <c r="S662" s="9">
        <f t="shared" si="108"/>
        <v>643.62712564670869</v>
      </c>
      <c r="T662" s="2">
        <v>186</v>
      </c>
      <c r="U662" s="2">
        <v>278</v>
      </c>
      <c r="V662" s="2">
        <v>69</v>
      </c>
      <c r="W662" s="2">
        <v>242</v>
      </c>
      <c r="X662" s="9">
        <f t="shared" si="109"/>
        <v>775</v>
      </c>
      <c r="Y662" s="1">
        <v>433.09271258148965</v>
      </c>
      <c r="Z662" s="1">
        <v>190.77470803836883</v>
      </c>
      <c r="AA662" s="1">
        <v>29.244727703093417</v>
      </c>
      <c r="AB662" s="1">
        <v>126.47237324912724</v>
      </c>
      <c r="AC662" s="9">
        <f t="shared" si="110"/>
        <v>779.5845215720791</v>
      </c>
    </row>
    <row r="663" spans="1:29">
      <c r="A663">
        <v>671</v>
      </c>
      <c r="B663">
        <v>24031</v>
      </c>
      <c r="C663">
        <f t="shared" si="101"/>
        <v>24031</v>
      </c>
      <c r="D663">
        <v>24</v>
      </c>
      <c r="E663" s="1">
        <f t="shared" si="102"/>
        <v>563</v>
      </c>
      <c r="F663" s="1">
        <f t="shared" si="103"/>
        <v>815</v>
      </c>
      <c r="G663" s="1">
        <f t="shared" si="104"/>
        <v>10</v>
      </c>
      <c r="H663" s="1">
        <f t="shared" si="105"/>
        <v>501</v>
      </c>
      <c r="I663" s="9">
        <f t="shared" si="106"/>
        <v>1889</v>
      </c>
      <c r="J663" s="1">
        <v>563</v>
      </c>
      <c r="K663" s="1">
        <v>815</v>
      </c>
      <c r="L663" s="1">
        <v>10</v>
      </c>
      <c r="M663" s="1">
        <v>501</v>
      </c>
      <c r="N663" s="9">
        <f t="shared" si="107"/>
        <v>1889</v>
      </c>
      <c r="O663" s="1">
        <v>616.55110162869016</v>
      </c>
      <c r="P663" s="1">
        <v>862.50221697994198</v>
      </c>
      <c r="Q663" s="1">
        <v>10.795134621145644</v>
      </c>
      <c r="R663" s="1">
        <v>670.62047838092303</v>
      </c>
      <c r="S663" s="9">
        <f t="shared" si="108"/>
        <v>2160.468931610701</v>
      </c>
      <c r="T663" s="2">
        <v>202</v>
      </c>
      <c r="U663" s="2">
        <v>885</v>
      </c>
      <c r="V663" s="2">
        <v>64</v>
      </c>
      <c r="W663" s="2">
        <v>600</v>
      </c>
      <c r="X663" s="9">
        <f t="shared" si="109"/>
        <v>1751</v>
      </c>
      <c r="Y663" s="1">
        <v>412.40103265813372</v>
      </c>
      <c r="Z663" s="1">
        <v>1010.1579792342079</v>
      </c>
      <c r="AA663" s="1">
        <v>212.79796903289414</v>
      </c>
      <c r="AB663" s="1">
        <v>377.31937342640771</v>
      </c>
      <c r="AC663" s="9">
        <f t="shared" si="110"/>
        <v>2012.6763543516436</v>
      </c>
    </row>
    <row r="664" spans="1:29">
      <c r="A664">
        <v>672</v>
      </c>
      <c r="B664">
        <v>24031</v>
      </c>
      <c r="C664">
        <f t="shared" si="101"/>
        <v>24031</v>
      </c>
      <c r="D664">
        <v>24</v>
      </c>
      <c r="E664" s="1">
        <f t="shared" si="102"/>
        <v>0</v>
      </c>
      <c r="F664" s="1">
        <f t="shared" si="103"/>
        <v>0</v>
      </c>
      <c r="G664" s="1">
        <f t="shared" si="104"/>
        <v>0</v>
      </c>
      <c r="H664" s="1">
        <f t="shared" si="105"/>
        <v>510</v>
      </c>
      <c r="I664" s="9">
        <f t="shared" si="106"/>
        <v>510</v>
      </c>
      <c r="J664" s="1">
        <v>0</v>
      </c>
      <c r="K664" s="1">
        <v>0</v>
      </c>
      <c r="L664" s="1">
        <v>0</v>
      </c>
      <c r="M664" s="1">
        <v>510</v>
      </c>
      <c r="N664" s="9">
        <f t="shared" si="107"/>
        <v>510</v>
      </c>
      <c r="O664" s="1">
        <v>460.09042103371445</v>
      </c>
      <c r="P664" s="1">
        <v>7.8561385538772086</v>
      </c>
      <c r="Q664" s="1">
        <v>3.0733524264727811E-2</v>
      </c>
      <c r="R664" s="1">
        <v>571.82874527307729</v>
      </c>
      <c r="S664" s="9">
        <f t="shared" si="108"/>
        <v>1039.8060383849338</v>
      </c>
      <c r="T664" s="2">
        <v>8</v>
      </c>
      <c r="U664" s="2">
        <v>196</v>
      </c>
      <c r="V664" s="2">
        <v>23</v>
      </c>
      <c r="W664" s="2">
        <v>245</v>
      </c>
      <c r="X664" s="9">
        <f t="shared" si="109"/>
        <v>472</v>
      </c>
      <c r="Y664" s="1">
        <v>37.308102336068089</v>
      </c>
      <c r="Z664" s="1">
        <v>104.09350393596083</v>
      </c>
      <c r="AA664" s="1">
        <v>17.006828013293063</v>
      </c>
      <c r="AB664" s="1">
        <v>169.94787084637619</v>
      </c>
      <c r="AC664" s="9">
        <f t="shared" si="110"/>
        <v>328.35630513169815</v>
      </c>
    </row>
    <row r="665" spans="1:29">
      <c r="A665">
        <v>673</v>
      </c>
      <c r="B665">
        <v>24031</v>
      </c>
      <c r="C665">
        <f t="shared" si="101"/>
        <v>24031</v>
      </c>
      <c r="D665">
        <v>24</v>
      </c>
      <c r="E665" s="1">
        <f t="shared" si="102"/>
        <v>0</v>
      </c>
      <c r="F665" s="1">
        <f t="shared" si="103"/>
        <v>0</v>
      </c>
      <c r="G665" s="1">
        <f t="shared" si="104"/>
        <v>0</v>
      </c>
      <c r="H665" s="1">
        <f t="shared" si="105"/>
        <v>212</v>
      </c>
      <c r="I665" s="9">
        <f t="shared" si="106"/>
        <v>212</v>
      </c>
      <c r="J665" s="1">
        <v>0</v>
      </c>
      <c r="K665" s="1">
        <v>0</v>
      </c>
      <c r="L665" s="1">
        <v>0</v>
      </c>
      <c r="M665" s="1">
        <v>212</v>
      </c>
      <c r="N665" s="9">
        <f t="shared" si="107"/>
        <v>212</v>
      </c>
      <c r="O665" s="1">
        <v>192.2789415799661</v>
      </c>
      <c r="P665" s="1">
        <v>2.6458809893974657</v>
      </c>
      <c r="Q665" s="1">
        <v>0</v>
      </c>
      <c r="R665" s="1">
        <v>238.91450674430308</v>
      </c>
      <c r="S665" s="9">
        <f t="shared" si="108"/>
        <v>433.83932931366667</v>
      </c>
      <c r="T665" s="2">
        <v>14</v>
      </c>
      <c r="U665" s="2">
        <v>137</v>
      </c>
      <c r="V665" s="2">
        <v>1</v>
      </c>
      <c r="W665" s="2">
        <v>44</v>
      </c>
      <c r="X665" s="9">
        <f t="shared" si="109"/>
        <v>196</v>
      </c>
      <c r="Y665" s="1">
        <v>9.725259814883243</v>
      </c>
      <c r="Z665" s="1">
        <v>57.62372308482108</v>
      </c>
      <c r="AA665" s="1">
        <v>14.281694260277348</v>
      </c>
      <c r="AB665" s="1">
        <v>112.89570445303256</v>
      </c>
      <c r="AC665" s="9">
        <f t="shared" si="110"/>
        <v>194.52638161301422</v>
      </c>
    </row>
    <row r="666" spans="1:29">
      <c r="A666">
        <v>674</v>
      </c>
      <c r="B666">
        <v>24031</v>
      </c>
      <c r="C666">
        <f t="shared" si="101"/>
        <v>24031</v>
      </c>
      <c r="D666">
        <v>24</v>
      </c>
      <c r="E666" s="1">
        <f t="shared" si="102"/>
        <v>119</v>
      </c>
      <c r="F666" s="1">
        <f t="shared" si="103"/>
        <v>160</v>
      </c>
      <c r="G666" s="1">
        <f t="shared" si="104"/>
        <v>0</v>
      </c>
      <c r="H666" s="1">
        <f t="shared" si="105"/>
        <v>437</v>
      </c>
      <c r="I666" s="9">
        <f t="shared" si="106"/>
        <v>716</v>
      </c>
      <c r="J666" s="1">
        <v>119</v>
      </c>
      <c r="K666" s="1">
        <v>160</v>
      </c>
      <c r="L666" s="1">
        <v>0</v>
      </c>
      <c r="M666" s="1">
        <v>437</v>
      </c>
      <c r="N666" s="9">
        <f t="shared" si="107"/>
        <v>716</v>
      </c>
      <c r="O666" s="1">
        <v>151.95288747736274</v>
      </c>
      <c r="P666" s="1">
        <v>160.08973929628129</v>
      </c>
      <c r="Q666" s="1">
        <v>0.45595634604501212</v>
      </c>
      <c r="R666" s="1">
        <v>452.48891665632112</v>
      </c>
      <c r="S666" s="9">
        <f t="shared" si="108"/>
        <v>764.98749977601017</v>
      </c>
      <c r="T666" s="2">
        <v>54</v>
      </c>
      <c r="U666" s="2">
        <v>431</v>
      </c>
      <c r="V666" s="2">
        <v>5</v>
      </c>
      <c r="W666" s="2">
        <v>175</v>
      </c>
      <c r="X666" s="9">
        <f t="shared" si="109"/>
        <v>665</v>
      </c>
      <c r="Y666" s="1">
        <v>88.46754888019521</v>
      </c>
      <c r="Z666" s="1">
        <v>294.92006251072917</v>
      </c>
      <c r="AA666" s="1">
        <v>20.150441266650088</v>
      </c>
      <c r="AB666" s="1">
        <v>208.63636156710527</v>
      </c>
      <c r="AC666" s="9">
        <f t="shared" si="110"/>
        <v>612.17441422467971</v>
      </c>
    </row>
    <row r="667" spans="1:29">
      <c r="A667">
        <v>675</v>
      </c>
      <c r="B667">
        <v>24031</v>
      </c>
      <c r="C667">
        <f t="shared" si="101"/>
        <v>24031</v>
      </c>
      <c r="D667">
        <v>24</v>
      </c>
      <c r="E667" s="1">
        <f t="shared" si="102"/>
        <v>186</v>
      </c>
      <c r="F667" s="1">
        <f t="shared" si="103"/>
        <v>4</v>
      </c>
      <c r="G667" s="1">
        <f t="shared" si="104"/>
        <v>0</v>
      </c>
      <c r="H667" s="1">
        <f t="shared" si="105"/>
        <v>231</v>
      </c>
      <c r="I667" s="9">
        <f t="shared" si="106"/>
        <v>421</v>
      </c>
      <c r="J667" s="1">
        <v>186</v>
      </c>
      <c r="K667" s="1">
        <v>4</v>
      </c>
      <c r="L667" s="1">
        <v>0</v>
      </c>
      <c r="M667" s="1">
        <v>231</v>
      </c>
      <c r="N667" s="9">
        <f t="shared" si="107"/>
        <v>421</v>
      </c>
      <c r="O667" s="1">
        <v>205.54154267805995</v>
      </c>
      <c r="P667" s="1">
        <v>140.4248516069307</v>
      </c>
      <c r="Q667" s="1">
        <v>16.609221866270687</v>
      </c>
      <c r="R667" s="1">
        <v>652.44414136339492</v>
      </c>
      <c r="S667" s="9">
        <f t="shared" si="108"/>
        <v>1015.0197575146562</v>
      </c>
      <c r="T667" s="2">
        <v>81</v>
      </c>
      <c r="U667" s="2">
        <v>95</v>
      </c>
      <c r="V667" s="2">
        <v>62</v>
      </c>
      <c r="W667" s="2">
        <v>174</v>
      </c>
      <c r="X667" s="9">
        <f t="shared" si="109"/>
        <v>412</v>
      </c>
      <c r="Y667" s="1">
        <v>113.47207645309749</v>
      </c>
      <c r="Z667" s="1">
        <v>385.65141502209599</v>
      </c>
      <c r="AA667" s="1">
        <v>47.450508699444335</v>
      </c>
      <c r="AB667" s="1">
        <v>101.95918579911844</v>
      </c>
      <c r="AC667" s="9">
        <f t="shared" si="110"/>
        <v>648.5331859737563</v>
      </c>
    </row>
    <row r="668" spans="1:29">
      <c r="A668">
        <v>676</v>
      </c>
      <c r="B668">
        <v>24031</v>
      </c>
      <c r="C668">
        <f t="shared" si="101"/>
        <v>24031</v>
      </c>
      <c r="D668">
        <v>24</v>
      </c>
      <c r="E668" s="1">
        <f t="shared" si="102"/>
        <v>102</v>
      </c>
      <c r="F668" s="1">
        <f t="shared" si="103"/>
        <v>8</v>
      </c>
      <c r="G668" s="1">
        <f t="shared" si="104"/>
        <v>0</v>
      </c>
      <c r="H668" s="1">
        <f t="shared" si="105"/>
        <v>340</v>
      </c>
      <c r="I668" s="9">
        <f t="shared" si="106"/>
        <v>450</v>
      </c>
      <c r="J668" s="1">
        <v>102</v>
      </c>
      <c r="K668" s="1">
        <v>8</v>
      </c>
      <c r="L668" s="1">
        <v>0</v>
      </c>
      <c r="M668" s="1">
        <v>340</v>
      </c>
      <c r="N668" s="9">
        <f t="shared" si="107"/>
        <v>450</v>
      </c>
      <c r="O668" s="1">
        <v>171.16839912143536</v>
      </c>
      <c r="P668" s="1">
        <v>119.28241919187252</v>
      </c>
      <c r="Q668" s="1">
        <v>5.832762107657369</v>
      </c>
      <c r="R668" s="1">
        <v>483.35918081075351</v>
      </c>
      <c r="S668" s="9">
        <f t="shared" si="108"/>
        <v>779.64276123171874</v>
      </c>
      <c r="T668" s="2">
        <v>21</v>
      </c>
      <c r="U668" s="2">
        <v>206</v>
      </c>
      <c r="V668" s="2">
        <v>0</v>
      </c>
      <c r="W668" s="2">
        <v>189</v>
      </c>
      <c r="X668" s="9">
        <f t="shared" si="109"/>
        <v>416</v>
      </c>
      <c r="Y668" s="1">
        <v>53.762567944611142</v>
      </c>
      <c r="Z668" s="1">
        <v>164.89734384146223</v>
      </c>
      <c r="AA668" s="1">
        <v>17.505027159625527</v>
      </c>
      <c r="AB668" s="1">
        <v>221.10610752889727</v>
      </c>
      <c r="AC668" s="9">
        <f t="shared" si="110"/>
        <v>457.27104647459618</v>
      </c>
    </row>
    <row r="669" spans="1:29">
      <c r="A669">
        <v>677</v>
      </c>
      <c r="B669">
        <v>24031</v>
      </c>
      <c r="C669">
        <f t="shared" si="101"/>
        <v>24031</v>
      </c>
      <c r="D669">
        <v>24</v>
      </c>
      <c r="E669" s="1">
        <f t="shared" si="102"/>
        <v>158</v>
      </c>
      <c r="F669" s="1">
        <f t="shared" si="103"/>
        <v>4</v>
      </c>
      <c r="G669" s="1">
        <f t="shared" si="104"/>
        <v>0</v>
      </c>
      <c r="H669" s="1">
        <f t="shared" si="105"/>
        <v>531</v>
      </c>
      <c r="I669" s="9">
        <f t="shared" si="106"/>
        <v>693</v>
      </c>
      <c r="J669" s="1">
        <v>158</v>
      </c>
      <c r="K669" s="1">
        <v>4</v>
      </c>
      <c r="L669" s="1">
        <v>0</v>
      </c>
      <c r="M669" s="1">
        <v>531</v>
      </c>
      <c r="N669" s="9">
        <f t="shared" si="107"/>
        <v>693</v>
      </c>
      <c r="O669" s="1">
        <v>190.6374271327218</v>
      </c>
      <c r="P669" s="1">
        <v>19.766907481031129</v>
      </c>
      <c r="Q669" s="1">
        <v>0.41325827408838783</v>
      </c>
      <c r="R669" s="1">
        <v>643.73298843499936</v>
      </c>
      <c r="S669" s="9">
        <f t="shared" si="108"/>
        <v>854.55058132284069</v>
      </c>
      <c r="T669" s="2">
        <v>65</v>
      </c>
      <c r="U669" s="2">
        <v>412</v>
      </c>
      <c r="V669" s="2">
        <v>8</v>
      </c>
      <c r="W669" s="2">
        <v>168</v>
      </c>
      <c r="X669" s="9">
        <f t="shared" si="109"/>
        <v>653</v>
      </c>
      <c r="Y669" s="1">
        <v>89.311224703609213</v>
      </c>
      <c r="Z669" s="1">
        <v>197.43978295273357</v>
      </c>
      <c r="AA669" s="1">
        <v>39.901099186097916</v>
      </c>
      <c r="AB669" s="1">
        <v>278.44503076375838</v>
      </c>
      <c r="AC669" s="9">
        <f t="shared" si="110"/>
        <v>605.09713760619911</v>
      </c>
    </row>
    <row r="670" spans="1:29">
      <c r="A670">
        <v>678</v>
      </c>
      <c r="B670">
        <v>24031</v>
      </c>
      <c r="C670">
        <f t="shared" si="101"/>
        <v>24031</v>
      </c>
      <c r="D670">
        <v>24</v>
      </c>
      <c r="E670" s="1">
        <f t="shared" si="102"/>
        <v>235</v>
      </c>
      <c r="F670" s="1">
        <f t="shared" si="103"/>
        <v>0</v>
      </c>
      <c r="G670" s="1">
        <f t="shared" si="104"/>
        <v>0</v>
      </c>
      <c r="H670" s="1">
        <f t="shared" si="105"/>
        <v>175</v>
      </c>
      <c r="I670" s="9">
        <f t="shared" si="106"/>
        <v>410</v>
      </c>
      <c r="J670" s="1">
        <v>235</v>
      </c>
      <c r="K670" s="1">
        <v>0</v>
      </c>
      <c r="L670" s="1">
        <v>0</v>
      </c>
      <c r="M670" s="1">
        <v>175</v>
      </c>
      <c r="N670" s="9">
        <f t="shared" si="107"/>
        <v>410</v>
      </c>
      <c r="O670" s="1">
        <v>253.85992258788471</v>
      </c>
      <c r="P670" s="1">
        <v>0.30458700034345354</v>
      </c>
      <c r="Q670" s="1">
        <v>2.6911382480990548E-3</v>
      </c>
      <c r="R670" s="1">
        <v>344.60663709706034</v>
      </c>
      <c r="S670" s="9">
        <f t="shared" si="108"/>
        <v>598.77383782353661</v>
      </c>
      <c r="T670" s="2">
        <v>72</v>
      </c>
      <c r="U670" s="2">
        <v>173</v>
      </c>
      <c r="V670" s="2">
        <v>28</v>
      </c>
      <c r="W670" s="2">
        <v>114</v>
      </c>
      <c r="X670" s="9">
        <f t="shared" si="109"/>
        <v>387</v>
      </c>
      <c r="Y670" s="1">
        <v>162.69719050129234</v>
      </c>
      <c r="Z670" s="1">
        <v>195.68848902245617</v>
      </c>
      <c r="AA670" s="1">
        <v>30.688775464106708</v>
      </c>
      <c r="AB670" s="1">
        <v>49.77471416012186</v>
      </c>
      <c r="AC670" s="9">
        <f t="shared" si="110"/>
        <v>438.84916914797708</v>
      </c>
    </row>
    <row r="671" spans="1:29">
      <c r="A671">
        <v>679</v>
      </c>
      <c r="B671">
        <v>24031</v>
      </c>
      <c r="C671">
        <f t="shared" si="101"/>
        <v>24031</v>
      </c>
      <c r="D671">
        <v>24</v>
      </c>
      <c r="E671" s="1">
        <f t="shared" si="102"/>
        <v>230</v>
      </c>
      <c r="F671" s="1">
        <f t="shared" si="103"/>
        <v>885</v>
      </c>
      <c r="G671" s="1">
        <f t="shared" si="104"/>
        <v>0</v>
      </c>
      <c r="H671" s="1">
        <f t="shared" si="105"/>
        <v>450</v>
      </c>
      <c r="I671" s="9">
        <f t="shared" si="106"/>
        <v>1565</v>
      </c>
      <c r="J671" s="1">
        <v>230</v>
      </c>
      <c r="K671" s="1">
        <v>885</v>
      </c>
      <c r="L671" s="1">
        <v>0</v>
      </c>
      <c r="M671" s="1">
        <v>450</v>
      </c>
      <c r="N671" s="9">
        <f t="shared" si="107"/>
        <v>1565</v>
      </c>
      <c r="O671" s="1">
        <v>278.61731904906213</v>
      </c>
      <c r="P671" s="1">
        <v>1078.1834286796998</v>
      </c>
      <c r="Q671" s="1">
        <v>0.7139116156669183</v>
      </c>
      <c r="R671" s="1">
        <v>483.00889458467839</v>
      </c>
      <c r="S671" s="9">
        <f t="shared" si="108"/>
        <v>1840.5235539291075</v>
      </c>
      <c r="T671" s="2">
        <v>79</v>
      </c>
      <c r="U671" s="2">
        <v>829</v>
      </c>
      <c r="V671" s="2">
        <v>11</v>
      </c>
      <c r="W671" s="2">
        <v>529</v>
      </c>
      <c r="X671" s="9">
        <f t="shared" si="109"/>
        <v>1448</v>
      </c>
      <c r="Y671" s="1">
        <v>155.80320144145952</v>
      </c>
      <c r="Z671" s="1">
        <v>805.95049355638275</v>
      </c>
      <c r="AA671" s="1">
        <v>60.537702381124369</v>
      </c>
      <c r="AB671" s="1">
        <v>299.98209309891683</v>
      </c>
      <c r="AC671" s="9">
        <f t="shared" si="110"/>
        <v>1322.2734904778836</v>
      </c>
    </row>
    <row r="672" spans="1:29">
      <c r="A672">
        <v>680</v>
      </c>
      <c r="B672">
        <v>24031</v>
      </c>
      <c r="C672">
        <f t="shared" si="101"/>
        <v>24031</v>
      </c>
      <c r="D672">
        <v>24</v>
      </c>
      <c r="E672" s="1">
        <f t="shared" si="102"/>
        <v>179</v>
      </c>
      <c r="F672" s="1">
        <f t="shared" si="103"/>
        <v>1176</v>
      </c>
      <c r="G672" s="1">
        <f t="shared" si="104"/>
        <v>1</v>
      </c>
      <c r="H672" s="1">
        <f t="shared" si="105"/>
        <v>274</v>
      </c>
      <c r="I672" s="9">
        <f t="shared" si="106"/>
        <v>1630</v>
      </c>
      <c r="J672" s="1">
        <v>179</v>
      </c>
      <c r="K672" s="1">
        <v>1176</v>
      </c>
      <c r="L672" s="1">
        <v>1</v>
      </c>
      <c r="M672" s="1">
        <v>274</v>
      </c>
      <c r="N672" s="9">
        <f t="shared" si="107"/>
        <v>1630</v>
      </c>
      <c r="O672" s="1">
        <v>232.38413125165948</v>
      </c>
      <c r="P672" s="1">
        <v>2476.1206335244578</v>
      </c>
      <c r="Q672" s="1">
        <v>19.53675836482514</v>
      </c>
      <c r="R672" s="1">
        <v>803.30077591467455</v>
      </c>
      <c r="S672" s="9">
        <f t="shared" si="108"/>
        <v>3531.3422990556173</v>
      </c>
      <c r="T672" s="2">
        <v>215</v>
      </c>
      <c r="U672" s="2">
        <v>717</v>
      </c>
      <c r="V672" s="2">
        <v>12</v>
      </c>
      <c r="W672" s="2">
        <v>593</v>
      </c>
      <c r="X672" s="9">
        <f t="shared" si="109"/>
        <v>1537</v>
      </c>
      <c r="Y672" s="1">
        <v>359.00636281781595</v>
      </c>
      <c r="Z672" s="1">
        <v>769.9601336699825</v>
      </c>
      <c r="AA672" s="1">
        <v>44.321561969099236</v>
      </c>
      <c r="AB672" s="1">
        <v>403.19630744529837</v>
      </c>
      <c r="AC672" s="9">
        <f t="shared" si="110"/>
        <v>1576.484365902196</v>
      </c>
    </row>
    <row r="673" spans="1:29">
      <c r="A673">
        <v>681</v>
      </c>
      <c r="B673">
        <v>24031</v>
      </c>
      <c r="C673">
        <f t="shared" si="101"/>
        <v>24031</v>
      </c>
      <c r="D673">
        <v>24</v>
      </c>
      <c r="E673" s="1">
        <f t="shared" si="102"/>
        <v>1907</v>
      </c>
      <c r="F673" s="1">
        <f t="shared" si="103"/>
        <v>728</v>
      </c>
      <c r="G673" s="1">
        <f t="shared" si="104"/>
        <v>340</v>
      </c>
      <c r="H673" s="1">
        <f t="shared" si="105"/>
        <v>3705</v>
      </c>
      <c r="I673" s="9">
        <f t="shared" si="106"/>
        <v>6680</v>
      </c>
      <c r="J673" s="1">
        <v>1907</v>
      </c>
      <c r="K673" s="1">
        <v>728</v>
      </c>
      <c r="L673" s="1">
        <v>340</v>
      </c>
      <c r="M673" s="1">
        <v>3705</v>
      </c>
      <c r="N673" s="9">
        <f t="shared" si="107"/>
        <v>6680</v>
      </c>
      <c r="O673" s="1">
        <v>2215.9442340069722</v>
      </c>
      <c r="P673" s="1">
        <v>863.41218040673982</v>
      </c>
      <c r="Q673" s="1">
        <v>257.25186391701527</v>
      </c>
      <c r="R673" s="1">
        <v>8654.1146676180906</v>
      </c>
      <c r="S673" s="9">
        <f t="shared" si="108"/>
        <v>11990.722945948819</v>
      </c>
      <c r="T673" s="2">
        <v>3337</v>
      </c>
      <c r="U673" s="2">
        <v>5913</v>
      </c>
      <c r="V673" s="2">
        <v>669</v>
      </c>
      <c r="W673" s="2">
        <v>2692</v>
      </c>
      <c r="X673" s="9">
        <f t="shared" si="109"/>
        <v>12611</v>
      </c>
      <c r="Y673" s="1">
        <v>840.18877673959912</v>
      </c>
      <c r="Z673" s="1">
        <v>5540.0790835197595</v>
      </c>
      <c r="AA673" s="1">
        <v>265.0097345543594</v>
      </c>
      <c r="AB673" s="1">
        <v>3743.3433641211027</v>
      </c>
      <c r="AC673" s="9">
        <f t="shared" si="110"/>
        <v>10388.62095893482</v>
      </c>
    </row>
    <row r="674" spans="1:29">
      <c r="A674">
        <v>682</v>
      </c>
      <c r="B674">
        <v>24031</v>
      </c>
      <c r="C674">
        <f t="shared" si="101"/>
        <v>24031</v>
      </c>
      <c r="D674">
        <v>24</v>
      </c>
      <c r="E674" s="1">
        <f t="shared" si="102"/>
        <v>167</v>
      </c>
      <c r="F674" s="1">
        <f t="shared" si="103"/>
        <v>136</v>
      </c>
      <c r="G674" s="1">
        <f t="shared" si="104"/>
        <v>0</v>
      </c>
      <c r="H674" s="1">
        <f t="shared" si="105"/>
        <v>801</v>
      </c>
      <c r="I674" s="9">
        <f t="shared" si="106"/>
        <v>1104</v>
      </c>
      <c r="J674" s="1">
        <v>167</v>
      </c>
      <c r="K674" s="1">
        <v>136</v>
      </c>
      <c r="L674" s="1">
        <v>0</v>
      </c>
      <c r="M674" s="1">
        <v>801</v>
      </c>
      <c r="N674" s="9">
        <f t="shared" si="107"/>
        <v>1104</v>
      </c>
      <c r="O674" s="1">
        <v>254.18892584240828</v>
      </c>
      <c r="P674" s="1">
        <v>266.74484149265845</v>
      </c>
      <c r="Q674" s="1">
        <v>1.874715498931951</v>
      </c>
      <c r="R674" s="1">
        <v>938.12825651151036</v>
      </c>
      <c r="S674" s="9">
        <f t="shared" si="108"/>
        <v>1460.9367393455091</v>
      </c>
      <c r="T674" s="2">
        <v>67</v>
      </c>
      <c r="U674" s="2">
        <v>573</v>
      </c>
      <c r="V674" s="2">
        <v>93</v>
      </c>
      <c r="W674" s="2">
        <v>299</v>
      </c>
      <c r="X674" s="9">
        <f t="shared" si="109"/>
        <v>1032</v>
      </c>
      <c r="Y674" s="1">
        <v>109.01651382979867</v>
      </c>
      <c r="Z674" s="1">
        <v>614.65189588616454</v>
      </c>
      <c r="AA674" s="1">
        <v>84.171472199943253</v>
      </c>
      <c r="AB674" s="1">
        <v>335.70957223344868</v>
      </c>
      <c r="AC674" s="9">
        <f t="shared" si="110"/>
        <v>1143.5494541493551</v>
      </c>
    </row>
    <row r="675" spans="1:29">
      <c r="A675">
        <v>683</v>
      </c>
      <c r="B675">
        <v>24031</v>
      </c>
      <c r="C675">
        <f t="shared" si="101"/>
        <v>24031</v>
      </c>
      <c r="D675">
        <v>24</v>
      </c>
      <c r="E675" s="1">
        <f t="shared" si="102"/>
        <v>44</v>
      </c>
      <c r="F675" s="1">
        <f t="shared" si="103"/>
        <v>4177</v>
      </c>
      <c r="G675" s="1">
        <f t="shared" si="104"/>
        <v>0</v>
      </c>
      <c r="H675" s="1">
        <f t="shared" si="105"/>
        <v>274</v>
      </c>
      <c r="I675" s="9">
        <f t="shared" si="106"/>
        <v>4495</v>
      </c>
      <c r="J675" s="1">
        <v>44</v>
      </c>
      <c r="K675" s="1">
        <v>4177</v>
      </c>
      <c r="L675" s="1">
        <v>0</v>
      </c>
      <c r="M675" s="1">
        <v>274</v>
      </c>
      <c r="N675" s="9">
        <f t="shared" si="107"/>
        <v>4495</v>
      </c>
      <c r="O675" s="1">
        <v>57.766471923020895</v>
      </c>
      <c r="P675" s="1">
        <v>4578.685133045914</v>
      </c>
      <c r="Q675" s="1">
        <v>4.3501604578134518</v>
      </c>
      <c r="R675" s="1">
        <v>202.89644471231003</v>
      </c>
      <c r="S675" s="9">
        <f t="shared" si="108"/>
        <v>4843.6982101390577</v>
      </c>
      <c r="T675" s="2">
        <v>81</v>
      </c>
      <c r="U675" s="2">
        <v>3796</v>
      </c>
      <c r="V675" s="2">
        <v>115</v>
      </c>
      <c r="W675" s="2">
        <v>538</v>
      </c>
      <c r="X675" s="9">
        <f t="shared" si="109"/>
        <v>4530</v>
      </c>
      <c r="Y675" s="1">
        <v>40.240838224594185</v>
      </c>
      <c r="Z675" s="1">
        <v>2311.1484699777334</v>
      </c>
      <c r="AA675" s="1">
        <v>37.548349419525593</v>
      </c>
      <c r="AB675" s="1">
        <v>198.32659341144074</v>
      </c>
      <c r="AC675" s="9">
        <f t="shared" si="110"/>
        <v>2587.2642510332935</v>
      </c>
    </row>
    <row r="676" spans="1:29">
      <c r="A676">
        <v>684</v>
      </c>
      <c r="B676">
        <v>24031</v>
      </c>
      <c r="C676">
        <f t="shared" si="101"/>
        <v>24031</v>
      </c>
      <c r="D676">
        <v>24</v>
      </c>
      <c r="E676" s="1">
        <f t="shared" si="102"/>
        <v>1698</v>
      </c>
      <c r="F676" s="1">
        <f t="shared" si="103"/>
        <v>5937</v>
      </c>
      <c r="G676" s="1">
        <f t="shared" si="104"/>
        <v>2140</v>
      </c>
      <c r="H676" s="1">
        <f t="shared" si="105"/>
        <v>628</v>
      </c>
      <c r="I676" s="9">
        <f t="shared" si="106"/>
        <v>10403</v>
      </c>
      <c r="J676" s="1">
        <v>1698</v>
      </c>
      <c r="K676" s="1">
        <v>5937</v>
      </c>
      <c r="L676" s="1">
        <v>2140</v>
      </c>
      <c r="M676" s="1">
        <v>628</v>
      </c>
      <c r="N676" s="9">
        <f t="shared" si="107"/>
        <v>10403</v>
      </c>
      <c r="O676" s="1">
        <v>2056.2277816038268</v>
      </c>
      <c r="P676" s="1">
        <v>6693.3140666276067</v>
      </c>
      <c r="Q676" s="1">
        <v>1949.7447129561251</v>
      </c>
      <c r="R676" s="1">
        <v>873.76626765825654</v>
      </c>
      <c r="S676" s="9">
        <f t="shared" si="108"/>
        <v>11573.052828845817</v>
      </c>
      <c r="T676" s="2">
        <v>2154</v>
      </c>
      <c r="U676" s="2">
        <v>7588</v>
      </c>
      <c r="V676" s="2">
        <v>1402</v>
      </c>
      <c r="W676" s="2">
        <v>2388</v>
      </c>
      <c r="X676" s="9">
        <f t="shared" si="109"/>
        <v>13532</v>
      </c>
      <c r="Y676" s="1">
        <v>2339.7721335280057</v>
      </c>
      <c r="Z676" s="1">
        <v>12460.733522091245</v>
      </c>
      <c r="AA676" s="1">
        <v>787.11791387643495</v>
      </c>
      <c r="AB676" s="1">
        <v>1941.7266093846656</v>
      </c>
      <c r="AC676" s="9">
        <f t="shared" si="110"/>
        <v>17529.350178880351</v>
      </c>
    </row>
    <row r="677" spans="1:29">
      <c r="A677">
        <v>685</v>
      </c>
      <c r="B677">
        <v>24031</v>
      </c>
      <c r="C677">
        <f t="shared" si="101"/>
        <v>24031</v>
      </c>
      <c r="D677">
        <v>24</v>
      </c>
      <c r="E677" s="1">
        <f t="shared" si="102"/>
        <v>390</v>
      </c>
      <c r="F677" s="1">
        <f t="shared" si="103"/>
        <v>15506</v>
      </c>
      <c r="G677" s="1">
        <f t="shared" si="104"/>
        <v>0</v>
      </c>
      <c r="H677" s="1">
        <f t="shared" si="105"/>
        <v>462</v>
      </c>
      <c r="I677" s="9">
        <f t="shared" si="106"/>
        <v>16358</v>
      </c>
      <c r="J677" s="1">
        <v>390</v>
      </c>
      <c r="K677" s="1">
        <v>15506</v>
      </c>
      <c r="L677" s="1">
        <v>0</v>
      </c>
      <c r="M677" s="1">
        <v>462</v>
      </c>
      <c r="N677" s="9">
        <f t="shared" si="107"/>
        <v>16358</v>
      </c>
      <c r="O677" s="1">
        <v>311.16790353867543</v>
      </c>
      <c r="P677" s="1">
        <v>7444.0789542272933</v>
      </c>
      <c r="Q677" s="1">
        <v>3.2459444891732523</v>
      </c>
      <c r="R677" s="1">
        <v>796.96045357616447</v>
      </c>
      <c r="S677" s="9">
        <f t="shared" si="108"/>
        <v>8555.4532558313058</v>
      </c>
      <c r="T677" s="2">
        <v>696</v>
      </c>
      <c r="U677" s="2">
        <v>14121</v>
      </c>
      <c r="V677" s="2">
        <v>1456</v>
      </c>
      <c r="W677" s="2">
        <v>2227</v>
      </c>
      <c r="X677" s="9">
        <f t="shared" si="109"/>
        <v>18500</v>
      </c>
      <c r="Y677" s="1">
        <v>507.72960851123327</v>
      </c>
      <c r="Z677" s="1">
        <v>15812.487582641059</v>
      </c>
      <c r="AA677" s="1">
        <v>0.91830562886266343</v>
      </c>
      <c r="AB677" s="1">
        <v>351.68620682498278</v>
      </c>
      <c r="AC677" s="9">
        <f t="shared" si="110"/>
        <v>16672.821703606136</v>
      </c>
    </row>
    <row r="678" spans="1:29">
      <c r="A678">
        <v>686</v>
      </c>
      <c r="B678">
        <v>24031</v>
      </c>
      <c r="C678">
        <f t="shared" si="101"/>
        <v>24031</v>
      </c>
      <c r="D678">
        <v>24</v>
      </c>
      <c r="E678" s="1">
        <f t="shared" si="102"/>
        <v>152</v>
      </c>
      <c r="F678" s="1">
        <f t="shared" si="103"/>
        <v>0</v>
      </c>
      <c r="G678" s="1">
        <f t="shared" si="104"/>
        <v>0</v>
      </c>
      <c r="H678" s="1">
        <f t="shared" si="105"/>
        <v>642</v>
      </c>
      <c r="I678" s="9">
        <f t="shared" si="106"/>
        <v>794</v>
      </c>
      <c r="J678" s="1">
        <v>152</v>
      </c>
      <c r="K678" s="1">
        <v>0</v>
      </c>
      <c r="L678" s="1">
        <v>0</v>
      </c>
      <c r="M678" s="1">
        <v>642</v>
      </c>
      <c r="N678" s="9">
        <f t="shared" si="107"/>
        <v>794</v>
      </c>
      <c r="O678" s="1">
        <v>353.80124790609068</v>
      </c>
      <c r="P678" s="1">
        <v>8778.5266435108224</v>
      </c>
      <c r="Q678" s="1">
        <v>4.2353110162928441E-2</v>
      </c>
      <c r="R678" s="1">
        <v>935.91416088984101</v>
      </c>
      <c r="S678" s="9">
        <f t="shared" si="108"/>
        <v>10068.284405416916</v>
      </c>
      <c r="T678" s="2">
        <v>100</v>
      </c>
      <c r="U678" s="2">
        <v>213</v>
      </c>
      <c r="V678" s="2">
        <v>9</v>
      </c>
      <c r="W678" s="2">
        <v>361</v>
      </c>
      <c r="X678" s="9">
        <f t="shared" si="109"/>
        <v>683</v>
      </c>
      <c r="Y678" s="1">
        <v>155.17770298765797</v>
      </c>
      <c r="Z678" s="1">
        <v>12.968979415005688</v>
      </c>
      <c r="AA678" s="1">
        <v>4.2255638061177131E-2</v>
      </c>
      <c r="AB678" s="1">
        <v>1187.5718402726066</v>
      </c>
      <c r="AC678" s="9">
        <f t="shared" si="110"/>
        <v>1355.7607783133315</v>
      </c>
    </row>
    <row r="679" spans="1:29">
      <c r="A679">
        <v>687</v>
      </c>
      <c r="B679">
        <v>24031</v>
      </c>
      <c r="C679">
        <f t="shared" si="101"/>
        <v>24031</v>
      </c>
      <c r="D679">
        <v>24</v>
      </c>
      <c r="E679" s="1">
        <f t="shared" si="102"/>
        <v>0</v>
      </c>
      <c r="F679" s="1">
        <f t="shared" si="103"/>
        <v>14</v>
      </c>
      <c r="G679" s="1">
        <f t="shared" si="104"/>
        <v>0</v>
      </c>
      <c r="H679" s="1">
        <f t="shared" si="105"/>
        <v>353</v>
      </c>
      <c r="I679" s="9">
        <f t="shared" si="106"/>
        <v>367</v>
      </c>
      <c r="J679" s="1">
        <v>0</v>
      </c>
      <c r="K679" s="1">
        <v>14</v>
      </c>
      <c r="L679" s="1">
        <v>0</v>
      </c>
      <c r="M679" s="1">
        <v>353</v>
      </c>
      <c r="N679" s="9">
        <f t="shared" si="107"/>
        <v>367</v>
      </c>
      <c r="O679" s="1">
        <v>274.05779522414866</v>
      </c>
      <c r="P679" s="1">
        <v>1252.2453622396695</v>
      </c>
      <c r="Q679" s="1">
        <v>0.12996303693561465</v>
      </c>
      <c r="R679" s="1">
        <v>611.50212764143726</v>
      </c>
      <c r="S679" s="9">
        <f t="shared" si="108"/>
        <v>2137.9352481421911</v>
      </c>
      <c r="T679" s="2">
        <v>11</v>
      </c>
      <c r="U679" s="2">
        <v>231</v>
      </c>
      <c r="V679" s="2">
        <v>8</v>
      </c>
      <c r="W679" s="2">
        <v>91</v>
      </c>
      <c r="X679" s="9">
        <f t="shared" si="109"/>
        <v>341</v>
      </c>
      <c r="Y679" s="1">
        <v>10.112190701100841</v>
      </c>
      <c r="Z679" s="1">
        <v>93.861350465936837</v>
      </c>
      <c r="AA679" s="1">
        <v>2.6003154465528411</v>
      </c>
      <c r="AB679" s="1">
        <v>191.69687078977066</v>
      </c>
      <c r="AC679" s="9">
        <f t="shared" si="110"/>
        <v>298.27072740336121</v>
      </c>
    </row>
    <row r="680" spans="1:29">
      <c r="A680">
        <v>688</v>
      </c>
      <c r="B680">
        <v>24031</v>
      </c>
      <c r="C680">
        <f t="shared" si="101"/>
        <v>24031</v>
      </c>
      <c r="D680">
        <v>24</v>
      </c>
      <c r="E680" s="1">
        <f t="shared" si="102"/>
        <v>331</v>
      </c>
      <c r="F680" s="1">
        <f t="shared" si="103"/>
        <v>1595</v>
      </c>
      <c r="G680" s="1">
        <f t="shared" si="104"/>
        <v>0</v>
      </c>
      <c r="H680" s="1">
        <f t="shared" si="105"/>
        <v>346</v>
      </c>
      <c r="I680" s="9">
        <f t="shared" si="106"/>
        <v>2272</v>
      </c>
      <c r="J680" s="1">
        <v>331</v>
      </c>
      <c r="K680" s="1">
        <v>1595</v>
      </c>
      <c r="L680" s="1">
        <v>0</v>
      </c>
      <c r="M680" s="1">
        <v>346</v>
      </c>
      <c r="N680" s="9">
        <f t="shared" si="107"/>
        <v>2272</v>
      </c>
      <c r="O680" s="1">
        <v>154.92665261264838</v>
      </c>
      <c r="P680" s="1">
        <v>521.46023711086445</v>
      </c>
      <c r="Q680" s="1">
        <v>0.29604604940577611</v>
      </c>
      <c r="R680" s="1">
        <v>297.83629283770608</v>
      </c>
      <c r="S680" s="9">
        <f t="shared" si="108"/>
        <v>974.51922861062462</v>
      </c>
      <c r="T680" s="2">
        <v>56</v>
      </c>
      <c r="U680" s="2">
        <v>1955</v>
      </c>
      <c r="V680" s="2">
        <v>42</v>
      </c>
      <c r="W680" s="2">
        <v>239</v>
      </c>
      <c r="X680" s="9">
        <f t="shared" si="109"/>
        <v>2292</v>
      </c>
      <c r="Y680" s="1">
        <v>236.93279352744381</v>
      </c>
      <c r="Z680" s="1">
        <v>1328.4748046698946</v>
      </c>
      <c r="AA680" s="1">
        <v>15.90675006887802</v>
      </c>
      <c r="AB680" s="1">
        <v>413.8596075944892</v>
      </c>
      <c r="AC680" s="9">
        <f t="shared" si="110"/>
        <v>1995.1739558607057</v>
      </c>
    </row>
    <row r="681" spans="1:29">
      <c r="A681">
        <v>689</v>
      </c>
      <c r="B681">
        <v>24031</v>
      </c>
      <c r="C681">
        <f t="shared" si="101"/>
        <v>24031</v>
      </c>
      <c r="D681">
        <v>24</v>
      </c>
      <c r="E681" s="1">
        <f t="shared" si="102"/>
        <v>1131</v>
      </c>
      <c r="F681" s="1">
        <f t="shared" si="103"/>
        <v>11849</v>
      </c>
      <c r="G681" s="1">
        <f t="shared" si="104"/>
        <v>176</v>
      </c>
      <c r="H681" s="1">
        <f t="shared" si="105"/>
        <v>195</v>
      </c>
      <c r="I681" s="9">
        <f t="shared" si="106"/>
        <v>13351</v>
      </c>
      <c r="J681" s="1">
        <v>1131</v>
      </c>
      <c r="K681" s="1">
        <v>11849</v>
      </c>
      <c r="L681" s="1">
        <v>176</v>
      </c>
      <c r="M681" s="1">
        <v>195</v>
      </c>
      <c r="N681" s="9">
        <f t="shared" si="107"/>
        <v>13351</v>
      </c>
      <c r="O681" s="1">
        <v>1829.1826759041362</v>
      </c>
      <c r="P681" s="1">
        <v>9986.5778261255873</v>
      </c>
      <c r="Q681" s="1">
        <v>738.4677879668576</v>
      </c>
      <c r="R681" s="1">
        <v>354.62211191541275</v>
      </c>
      <c r="S681" s="9">
        <f t="shared" si="108"/>
        <v>12908.850401911994</v>
      </c>
      <c r="T681" s="2">
        <v>1592</v>
      </c>
      <c r="U681" s="2">
        <v>11565</v>
      </c>
      <c r="V681" s="2">
        <v>1332</v>
      </c>
      <c r="W681" s="2">
        <v>2197</v>
      </c>
      <c r="X681" s="9">
        <f t="shared" si="109"/>
        <v>16686</v>
      </c>
      <c r="Y681" s="1">
        <v>792.46216889162065</v>
      </c>
      <c r="Z681" s="1">
        <v>13120.926105499326</v>
      </c>
      <c r="AA681" s="1">
        <v>52.481146861172306</v>
      </c>
      <c r="AB681" s="1">
        <v>659.61050330504258</v>
      </c>
      <c r="AC681" s="9">
        <f t="shared" si="110"/>
        <v>14625.479924557161</v>
      </c>
    </row>
    <row r="682" spans="1:29">
      <c r="A682">
        <v>690</v>
      </c>
      <c r="B682">
        <v>24031</v>
      </c>
      <c r="C682">
        <f t="shared" si="101"/>
        <v>24031</v>
      </c>
      <c r="D682">
        <v>24</v>
      </c>
      <c r="E682" s="1">
        <f t="shared" si="102"/>
        <v>1527</v>
      </c>
      <c r="F682" s="1">
        <f t="shared" si="103"/>
        <v>3155</v>
      </c>
      <c r="G682" s="1">
        <f t="shared" si="104"/>
        <v>321</v>
      </c>
      <c r="H682" s="1">
        <f t="shared" si="105"/>
        <v>2228</v>
      </c>
      <c r="I682" s="9">
        <f t="shared" si="106"/>
        <v>7231</v>
      </c>
      <c r="J682" s="1">
        <v>1527</v>
      </c>
      <c r="K682" s="1">
        <v>3155</v>
      </c>
      <c r="L682" s="1">
        <v>321</v>
      </c>
      <c r="M682" s="1">
        <v>2228</v>
      </c>
      <c r="N682" s="9">
        <f t="shared" si="107"/>
        <v>7231</v>
      </c>
      <c r="O682" s="1">
        <v>2531.524898618627</v>
      </c>
      <c r="P682" s="1">
        <v>9139.7130220228992</v>
      </c>
      <c r="Q682" s="1">
        <v>1222.0020761380879</v>
      </c>
      <c r="R682" s="1">
        <v>2463.6343274058549</v>
      </c>
      <c r="S682" s="9">
        <f t="shared" si="108"/>
        <v>15356.874324185468</v>
      </c>
      <c r="T682" s="2">
        <v>571</v>
      </c>
      <c r="U682" s="2">
        <v>4548</v>
      </c>
      <c r="V682" s="2">
        <v>636</v>
      </c>
      <c r="W682" s="2">
        <v>2643</v>
      </c>
      <c r="X682" s="9">
        <f t="shared" si="109"/>
        <v>8398</v>
      </c>
      <c r="Y682" s="1">
        <v>573.70830920674473</v>
      </c>
      <c r="Z682" s="1">
        <v>4383.2558908782958</v>
      </c>
      <c r="AA682" s="1">
        <v>196.18469272717019</v>
      </c>
      <c r="AB682" s="1">
        <v>3014.3423512274621</v>
      </c>
      <c r="AC682" s="9">
        <f t="shared" si="110"/>
        <v>8167.4912440396729</v>
      </c>
    </row>
    <row r="683" spans="1:29">
      <c r="A683">
        <v>691</v>
      </c>
      <c r="B683">
        <v>24031</v>
      </c>
      <c r="C683">
        <f t="shared" si="101"/>
        <v>24031</v>
      </c>
      <c r="D683">
        <v>24</v>
      </c>
      <c r="E683" s="1">
        <f t="shared" si="102"/>
        <v>1328</v>
      </c>
      <c r="F683" s="1">
        <f t="shared" si="103"/>
        <v>9069</v>
      </c>
      <c r="G683" s="1">
        <f t="shared" si="104"/>
        <v>1146</v>
      </c>
      <c r="H683" s="1">
        <f t="shared" si="105"/>
        <v>826</v>
      </c>
      <c r="I683" s="9">
        <f t="shared" si="106"/>
        <v>12369</v>
      </c>
      <c r="J683" s="1">
        <v>1328</v>
      </c>
      <c r="K683" s="1">
        <v>9069</v>
      </c>
      <c r="L683" s="1">
        <v>1146</v>
      </c>
      <c r="M683" s="1">
        <v>826</v>
      </c>
      <c r="N683" s="9">
        <f t="shared" si="107"/>
        <v>12369</v>
      </c>
      <c r="O683" s="1">
        <v>1208.07545563287</v>
      </c>
      <c r="P683" s="1">
        <v>4592.7157897918141</v>
      </c>
      <c r="Q683" s="1">
        <v>673.92305367430231</v>
      </c>
      <c r="R683" s="1">
        <v>1224.2092851118125</v>
      </c>
      <c r="S683" s="9">
        <f t="shared" si="108"/>
        <v>7698.9235842107992</v>
      </c>
      <c r="T683" s="2">
        <v>1439</v>
      </c>
      <c r="U683" s="2">
        <v>10649</v>
      </c>
      <c r="V683" s="2">
        <v>499</v>
      </c>
      <c r="W683" s="2">
        <v>3419</v>
      </c>
      <c r="X683" s="9">
        <f t="shared" si="109"/>
        <v>16006</v>
      </c>
      <c r="Y683" s="1">
        <v>1459.2548209356112</v>
      </c>
      <c r="Z683" s="1">
        <v>8978.7364347494185</v>
      </c>
      <c r="AA683" s="1">
        <v>572.11430399019127</v>
      </c>
      <c r="AB683" s="1">
        <v>1370.5328974570014</v>
      </c>
      <c r="AC683" s="9">
        <f t="shared" si="110"/>
        <v>12380.638457132223</v>
      </c>
    </row>
    <row r="684" spans="1:29">
      <c r="A684">
        <v>692</v>
      </c>
      <c r="B684">
        <v>24031</v>
      </c>
      <c r="C684">
        <f t="shared" si="101"/>
        <v>24031</v>
      </c>
      <c r="D684">
        <v>24</v>
      </c>
      <c r="E684" s="1">
        <f t="shared" si="102"/>
        <v>1394</v>
      </c>
      <c r="F684" s="1">
        <f t="shared" si="103"/>
        <v>8245</v>
      </c>
      <c r="G684" s="1">
        <f t="shared" si="104"/>
        <v>7185</v>
      </c>
      <c r="H684" s="1">
        <f t="shared" si="105"/>
        <v>696</v>
      </c>
      <c r="I684" s="9">
        <f t="shared" si="106"/>
        <v>17520</v>
      </c>
      <c r="J684" s="1">
        <v>1394</v>
      </c>
      <c r="K684" s="1">
        <v>8245</v>
      </c>
      <c r="L684" s="1">
        <v>7185</v>
      </c>
      <c r="M684" s="1">
        <v>696</v>
      </c>
      <c r="N684" s="9">
        <f t="shared" si="107"/>
        <v>17520</v>
      </c>
      <c r="O684" s="1">
        <v>589.58695333880883</v>
      </c>
      <c r="P684" s="1">
        <v>3759.2714552810517</v>
      </c>
      <c r="Q684" s="1">
        <v>2774.4027336082895</v>
      </c>
      <c r="R684" s="1">
        <v>735.84598796851162</v>
      </c>
      <c r="S684" s="9">
        <f t="shared" si="108"/>
        <v>7859.1071301966613</v>
      </c>
      <c r="T684" s="2">
        <v>2483</v>
      </c>
      <c r="U684" s="2">
        <v>7198</v>
      </c>
      <c r="V684" s="2">
        <v>2973</v>
      </c>
      <c r="W684" s="2">
        <v>4594</v>
      </c>
      <c r="X684" s="9">
        <f t="shared" si="109"/>
        <v>17248</v>
      </c>
      <c r="Y684" s="1">
        <v>1097.2083906195446</v>
      </c>
      <c r="Z684" s="1">
        <v>4765.925750097229</v>
      </c>
      <c r="AA684" s="1">
        <v>4947.5476768581748</v>
      </c>
      <c r="AB684" s="1">
        <v>1178.9479587403098</v>
      </c>
      <c r="AC684" s="9">
        <f t="shared" si="110"/>
        <v>11989.629776315258</v>
      </c>
    </row>
    <row r="685" spans="1:29">
      <c r="A685">
        <v>693</v>
      </c>
      <c r="B685">
        <v>24031</v>
      </c>
      <c r="C685">
        <f t="shared" si="101"/>
        <v>24031</v>
      </c>
      <c r="D685">
        <v>24</v>
      </c>
      <c r="E685" s="1">
        <f t="shared" si="102"/>
        <v>706</v>
      </c>
      <c r="F685" s="1">
        <f t="shared" si="103"/>
        <v>163</v>
      </c>
      <c r="G685" s="1">
        <f t="shared" si="104"/>
        <v>724</v>
      </c>
      <c r="H685" s="1">
        <f t="shared" si="105"/>
        <v>945</v>
      </c>
      <c r="I685" s="9">
        <f t="shared" si="106"/>
        <v>2538</v>
      </c>
      <c r="J685" s="1">
        <v>706</v>
      </c>
      <c r="K685" s="1">
        <v>163</v>
      </c>
      <c r="L685" s="1">
        <v>724</v>
      </c>
      <c r="M685" s="1">
        <v>945</v>
      </c>
      <c r="N685" s="9">
        <f t="shared" si="107"/>
        <v>2538</v>
      </c>
      <c r="O685" s="1">
        <v>708.62222853796845</v>
      </c>
      <c r="P685" s="1">
        <v>3912.9308539168305</v>
      </c>
      <c r="Q685" s="1">
        <v>625.69671384070023</v>
      </c>
      <c r="R685" s="1">
        <v>214.277877764236</v>
      </c>
      <c r="S685" s="9">
        <f t="shared" si="108"/>
        <v>5461.5276740597346</v>
      </c>
      <c r="T685" s="2">
        <v>889</v>
      </c>
      <c r="U685" s="2">
        <v>992</v>
      </c>
      <c r="V685" s="2">
        <v>1681</v>
      </c>
      <c r="W685" s="2">
        <v>1232</v>
      </c>
      <c r="X685" s="9">
        <f t="shared" si="109"/>
        <v>4794</v>
      </c>
      <c r="Y685" s="1">
        <v>881.92210526292115</v>
      </c>
      <c r="Z685" s="1">
        <v>1352.6494687990887</v>
      </c>
      <c r="AA685" s="1">
        <v>441.99968069224605</v>
      </c>
      <c r="AB685" s="1">
        <v>259.42227175827696</v>
      </c>
      <c r="AC685" s="9">
        <f t="shared" si="110"/>
        <v>2935.9935265125328</v>
      </c>
    </row>
    <row r="686" spans="1:29">
      <c r="A686">
        <v>694</v>
      </c>
      <c r="B686">
        <v>24031</v>
      </c>
      <c r="C686">
        <f t="shared" si="101"/>
        <v>24031</v>
      </c>
      <c r="D686">
        <v>24</v>
      </c>
      <c r="E686" s="1">
        <f t="shared" si="102"/>
        <v>0</v>
      </c>
      <c r="F686" s="1">
        <f t="shared" si="103"/>
        <v>0</v>
      </c>
      <c r="G686" s="1">
        <f t="shared" si="104"/>
        <v>0</v>
      </c>
      <c r="H686" s="1">
        <f t="shared" si="105"/>
        <v>69</v>
      </c>
      <c r="I686" s="9">
        <f t="shared" si="106"/>
        <v>69</v>
      </c>
      <c r="J686" s="1">
        <v>0</v>
      </c>
      <c r="K686" s="1">
        <v>0</v>
      </c>
      <c r="L686" s="1">
        <v>0</v>
      </c>
      <c r="M686" s="1">
        <v>69</v>
      </c>
      <c r="N686" s="9">
        <f t="shared" si="107"/>
        <v>69</v>
      </c>
      <c r="O686" s="1">
        <v>350.38483625671216</v>
      </c>
      <c r="P686" s="1">
        <v>2387.4085262762624</v>
      </c>
      <c r="Q686" s="1">
        <v>2165.7215132474898</v>
      </c>
      <c r="R686" s="1">
        <v>552.39325180328638</v>
      </c>
      <c r="S686" s="9">
        <f t="shared" si="108"/>
        <v>5455.9081275837507</v>
      </c>
      <c r="T686" s="2">
        <v>0</v>
      </c>
      <c r="U686" s="2">
        <v>50</v>
      </c>
      <c r="V686" s="2">
        <v>1</v>
      </c>
      <c r="W686" s="2">
        <v>13</v>
      </c>
      <c r="X686" s="9">
        <f t="shared" si="109"/>
        <v>64</v>
      </c>
      <c r="Y686" s="1">
        <v>7.3630879951102077</v>
      </c>
      <c r="Z686" s="1">
        <v>62.844363261745116</v>
      </c>
      <c r="AA686" s="1">
        <v>23.949465698839607</v>
      </c>
      <c r="AB686" s="1">
        <v>19.033865292885171</v>
      </c>
      <c r="AC686" s="9">
        <f t="shared" si="110"/>
        <v>113.19078224858009</v>
      </c>
    </row>
    <row r="687" spans="1:29">
      <c r="A687">
        <v>695</v>
      </c>
      <c r="B687">
        <v>24031</v>
      </c>
      <c r="C687">
        <f t="shared" si="101"/>
        <v>24031</v>
      </c>
      <c r="D687">
        <v>24</v>
      </c>
      <c r="E687" s="1">
        <f t="shared" si="102"/>
        <v>213</v>
      </c>
      <c r="F687" s="1">
        <f t="shared" si="103"/>
        <v>14</v>
      </c>
      <c r="G687" s="1">
        <f t="shared" si="104"/>
        <v>0</v>
      </c>
      <c r="H687" s="1">
        <f t="shared" si="105"/>
        <v>261</v>
      </c>
      <c r="I687" s="9">
        <f t="shared" si="106"/>
        <v>488</v>
      </c>
      <c r="J687" s="1">
        <v>213</v>
      </c>
      <c r="K687" s="1">
        <v>14</v>
      </c>
      <c r="L687" s="1">
        <v>0</v>
      </c>
      <c r="M687" s="1">
        <v>261</v>
      </c>
      <c r="N687" s="9">
        <f t="shared" si="107"/>
        <v>488</v>
      </c>
      <c r="O687" s="1">
        <v>494.78493191094407</v>
      </c>
      <c r="P687" s="1">
        <v>3412.1177912681346</v>
      </c>
      <c r="Q687" s="1">
        <v>3096.9744958588217</v>
      </c>
      <c r="R687" s="1">
        <v>766.23302865148958</v>
      </c>
      <c r="S687" s="9">
        <f t="shared" si="108"/>
        <v>7770.1102476893902</v>
      </c>
      <c r="T687" s="2">
        <v>47</v>
      </c>
      <c r="U687" s="2">
        <v>200</v>
      </c>
      <c r="V687" s="2">
        <v>13</v>
      </c>
      <c r="W687" s="2">
        <v>184</v>
      </c>
      <c r="X687" s="9">
        <f t="shared" si="109"/>
        <v>444</v>
      </c>
      <c r="Y687" s="1">
        <v>125.72910277079538</v>
      </c>
      <c r="Z687" s="1">
        <v>710.390457767616</v>
      </c>
      <c r="AA687" s="1">
        <v>199.5308571429828</v>
      </c>
      <c r="AB687" s="1">
        <v>208.14200475258065</v>
      </c>
      <c r="AC687" s="9">
        <f t="shared" si="110"/>
        <v>1243.7924224339749</v>
      </c>
    </row>
    <row r="688" spans="1:29">
      <c r="A688">
        <v>696</v>
      </c>
      <c r="B688">
        <v>24031</v>
      </c>
      <c r="C688">
        <f t="shared" si="101"/>
        <v>24031</v>
      </c>
      <c r="D688">
        <v>24</v>
      </c>
      <c r="E688" s="1">
        <f t="shared" si="102"/>
        <v>0</v>
      </c>
      <c r="F688" s="1">
        <f t="shared" si="103"/>
        <v>11</v>
      </c>
      <c r="G688" s="1">
        <f t="shared" si="104"/>
        <v>0</v>
      </c>
      <c r="H688" s="1">
        <f t="shared" si="105"/>
        <v>280</v>
      </c>
      <c r="I688" s="9">
        <f t="shared" si="106"/>
        <v>291</v>
      </c>
      <c r="J688" s="1">
        <v>0</v>
      </c>
      <c r="K688" s="1">
        <v>11</v>
      </c>
      <c r="L688" s="1">
        <v>0</v>
      </c>
      <c r="M688" s="1">
        <v>280</v>
      </c>
      <c r="N688" s="9">
        <f t="shared" si="107"/>
        <v>291</v>
      </c>
      <c r="O688" s="1">
        <v>130.83680195375672</v>
      </c>
      <c r="P688" s="1">
        <v>35.271902111567606</v>
      </c>
      <c r="Q688" s="1">
        <v>25.119074473090397</v>
      </c>
      <c r="R688" s="1">
        <v>404.34473959672158</v>
      </c>
      <c r="S688" s="9">
        <f t="shared" si="108"/>
        <v>595.57251813513631</v>
      </c>
      <c r="T688" s="2">
        <v>0</v>
      </c>
      <c r="U688" s="2">
        <v>169</v>
      </c>
      <c r="V688" s="2">
        <v>12</v>
      </c>
      <c r="W688" s="2">
        <v>92</v>
      </c>
      <c r="X688" s="9">
        <f t="shared" si="109"/>
        <v>273</v>
      </c>
      <c r="Y688" s="1">
        <v>7.0531576103776388</v>
      </c>
      <c r="Z688" s="1">
        <v>96.276602513144923</v>
      </c>
      <c r="AA688" s="1">
        <v>59.683493779540619</v>
      </c>
      <c r="AB688" s="1">
        <v>57.01081624194186</v>
      </c>
      <c r="AC688" s="9">
        <f t="shared" si="110"/>
        <v>220.02407014500503</v>
      </c>
    </row>
    <row r="689" spans="1:29">
      <c r="A689">
        <v>697</v>
      </c>
      <c r="B689">
        <v>24031</v>
      </c>
      <c r="C689">
        <f t="shared" si="101"/>
        <v>24031</v>
      </c>
      <c r="D689">
        <v>24</v>
      </c>
      <c r="E689" s="1">
        <f t="shared" si="102"/>
        <v>1161</v>
      </c>
      <c r="F689" s="1">
        <f t="shared" si="103"/>
        <v>1115</v>
      </c>
      <c r="G689" s="1">
        <f t="shared" si="104"/>
        <v>0</v>
      </c>
      <c r="H689" s="1">
        <f t="shared" si="105"/>
        <v>805</v>
      </c>
      <c r="I689" s="9">
        <f t="shared" si="106"/>
        <v>3081</v>
      </c>
      <c r="J689" s="1">
        <v>1161</v>
      </c>
      <c r="K689" s="1">
        <v>1115</v>
      </c>
      <c r="L689" s="1">
        <v>0</v>
      </c>
      <c r="M689" s="1">
        <v>805</v>
      </c>
      <c r="N689" s="9">
        <f t="shared" si="107"/>
        <v>3081</v>
      </c>
      <c r="O689" s="1">
        <v>984.20363134372917</v>
      </c>
      <c r="P689" s="1">
        <v>924.03025679619964</v>
      </c>
      <c r="Q689" s="1">
        <v>26.957662648641666</v>
      </c>
      <c r="R689" s="1">
        <v>841.78756725771791</v>
      </c>
      <c r="S689" s="9">
        <f t="shared" si="108"/>
        <v>2776.979118046288</v>
      </c>
      <c r="T689" s="2">
        <v>604</v>
      </c>
      <c r="U689" s="2">
        <v>1278</v>
      </c>
      <c r="V689" s="2">
        <v>336</v>
      </c>
      <c r="W689" s="2">
        <v>639</v>
      </c>
      <c r="X689" s="9">
        <f t="shared" si="109"/>
        <v>2857</v>
      </c>
      <c r="Y689" s="1">
        <v>853.31317865243295</v>
      </c>
      <c r="Z689" s="1">
        <v>901.50589935472499</v>
      </c>
      <c r="AA689" s="1">
        <v>53.170090995538992</v>
      </c>
      <c r="AB689" s="1">
        <v>552.12145397193603</v>
      </c>
      <c r="AC689" s="9">
        <f t="shared" si="110"/>
        <v>2360.1106229746329</v>
      </c>
    </row>
    <row r="690" spans="1:29">
      <c r="A690">
        <v>698</v>
      </c>
      <c r="B690">
        <v>24031</v>
      </c>
      <c r="C690">
        <f t="shared" si="101"/>
        <v>24031</v>
      </c>
      <c r="D690">
        <v>24</v>
      </c>
      <c r="E690" s="1">
        <f t="shared" si="102"/>
        <v>422</v>
      </c>
      <c r="F690" s="1">
        <f t="shared" si="103"/>
        <v>188</v>
      </c>
      <c r="G690" s="1">
        <f t="shared" si="104"/>
        <v>0</v>
      </c>
      <c r="H690" s="1">
        <f t="shared" si="105"/>
        <v>276</v>
      </c>
      <c r="I690" s="9">
        <f t="shared" si="106"/>
        <v>886</v>
      </c>
      <c r="J690" s="1">
        <v>422</v>
      </c>
      <c r="K690" s="1">
        <v>188</v>
      </c>
      <c r="L690" s="1">
        <v>0</v>
      </c>
      <c r="M690" s="1">
        <v>276</v>
      </c>
      <c r="N690" s="9">
        <f t="shared" si="107"/>
        <v>886</v>
      </c>
      <c r="O690" s="1">
        <v>716.0000855980453</v>
      </c>
      <c r="P690" s="1">
        <v>828.20918007987234</v>
      </c>
      <c r="Q690" s="1">
        <v>44.283278740343022</v>
      </c>
      <c r="R690" s="1">
        <v>512.57276817816182</v>
      </c>
      <c r="S690" s="9">
        <f t="shared" si="108"/>
        <v>2101.0653125964227</v>
      </c>
      <c r="T690" s="2">
        <v>91</v>
      </c>
      <c r="U690" s="2">
        <v>429</v>
      </c>
      <c r="V690" s="2">
        <v>22</v>
      </c>
      <c r="W690" s="2">
        <v>298</v>
      </c>
      <c r="X690" s="9">
        <f t="shared" si="109"/>
        <v>840</v>
      </c>
      <c r="Y690" s="1">
        <v>375.37550852002329</v>
      </c>
      <c r="Z690" s="1">
        <v>546.03178004340634</v>
      </c>
      <c r="AA690" s="1">
        <v>95.3696154101752</v>
      </c>
      <c r="AB690" s="1">
        <v>198.98075272870184</v>
      </c>
      <c r="AC690" s="9">
        <f t="shared" si="110"/>
        <v>1215.7576567023066</v>
      </c>
    </row>
    <row r="691" spans="1:29">
      <c r="A691">
        <v>699</v>
      </c>
      <c r="B691">
        <v>24031</v>
      </c>
      <c r="C691">
        <f t="shared" si="101"/>
        <v>24031</v>
      </c>
      <c r="D691">
        <v>24</v>
      </c>
      <c r="E691" s="1">
        <f t="shared" si="102"/>
        <v>25</v>
      </c>
      <c r="F691" s="1">
        <f t="shared" si="103"/>
        <v>0</v>
      </c>
      <c r="G691" s="1">
        <f t="shared" si="104"/>
        <v>0</v>
      </c>
      <c r="H691" s="1">
        <f t="shared" si="105"/>
        <v>90</v>
      </c>
      <c r="I691" s="9">
        <f t="shared" si="106"/>
        <v>115</v>
      </c>
      <c r="J691" s="1">
        <v>25</v>
      </c>
      <c r="K691" s="1">
        <v>0</v>
      </c>
      <c r="L691" s="1">
        <v>0</v>
      </c>
      <c r="M691" s="1">
        <v>90</v>
      </c>
      <c r="N691" s="9">
        <f t="shared" si="107"/>
        <v>115</v>
      </c>
      <c r="O691" s="1">
        <v>72.59085405599663</v>
      </c>
      <c r="P691" s="1">
        <v>4.2910103461286537</v>
      </c>
      <c r="Q691" s="1">
        <v>0</v>
      </c>
      <c r="R691" s="1">
        <v>198.77487305651704</v>
      </c>
      <c r="S691" s="9">
        <f t="shared" si="108"/>
        <v>275.65673745864234</v>
      </c>
      <c r="T691" s="2">
        <v>4</v>
      </c>
      <c r="U691" s="2">
        <v>74</v>
      </c>
      <c r="V691" s="2">
        <v>5</v>
      </c>
      <c r="W691" s="2">
        <v>22</v>
      </c>
      <c r="X691" s="9">
        <f t="shared" si="109"/>
        <v>105</v>
      </c>
      <c r="Y691" s="1">
        <v>31.903476344168059</v>
      </c>
      <c r="Z691" s="1">
        <v>60.703010035372145</v>
      </c>
      <c r="AA691" s="1">
        <v>14.774907932748095</v>
      </c>
      <c r="AB691" s="1">
        <v>96.368890911689491</v>
      </c>
      <c r="AC691" s="9">
        <f t="shared" si="110"/>
        <v>203.75028522397778</v>
      </c>
    </row>
    <row r="692" spans="1:29">
      <c r="A692">
        <v>700</v>
      </c>
      <c r="B692">
        <v>24031</v>
      </c>
      <c r="C692">
        <f t="shared" si="101"/>
        <v>24031</v>
      </c>
      <c r="D692">
        <v>24</v>
      </c>
      <c r="E692" s="1">
        <f t="shared" si="102"/>
        <v>728</v>
      </c>
      <c r="F692" s="1">
        <f t="shared" si="103"/>
        <v>35</v>
      </c>
      <c r="G692" s="1">
        <f t="shared" si="104"/>
        <v>0</v>
      </c>
      <c r="H692" s="1">
        <f t="shared" si="105"/>
        <v>347</v>
      </c>
      <c r="I692" s="9">
        <f t="shared" si="106"/>
        <v>1110</v>
      </c>
      <c r="J692" s="1">
        <v>728</v>
      </c>
      <c r="K692" s="1">
        <v>35</v>
      </c>
      <c r="L692" s="1">
        <v>0</v>
      </c>
      <c r="M692" s="1">
        <v>347</v>
      </c>
      <c r="N692" s="9">
        <f t="shared" si="107"/>
        <v>1110</v>
      </c>
      <c r="O692" s="1">
        <v>780.66466406711004</v>
      </c>
      <c r="P692" s="1">
        <v>38.594094642128766</v>
      </c>
      <c r="Q692" s="1">
        <v>3.943864884303522E-4</v>
      </c>
      <c r="R692" s="1">
        <v>1251.6620696244777</v>
      </c>
      <c r="S692" s="9">
        <f t="shared" si="108"/>
        <v>2070.9212227202052</v>
      </c>
      <c r="T692" s="2">
        <v>148</v>
      </c>
      <c r="U692" s="2">
        <v>306</v>
      </c>
      <c r="V692" s="2">
        <v>41</v>
      </c>
      <c r="W692" s="2">
        <v>530</v>
      </c>
      <c r="X692" s="9">
        <f t="shared" si="109"/>
        <v>1025</v>
      </c>
      <c r="Y692" s="1">
        <v>690.13939982229283</v>
      </c>
      <c r="Z692" s="1">
        <v>731.2747732645355</v>
      </c>
      <c r="AA692" s="1">
        <v>57.580463274331677</v>
      </c>
      <c r="AB692" s="1">
        <v>879.2870132584286</v>
      </c>
      <c r="AC692" s="9">
        <f t="shared" si="110"/>
        <v>2358.2816496195883</v>
      </c>
    </row>
    <row r="693" spans="1:29">
      <c r="A693">
        <v>701</v>
      </c>
      <c r="B693">
        <v>24031</v>
      </c>
      <c r="C693">
        <f t="shared" si="101"/>
        <v>24031</v>
      </c>
      <c r="D693">
        <v>24</v>
      </c>
      <c r="E693" s="1">
        <f t="shared" si="102"/>
        <v>425</v>
      </c>
      <c r="F693" s="1">
        <f t="shared" si="103"/>
        <v>0</v>
      </c>
      <c r="G693" s="1">
        <f t="shared" si="104"/>
        <v>0</v>
      </c>
      <c r="H693" s="1">
        <f t="shared" si="105"/>
        <v>456</v>
      </c>
      <c r="I693" s="9">
        <f t="shared" si="106"/>
        <v>881</v>
      </c>
      <c r="J693" s="1">
        <v>425</v>
      </c>
      <c r="K693" s="1">
        <v>0</v>
      </c>
      <c r="L693" s="1">
        <v>0</v>
      </c>
      <c r="M693" s="1">
        <v>456</v>
      </c>
      <c r="N693" s="9">
        <f t="shared" si="107"/>
        <v>881</v>
      </c>
      <c r="O693" s="1">
        <v>708.73138431900077</v>
      </c>
      <c r="P693" s="1">
        <v>10.904789456510384</v>
      </c>
      <c r="Q693" s="1">
        <v>0</v>
      </c>
      <c r="R693" s="1">
        <v>637.48370890483466</v>
      </c>
      <c r="S693" s="9">
        <f t="shared" si="108"/>
        <v>1357.1198826803457</v>
      </c>
      <c r="T693" s="2">
        <v>204</v>
      </c>
      <c r="U693" s="2">
        <v>349</v>
      </c>
      <c r="V693" s="2">
        <v>49</v>
      </c>
      <c r="W693" s="2">
        <v>241</v>
      </c>
      <c r="X693" s="9">
        <f t="shared" si="109"/>
        <v>843</v>
      </c>
      <c r="Y693" s="1">
        <v>341.40679653248361</v>
      </c>
      <c r="Z693" s="1">
        <v>368.75177650482811</v>
      </c>
      <c r="AA693" s="1">
        <v>77.795035599123167</v>
      </c>
      <c r="AB693" s="1">
        <v>229.03989446353904</v>
      </c>
      <c r="AC693" s="9">
        <f t="shared" si="110"/>
        <v>1016.9935030999739</v>
      </c>
    </row>
    <row r="694" spans="1:29">
      <c r="A694">
        <v>702</v>
      </c>
      <c r="B694">
        <v>24031</v>
      </c>
      <c r="C694">
        <f t="shared" si="101"/>
        <v>24031</v>
      </c>
      <c r="D694">
        <v>24</v>
      </c>
      <c r="E694" s="1">
        <f t="shared" si="102"/>
        <v>0</v>
      </c>
      <c r="F694" s="1">
        <f t="shared" si="103"/>
        <v>52</v>
      </c>
      <c r="G694" s="1">
        <f t="shared" si="104"/>
        <v>0</v>
      </c>
      <c r="H694" s="1">
        <f t="shared" si="105"/>
        <v>221</v>
      </c>
      <c r="I694" s="9">
        <f t="shared" si="106"/>
        <v>273</v>
      </c>
      <c r="J694" s="1">
        <v>0</v>
      </c>
      <c r="K694" s="1">
        <v>52</v>
      </c>
      <c r="L694" s="1">
        <v>0</v>
      </c>
      <c r="M694" s="1">
        <v>221</v>
      </c>
      <c r="N694" s="9">
        <f t="shared" si="107"/>
        <v>273</v>
      </c>
      <c r="O694" s="1">
        <v>57.22409089950861</v>
      </c>
      <c r="P694" s="1">
        <v>55.748742043977593</v>
      </c>
      <c r="Q694" s="1">
        <v>0</v>
      </c>
      <c r="R694" s="1">
        <v>295.08723217076368</v>
      </c>
      <c r="S694" s="9">
        <f t="shared" si="108"/>
        <v>408.06006511424988</v>
      </c>
      <c r="T694" s="2">
        <v>5</v>
      </c>
      <c r="U694" s="2">
        <v>145</v>
      </c>
      <c r="V694" s="2">
        <v>24</v>
      </c>
      <c r="W694" s="2">
        <v>78</v>
      </c>
      <c r="X694" s="9">
        <f t="shared" si="109"/>
        <v>252</v>
      </c>
      <c r="Y694" s="1">
        <v>54.443819873397231</v>
      </c>
      <c r="Z694" s="1">
        <v>191.13270110586046</v>
      </c>
      <c r="AA694" s="1">
        <v>36.565228414950774</v>
      </c>
      <c r="AB694" s="1">
        <v>79.866814332510287</v>
      </c>
      <c r="AC694" s="9">
        <f t="shared" si="110"/>
        <v>362.00856372671871</v>
      </c>
    </row>
    <row r="695" spans="1:29">
      <c r="A695">
        <v>703</v>
      </c>
      <c r="B695">
        <v>24031</v>
      </c>
      <c r="C695">
        <f t="shared" si="101"/>
        <v>24031</v>
      </c>
      <c r="D695">
        <v>24</v>
      </c>
      <c r="E695" s="1">
        <f t="shared" si="102"/>
        <v>90</v>
      </c>
      <c r="F695" s="1">
        <f t="shared" si="103"/>
        <v>501</v>
      </c>
      <c r="G695" s="1">
        <f t="shared" si="104"/>
        <v>0</v>
      </c>
      <c r="H695" s="1">
        <f t="shared" si="105"/>
        <v>635</v>
      </c>
      <c r="I695" s="9">
        <f t="shared" si="106"/>
        <v>1226</v>
      </c>
      <c r="J695" s="1">
        <v>90</v>
      </c>
      <c r="K695" s="1">
        <v>501</v>
      </c>
      <c r="L695" s="1">
        <v>0</v>
      </c>
      <c r="M695" s="1">
        <v>635</v>
      </c>
      <c r="N695" s="9">
        <f t="shared" si="107"/>
        <v>1226</v>
      </c>
      <c r="O695" s="1">
        <v>106.85569588451722</v>
      </c>
      <c r="P695" s="1">
        <v>494.42327619242587</v>
      </c>
      <c r="Q695" s="1">
        <v>8.7833842528965936E-2</v>
      </c>
      <c r="R695" s="1">
        <v>901.15380421134444</v>
      </c>
      <c r="S695" s="9">
        <f t="shared" si="108"/>
        <v>1502.5206101308165</v>
      </c>
      <c r="T695" s="2">
        <v>72</v>
      </c>
      <c r="U695" s="2">
        <v>553</v>
      </c>
      <c r="V695" s="2">
        <v>0</v>
      </c>
      <c r="W695" s="2">
        <v>513</v>
      </c>
      <c r="X695" s="9">
        <f t="shared" si="109"/>
        <v>1138</v>
      </c>
      <c r="Y695" s="1">
        <v>129.01890416604198</v>
      </c>
      <c r="Z695" s="1">
        <v>592.50010719438717</v>
      </c>
      <c r="AA695" s="1">
        <v>102.01983452754303</v>
      </c>
      <c r="AB695" s="1">
        <v>416.50223713388726</v>
      </c>
      <c r="AC695" s="9">
        <f t="shared" si="110"/>
        <v>1240.0410830218595</v>
      </c>
    </row>
    <row r="696" spans="1:29">
      <c r="A696">
        <v>704</v>
      </c>
      <c r="B696">
        <v>24031</v>
      </c>
      <c r="C696">
        <f t="shared" si="101"/>
        <v>24031</v>
      </c>
      <c r="D696">
        <v>24</v>
      </c>
      <c r="E696" s="1">
        <f t="shared" si="102"/>
        <v>13</v>
      </c>
      <c r="F696" s="1">
        <f t="shared" si="103"/>
        <v>0</v>
      </c>
      <c r="G696" s="1">
        <f t="shared" si="104"/>
        <v>0</v>
      </c>
      <c r="H696" s="1">
        <f t="shared" si="105"/>
        <v>383</v>
      </c>
      <c r="I696" s="9">
        <f t="shared" si="106"/>
        <v>396</v>
      </c>
      <c r="J696" s="1">
        <v>13</v>
      </c>
      <c r="K696" s="1">
        <v>0</v>
      </c>
      <c r="L696" s="1">
        <v>0</v>
      </c>
      <c r="M696" s="1">
        <v>383</v>
      </c>
      <c r="N696" s="9">
        <f t="shared" si="107"/>
        <v>396</v>
      </c>
      <c r="O696" s="1">
        <v>22.976162890779623</v>
      </c>
      <c r="P696" s="1">
        <v>1.6570767780710427</v>
      </c>
      <c r="Q696" s="1">
        <v>0.18730679514694748</v>
      </c>
      <c r="R696" s="1">
        <v>563.37353068608081</v>
      </c>
      <c r="S696" s="9">
        <f t="shared" si="108"/>
        <v>588.19407715007844</v>
      </c>
      <c r="T696" s="2">
        <v>19</v>
      </c>
      <c r="U696" s="2">
        <v>243</v>
      </c>
      <c r="V696" s="2">
        <v>2</v>
      </c>
      <c r="W696" s="2">
        <v>103</v>
      </c>
      <c r="X696" s="9">
        <f t="shared" si="109"/>
        <v>367</v>
      </c>
      <c r="Y696" s="1">
        <v>16.671398320912484</v>
      </c>
      <c r="Z696" s="1">
        <v>133.69411632005006</v>
      </c>
      <c r="AA696" s="1">
        <v>25.647292453215027</v>
      </c>
      <c r="AB696" s="1">
        <v>192.73515280781274</v>
      </c>
      <c r="AC696" s="9">
        <f t="shared" si="110"/>
        <v>368.74795990199027</v>
      </c>
    </row>
    <row r="697" spans="1:29">
      <c r="A697">
        <v>705</v>
      </c>
      <c r="B697">
        <v>24031</v>
      </c>
      <c r="C697">
        <f t="shared" si="101"/>
        <v>24031</v>
      </c>
      <c r="D697">
        <v>24</v>
      </c>
      <c r="E697" s="1">
        <f t="shared" si="102"/>
        <v>244</v>
      </c>
      <c r="F697" s="1">
        <f t="shared" si="103"/>
        <v>81</v>
      </c>
      <c r="G697" s="1">
        <f t="shared" si="104"/>
        <v>39</v>
      </c>
      <c r="H697" s="1">
        <f t="shared" si="105"/>
        <v>579</v>
      </c>
      <c r="I697" s="9">
        <f t="shared" si="106"/>
        <v>943</v>
      </c>
      <c r="J697" s="1">
        <v>244</v>
      </c>
      <c r="K697" s="1">
        <v>81</v>
      </c>
      <c r="L697" s="1">
        <v>39</v>
      </c>
      <c r="M697" s="1">
        <v>579</v>
      </c>
      <c r="N697" s="9">
        <f t="shared" si="107"/>
        <v>943</v>
      </c>
      <c r="O697" s="1">
        <v>359.94101139368831</v>
      </c>
      <c r="P697" s="1">
        <v>92.802522898584854</v>
      </c>
      <c r="Q697" s="1">
        <v>47.710999785132209</v>
      </c>
      <c r="R697" s="1">
        <v>802.11428254774728</v>
      </c>
      <c r="S697" s="9">
        <f t="shared" si="108"/>
        <v>1302.5688166251527</v>
      </c>
      <c r="T697" s="2">
        <v>104</v>
      </c>
      <c r="U697" s="2">
        <v>585</v>
      </c>
      <c r="V697" s="2">
        <v>70</v>
      </c>
      <c r="W697" s="2">
        <v>143</v>
      </c>
      <c r="X697" s="9">
        <f t="shared" si="109"/>
        <v>902</v>
      </c>
      <c r="Y697" s="1">
        <v>281.69318455610323</v>
      </c>
      <c r="Z697" s="1">
        <v>366.0284258602635</v>
      </c>
      <c r="AA697" s="1">
        <v>107.87228763960468</v>
      </c>
      <c r="AB697" s="1">
        <v>329.45048037236245</v>
      </c>
      <c r="AC697" s="9">
        <f t="shared" si="110"/>
        <v>1085.0443784283339</v>
      </c>
    </row>
    <row r="698" spans="1:29">
      <c r="A698">
        <v>706</v>
      </c>
      <c r="B698">
        <v>24031</v>
      </c>
      <c r="C698">
        <f t="shared" si="101"/>
        <v>24031</v>
      </c>
      <c r="D698">
        <v>24</v>
      </c>
      <c r="E698" s="1">
        <f t="shared" si="102"/>
        <v>0</v>
      </c>
      <c r="F698" s="1">
        <f t="shared" si="103"/>
        <v>24</v>
      </c>
      <c r="G698" s="1">
        <f t="shared" si="104"/>
        <v>0</v>
      </c>
      <c r="H698" s="1">
        <f t="shared" si="105"/>
        <v>91</v>
      </c>
      <c r="I698" s="9">
        <f t="shared" si="106"/>
        <v>115</v>
      </c>
      <c r="J698" s="1">
        <v>0</v>
      </c>
      <c r="K698" s="1">
        <v>24</v>
      </c>
      <c r="L698" s="1">
        <v>0</v>
      </c>
      <c r="M698" s="1">
        <v>91</v>
      </c>
      <c r="N698" s="9">
        <f t="shared" si="107"/>
        <v>115</v>
      </c>
      <c r="O698" s="1">
        <v>1.3563351730662405</v>
      </c>
      <c r="P698" s="1">
        <v>27.255892658845376</v>
      </c>
      <c r="Q698" s="1">
        <v>0.13595538323995238</v>
      </c>
      <c r="R698" s="1">
        <v>123.38827340384989</v>
      </c>
      <c r="S698" s="9">
        <f t="shared" si="108"/>
        <v>152.13645661900148</v>
      </c>
      <c r="T698" s="2">
        <v>18</v>
      </c>
      <c r="U698" s="2">
        <v>82</v>
      </c>
      <c r="V698" s="2">
        <v>0</v>
      </c>
      <c r="W698" s="2">
        <v>63</v>
      </c>
      <c r="X698" s="9">
        <f t="shared" si="109"/>
        <v>163</v>
      </c>
      <c r="Y698" s="1">
        <v>98.517588860978265</v>
      </c>
      <c r="Z698" s="1">
        <v>283.25693481261141</v>
      </c>
      <c r="AA698" s="1">
        <v>87.373993933334518</v>
      </c>
      <c r="AB698" s="1">
        <v>11.530375193052418</v>
      </c>
      <c r="AC698" s="9">
        <f t="shared" si="110"/>
        <v>480.67889279997661</v>
      </c>
    </row>
    <row r="699" spans="1:29">
      <c r="A699">
        <v>707</v>
      </c>
      <c r="B699">
        <v>24031</v>
      </c>
      <c r="C699">
        <f t="shared" si="101"/>
        <v>24031</v>
      </c>
      <c r="D699">
        <v>24</v>
      </c>
      <c r="E699" s="1">
        <f t="shared" si="102"/>
        <v>295</v>
      </c>
      <c r="F699" s="1">
        <f t="shared" si="103"/>
        <v>3</v>
      </c>
      <c r="G699" s="1">
        <f t="shared" si="104"/>
        <v>0</v>
      </c>
      <c r="H699" s="1">
        <f t="shared" si="105"/>
        <v>123</v>
      </c>
      <c r="I699" s="9">
        <f t="shared" si="106"/>
        <v>421</v>
      </c>
      <c r="J699" s="1">
        <v>295</v>
      </c>
      <c r="K699" s="1">
        <v>3</v>
      </c>
      <c r="L699" s="1">
        <v>0</v>
      </c>
      <c r="M699" s="1">
        <v>123</v>
      </c>
      <c r="N699" s="9">
        <f t="shared" si="107"/>
        <v>421</v>
      </c>
      <c r="O699" s="1">
        <v>646.78183863539869</v>
      </c>
      <c r="P699" s="1">
        <v>301.56983731660051</v>
      </c>
      <c r="Q699" s="1">
        <v>34.365150061860824</v>
      </c>
      <c r="R699" s="1">
        <v>129.84272434971112</v>
      </c>
      <c r="S699" s="9">
        <f t="shared" si="108"/>
        <v>1112.5595503635711</v>
      </c>
      <c r="T699" s="2">
        <v>155</v>
      </c>
      <c r="U699" s="2">
        <v>271</v>
      </c>
      <c r="V699" s="2">
        <v>19</v>
      </c>
      <c r="W699" s="2">
        <v>212</v>
      </c>
      <c r="X699" s="9">
        <f t="shared" si="109"/>
        <v>657</v>
      </c>
      <c r="Y699" s="1">
        <v>681.28725467790355</v>
      </c>
      <c r="Z699" s="1">
        <v>702.04277987139233</v>
      </c>
      <c r="AA699" s="1">
        <v>585.06208447700919</v>
      </c>
      <c r="AB699" s="1">
        <v>144.31218767260663</v>
      </c>
      <c r="AC699" s="9">
        <f t="shared" si="110"/>
        <v>2112.7043066989118</v>
      </c>
    </row>
    <row r="700" spans="1:29">
      <c r="A700">
        <v>708</v>
      </c>
      <c r="B700">
        <v>24031</v>
      </c>
      <c r="C700">
        <f t="shared" si="101"/>
        <v>24031</v>
      </c>
      <c r="D700">
        <v>24</v>
      </c>
      <c r="E700" s="1">
        <f t="shared" si="102"/>
        <v>232</v>
      </c>
      <c r="F700" s="1">
        <f t="shared" si="103"/>
        <v>124</v>
      </c>
      <c r="G700" s="1">
        <f t="shared" si="104"/>
        <v>148</v>
      </c>
      <c r="H700" s="1">
        <f t="shared" si="105"/>
        <v>465</v>
      </c>
      <c r="I700" s="9">
        <f t="shared" si="106"/>
        <v>969</v>
      </c>
      <c r="J700" s="1">
        <v>232</v>
      </c>
      <c r="K700" s="1">
        <v>124</v>
      </c>
      <c r="L700" s="1">
        <v>148</v>
      </c>
      <c r="M700" s="1">
        <v>465</v>
      </c>
      <c r="N700" s="9">
        <f t="shared" si="107"/>
        <v>969</v>
      </c>
      <c r="O700" s="1">
        <v>304.15520939140367</v>
      </c>
      <c r="P700" s="1">
        <v>129.18274195339458</v>
      </c>
      <c r="Q700" s="1">
        <v>182.13179559700814</v>
      </c>
      <c r="R700" s="1">
        <v>576.76971849868164</v>
      </c>
      <c r="S700" s="9">
        <f t="shared" si="108"/>
        <v>1192.2394654404879</v>
      </c>
      <c r="T700" s="2">
        <v>43</v>
      </c>
      <c r="U700" s="2">
        <v>466</v>
      </c>
      <c r="V700" s="2">
        <v>127</v>
      </c>
      <c r="W700" s="2">
        <v>255</v>
      </c>
      <c r="X700" s="9">
        <f t="shared" si="109"/>
        <v>891</v>
      </c>
      <c r="Y700" s="1">
        <v>146.49915250411382</v>
      </c>
      <c r="Z700" s="1">
        <v>401.95082100498183</v>
      </c>
      <c r="AA700" s="1">
        <v>94.195850637168036</v>
      </c>
      <c r="AB700" s="1">
        <v>366.17431353617587</v>
      </c>
      <c r="AC700" s="9">
        <f t="shared" si="110"/>
        <v>1008.8201376824396</v>
      </c>
    </row>
    <row r="701" spans="1:29">
      <c r="A701">
        <v>709</v>
      </c>
      <c r="B701">
        <v>24031</v>
      </c>
      <c r="C701">
        <f t="shared" si="101"/>
        <v>24031</v>
      </c>
      <c r="D701">
        <v>24</v>
      </c>
      <c r="E701" s="1">
        <f t="shared" si="102"/>
        <v>909</v>
      </c>
      <c r="F701" s="1">
        <f t="shared" si="103"/>
        <v>21</v>
      </c>
      <c r="G701" s="1">
        <f t="shared" si="104"/>
        <v>808</v>
      </c>
      <c r="H701" s="1">
        <f t="shared" si="105"/>
        <v>305</v>
      </c>
      <c r="I701" s="9">
        <f t="shared" si="106"/>
        <v>2043</v>
      </c>
      <c r="J701" s="1">
        <v>909</v>
      </c>
      <c r="K701" s="1">
        <v>21</v>
      </c>
      <c r="L701" s="1">
        <v>808</v>
      </c>
      <c r="M701" s="1">
        <v>305</v>
      </c>
      <c r="N701" s="9">
        <f t="shared" si="107"/>
        <v>2043</v>
      </c>
      <c r="O701" s="1">
        <v>1602.8910627476807</v>
      </c>
      <c r="P701" s="1">
        <v>106.26683148481841</v>
      </c>
      <c r="Q701" s="1">
        <v>986.99077435326274</v>
      </c>
      <c r="R701" s="1">
        <v>389.3450731680864</v>
      </c>
      <c r="S701" s="9">
        <f t="shared" si="108"/>
        <v>3085.4937417538481</v>
      </c>
      <c r="T701" s="2">
        <v>836</v>
      </c>
      <c r="U701" s="2">
        <v>514</v>
      </c>
      <c r="V701" s="2">
        <v>149</v>
      </c>
      <c r="W701" s="2">
        <v>481</v>
      </c>
      <c r="X701" s="9">
        <f t="shared" si="109"/>
        <v>1980</v>
      </c>
      <c r="Y701" s="1">
        <v>1253.2429917455804</v>
      </c>
      <c r="Z701" s="1">
        <v>869.53655236613008</v>
      </c>
      <c r="AA701" s="1">
        <v>277.09081457282986</v>
      </c>
      <c r="AB701" s="1">
        <v>235.77799176616281</v>
      </c>
      <c r="AC701" s="9">
        <f t="shared" si="110"/>
        <v>2635.6483504507032</v>
      </c>
    </row>
    <row r="702" spans="1:29">
      <c r="A702">
        <v>710</v>
      </c>
      <c r="B702">
        <v>24031</v>
      </c>
      <c r="C702">
        <f t="shared" si="101"/>
        <v>24031</v>
      </c>
      <c r="D702">
        <v>24</v>
      </c>
      <c r="E702" s="1">
        <f t="shared" si="102"/>
        <v>311</v>
      </c>
      <c r="F702" s="1">
        <f t="shared" si="103"/>
        <v>473</v>
      </c>
      <c r="G702" s="1">
        <f t="shared" si="104"/>
        <v>19</v>
      </c>
      <c r="H702" s="1">
        <f t="shared" si="105"/>
        <v>0</v>
      </c>
      <c r="I702" s="9">
        <f t="shared" si="106"/>
        <v>803</v>
      </c>
      <c r="J702" s="1">
        <v>311</v>
      </c>
      <c r="K702" s="1">
        <v>473</v>
      </c>
      <c r="L702" s="1">
        <v>19</v>
      </c>
      <c r="M702" s="1">
        <v>0</v>
      </c>
      <c r="N702" s="9">
        <f t="shared" si="107"/>
        <v>803</v>
      </c>
      <c r="O702" s="1">
        <v>42.895912561034443</v>
      </c>
      <c r="P702" s="1">
        <v>189.57632663844078</v>
      </c>
      <c r="Q702" s="1">
        <v>34.020435917181224</v>
      </c>
      <c r="R702" s="1">
        <v>29.900426648596621</v>
      </c>
      <c r="S702" s="9">
        <f t="shared" si="108"/>
        <v>296.39310176525305</v>
      </c>
      <c r="T702" s="2">
        <v>229</v>
      </c>
      <c r="U702" s="2">
        <v>489</v>
      </c>
      <c r="V702" s="2">
        <v>0</v>
      </c>
      <c r="W702" s="2">
        <v>104</v>
      </c>
      <c r="X702" s="9">
        <f t="shared" si="109"/>
        <v>822</v>
      </c>
      <c r="Y702" s="1">
        <v>47.348031647869639</v>
      </c>
      <c r="Z702" s="1">
        <v>126.175127795435</v>
      </c>
      <c r="AA702" s="1">
        <v>69.691665863446872</v>
      </c>
      <c r="AB702" s="1">
        <v>18.442637707094732</v>
      </c>
      <c r="AC702" s="9">
        <f t="shared" si="110"/>
        <v>261.65746301384627</v>
      </c>
    </row>
    <row r="703" spans="1:29">
      <c r="A703">
        <v>711</v>
      </c>
      <c r="B703">
        <v>24031</v>
      </c>
      <c r="C703">
        <f t="shared" si="101"/>
        <v>24031</v>
      </c>
      <c r="D703">
        <v>24</v>
      </c>
      <c r="E703" s="1">
        <f t="shared" si="102"/>
        <v>81</v>
      </c>
      <c r="F703" s="1">
        <f t="shared" si="103"/>
        <v>0</v>
      </c>
      <c r="G703" s="1">
        <f t="shared" si="104"/>
        <v>0</v>
      </c>
      <c r="H703" s="1">
        <f t="shared" si="105"/>
        <v>122</v>
      </c>
      <c r="I703" s="9">
        <f t="shared" si="106"/>
        <v>203</v>
      </c>
      <c r="J703" s="1">
        <v>81</v>
      </c>
      <c r="K703" s="1">
        <v>0</v>
      </c>
      <c r="L703" s="1">
        <v>0</v>
      </c>
      <c r="M703" s="1">
        <v>122</v>
      </c>
      <c r="N703" s="9">
        <f t="shared" si="107"/>
        <v>203</v>
      </c>
      <c r="O703" s="1">
        <v>113.67338467908546</v>
      </c>
      <c r="P703" s="1">
        <v>338.27310435238348</v>
      </c>
      <c r="Q703" s="1">
        <v>66.502834993308582</v>
      </c>
      <c r="R703" s="1">
        <v>203.08961808817529</v>
      </c>
      <c r="S703" s="9">
        <f t="shared" si="108"/>
        <v>721.53894211295278</v>
      </c>
      <c r="T703" s="2">
        <v>8</v>
      </c>
      <c r="U703" s="2">
        <v>154</v>
      </c>
      <c r="V703" s="2">
        <v>2</v>
      </c>
      <c r="W703" s="2">
        <v>38</v>
      </c>
      <c r="X703" s="9">
        <f t="shared" si="109"/>
        <v>202</v>
      </c>
      <c r="Y703" s="1">
        <v>76.301638398513234</v>
      </c>
      <c r="Z703" s="1">
        <v>41.270141820500832</v>
      </c>
      <c r="AA703" s="1">
        <v>14.976928239458122</v>
      </c>
      <c r="AB703" s="1">
        <v>86.355510671770219</v>
      </c>
      <c r="AC703" s="9">
        <f t="shared" si="110"/>
        <v>218.90421913024241</v>
      </c>
    </row>
    <row r="704" spans="1:29">
      <c r="A704">
        <v>712</v>
      </c>
      <c r="B704">
        <v>24031</v>
      </c>
      <c r="C704">
        <f t="shared" si="101"/>
        <v>24031</v>
      </c>
      <c r="D704">
        <v>24</v>
      </c>
      <c r="E704" s="1">
        <f t="shared" si="102"/>
        <v>3</v>
      </c>
      <c r="F704" s="1">
        <f t="shared" si="103"/>
        <v>29</v>
      </c>
      <c r="G704" s="1">
        <f t="shared" si="104"/>
        <v>0</v>
      </c>
      <c r="H704" s="1">
        <f t="shared" si="105"/>
        <v>78</v>
      </c>
      <c r="I704" s="9">
        <f t="shared" si="106"/>
        <v>110</v>
      </c>
      <c r="J704" s="1">
        <v>3</v>
      </c>
      <c r="K704" s="1">
        <v>29</v>
      </c>
      <c r="L704" s="1">
        <v>0</v>
      </c>
      <c r="M704" s="1">
        <v>78</v>
      </c>
      <c r="N704" s="9">
        <f t="shared" si="107"/>
        <v>110</v>
      </c>
      <c r="O704" s="1">
        <v>169.01708575279474</v>
      </c>
      <c r="P704" s="1">
        <v>522.24030836337317</v>
      </c>
      <c r="Q704" s="1">
        <v>7.1397336407408378</v>
      </c>
      <c r="R704" s="1">
        <v>310.38909814451551</v>
      </c>
      <c r="S704" s="9">
        <f t="shared" si="108"/>
        <v>1008.7862259014242</v>
      </c>
      <c r="T704" s="2">
        <v>8</v>
      </c>
      <c r="U704" s="2">
        <v>57</v>
      </c>
      <c r="V704" s="2">
        <v>0</v>
      </c>
      <c r="W704" s="2">
        <v>38</v>
      </c>
      <c r="X704" s="9">
        <f t="shared" si="109"/>
        <v>103</v>
      </c>
      <c r="Y704" s="1">
        <v>4.5334377133711099</v>
      </c>
      <c r="Z704" s="1">
        <v>53.529860319808023</v>
      </c>
      <c r="AA704" s="1">
        <v>10.390922690436884</v>
      </c>
      <c r="AB704" s="1">
        <v>11.481018610286078</v>
      </c>
      <c r="AC704" s="9">
        <f t="shared" si="110"/>
        <v>79.935239333902103</v>
      </c>
    </row>
    <row r="705" spans="1:29">
      <c r="A705">
        <v>713</v>
      </c>
      <c r="B705">
        <v>24031</v>
      </c>
      <c r="C705">
        <f t="shared" si="101"/>
        <v>24031</v>
      </c>
      <c r="D705">
        <v>24</v>
      </c>
      <c r="E705" s="1">
        <f t="shared" si="102"/>
        <v>56</v>
      </c>
      <c r="F705" s="1">
        <f t="shared" si="103"/>
        <v>0</v>
      </c>
      <c r="G705" s="1">
        <f t="shared" si="104"/>
        <v>32</v>
      </c>
      <c r="H705" s="1">
        <f t="shared" si="105"/>
        <v>228</v>
      </c>
      <c r="I705" s="9">
        <f t="shared" si="106"/>
        <v>316</v>
      </c>
      <c r="J705" s="1">
        <v>56</v>
      </c>
      <c r="K705" s="1">
        <v>0</v>
      </c>
      <c r="L705" s="1">
        <v>32</v>
      </c>
      <c r="M705" s="1">
        <v>228</v>
      </c>
      <c r="N705" s="9">
        <f t="shared" si="107"/>
        <v>316</v>
      </c>
      <c r="O705" s="1">
        <v>384.92912943499454</v>
      </c>
      <c r="P705" s="1">
        <v>1189.851938062651</v>
      </c>
      <c r="Q705" s="1">
        <v>16.23605036042493</v>
      </c>
      <c r="R705" s="1">
        <v>707.04015181842567</v>
      </c>
      <c r="S705" s="9">
        <f t="shared" si="108"/>
        <v>2298.0572696764962</v>
      </c>
      <c r="T705" s="2">
        <v>9</v>
      </c>
      <c r="U705" s="2">
        <v>128</v>
      </c>
      <c r="V705" s="2">
        <v>23</v>
      </c>
      <c r="W705" s="2">
        <v>130</v>
      </c>
      <c r="X705" s="9">
        <f t="shared" si="109"/>
        <v>290</v>
      </c>
      <c r="Y705" s="1">
        <v>36.700217959101209</v>
      </c>
      <c r="Z705" s="1">
        <v>281.1073217313471</v>
      </c>
      <c r="AA705" s="1">
        <v>65.044229321421142</v>
      </c>
      <c r="AB705" s="1">
        <v>79.880158479642375</v>
      </c>
      <c r="AC705" s="9">
        <f t="shared" si="110"/>
        <v>462.73192749151184</v>
      </c>
    </row>
    <row r="706" spans="1:29">
      <c r="A706">
        <v>714</v>
      </c>
      <c r="B706">
        <v>24031</v>
      </c>
      <c r="C706">
        <f t="shared" si="101"/>
        <v>24031</v>
      </c>
      <c r="D706">
        <v>24</v>
      </c>
      <c r="E706" s="1">
        <f t="shared" si="102"/>
        <v>125</v>
      </c>
      <c r="F706" s="1">
        <f t="shared" si="103"/>
        <v>93</v>
      </c>
      <c r="G706" s="1">
        <f t="shared" si="104"/>
        <v>0</v>
      </c>
      <c r="H706" s="1">
        <f t="shared" si="105"/>
        <v>421</v>
      </c>
      <c r="I706" s="9">
        <f t="shared" si="106"/>
        <v>639</v>
      </c>
      <c r="J706" s="1">
        <v>125</v>
      </c>
      <c r="K706" s="1">
        <v>93</v>
      </c>
      <c r="L706" s="1">
        <v>0</v>
      </c>
      <c r="M706" s="1">
        <v>421</v>
      </c>
      <c r="N706" s="9">
        <f t="shared" si="107"/>
        <v>639</v>
      </c>
      <c r="O706" s="1">
        <v>218.3628891673003</v>
      </c>
      <c r="P706" s="1">
        <v>675.18854991055025</v>
      </c>
      <c r="Q706" s="1">
        <v>9.2124461039643428</v>
      </c>
      <c r="R706" s="1">
        <v>401.1601530726291</v>
      </c>
      <c r="S706" s="9">
        <f t="shared" si="108"/>
        <v>1303.924038254444</v>
      </c>
      <c r="T706" s="2">
        <v>75</v>
      </c>
      <c r="U706" s="2">
        <v>343</v>
      </c>
      <c r="V706" s="2">
        <v>13</v>
      </c>
      <c r="W706" s="2">
        <v>156</v>
      </c>
      <c r="X706" s="9">
        <f t="shared" si="109"/>
        <v>587</v>
      </c>
      <c r="Y706" s="1">
        <v>171.83853716578182</v>
      </c>
      <c r="Z706" s="1">
        <v>390.13783799191049</v>
      </c>
      <c r="AA706" s="1">
        <v>75.436682385206183</v>
      </c>
      <c r="AB706" s="1">
        <v>308.03308244668887</v>
      </c>
      <c r="AC706" s="9">
        <f t="shared" si="110"/>
        <v>945.44613998958721</v>
      </c>
    </row>
    <row r="707" spans="1:29">
      <c r="A707">
        <v>715</v>
      </c>
      <c r="B707">
        <v>24031</v>
      </c>
      <c r="C707">
        <f t="shared" ref="C707:C770" si="111">IFERROR(VLOOKUP(B707,$E$1596:$H$1605,3,FALSE),B707)</f>
        <v>24031</v>
      </c>
      <c r="D707">
        <v>24</v>
      </c>
      <c r="E707" s="1">
        <f t="shared" ref="E707:E770" si="112">J707</f>
        <v>4</v>
      </c>
      <c r="F707" s="1">
        <f t="shared" ref="F707:F770" si="113">K707</f>
        <v>26</v>
      </c>
      <c r="G707" s="1">
        <f t="shared" ref="G707:G770" si="114">L707</f>
        <v>0</v>
      </c>
      <c r="H707" s="1">
        <f t="shared" ref="H707:H770" si="115">M707</f>
        <v>479</v>
      </c>
      <c r="I707" s="9">
        <f t="shared" ref="I707:I770" si="116">SUM(E707:H707)</f>
        <v>509</v>
      </c>
      <c r="J707" s="1">
        <v>4</v>
      </c>
      <c r="K707" s="1">
        <v>26</v>
      </c>
      <c r="L707" s="1">
        <v>0</v>
      </c>
      <c r="M707" s="1">
        <v>479</v>
      </c>
      <c r="N707" s="9">
        <f t="shared" ref="N707:N770" si="117">SUM(J707:M707)</f>
        <v>509</v>
      </c>
      <c r="O707" s="1">
        <v>92.16766119048404</v>
      </c>
      <c r="P707" s="1">
        <v>286.69232865912073</v>
      </c>
      <c r="Q707" s="1">
        <v>4.0470185093828048</v>
      </c>
      <c r="R707" s="1">
        <v>167.16933834423415</v>
      </c>
      <c r="S707" s="9">
        <f t="shared" ref="S707:S770" si="118">SUM(O707:R707)</f>
        <v>550.0763467032217</v>
      </c>
      <c r="T707" s="2">
        <v>42</v>
      </c>
      <c r="U707" s="2">
        <v>341</v>
      </c>
      <c r="V707" s="2">
        <v>15</v>
      </c>
      <c r="W707" s="2">
        <v>78</v>
      </c>
      <c r="X707" s="9">
        <f t="shared" ref="X707:X770" si="119">SUM(T707:W707)</f>
        <v>476</v>
      </c>
      <c r="Y707" s="1">
        <v>53.996730456082688</v>
      </c>
      <c r="Z707" s="1">
        <v>474.31222363597038</v>
      </c>
      <c r="AA707" s="1">
        <v>42.869001898938784</v>
      </c>
      <c r="AB707" s="1">
        <v>270.69779287035078</v>
      </c>
      <c r="AC707" s="9">
        <f t="shared" ref="AC707:AC770" si="120">SUM(Y707:AB707)</f>
        <v>841.87574886134269</v>
      </c>
    </row>
    <row r="708" spans="1:29">
      <c r="A708">
        <v>716</v>
      </c>
      <c r="B708">
        <v>24031</v>
      </c>
      <c r="C708">
        <f t="shared" si="111"/>
        <v>24031</v>
      </c>
      <c r="D708">
        <v>24</v>
      </c>
      <c r="E708" s="1">
        <f t="shared" si="112"/>
        <v>36</v>
      </c>
      <c r="F708" s="1">
        <f t="shared" si="113"/>
        <v>0</v>
      </c>
      <c r="G708" s="1">
        <f t="shared" si="114"/>
        <v>7</v>
      </c>
      <c r="H708" s="1">
        <f t="shared" si="115"/>
        <v>70</v>
      </c>
      <c r="I708" s="9">
        <f t="shared" si="116"/>
        <v>113</v>
      </c>
      <c r="J708" s="1">
        <v>36</v>
      </c>
      <c r="K708" s="1">
        <v>0</v>
      </c>
      <c r="L708" s="1">
        <v>7</v>
      </c>
      <c r="M708" s="1">
        <v>70</v>
      </c>
      <c r="N708" s="9">
        <f t="shared" si="117"/>
        <v>113</v>
      </c>
      <c r="O708" s="1">
        <v>95.791427772371136</v>
      </c>
      <c r="P708" s="1">
        <v>296.1916993227523</v>
      </c>
      <c r="Q708" s="1">
        <v>4.0413156692511469</v>
      </c>
      <c r="R708" s="1">
        <v>175.98092777920903</v>
      </c>
      <c r="S708" s="9">
        <f t="shared" si="118"/>
        <v>572.00537054358369</v>
      </c>
      <c r="T708" s="2">
        <v>0</v>
      </c>
      <c r="U708" s="2">
        <v>92</v>
      </c>
      <c r="V708" s="2">
        <v>25</v>
      </c>
      <c r="W708" s="2">
        <v>63</v>
      </c>
      <c r="X708" s="9">
        <f t="shared" si="119"/>
        <v>180</v>
      </c>
      <c r="Y708" s="1">
        <v>12.053846156338476</v>
      </c>
      <c r="Z708" s="1">
        <v>300.67788856807584</v>
      </c>
      <c r="AA708" s="1">
        <v>57.637419527069802</v>
      </c>
      <c r="AB708" s="1">
        <v>12.238240617325527</v>
      </c>
      <c r="AC708" s="9">
        <f t="shared" si="120"/>
        <v>382.60739486880965</v>
      </c>
    </row>
    <row r="709" spans="1:29">
      <c r="A709">
        <v>717</v>
      </c>
      <c r="B709">
        <v>24031</v>
      </c>
      <c r="C709">
        <f t="shared" si="111"/>
        <v>24031</v>
      </c>
      <c r="D709">
        <v>24</v>
      </c>
      <c r="E709" s="1">
        <f t="shared" si="112"/>
        <v>340</v>
      </c>
      <c r="F709" s="1">
        <f t="shared" si="113"/>
        <v>2939</v>
      </c>
      <c r="G709" s="1">
        <f t="shared" si="114"/>
        <v>31</v>
      </c>
      <c r="H709" s="1">
        <f t="shared" si="115"/>
        <v>711</v>
      </c>
      <c r="I709" s="9">
        <f t="shared" si="116"/>
        <v>4021</v>
      </c>
      <c r="J709" s="1">
        <v>340</v>
      </c>
      <c r="K709" s="1">
        <v>2939</v>
      </c>
      <c r="L709" s="1">
        <v>31</v>
      </c>
      <c r="M709" s="1">
        <v>711</v>
      </c>
      <c r="N709" s="9">
        <f t="shared" si="117"/>
        <v>4021</v>
      </c>
      <c r="O709" s="1">
        <v>174.00280543591859</v>
      </c>
      <c r="P709" s="1">
        <v>659.85430955870947</v>
      </c>
      <c r="Q709" s="1">
        <v>7.0767132810736495</v>
      </c>
      <c r="R709" s="1">
        <v>319.28134839549273</v>
      </c>
      <c r="S709" s="9">
        <f t="shared" si="118"/>
        <v>1160.2151766711945</v>
      </c>
      <c r="T709" s="2">
        <v>744</v>
      </c>
      <c r="U709" s="2">
        <v>2434</v>
      </c>
      <c r="V709" s="2">
        <v>56</v>
      </c>
      <c r="W709" s="2">
        <v>1408</v>
      </c>
      <c r="X709" s="9">
        <f t="shared" si="119"/>
        <v>4642</v>
      </c>
      <c r="Y709" s="1">
        <v>396.13536824174821</v>
      </c>
      <c r="Z709" s="1">
        <v>3430.4438057864681</v>
      </c>
      <c r="AA709" s="1">
        <v>101.80050075686574</v>
      </c>
      <c r="AB709" s="1">
        <v>603.88157181366739</v>
      </c>
      <c r="AC709" s="9">
        <f t="shared" si="120"/>
        <v>4532.2612465987495</v>
      </c>
    </row>
    <row r="710" spans="1:29">
      <c r="A710">
        <v>718</v>
      </c>
      <c r="B710">
        <v>24031</v>
      </c>
      <c r="C710">
        <f t="shared" si="111"/>
        <v>24031</v>
      </c>
      <c r="D710">
        <v>24</v>
      </c>
      <c r="E710" s="1">
        <f t="shared" si="112"/>
        <v>1089</v>
      </c>
      <c r="F710" s="1">
        <f t="shared" si="113"/>
        <v>1509</v>
      </c>
      <c r="G710" s="1">
        <f t="shared" si="114"/>
        <v>2114</v>
      </c>
      <c r="H710" s="1">
        <f t="shared" si="115"/>
        <v>539</v>
      </c>
      <c r="I710" s="9">
        <f t="shared" si="116"/>
        <v>5251</v>
      </c>
      <c r="J710" s="1">
        <v>1089</v>
      </c>
      <c r="K710" s="1">
        <v>1509</v>
      </c>
      <c r="L710" s="1">
        <v>2114</v>
      </c>
      <c r="M710" s="1">
        <v>539</v>
      </c>
      <c r="N710" s="9">
        <f t="shared" si="117"/>
        <v>5251</v>
      </c>
      <c r="O710" s="1">
        <v>943.84642034790272</v>
      </c>
      <c r="P710" s="1">
        <v>1536.5816055492846</v>
      </c>
      <c r="Q710" s="1">
        <v>4755.8850186383506</v>
      </c>
      <c r="R710" s="1">
        <v>1098.930793739934</v>
      </c>
      <c r="S710" s="9">
        <f t="shared" si="118"/>
        <v>8335.2438382754717</v>
      </c>
      <c r="T710" s="2">
        <v>1002</v>
      </c>
      <c r="U710" s="2">
        <v>8177</v>
      </c>
      <c r="V710" s="2">
        <v>997</v>
      </c>
      <c r="W710" s="2">
        <v>1660</v>
      </c>
      <c r="X710" s="9">
        <f t="shared" si="119"/>
        <v>11836</v>
      </c>
      <c r="Y710" s="1">
        <v>3681.7173605411717</v>
      </c>
      <c r="Z710" s="1">
        <v>5623.8489450903753</v>
      </c>
      <c r="AA710" s="1">
        <v>2170.449107370956</v>
      </c>
      <c r="AB710" s="1">
        <v>2717.5144185099684</v>
      </c>
      <c r="AC710" s="9">
        <f t="shared" si="120"/>
        <v>14193.529831512471</v>
      </c>
    </row>
    <row r="711" spans="1:29">
      <c r="A711">
        <v>719</v>
      </c>
      <c r="B711">
        <v>24031</v>
      </c>
      <c r="C711">
        <f t="shared" si="111"/>
        <v>24031</v>
      </c>
      <c r="D711">
        <v>24</v>
      </c>
      <c r="E711" s="1">
        <f t="shared" si="112"/>
        <v>1511</v>
      </c>
      <c r="F711" s="1">
        <f t="shared" si="113"/>
        <v>2176</v>
      </c>
      <c r="G711" s="1">
        <f t="shared" si="114"/>
        <v>4351</v>
      </c>
      <c r="H711" s="1">
        <f t="shared" si="115"/>
        <v>4119</v>
      </c>
      <c r="I711" s="9">
        <f t="shared" si="116"/>
        <v>12157</v>
      </c>
      <c r="J711" s="1">
        <v>1511</v>
      </c>
      <c r="K711" s="1">
        <v>2176</v>
      </c>
      <c r="L711" s="1">
        <v>4351</v>
      </c>
      <c r="M711" s="1">
        <v>4119</v>
      </c>
      <c r="N711" s="9">
        <f t="shared" si="117"/>
        <v>12157</v>
      </c>
      <c r="O711" s="1">
        <v>3430.0122719173014</v>
      </c>
      <c r="P711" s="1">
        <v>7252.8033219715271</v>
      </c>
      <c r="Q711" s="1">
        <v>2634.8203924434824</v>
      </c>
      <c r="R711" s="1">
        <v>3387.2301120399015</v>
      </c>
      <c r="S711" s="9">
        <f t="shared" si="118"/>
        <v>16704.866098372211</v>
      </c>
      <c r="T711" s="2">
        <v>1527</v>
      </c>
      <c r="U711" s="2">
        <v>8144</v>
      </c>
      <c r="V711" s="2">
        <v>2552</v>
      </c>
      <c r="W711" s="2">
        <v>2622</v>
      </c>
      <c r="X711" s="9">
        <f t="shared" si="119"/>
        <v>14845</v>
      </c>
      <c r="Y711" s="1">
        <v>1336.7778940607407</v>
      </c>
      <c r="Z711" s="1">
        <v>4728.2206064402153</v>
      </c>
      <c r="AA711" s="1">
        <v>3336.0521010251318</v>
      </c>
      <c r="AB711" s="1">
        <v>2425.0415165578906</v>
      </c>
      <c r="AC711" s="9">
        <f t="shared" si="120"/>
        <v>11826.092118083978</v>
      </c>
    </row>
    <row r="712" spans="1:29">
      <c r="A712">
        <v>720</v>
      </c>
      <c r="B712">
        <v>24031</v>
      </c>
      <c r="C712">
        <f t="shared" si="111"/>
        <v>24031</v>
      </c>
      <c r="D712">
        <v>24</v>
      </c>
      <c r="E712" s="1">
        <f t="shared" si="112"/>
        <v>2802</v>
      </c>
      <c r="F712" s="1">
        <f t="shared" si="113"/>
        <v>1938</v>
      </c>
      <c r="G712" s="1">
        <f t="shared" si="114"/>
        <v>606</v>
      </c>
      <c r="H712" s="1">
        <f t="shared" si="115"/>
        <v>236</v>
      </c>
      <c r="I712" s="9">
        <f t="shared" si="116"/>
        <v>5582</v>
      </c>
      <c r="J712" s="1">
        <v>2802</v>
      </c>
      <c r="K712" s="1">
        <v>1938</v>
      </c>
      <c r="L712" s="1">
        <v>606</v>
      </c>
      <c r="M712" s="1">
        <v>236</v>
      </c>
      <c r="N712" s="9">
        <f t="shared" si="117"/>
        <v>5582</v>
      </c>
      <c r="O712" s="1">
        <v>2564.6505736317581</v>
      </c>
      <c r="P712" s="1">
        <v>3101.5890830581357</v>
      </c>
      <c r="Q712" s="1">
        <v>1654.0391372800693</v>
      </c>
      <c r="R712" s="1">
        <v>2790.1036921959667</v>
      </c>
      <c r="S712" s="9">
        <f t="shared" si="118"/>
        <v>10110.38248616593</v>
      </c>
      <c r="T712" s="2">
        <v>1615</v>
      </c>
      <c r="U712" s="2">
        <v>3968</v>
      </c>
      <c r="V712" s="2">
        <v>310</v>
      </c>
      <c r="W712" s="2">
        <v>1321</v>
      </c>
      <c r="X712" s="9">
        <f t="shared" si="119"/>
        <v>7214</v>
      </c>
      <c r="Y712" s="1">
        <v>1774.6870613047599</v>
      </c>
      <c r="Z712" s="1">
        <v>3451.3773723272097</v>
      </c>
      <c r="AA712" s="1">
        <v>1304.3092791036736</v>
      </c>
      <c r="AB712" s="1">
        <v>1093.4819883299608</v>
      </c>
      <c r="AC712" s="9">
        <f t="shared" si="120"/>
        <v>7623.8557010656032</v>
      </c>
    </row>
    <row r="713" spans="1:29">
      <c r="A713">
        <v>721</v>
      </c>
      <c r="B713">
        <v>24031</v>
      </c>
      <c r="C713">
        <f t="shared" si="111"/>
        <v>24031</v>
      </c>
      <c r="D713">
        <v>24</v>
      </c>
      <c r="E713" s="1">
        <f t="shared" si="112"/>
        <v>3098</v>
      </c>
      <c r="F713" s="1">
        <f t="shared" si="113"/>
        <v>14771</v>
      </c>
      <c r="G713" s="1">
        <f t="shared" si="114"/>
        <v>823</v>
      </c>
      <c r="H713" s="1">
        <f t="shared" si="115"/>
        <v>2849</v>
      </c>
      <c r="I713" s="9">
        <f t="shared" si="116"/>
        <v>21541</v>
      </c>
      <c r="J713" s="1">
        <v>3098</v>
      </c>
      <c r="K713" s="1">
        <v>14771</v>
      </c>
      <c r="L713" s="1">
        <v>823</v>
      </c>
      <c r="M713" s="1">
        <v>2849</v>
      </c>
      <c r="N713" s="9">
        <f t="shared" si="117"/>
        <v>21541</v>
      </c>
      <c r="O713" s="1">
        <v>3634.8171280837287</v>
      </c>
      <c r="P713" s="1">
        <v>14375.678833599402</v>
      </c>
      <c r="Q713" s="1">
        <v>453.18620200127475</v>
      </c>
      <c r="R713" s="1">
        <v>2764.7130747902611</v>
      </c>
      <c r="S713" s="9">
        <f t="shared" si="118"/>
        <v>21228.395238474666</v>
      </c>
      <c r="T713" s="2">
        <v>2514</v>
      </c>
      <c r="U713" s="2">
        <v>21535</v>
      </c>
      <c r="V713" s="2">
        <v>5300</v>
      </c>
      <c r="W713" s="2">
        <v>11982</v>
      </c>
      <c r="X713" s="9">
        <f t="shared" si="119"/>
        <v>41331</v>
      </c>
      <c r="Y713" s="1">
        <v>2587.461321248732</v>
      </c>
      <c r="Z713" s="1">
        <v>24469.444905288135</v>
      </c>
      <c r="AA713" s="1">
        <v>821.14073653258663</v>
      </c>
      <c r="AB713" s="1">
        <v>2845.9819274108995</v>
      </c>
      <c r="AC713" s="9">
        <f t="shared" si="120"/>
        <v>30724.028890480353</v>
      </c>
    </row>
    <row r="714" spans="1:29">
      <c r="A714">
        <v>722</v>
      </c>
      <c r="B714">
        <v>24031</v>
      </c>
      <c r="C714">
        <f t="shared" si="111"/>
        <v>24031</v>
      </c>
      <c r="D714">
        <v>24</v>
      </c>
      <c r="E714" s="1">
        <f t="shared" si="112"/>
        <v>303</v>
      </c>
      <c r="F714" s="1">
        <f t="shared" si="113"/>
        <v>177</v>
      </c>
      <c r="G714" s="1">
        <f t="shared" si="114"/>
        <v>203</v>
      </c>
      <c r="H714" s="1">
        <f t="shared" si="115"/>
        <v>388</v>
      </c>
      <c r="I714" s="9">
        <f t="shared" si="116"/>
        <v>1071</v>
      </c>
      <c r="J714" s="1">
        <v>303</v>
      </c>
      <c r="K714" s="1">
        <v>177</v>
      </c>
      <c r="L714" s="1">
        <v>203</v>
      </c>
      <c r="M714" s="1">
        <v>388</v>
      </c>
      <c r="N714" s="9">
        <f t="shared" si="117"/>
        <v>1071</v>
      </c>
      <c r="O714" s="1">
        <v>3722.4345628873416</v>
      </c>
      <c r="P714" s="1">
        <v>3986.6325232519298</v>
      </c>
      <c r="Q714" s="1">
        <v>957.40569870750653</v>
      </c>
      <c r="R714" s="1">
        <v>1043.9812882510537</v>
      </c>
      <c r="S714" s="9">
        <f t="shared" si="118"/>
        <v>9710.4540730978333</v>
      </c>
      <c r="T714" s="2">
        <v>62</v>
      </c>
      <c r="U714" s="2">
        <v>617</v>
      </c>
      <c r="V714" s="2">
        <v>1</v>
      </c>
      <c r="W714" s="2">
        <v>305</v>
      </c>
      <c r="X714" s="9">
        <f t="shared" si="119"/>
        <v>985</v>
      </c>
      <c r="Y714" s="1">
        <v>188.01200738576867</v>
      </c>
      <c r="Z714" s="1">
        <v>341.3800825566147</v>
      </c>
      <c r="AA714" s="1">
        <v>47.357348929913698</v>
      </c>
      <c r="AB714" s="1">
        <v>215.74945361129281</v>
      </c>
      <c r="AC714" s="9">
        <f t="shared" si="120"/>
        <v>792.49889248358977</v>
      </c>
    </row>
    <row r="715" spans="1:29">
      <c r="A715">
        <v>723</v>
      </c>
      <c r="B715">
        <v>24031</v>
      </c>
      <c r="C715">
        <f t="shared" si="111"/>
        <v>24031</v>
      </c>
      <c r="D715">
        <v>24</v>
      </c>
      <c r="E715" s="1">
        <f t="shared" si="112"/>
        <v>1323</v>
      </c>
      <c r="F715" s="1">
        <f t="shared" si="113"/>
        <v>1480</v>
      </c>
      <c r="G715" s="1">
        <f t="shared" si="114"/>
        <v>0</v>
      </c>
      <c r="H715" s="1">
        <f t="shared" si="115"/>
        <v>972</v>
      </c>
      <c r="I715" s="9">
        <f t="shared" si="116"/>
        <v>3775</v>
      </c>
      <c r="J715" s="1">
        <v>1323</v>
      </c>
      <c r="K715" s="1">
        <v>1480</v>
      </c>
      <c r="L715" s="1">
        <v>0</v>
      </c>
      <c r="M715" s="1">
        <v>972</v>
      </c>
      <c r="N715" s="9">
        <f t="shared" si="117"/>
        <v>3775</v>
      </c>
      <c r="O715" s="1">
        <v>4086.0125540690833</v>
      </c>
      <c r="P715" s="1">
        <v>4378.3005797280439</v>
      </c>
      <c r="Q715" s="1">
        <v>1050.6149457927481</v>
      </c>
      <c r="R715" s="1">
        <v>1148.8478533932607</v>
      </c>
      <c r="S715" s="9">
        <f t="shared" si="118"/>
        <v>10663.775932983137</v>
      </c>
      <c r="T715" s="2">
        <v>392</v>
      </c>
      <c r="U715" s="2">
        <v>1647</v>
      </c>
      <c r="V715" s="2">
        <v>148</v>
      </c>
      <c r="W715" s="2">
        <v>1287</v>
      </c>
      <c r="X715" s="9">
        <f t="shared" si="119"/>
        <v>3474</v>
      </c>
      <c r="Y715" s="1">
        <v>1076.6990736135695</v>
      </c>
      <c r="Z715" s="1">
        <v>1975.5230212958129</v>
      </c>
      <c r="AA715" s="1">
        <v>228.14595687611049</v>
      </c>
      <c r="AB715" s="1">
        <v>791.89667915240318</v>
      </c>
      <c r="AC715" s="9">
        <f t="shared" si="120"/>
        <v>4072.2647309378963</v>
      </c>
    </row>
    <row r="716" spans="1:29">
      <c r="A716">
        <v>724</v>
      </c>
      <c r="B716">
        <v>24031</v>
      </c>
      <c r="C716">
        <f t="shared" si="111"/>
        <v>24031</v>
      </c>
      <c r="D716">
        <v>24</v>
      </c>
      <c r="E716" s="1">
        <f t="shared" si="112"/>
        <v>8707</v>
      </c>
      <c r="F716" s="1">
        <f t="shared" si="113"/>
        <v>8717</v>
      </c>
      <c r="G716" s="1">
        <f t="shared" si="114"/>
        <v>1168</v>
      </c>
      <c r="H716" s="1">
        <f t="shared" si="115"/>
        <v>869</v>
      </c>
      <c r="I716" s="9">
        <f t="shared" si="116"/>
        <v>19461</v>
      </c>
      <c r="J716" s="1">
        <v>8707</v>
      </c>
      <c r="K716" s="1">
        <v>8717</v>
      </c>
      <c r="L716" s="1">
        <v>1168</v>
      </c>
      <c r="M716" s="1">
        <v>869</v>
      </c>
      <c r="N716" s="9">
        <f t="shared" si="117"/>
        <v>19461</v>
      </c>
      <c r="O716" s="1">
        <v>3883.2803223300889</v>
      </c>
      <c r="P716" s="1">
        <v>4159.3238005605426</v>
      </c>
      <c r="Q716" s="1">
        <v>1022.0806760887048</v>
      </c>
      <c r="R716" s="1">
        <v>1089.8703436600813</v>
      </c>
      <c r="S716" s="9">
        <f t="shared" si="118"/>
        <v>10154.555142639418</v>
      </c>
      <c r="T716" s="2">
        <v>7183</v>
      </c>
      <c r="U716" s="2">
        <v>12444</v>
      </c>
      <c r="V716" s="2">
        <v>3867</v>
      </c>
      <c r="W716" s="2">
        <v>6096</v>
      </c>
      <c r="X716" s="9">
        <f t="shared" si="119"/>
        <v>29590</v>
      </c>
      <c r="Y716" s="1">
        <v>6271.5390303509257</v>
      </c>
      <c r="Z716" s="1">
        <v>10088.126060082785</v>
      </c>
      <c r="AA716" s="1">
        <v>1657.1837213482547</v>
      </c>
      <c r="AB716" s="1">
        <v>1648.4734947736144</v>
      </c>
      <c r="AC716" s="9">
        <f t="shared" si="120"/>
        <v>19665.322306555579</v>
      </c>
    </row>
    <row r="717" spans="1:29">
      <c r="A717">
        <v>725</v>
      </c>
      <c r="B717">
        <v>24031</v>
      </c>
      <c r="C717">
        <f t="shared" si="111"/>
        <v>24031</v>
      </c>
      <c r="D717">
        <v>24</v>
      </c>
      <c r="E717" s="1">
        <f t="shared" si="112"/>
        <v>781</v>
      </c>
      <c r="F717" s="1">
        <f t="shared" si="113"/>
        <v>715</v>
      </c>
      <c r="G717" s="1">
        <f t="shared" si="114"/>
        <v>1058</v>
      </c>
      <c r="H717" s="1">
        <f t="shared" si="115"/>
        <v>914</v>
      </c>
      <c r="I717" s="9">
        <f t="shared" si="116"/>
        <v>3468</v>
      </c>
      <c r="J717" s="1">
        <v>781</v>
      </c>
      <c r="K717" s="1">
        <v>715</v>
      </c>
      <c r="L717" s="1">
        <v>1058</v>
      </c>
      <c r="M717" s="1">
        <v>914</v>
      </c>
      <c r="N717" s="9">
        <f t="shared" si="117"/>
        <v>3468</v>
      </c>
      <c r="O717" s="1">
        <v>761.90908086104514</v>
      </c>
      <c r="P717" s="1">
        <v>614.66052769384646</v>
      </c>
      <c r="Q717" s="1">
        <v>898.36477643242745</v>
      </c>
      <c r="R717" s="1">
        <v>1128.3506251307042</v>
      </c>
      <c r="S717" s="9">
        <f t="shared" si="118"/>
        <v>3403.2850101180229</v>
      </c>
      <c r="T717" s="2">
        <v>635</v>
      </c>
      <c r="U717" s="2">
        <v>1922</v>
      </c>
      <c r="V717" s="2">
        <v>274</v>
      </c>
      <c r="W717" s="2">
        <v>964</v>
      </c>
      <c r="X717" s="9">
        <f t="shared" si="119"/>
        <v>3795</v>
      </c>
      <c r="Y717" s="1">
        <v>945.23071764853557</v>
      </c>
      <c r="Z717" s="1">
        <v>1212.5898420949013</v>
      </c>
      <c r="AA717" s="1">
        <v>1028.8865181608483</v>
      </c>
      <c r="AB717" s="1">
        <v>1453.7742853295663</v>
      </c>
      <c r="AC717" s="9">
        <f t="shared" si="120"/>
        <v>4640.4813632338519</v>
      </c>
    </row>
    <row r="718" spans="1:29">
      <c r="A718">
        <v>726</v>
      </c>
      <c r="B718">
        <v>24031</v>
      </c>
      <c r="C718">
        <f t="shared" si="111"/>
        <v>24031</v>
      </c>
      <c r="D718">
        <v>24</v>
      </c>
      <c r="E718" s="1">
        <f t="shared" si="112"/>
        <v>1763</v>
      </c>
      <c r="F718" s="1">
        <f t="shared" si="113"/>
        <v>3379</v>
      </c>
      <c r="G718" s="1">
        <f t="shared" si="114"/>
        <v>7311</v>
      </c>
      <c r="H718" s="1">
        <f t="shared" si="115"/>
        <v>1666</v>
      </c>
      <c r="I718" s="9">
        <f t="shared" si="116"/>
        <v>14119</v>
      </c>
      <c r="J718" s="1">
        <v>1763</v>
      </c>
      <c r="K718" s="1">
        <v>3379</v>
      </c>
      <c r="L718" s="1">
        <v>7311</v>
      </c>
      <c r="M718" s="1">
        <v>1666</v>
      </c>
      <c r="N718" s="9">
        <f t="shared" si="117"/>
        <v>14119</v>
      </c>
      <c r="O718" s="1">
        <v>1771.8783329891969</v>
      </c>
      <c r="P718" s="1">
        <v>4098.1082334091416</v>
      </c>
      <c r="Q718" s="1">
        <v>7369.5189062738</v>
      </c>
      <c r="R718" s="1">
        <v>1935.4577879296646</v>
      </c>
      <c r="S718" s="9">
        <f t="shared" si="118"/>
        <v>15174.963260601804</v>
      </c>
      <c r="T718" s="2">
        <v>2702</v>
      </c>
      <c r="U718" s="2">
        <v>7192</v>
      </c>
      <c r="V718" s="2">
        <v>3208</v>
      </c>
      <c r="W718" s="2">
        <v>4116</v>
      </c>
      <c r="X718" s="9">
        <f t="shared" si="119"/>
        <v>17218</v>
      </c>
      <c r="Y718" s="1">
        <v>1670.1429278094929</v>
      </c>
      <c r="Z718" s="1">
        <v>4871.3863680480827</v>
      </c>
      <c r="AA718" s="1">
        <v>3867.7935556401999</v>
      </c>
      <c r="AB718" s="1">
        <v>2428.7933169242538</v>
      </c>
      <c r="AC718" s="9">
        <f t="shared" si="120"/>
        <v>12838.116168422028</v>
      </c>
    </row>
    <row r="719" spans="1:29">
      <c r="A719">
        <v>727</v>
      </c>
      <c r="B719">
        <v>24031</v>
      </c>
      <c r="C719">
        <f t="shared" si="111"/>
        <v>24031</v>
      </c>
      <c r="D719">
        <v>24</v>
      </c>
      <c r="E719" s="1">
        <f t="shared" si="112"/>
        <v>250</v>
      </c>
      <c r="F719" s="1">
        <f t="shared" si="113"/>
        <v>0</v>
      </c>
      <c r="G719" s="1">
        <f t="shared" si="114"/>
        <v>70</v>
      </c>
      <c r="H719" s="1">
        <f t="shared" si="115"/>
        <v>326</v>
      </c>
      <c r="I719" s="9">
        <f t="shared" si="116"/>
        <v>646</v>
      </c>
      <c r="J719" s="1">
        <v>250</v>
      </c>
      <c r="K719" s="1">
        <v>0</v>
      </c>
      <c r="L719" s="1">
        <v>70</v>
      </c>
      <c r="M719" s="1">
        <v>326</v>
      </c>
      <c r="N719" s="9">
        <f t="shared" si="117"/>
        <v>646</v>
      </c>
      <c r="O719" s="1">
        <v>447.8874216048946</v>
      </c>
      <c r="P719" s="1">
        <v>355.63464463277097</v>
      </c>
      <c r="Q719" s="1">
        <v>560.10997208352012</v>
      </c>
      <c r="R719" s="1">
        <v>709.73053654335138</v>
      </c>
      <c r="S719" s="9">
        <f t="shared" si="118"/>
        <v>2073.3625748645368</v>
      </c>
      <c r="T719" s="2">
        <v>220</v>
      </c>
      <c r="U719" s="2">
        <v>1080</v>
      </c>
      <c r="V719" s="2">
        <v>187</v>
      </c>
      <c r="W719" s="2">
        <v>494</v>
      </c>
      <c r="X719" s="9">
        <f t="shared" si="119"/>
        <v>1981</v>
      </c>
      <c r="Y719" s="1">
        <v>168.20884525045713</v>
      </c>
      <c r="Z719" s="1">
        <v>316.75935441506056</v>
      </c>
      <c r="AA719" s="1">
        <v>185.99435349075733</v>
      </c>
      <c r="AB719" s="1">
        <v>155.32425017062826</v>
      </c>
      <c r="AC719" s="9">
        <f t="shared" si="120"/>
        <v>826.28680332690328</v>
      </c>
    </row>
    <row r="720" spans="1:29">
      <c r="A720">
        <v>728</v>
      </c>
      <c r="B720">
        <v>24031</v>
      </c>
      <c r="C720">
        <f t="shared" si="111"/>
        <v>24031</v>
      </c>
      <c r="D720">
        <v>24</v>
      </c>
      <c r="E720" s="1">
        <f t="shared" si="112"/>
        <v>0</v>
      </c>
      <c r="F720" s="1">
        <f t="shared" si="113"/>
        <v>0</v>
      </c>
      <c r="G720" s="1">
        <f t="shared" si="114"/>
        <v>604</v>
      </c>
      <c r="H720" s="1">
        <f t="shared" si="115"/>
        <v>524</v>
      </c>
      <c r="I720" s="9">
        <f t="shared" si="116"/>
        <v>1128</v>
      </c>
      <c r="J720" s="1">
        <v>0</v>
      </c>
      <c r="K720" s="1">
        <v>0</v>
      </c>
      <c r="L720" s="1">
        <v>604</v>
      </c>
      <c r="M720" s="1">
        <v>524</v>
      </c>
      <c r="N720" s="9">
        <f t="shared" si="117"/>
        <v>1128</v>
      </c>
      <c r="O720" s="1">
        <v>1228.5154535739825</v>
      </c>
      <c r="P720" s="1">
        <v>2935.9814158995578</v>
      </c>
      <c r="Q720" s="1">
        <v>655.91088040743148</v>
      </c>
      <c r="R720" s="1">
        <v>1322.4072134605879</v>
      </c>
      <c r="S720" s="9">
        <f t="shared" si="118"/>
        <v>6142.8149633415587</v>
      </c>
      <c r="T720" s="2">
        <v>51</v>
      </c>
      <c r="U720" s="2">
        <v>601</v>
      </c>
      <c r="V720" s="2">
        <v>50</v>
      </c>
      <c r="W720" s="2">
        <v>459</v>
      </c>
      <c r="X720" s="9">
        <f t="shared" si="119"/>
        <v>1161</v>
      </c>
      <c r="Y720" s="1">
        <v>104.04170496174289</v>
      </c>
      <c r="Z720" s="1">
        <v>556.35783304078632</v>
      </c>
      <c r="AA720" s="1">
        <v>643.61895019280712</v>
      </c>
      <c r="AB720" s="1">
        <v>291.63459352492396</v>
      </c>
      <c r="AC720" s="9">
        <f t="shared" si="120"/>
        <v>1595.6530817202604</v>
      </c>
    </row>
    <row r="721" spans="1:29">
      <c r="A721">
        <v>729</v>
      </c>
      <c r="B721">
        <v>24031</v>
      </c>
      <c r="C721">
        <f t="shared" si="111"/>
        <v>24031</v>
      </c>
      <c r="D721">
        <v>24</v>
      </c>
      <c r="E721" s="1">
        <f t="shared" si="112"/>
        <v>756</v>
      </c>
      <c r="F721" s="1">
        <f t="shared" si="113"/>
        <v>5</v>
      </c>
      <c r="G721" s="1">
        <f t="shared" si="114"/>
        <v>8</v>
      </c>
      <c r="H721" s="1">
        <f t="shared" si="115"/>
        <v>596</v>
      </c>
      <c r="I721" s="9">
        <f t="shared" si="116"/>
        <v>1365</v>
      </c>
      <c r="J721" s="1">
        <v>756</v>
      </c>
      <c r="K721" s="1">
        <v>5</v>
      </c>
      <c r="L721" s="1">
        <v>8</v>
      </c>
      <c r="M721" s="1">
        <v>596</v>
      </c>
      <c r="N721" s="9">
        <f t="shared" si="117"/>
        <v>1365</v>
      </c>
      <c r="O721" s="1">
        <v>967.81674818348029</v>
      </c>
      <c r="P721" s="1">
        <v>2555.7315422593192</v>
      </c>
      <c r="Q721" s="1">
        <v>203.43757674751177</v>
      </c>
      <c r="R721" s="1">
        <v>981.03736255526758</v>
      </c>
      <c r="S721" s="9">
        <f t="shared" si="118"/>
        <v>4708.0232297455786</v>
      </c>
      <c r="T721" s="2">
        <v>242</v>
      </c>
      <c r="U721" s="2">
        <v>508</v>
      </c>
      <c r="V721" s="2">
        <v>93</v>
      </c>
      <c r="W721" s="2">
        <v>455</v>
      </c>
      <c r="X721" s="9">
        <f t="shared" si="119"/>
        <v>1298</v>
      </c>
      <c r="Y721" s="1">
        <v>312.25402793902413</v>
      </c>
      <c r="Z721" s="1">
        <v>427.65587564910692</v>
      </c>
      <c r="AA721" s="1">
        <v>112.35985453193456</v>
      </c>
      <c r="AB721" s="1">
        <v>341.61676985124984</v>
      </c>
      <c r="AC721" s="9">
        <f t="shared" si="120"/>
        <v>1193.8865279713154</v>
      </c>
    </row>
    <row r="722" spans="1:29">
      <c r="A722">
        <v>730</v>
      </c>
      <c r="B722">
        <v>24031</v>
      </c>
      <c r="C722">
        <f t="shared" si="111"/>
        <v>24031</v>
      </c>
      <c r="D722">
        <v>24</v>
      </c>
      <c r="E722" s="1">
        <f t="shared" si="112"/>
        <v>515</v>
      </c>
      <c r="F722" s="1">
        <f t="shared" si="113"/>
        <v>3093</v>
      </c>
      <c r="G722" s="1">
        <f t="shared" si="114"/>
        <v>234</v>
      </c>
      <c r="H722" s="1">
        <f t="shared" si="115"/>
        <v>565</v>
      </c>
      <c r="I722" s="9">
        <f t="shared" si="116"/>
        <v>4407</v>
      </c>
      <c r="J722" s="1">
        <v>515</v>
      </c>
      <c r="K722" s="1">
        <v>3093</v>
      </c>
      <c r="L722" s="1">
        <v>234</v>
      </c>
      <c r="M722" s="1">
        <v>565</v>
      </c>
      <c r="N722" s="9">
        <f t="shared" si="117"/>
        <v>4407</v>
      </c>
      <c r="O722" s="1">
        <v>476.72976326169294</v>
      </c>
      <c r="P722" s="1">
        <v>1255.348884688279</v>
      </c>
      <c r="Q722" s="1">
        <v>98.415114372342714</v>
      </c>
      <c r="R722" s="1">
        <v>484.18730392644142</v>
      </c>
      <c r="S722" s="9">
        <f t="shared" si="118"/>
        <v>2314.681066248756</v>
      </c>
      <c r="T722" s="2">
        <v>98</v>
      </c>
      <c r="U722" s="2">
        <v>4280</v>
      </c>
      <c r="V722" s="2">
        <v>180</v>
      </c>
      <c r="W722" s="2">
        <v>878</v>
      </c>
      <c r="X722" s="9">
        <f t="shared" si="119"/>
        <v>5436</v>
      </c>
      <c r="Y722" s="1">
        <v>422.64009411548591</v>
      </c>
      <c r="Z722" s="1">
        <v>1552.7720468842203</v>
      </c>
      <c r="AA722" s="1">
        <v>182.90384926727839</v>
      </c>
      <c r="AB722" s="1">
        <v>1300.5496902146183</v>
      </c>
      <c r="AC722" s="9">
        <f t="shared" si="120"/>
        <v>3458.8656804816028</v>
      </c>
    </row>
    <row r="723" spans="1:29">
      <c r="A723">
        <v>731</v>
      </c>
      <c r="B723">
        <v>24031</v>
      </c>
      <c r="C723">
        <f t="shared" si="111"/>
        <v>24031</v>
      </c>
      <c r="D723">
        <v>24</v>
      </c>
      <c r="E723" s="1">
        <f t="shared" si="112"/>
        <v>660</v>
      </c>
      <c r="F723" s="1">
        <f t="shared" si="113"/>
        <v>8</v>
      </c>
      <c r="G723" s="1">
        <f t="shared" si="114"/>
        <v>103</v>
      </c>
      <c r="H723" s="1">
        <f t="shared" si="115"/>
        <v>326</v>
      </c>
      <c r="I723" s="9">
        <f t="shared" si="116"/>
        <v>1097</v>
      </c>
      <c r="J723" s="1">
        <v>660</v>
      </c>
      <c r="K723" s="1">
        <v>8</v>
      </c>
      <c r="L723" s="1">
        <v>103</v>
      </c>
      <c r="M723" s="1">
        <v>326</v>
      </c>
      <c r="N723" s="9">
        <f t="shared" si="117"/>
        <v>1097</v>
      </c>
      <c r="O723" s="1">
        <v>713.6416891448564</v>
      </c>
      <c r="P723" s="1">
        <v>1342.7787704910672</v>
      </c>
      <c r="Q723" s="1">
        <v>107.14549390539254</v>
      </c>
      <c r="R723" s="1">
        <v>790.73503426569096</v>
      </c>
      <c r="S723" s="9">
        <f t="shared" si="118"/>
        <v>2954.300987807007</v>
      </c>
      <c r="T723" s="2">
        <v>242</v>
      </c>
      <c r="U723" s="2">
        <v>427</v>
      </c>
      <c r="V723" s="2">
        <v>41</v>
      </c>
      <c r="W723" s="2">
        <v>427</v>
      </c>
      <c r="X723" s="9">
        <f t="shared" si="119"/>
        <v>1137</v>
      </c>
      <c r="Y723" s="1">
        <v>264.5314719950382</v>
      </c>
      <c r="Z723" s="1">
        <v>371.76205674070962</v>
      </c>
      <c r="AA723" s="1">
        <v>95.553709731208301</v>
      </c>
      <c r="AB723" s="1">
        <v>216.80341696541993</v>
      </c>
      <c r="AC723" s="9">
        <f t="shared" si="120"/>
        <v>948.65065543237608</v>
      </c>
    </row>
    <row r="724" spans="1:29">
      <c r="A724">
        <v>732</v>
      </c>
      <c r="B724">
        <v>24031</v>
      </c>
      <c r="C724">
        <f t="shared" si="111"/>
        <v>24031</v>
      </c>
      <c r="D724">
        <v>24</v>
      </c>
      <c r="E724" s="1">
        <f t="shared" si="112"/>
        <v>2138</v>
      </c>
      <c r="F724" s="1">
        <f t="shared" si="113"/>
        <v>3593</v>
      </c>
      <c r="G724" s="1">
        <f t="shared" si="114"/>
        <v>0</v>
      </c>
      <c r="H724" s="1">
        <f t="shared" si="115"/>
        <v>640</v>
      </c>
      <c r="I724" s="9">
        <f t="shared" si="116"/>
        <v>6371</v>
      </c>
      <c r="J724" s="1">
        <v>2138</v>
      </c>
      <c r="K724" s="1">
        <v>3593</v>
      </c>
      <c r="L724" s="1">
        <v>0</v>
      </c>
      <c r="M724" s="1">
        <v>640</v>
      </c>
      <c r="N724" s="9">
        <f t="shared" si="117"/>
        <v>6371</v>
      </c>
      <c r="O724" s="1">
        <v>745.54503850680749</v>
      </c>
      <c r="P724" s="1">
        <v>1558.9893905692149</v>
      </c>
      <c r="Q724" s="1">
        <v>95.998312095640316</v>
      </c>
      <c r="R724" s="1">
        <v>402.97867309524099</v>
      </c>
      <c r="S724" s="9">
        <f t="shared" si="118"/>
        <v>2803.5114142669036</v>
      </c>
      <c r="T724" s="2">
        <v>2550</v>
      </c>
      <c r="U724" s="2">
        <v>2981</v>
      </c>
      <c r="V724" s="2">
        <v>5226</v>
      </c>
      <c r="W724" s="2">
        <v>1378</v>
      </c>
      <c r="X724" s="9">
        <f t="shared" si="119"/>
        <v>12135</v>
      </c>
      <c r="Y724" s="1">
        <v>1658.9029288235624</v>
      </c>
      <c r="Z724" s="1">
        <v>4307.4807250035428</v>
      </c>
      <c r="AA724" s="1">
        <v>1481.319849485609</v>
      </c>
      <c r="AB724" s="1">
        <v>943.19081222105899</v>
      </c>
      <c r="AC724" s="9">
        <f t="shared" si="120"/>
        <v>8390.8943155337729</v>
      </c>
    </row>
    <row r="725" spans="1:29">
      <c r="A725">
        <v>733</v>
      </c>
      <c r="B725">
        <v>24031</v>
      </c>
      <c r="C725">
        <f t="shared" si="111"/>
        <v>24031</v>
      </c>
      <c r="D725">
        <v>24</v>
      </c>
      <c r="E725" s="1">
        <f t="shared" si="112"/>
        <v>63</v>
      </c>
      <c r="F725" s="1">
        <f t="shared" si="113"/>
        <v>26</v>
      </c>
      <c r="G725" s="1">
        <f t="shared" si="114"/>
        <v>6</v>
      </c>
      <c r="H725" s="1">
        <f t="shared" si="115"/>
        <v>292</v>
      </c>
      <c r="I725" s="9">
        <f t="shared" si="116"/>
        <v>387</v>
      </c>
      <c r="J725" s="1">
        <v>63</v>
      </c>
      <c r="K725" s="1">
        <v>26</v>
      </c>
      <c r="L725" s="1">
        <v>6</v>
      </c>
      <c r="M725" s="1">
        <v>292</v>
      </c>
      <c r="N725" s="9">
        <f t="shared" si="117"/>
        <v>387</v>
      </c>
      <c r="O725" s="1">
        <v>1113.9324872161815</v>
      </c>
      <c r="P725" s="1">
        <v>2388.4003592661861</v>
      </c>
      <c r="Q725" s="1">
        <v>115.86654901068096</v>
      </c>
      <c r="R725" s="1">
        <v>302.40386462461214</v>
      </c>
      <c r="S725" s="9">
        <f t="shared" si="118"/>
        <v>3920.6032601176607</v>
      </c>
      <c r="T725" s="2">
        <v>18</v>
      </c>
      <c r="U725" s="2">
        <v>281</v>
      </c>
      <c r="V725" s="2">
        <v>10</v>
      </c>
      <c r="W725" s="2">
        <v>49</v>
      </c>
      <c r="X725" s="9">
        <f t="shared" si="119"/>
        <v>358</v>
      </c>
      <c r="Y725" s="1">
        <v>91.060783426652577</v>
      </c>
      <c r="Z725" s="1">
        <v>114.54183608415229</v>
      </c>
      <c r="AA725" s="1">
        <v>37.732060880098707</v>
      </c>
      <c r="AB725" s="1">
        <v>136.70635582701124</v>
      </c>
      <c r="AC725" s="9">
        <f t="shared" si="120"/>
        <v>380.04103621791478</v>
      </c>
    </row>
    <row r="726" spans="1:29">
      <c r="A726">
        <v>734</v>
      </c>
      <c r="B726">
        <v>24031</v>
      </c>
      <c r="C726">
        <f t="shared" si="111"/>
        <v>24031</v>
      </c>
      <c r="D726">
        <v>24</v>
      </c>
      <c r="E726" s="1">
        <f t="shared" si="112"/>
        <v>0</v>
      </c>
      <c r="F726" s="1">
        <f t="shared" si="113"/>
        <v>892</v>
      </c>
      <c r="G726" s="1">
        <f t="shared" si="114"/>
        <v>209</v>
      </c>
      <c r="H726" s="1">
        <f t="shared" si="115"/>
        <v>103</v>
      </c>
      <c r="I726" s="9">
        <f t="shared" si="116"/>
        <v>1204</v>
      </c>
      <c r="J726" s="1">
        <v>0</v>
      </c>
      <c r="K726" s="1">
        <v>892</v>
      </c>
      <c r="L726" s="1">
        <v>209</v>
      </c>
      <c r="M726" s="1">
        <v>103</v>
      </c>
      <c r="N726" s="9">
        <f t="shared" si="117"/>
        <v>1204</v>
      </c>
      <c r="O726" s="1">
        <v>941.65519514619416</v>
      </c>
      <c r="P726" s="1">
        <v>2047.0924149134917</v>
      </c>
      <c r="Q726" s="1">
        <v>117.11733545223605</v>
      </c>
      <c r="R726" s="1">
        <v>272.78083428424026</v>
      </c>
      <c r="S726" s="9">
        <f t="shared" si="118"/>
        <v>3378.6457797961625</v>
      </c>
      <c r="T726" s="2">
        <v>263</v>
      </c>
      <c r="U726" s="2">
        <v>904</v>
      </c>
      <c r="V726" s="2">
        <v>2108</v>
      </c>
      <c r="W726" s="2">
        <v>505</v>
      </c>
      <c r="X726" s="9">
        <f t="shared" si="119"/>
        <v>3780</v>
      </c>
      <c r="Y726" s="1">
        <v>338.46578615728151</v>
      </c>
      <c r="Z726" s="1">
        <v>4509.2321401187482</v>
      </c>
      <c r="AA726" s="1">
        <v>1335.5809703863097</v>
      </c>
      <c r="AB726" s="1">
        <v>108.22105899963303</v>
      </c>
      <c r="AC726" s="9">
        <f t="shared" si="120"/>
        <v>6291.4999556619723</v>
      </c>
    </row>
    <row r="727" spans="1:29">
      <c r="A727">
        <v>735</v>
      </c>
      <c r="B727">
        <v>24031</v>
      </c>
      <c r="C727">
        <f t="shared" si="111"/>
        <v>24031</v>
      </c>
      <c r="D727">
        <v>24</v>
      </c>
      <c r="E727" s="1">
        <f t="shared" si="112"/>
        <v>1644</v>
      </c>
      <c r="F727" s="1">
        <f t="shared" si="113"/>
        <v>5483</v>
      </c>
      <c r="G727" s="1">
        <f t="shared" si="114"/>
        <v>406</v>
      </c>
      <c r="H727" s="1">
        <f t="shared" si="115"/>
        <v>694</v>
      </c>
      <c r="I727" s="9">
        <f t="shared" si="116"/>
        <v>8227</v>
      </c>
      <c r="J727" s="1">
        <v>1644</v>
      </c>
      <c r="K727" s="1">
        <v>5483</v>
      </c>
      <c r="L727" s="1">
        <v>406</v>
      </c>
      <c r="M727" s="1">
        <v>694</v>
      </c>
      <c r="N727" s="9">
        <f t="shared" si="117"/>
        <v>8227</v>
      </c>
      <c r="O727" s="1">
        <v>995.92336257858426</v>
      </c>
      <c r="P727" s="1">
        <v>2369.3833564598117</v>
      </c>
      <c r="Q727" s="1">
        <v>539.49764428104311</v>
      </c>
      <c r="R727" s="1">
        <v>1071.5343379549658</v>
      </c>
      <c r="S727" s="9">
        <f t="shared" si="118"/>
        <v>4976.3387012744042</v>
      </c>
      <c r="T727" s="2">
        <v>1617</v>
      </c>
      <c r="U727" s="2">
        <v>9853</v>
      </c>
      <c r="V727" s="2">
        <v>5691</v>
      </c>
      <c r="W727" s="2">
        <v>2311</v>
      </c>
      <c r="X727" s="9">
        <f t="shared" si="119"/>
        <v>19472</v>
      </c>
      <c r="Y727" s="1">
        <v>1867.5307647751531</v>
      </c>
      <c r="Z727" s="1">
        <v>11867.700268400242</v>
      </c>
      <c r="AA727" s="1">
        <v>741.26061078152054</v>
      </c>
      <c r="AB727" s="1">
        <v>1067.3734004022585</v>
      </c>
      <c r="AC727" s="9">
        <f t="shared" si="120"/>
        <v>15543.865044359174</v>
      </c>
    </row>
    <row r="728" spans="1:29">
      <c r="A728">
        <v>736</v>
      </c>
      <c r="B728">
        <v>24031</v>
      </c>
      <c r="C728">
        <f t="shared" si="111"/>
        <v>24031</v>
      </c>
      <c r="D728">
        <v>24</v>
      </c>
      <c r="E728" s="1">
        <f t="shared" si="112"/>
        <v>1075</v>
      </c>
      <c r="F728" s="1">
        <f t="shared" si="113"/>
        <v>1088</v>
      </c>
      <c r="G728" s="1">
        <f t="shared" si="114"/>
        <v>5448</v>
      </c>
      <c r="H728" s="1">
        <f t="shared" si="115"/>
        <v>279</v>
      </c>
      <c r="I728" s="9">
        <f t="shared" si="116"/>
        <v>7890</v>
      </c>
      <c r="J728" s="1">
        <v>1075</v>
      </c>
      <c r="K728" s="1">
        <v>1088</v>
      </c>
      <c r="L728" s="1">
        <v>5448</v>
      </c>
      <c r="M728" s="1">
        <v>279</v>
      </c>
      <c r="N728" s="9">
        <f t="shared" si="117"/>
        <v>7890</v>
      </c>
      <c r="O728" s="1">
        <v>1084.2554052301227</v>
      </c>
      <c r="P728" s="1">
        <v>357.64306250557615</v>
      </c>
      <c r="Q728" s="1">
        <v>5898.556311634632</v>
      </c>
      <c r="R728" s="1">
        <v>457.41122273669771</v>
      </c>
      <c r="S728" s="9">
        <f t="shared" si="118"/>
        <v>7797.8660021070291</v>
      </c>
      <c r="T728" s="2">
        <v>1642</v>
      </c>
      <c r="U728" s="2">
        <v>3143</v>
      </c>
      <c r="V728" s="2">
        <v>1851</v>
      </c>
      <c r="W728" s="2">
        <v>3415</v>
      </c>
      <c r="X728" s="9">
        <f t="shared" si="119"/>
        <v>10051</v>
      </c>
      <c r="Y728" s="1">
        <v>754.68597122518975</v>
      </c>
      <c r="Z728" s="1">
        <v>3577.8721590483265</v>
      </c>
      <c r="AA728" s="1">
        <v>2443.9398815052177</v>
      </c>
      <c r="AB728" s="1">
        <v>454.4808679320501</v>
      </c>
      <c r="AC728" s="9">
        <f t="shared" si="120"/>
        <v>7230.9788797107849</v>
      </c>
    </row>
    <row r="729" spans="1:29">
      <c r="A729">
        <v>737</v>
      </c>
      <c r="B729">
        <v>24031</v>
      </c>
      <c r="C729">
        <f t="shared" si="111"/>
        <v>24031</v>
      </c>
      <c r="D729">
        <v>24</v>
      </c>
      <c r="E729" s="1">
        <f t="shared" si="112"/>
        <v>247</v>
      </c>
      <c r="F729" s="1">
        <f t="shared" si="113"/>
        <v>49</v>
      </c>
      <c r="G729" s="1">
        <f t="shared" si="114"/>
        <v>1014</v>
      </c>
      <c r="H729" s="1">
        <f t="shared" si="115"/>
        <v>330</v>
      </c>
      <c r="I729" s="9">
        <f t="shared" si="116"/>
        <v>1640</v>
      </c>
      <c r="J729" s="1">
        <v>247</v>
      </c>
      <c r="K729" s="1">
        <v>49</v>
      </c>
      <c r="L729" s="1">
        <v>1014</v>
      </c>
      <c r="M729" s="1">
        <v>330</v>
      </c>
      <c r="N729" s="9">
        <f t="shared" si="117"/>
        <v>1640</v>
      </c>
      <c r="O729" s="1">
        <v>284.57322518761623</v>
      </c>
      <c r="P729" s="1">
        <v>96.482557881033799</v>
      </c>
      <c r="Q729" s="1">
        <v>1178.8472049104441</v>
      </c>
      <c r="R729" s="1">
        <v>463.6347627607617</v>
      </c>
      <c r="S729" s="9">
        <f t="shared" si="118"/>
        <v>2023.5377507398559</v>
      </c>
      <c r="T729" s="2">
        <v>169</v>
      </c>
      <c r="U729" s="2">
        <v>729</v>
      </c>
      <c r="V729" s="2">
        <v>191</v>
      </c>
      <c r="W729" s="2">
        <v>444</v>
      </c>
      <c r="X729" s="9">
        <f t="shared" si="119"/>
        <v>1533</v>
      </c>
      <c r="Y729" s="1">
        <v>132.62556749872149</v>
      </c>
      <c r="Z729" s="1">
        <v>534.61243799967792</v>
      </c>
      <c r="AA729" s="1">
        <v>432.36518636679233</v>
      </c>
      <c r="AB729" s="1">
        <v>298.51827936033771</v>
      </c>
      <c r="AC729" s="9">
        <f t="shared" si="120"/>
        <v>1398.1214712255296</v>
      </c>
    </row>
    <row r="730" spans="1:29">
      <c r="A730">
        <v>738</v>
      </c>
      <c r="B730">
        <v>24031</v>
      </c>
      <c r="C730">
        <f t="shared" si="111"/>
        <v>24031</v>
      </c>
      <c r="D730">
        <v>24</v>
      </c>
      <c r="E730" s="1">
        <f t="shared" si="112"/>
        <v>98</v>
      </c>
      <c r="F730" s="1">
        <f t="shared" si="113"/>
        <v>0</v>
      </c>
      <c r="G730" s="1">
        <f t="shared" si="114"/>
        <v>0</v>
      </c>
      <c r="H730" s="1">
        <f t="shared" si="115"/>
        <v>165</v>
      </c>
      <c r="I730" s="9">
        <f t="shared" si="116"/>
        <v>263</v>
      </c>
      <c r="J730" s="1">
        <v>98</v>
      </c>
      <c r="K730" s="1">
        <v>0</v>
      </c>
      <c r="L730" s="1">
        <v>0</v>
      </c>
      <c r="M730" s="1">
        <v>165</v>
      </c>
      <c r="N730" s="9">
        <f t="shared" si="117"/>
        <v>263</v>
      </c>
      <c r="O730" s="1">
        <v>119.74446356807672</v>
      </c>
      <c r="P730" s="1">
        <v>1.3018366580351273</v>
      </c>
      <c r="Q730" s="1">
        <v>29.559179398874946</v>
      </c>
      <c r="R730" s="1">
        <v>194.57615567248146</v>
      </c>
      <c r="S730" s="9">
        <f t="shared" si="118"/>
        <v>345.18163529746823</v>
      </c>
      <c r="T730" s="2">
        <v>31</v>
      </c>
      <c r="U730" s="2">
        <v>150</v>
      </c>
      <c r="V730" s="2">
        <v>2</v>
      </c>
      <c r="W730" s="2">
        <v>60</v>
      </c>
      <c r="X730" s="9">
        <f t="shared" si="119"/>
        <v>243</v>
      </c>
      <c r="Y730" s="1">
        <v>45.988804119892166</v>
      </c>
      <c r="Z730" s="1">
        <v>210.88479649589581</v>
      </c>
      <c r="AA730" s="1">
        <v>61.553339673665228</v>
      </c>
      <c r="AB730" s="1">
        <v>26.974287898014918</v>
      </c>
      <c r="AC730" s="9">
        <f t="shared" si="120"/>
        <v>345.40122818746806</v>
      </c>
    </row>
    <row r="731" spans="1:29">
      <c r="A731">
        <v>739</v>
      </c>
      <c r="B731">
        <v>24031</v>
      </c>
      <c r="C731">
        <f t="shared" si="111"/>
        <v>24031</v>
      </c>
      <c r="D731">
        <v>24</v>
      </c>
      <c r="E731" s="1">
        <f t="shared" si="112"/>
        <v>4</v>
      </c>
      <c r="F731" s="1">
        <f t="shared" si="113"/>
        <v>0</v>
      </c>
      <c r="G731" s="1">
        <f t="shared" si="114"/>
        <v>0</v>
      </c>
      <c r="H731" s="1">
        <f t="shared" si="115"/>
        <v>53</v>
      </c>
      <c r="I731" s="9">
        <f t="shared" si="116"/>
        <v>57</v>
      </c>
      <c r="J731" s="1">
        <v>4</v>
      </c>
      <c r="K731" s="1">
        <v>0</v>
      </c>
      <c r="L731" s="1">
        <v>0</v>
      </c>
      <c r="M731" s="1">
        <v>53</v>
      </c>
      <c r="N731" s="9">
        <f t="shared" si="117"/>
        <v>57</v>
      </c>
      <c r="O731" s="1">
        <v>6.2493336909456811</v>
      </c>
      <c r="P731" s="1">
        <v>1.1881292898114826</v>
      </c>
      <c r="Q731" s="1">
        <v>0.14921401971486642</v>
      </c>
      <c r="R731" s="1">
        <v>38.87741770898711</v>
      </c>
      <c r="S731" s="9">
        <f t="shared" si="118"/>
        <v>46.46409470945914</v>
      </c>
      <c r="T731" s="2">
        <v>9</v>
      </c>
      <c r="U731" s="2">
        <v>37</v>
      </c>
      <c r="V731" s="2">
        <v>1</v>
      </c>
      <c r="W731" s="2">
        <v>9</v>
      </c>
      <c r="X731" s="9">
        <f t="shared" si="119"/>
        <v>56</v>
      </c>
      <c r="Y731" s="1">
        <v>239.64378656467983</v>
      </c>
      <c r="Z731" s="1">
        <v>74.458991511931359</v>
      </c>
      <c r="AA731" s="1">
        <v>37.488759691215662</v>
      </c>
      <c r="AB731" s="1">
        <v>20.526881505762141</v>
      </c>
      <c r="AC731" s="9">
        <f t="shared" si="120"/>
        <v>372.11841927358898</v>
      </c>
    </row>
    <row r="732" spans="1:29">
      <c r="A732">
        <v>740</v>
      </c>
      <c r="B732">
        <v>24031</v>
      </c>
      <c r="C732">
        <f t="shared" si="111"/>
        <v>24031</v>
      </c>
      <c r="D732">
        <v>24</v>
      </c>
      <c r="E732" s="1">
        <f t="shared" si="112"/>
        <v>0</v>
      </c>
      <c r="F732" s="1">
        <f t="shared" si="113"/>
        <v>41</v>
      </c>
      <c r="G732" s="1">
        <f t="shared" si="114"/>
        <v>0</v>
      </c>
      <c r="H732" s="1">
        <f t="shared" si="115"/>
        <v>86</v>
      </c>
      <c r="I732" s="9">
        <f t="shared" si="116"/>
        <v>127</v>
      </c>
      <c r="J732" s="1">
        <v>0</v>
      </c>
      <c r="K732" s="1">
        <v>41</v>
      </c>
      <c r="L732" s="1">
        <v>0</v>
      </c>
      <c r="M732" s="1">
        <v>86</v>
      </c>
      <c r="N732" s="9">
        <f t="shared" si="117"/>
        <v>127</v>
      </c>
      <c r="O732" s="1">
        <v>0.30842135027593481</v>
      </c>
      <c r="P732" s="1">
        <v>45.555970087625184</v>
      </c>
      <c r="Q732" s="1">
        <v>1.8635298510360679E-2</v>
      </c>
      <c r="R732" s="1">
        <v>99.499107335029379</v>
      </c>
      <c r="S732" s="9">
        <f t="shared" si="118"/>
        <v>145.38213407144087</v>
      </c>
      <c r="T732" s="2">
        <v>32</v>
      </c>
      <c r="U732" s="2">
        <v>43</v>
      </c>
      <c r="V732" s="2">
        <v>4</v>
      </c>
      <c r="W732" s="2">
        <v>43</v>
      </c>
      <c r="X732" s="9">
        <f t="shared" si="119"/>
        <v>122</v>
      </c>
      <c r="Y732" s="1">
        <v>40.138722601208116</v>
      </c>
      <c r="Z732" s="1">
        <v>270.00488730944284</v>
      </c>
      <c r="AA732" s="1">
        <v>46.169821356845944</v>
      </c>
      <c r="AB732" s="1">
        <v>92.703820872760332</v>
      </c>
      <c r="AC732" s="9">
        <f t="shared" si="120"/>
        <v>449.01725214025726</v>
      </c>
    </row>
    <row r="733" spans="1:29">
      <c r="A733">
        <v>741</v>
      </c>
      <c r="B733">
        <v>24031</v>
      </c>
      <c r="C733">
        <f t="shared" si="111"/>
        <v>24031</v>
      </c>
      <c r="D733">
        <v>24</v>
      </c>
      <c r="E733" s="1">
        <f t="shared" si="112"/>
        <v>267</v>
      </c>
      <c r="F733" s="1">
        <f t="shared" si="113"/>
        <v>1377</v>
      </c>
      <c r="G733" s="1">
        <f t="shared" si="114"/>
        <v>0</v>
      </c>
      <c r="H733" s="1">
        <f t="shared" si="115"/>
        <v>1949</v>
      </c>
      <c r="I733" s="9">
        <f t="shared" si="116"/>
        <v>3593</v>
      </c>
      <c r="J733" s="1">
        <v>267</v>
      </c>
      <c r="K733" s="1">
        <v>1377</v>
      </c>
      <c r="L733" s="1">
        <v>0</v>
      </c>
      <c r="M733" s="1">
        <v>1949</v>
      </c>
      <c r="N733" s="9">
        <f t="shared" si="117"/>
        <v>3593</v>
      </c>
      <c r="O733" s="1">
        <v>315.54768587477429</v>
      </c>
      <c r="P733" s="1">
        <v>1210.1814481495026</v>
      </c>
      <c r="Q733" s="1">
        <v>5.0823456165928533</v>
      </c>
      <c r="R733" s="1">
        <v>2437.8306970641343</v>
      </c>
      <c r="S733" s="9">
        <f t="shared" si="118"/>
        <v>3968.6421767050042</v>
      </c>
      <c r="T733" s="2">
        <v>281</v>
      </c>
      <c r="U733" s="2">
        <v>1479</v>
      </c>
      <c r="V733" s="2">
        <v>82</v>
      </c>
      <c r="W733" s="2">
        <v>1933</v>
      </c>
      <c r="X733" s="9">
        <f t="shared" si="119"/>
        <v>3775</v>
      </c>
      <c r="Y733" s="1">
        <v>638.63101781808189</v>
      </c>
      <c r="Z733" s="1">
        <v>2630.9859507452447</v>
      </c>
      <c r="AA733" s="1">
        <v>200.52628578266518</v>
      </c>
      <c r="AB733" s="1">
        <v>1501.8132798583324</v>
      </c>
      <c r="AC733" s="9">
        <f t="shared" si="120"/>
        <v>4971.9565342043243</v>
      </c>
    </row>
    <row r="734" spans="1:29">
      <c r="A734">
        <v>742</v>
      </c>
      <c r="B734">
        <v>24031</v>
      </c>
      <c r="C734">
        <f t="shared" si="111"/>
        <v>24031</v>
      </c>
      <c r="D734">
        <v>24</v>
      </c>
      <c r="E734" s="1">
        <f t="shared" si="112"/>
        <v>758</v>
      </c>
      <c r="F734" s="1">
        <f t="shared" si="113"/>
        <v>729</v>
      </c>
      <c r="G734" s="1">
        <f t="shared" si="114"/>
        <v>0</v>
      </c>
      <c r="H734" s="1">
        <f t="shared" si="115"/>
        <v>572</v>
      </c>
      <c r="I734" s="9">
        <f t="shared" si="116"/>
        <v>2059</v>
      </c>
      <c r="J734" s="1">
        <v>758</v>
      </c>
      <c r="K734" s="1">
        <v>729</v>
      </c>
      <c r="L734" s="1">
        <v>0</v>
      </c>
      <c r="M734" s="1">
        <v>572</v>
      </c>
      <c r="N734" s="9">
        <f t="shared" si="117"/>
        <v>2059</v>
      </c>
      <c r="O734" s="1">
        <v>936.83607590637121</v>
      </c>
      <c r="P734" s="1">
        <v>701.14918151880283</v>
      </c>
      <c r="Q734" s="1">
        <v>11.224324711945087</v>
      </c>
      <c r="R734" s="1">
        <v>558.22838378024824</v>
      </c>
      <c r="S734" s="9">
        <f t="shared" si="118"/>
        <v>2207.4379659173674</v>
      </c>
      <c r="T734" s="2">
        <v>349</v>
      </c>
      <c r="U734" s="2">
        <v>995</v>
      </c>
      <c r="V734" s="2">
        <v>82</v>
      </c>
      <c r="W734" s="2">
        <v>524</v>
      </c>
      <c r="X734" s="9">
        <f t="shared" si="119"/>
        <v>1950</v>
      </c>
      <c r="Y734" s="1">
        <v>794.2246167064452</v>
      </c>
      <c r="Z734" s="1">
        <v>973.7791903024372</v>
      </c>
      <c r="AA734" s="1">
        <v>198.36669677104805</v>
      </c>
      <c r="AB734" s="1">
        <v>334.86252831742314</v>
      </c>
      <c r="AC734" s="9">
        <f t="shared" si="120"/>
        <v>2301.2330320973538</v>
      </c>
    </row>
    <row r="735" spans="1:29">
      <c r="A735">
        <v>743</v>
      </c>
      <c r="B735">
        <v>24031</v>
      </c>
      <c r="C735">
        <f t="shared" si="111"/>
        <v>24031</v>
      </c>
      <c r="D735">
        <v>24</v>
      </c>
      <c r="E735" s="1">
        <f t="shared" si="112"/>
        <v>0</v>
      </c>
      <c r="F735" s="1">
        <f t="shared" si="113"/>
        <v>0</v>
      </c>
      <c r="G735" s="1">
        <f t="shared" si="114"/>
        <v>0</v>
      </c>
      <c r="H735" s="1">
        <f t="shared" si="115"/>
        <v>179</v>
      </c>
      <c r="I735" s="9">
        <f t="shared" si="116"/>
        <v>179</v>
      </c>
      <c r="J735" s="1">
        <v>0</v>
      </c>
      <c r="K735" s="1">
        <v>0</v>
      </c>
      <c r="L735" s="1">
        <v>0</v>
      </c>
      <c r="M735" s="1">
        <v>179</v>
      </c>
      <c r="N735" s="9">
        <f t="shared" si="117"/>
        <v>179</v>
      </c>
      <c r="O735" s="1">
        <v>7.9329791470684548</v>
      </c>
      <c r="P735" s="1">
        <v>3.1018269072793321</v>
      </c>
      <c r="Q735" s="1">
        <v>6.0213740649078688E-2</v>
      </c>
      <c r="R735" s="1">
        <v>881.77158592925218</v>
      </c>
      <c r="S735" s="9">
        <f t="shared" si="118"/>
        <v>892.8666057242491</v>
      </c>
      <c r="T735" s="2">
        <v>0</v>
      </c>
      <c r="U735" s="2">
        <v>40</v>
      </c>
      <c r="V735" s="2">
        <v>6</v>
      </c>
      <c r="W735" s="2">
        <v>135</v>
      </c>
      <c r="X735" s="9">
        <f t="shared" si="119"/>
        <v>181</v>
      </c>
      <c r="Y735" s="1">
        <v>43.412951672911952</v>
      </c>
      <c r="Z735" s="1">
        <v>193.9008919290502</v>
      </c>
      <c r="AA735" s="1">
        <v>58.90015354128704</v>
      </c>
      <c r="AB735" s="1">
        <v>397.76758368444035</v>
      </c>
      <c r="AC735" s="9">
        <f t="shared" si="120"/>
        <v>693.98158082768964</v>
      </c>
    </row>
    <row r="736" spans="1:29">
      <c r="A736">
        <v>744</v>
      </c>
      <c r="B736">
        <v>24031</v>
      </c>
      <c r="C736">
        <f t="shared" si="111"/>
        <v>24031</v>
      </c>
      <c r="D736">
        <v>24</v>
      </c>
      <c r="E736" s="1">
        <f t="shared" si="112"/>
        <v>129</v>
      </c>
      <c r="F736" s="1">
        <f t="shared" si="113"/>
        <v>0</v>
      </c>
      <c r="G736" s="1">
        <f t="shared" si="114"/>
        <v>0</v>
      </c>
      <c r="H736" s="1">
        <f t="shared" si="115"/>
        <v>53</v>
      </c>
      <c r="I736" s="9">
        <f t="shared" si="116"/>
        <v>182</v>
      </c>
      <c r="J736" s="1">
        <v>129</v>
      </c>
      <c r="K736" s="1">
        <v>0</v>
      </c>
      <c r="L736" s="1">
        <v>0</v>
      </c>
      <c r="M736" s="1">
        <v>53</v>
      </c>
      <c r="N736" s="9">
        <f t="shared" si="117"/>
        <v>182</v>
      </c>
      <c r="O736" s="1">
        <v>119.47226618145923</v>
      </c>
      <c r="P736" s="1">
        <v>4.3023577559836159</v>
      </c>
      <c r="Q736" s="1">
        <v>19.228561021395805</v>
      </c>
      <c r="R736" s="1">
        <v>104.37661097793054</v>
      </c>
      <c r="S736" s="9">
        <f t="shared" si="118"/>
        <v>247.3797959367692</v>
      </c>
      <c r="T736" s="2">
        <v>30</v>
      </c>
      <c r="U736" s="2">
        <v>60</v>
      </c>
      <c r="V736" s="2">
        <v>15</v>
      </c>
      <c r="W736" s="2">
        <v>60</v>
      </c>
      <c r="X736" s="9">
        <f t="shared" si="119"/>
        <v>165</v>
      </c>
      <c r="Y736" s="1">
        <v>90.410869941117568</v>
      </c>
      <c r="Z736" s="1">
        <v>558.36811458585623</v>
      </c>
      <c r="AA736" s="1">
        <v>161.41020418406515</v>
      </c>
      <c r="AB736" s="1">
        <v>122.21556585178779</v>
      </c>
      <c r="AC736" s="9">
        <f t="shared" si="120"/>
        <v>932.40475456282672</v>
      </c>
    </row>
    <row r="737" spans="1:29">
      <c r="A737">
        <v>745</v>
      </c>
      <c r="B737">
        <v>24031</v>
      </c>
      <c r="C737">
        <f t="shared" si="111"/>
        <v>24031</v>
      </c>
      <c r="D737">
        <v>24</v>
      </c>
      <c r="E737" s="1">
        <f t="shared" si="112"/>
        <v>0</v>
      </c>
      <c r="F737" s="1">
        <f t="shared" si="113"/>
        <v>0</v>
      </c>
      <c r="G737" s="1">
        <f t="shared" si="114"/>
        <v>374</v>
      </c>
      <c r="H737" s="1">
        <f t="shared" si="115"/>
        <v>16</v>
      </c>
      <c r="I737" s="9">
        <f t="shared" si="116"/>
        <v>390</v>
      </c>
      <c r="J737" s="1">
        <v>0</v>
      </c>
      <c r="K737" s="1">
        <v>0</v>
      </c>
      <c r="L737" s="1">
        <v>374</v>
      </c>
      <c r="M737" s="1">
        <v>16</v>
      </c>
      <c r="N737" s="9">
        <f t="shared" si="117"/>
        <v>390</v>
      </c>
      <c r="O737" s="1">
        <v>0.1809058196347369</v>
      </c>
      <c r="P737" s="1">
        <v>6.7215598927713352E-2</v>
      </c>
      <c r="Q737" s="1">
        <v>109.909711008964</v>
      </c>
      <c r="R737" s="1">
        <v>5.5750895268366074</v>
      </c>
      <c r="S737" s="9">
        <f t="shared" si="118"/>
        <v>115.73292195436305</v>
      </c>
      <c r="T737" s="2">
        <v>0</v>
      </c>
      <c r="U737" s="2">
        <v>219</v>
      </c>
      <c r="V737" s="2">
        <v>142</v>
      </c>
      <c r="W737" s="2">
        <v>0</v>
      </c>
      <c r="X737" s="9">
        <f t="shared" si="119"/>
        <v>361</v>
      </c>
      <c r="Y737" s="1">
        <v>1.091262229261873</v>
      </c>
      <c r="Z737" s="1">
        <v>155.02296069038215</v>
      </c>
      <c r="AA737" s="1">
        <v>53.87425687491789</v>
      </c>
      <c r="AB737" s="1">
        <v>17.428354599223805</v>
      </c>
      <c r="AC737" s="9">
        <f t="shared" si="120"/>
        <v>227.41683439378571</v>
      </c>
    </row>
    <row r="738" spans="1:29">
      <c r="A738">
        <v>746</v>
      </c>
      <c r="B738">
        <v>24031</v>
      </c>
      <c r="C738">
        <f t="shared" si="111"/>
        <v>24031</v>
      </c>
      <c r="D738">
        <v>24</v>
      </c>
      <c r="E738" s="1">
        <f t="shared" si="112"/>
        <v>0</v>
      </c>
      <c r="F738" s="1">
        <f t="shared" si="113"/>
        <v>0</v>
      </c>
      <c r="G738" s="1">
        <f t="shared" si="114"/>
        <v>0</v>
      </c>
      <c r="H738" s="1">
        <f t="shared" si="115"/>
        <v>17</v>
      </c>
      <c r="I738" s="9">
        <f t="shared" si="116"/>
        <v>17</v>
      </c>
      <c r="J738" s="1">
        <v>0</v>
      </c>
      <c r="K738" s="1">
        <v>0</v>
      </c>
      <c r="L738" s="1">
        <v>0</v>
      </c>
      <c r="M738" s="1">
        <v>17</v>
      </c>
      <c r="N738" s="9">
        <f t="shared" si="117"/>
        <v>17</v>
      </c>
      <c r="O738" s="1">
        <v>0.13292391062683204</v>
      </c>
      <c r="P738" s="1">
        <v>5.4146321421473118E-2</v>
      </c>
      <c r="Q738" s="1">
        <v>351.93630495289818</v>
      </c>
      <c r="R738" s="1">
        <v>17.43631283082501</v>
      </c>
      <c r="S738" s="9">
        <f t="shared" si="118"/>
        <v>369.55968801577148</v>
      </c>
      <c r="T738" s="2">
        <v>1</v>
      </c>
      <c r="U738" s="2">
        <v>12</v>
      </c>
      <c r="V738" s="2">
        <v>0</v>
      </c>
      <c r="W738" s="2">
        <v>3</v>
      </c>
      <c r="X738" s="9">
        <f t="shared" si="119"/>
        <v>16</v>
      </c>
      <c r="Y738" s="1">
        <v>3.2712845382648252</v>
      </c>
      <c r="Z738" s="1">
        <v>66.170473718019167</v>
      </c>
      <c r="AA738" s="1">
        <v>10.746836804719466</v>
      </c>
      <c r="AB738" s="1">
        <v>9.5603116722758035</v>
      </c>
      <c r="AC738" s="9">
        <f t="shared" si="120"/>
        <v>89.748906733279256</v>
      </c>
    </row>
    <row r="739" spans="1:29">
      <c r="A739">
        <v>747</v>
      </c>
      <c r="B739">
        <v>24031</v>
      </c>
      <c r="C739">
        <f t="shared" si="111"/>
        <v>24031</v>
      </c>
      <c r="D739">
        <v>24</v>
      </c>
      <c r="E739" s="1">
        <f t="shared" si="112"/>
        <v>0</v>
      </c>
      <c r="F739" s="1">
        <f t="shared" si="113"/>
        <v>0</v>
      </c>
      <c r="G739" s="1">
        <f t="shared" si="114"/>
        <v>0</v>
      </c>
      <c r="H739" s="1">
        <f t="shared" si="115"/>
        <v>30</v>
      </c>
      <c r="I739" s="9">
        <f t="shared" si="116"/>
        <v>30</v>
      </c>
      <c r="J739" s="1">
        <v>0</v>
      </c>
      <c r="K739" s="1">
        <v>0</v>
      </c>
      <c r="L739" s="1">
        <v>0</v>
      </c>
      <c r="M739" s="1">
        <v>30</v>
      </c>
      <c r="N739" s="9">
        <f t="shared" si="117"/>
        <v>30</v>
      </c>
      <c r="O739" s="1">
        <v>289.54330472711143</v>
      </c>
      <c r="P739" s="1">
        <v>120.12390966464807</v>
      </c>
      <c r="Q739" s="1">
        <v>32.248414049301395</v>
      </c>
      <c r="R739" s="1">
        <v>286.80530063172858</v>
      </c>
      <c r="S739" s="9">
        <f t="shared" si="118"/>
        <v>728.72092907278943</v>
      </c>
      <c r="T739" s="2">
        <v>5</v>
      </c>
      <c r="U739" s="2">
        <v>13</v>
      </c>
      <c r="V739" s="2">
        <v>0</v>
      </c>
      <c r="W739" s="2">
        <v>10</v>
      </c>
      <c r="X739" s="9">
        <f t="shared" si="119"/>
        <v>28</v>
      </c>
      <c r="Y739" s="1">
        <v>11.947350911690718</v>
      </c>
      <c r="Z739" s="1">
        <v>59.386135042101088</v>
      </c>
      <c r="AA739" s="1">
        <v>37.483664598766602</v>
      </c>
      <c r="AB739" s="1">
        <v>22.571903232025733</v>
      </c>
      <c r="AC739" s="9">
        <f t="shared" si="120"/>
        <v>131.38905378458415</v>
      </c>
    </row>
    <row r="740" spans="1:29">
      <c r="A740">
        <v>748</v>
      </c>
      <c r="B740">
        <v>24031</v>
      </c>
      <c r="C740">
        <f t="shared" si="111"/>
        <v>24031</v>
      </c>
      <c r="D740">
        <v>24</v>
      </c>
      <c r="E740" s="1">
        <f t="shared" si="112"/>
        <v>0</v>
      </c>
      <c r="F740" s="1">
        <f t="shared" si="113"/>
        <v>0</v>
      </c>
      <c r="G740" s="1">
        <f t="shared" si="114"/>
        <v>0</v>
      </c>
      <c r="H740" s="1">
        <f t="shared" si="115"/>
        <v>11</v>
      </c>
      <c r="I740" s="9">
        <f t="shared" si="116"/>
        <v>11</v>
      </c>
      <c r="J740" s="1">
        <v>0</v>
      </c>
      <c r="K740" s="1">
        <v>0</v>
      </c>
      <c r="L740" s="1">
        <v>0</v>
      </c>
      <c r="M740" s="1">
        <v>11</v>
      </c>
      <c r="N740" s="9">
        <f t="shared" si="117"/>
        <v>11</v>
      </c>
      <c r="O740" s="1">
        <v>57.90198406856787</v>
      </c>
      <c r="P740" s="1">
        <v>24.562402334687715</v>
      </c>
      <c r="Q740" s="1">
        <v>6.2476036915325848</v>
      </c>
      <c r="R740" s="1">
        <v>59.295098050523137</v>
      </c>
      <c r="S740" s="9">
        <f t="shared" si="118"/>
        <v>148.00708814531131</v>
      </c>
      <c r="T740" s="2">
        <v>3</v>
      </c>
      <c r="U740" s="2">
        <v>6</v>
      </c>
      <c r="V740" s="2">
        <v>0</v>
      </c>
      <c r="W740" s="2">
        <v>2</v>
      </c>
      <c r="X740" s="9">
        <f t="shared" si="119"/>
        <v>11</v>
      </c>
      <c r="Y740" s="1">
        <v>0.45618329716620065</v>
      </c>
      <c r="Z740" s="1">
        <v>50.572362626101921</v>
      </c>
      <c r="AA740" s="1">
        <v>19.123686455042385</v>
      </c>
      <c r="AB740" s="1">
        <v>3.2037532586049995</v>
      </c>
      <c r="AC740" s="9">
        <f t="shared" si="120"/>
        <v>73.355985636915506</v>
      </c>
    </row>
    <row r="741" spans="1:29">
      <c r="A741">
        <v>749</v>
      </c>
      <c r="B741">
        <v>24031</v>
      </c>
      <c r="C741">
        <f t="shared" si="111"/>
        <v>24031</v>
      </c>
      <c r="D741">
        <v>24</v>
      </c>
      <c r="E741" s="1">
        <f t="shared" si="112"/>
        <v>393</v>
      </c>
      <c r="F741" s="1">
        <f t="shared" si="113"/>
        <v>108</v>
      </c>
      <c r="G741" s="1">
        <f t="shared" si="114"/>
        <v>10</v>
      </c>
      <c r="H741" s="1">
        <f t="shared" si="115"/>
        <v>437</v>
      </c>
      <c r="I741" s="9">
        <f t="shared" si="116"/>
        <v>948</v>
      </c>
      <c r="J741" s="1">
        <v>393</v>
      </c>
      <c r="K741" s="1">
        <v>108</v>
      </c>
      <c r="L741" s="1">
        <v>10</v>
      </c>
      <c r="M741" s="1">
        <v>437</v>
      </c>
      <c r="N741" s="9">
        <f t="shared" si="117"/>
        <v>948</v>
      </c>
      <c r="O741" s="1">
        <v>99.000309144503333</v>
      </c>
      <c r="P741" s="1">
        <v>40.327601967808867</v>
      </c>
      <c r="Q741" s="1">
        <v>10.801097189459101</v>
      </c>
      <c r="R741" s="1">
        <v>97.816517767596565</v>
      </c>
      <c r="S741" s="9">
        <f t="shared" si="118"/>
        <v>247.94552606936787</v>
      </c>
      <c r="T741" s="2">
        <v>140</v>
      </c>
      <c r="U741" s="2">
        <v>367</v>
      </c>
      <c r="V741" s="2">
        <v>31</v>
      </c>
      <c r="W741" s="2">
        <v>334</v>
      </c>
      <c r="X741" s="9">
        <f t="shared" si="119"/>
        <v>872</v>
      </c>
      <c r="Y741" s="1">
        <v>133.80733448132938</v>
      </c>
      <c r="Z741" s="1">
        <v>260.34543593486558</v>
      </c>
      <c r="AA741" s="1">
        <v>54.249566690956236</v>
      </c>
      <c r="AB741" s="1">
        <v>201.65454711584917</v>
      </c>
      <c r="AC741" s="9">
        <f t="shared" si="120"/>
        <v>650.05688422300034</v>
      </c>
    </row>
    <row r="742" spans="1:29">
      <c r="A742">
        <v>750</v>
      </c>
      <c r="B742">
        <v>24031</v>
      </c>
      <c r="C742">
        <f t="shared" si="111"/>
        <v>24031</v>
      </c>
      <c r="D742">
        <v>24</v>
      </c>
      <c r="E742" s="1">
        <f t="shared" si="112"/>
        <v>191</v>
      </c>
      <c r="F742" s="1">
        <f t="shared" si="113"/>
        <v>0</v>
      </c>
      <c r="G742" s="1">
        <f t="shared" si="114"/>
        <v>3</v>
      </c>
      <c r="H742" s="1">
        <f t="shared" si="115"/>
        <v>109</v>
      </c>
      <c r="I742" s="9">
        <f t="shared" si="116"/>
        <v>303</v>
      </c>
      <c r="J742" s="1">
        <v>191</v>
      </c>
      <c r="K742" s="1">
        <v>0</v>
      </c>
      <c r="L742" s="1">
        <v>3</v>
      </c>
      <c r="M742" s="1">
        <v>109</v>
      </c>
      <c r="N742" s="9">
        <f t="shared" si="117"/>
        <v>303</v>
      </c>
      <c r="O742" s="1">
        <v>107.10967117761426</v>
      </c>
      <c r="P742" s="1">
        <v>0.51939972495261388</v>
      </c>
      <c r="Q742" s="1">
        <v>18.055260854119492</v>
      </c>
      <c r="R742" s="1">
        <v>57.957776312558735</v>
      </c>
      <c r="S742" s="9">
        <f t="shared" si="118"/>
        <v>183.64210806924513</v>
      </c>
      <c r="T742" s="2">
        <v>6</v>
      </c>
      <c r="U742" s="2">
        <v>172</v>
      </c>
      <c r="V742" s="2">
        <v>56</v>
      </c>
      <c r="W742" s="2">
        <v>40</v>
      </c>
      <c r="X742" s="9">
        <f t="shared" si="119"/>
        <v>274</v>
      </c>
      <c r="Y742" s="1">
        <v>3.5814977485843906</v>
      </c>
      <c r="Z742" s="1">
        <v>62.21399950329166</v>
      </c>
      <c r="AA742" s="1">
        <v>59.289937016804608</v>
      </c>
      <c r="AB742" s="1">
        <v>54.075629122490326</v>
      </c>
      <c r="AC742" s="9">
        <f t="shared" si="120"/>
        <v>179.16106339117101</v>
      </c>
    </row>
    <row r="743" spans="1:29">
      <c r="A743">
        <v>751</v>
      </c>
      <c r="B743">
        <v>24031</v>
      </c>
      <c r="C743">
        <f t="shared" si="111"/>
        <v>24031</v>
      </c>
      <c r="D743">
        <v>24</v>
      </c>
      <c r="E743" s="1">
        <f t="shared" si="112"/>
        <v>7</v>
      </c>
      <c r="F743" s="1">
        <f t="shared" si="113"/>
        <v>0</v>
      </c>
      <c r="G743" s="1">
        <f t="shared" si="114"/>
        <v>31</v>
      </c>
      <c r="H743" s="1">
        <f t="shared" si="115"/>
        <v>38</v>
      </c>
      <c r="I743" s="9">
        <f t="shared" si="116"/>
        <v>76</v>
      </c>
      <c r="J743" s="1">
        <v>7</v>
      </c>
      <c r="K743" s="1">
        <v>0</v>
      </c>
      <c r="L743" s="1">
        <v>31</v>
      </c>
      <c r="M743" s="1">
        <v>38</v>
      </c>
      <c r="N743" s="9">
        <f t="shared" si="117"/>
        <v>76</v>
      </c>
      <c r="O743" s="1">
        <v>82.376954034959311</v>
      </c>
      <c r="P743" s="1">
        <v>0.18951847038293207</v>
      </c>
      <c r="Q743" s="1">
        <v>14.026595973892201</v>
      </c>
      <c r="R743" s="1">
        <v>44.450537048982667</v>
      </c>
      <c r="S743" s="9">
        <f t="shared" si="118"/>
        <v>141.04360552821711</v>
      </c>
      <c r="T743" s="2">
        <v>20</v>
      </c>
      <c r="U743" s="2">
        <v>18</v>
      </c>
      <c r="V743" s="2">
        <v>6</v>
      </c>
      <c r="W743" s="2">
        <v>26</v>
      </c>
      <c r="X743" s="9">
        <f t="shared" si="119"/>
        <v>70</v>
      </c>
      <c r="Y743" s="1">
        <v>12.698272843809894</v>
      </c>
      <c r="Z743" s="1">
        <v>48.48502507733447</v>
      </c>
      <c r="AA743" s="1">
        <v>31.56933034627885</v>
      </c>
      <c r="AB743" s="1">
        <v>37.264553307646551</v>
      </c>
      <c r="AC743" s="9">
        <f t="shared" si="120"/>
        <v>130.01718157506977</v>
      </c>
    </row>
    <row r="744" spans="1:29">
      <c r="A744">
        <v>752</v>
      </c>
      <c r="B744">
        <v>24031</v>
      </c>
      <c r="C744">
        <f t="shared" si="111"/>
        <v>24031</v>
      </c>
      <c r="D744">
        <v>24</v>
      </c>
      <c r="E744" s="1">
        <f t="shared" si="112"/>
        <v>0</v>
      </c>
      <c r="F744" s="1">
        <f t="shared" si="113"/>
        <v>0</v>
      </c>
      <c r="G744" s="1">
        <f t="shared" si="114"/>
        <v>0</v>
      </c>
      <c r="H744" s="1">
        <f t="shared" si="115"/>
        <v>25</v>
      </c>
      <c r="I744" s="9">
        <f t="shared" si="116"/>
        <v>25</v>
      </c>
      <c r="J744" s="1">
        <v>0</v>
      </c>
      <c r="K744" s="1">
        <v>0</v>
      </c>
      <c r="L744" s="1">
        <v>0</v>
      </c>
      <c r="M744" s="1">
        <v>25</v>
      </c>
      <c r="N744" s="9">
        <f t="shared" si="117"/>
        <v>25</v>
      </c>
      <c r="O744" s="1">
        <v>8.7798505726578391</v>
      </c>
      <c r="P744" s="1">
        <v>2.3688277459845715</v>
      </c>
      <c r="Q744" s="1">
        <v>2.8260214992476371E-2</v>
      </c>
      <c r="R744" s="1">
        <v>103.85775199338299</v>
      </c>
      <c r="S744" s="9">
        <f t="shared" si="118"/>
        <v>115.03469052701787</v>
      </c>
      <c r="T744" s="2">
        <v>0</v>
      </c>
      <c r="U744" s="2">
        <v>3</v>
      </c>
      <c r="V744" s="2">
        <v>13</v>
      </c>
      <c r="W744" s="2">
        <v>7</v>
      </c>
      <c r="X744" s="9">
        <f t="shared" si="119"/>
        <v>23</v>
      </c>
      <c r="Y744" s="1">
        <v>0.92538816125459988</v>
      </c>
      <c r="Z744" s="1">
        <v>18.826763476362952</v>
      </c>
      <c r="AA744" s="1">
        <v>11.52758023480968</v>
      </c>
      <c r="AB744" s="1">
        <v>2.0695565428826521</v>
      </c>
      <c r="AC744" s="9">
        <f t="shared" si="120"/>
        <v>33.349288415309886</v>
      </c>
    </row>
    <row r="745" spans="1:29">
      <c r="A745">
        <v>753</v>
      </c>
      <c r="B745">
        <v>24031</v>
      </c>
      <c r="C745">
        <f t="shared" si="111"/>
        <v>24031</v>
      </c>
      <c r="D745">
        <v>24</v>
      </c>
      <c r="E745" s="1">
        <f t="shared" si="112"/>
        <v>0</v>
      </c>
      <c r="F745" s="1">
        <f t="shared" si="113"/>
        <v>0</v>
      </c>
      <c r="G745" s="1">
        <f t="shared" si="114"/>
        <v>0</v>
      </c>
      <c r="H745" s="1">
        <f t="shared" si="115"/>
        <v>9</v>
      </c>
      <c r="I745" s="9">
        <f t="shared" si="116"/>
        <v>9</v>
      </c>
      <c r="J745" s="1">
        <v>0</v>
      </c>
      <c r="K745" s="1">
        <v>0</v>
      </c>
      <c r="L745" s="1">
        <v>0</v>
      </c>
      <c r="M745" s="1">
        <v>9</v>
      </c>
      <c r="N745" s="9">
        <f t="shared" si="117"/>
        <v>9</v>
      </c>
      <c r="O745" s="1">
        <v>38.762268726397785</v>
      </c>
      <c r="P745" s="1">
        <v>73.5064958801633</v>
      </c>
      <c r="Q745" s="1">
        <v>9.2980563078677232</v>
      </c>
      <c r="R745" s="1">
        <v>161.2593912406164</v>
      </c>
      <c r="S745" s="9">
        <f t="shared" si="118"/>
        <v>282.8262121550452</v>
      </c>
      <c r="T745" s="2">
        <v>0</v>
      </c>
      <c r="U745" s="2">
        <v>2</v>
      </c>
      <c r="V745" s="2">
        <v>0</v>
      </c>
      <c r="W745" s="2">
        <v>7</v>
      </c>
      <c r="X745" s="9">
        <f t="shared" si="119"/>
        <v>9</v>
      </c>
      <c r="Y745" s="1">
        <v>26.751835411183208</v>
      </c>
      <c r="Z745" s="1">
        <v>48.614896460463775</v>
      </c>
      <c r="AA745" s="1">
        <v>13.963181734067849</v>
      </c>
      <c r="AB745" s="1">
        <v>38.995022392158994</v>
      </c>
      <c r="AC745" s="9">
        <f t="shared" si="120"/>
        <v>128.32493599787381</v>
      </c>
    </row>
    <row r="746" spans="1:29">
      <c r="A746">
        <v>754</v>
      </c>
      <c r="B746">
        <v>24031</v>
      </c>
      <c r="C746">
        <f t="shared" si="111"/>
        <v>24031</v>
      </c>
      <c r="D746">
        <v>24</v>
      </c>
      <c r="E746" s="1">
        <f t="shared" si="112"/>
        <v>32</v>
      </c>
      <c r="F746" s="1">
        <f t="shared" si="113"/>
        <v>0</v>
      </c>
      <c r="G746" s="1">
        <f t="shared" si="114"/>
        <v>0</v>
      </c>
      <c r="H746" s="1">
        <f t="shared" si="115"/>
        <v>56</v>
      </c>
      <c r="I746" s="9">
        <f t="shared" si="116"/>
        <v>88</v>
      </c>
      <c r="J746" s="1">
        <v>32</v>
      </c>
      <c r="K746" s="1">
        <v>0</v>
      </c>
      <c r="L746" s="1">
        <v>0</v>
      </c>
      <c r="M746" s="1">
        <v>56</v>
      </c>
      <c r="N746" s="9">
        <f t="shared" si="117"/>
        <v>88</v>
      </c>
      <c r="O746" s="1">
        <v>51.036567790550279</v>
      </c>
      <c r="P746" s="1">
        <v>109.58122259058275</v>
      </c>
      <c r="Q746" s="1">
        <v>25.033325339690357</v>
      </c>
      <c r="R746" s="1">
        <v>116.41027080156366</v>
      </c>
      <c r="S746" s="9">
        <f t="shared" si="118"/>
        <v>302.06138652238701</v>
      </c>
      <c r="T746" s="2">
        <v>0</v>
      </c>
      <c r="U746" s="2">
        <v>0</v>
      </c>
      <c r="V746" s="2">
        <v>0</v>
      </c>
      <c r="W746" s="2">
        <v>0</v>
      </c>
      <c r="X746" s="9">
        <f t="shared" si="119"/>
        <v>0</v>
      </c>
      <c r="Y746" s="1">
        <v>4.6064358980135118</v>
      </c>
      <c r="Z746" s="1">
        <v>65.565622183680546</v>
      </c>
      <c r="AA746" s="1">
        <v>39.448388848542201</v>
      </c>
      <c r="AB746" s="1">
        <v>20.43646003426861</v>
      </c>
      <c r="AC746" s="9">
        <f t="shared" si="120"/>
        <v>130.05690696450486</v>
      </c>
    </row>
    <row r="747" spans="1:29">
      <c r="A747">
        <v>755</v>
      </c>
      <c r="B747">
        <v>24031</v>
      </c>
      <c r="C747">
        <f t="shared" si="111"/>
        <v>24031</v>
      </c>
      <c r="D747">
        <v>24</v>
      </c>
      <c r="E747" s="1">
        <f t="shared" si="112"/>
        <v>0</v>
      </c>
      <c r="F747" s="1">
        <f t="shared" si="113"/>
        <v>0</v>
      </c>
      <c r="G747" s="1">
        <f t="shared" si="114"/>
        <v>0</v>
      </c>
      <c r="H747" s="1">
        <f t="shared" si="115"/>
        <v>311</v>
      </c>
      <c r="I747" s="9">
        <f t="shared" si="116"/>
        <v>311</v>
      </c>
      <c r="J747" s="1">
        <v>0</v>
      </c>
      <c r="K747" s="1">
        <v>0</v>
      </c>
      <c r="L747" s="1">
        <v>0</v>
      </c>
      <c r="M747" s="1">
        <v>311</v>
      </c>
      <c r="N747" s="9">
        <f t="shared" si="117"/>
        <v>311</v>
      </c>
      <c r="O747" s="1">
        <v>32.027782561686017</v>
      </c>
      <c r="P747" s="1">
        <v>61.357743113729683</v>
      </c>
      <c r="Q747" s="1">
        <v>13.775711732664712</v>
      </c>
      <c r="R747" s="1">
        <v>111.61935507535105</v>
      </c>
      <c r="S747" s="9">
        <f t="shared" si="118"/>
        <v>218.78059248343146</v>
      </c>
      <c r="T747" s="2">
        <v>0</v>
      </c>
      <c r="U747" s="2">
        <v>2779</v>
      </c>
      <c r="V747" s="2">
        <v>1403</v>
      </c>
      <c r="W747" s="2">
        <v>1695</v>
      </c>
      <c r="X747" s="9">
        <f t="shared" si="119"/>
        <v>5877</v>
      </c>
      <c r="Y747" s="1">
        <v>406.85341094397006</v>
      </c>
      <c r="Z747" s="1">
        <v>7820.9980018117685</v>
      </c>
      <c r="AA747" s="1">
        <v>8.766698779949726</v>
      </c>
      <c r="AB747" s="1">
        <v>227.1639070114949</v>
      </c>
      <c r="AC747" s="9">
        <f t="shared" si="120"/>
        <v>8463.7820185471828</v>
      </c>
    </row>
    <row r="748" spans="1:29">
      <c r="A748">
        <v>756</v>
      </c>
      <c r="B748">
        <v>24031</v>
      </c>
      <c r="C748">
        <f t="shared" si="111"/>
        <v>24031</v>
      </c>
      <c r="D748">
        <v>24</v>
      </c>
      <c r="E748" s="1">
        <f t="shared" si="112"/>
        <v>0</v>
      </c>
      <c r="F748" s="1">
        <f t="shared" si="113"/>
        <v>0</v>
      </c>
      <c r="G748" s="1">
        <f t="shared" si="114"/>
        <v>0</v>
      </c>
      <c r="H748" s="1">
        <f t="shared" si="115"/>
        <v>9</v>
      </c>
      <c r="I748" s="9">
        <f t="shared" si="116"/>
        <v>9</v>
      </c>
      <c r="J748" s="1">
        <v>0</v>
      </c>
      <c r="K748" s="1">
        <v>0</v>
      </c>
      <c r="L748" s="1">
        <v>0</v>
      </c>
      <c r="M748" s="1">
        <v>9</v>
      </c>
      <c r="N748" s="9">
        <f t="shared" si="117"/>
        <v>9</v>
      </c>
      <c r="O748" s="1">
        <v>4.0249580755359444</v>
      </c>
      <c r="P748" s="1">
        <v>1.1016559516971385</v>
      </c>
      <c r="Q748" s="1">
        <v>3.5294138917835488E-3</v>
      </c>
      <c r="R748" s="1">
        <v>48.269337214872088</v>
      </c>
      <c r="S748" s="9">
        <f t="shared" si="118"/>
        <v>53.399480655996953</v>
      </c>
      <c r="T748" s="2">
        <v>0</v>
      </c>
      <c r="U748" s="2">
        <v>0</v>
      </c>
      <c r="V748" s="2">
        <v>0</v>
      </c>
      <c r="W748" s="2">
        <v>9</v>
      </c>
      <c r="X748" s="9">
        <f t="shared" si="119"/>
        <v>9</v>
      </c>
      <c r="Y748" s="1">
        <v>7.3433983671164866E-3</v>
      </c>
      <c r="Z748" s="1">
        <v>18.138980484122108</v>
      </c>
      <c r="AA748" s="1">
        <v>5.3233145830810855</v>
      </c>
      <c r="AB748" s="1">
        <v>2.5546870009901634</v>
      </c>
      <c r="AC748" s="9">
        <f t="shared" si="120"/>
        <v>26.024325466560473</v>
      </c>
    </row>
    <row r="749" spans="1:29">
      <c r="A749">
        <v>757</v>
      </c>
      <c r="B749">
        <v>24031</v>
      </c>
      <c r="C749">
        <f t="shared" si="111"/>
        <v>24031</v>
      </c>
      <c r="D749">
        <v>24</v>
      </c>
      <c r="E749" s="1">
        <f t="shared" si="112"/>
        <v>17</v>
      </c>
      <c r="F749" s="1">
        <f t="shared" si="113"/>
        <v>0</v>
      </c>
      <c r="G749" s="1">
        <f t="shared" si="114"/>
        <v>0</v>
      </c>
      <c r="H749" s="1">
        <f t="shared" si="115"/>
        <v>21</v>
      </c>
      <c r="I749" s="9">
        <f t="shared" si="116"/>
        <v>38</v>
      </c>
      <c r="J749" s="1">
        <v>17</v>
      </c>
      <c r="K749" s="1">
        <v>0</v>
      </c>
      <c r="L749" s="1">
        <v>0</v>
      </c>
      <c r="M749" s="1">
        <v>21</v>
      </c>
      <c r="N749" s="9">
        <f t="shared" si="117"/>
        <v>38</v>
      </c>
      <c r="O749" s="1">
        <v>65.577725013778377</v>
      </c>
      <c r="P749" s="1">
        <v>0.8020113676042584</v>
      </c>
      <c r="Q749" s="1">
        <v>11.081276224294516</v>
      </c>
      <c r="R749" s="1">
        <v>35.782196553192676</v>
      </c>
      <c r="S749" s="9">
        <f t="shared" si="118"/>
        <v>113.24320915886982</v>
      </c>
      <c r="T749" s="2">
        <v>0</v>
      </c>
      <c r="U749" s="2">
        <v>8</v>
      </c>
      <c r="V749" s="2">
        <v>0</v>
      </c>
      <c r="W749" s="2">
        <v>28</v>
      </c>
      <c r="X749" s="9">
        <f t="shared" si="119"/>
        <v>36</v>
      </c>
      <c r="Y749" s="1">
        <v>17.413438007039982</v>
      </c>
      <c r="Z749" s="1">
        <v>57.206264856989364</v>
      </c>
      <c r="AA749" s="1">
        <v>42.405032309805584</v>
      </c>
      <c r="AB749" s="1">
        <v>6.3200532025941651</v>
      </c>
      <c r="AC749" s="9">
        <f t="shared" si="120"/>
        <v>123.34478837642909</v>
      </c>
    </row>
    <row r="750" spans="1:29">
      <c r="A750">
        <v>758</v>
      </c>
      <c r="B750">
        <v>24031</v>
      </c>
      <c r="C750">
        <f t="shared" si="111"/>
        <v>24031</v>
      </c>
      <c r="D750">
        <v>24</v>
      </c>
      <c r="E750" s="1">
        <f t="shared" si="112"/>
        <v>21</v>
      </c>
      <c r="F750" s="1">
        <f t="shared" si="113"/>
        <v>0</v>
      </c>
      <c r="G750" s="1">
        <f t="shared" si="114"/>
        <v>179</v>
      </c>
      <c r="H750" s="1">
        <f t="shared" si="115"/>
        <v>85</v>
      </c>
      <c r="I750" s="9">
        <f t="shared" si="116"/>
        <v>285</v>
      </c>
      <c r="J750" s="1">
        <v>21</v>
      </c>
      <c r="K750" s="1">
        <v>0</v>
      </c>
      <c r="L750" s="1">
        <v>179</v>
      </c>
      <c r="M750" s="1">
        <v>85</v>
      </c>
      <c r="N750" s="9">
        <f t="shared" si="117"/>
        <v>285</v>
      </c>
      <c r="O750" s="1">
        <v>14.752508806123798</v>
      </c>
      <c r="P750" s="1">
        <v>2.9527762878907788</v>
      </c>
      <c r="Q750" s="1">
        <v>234.95003793012395</v>
      </c>
      <c r="R750" s="1">
        <v>179.48024737277132</v>
      </c>
      <c r="S750" s="9">
        <f t="shared" si="118"/>
        <v>432.13557039690988</v>
      </c>
      <c r="T750" s="2">
        <v>16</v>
      </c>
      <c r="U750" s="2">
        <v>92</v>
      </c>
      <c r="V750" s="2">
        <v>29</v>
      </c>
      <c r="W750" s="2">
        <v>136</v>
      </c>
      <c r="X750" s="9">
        <f t="shared" si="119"/>
        <v>273</v>
      </c>
      <c r="Y750" s="1">
        <v>39.732383768001959</v>
      </c>
      <c r="Z750" s="1">
        <v>615.45090157557786</v>
      </c>
      <c r="AA750" s="1">
        <v>223.31674177669953</v>
      </c>
      <c r="AB750" s="1">
        <v>57.826008550417775</v>
      </c>
      <c r="AC750" s="9">
        <f t="shared" si="120"/>
        <v>936.32603567069714</v>
      </c>
    </row>
    <row r="751" spans="1:29">
      <c r="A751">
        <v>759</v>
      </c>
      <c r="B751">
        <v>24031</v>
      </c>
      <c r="C751">
        <f t="shared" si="111"/>
        <v>24031</v>
      </c>
      <c r="D751">
        <v>24</v>
      </c>
      <c r="E751" s="1">
        <f t="shared" si="112"/>
        <v>29</v>
      </c>
      <c r="F751" s="1">
        <f t="shared" si="113"/>
        <v>997</v>
      </c>
      <c r="G751" s="1">
        <f t="shared" si="114"/>
        <v>0</v>
      </c>
      <c r="H751" s="1">
        <f t="shared" si="115"/>
        <v>66</v>
      </c>
      <c r="I751" s="9">
        <f t="shared" si="116"/>
        <v>1092</v>
      </c>
      <c r="J751" s="1">
        <v>29</v>
      </c>
      <c r="K751" s="1">
        <v>997</v>
      </c>
      <c r="L751" s="1">
        <v>0</v>
      </c>
      <c r="M751" s="1">
        <v>66</v>
      </c>
      <c r="N751" s="9">
        <f t="shared" si="117"/>
        <v>1092</v>
      </c>
      <c r="O751" s="1">
        <v>75.205212819908695</v>
      </c>
      <c r="P751" s="1">
        <v>70.819562629022016</v>
      </c>
      <c r="Q751" s="1">
        <v>12.65302289521888</v>
      </c>
      <c r="R751" s="1">
        <v>152.51824934352553</v>
      </c>
      <c r="S751" s="9">
        <f t="shared" si="118"/>
        <v>311.1960476876751</v>
      </c>
      <c r="T751" s="2">
        <v>0</v>
      </c>
      <c r="U751" s="2">
        <v>1338</v>
      </c>
      <c r="V751" s="2">
        <v>137</v>
      </c>
      <c r="W751" s="2">
        <v>294</v>
      </c>
      <c r="X751" s="9">
        <f t="shared" si="119"/>
        <v>1769</v>
      </c>
      <c r="Y751" s="1">
        <v>813.43483572926505</v>
      </c>
      <c r="Z751" s="1">
        <v>513.63029781574608</v>
      </c>
      <c r="AA751" s="1">
        <v>130.61328386555934</v>
      </c>
      <c r="AB751" s="1">
        <v>232.78977429347492</v>
      </c>
      <c r="AC751" s="9">
        <f t="shared" si="120"/>
        <v>1690.4681917040455</v>
      </c>
    </row>
    <row r="752" spans="1:29">
      <c r="A752">
        <v>760</v>
      </c>
      <c r="B752">
        <v>24031</v>
      </c>
      <c r="C752">
        <f t="shared" si="111"/>
        <v>24031</v>
      </c>
      <c r="D752">
        <v>24</v>
      </c>
      <c r="E752" s="1">
        <f t="shared" si="112"/>
        <v>13</v>
      </c>
      <c r="F752" s="1">
        <f t="shared" si="113"/>
        <v>1584</v>
      </c>
      <c r="G752" s="1">
        <f t="shared" si="114"/>
        <v>713</v>
      </c>
      <c r="H752" s="1">
        <f t="shared" si="115"/>
        <v>175</v>
      </c>
      <c r="I752" s="9">
        <f t="shared" si="116"/>
        <v>2485</v>
      </c>
      <c r="J752" s="1">
        <v>13</v>
      </c>
      <c r="K752" s="1">
        <v>1584</v>
      </c>
      <c r="L752" s="1">
        <v>713</v>
      </c>
      <c r="M752" s="1">
        <v>175</v>
      </c>
      <c r="N752" s="9">
        <f t="shared" si="117"/>
        <v>2485</v>
      </c>
      <c r="O752" s="1">
        <v>8.8981105280194512</v>
      </c>
      <c r="P752" s="1">
        <v>1273.4170945180597</v>
      </c>
      <c r="Q752" s="1">
        <v>861.04455446494376</v>
      </c>
      <c r="R752" s="1">
        <v>401.29879767780119</v>
      </c>
      <c r="S752" s="9">
        <f t="shared" si="118"/>
        <v>2544.6585571888245</v>
      </c>
      <c r="T752" s="2">
        <v>145</v>
      </c>
      <c r="U752" s="2">
        <v>5618</v>
      </c>
      <c r="V752" s="2">
        <v>873</v>
      </c>
      <c r="W752" s="2">
        <v>1761</v>
      </c>
      <c r="X752" s="9">
        <f t="shared" si="119"/>
        <v>8397</v>
      </c>
      <c r="Y752" s="1">
        <v>97.094308470318524</v>
      </c>
      <c r="Z752" s="1">
        <v>861.90433618850682</v>
      </c>
      <c r="AA752" s="1">
        <v>547.12298746082502</v>
      </c>
      <c r="AB752" s="1">
        <v>346.44983404349438</v>
      </c>
      <c r="AC752" s="9">
        <f t="shared" si="120"/>
        <v>1852.5714661631446</v>
      </c>
    </row>
    <row r="753" spans="1:29">
      <c r="A753">
        <v>761</v>
      </c>
      <c r="B753">
        <v>24031</v>
      </c>
      <c r="C753">
        <f t="shared" si="111"/>
        <v>24031</v>
      </c>
      <c r="D753">
        <v>24</v>
      </c>
      <c r="E753" s="1">
        <f t="shared" si="112"/>
        <v>4</v>
      </c>
      <c r="F753" s="1">
        <f t="shared" si="113"/>
        <v>0</v>
      </c>
      <c r="G753" s="1">
        <f t="shared" si="114"/>
        <v>0</v>
      </c>
      <c r="H753" s="1">
        <f t="shared" si="115"/>
        <v>162</v>
      </c>
      <c r="I753" s="9">
        <f t="shared" si="116"/>
        <v>166</v>
      </c>
      <c r="J753" s="1">
        <v>4</v>
      </c>
      <c r="K753" s="1">
        <v>0</v>
      </c>
      <c r="L753" s="1">
        <v>0</v>
      </c>
      <c r="M753" s="1">
        <v>162</v>
      </c>
      <c r="N753" s="9">
        <f t="shared" si="117"/>
        <v>166</v>
      </c>
      <c r="O753" s="1">
        <v>16.262402273894832</v>
      </c>
      <c r="P753" s="1">
        <v>5.4400085671593974</v>
      </c>
      <c r="Q753" s="1">
        <v>0.50364853113294505</v>
      </c>
      <c r="R753" s="1">
        <v>200.21056077969965</v>
      </c>
      <c r="S753" s="9">
        <f t="shared" si="118"/>
        <v>222.41662015188683</v>
      </c>
      <c r="T753" s="2">
        <v>8</v>
      </c>
      <c r="U753" s="2">
        <v>74</v>
      </c>
      <c r="V753" s="2">
        <v>10</v>
      </c>
      <c r="W753" s="2">
        <v>62</v>
      </c>
      <c r="X753" s="9">
        <f t="shared" si="119"/>
        <v>154</v>
      </c>
      <c r="Y753" s="1">
        <v>17.055385450982101</v>
      </c>
      <c r="Z753" s="1">
        <v>114.75869333769828</v>
      </c>
      <c r="AA753" s="1">
        <v>35.594906273892072</v>
      </c>
      <c r="AB753" s="1">
        <v>43.724188077996182</v>
      </c>
      <c r="AC753" s="9">
        <f t="shared" si="120"/>
        <v>211.13317314056863</v>
      </c>
    </row>
    <row r="754" spans="1:29">
      <c r="A754">
        <v>762</v>
      </c>
      <c r="B754">
        <v>24031</v>
      </c>
      <c r="C754">
        <f t="shared" si="111"/>
        <v>24031</v>
      </c>
      <c r="D754">
        <v>24</v>
      </c>
      <c r="E754" s="1">
        <f t="shared" si="112"/>
        <v>40</v>
      </c>
      <c r="F754" s="1">
        <f t="shared" si="113"/>
        <v>0</v>
      </c>
      <c r="G754" s="1">
        <f t="shared" si="114"/>
        <v>42</v>
      </c>
      <c r="H754" s="1">
        <f t="shared" si="115"/>
        <v>153</v>
      </c>
      <c r="I754" s="9">
        <f t="shared" si="116"/>
        <v>235</v>
      </c>
      <c r="J754" s="1">
        <v>40</v>
      </c>
      <c r="K754" s="1">
        <v>0</v>
      </c>
      <c r="L754" s="1">
        <v>42</v>
      </c>
      <c r="M754" s="1">
        <v>153</v>
      </c>
      <c r="N754" s="9">
        <f t="shared" si="117"/>
        <v>235</v>
      </c>
      <c r="O754" s="1">
        <v>43.7403014130496</v>
      </c>
      <c r="P754" s="1">
        <v>7.9793531518790815</v>
      </c>
      <c r="Q754" s="1">
        <v>99.129722954889317</v>
      </c>
      <c r="R754" s="1">
        <v>268.44456323260886</v>
      </c>
      <c r="S754" s="9">
        <f t="shared" si="118"/>
        <v>419.29394075242686</v>
      </c>
      <c r="T754" s="2">
        <v>15</v>
      </c>
      <c r="U754" s="2">
        <v>134</v>
      </c>
      <c r="V754" s="2">
        <v>7</v>
      </c>
      <c r="W754" s="2">
        <v>60</v>
      </c>
      <c r="X754" s="9">
        <f t="shared" si="119"/>
        <v>216</v>
      </c>
      <c r="Y754" s="1">
        <v>20.332818155230321</v>
      </c>
      <c r="Z754" s="1">
        <v>181.69438445352603</v>
      </c>
      <c r="AA754" s="1">
        <v>46.101755646329138</v>
      </c>
      <c r="AB754" s="1">
        <v>144.76182897303048</v>
      </c>
      <c r="AC754" s="9">
        <f t="shared" si="120"/>
        <v>392.89078722811598</v>
      </c>
    </row>
    <row r="755" spans="1:29">
      <c r="A755">
        <v>763</v>
      </c>
      <c r="B755">
        <v>24031</v>
      </c>
      <c r="C755">
        <f t="shared" si="111"/>
        <v>24031</v>
      </c>
      <c r="D755">
        <v>24</v>
      </c>
      <c r="E755" s="1">
        <f t="shared" si="112"/>
        <v>11</v>
      </c>
      <c r="F755" s="1">
        <f t="shared" si="113"/>
        <v>13</v>
      </c>
      <c r="G755" s="1">
        <f t="shared" si="114"/>
        <v>5</v>
      </c>
      <c r="H755" s="1">
        <f t="shared" si="115"/>
        <v>159</v>
      </c>
      <c r="I755" s="9">
        <f t="shared" si="116"/>
        <v>188</v>
      </c>
      <c r="J755" s="1">
        <v>11</v>
      </c>
      <c r="K755" s="1">
        <v>13</v>
      </c>
      <c r="L755" s="1">
        <v>5</v>
      </c>
      <c r="M755" s="1">
        <v>159</v>
      </c>
      <c r="N755" s="9">
        <f t="shared" si="117"/>
        <v>188</v>
      </c>
      <c r="O755" s="1">
        <v>45.217644939445805</v>
      </c>
      <c r="P755" s="1">
        <v>18.672321261007056</v>
      </c>
      <c r="Q755" s="1">
        <v>9.0983013621106767</v>
      </c>
      <c r="R755" s="1">
        <v>242.86100562181727</v>
      </c>
      <c r="S755" s="9">
        <f t="shared" si="118"/>
        <v>315.84927318438082</v>
      </c>
      <c r="T755" s="2">
        <v>8</v>
      </c>
      <c r="U755" s="2">
        <v>95</v>
      </c>
      <c r="V755" s="2">
        <v>5</v>
      </c>
      <c r="W755" s="2">
        <v>66</v>
      </c>
      <c r="X755" s="9">
        <f t="shared" si="119"/>
        <v>174</v>
      </c>
      <c r="Y755" s="1">
        <v>33.366223516433429</v>
      </c>
      <c r="Z755" s="1">
        <v>233.92932066170275</v>
      </c>
      <c r="AA755" s="1">
        <v>79.902848044822221</v>
      </c>
      <c r="AB755" s="1">
        <v>56.485494800499644</v>
      </c>
      <c r="AC755" s="9">
        <f t="shared" si="120"/>
        <v>403.68388702345806</v>
      </c>
    </row>
    <row r="756" spans="1:29">
      <c r="A756">
        <v>764</v>
      </c>
      <c r="B756">
        <v>24031</v>
      </c>
      <c r="C756">
        <f t="shared" si="111"/>
        <v>24031</v>
      </c>
      <c r="D756">
        <v>24</v>
      </c>
      <c r="E756" s="1">
        <f t="shared" si="112"/>
        <v>5</v>
      </c>
      <c r="F756" s="1">
        <f t="shared" si="113"/>
        <v>0</v>
      </c>
      <c r="G756" s="1">
        <f t="shared" si="114"/>
        <v>4</v>
      </c>
      <c r="H756" s="1">
        <f t="shared" si="115"/>
        <v>69</v>
      </c>
      <c r="I756" s="9">
        <f t="shared" si="116"/>
        <v>78</v>
      </c>
      <c r="J756" s="1">
        <v>5</v>
      </c>
      <c r="K756" s="1">
        <v>0</v>
      </c>
      <c r="L756" s="1">
        <v>4</v>
      </c>
      <c r="M756" s="1">
        <v>69</v>
      </c>
      <c r="N756" s="9">
        <f t="shared" si="117"/>
        <v>78</v>
      </c>
      <c r="O756" s="1">
        <v>60.336020235632517</v>
      </c>
      <c r="P756" s="1">
        <v>8.3250428147613125</v>
      </c>
      <c r="Q756" s="1">
        <v>6.8521537097994294</v>
      </c>
      <c r="R756" s="1">
        <v>105.99111289436081</v>
      </c>
      <c r="S756" s="9">
        <f t="shared" si="118"/>
        <v>181.50432965455406</v>
      </c>
      <c r="T756" s="2">
        <v>9</v>
      </c>
      <c r="U756" s="2">
        <v>35</v>
      </c>
      <c r="V756" s="2">
        <v>1</v>
      </c>
      <c r="W756" s="2">
        <v>28</v>
      </c>
      <c r="X756" s="9">
        <f t="shared" si="119"/>
        <v>73</v>
      </c>
      <c r="Y756" s="1">
        <v>12.503568917422268</v>
      </c>
      <c r="Z756" s="1">
        <v>80.238264649733154</v>
      </c>
      <c r="AA756" s="1">
        <v>39.039832082364669</v>
      </c>
      <c r="AB756" s="1">
        <v>17.635081189644769</v>
      </c>
      <c r="AC756" s="9">
        <f t="shared" si="120"/>
        <v>149.41674683916489</v>
      </c>
    </row>
    <row r="757" spans="1:29">
      <c r="A757">
        <v>765</v>
      </c>
      <c r="B757">
        <v>24031</v>
      </c>
      <c r="C757">
        <f t="shared" si="111"/>
        <v>24031</v>
      </c>
      <c r="D757">
        <v>24</v>
      </c>
      <c r="E757" s="1">
        <f t="shared" si="112"/>
        <v>1358</v>
      </c>
      <c r="F757" s="1">
        <f t="shared" si="113"/>
        <v>374</v>
      </c>
      <c r="G757" s="1">
        <f t="shared" si="114"/>
        <v>34</v>
      </c>
      <c r="H757" s="1">
        <f t="shared" si="115"/>
        <v>761</v>
      </c>
      <c r="I757" s="9">
        <f t="shared" si="116"/>
        <v>2527</v>
      </c>
      <c r="J757" s="1">
        <v>1358</v>
      </c>
      <c r="K757" s="1">
        <v>374</v>
      </c>
      <c r="L757" s="1">
        <v>34</v>
      </c>
      <c r="M757" s="1">
        <v>761</v>
      </c>
      <c r="N757" s="9">
        <f t="shared" si="117"/>
        <v>2527</v>
      </c>
      <c r="O757" s="1">
        <v>1815.0809118013012</v>
      </c>
      <c r="P757" s="1">
        <v>345.7916493444161</v>
      </c>
      <c r="Q757" s="1">
        <v>33.902299494828554</v>
      </c>
      <c r="R757" s="1">
        <v>1006.3409524359162</v>
      </c>
      <c r="S757" s="9">
        <f t="shared" si="118"/>
        <v>3201.1158130764625</v>
      </c>
      <c r="T757" s="2">
        <v>547</v>
      </c>
      <c r="U757" s="2">
        <v>1124</v>
      </c>
      <c r="V757" s="2">
        <v>54</v>
      </c>
      <c r="W757" s="2">
        <v>704</v>
      </c>
      <c r="X757" s="9">
        <f t="shared" si="119"/>
        <v>2429</v>
      </c>
      <c r="Y757" s="1">
        <v>403.15336305742147</v>
      </c>
      <c r="Z757" s="1">
        <v>589.03491033563523</v>
      </c>
      <c r="AA757" s="1">
        <v>115.19961176208666</v>
      </c>
      <c r="AB757" s="1">
        <v>452.58470929209437</v>
      </c>
      <c r="AC757" s="9">
        <f t="shared" si="120"/>
        <v>1559.972594447238</v>
      </c>
    </row>
    <row r="758" spans="1:29">
      <c r="A758">
        <v>766</v>
      </c>
      <c r="B758">
        <v>24031</v>
      </c>
      <c r="C758">
        <f t="shared" si="111"/>
        <v>24031</v>
      </c>
      <c r="D758">
        <v>24</v>
      </c>
      <c r="E758" s="1">
        <f t="shared" si="112"/>
        <v>42</v>
      </c>
      <c r="F758" s="1">
        <f t="shared" si="113"/>
        <v>3</v>
      </c>
      <c r="G758" s="1">
        <f t="shared" si="114"/>
        <v>0</v>
      </c>
      <c r="H758" s="1">
        <f t="shared" si="115"/>
        <v>58</v>
      </c>
      <c r="I758" s="9">
        <f t="shared" si="116"/>
        <v>103</v>
      </c>
      <c r="J758" s="1">
        <v>42</v>
      </c>
      <c r="K758" s="1">
        <v>3</v>
      </c>
      <c r="L758" s="1">
        <v>0</v>
      </c>
      <c r="M758" s="1">
        <v>58</v>
      </c>
      <c r="N758" s="9">
        <f t="shared" si="117"/>
        <v>103</v>
      </c>
      <c r="O758" s="1">
        <v>64.221810032250374</v>
      </c>
      <c r="P758" s="1">
        <v>13.154138655175327</v>
      </c>
      <c r="Q758" s="1">
        <v>2.0771862681073654</v>
      </c>
      <c r="R758" s="1">
        <v>86.687470930228386</v>
      </c>
      <c r="S758" s="9">
        <f t="shared" si="118"/>
        <v>166.14060588576146</v>
      </c>
      <c r="T758" s="2">
        <v>0</v>
      </c>
      <c r="U758" s="2">
        <v>37</v>
      </c>
      <c r="V758" s="2">
        <v>0</v>
      </c>
      <c r="W758" s="2">
        <v>57</v>
      </c>
      <c r="X758" s="9">
        <f t="shared" si="119"/>
        <v>94</v>
      </c>
      <c r="Y758" s="1">
        <v>19.918559837984763</v>
      </c>
      <c r="Z758" s="1">
        <v>70.961116554182695</v>
      </c>
      <c r="AA758" s="1">
        <v>35.494130791125926</v>
      </c>
      <c r="AB758" s="1">
        <v>14.55724975585021</v>
      </c>
      <c r="AC758" s="9">
        <f t="shared" si="120"/>
        <v>140.93105693914359</v>
      </c>
    </row>
    <row r="759" spans="1:29">
      <c r="A759">
        <v>767</v>
      </c>
      <c r="B759">
        <v>24033</v>
      </c>
      <c r="C759">
        <f t="shared" si="111"/>
        <v>24033</v>
      </c>
      <c r="D759">
        <v>24</v>
      </c>
      <c r="E759" s="1">
        <f t="shared" si="112"/>
        <v>51</v>
      </c>
      <c r="F759" s="1">
        <f t="shared" si="113"/>
        <v>40</v>
      </c>
      <c r="G759" s="1">
        <f t="shared" si="114"/>
        <v>19</v>
      </c>
      <c r="H759" s="1">
        <f t="shared" si="115"/>
        <v>91</v>
      </c>
      <c r="I759" s="9">
        <f t="shared" si="116"/>
        <v>201</v>
      </c>
      <c r="J759" s="1">
        <v>51</v>
      </c>
      <c r="K759" s="1">
        <v>40</v>
      </c>
      <c r="L759" s="1">
        <v>19</v>
      </c>
      <c r="M759" s="1">
        <v>91</v>
      </c>
      <c r="N759" s="9">
        <f t="shared" si="117"/>
        <v>201</v>
      </c>
      <c r="O759" s="1">
        <v>643.81222614700187</v>
      </c>
      <c r="P759" s="1">
        <v>196.72224357485868</v>
      </c>
      <c r="Q759" s="1">
        <v>98.962943083738111</v>
      </c>
      <c r="R759" s="1">
        <v>3167.3874947922659</v>
      </c>
      <c r="S759" s="9">
        <f t="shared" si="118"/>
        <v>4106.8849075978642</v>
      </c>
      <c r="T759" s="2">
        <v>3</v>
      </c>
      <c r="U759" s="2">
        <v>96</v>
      </c>
      <c r="V759" s="2">
        <v>1</v>
      </c>
      <c r="W759" s="2">
        <v>130</v>
      </c>
      <c r="X759" s="9">
        <f t="shared" si="119"/>
        <v>230</v>
      </c>
      <c r="Y759" s="1">
        <v>85.110699506238333</v>
      </c>
      <c r="Z759" s="1">
        <v>71.973237812727987</v>
      </c>
      <c r="AA759" s="1">
        <v>31.355926638500659</v>
      </c>
      <c r="AB759" s="1">
        <v>159.19552101095826</v>
      </c>
      <c r="AC759" s="9">
        <f t="shared" si="120"/>
        <v>347.63538496842523</v>
      </c>
    </row>
    <row r="760" spans="1:29">
      <c r="A760">
        <v>768</v>
      </c>
      <c r="B760">
        <v>24033</v>
      </c>
      <c r="C760">
        <f t="shared" si="111"/>
        <v>24033</v>
      </c>
      <c r="D760">
        <v>24</v>
      </c>
      <c r="E760" s="1">
        <f t="shared" si="112"/>
        <v>242</v>
      </c>
      <c r="F760" s="1">
        <f t="shared" si="113"/>
        <v>311</v>
      </c>
      <c r="G760" s="1">
        <f t="shared" si="114"/>
        <v>166</v>
      </c>
      <c r="H760" s="1">
        <f t="shared" si="115"/>
        <v>1090</v>
      </c>
      <c r="I760" s="9">
        <f t="shared" si="116"/>
        <v>1809</v>
      </c>
      <c r="J760" s="1">
        <v>242</v>
      </c>
      <c r="K760" s="1">
        <v>311</v>
      </c>
      <c r="L760" s="1">
        <v>166</v>
      </c>
      <c r="M760" s="1">
        <v>1090</v>
      </c>
      <c r="N760" s="9">
        <f t="shared" si="117"/>
        <v>1809</v>
      </c>
      <c r="O760" s="1">
        <v>966.18416487881268</v>
      </c>
      <c r="P760" s="1">
        <v>294.53923474307112</v>
      </c>
      <c r="Q760" s="1">
        <v>148.70706799674556</v>
      </c>
      <c r="R760" s="1">
        <v>4756.7751210597207</v>
      </c>
      <c r="S760" s="9">
        <f t="shared" si="118"/>
        <v>6166.2055886783501</v>
      </c>
      <c r="T760" s="2">
        <v>76</v>
      </c>
      <c r="U760" s="2">
        <v>1512</v>
      </c>
      <c r="V760" s="2">
        <v>18</v>
      </c>
      <c r="W760" s="2">
        <v>527</v>
      </c>
      <c r="X760" s="9">
        <f t="shared" si="119"/>
        <v>2133</v>
      </c>
      <c r="Y760" s="1">
        <v>293.33927768037603</v>
      </c>
      <c r="Z760" s="1">
        <v>398.65040153546073</v>
      </c>
      <c r="AA760" s="1">
        <v>196.02042814374551</v>
      </c>
      <c r="AB760" s="1">
        <v>2107.2617112568914</v>
      </c>
      <c r="AC760" s="9">
        <f t="shared" si="120"/>
        <v>2995.2718186164739</v>
      </c>
    </row>
    <row r="761" spans="1:29">
      <c r="A761">
        <v>769</v>
      </c>
      <c r="B761">
        <v>24033</v>
      </c>
      <c r="C761">
        <f t="shared" si="111"/>
        <v>24033</v>
      </c>
      <c r="D761">
        <v>24</v>
      </c>
      <c r="E761" s="1">
        <f t="shared" si="112"/>
        <v>1321</v>
      </c>
      <c r="F761" s="1">
        <f t="shared" si="113"/>
        <v>168</v>
      </c>
      <c r="G761" s="1">
        <f t="shared" si="114"/>
        <v>80</v>
      </c>
      <c r="H761" s="1">
        <f t="shared" si="115"/>
        <v>214</v>
      </c>
      <c r="I761" s="9">
        <f t="shared" si="116"/>
        <v>1783</v>
      </c>
      <c r="J761" s="1">
        <v>1321</v>
      </c>
      <c r="K761" s="1">
        <v>168</v>
      </c>
      <c r="L761" s="1">
        <v>80</v>
      </c>
      <c r="M761" s="1">
        <v>214</v>
      </c>
      <c r="N761" s="9">
        <f t="shared" si="117"/>
        <v>1783</v>
      </c>
      <c r="O761" s="1">
        <v>496.71619079315201</v>
      </c>
      <c r="P761" s="1">
        <v>151.43141037197225</v>
      </c>
      <c r="Q761" s="1">
        <v>76.450687646899013</v>
      </c>
      <c r="R761" s="1">
        <v>2445.2200809359024</v>
      </c>
      <c r="S761" s="9">
        <f t="shared" si="118"/>
        <v>3169.8183697479258</v>
      </c>
      <c r="T761" s="2">
        <v>855</v>
      </c>
      <c r="U761" s="2">
        <v>785</v>
      </c>
      <c r="V761" s="2">
        <v>166</v>
      </c>
      <c r="W761" s="2">
        <v>1262</v>
      </c>
      <c r="X761" s="9">
        <f t="shared" si="119"/>
        <v>3068</v>
      </c>
      <c r="Y761" s="1">
        <v>3287.8303045879329</v>
      </c>
      <c r="Z761" s="1">
        <v>422.74613166230722</v>
      </c>
      <c r="AA761" s="1">
        <v>202.43128173916278</v>
      </c>
      <c r="AB761" s="1">
        <v>561.57874650930034</v>
      </c>
      <c r="AC761" s="9">
        <f t="shared" si="120"/>
        <v>4474.5864644987032</v>
      </c>
    </row>
    <row r="762" spans="1:29">
      <c r="A762">
        <v>770</v>
      </c>
      <c r="B762">
        <v>24033</v>
      </c>
      <c r="C762">
        <f t="shared" si="111"/>
        <v>24033</v>
      </c>
      <c r="D762">
        <v>24</v>
      </c>
      <c r="E762" s="1">
        <f t="shared" si="112"/>
        <v>739</v>
      </c>
      <c r="F762" s="1">
        <f t="shared" si="113"/>
        <v>163</v>
      </c>
      <c r="G762" s="1">
        <f t="shared" si="114"/>
        <v>83</v>
      </c>
      <c r="H762" s="1">
        <f t="shared" si="115"/>
        <v>281</v>
      </c>
      <c r="I762" s="9">
        <f t="shared" si="116"/>
        <v>1266</v>
      </c>
      <c r="J762" s="1">
        <v>739</v>
      </c>
      <c r="K762" s="1">
        <v>163</v>
      </c>
      <c r="L762" s="1">
        <v>83</v>
      </c>
      <c r="M762" s="1">
        <v>281</v>
      </c>
      <c r="N762" s="9">
        <f t="shared" si="117"/>
        <v>1266</v>
      </c>
      <c r="O762" s="1">
        <v>1001.448172520047</v>
      </c>
      <c r="P762" s="1">
        <v>350.46654952355289</v>
      </c>
      <c r="Q762" s="1">
        <v>165.97972928247347</v>
      </c>
      <c r="R762" s="1">
        <v>4874.0540147413967</v>
      </c>
      <c r="S762" s="9">
        <f t="shared" si="118"/>
        <v>6391.9484660674698</v>
      </c>
      <c r="T762" s="2">
        <v>530</v>
      </c>
      <c r="U762" s="2">
        <v>572</v>
      </c>
      <c r="V762" s="2">
        <v>48</v>
      </c>
      <c r="W762" s="2">
        <v>369</v>
      </c>
      <c r="X762" s="9">
        <f t="shared" si="119"/>
        <v>1519</v>
      </c>
      <c r="Y762" s="1">
        <v>883.19274719211535</v>
      </c>
      <c r="Z762" s="1">
        <v>216.10250542641629</v>
      </c>
      <c r="AA762" s="1">
        <v>133.07614644117382</v>
      </c>
      <c r="AB762" s="1">
        <v>546.9118093105443</v>
      </c>
      <c r="AC762" s="9">
        <f t="shared" si="120"/>
        <v>1779.2832083702497</v>
      </c>
    </row>
    <row r="763" spans="1:29">
      <c r="A763">
        <v>771</v>
      </c>
      <c r="B763">
        <v>24033</v>
      </c>
      <c r="C763">
        <f t="shared" si="111"/>
        <v>24033</v>
      </c>
      <c r="D763">
        <v>24</v>
      </c>
      <c r="E763" s="1">
        <f t="shared" si="112"/>
        <v>435</v>
      </c>
      <c r="F763" s="1">
        <f t="shared" si="113"/>
        <v>114</v>
      </c>
      <c r="G763" s="1">
        <f t="shared" si="114"/>
        <v>80</v>
      </c>
      <c r="H763" s="1">
        <f t="shared" si="115"/>
        <v>11930</v>
      </c>
      <c r="I763" s="9">
        <f t="shared" si="116"/>
        <v>12559</v>
      </c>
      <c r="J763" s="1">
        <v>435</v>
      </c>
      <c r="K763" s="1">
        <v>114</v>
      </c>
      <c r="L763" s="1">
        <v>80</v>
      </c>
      <c r="M763" s="1">
        <v>11930</v>
      </c>
      <c r="N763" s="9">
        <f t="shared" si="117"/>
        <v>12559</v>
      </c>
      <c r="O763" s="1">
        <v>618.12003472822153</v>
      </c>
      <c r="P763" s="1">
        <v>233.8489930590857</v>
      </c>
      <c r="Q763" s="1">
        <v>107.357625007783</v>
      </c>
      <c r="R763" s="1">
        <v>2985.4368449144754</v>
      </c>
      <c r="S763" s="9">
        <f t="shared" si="118"/>
        <v>3944.7634977095659</v>
      </c>
      <c r="T763" s="2">
        <v>768</v>
      </c>
      <c r="U763" s="2">
        <v>6014</v>
      </c>
      <c r="V763" s="2">
        <v>0</v>
      </c>
      <c r="W763" s="2">
        <v>8614</v>
      </c>
      <c r="X763" s="9">
        <f t="shared" si="119"/>
        <v>15396</v>
      </c>
      <c r="Y763" s="1">
        <v>675.51179033308154</v>
      </c>
      <c r="Z763" s="1">
        <v>199.59147949840917</v>
      </c>
      <c r="AA763" s="1">
        <v>172.18181058673721</v>
      </c>
      <c r="AB763" s="1">
        <v>17793.747264988906</v>
      </c>
      <c r="AC763" s="9">
        <f t="shared" si="120"/>
        <v>18841.032345407133</v>
      </c>
    </row>
    <row r="764" spans="1:29">
      <c r="A764">
        <v>772</v>
      </c>
      <c r="B764">
        <v>24033</v>
      </c>
      <c r="C764">
        <f t="shared" si="111"/>
        <v>24033</v>
      </c>
      <c r="D764">
        <v>24</v>
      </c>
      <c r="E764" s="1">
        <f t="shared" si="112"/>
        <v>459</v>
      </c>
      <c r="F764" s="1">
        <f t="shared" si="113"/>
        <v>310</v>
      </c>
      <c r="G764" s="1">
        <f t="shared" si="114"/>
        <v>210</v>
      </c>
      <c r="H764" s="1">
        <f t="shared" si="115"/>
        <v>229</v>
      </c>
      <c r="I764" s="9">
        <f t="shared" si="116"/>
        <v>1208</v>
      </c>
      <c r="J764" s="1">
        <v>459</v>
      </c>
      <c r="K764" s="1">
        <v>310</v>
      </c>
      <c r="L764" s="1">
        <v>210</v>
      </c>
      <c r="M764" s="1">
        <v>229</v>
      </c>
      <c r="N764" s="9">
        <f t="shared" si="117"/>
        <v>1208</v>
      </c>
      <c r="O764" s="1">
        <v>879.58599508773136</v>
      </c>
      <c r="P764" s="1">
        <v>472.21551687555871</v>
      </c>
      <c r="Q764" s="1">
        <v>210.09897277351624</v>
      </c>
      <c r="R764" s="1">
        <v>737.80119732966227</v>
      </c>
      <c r="S764" s="9">
        <f t="shared" si="118"/>
        <v>2299.7016820664685</v>
      </c>
      <c r="T764" s="2">
        <v>313</v>
      </c>
      <c r="U764" s="2">
        <v>511</v>
      </c>
      <c r="V764" s="2">
        <v>36</v>
      </c>
      <c r="W764" s="2">
        <v>489</v>
      </c>
      <c r="X764" s="9">
        <f t="shared" si="119"/>
        <v>1349</v>
      </c>
      <c r="Y764" s="1">
        <v>514.92530855582288</v>
      </c>
      <c r="Z764" s="1">
        <v>524.00744201413443</v>
      </c>
      <c r="AA764" s="1">
        <v>453.95527090679468</v>
      </c>
      <c r="AB764" s="1">
        <v>331.80112476804527</v>
      </c>
      <c r="AC764" s="9">
        <f t="shared" si="120"/>
        <v>1824.689146244797</v>
      </c>
    </row>
    <row r="765" spans="1:29">
      <c r="A765">
        <v>773</v>
      </c>
      <c r="B765">
        <v>24031</v>
      </c>
      <c r="C765">
        <f t="shared" si="111"/>
        <v>24031</v>
      </c>
      <c r="D765">
        <v>24</v>
      </c>
      <c r="E765" s="1">
        <f t="shared" si="112"/>
        <v>842</v>
      </c>
      <c r="F765" s="1">
        <f t="shared" si="113"/>
        <v>670</v>
      </c>
      <c r="G765" s="1">
        <f t="shared" si="114"/>
        <v>35</v>
      </c>
      <c r="H765" s="1">
        <f t="shared" si="115"/>
        <v>1296</v>
      </c>
      <c r="I765" s="9">
        <f t="shared" si="116"/>
        <v>2843</v>
      </c>
      <c r="J765" s="1">
        <v>842</v>
      </c>
      <c r="K765" s="1">
        <v>670</v>
      </c>
      <c r="L765" s="1">
        <v>35</v>
      </c>
      <c r="M765" s="1">
        <v>1296</v>
      </c>
      <c r="N765" s="9">
        <f t="shared" si="117"/>
        <v>2843</v>
      </c>
      <c r="O765" s="1">
        <v>531.71185816750085</v>
      </c>
      <c r="P765" s="1">
        <v>300.29108638321708</v>
      </c>
      <c r="Q765" s="1">
        <v>105.98040273373624</v>
      </c>
      <c r="R765" s="1">
        <v>633.34139955136732</v>
      </c>
      <c r="S765" s="9">
        <f t="shared" si="118"/>
        <v>1571.3247468358215</v>
      </c>
      <c r="T765" s="2">
        <v>760</v>
      </c>
      <c r="U765" s="2">
        <v>841</v>
      </c>
      <c r="V765" s="2">
        <v>301</v>
      </c>
      <c r="W765" s="2">
        <v>830</v>
      </c>
      <c r="X765" s="9">
        <f t="shared" si="119"/>
        <v>2732</v>
      </c>
      <c r="Y765" s="1">
        <v>1254.4886911883577</v>
      </c>
      <c r="Z765" s="1">
        <v>1585.2345171185136</v>
      </c>
      <c r="AA765" s="1">
        <v>82.93443371949509</v>
      </c>
      <c r="AB765" s="1">
        <v>1047.9331323122487</v>
      </c>
      <c r="AC765" s="9">
        <f t="shared" si="120"/>
        <v>3970.5907743386151</v>
      </c>
    </row>
    <row r="766" spans="1:29">
      <c r="A766">
        <v>774</v>
      </c>
      <c r="B766">
        <v>24033</v>
      </c>
      <c r="C766">
        <f t="shared" si="111"/>
        <v>24033</v>
      </c>
      <c r="D766">
        <v>24</v>
      </c>
      <c r="E766" s="1">
        <f t="shared" si="112"/>
        <v>251</v>
      </c>
      <c r="F766" s="1">
        <f t="shared" si="113"/>
        <v>129</v>
      </c>
      <c r="G766" s="1">
        <f t="shared" si="114"/>
        <v>20</v>
      </c>
      <c r="H766" s="1">
        <f t="shared" si="115"/>
        <v>338</v>
      </c>
      <c r="I766" s="9">
        <f t="shared" si="116"/>
        <v>738</v>
      </c>
      <c r="J766" s="1">
        <v>251</v>
      </c>
      <c r="K766" s="1">
        <v>129</v>
      </c>
      <c r="L766" s="1">
        <v>20</v>
      </c>
      <c r="M766" s="1">
        <v>338</v>
      </c>
      <c r="N766" s="9">
        <f t="shared" si="117"/>
        <v>738</v>
      </c>
      <c r="O766" s="1">
        <v>648.19334607288692</v>
      </c>
      <c r="P766" s="1">
        <v>361.54934822592185</v>
      </c>
      <c r="Q766" s="1">
        <v>170.16085759658284</v>
      </c>
      <c r="R766" s="1">
        <v>483.38172336237324</v>
      </c>
      <c r="S766" s="9">
        <f t="shared" si="118"/>
        <v>1663.2852752577651</v>
      </c>
      <c r="T766" s="2">
        <v>163</v>
      </c>
      <c r="U766" s="2">
        <v>404</v>
      </c>
      <c r="V766" s="2">
        <v>35</v>
      </c>
      <c r="W766" s="2">
        <v>421</v>
      </c>
      <c r="X766" s="9">
        <f t="shared" si="119"/>
        <v>1023</v>
      </c>
      <c r="Y766" s="1">
        <v>433.62700489700143</v>
      </c>
      <c r="Z766" s="1">
        <v>194.09227327154719</v>
      </c>
      <c r="AA766" s="1">
        <v>33.579915897930135</v>
      </c>
      <c r="AB766" s="1">
        <v>517.54151035135942</v>
      </c>
      <c r="AC766" s="9">
        <f t="shared" si="120"/>
        <v>1178.8407044178382</v>
      </c>
    </row>
    <row r="767" spans="1:29">
      <c r="A767">
        <v>775</v>
      </c>
      <c r="B767">
        <v>24033</v>
      </c>
      <c r="C767">
        <f t="shared" si="111"/>
        <v>24033</v>
      </c>
      <c r="D767">
        <v>24</v>
      </c>
      <c r="E767" s="1">
        <f t="shared" si="112"/>
        <v>55</v>
      </c>
      <c r="F767" s="1">
        <f t="shared" si="113"/>
        <v>43</v>
      </c>
      <c r="G767" s="1">
        <f t="shared" si="114"/>
        <v>12</v>
      </c>
      <c r="H767" s="1">
        <f t="shared" si="115"/>
        <v>51</v>
      </c>
      <c r="I767" s="9">
        <f t="shared" si="116"/>
        <v>161</v>
      </c>
      <c r="J767" s="1">
        <v>55</v>
      </c>
      <c r="K767" s="1">
        <v>43</v>
      </c>
      <c r="L767" s="1">
        <v>12</v>
      </c>
      <c r="M767" s="1">
        <v>51</v>
      </c>
      <c r="N767" s="9">
        <f t="shared" si="117"/>
        <v>161</v>
      </c>
      <c r="O767" s="1">
        <v>285.08762999831453</v>
      </c>
      <c r="P767" s="1">
        <v>157.76316365894758</v>
      </c>
      <c r="Q767" s="1">
        <v>74.110554643432351</v>
      </c>
      <c r="R767" s="1">
        <v>206.94806197064179</v>
      </c>
      <c r="S767" s="9">
        <f t="shared" si="118"/>
        <v>723.90941027133624</v>
      </c>
      <c r="T767" s="2">
        <v>0</v>
      </c>
      <c r="U767" s="2">
        <v>160</v>
      </c>
      <c r="V767" s="2">
        <v>1</v>
      </c>
      <c r="W767" s="2">
        <v>24</v>
      </c>
      <c r="X767" s="9">
        <f t="shared" si="119"/>
        <v>185</v>
      </c>
      <c r="Y767" s="1">
        <v>100.81064033819383</v>
      </c>
      <c r="Z767" s="1">
        <v>102.79713788193375</v>
      </c>
      <c r="AA767" s="1">
        <v>17.887679473501489</v>
      </c>
      <c r="AB767" s="1">
        <v>88.820591258722359</v>
      </c>
      <c r="AC767" s="9">
        <f t="shared" si="120"/>
        <v>310.31604895235142</v>
      </c>
    </row>
    <row r="768" spans="1:29">
      <c r="A768">
        <v>776</v>
      </c>
      <c r="B768">
        <v>24033</v>
      </c>
      <c r="C768">
        <f t="shared" si="111"/>
        <v>24033</v>
      </c>
      <c r="D768">
        <v>24</v>
      </c>
      <c r="E768" s="1">
        <f t="shared" si="112"/>
        <v>445</v>
      </c>
      <c r="F768" s="1">
        <f t="shared" si="113"/>
        <v>113</v>
      </c>
      <c r="G768" s="1">
        <f t="shared" si="114"/>
        <v>43</v>
      </c>
      <c r="H768" s="1">
        <f t="shared" si="115"/>
        <v>181</v>
      </c>
      <c r="I768" s="9">
        <f t="shared" si="116"/>
        <v>782</v>
      </c>
      <c r="J768" s="1">
        <v>445</v>
      </c>
      <c r="K768" s="1">
        <v>113</v>
      </c>
      <c r="L768" s="1">
        <v>43</v>
      </c>
      <c r="M768" s="1">
        <v>181</v>
      </c>
      <c r="N768" s="9">
        <f t="shared" si="117"/>
        <v>782</v>
      </c>
      <c r="O768" s="1">
        <v>599.62419566420579</v>
      </c>
      <c r="P768" s="1">
        <v>313.54404283805439</v>
      </c>
      <c r="Q768" s="1">
        <v>156.48396097516107</v>
      </c>
      <c r="R768" s="1">
        <v>433.21754047684811</v>
      </c>
      <c r="S768" s="9">
        <f t="shared" si="118"/>
        <v>1502.8697399542696</v>
      </c>
      <c r="T768" s="2">
        <v>264</v>
      </c>
      <c r="U768" s="2">
        <v>408</v>
      </c>
      <c r="V768" s="2">
        <v>51</v>
      </c>
      <c r="W768" s="2">
        <v>191</v>
      </c>
      <c r="X768" s="9">
        <f t="shared" si="119"/>
        <v>914</v>
      </c>
      <c r="Y768" s="1">
        <v>404.69683571350112</v>
      </c>
      <c r="Z768" s="1">
        <v>122.40209307582232</v>
      </c>
      <c r="AA768" s="1">
        <v>58.460440790000931</v>
      </c>
      <c r="AB768" s="1">
        <v>202.85151242586483</v>
      </c>
      <c r="AC768" s="9">
        <f t="shared" si="120"/>
        <v>788.41088200518914</v>
      </c>
    </row>
    <row r="769" spans="1:29">
      <c r="A769">
        <v>777</v>
      </c>
      <c r="B769">
        <v>24033</v>
      </c>
      <c r="C769">
        <f t="shared" si="111"/>
        <v>24033</v>
      </c>
      <c r="D769">
        <v>24</v>
      </c>
      <c r="E769" s="1">
        <f t="shared" si="112"/>
        <v>174</v>
      </c>
      <c r="F769" s="1">
        <f t="shared" si="113"/>
        <v>74</v>
      </c>
      <c r="G769" s="1">
        <f t="shared" si="114"/>
        <v>55</v>
      </c>
      <c r="H769" s="1">
        <f t="shared" si="115"/>
        <v>302</v>
      </c>
      <c r="I769" s="9">
        <f t="shared" si="116"/>
        <v>605</v>
      </c>
      <c r="J769" s="1">
        <v>174</v>
      </c>
      <c r="K769" s="1">
        <v>74</v>
      </c>
      <c r="L769" s="1">
        <v>55</v>
      </c>
      <c r="M769" s="1">
        <v>302</v>
      </c>
      <c r="N769" s="9">
        <f t="shared" si="117"/>
        <v>605</v>
      </c>
      <c r="O769" s="1">
        <v>282.24448797474554</v>
      </c>
      <c r="P769" s="1">
        <v>455.04269725937979</v>
      </c>
      <c r="Q769" s="1">
        <v>240.33213371086569</v>
      </c>
      <c r="R769" s="1">
        <v>589.40984086742083</v>
      </c>
      <c r="S769" s="9">
        <f t="shared" si="118"/>
        <v>1567.0291598124118</v>
      </c>
      <c r="T769" s="2">
        <v>0</v>
      </c>
      <c r="U769" s="2">
        <v>384</v>
      </c>
      <c r="V769" s="2">
        <v>10</v>
      </c>
      <c r="W769" s="2">
        <v>308</v>
      </c>
      <c r="X769" s="9">
        <f t="shared" si="119"/>
        <v>702</v>
      </c>
      <c r="Y769" s="1">
        <v>164.87930089833844</v>
      </c>
      <c r="Z769" s="1">
        <v>218.51402186635983</v>
      </c>
      <c r="AA769" s="1">
        <v>72.158256244852481</v>
      </c>
      <c r="AB769" s="1">
        <v>384.4136999889779</v>
      </c>
      <c r="AC769" s="9">
        <f t="shared" si="120"/>
        <v>839.96527899852867</v>
      </c>
    </row>
    <row r="770" spans="1:29">
      <c r="A770">
        <v>778</v>
      </c>
      <c r="B770">
        <v>24033</v>
      </c>
      <c r="C770">
        <f t="shared" si="111"/>
        <v>24033</v>
      </c>
      <c r="D770">
        <v>24</v>
      </c>
      <c r="E770" s="1">
        <f t="shared" si="112"/>
        <v>227</v>
      </c>
      <c r="F770" s="1">
        <f t="shared" si="113"/>
        <v>412</v>
      </c>
      <c r="G770" s="1">
        <f t="shared" si="114"/>
        <v>201</v>
      </c>
      <c r="H770" s="1">
        <f t="shared" si="115"/>
        <v>1274</v>
      </c>
      <c r="I770" s="9">
        <f t="shared" si="116"/>
        <v>2114</v>
      </c>
      <c r="J770" s="1">
        <v>227</v>
      </c>
      <c r="K770" s="1">
        <v>412</v>
      </c>
      <c r="L770" s="1">
        <v>201</v>
      </c>
      <c r="M770" s="1">
        <v>1274</v>
      </c>
      <c r="N770" s="9">
        <f t="shared" si="117"/>
        <v>2114</v>
      </c>
      <c r="O770" s="1">
        <v>388.17185017091958</v>
      </c>
      <c r="P770" s="1">
        <v>615.70164607993911</v>
      </c>
      <c r="Q770" s="1">
        <v>319.49895701614139</v>
      </c>
      <c r="R770" s="1">
        <v>853.88624233388236</v>
      </c>
      <c r="S770" s="9">
        <f t="shared" si="118"/>
        <v>2177.2586956008827</v>
      </c>
      <c r="T770" s="2">
        <v>70</v>
      </c>
      <c r="U770" s="2">
        <v>1130</v>
      </c>
      <c r="V770" s="2">
        <v>22</v>
      </c>
      <c r="W770" s="2">
        <v>1320</v>
      </c>
      <c r="X770" s="9">
        <f t="shared" si="119"/>
        <v>2542</v>
      </c>
      <c r="Y770" s="1">
        <v>262.22696971807972</v>
      </c>
      <c r="Z770" s="1">
        <v>366.48120003504658</v>
      </c>
      <c r="AA770" s="1">
        <v>160.58532365817754</v>
      </c>
      <c r="AB770" s="1">
        <v>1654.6217382718016</v>
      </c>
      <c r="AC770" s="9">
        <f t="shared" si="120"/>
        <v>2443.9152316831055</v>
      </c>
    </row>
    <row r="771" spans="1:29">
      <c r="A771">
        <v>779</v>
      </c>
      <c r="B771">
        <v>24033</v>
      </c>
      <c r="C771">
        <f t="shared" ref="C771:C834" si="121">IFERROR(VLOOKUP(B771,$E$1596:$H$1605,3,FALSE),B771)</f>
        <v>24033</v>
      </c>
      <c r="D771">
        <v>24</v>
      </c>
      <c r="E771" s="1">
        <f t="shared" ref="E771:E834" si="122">J771</f>
        <v>694</v>
      </c>
      <c r="F771" s="1">
        <f t="shared" ref="F771:F834" si="123">K771</f>
        <v>2857</v>
      </c>
      <c r="G771" s="1">
        <f t="shared" ref="G771:G834" si="124">L771</f>
        <v>486</v>
      </c>
      <c r="H771" s="1">
        <f t="shared" ref="H771:H834" si="125">M771</f>
        <v>1688</v>
      </c>
      <c r="I771" s="9">
        <f t="shared" ref="I771:I834" si="126">SUM(E771:H771)</f>
        <v>5725</v>
      </c>
      <c r="J771" s="1">
        <v>694</v>
      </c>
      <c r="K771" s="1">
        <v>2857</v>
      </c>
      <c r="L771" s="1">
        <v>486</v>
      </c>
      <c r="M771" s="1">
        <v>1688</v>
      </c>
      <c r="N771" s="9">
        <f t="shared" ref="N771:N834" si="127">SUM(J771:M771)</f>
        <v>5725</v>
      </c>
      <c r="O771" s="1">
        <v>256.16162891171683</v>
      </c>
      <c r="P771" s="1">
        <v>415.52593414833456</v>
      </c>
      <c r="Q771" s="1">
        <v>219.48626236145199</v>
      </c>
      <c r="R771" s="1">
        <v>530.99917684794457</v>
      </c>
      <c r="S771" s="9">
        <f t="shared" ref="S771:S834" si="128">SUM(O771:R771)</f>
        <v>1422.1730022694478</v>
      </c>
      <c r="T771" s="2">
        <v>857</v>
      </c>
      <c r="U771" s="2">
        <v>4828</v>
      </c>
      <c r="V771" s="2">
        <v>382</v>
      </c>
      <c r="W771" s="2">
        <v>1370</v>
      </c>
      <c r="X771" s="9">
        <f t="shared" ref="X771:X834" si="129">SUM(T771:W771)</f>
        <v>7437</v>
      </c>
      <c r="Y771" s="1">
        <v>685.14523065455705</v>
      </c>
      <c r="Z771" s="1">
        <v>2439.691983805003</v>
      </c>
      <c r="AA771" s="1">
        <v>342.92842663864224</v>
      </c>
      <c r="AB771" s="1">
        <v>1204.815254024654</v>
      </c>
      <c r="AC771" s="9">
        <f t="shared" ref="AC771:AC834" si="130">SUM(Y771:AB771)</f>
        <v>4672.5808951228564</v>
      </c>
    </row>
    <row r="772" spans="1:29">
      <c r="A772">
        <v>780</v>
      </c>
      <c r="B772">
        <v>24033</v>
      </c>
      <c r="C772">
        <f t="shared" si="121"/>
        <v>24033</v>
      </c>
      <c r="D772">
        <v>24</v>
      </c>
      <c r="E772" s="1">
        <f t="shared" si="122"/>
        <v>716</v>
      </c>
      <c r="F772" s="1">
        <f t="shared" si="123"/>
        <v>423</v>
      </c>
      <c r="G772" s="1">
        <f t="shared" si="124"/>
        <v>431</v>
      </c>
      <c r="H772" s="1">
        <f t="shared" si="125"/>
        <v>982</v>
      </c>
      <c r="I772" s="9">
        <f t="shared" si="126"/>
        <v>2552</v>
      </c>
      <c r="J772" s="1">
        <v>716</v>
      </c>
      <c r="K772" s="1">
        <v>423</v>
      </c>
      <c r="L772" s="1">
        <v>431</v>
      </c>
      <c r="M772" s="1">
        <v>982</v>
      </c>
      <c r="N772" s="9">
        <f t="shared" si="127"/>
        <v>2552</v>
      </c>
      <c r="O772" s="1">
        <v>541.58170377053682</v>
      </c>
      <c r="P772" s="1">
        <v>871.29954477476235</v>
      </c>
      <c r="Q772" s="1">
        <v>466.7623625806516</v>
      </c>
      <c r="R772" s="1">
        <v>1113.0586123519124</v>
      </c>
      <c r="S772" s="9">
        <f t="shared" si="128"/>
        <v>2992.7022234778633</v>
      </c>
      <c r="T772" s="2">
        <v>636</v>
      </c>
      <c r="U772" s="2">
        <v>1229</v>
      </c>
      <c r="V772" s="2">
        <v>332</v>
      </c>
      <c r="W772" s="2">
        <v>840</v>
      </c>
      <c r="X772" s="9">
        <f t="shared" si="129"/>
        <v>3037</v>
      </c>
      <c r="Y772" s="1">
        <v>553.25553865530992</v>
      </c>
      <c r="Z772" s="1">
        <v>395.03532709218251</v>
      </c>
      <c r="AA772" s="1">
        <v>799.05904468277015</v>
      </c>
      <c r="AB772" s="1">
        <v>832.62515505757312</v>
      </c>
      <c r="AC772" s="9">
        <f t="shared" si="130"/>
        <v>2579.9750654878358</v>
      </c>
    </row>
    <row r="773" spans="1:29">
      <c r="A773">
        <v>781</v>
      </c>
      <c r="B773">
        <v>24033</v>
      </c>
      <c r="C773">
        <f t="shared" si="121"/>
        <v>24033</v>
      </c>
      <c r="D773">
        <v>24</v>
      </c>
      <c r="E773" s="1">
        <f t="shared" si="122"/>
        <v>159</v>
      </c>
      <c r="F773" s="1">
        <f t="shared" si="123"/>
        <v>351</v>
      </c>
      <c r="G773" s="1">
        <f t="shared" si="124"/>
        <v>232</v>
      </c>
      <c r="H773" s="1">
        <f t="shared" si="125"/>
        <v>620</v>
      </c>
      <c r="I773" s="9">
        <f t="shared" si="126"/>
        <v>1362</v>
      </c>
      <c r="J773" s="1">
        <v>159</v>
      </c>
      <c r="K773" s="1">
        <v>351</v>
      </c>
      <c r="L773" s="1">
        <v>232</v>
      </c>
      <c r="M773" s="1">
        <v>620</v>
      </c>
      <c r="N773" s="9">
        <f t="shared" si="127"/>
        <v>1362</v>
      </c>
      <c r="O773" s="1">
        <v>470.7251296495545</v>
      </c>
      <c r="P773" s="1">
        <v>754.66516704539333</v>
      </c>
      <c r="Q773" s="1">
        <v>407.62741800581801</v>
      </c>
      <c r="R773" s="1">
        <v>975.66502273917877</v>
      </c>
      <c r="S773" s="9">
        <f t="shared" si="128"/>
        <v>2608.6827374399445</v>
      </c>
      <c r="T773" s="2">
        <v>203</v>
      </c>
      <c r="U773" s="2">
        <v>539</v>
      </c>
      <c r="V773" s="2">
        <v>98</v>
      </c>
      <c r="W773" s="2">
        <v>744</v>
      </c>
      <c r="X773" s="9">
        <f t="shared" si="129"/>
        <v>1584</v>
      </c>
      <c r="Y773" s="1">
        <v>126.19177118732269</v>
      </c>
      <c r="Z773" s="1">
        <v>226.76951236865082</v>
      </c>
      <c r="AA773" s="1">
        <v>151.75714569268067</v>
      </c>
      <c r="AB773" s="1">
        <v>473.20502756847748</v>
      </c>
      <c r="AC773" s="9">
        <f t="shared" si="130"/>
        <v>977.92345681713164</v>
      </c>
    </row>
    <row r="774" spans="1:29">
      <c r="A774">
        <v>782</v>
      </c>
      <c r="B774">
        <v>24033</v>
      </c>
      <c r="C774">
        <f t="shared" si="121"/>
        <v>24033</v>
      </c>
      <c r="D774">
        <v>24</v>
      </c>
      <c r="E774" s="1">
        <f t="shared" si="122"/>
        <v>152</v>
      </c>
      <c r="F774" s="1">
        <f t="shared" si="123"/>
        <v>86</v>
      </c>
      <c r="G774" s="1">
        <f t="shared" si="124"/>
        <v>41</v>
      </c>
      <c r="H774" s="1">
        <f t="shared" si="125"/>
        <v>618</v>
      </c>
      <c r="I774" s="9">
        <f t="shared" si="126"/>
        <v>897</v>
      </c>
      <c r="J774" s="1">
        <v>152</v>
      </c>
      <c r="K774" s="1">
        <v>86</v>
      </c>
      <c r="L774" s="1">
        <v>41</v>
      </c>
      <c r="M774" s="1">
        <v>618</v>
      </c>
      <c r="N774" s="9">
        <f t="shared" si="127"/>
        <v>897</v>
      </c>
      <c r="O774" s="1">
        <v>217.41537914490539</v>
      </c>
      <c r="P774" s="1">
        <v>308.15104359906729</v>
      </c>
      <c r="Q774" s="1">
        <v>166.14705800945805</v>
      </c>
      <c r="R774" s="1">
        <v>403.73269154805928</v>
      </c>
      <c r="S774" s="9">
        <f t="shared" si="128"/>
        <v>1095.4461723014902</v>
      </c>
      <c r="T774" s="2">
        <v>377</v>
      </c>
      <c r="U774" s="2">
        <v>184</v>
      </c>
      <c r="V774" s="2">
        <v>38</v>
      </c>
      <c r="W774" s="2">
        <v>441</v>
      </c>
      <c r="X774" s="9">
        <f t="shared" si="129"/>
        <v>1040</v>
      </c>
      <c r="Y774" s="1">
        <v>212.57529068463654</v>
      </c>
      <c r="Z774" s="1">
        <v>114.6812606354177</v>
      </c>
      <c r="AA774" s="1">
        <v>56.308585449509778</v>
      </c>
      <c r="AB774" s="1">
        <v>708.67794784506316</v>
      </c>
      <c r="AC774" s="9">
        <f t="shared" si="130"/>
        <v>1092.2430846146272</v>
      </c>
    </row>
    <row r="775" spans="1:29">
      <c r="A775">
        <v>783</v>
      </c>
      <c r="B775">
        <v>24033</v>
      </c>
      <c r="C775">
        <f t="shared" si="121"/>
        <v>24033</v>
      </c>
      <c r="D775">
        <v>24</v>
      </c>
      <c r="E775" s="1">
        <f t="shared" si="122"/>
        <v>383</v>
      </c>
      <c r="F775" s="1">
        <f t="shared" si="123"/>
        <v>51</v>
      </c>
      <c r="G775" s="1">
        <f t="shared" si="124"/>
        <v>297</v>
      </c>
      <c r="H775" s="1">
        <f t="shared" si="125"/>
        <v>59</v>
      </c>
      <c r="I775" s="9">
        <f t="shared" si="126"/>
        <v>790</v>
      </c>
      <c r="J775" s="1">
        <v>383</v>
      </c>
      <c r="K775" s="1">
        <v>51</v>
      </c>
      <c r="L775" s="1">
        <v>297</v>
      </c>
      <c r="M775" s="1">
        <v>59</v>
      </c>
      <c r="N775" s="9">
        <f t="shared" si="127"/>
        <v>790</v>
      </c>
      <c r="O775" s="1">
        <v>218.19723466683413</v>
      </c>
      <c r="P775" s="1">
        <v>350.99031496096171</v>
      </c>
      <c r="Q775" s="1">
        <v>185.30833006991858</v>
      </c>
      <c r="R775" s="1">
        <v>448.58110770099472</v>
      </c>
      <c r="S775" s="9">
        <f t="shared" si="128"/>
        <v>1203.0769873987092</v>
      </c>
      <c r="T775" s="2">
        <v>514</v>
      </c>
      <c r="U775" s="2">
        <v>179</v>
      </c>
      <c r="V775" s="2">
        <v>130</v>
      </c>
      <c r="W775" s="2">
        <v>622</v>
      </c>
      <c r="X775" s="9">
        <f t="shared" si="129"/>
        <v>1445</v>
      </c>
      <c r="Y775" s="1">
        <v>260.71396730812933</v>
      </c>
      <c r="Z775" s="1">
        <v>57.153493641529792</v>
      </c>
      <c r="AA775" s="1">
        <v>194.92820088322827</v>
      </c>
      <c r="AB775" s="1">
        <v>48.74409517816985</v>
      </c>
      <c r="AC775" s="9">
        <f t="shared" si="130"/>
        <v>561.53975701105719</v>
      </c>
    </row>
    <row r="776" spans="1:29">
      <c r="A776">
        <v>784</v>
      </c>
      <c r="B776">
        <v>24033</v>
      </c>
      <c r="C776">
        <f t="shared" si="121"/>
        <v>24033</v>
      </c>
      <c r="D776">
        <v>24</v>
      </c>
      <c r="E776" s="1">
        <f t="shared" si="122"/>
        <v>223</v>
      </c>
      <c r="F776" s="1">
        <f t="shared" si="123"/>
        <v>406</v>
      </c>
      <c r="G776" s="1">
        <f t="shared" si="124"/>
        <v>53</v>
      </c>
      <c r="H776" s="1">
        <f t="shared" si="125"/>
        <v>366</v>
      </c>
      <c r="I776" s="9">
        <f t="shared" si="126"/>
        <v>1048</v>
      </c>
      <c r="J776" s="1">
        <v>223</v>
      </c>
      <c r="K776" s="1">
        <v>406</v>
      </c>
      <c r="L776" s="1">
        <v>53</v>
      </c>
      <c r="M776" s="1">
        <v>366</v>
      </c>
      <c r="N776" s="9">
        <f t="shared" si="127"/>
        <v>1048</v>
      </c>
      <c r="O776" s="1">
        <v>288.91236243947787</v>
      </c>
      <c r="P776" s="1">
        <v>637.24796257768185</v>
      </c>
      <c r="Q776" s="1">
        <v>188.56965867538548</v>
      </c>
      <c r="R776" s="1">
        <v>735.33620653129492</v>
      </c>
      <c r="S776" s="9">
        <f t="shared" si="128"/>
        <v>1850.0661902238401</v>
      </c>
      <c r="T776" s="2">
        <v>116</v>
      </c>
      <c r="U776" s="2">
        <v>516</v>
      </c>
      <c r="V776" s="2">
        <v>26</v>
      </c>
      <c r="W776" s="2">
        <v>607</v>
      </c>
      <c r="X776" s="9">
        <f t="shared" si="129"/>
        <v>1265</v>
      </c>
      <c r="Y776" s="1">
        <v>247.2313708742212</v>
      </c>
      <c r="Z776" s="1">
        <v>441.92497522153525</v>
      </c>
      <c r="AA776" s="1">
        <v>55.941910081629182</v>
      </c>
      <c r="AB776" s="1">
        <v>399.17023674928834</v>
      </c>
      <c r="AC776" s="9">
        <f t="shared" si="130"/>
        <v>1144.2684929266741</v>
      </c>
    </row>
    <row r="777" spans="1:29">
      <c r="A777">
        <v>785</v>
      </c>
      <c r="B777">
        <v>24033</v>
      </c>
      <c r="C777">
        <f t="shared" si="121"/>
        <v>24033</v>
      </c>
      <c r="D777">
        <v>24</v>
      </c>
      <c r="E777" s="1">
        <f t="shared" si="122"/>
        <v>163</v>
      </c>
      <c r="F777" s="1">
        <f t="shared" si="123"/>
        <v>507</v>
      </c>
      <c r="G777" s="1">
        <f t="shared" si="124"/>
        <v>214</v>
      </c>
      <c r="H777" s="1">
        <f t="shared" si="125"/>
        <v>1101</v>
      </c>
      <c r="I777" s="9">
        <f t="shared" si="126"/>
        <v>1985</v>
      </c>
      <c r="J777" s="1">
        <v>163</v>
      </c>
      <c r="K777" s="1">
        <v>507</v>
      </c>
      <c r="L777" s="1">
        <v>214</v>
      </c>
      <c r="M777" s="1">
        <v>1101</v>
      </c>
      <c r="N777" s="9">
        <f t="shared" si="127"/>
        <v>1985</v>
      </c>
      <c r="O777" s="1">
        <v>498.23469223448126</v>
      </c>
      <c r="P777" s="1">
        <v>1099.7933741994316</v>
      </c>
      <c r="Q777" s="1">
        <v>325.20826051055769</v>
      </c>
      <c r="R777" s="1">
        <v>1268.9670175967292</v>
      </c>
      <c r="S777" s="9">
        <f t="shared" si="128"/>
        <v>3192.2033445411998</v>
      </c>
      <c r="T777" s="2">
        <v>205</v>
      </c>
      <c r="U777" s="2">
        <v>779</v>
      </c>
      <c r="V777" s="2">
        <v>160</v>
      </c>
      <c r="W777" s="2">
        <v>1241</v>
      </c>
      <c r="X777" s="9">
        <f t="shared" si="129"/>
        <v>2385</v>
      </c>
      <c r="Y777" s="1">
        <v>139.58364280035178</v>
      </c>
      <c r="Z777" s="1">
        <v>357.22084370192795</v>
      </c>
      <c r="AA777" s="1">
        <v>187.35656724470314</v>
      </c>
      <c r="AB777" s="1">
        <v>986.09722685585632</v>
      </c>
      <c r="AC777" s="9">
        <f t="shared" si="130"/>
        <v>1670.258280602839</v>
      </c>
    </row>
    <row r="778" spans="1:29">
      <c r="A778">
        <v>786</v>
      </c>
      <c r="B778">
        <v>24033</v>
      </c>
      <c r="C778">
        <f t="shared" si="121"/>
        <v>24033</v>
      </c>
      <c r="D778">
        <v>24</v>
      </c>
      <c r="E778" s="1">
        <f t="shared" si="122"/>
        <v>564</v>
      </c>
      <c r="F778" s="1">
        <f t="shared" si="123"/>
        <v>2506</v>
      </c>
      <c r="G778" s="1">
        <f t="shared" si="124"/>
        <v>202</v>
      </c>
      <c r="H778" s="1">
        <f t="shared" si="125"/>
        <v>1935</v>
      </c>
      <c r="I778" s="9">
        <f t="shared" si="126"/>
        <v>5207</v>
      </c>
      <c r="J778" s="1">
        <v>564</v>
      </c>
      <c r="K778" s="1">
        <v>2506</v>
      </c>
      <c r="L778" s="1">
        <v>202</v>
      </c>
      <c r="M778" s="1">
        <v>1935</v>
      </c>
      <c r="N778" s="9">
        <f t="shared" si="127"/>
        <v>5207</v>
      </c>
      <c r="O778" s="1">
        <v>355.0749561564312</v>
      </c>
      <c r="P778" s="1">
        <v>783.56534036998403</v>
      </c>
      <c r="Q778" s="1">
        <v>231.84543658759193</v>
      </c>
      <c r="R778" s="1">
        <v>904.10202559375784</v>
      </c>
      <c r="S778" s="9">
        <f t="shared" si="128"/>
        <v>2274.5877587077648</v>
      </c>
      <c r="T778" s="2">
        <v>84</v>
      </c>
      <c r="U778" s="2">
        <v>5360</v>
      </c>
      <c r="V778" s="2">
        <v>601</v>
      </c>
      <c r="W778" s="2">
        <v>1003</v>
      </c>
      <c r="X778" s="9">
        <f t="shared" si="129"/>
        <v>7048</v>
      </c>
      <c r="Y778" s="1">
        <v>1073.3840859837403</v>
      </c>
      <c r="Z778" s="1">
        <v>5143.3040489609884</v>
      </c>
      <c r="AA778" s="1">
        <v>308.08900912709771</v>
      </c>
      <c r="AB778" s="1">
        <v>3411.2656168037747</v>
      </c>
      <c r="AC778" s="9">
        <f t="shared" si="130"/>
        <v>9936.0427608755999</v>
      </c>
    </row>
    <row r="779" spans="1:29">
      <c r="A779">
        <v>787</v>
      </c>
      <c r="B779">
        <v>24033</v>
      </c>
      <c r="C779">
        <f t="shared" si="121"/>
        <v>24033</v>
      </c>
      <c r="D779">
        <v>24</v>
      </c>
      <c r="E779" s="1">
        <f t="shared" si="122"/>
        <v>369</v>
      </c>
      <c r="F779" s="1">
        <f t="shared" si="123"/>
        <v>730</v>
      </c>
      <c r="G779" s="1">
        <f t="shared" si="124"/>
        <v>659</v>
      </c>
      <c r="H779" s="1">
        <f t="shared" si="125"/>
        <v>1707</v>
      </c>
      <c r="I779" s="9">
        <f t="shared" si="126"/>
        <v>3465</v>
      </c>
      <c r="J779" s="1">
        <v>369</v>
      </c>
      <c r="K779" s="1">
        <v>730</v>
      </c>
      <c r="L779" s="1">
        <v>659</v>
      </c>
      <c r="M779" s="1">
        <v>1707</v>
      </c>
      <c r="N779" s="9">
        <f t="shared" si="127"/>
        <v>3465</v>
      </c>
      <c r="O779" s="1">
        <v>477.16380094885369</v>
      </c>
      <c r="P779" s="1">
        <v>1053.361757010563</v>
      </c>
      <c r="Q779" s="1">
        <v>311.425621700112</v>
      </c>
      <c r="R779" s="1">
        <v>1215.3908863735494</v>
      </c>
      <c r="S779" s="9">
        <f t="shared" si="128"/>
        <v>3057.3420660330785</v>
      </c>
      <c r="T779" s="2">
        <v>235</v>
      </c>
      <c r="U779" s="2">
        <v>2915</v>
      </c>
      <c r="V779" s="2">
        <v>498</v>
      </c>
      <c r="W779" s="2">
        <v>1133</v>
      </c>
      <c r="X779" s="9">
        <f t="shared" si="129"/>
        <v>4781</v>
      </c>
      <c r="Y779" s="1">
        <v>449.84754591116661</v>
      </c>
      <c r="Z779" s="1">
        <v>967.64071627761416</v>
      </c>
      <c r="AA779" s="1">
        <v>817.06743124831326</v>
      </c>
      <c r="AB779" s="1">
        <v>1664.6946059710547</v>
      </c>
      <c r="AC779" s="9">
        <f t="shared" si="130"/>
        <v>3899.2502994081487</v>
      </c>
    </row>
    <row r="780" spans="1:29">
      <c r="A780">
        <v>788</v>
      </c>
      <c r="B780">
        <v>24033</v>
      </c>
      <c r="C780">
        <f t="shared" si="121"/>
        <v>24033</v>
      </c>
      <c r="D780">
        <v>24</v>
      </c>
      <c r="E780" s="1">
        <f t="shared" si="122"/>
        <v>87</v>
      </c>
      <c r="F780" s="1">
        <f t="shared" si="123"/>
        <v>74</v>
      </c>
      <c r="G780" s="1">
        <f t="shared" si="124"/>
        <v>27</v>
      </c>
      <c r="H780" s="1">
        <f t="shared" si="125"/>
        <v>423</v>
      </c>
      <c r="I780" s="9">
        <f t="shared" si="126"/>
        <v>611</v>
      </c>
      <c r="J780" s="1">
        <v>87</v>
      </c>
      <c r="K780" s="1">
        <v>74</v>
      </c>
      <c r="L780" s="1">
        <v>27</v>
      </c>
      <c r="M780" s="1">
        <v>423</v>
      </c>
      <c r="N780" s="9">
        <f t="shared" si="127"/>
        <v>611</v>
      </c>
      <c r="O780" s="1">
        <v>169.26188982527611</v>
      </c>
      <c r="P780" s="1">
        <v>373.65366213182676</v>
      </c>
      <c r="Q780" s="1">
        <v>110.47042789950162</v>
      </c>
      <c r="R780" s="1">
        <v>431.12943164365288</v>
      </c>
      <c r="S780" s="9">
        <f t="shared" si="128"/>
        <v>1084.5154115002574</v>
      </c>
      <c r="T780" s="2">
        <v>43</v>
      </c>
      <c r="U780" s="2">
        <v>282</v>
      </c>
      <c r="V780" s="2">
        <v>31</v>
      </c>
      <c r="W780" s="2">
        <v>357</v>
      </c>
      <c r="X780" s="9">
        <f t="shared" si="129"/>
        <v>713</v>
      </c>
      <c r="Y780" s="1">
        <v>97.450261832796826</v>
      </c>
      <c r="Z780" s="1">
        <v>226.15937376113288</v>
      </c>
      <c r="AA780" s="1">
        <v>29.359174910524157</v>
      </c>
      <c r="AB780" s="1">
        <v>405.93439036542679</v>
      </c>
      <c r="AC780" s="9">
        <f t="shared" si="130"/>
        <v>758.90320086988072</v>
      </c>
    </row>
    <row r="781" spans="1:29">
      <c r="A781">
        <v>789</v>
      </c>
      <c r="B781">
        <v>24033</v>
      </c>
      <c r="C781">
        <f t="shared" si="121"/>
        <v>24033</v>
      </c>
      <c r="D781">
        <v>24</v>
      </c>
      <c r="E781" s="1">
        <f t="shared" si="122"/>
        <v>57</v>
      </c>
      <c r="F781" s="1">
        <f t="shared" si="123"/>
        <v>9</v>
      </c>
      <c r="G781" s="1">
        <f t="shared" si="124"/>
        <v>10</v>
      </c>
      <c r="H781" s="1">
        <f t="shared" si="125"/>
        <v>19</v>
      </c>
      <c r="I781" s="9">
        <f t="shared" si="126"/>
        <v>95</v>
      </c>
      <c r="J781" s="1">
        <v>57</v>
      </c>
      <c r="K781" s="1">
        <v>9</v>
      </c>
      <c r="L781" s="1">
        <v>10</v>
      </c>
      <c r="M781" s="1">
        <v>19</v>
      </c>
      <c r="N781" s="9">
        <f t="shared" si="127"/>
        <v>95</v>
      </c>
      <c r="O781" s="1">
        <v>723.30466303672802</v>
      </c>
      <c r="P781" s="1">
        <v>1547.6702704801971</v>
      </c>
      <c r="Q781" s="1">
        <v>466.06127875068887</v>
      </c>
      <c r="R781" s="1">
        <v>1793.5602086855095</v>
      </c>
      <c r="S781" s="9">
        <f t="shared" si="128"/>
        <v>4530.5964209531239</v>
      </c>
      <c r="T781" s="2">
        <v>8</v>
      </c>
      <c r="U781" s="2">
        <v>49</v>
      </c>
      <c r="V781" s="2">
        <v>0</v>
      </c>
      <c r="W781" s="2">
        <v>50</v>
      </c>
      <c r="X781" s="9">
        <f t="shared" si="129"/>
        <v>107</v>
      </c>
      <c r="Y781" s="1">
        <v>167.59506165826369</v>
      </c>
      <c r="Z781" s="1">
        <v>36.692565591086229</v>
      </c>
      <c r="AA781" s="1">
        <v>29.040249602617592</v>
      </c>
      <c r="AB781" s="1">
        <v>65.105485425907673</v>
      </c>
      <c r="AC781" s="9">
        <f t="shared" si="130"/>
        <v>298.43336227787518</v>
      </c>
    </row>
    <row r="782" spans="1:29">
      <c r="A782">
        <v>790</v>
      </c>
      <c r="B782">
        <v>24033</v>
      </c>
      <c r="C782">
        <f t="shared" si="121"/>
        <v>24033</v>
      </c>
      <c r="D782">
        <v>24</v>
      </c>
      <c r="E782" s="1">
        <f t="shared" si="122"/>
        <v>1202</v>
      </c>
      <c r="F782" s="1">
        <f t="shared" si="123"/>
        <v>1761</v>
      </c>
      <c r="G782" s="1">
        <f t="shared" si="124"/>
        <v>188</v>
      </c>
      <c r="H782" s="1">
        <f t="shared" si="125"/>
        <v>2137</v>
      </c>
      <c r="I782" s="9">
        <f t="shared" si="126"/>
        <v>5288</v>
      </c>
      <c r="J782" s="1">
        <v>1202</v>
      </c>
      <c r="K782" s="1">
        <v>1761</v>
      </c>
      <c r="L782" s="1">
        <v>188</v>
      </c>
      <c r="M782" s="1">
        <v>2137</v>
      </c>
      <c r="N782" s="9">
        <f t="shared" si="127"/>
        <v>5288</v>
      </c>
      <c r="O782" s="1">
        <v>561.24649530257352</v>
      </c>
      <c r="P782" s="1">
        <v>1188.3009850297301</v>
      </c>
      <c r="Q782" s="1">
        <v>333.62503063607505</v>
      </c>
      <c r="R782" s="1">
        <v>1367.4480815581451</v>
      </c>
      <c r="S782" s="9">
        <f t="shared" si="128"/>
        <v>3450.6205925265235</v>
      </c>
      <c r="T782" s="2">
        <v>1824</v>
      </c>
      <c r="U782" s="2">
        <v>4376</v>
      </c>
      <c r="V782" s="2">
        <v>486</v>
      </c>
      <c r="W782" s="2">
        <v>2141</v>
      </c>
      <c r="X782" s="9">
        <f t="shared" si="129"/>
        <v>8827</v>
      </c>
      <c r="Y782" s="1">
        <v>1367.8036274137926</v>
      </c>
      <c r="Z782" s="1">
        <v>1835.858184487462</v>
      </c>
      <c r="AA782" s="1">
        <v>200.30630377815058</v>
      </c>
      <c r="AB782" s="1">
        <v>2266.7430915499126</v>
      </c>
      <c r="AC782" s="9">
        <f t="shared" si="130"/>
        <v>5670.7112072293185</v>
      </c>
    </row>
    <row r="783" spans="1:29">
      <c r="A783">
        <v>791</v>
      </c>
      <c r="B783">
        <v>24033</v>
      </c>
      <c r="C783">
        <f t="shared" si="121"/>
        <v>24033</v>
      </c>
      <c r="D783">
        <v>24</v>
      </c>
      <c r="E783" s="1">
        <f t="shared" si="122"/>
        <v>426</v>
      </c>
      <c r="F783" s="1">
        <f t="shared" si="123"/>
        <v>300</v>
      </c>
      <c r="G783" s="1">
        <f t="shared" si="124"/>
        <v>604</v>
      </c>
      <c r="H783" s="1">
        <f t="shared" si="125"/>
        <v>569</v>
      </c>
      <c r="I783" s="9">
        <f t="shared" si="126"/>
        <v>1899</v>
      </c>
      <c r="J783" s="1">
        <v>426</v>
      </c>
      <c r="K783" s="1">
        <v>300</v>
      </c>
      <c r="L783" s="1">
        <v>604</v>
      </c>
      <c r="M783" s="1">
        <v>569</v>
      </c>
      <c r="N783" s="9">
        <f t="shared" si="127"/>
        <v>1899</v>
      </c>
      <c r="O783" s="1">
        <v>475.61858777603442</v>
      </c>
      <c r="P783" s="1">
        <v>1046.5430827077319</v>
      </c>
      <c r="Q783" s="1">
        <v>306.3340368400776</v>
      </c>
      <c r="R783" s="1">
        <v>1209.397234856008</v>
      </c>
      <c r="S783" s="9">
        <f t="shared" si="128"/>
        <v>3037.8929421798521</v>
      </c>
      <c r="T783" s="2">
        <v>375</v>
      </c>
      <c r="U783" s="2">
        <v>798</v>
      </c>
      <c r="V783" s="2">
        <v>365</v>
      </c>
      <c r="W783" s="2">
        <v>748</v>
      </c>
      <c r="X783" s="9">
        <f t="shared" si="129"/>
        <v>2286</v>
      </c>
      <c r="Y783" s="1">
        <v>372.98644550014512</v>
      </c>
      <c r="Z783" s="1">
        <v>270.37996286184426</v>
      </c>
      <c r="AA783" s="1">
        <v>527.81943179104383</v>
      </c>
      <c r="AB783" s="1">
        <v>498.05485978719048</v>
      </c>
      <c r="AC783" s="9">
        <f t="shared" si="130"/>
        <v>1669.2406999402237</v>
      </c>
    </row>
    <row r="784" spans="1:29">
      <c r="A784">
        <v>792</v>
      </c>
      <c r="B784">
        <v>24033</v>
      </c>
      <c r="C784">
        <f t="shared" si="121"/>
        <v>24033</v>
      </c>
      <c r="D784">
        <v>24</v>
      </c>
      <c r="E784" s="1">
        <f t="shared" si="122"/>
        <v>949</v>
      </c>
      <c r="F784" s="1">
        <f t="shared" si="123"/>
        <v>623</v>
      </c>
      <c r="G784" s="1">
        <f t="shared" si="124"/>
        <v>127</v>
      </c>
      <c r="H784" s="1">
        <f t="shared" si="125"/>
        <v>888</v>
      </c>
      <c r="I784" s="9">
        <f t="shared" si="126"/>
        <v>2587</v>
      </c>
      <c r="J784" s="1">
        <v>949</v>
      </c>
      <c r="K784" s="1">
        <v>623</v>
      </c>
      <c r="L784" s="1">
        <v>127</v>
      </c>
      <c r="M784" s="1">
        <v>888</v>
      </c>
      <c r="N784" s="9">
        <f t="shared" si="127"/>
        <v>2587</v>
      </c>
      <c r="O784" s="1">
        <v>423.09380277761613</v>
      </c>
      <c r="P784" s="1">
        <v>303.19535322140462</v>
      </c>
      <c r="Q784" s="1">
        <v>508.37791095364651</v>
      </c>
      <c r="R784" s="1">
        <v>367.98682196576726</v>
      </c>
      <c r="S784" s="9">
        <f t="shared" si="128"/>
        <v>1602.6538889184344</v>
      </c>
      <c r="T784" s="2">
        <v>908</v>
      </c>
      <c r="U784" s="2">
        <v>970</v>
      </c>
      <c r="V784" s="2">
        <v>525</v>
      </c>
      <c r="W784" s="2">
        <v>722</v>
      </c>
      <c r="X784" s="9">
        <f t="shared" si="129"/>
        <v>3125</v>
      </c>
      <c r="Y784" s="1">
        <v>636.33351763246458</v>
      </c>
      <c r="Z784" s="1">
        <v>414.17251658746477</v>
      </c>
      <c r="AA784" s="1">
        <v>99.887628034583201</v>
      </c>
      <c r="AB784" s="1">
        <v>587.45228312585198</v>
      </c>
      <c r="AC784" s="9">
        <f t="shared" si="130"/>
        <v>1737.8459453803648</v>
      </c>
    </row>
    <row r="785" spans="1:29">
      <c r="A785">
        <v>793</v>
      </c>
      <c r="B785">
        <v>24033</v>
      </c>
      <c r="C785">
        <f t="shared" si="121"/>
        <v>24033</v>
      </c>
      <c r="D785">
        <v>24</v>
      </c>
      <c r="E785" s="1">
        <f t="shared" si="122"/>
        <v>78</v>
      </c>
      <c r="F785" s="1">
        <f t="shared" si="123"/>
        <v>88</v>
      </c>
      <c r="G785" s="1">
        <f t="shared" si="124"/>
        <v>161</v>
      </c>
      <c r="H785" s="1">
        <f t="shared" si="125"/>
        <v>98</v>
      </c>
      <c r="I785" s="9">
        <f t="shared" si="126"/>
        <v>425</v>
      </c>
      <c r="J785" s="1">
        <v>78</v>
      </c>
      <c r="K785" s="1">
        <v>88</v>
      </c>
      <c r="L785" s="1">
        <v>161</v>
      </c>
      <c r="M785" s="1">
        <v>98</v>
      </c>
      <c r="N785" s="9">
        <f t="shared" si="127"/>
        <v>425</v>
      </c>
      <c r="O785" s="1">
        <v>569.42750834473929</v>
      </c>
      <c r="P785" s="1">
        <v>407.91121432870807</v>
      </c>
      <c r="Q785" s="1">
        <v>685.18322482772726</v>
      </c>
      <c r="R785" s="1">
        <v>495.26295664491721</v>
      </c>
      <c r="S785" s="9">
        <f t="shared" si="128"/>
        <v>2157.7849041460918</v>
      </c>
      <c r="T785" s="2">
        <v>136</v>
      </c>
      <c r="U785" s="2">
        <v>151</v>
      </c>
      <c r="V785" s="2">
        <v>1</v>
      </c>
      <c r="W785" s="2">
        <v>206</v>
      </c>
      <c r="X785" s="9">
        <f t="shared" si="129"/>
        <v>494</v>
      </c>
      <c r="Y785" s="1">
        <v>93.650074011547645</v>
      </c>
      <c r="Z785" s="1">
        <v>103.28708252725451</v>
      </c>
      <c r="AA785" s="1">
        <v>178.73746469642967</v>
      </c>
      <c r="AB785" s="1">
        <v>120.1089542532128</v>
      </c>
      <c r="AC785" s="9">
        <f t="shared" si="130"/>
        <v>495.78357548844463</v>
      </c>
    </row>
    <row r="786" spans="1:29">
      <c r="A786">
        <v>794</v>
      </c>
      <c r="B786">
        <v>24033</v>
      </c>
      <c r="C786">
        <f t="shared" si="121"/>
        <v>24033</v>
      </c>
      <c r="D786">
        <v>24</v>
      </c>
      <c r="E786" s="1">
        <f t="shared" si="122"/>
        <v>1180</v>
      </c>
      <c r="F786" s="1">
        <f t="shared" si="123"/>
        <v>895</v>
      </c>
      <c r="G786" s="1">
        <f t="shared" si="124"/>
        <v>926</v>
      </c>
      <c r="H786" s="1">
        <f t="shared" si="125"/>
        <v>862</v>
      </c>
      <c r="I786" s="9">
        <f t="shared" si="126"/>
        <v>3863</v>
      </c>
      <c r="J786" s="1">
        <v>1180</v>
      </c>
      <c r="K786" s="1">
        <v>895</v>
      </c>
      <c r="L786" s="1">
        <v>926</v>
      </c>
      <c r="M786" s="1">
        <v>862</v>
      </c>
      <c r="N786" s="9">
        <f t="shared" si="127"/>
        <v>3863</v>
      </c>
      <c r="O786" s="1">
        <v>781.52533346688051</v>
      </c>
      <c r="P786" s="1">
        <v>559.92793274394944</v>
      </c>
      <c r="Q786" s="1">
        <v>936.83775964349195</v>
      </c>
      <c r="R786" s="1">
        <v>679.03109492127192</v>
      </c>
      <c r="S786" s="9">
        <f t="shared" si="128"/>
        <v>2957.3221207755942</v>
      </c>
      <c r="T786" s="2">
        <v>626</v>
      </c>
      <c r="U786" s="2">
        <v>1188</v>
      </c>
      <c r="V786" s="2">
        <v>1298</v>
      </c>
      <c r="W786" s="2">
        <v>1551</v>
      </c>
      <c r="X786" s="9">
        <f t="shared" si="129"/>
        <v>4663</v>
      </c>
      <c r="Y786" s="1">
        <v>744.02281325350566</v>
      </c>
      <c r="Z786" s="1">
        <v>627.93471325095663</v>
      </c>
      <c r="AA786" s="1">
        <v>1180.0913128723366</v>
      </c>
      <c r="AB786" s="1">
        <v>580.39468811337531</v>
      </c>
      <c r="AC786" s="9">
        <f t="shared" si="130"/>
        <v>3132.4435274901743</v>
      </c>
    </row>
    <row r="787" spans="1:29">
      <c r="A787">
        <v>795</v>
      </c>
      <c r="B787">
        <v>24033</v>
      </c>
      <c r="C787">
        <f t="shared" si="121"/>
        <v>24033</v>
      </c>
      <c r="D787">
        <v>24</v>
      </c>
      <c r="E787" s="1">
        <f t="shared" si="122"/>
        <v>1487</v>
      </c>
      <c r="F787" s="1">
        <f t="shared" si="123"/>
        <v>819</v>
      </c>
      <c r="G787" s="1">
        <f t="shared" si="124"/>
        <v>1365</v>
      </c>
      <c r="H787" s="1">
        <f t="shared" si="125"/>
        <v>1269</v>
      </c>
      <c r="I787" s="9">
        <f t="shared" si="126"/>
        <v>4940</v>
      </c>
      <c r="J787" s="1">
        <v>1487</v>
      </c>
      <c r="K787" s="1">
        <v>819</v>
      </c>
      <c r="L787" s="1">
        <v>1365</v>
      </c>
      <c r="M787" s="1">
        <v>1269</v>
      </c>
      <c r="N787" s="9">
        <f t="shared" si="127"/>
        <v>4940</v>
      </c>
      <c r="O787" s="1">
        <v>917.63807660691907</v>
      </c>
      <c r="P787" s="1">
        <v>657.40633077002565</v>
      </c>
      <c r="Q787" s="1">
        <v>1099.7087305329044</v>
      </c>
      <c r="R787" s="1">
        <v>797.22190284246017</v>
      </c>
      <c r="S787" s="9">
        <f t="shared" si="128"/>
        <v>3471.9750407523093</v>
      </c>
      <c r="T787" s="2">
        <v>1174</v>
      </c>
      <c r="U787" s="2">
        <v>1269</v>
      </c>
      <c r="V787" s="2">
        <v>1200</v>
      </c>
      <c r="W787" s="2">
        <v>2319</v>
      </c>
      <c r="X787" s="9">
        <f t="shared" si="129"/>
        <v>5962</v>
      </c>
      <c r="Y787" s="1">
        <v>1113.8525592031233</v>
      </c>
      <c r="Z787" s="1">
        <v>853.28513571072108</v>
      </c>
      <c r="AA787" s="1">
        <v>1820.1884638868287</v>
      </c>
      <c r="AB787" s="1">
        <v>1002.0283839612943</v>
      </c>
      <c r="AC787" s="9">
        <f t="shared" si="130"/>
        <v>4789.3545427619674</v>
      </c>
    </row>
    <row r="788" spans="1:29">
      <c r="A788">
        <v>796</v>
      </c>
      <c r="B788">
        <v>24033</v>
      </c>
      <c r="C788">
        <f t="shared" si="121"/>
        <v>24033</v>
      </c>
      <c r="D788">
        <v>24</v>
      </c>
      <c r="E788" s="1">
        <f t="shared" si="122"/>
        <v>777</v>
      </c>
      <c r="F788" s="1">
        <f t="shared" si="123"/>
        <v>377</v>
      </c>
      <c r="G788" s="1">
        <f t="shared" si="124"/>
        <v>563</v>
      </c>
      <c r="H788" s="1">
        <f t="shared" si="125"/>
        <v>655</v>
      </c>
      <c r="I788" s="9">
        <f t="shared" si="126"/>
        <v>2372</v>
      </c>
      <c r="J788" s="1">
        <v>777</v>
      </c>
      <c r="K788" s="1">
        <v>377</v>
      </c>
      <c r="L788" s="1">
        <v>563</v>
      </c>
      <c r="M788" s="1">
        <v>655</v>
      </c>
      <c r="N788" s="9">
        <f t="shared" si="127"/>
        <v>2372</v>
      </c>
      <c r="O788" s="1">
        <v>1205.6230293296851</v>
      </c>
      <c r="P788" s="1">
        <v>863.70989679862805</v>
      </c>
      <c r="Q788" s="1">
        <v>1444.8380118215534</v>
      </c>
      <c r="R788" s="1">
        <v>1047.4000338405579</v>
      </c>
      <c r="S788" s="9">
        <f t="shared" si="128"/>
        <v>4561.5709717904247</v>
      </c>
      <c r="T788" s="2">
        <v>560</v>
      </c>
      <c r="U788" s="2">
        <v>1124</v>
      </c>
      <c r="V788" s="2">
        <v>157</v>
      </c>
      <c r="W788" s="2">
        <v>1065</v>
      </c>
      <c r="X788" s="9">
        <f t="shared" si="129"/>
        <v>2906</v>
      </c>
      <c r="Y788" s="1">
        <v>964.54383999692607</v>
      </c>
      <c r="Z788" s="1">
        <v>463.92244171813132</v>
      </c>
      <c r="AA788" s="1">
        <v>689.8362128009353</v>
      </c>
      <c r="AB788" s="1">
        <v>806.69530187682437</v>
      </c>
      <c r="AC788" s="9">
        <f t="shared" si="130"/>
        <v>2924.9977963928172</v>
      </c>
    </row>
    <row r="789" spans="1:29">
      <c r="A789">
        <v>797</v>
      </c>
      <c r="B789">
        <v>24033</v>
      </c>
      <c r="C789">
        <f t="shared" si="121"/>
        <v>24033</v>
      </c>
      <c r="D789">
        <v>24</v>
      </c>
      <c r="E789" s="1">
        <f t="shared" si="122"/>
        <v>1533</v>
      </c>
      <c r="F789" s="1">
        <f t="shared" si="123"/>
        <v>2748</v>
      </c>
      <c r="G789" s="1">
        <f t="shared" si="124"/>
        <v>1470</v>
      </c>
      <c r="H789" s="1">
        <f t="shared" si="125"/>
        <v>3362</v>
      </c>
      <c r="I789" s="9">
        <f t="shared" si="126"/>
        <v>9113</v>
      </c>
      <c r="J789" s="1">
        <v>1533</v>
      </c>
      <c r="K789" s="1">
        <v>2748</v>
      </c>
      <c r="L789" s="1">
        <v>1470</v>
      </c>
      <c r="M789" s="1">
        <v>3362</v>
      </c>
      <c r="N789" s="9">
        <f t="shared" si="127"/>
        <v>9113</v>
      </c>
      <c r="O789" s="1">
        <v>697.71907913772179</v>
      </c>
      <c r="P789" s="1">
        <v>669.19087562050004</v>
      </c>
      <c r="Q789" s="1">
        <v>351.18986180990072</v>
      </c>
      <c r="R789" s="1">
        <v>910.76735436672675</v>
      </c>
      <c r="S789" s="9">
        <f t="shared" si="128"/>
        <v>2628.8671709348491</v>
      </c>
      <c r="T789" s="2">
        <v>749</v>
      </c>
      <c r="U789" s="2">
        <v>10655</v>
      </c>
      <c r="V789" s="2">
        <v>1282</v>
      </c>
      <c r="W789" s="2">
        <v>1643</v>
      </c>
      <c r="X789" s="9">
        <f t="shared" si="129"/>
        <v>14329</v>
      </c>
      <c r="Y789" s="1">
        <v>2696.2342437834291</v>
      </c>
      <c r="Z789" s="1">
        <v>4861.8494456896742</v>
      </c>
      <c r="AA789" s="1">
        <v>2585.2662962755112</v>
      </c>
      <c r="AB789" s="1">
        <v>5923.9232236091648</v>
      </c>
      <c r="AC789" s="9">
        <f t="shared" si="130"/>
        <v>16067.27320935778</v>
      </c>
    </row>
    <row r="790" spans="1:29">
      <c r="A790">
        <v>798</v>
      </c>
      <c r="B790">
        <v>24033</v>
      </c>
      <c r="C790">
        <f t="shared" si="121"/>
        <v>24033</v>
      </c>
      <c r="D790">
        <v>24</v>
      </c>
      <c r="E790" s="1">
        <f t="shared" si="122"/>
        <v>629</v>
      </c>
      <c r="F790" s="1">
        <f t="shared" si="123"/>
        <v>290</v>
      </c>
      <c r="G790" s="1">
        <f t="shared" si="124"/>
        <v>177</v>
      </c>
      <c r="H790" s="1">
        <f t="shared" si="125"/>
        <v>772</v>
      </c>
      <c r="I790" s="9">
        <f t="shared" si="126"/>
        <v>1868</v>
      </c>
      <c r="J790" s="1">
        <v>629</v>
      </c>
      <c r="K790" s="1">
        <v>290</v>
      </c>
      <c r="L790" s="1">
        <v>177</v>
      </c>
      <c r="M790" s="1">
        <v>772</v>
      </c>
      <c r="N790" s="9">
        <f t="shared" si="127"/>
        <v>1868</v>
      </c>
      <c r="O790" s="1">
        <v>2310.180305481842</v>
      </c>
      <c r="P790" s="1">
        <v>2215.8049952365109</v>
      </c>
      <c r="Q790" s="1">
        <v>1154.4190114617352</v>
      </c>
      <c r="R790" s="1">
        <v>3016.6953226924588</v>
      </c>
      <c r="S790" s="9">
        <f t="shared" si="128"/>
        <v>8697.0996348725457</v>
      </c>
      <c r="T790" s="2">
        <v>496</v>
      </c>
      <c r="U790" s="2">
        <v>1117</v>
      </c>
      <c r="V790" s="2">
        <v>86</v>
      </c>
      <c r="W790" s="2">
        <v>623</v>
      </c>
      <c r="X790" s="9">
        <f t="shared" si="129"/>
        <v>2322</v>
      </c>
      <c r="Y790" s="1">
        <v>807.44023199644118</v>
      </c>
      <c r="Z790" s="1">
        <v>530.28677823416945</v>
      </c>
      <c r="AA790" s="1">
        <v>318.11179177935435</v>
      </c>
      <c r="AB790" s="1">
        <v>1325.3977673364677</v>
      </c>
      <c r="AC790" s="9">
        <f t="shared" si="130"/>
        <v>2981.2365693464326</v>
      </c>
    </row>
    <row r="791" spans="1:29">
      <c r="A791">
        <v>799</v>
      </c>
      <c r="B791">
        <v>24033</v>
      </c>
      <c r="C791">
        <f t="shared" si="121"/>
        <v>24033</v>
      </c>
      <c r="D791">
        <v>24</v>
      </c>
      <c r="E791" s="1">
        <f t="shared" si="122"/>
        <v>1339</v>
      </c>
      <c r="F791" s="1">
        <f t="shared" si="123"/>
        <v>234</v>
      </c>
      <c r="G791" s="1">
        <f t="shared" si="124"/>
        <v>76</v>
      </c>
      <c r="H791" s="1">
        <f t="shared" si="125"/>
        <v>222</v>
      </c>
      <c r="I791" s="9">
        <f t="shared" si="126"/>
        <v>1871</v>
      </c>
      <c r="J791" s="1">
        <v>1339</v>
      </c>
      <c r="K791" s="1">
        <v>234</v>
      </c>
      <c r="L791" s="1">
        <v>76</v>
      </c>
      <c r="M791" s="1">
        <v>222</v>
      </c>
      <c r="N791" s="9">
        <f t="shared" si="127"/>
        <v>1871</v>
      </c>
      <c r="O791" s="1">
        <v>995.75553019344613</v>
      </c>
      <c r="P791" s="1">
        <v>955.29965386967615</v>
      </c>
      <c r="Q791" s="1">
        <v>517.32905511222134</v>
      </c>
      <c r="R791" s="1">
        <v>1297.9510141354783</v>
      </c>
      <c r="S791" s="9">
        <f t="shared" si="128"/>
        <v>3766.3352533108218</v>
      </c>
      <c r="T791" s="2">
        <v>1195</v>
      </c>
      <c r="U791" s="2">
        <v>747</v>
      </c>
      <c r="V791" s="2">
        <v>60</v>
      </c>
      <c r="W791" s="2">
        <v>477</v>
      </c>
      <c r="X791" s="9">
        <f t="shared" si="129"/>
        <v>2479</v>
      </c>
      <c r="Y791" s="1">
        <v>1346.2714458898645</v>
      </c>
      <c r="Z791" s="1">
        <v>303.87548934695548</v>
      </c>
      <c r="AA791" s="1">
        <v>108.20742697559699</v>
      </c>
      <c r="AB791" s="1">
        <v>314.03526967524812</v>
      </c>
      <c r="AC791" s="9">
        <f t="shared" si="130"/>
        <v>2072.389631887665</v>
      </c>
    </row>
    <row r="792" spans="1:29">
      <c r="A792">
        <v>800</v>
      </c>
      <c r="B792">
        <v>24033</v>
      </c>
      <c r="C792">
        <f t="shared" si="121"/>
        <v>24033</v>
      </c>
      <c r="D792">
        <v>24</v>
      </c>
      <c r="E792" s="1">
        <f t="shared" si="122"/>
        <v>1346</v>
      </c>
      <c r="F792" s="1">
        <f t="shared" si="123"/>
        <v>264</v>
      </c>
      <c r="G792" s="1">
        <f t="shared" si="124"/>
        <v>112</v>
      </c>
      <c r="H792" s="1">
        <f t="shared" si="125"/>
        <v>293</v>
      </c>
      <c r="I792" s="9">
        <f t="shared" si="126"/>
        <v>2015</v>
      </c>
      <c r="J792" s="1">
        <v>1346</v>
      </c>
      <c r="K792" s="1">
        <v>264</v>
      </c>
      <c r="L792" s="1">
        <v>112</v>
      </c>
      <c r="M792" s="1">
        <v>293</v>
      </c>
      <c r="N792" s="9">
        <f t="shared" si="127"/>
        <v>2015</v>
      </c>
      <c r="O792" s="1">
        <v>712.92784583302853</v>
      </c>
      <c r="P792" s="1">
        <v>714.32605855567715</v>
      </c>
      <c r="Q792" s="1">
        <v>1734.0477337269326</v>
      </c>
      <c r="R792" s="1">
        <v>786.98232533030489</v>
      </c>
      <c r="S792" s="9">
        <f t="shared" si="128"/>
        <v>3948.2839634459433</v>
      </c>
      <c r="T792" s="2">
        <v>1253</v>
      </c>
      <c r="U792" s="2">
        <v>359</v>
      </c>
      <c r="V792" s="2">
        <v>246</v>
      </c>
      <c r="W792" s="2">
        <v>563</v>
      </c>
      <c r="X792" s="9">
        <f t="shared" si="129"/>
        <v>2421</v>
      </c>
      <c r="Y792" s="1">
        <v>825.09722399917257</v>
      </c>
      <c r="Z792" s="1">
        <v>185.01217191280728</v>
      </c>
      <c r="AA792" s="1">
        <v>83.563657932714406</v>
      </c>
      <c r="AB792" s="1">
        <v>220.25492244578228</v>
      </c>
      <c r="AC792" s="9">
        <f t="shared" si="130"/>
        <v>1313.9279762904766</v>
      </c>
    </row>
    <row r="793" spans="1:29">
      <c r="A793">
        <v>801</v>
      </c>
      <c r="B793">
        <v>24033</v>
      </c>
      <c r="C793">
        <f t="shared" si="121"/>
        <v>24033</v>
      </c>
      <c r="D793">
        <v>24</v>
      </c>
      <c r="E793" s="1">
        <f t="shared" si="122"/>
        <v>1267</v>
      </c>
      <c r="F793" s="1">
        <f t="shared" si="123"/>
        <v>991</v>
      </c>
      <c r="G793" s="1">
        <f t="shared" si="124"/>
        <v>788</v>
      </c>
      <c r="H793" s="1">
        <f t="shared" si="125"/>
        <v>2970</v>
      </c>
      <c r="I793" s="9">
        <f t="shared" si="126"/>
        <v>6016</v>
      </c>
      <c r="J793" s="1">
        <v>1267</v>
      </c>
      <c r="K793" s="1">
        <v>991</v>
      </c>
      <c r="L793" s="1">
        <v>788</v>
      </c>
      <c r="M793" s="1">
        <v>2970</v>
      </c>
      <c r="N793" s="9">
        <f t="shared" si="127"/>
        <v>6016</v>
      </c>
      <c r="O793" s="1">
        <v>914.02514747400323</v>
      </c>
      <c r="P793" s="1">
        <v>915.97756670637011</v>
      </c>
      <c r="Q793" s="1">
        <v>2233.8604537357255</v>
      </c>
      <c r="R793" s="1">
        <v>1007.7356233256869</v>
      </c>
      <c r="S793" s="9">
        <f t="shared" si="128"/>
        <v>5071.5987912417859</v>
      </c>
      <c r="T793" s="2">
        <v>692</v>
      </c>
      <c r="U793" s="2">
        <v>1341</v>
      </c>
      <c r="V793" s="2">
        <v>1304</v>
      </c>
      <c r="W793" s="2">
        <v>3351</v>
      </c>
      <c r="X793" s="9">
        <f t="shared" si="129"/>
        <v>6688</v>
      </c>
      <c r="Y793" s="1">
        <v>443.48820137370393</v>
      </c>
      <c r="Z793" s="1">
        <v>1104.0603773289208</v>
      </c>
      <c r="AA793" s="1">
        <v>3018.0480431396013</v>
      </c>
      <c r="AB793" s="1">
        <v>1186.4305647975063</v>
      </c>
      <c r="AC793" s="9">
        <f t="shared" si="130"/>
        <v>5752.0271866397325</v>
      </c>
    </row>
    <row r="794" spans="1:29">
      <c r="A794">
        <v>802</v>
      </c>
      <c r="B794">
        <v>24033</v>
      </c>
      <c r="C794">
        <f t="shared" si="121"/>
        <v>24033</v>
      </c>
      <c r="D794">
        <v>24</v>
      </c>
      <c r="E794" s="1">
        <f t="shared" si="122"/>
        <v>27</v>
      </c>
      <c r="F794" s="1">
        <f t="shared" si="123"/>
        <v>129</v>
      </c>
      <c r="G794" s="1">
        <f t="shared" si="124"/>
        <v>227</v>
      </c>
      <c r="H794" s="1">
        <f t="shared" si="125"/>
        <v>42</v>
      </c>
      <c r="I794" s="9">
        <f t="shared" si="126"/>
        <v>425</v>
      </c>
      <c r="J794" s="1">
        <v>27</v>
      </c>
      <c r="K794" s="1">
        <v>129</v>
      </c>
      <c r="L794" s="1">
        <v>227</v>
      </c>
      <c r="M794" s="1">
        <v>42</v>
      </c>
      <c r="N794" s="9">
        <f t="shared" si="127"/>
        <v>425</v>
      </c>
      <c r="O794" s="1">
        <v>211.12251085802802</v>
      </c>
      <c r="P794" s="1">
        <v>139.25093314935444</v>
      </c>
      <c r="Q794" s="1">
        <v>201.47421313687215</v>
      </c>
      <c r="R794" s="1">
        <v>163.46232993727784</v>
      </c>
      <c r="S794" s="9">
        <f t="shared" si="128"/>
        <v>715.30998708153243</v>
      </c>
      <c r="T794" s="2">
        <v>101</v>
      </c>
      <c r="U794" s="2">
        <v>27</v>
      </c>
      <c r="V794" s="2">
        <v>230</v>
      </c>
      <c r="W794" s="2">
        <v>137</v>
      </c>
      <c r="X794" s="9">
        <f t="shared" si="129"/>
        <v>495</v>
      </c>
      <c r="Y794" s="1">
        <v>16.60311448480627</v>
      </c>
      <c r="Z794" s="1">
        <v>76.397328712821263</v>
      </c>
      <c r="AA794" s="1">
        <v>138.20975038719078</v>
      </c>
      <c r="AB794" s="1">
        <v>25.829322818780927</v>
      </c>
      <c r="AC794" s="9">
        <f t="shared" si="130"/>
        <v>257.03951640359924</v>
      </c>
    </row>
    <row r="795" spans="1:29">
      <c r="A795">
        <v>803</v>
      </c>
      <c r="B795">
        <v>24033</v>
      </c>
      <c r="C795">
        <f t="shared" si="121"/>
        <v>24033</v>
      </c>
      <c r="D795">
        <v>24</v>
      </c>
      <c r="E795" s="1">
        <f t="shared" si="122"/>
        <v>116</v>
      </c>
      <c r="F795" s="1">
        <f t="shared" si="123"/>
        <v>141</v>
      </c>
      <c r="G795" s="1">
        <f t="shared" si="124"/>
        <v>953</v>
      </c>
      <c r="H795" s="1">
        <f t="shared" si="125"/>
        <v>280</v>
      </c>
      <c r="I795" s="9">
        <f t="shared" si="126"/>
        <v>1490</v>
      </c>
      <c r="J795" s="1">
        <v>116</v>
      </c>
      <c r="K795" s="1">
        <v>141</v>
      </c>
      <c r="L795" s="1">
        <v>953</v>
      </c>
      <c r="M795" s="1">
        <v>280</v>
      </c>
      <c r="N795" s="9">
        <f t="shared" si="127"/>
        <v>1490</v>
      </c>
      <c r="O795" s="1">
        <v>507.12911603471707</v>
      </c>
      <c r="P795" s="1">
        <v>334.61676142408328</v>
      </c>
      <c r="Q795" s="1">
        <v>482.49851878444866</v>
      </c>
      <c r="R795" s="1">
        <v>390.6538664338737</v>
      </c>
      <c r="S795" s="9">
        <f t="shared" si="128"/>
        <v>1714.8982626771226</v>
      </c>
      <c r="T795" s="2">
        <v>183</v>
      </c>
      <c r="U795" s="2">
        <v>108</v>
      </c>
      <c r="V795" s="2">
        <v>215</v>
      </c>
      <c r="W795" s="2">
        <v>650</v>
      </c>
      <c r="X795" s="9">
        <f t="shared" si="129"/>
        <v>1156</v>
      </c>
      <c r="Y795" s="1">
        <v>165.24532070888432</v>
      </c>
      <c r="Z795" s="1">
        <v>979.29074746100116</v>
      </c>
      <c r="AA795" s="1">
        <v>1023.737940763893</v>
      </c>
      <c r="AB795" s="1">
        <v>296.50267091123715</v>
      </c>
      <c r="AC795" s="9">
        <f t="shared" si="130"/>
        <v>2464.7766798450157</v>
      </c>
    </row>
    <row r="796" spans="1:29">
      <c r="A796">
        <v>804</v>
      </c>
      <c r="B796">
        <v>24033</v>
      </c>
      <c r="C796">
        <f t="shared" si="121"/>
        <v>24033</v>
      </c>
      <c r="D796">
        <v>24</v>
      </c>
      <c r="E796" s="1">
        <f t="shared" si="122"/>
        <v>973</v>
      </c>
      <c r="F796" s="1">
        <f t="shared" si="123"/>
        <v>2540</v>
      </c>
      <c r="G796" s="1">
        <f t="shared" si="124"/>
        <v>2604</v>
      </c>
      <c r="H796" s="1">
        <f t="shared" si="125"/>
        <v>802</v>
      </c>
      <c r="I796" s="9">
        <f t="shared" si="126"/>
        <v>6919</v>
      </c>
      <c r="J796" s="1">
        <v>973</v>
      </c>
      <c r="K796" s="1">
        <v>2540</v>
      </c>
      <c r="L796" s="1">
        <v>2604</v>
      </c>
      <c r="M796" s="1">
        <v>802</v>
      </c>
      <c r="N796" s="9">
        <f t="shared" si="127"/>
        <v>6919</v>
      </c>
      <c r="O796" s="1">
        <v>659.0606273705738</v>
      </c>
      <c r="P796" s="1">
        <v>434.82555129074802</v>
      </c>
      <c r="Q796" s="1">
        <v>626.50846417787295</v>
      </c>
      <c r="R796" s="1">
        <v>508.23991183369986</v>
      </c>
      <c r="S796" s="9">
        <f t="shared" si="128"/>
        <v>2228.6345546728944</v>
      </c>
      <c r="T796" s="2">
        <v>5455</v>
      </c>
      <c r="U796" s="2">
        <v>351</v>
      </c>
      <c r="V796" s="2">
        <v>1522</v>
      </c>
      <c r="W796" s="2">
        <v>754</v>
      </c>
      <c r="X796" s="9">
        <f t="shared" si="129"/>
        <v>8082</v>
      </c>
      <c r="Y796" s="1">
        <v>1371.9652820381914</v>
      </c>
      <c r="Z796" s="1">
        <v>530.92159444166805</v>
      </c>
      <c r="AA796" s="1">
        <v>546.76602447386836</v>
      </c>
      <c r="AB796" s="1">
        <v>860.13154745767224</v>
      </c>
      <c r="AC796" s="9">
        <f t="shared" si="130"/>
        <v>3309.7844484114003</v>
      </c>
    </row>
    <row r="797" spans="1:29">
      <c r="A797">
        <v>805</v>
      </c>
      <c r="B797">
        <v>24033</v>
      </c>
      <c r="C797">
        <f t="shared" si="121"/>
        <v>24033</v>
      </c>
      <c r="D797">
        <v>24</v>
      </c>
      <c r="E797" s="1">
        <f t="shared" si="122"/>
        <v>245</v>
      </c>
      <c r="F797" s="1">
        <f t="shared" si="123"/>
        <v>59</v>
      </c>
      <c r="G797" s="1">
        <f t="shared" si="124"/>
        <v>366</v>
      </c>
      <c r="H797" s="1">
        <f t="shared" si="125"/>
        <v>105</v>
      </c>
      <c r="I797" s="9">
        <f t="shared" si="126"/>
        <v>775</v>
      </c>
      <c r="J797" s="1">
        <v>245</v>
      </c>
      <c r="K797" s="1">
        <v>59</v>
      </c>
      <c r="L797" s="1">
        <v>366</v>
      </c>
      <c r="M797" s="1">
        <v>105</v>
      </c>
      <c r="N797" s="9">
        <f t="shared" si="127"/>
        <v>775</v>
      </c>
      <c r="O797" s="1">
        <v>382.97798489070721</v>
      </c>
      <c r="P797" s="1">
        <v>252.6311909164788</v>
      </c>
      <c r="Q797" s="1">
        <v>365.13647486519096</v>
      </c>
      <c r="R797" s="1">
        <v>296.06013455337296</v>
      </c>
      <c r="S797" s="9">
        <f t="shared" si="128"/>
        <v>1296.80578522575</v>
      </c>
      <c r="T797" s="2">
        <v>226</v>
      </c>
      <c r="U797" s="2">
        <v>166</v>
      </c>
      <c r="V797" s="2">
        <v>96</v>
      </c>
      <c r="W797" s="2">
        <v>413</v>
      </c>
      <c r="X797" s="9">
        <f t="shared" si="129"/>
        <v>901</v>
      </c>
      <c r="Y797" s="1">
        <v>212.18985317090053</v>
      </c>
      <c r="Z797" s="1">
        <v>56.618818756499735</v>
      </c>
      <c r="AA797" s="1">
        <v>366.23583270576728</v>
      </c>
      <c r="AB797" s="1">
        <v>97.259549168469206</v>
      </c>
      <c r="AC797" s="9">
        <f t="shared" si="130"/>
        <v>732.30405380163677</v>
      </c>
    </row>
    <row r="798" spans="1:29">
      <c r="A798">
        <v>806</v>
      </c>
      <c r="B798">
        <v>24033</v>
      </c>
      <c r="C798">
        <f t="shared" si="121"/>
        <v>24033</v>
      </c>
      <c r="D798">
        <v>24</v>
      </c>
      <c r="E798" s="1">
        <f t="shared" si="122"/>
        <v>217</v>
      </c>
      <c r="F798" s="1">
        <f t="shared" si="123"/>
        <v>82</v>
      </c>
      <c r="G798" s="1">
        <f t="shared" si="124"/>
        <v>42</v>
      </c>
      <c r="H798" s="1">
        <f t="shared" si="125"/>
        <v>171</v>
      </c>
      <c r="I798" s="9">
        <f t="shared" si="126"/>
        <v>512</v>
      </c>
      <c r="J798" s="1">
        <v>217</v>
      </c>
      <c r="K798" s="1">
        <v>82</v>
      </c>
      <c r="L798" s="1">
        <v>42</v>
      </c>
      <c r="M798" s="1">
        <v>171</v>
      </c>
      <c r="N798" s="9">
        <f t="shared" si="127"/>
        <v>512</v>
      </c>
      <c r="O798" s="1">
        <v>718.25458293983365</v>
      </c>
      <c r="P798" s="1">
        <v>473.88325157378034</v>
      </c>
      <c r="Q798" s="1">
        <v>682.64367946834045</v>
      </c>
      <c r="R798" s="1">
        <v>553.27518263766888</v>
      </c>
      <c r="S798" s="9">
        <f t="shared" si="128"/>
        <v>2428.0566966196234</v>
      </c>
      <c r="T798" s="2">
        <v>16</v>
      </c>
      <c r="U798" s="2">
        <v>264</v>
      </c>
      <c r="V798" s="2">
        <v>7</v>
      </c>
      <c r="W798" s="2">
        <v>300</v>
      </c>
      <c r="X798" s="9">
        <f t="shared" si="129"/>
        <v>587</v>
      </c>
      <c r="Y798" s="1">
        <v>274.31424780282924</v>
      </c>
      <c r="Z798" s="1">
        <v>115.88223616591988</v>
      </c>
      <c r="AA798" s="1">
        <v>100.57568437283838</v>
      </c>
      <c r="AB798" s="1">
        <v>428.08488913152223</v>
      </c>
      <c r="AC798" s="9">
        <f t="shared" si="130"/>
        <v>918.85705747310976</v>
      </c>
    </row>
    <row r="799" spans="1:29">
      <c r="A799">
        <v>807</v>
      </c>
      <c r="B799">
        <v>24033</v>
      </c>
      <c r="C799">
        <f t="shared" si="121"/>
        <v>24033</v>
      </c>
      <c r="D799">
        <v>24</v>
      </c>
      <c r="E799" s="1">
        <f t="shared" si="122"/>
        <v>117</v>
      </c>
      <c r="F799" s="1">
        <f t="shared" si="123"/>
        <v>232</v>
      </c>
      <c r="G799" s="1">
        <f t="shared" si="124"/>
        <v>24</v>
      </c>
      <c r="H799" s="1">
        <f t="shared" si="125"/>
        <v>110</v>
      </c>
      <c r="I799" s="9">
        <f t="shared" si="126"/>
        <v>483</v>
      </c>
      <c r="J799" s="1">
        <v>117</v>
      </c>
      <c r="K799" s="1">
        <v>232</v>
      </c>
      <c r="L799" s="1">
        <v>24</v>
      </c>
      <c r="M799" s="1">
        <v>110</v>
      </c>
      <c r="N799" s="9">
        <f t="shared" si="127"/>
        <v>483</v>
      </c>
      <c r="O799" s="1">
        <v>245.71927149344799</v>
      </c>
      <c r="P799" s="1">
        <v>162.0257274267496</v>
      </c>
      <c r="Q799" s="1">
        <v>232.91692783228191</v>
      </c>
      <c r="R799" s="1">
        <v>189.78876327215914</v>
      </c>
      <c r="S799" s="9">
        <f t="shared" si="128"/>
        <v>830.45069002463867</v>
      </c>
      <c r="T799" s="2">
        <v>227</v>
      </c>
      <c r="U799" s="2">
        <v>116</v>
      </c>
      <c r="V799" s="2">
        <v>13</v>
      </c>
      <c r="W799" s="2">
        <v>200</v>
      </c>
      <c r="X799" s="9">
        <f t="shared" si="129"/>
        <v>556</v>
      </c>
      <c r="Y799" s="1">
        <v>246.44839794164932</v>
      </c>
      <c r="Z799" s="1">
        <v>458.53611509985109</v>
      </c>
      <c r="AA799" s="1">
        <v>61.092303100204234</v>
      </c>
      <c r="AB799" s="1">
        <v>273.46620297794271</v>
      </c>
      <c r="AC799" s="9">
        <f t="shared" si="130"/>
        <v>1039.5430191196474</v>
      </c>
    </row>
    <row r="800" spans="1:29">
      <c r="A800">
        <v>808</v>
      </c>
      <c r="B800">
        <v>24033</v>
      </c>
      <c r="C800">
        <f t="shared" si="121"/>
        <v>24033</v>
      </c>
      <c r="D800">
        <v>24</v>
      </c>
      <c r="E800" s="1">
        <f t="shared" si="122"/>
        <v>117</v>
      </c>
      <c r="F800" s="1">
        <f t="shared" si="123"/>
        <v>709</v>
      </c>
      <c r="G800" s="1">
        <f t="shared" si="124"/>
        <v>83</v>
      </c>
      <c r="H800" s="1">
        <f t="shared" si="125"/>
        <v>1359</v>
      </c>
      <c r="I800" s="9">
        <f t="shared" si="126"/>
        <v>2268</v>
      </c>
      <c r="J800" s="1">
        <v>117</v>
      </c>
      <c r="K800" s="1">
        <v>709</v>
      </c>
      <c r="L800" s="1">
        <v>83</v>
      </c>
      <c r="M800" s="1">
        <v>1359</v>
      </c>
      <c r="N800" s="9">
        <f t="shared" si="127"/>
        <v>2268</v>
      </c>
      <c r="O800" s="1">
        <v>1563.6454973141872</v>
      </c>
      <c r="P800" s="1">
        <v>967.58537999066368</v>
      </c>
      <c r="Q800" s="1">
        <v>1340.5941195614491</v>
      </c>
      <c r="R800" s="1">
        <v>1741.3020669228745</v>
      </c>
      <c r="S800" s="9">
        <f t="shared" si="128"/>
        <v>5613.1270637891739</v>
      </c>
      <c r="T800" s="2">
        <v>524</v>
      </c>
      <c r="U800" s="2">
        <v>1107</v>
      </c>
      <c r="V800" s="2">
        <v>142</v>
      </c>
      <c r="W800" s="2">
        <v>930</v>
      </c>
      <c r="X800" s="9">
        <f t="shared" si="129"/>
        <v>2703</v>
      </c>
      <c r="Y800" s="1">
        <v>475.29018480019994</v>
      </c>
      <c r="Z800" s="1">
        <v>1624.3575022676173</v>
      </c>
      <c r="AA800" s="1">
        <v>311.98392805811142</v>
      </c>
      <c r="AB800" s="1">
        <v>3333.5757045763712</v>
      </c>
      <c r="AC800" s="9">
        <f t="shared" si="130"/>
        <v>5745.2073197023001</v>
      </c>
    </row>
    <row r="801" spans="1:29">
      <c r="A801">
        <v>809</v>
      </c>
      <c r="B801">
        <v>24033</v>
      </c>
      <c r="C801">
        <f t="shared" si="121"/>
        <v>24033</v>
      </c>
      <c r="D801">
        <v>24</v>
      </c>
      <c r="E801" s="1">
        <f t="shared" si="122"/>
        <v>67</v>
      </c>
      <c r="F801" s="1">
        <f t="shared" si="123"/>
        <v>514</v>
      </c>
      <c r="G801" s="1">
        <f t="shared" si="124"/>
        <v>143</v>
      </c>
      <c r="H801" s="1">
        <f t="shared" si="125"/>
        <v>804</v>
      </c>
      <c r="I801" s="9">
        <f t="shared" si="126"/>
        <v>1528</v>
      </c>
      <c r="J801" s="1">
        <v>67</v>
      </c>
      <c r="K801" s="1">
        <v>514</v>
      </c>
      <c r="L801" s="1">
        <v>143</v>
      </c>
      <c r="M801" s="1">
        <v>804</v>
      </c>
      <c r="N801" s="9">
        <f t="shared" si="127"/>
        <v>1528</v>
      </c>
      <c r="O801" s="1">
        <v>346.73433134350091</v>
      </c>
      <c r="P801" s="1">
        <v>214.51459737553989</v>
      </c>
      <c r="Q801" s="1">
        <v>297.17113596975452</v>
      </c>
      <c r="R801" s="1">
        <v>386.50586537254247</v>
      </c>
      <c r="S801" s="9">
        <f t="shared" si="128"/>
        <v>1244.9259300613378</v>
      </c>
      <c r="T801" s="2">
        <v>189</v>
      </c>
      <c r="U801" s="2">
        <v>1203</v>
      </c>
      <c r="V801" s="2">
        <v>28</v>
      </c>
      <c r="W801" s="2">
        <v>419</v>
      </c>
      <c r="X801" s="9">
        <f t="shared" si="129"/>
        <v>1839</v>
      </c>
      <c r="Y801" s="1">
        <v>29.475158373831199</v>
      </c>
      <c r="Z801" s="1">
        <v>357.74953250351876</v>
      </c>
      <c r="AA801" s="1">
        <v>61.986885143862082</v>
      </c>
      <c r="AB801" s="1">
        <v>675.57306324830745</v>
      </c>
      <c r="AC801" s="9">
        <f t="shared" si="130"/>
        <v>1124.7846392695196</v>
      </c>
    </row>
    <row r="802" spans="1:29">
      <c r="A802">
        <v>810</v>
      </c>
      <c r="B802">
        <v>24033</v>
      </c>
      <c r="C802">
        <f t="shared" si="121"/>
        <v>24033</v>
      </c>
      <c r="D802">
        <v>24</v>
      </c>
      <c r="E802" s="1">
        <f t="shared" si="122"/>
        <v>165</v>
      </c>
      <c r="F802" s="1">
        <f t="shared" si="123"/>
        <v>44</v>
      </c>
      <c r="G802" s="1">
        <f t="shared" si="124"/>
        <v>22</v>
      </c>
      <c r="H802" s="1">
        <f t="shared" si="125"/>
        <v>98</v>
      </c>
      <c r="I802" s="9">
        <f t="shared" si="126"/>
        <v>329</v>
      </c>
      <c r="J802" s="1">
        <v>165</v>
      </c>
      <c r="K802" s="1">
        <v>44</v>
      </c>
      <c r="L802" s="1">
        <v>22</v>
      </c>
      <c r="M802" s="1">
        <v>98</v>
      </c>
      <c r="N802" s="9">
        <f t="shared" si="127"/>
        <v>329</v>
      </c>
      <c r="O802" s="1">
        <v>242.17081118274629</v>
      </c>
      <c r="P802" s="1">
        <v>149.83350148343789</v>
      </c>
      <c r="Q802" s="1">
        <v>207.57548778450368</v>
      </c>
      <c r="R802" s="1">
        <v>269.87015816924009</v>
      </c>
      <c r="S802" s="9">
        <f t="shared" si="128"/>
        <v>869.449958619928</v>
      </c>
      <c r="T802" s="2">
        <v>105</v>
      </c>
      <c r="U802" s="2">
        <v>189</v>
      </c>
      <c r="V802" s="2">
        <v>23</v>
      </c>
      <c r="W802" s="2">
        <v>63</v>
      </c>
      <c r="X802" s="9">
        <f t="shared" si="129"/>
        <v>380</v>
      </c>
      <c r="Y802" s="1">
        <v>154.11022691262554</v>
      </c>
      <c r="Z802" s="1">
        <v>97.172195864927232</v>
      </c>
      <c r="AA802" s="1">
        <v>31.209110477426435</v>
      </c>
      <c r="AB802" s="1">
        <v>94.484945608664219</v>
      </c>
      <c r="AC802" s="9">
        <f t="shared" si="130"/>
        <v>376.97647886364348</v>
      </c>
    </row>
    <row r="803" spans="1:29">
      <c r="A803">
        <v>811</v>
      </c>
      <c r="B803">
        <v>24033</v>
      </c>
      <c r="C803">
        <f t="shared" si="121"/>
        <v>24033</v>
      </c>
      <c r="D803">
        <v>24</v>
      </c>
      <c r="E803" s="1">
        <f t="shared" si="122"/>
        <v>1723</v>
      </c>
      <c r="F803" s="1">
        <f t="shared" si="123"/>
        <v>515</v>
      </c>
      <c r="G803" s="1">
        <f t="shared" si="124"/>
        <v>1616</v>
      </c>
      <c r="H803" s="1">
        <f t="shared" si="125"/>
        <v>772</v>
      </c>
      <c r="I803" s="9">
        <f t="shared" si="126"/>
        <v>4626</v>
      </c>
      <c r="J803" s="1">
        <v>1723</v>
      </c>
      <c r="K803" s="1">
        <v>515</v>
      </c>
      <c r="L803" s="1">
        <v>1616</v>
      </c>
      <c r="M803" s="1">
        <v>772</v>
      </c>
      <c r="N803" s="9">
        <f t="shared" si="127"/>
        <v>4626</v>
      </c>
      <c r="O803" s="1">
        <v>818.87078763872239</v>
      </c>
      <c r="P803" s="1">
        <v>506.68183894072467</v>
      </c>
      <c r="Q803" s="1">
        <v>702.10514541562281</v>
      </c>
      <c r="R803" s="1">
        <v>912.78062373638761</v>
      </c>
      <c r="S803" s="9">
        <f t="shared" si="128"/>
        <v>2940.4383957314571</v>
      </c>
      <c r="T803" s="2">
        <v>1838</v>
      </c>
      <c r="U803" s="2">
        <v>1040</v>
      </c>
      <c r="V803" s="2">
        <v>1843</v>
      </c>
      <c r="W803" s="2">
        <v>858</v>
      </c>
      <c r="X803" s="9">
        <f t="shared" si="129"/>
        <v>5579</v>
      </c>
      <c r="Y803" s="1">
        <v>1777.3968808058382</v>
      </c>
      <c r="Z803" s="1">
        <v>411.89816462855561</v>
      </c>
      <c r="AA803" s="1">
        <v>1764.2222153721189</v>
      </c>
      <c r="AB803" s="1">
        <v>597.93675672544282</v>
      </c>
      <c r="AC803" s="9">
        <f t="shared" si="130"/>
        <v>4551.4540175319553</v>
      </c>
    </row>
    <row r="804" spans="1:29">
      <c r="A804">
        <v>812</v>
      </c>
      <c r="B804">
        <v>24033</v>
      </c>
      <c r="C804">
        <f t="shared" si="121"/>
        <v>24033</v>
      </c>
      <c r="D804">
        <v>24</v>
      </c>
      <c r="E804" s="1">
        <f t="shared" si="122"/>
        <v>223</v>
      </c>
      <c r="F804" s="1">
        <f t="shared" si="123"/>
        <v>48</v>
      </c>
      <c r="G804" s="1">
        <f t="shared" si="124"/>
        <v>120</v>
      </c>
      <c r="H804" s="1">
        <f t="shared" si="125"/>
        <v>75</v>
      </c>
      <c r="I804" s="9">
        <f t="shared" si="126"/>
        <v>466</v>
      </c>
      <c r="J804" s="1">
        <v>223</v>
      </c>
      <c r="K804" s="1">
        <v>48</v>
      </c>
      <c r="L804" s="1">
        <v>120</v>
      </c>
      <c r="M804" s="1">
        <v>75</v>
      </c>
      <c r="N804" s="9">
        <f t="shared" si="127"/>
        <v>466</v>
      </c>
      <c r="O804" s="1">
        <v>466.67560821177284</v>
      </c>
      <c r="P804" s="1">
        <v>288.71744818755991</v>
      </c>
      <c r="Q804" s="1">
        <v>399.96452629528233</v>
      </c>
      <c r="R804" s="1">
        <v>520.21636163012624</v>
      </c>
      <c r="S804" s="9">
        <f t="shared" si="128"/>
        <v>1675.5739443247412</v>
      </c>
      <c r="T804" s="2">
        <v>259</v>
      </c>
      <c r="U804" s="2">
        <v>149</v>
      </c>
      <c r="V804" s="2">
        <v>27</v>
      </c>
      <c r="W804" s="2">
        <v>100</v>
      </c>
      <c r="X804" s="9">
        <f t="shared" si="129"/>
        <v>535</v>
      </c>
      <c r="Y804" s="1">
        <v>2062.4815889824408</v>
      </c>
      <c r="Z804" s="1">
        <v>240.69040967127685</v>
      </c>
      <c r="AA804" s="1">
        <v>406.11990406950252</v>
      </c>
      <c r="AB804" s="1">
        <v>380.9222470292421</v>
      </c>
      <c r="AC804" s="9">
        <f t="shared" si="130"/>
        <v>3090.2141497524622</v>
      </c>
    </row>
    <row r="805" spans="1:29">
      <c r="A805">
        <v>813</v>
      </c>
      <c r="B805">
        <v>24033</v>
      </c>
      <c r="C805">
        <f t="shared" si="121"/>
        <v>24033</v>
      </c>
      <c r="D805">
        <v>24</v>
      </c>
      <c r="E805" s="1">
        <f t="shared" si="122"/>
        <v>491</v>
      </c>
      <c r="F805" s="1">
        <f t="shared" si="123"/>
        <v>39</v>
      </c>
      <c r="G805" s="1">
        <f t="shared" si="124"/>
        <v>19</v>
      </c>
      <c r="H805" s="1">
        <f t="shared" si="125"/>
        <v>56</v>
      </c>
      <c r="I805" s="9">
        <f t="shared" si="126"/>
        <v>605</v>
      </c>
      <c r="J805" s="1">
        <v>491</v>
      </c>
      <c r="K805" s="1">
        <v>39</v>
      </c>
      <c r="L805" s="1">
        <v>19</v>
      </c>
      <c r="M805" s="1">
        <v>56</v>
      </c>
      <c r="N805" s="9">
        <f t="shared" si="127"/>
        <v>605</v>
      </c>
      <c r="O805" s="1">
        <v>206.06061058813313</v>
      </c>
      <c r="P805" s="1">
        <v>116.37529585849556</v>
      </c>
      <c r="Q805" s="1">
        <v>57.360343378450175</v>
      </c>
      <c r="R805" s="1">
        <v>275.98942164852707</v>
      </c>
      <c r="S805" s="9">
        <f t="shared" si="128"/>
        <v>655.78567147360593</v>
      </c>
      <c r="T805" s="2">
        <v>188</v>
      </c>
      <c r="U805" s="2">
        <v>262</v>
      </c>
      <c r="V805" s="2">
        <v>5</v>
      </c>
      <c r="W805" s="2">
        <v>256</v>
      </c>
      <c r="X805" s="9">
        <f t="shared" si="129"/>
        <v>711</v>
      </c>
      <c r="Y805" s="1">
        <v>525.16902849476764</v>
      </c>
      <c r="Z805" s="1">
        <v>43.006079844356009</v>
      </c>
      <c r="AA805" s="1">
        <v>21.526998504733598</v>
      </c>
      <c r="AB805" s="1">
        <v>63.476895965127319</v>
      </c>
      <c r="AC805" s="9">
        <f t="shared" si="130"/>
        <v>653.17900280898459</v>
      </c>
    </row>
    <row r="806" spans="1:29">
      <c r="A806">
        <v>814</v>
      </c>
      <c r="B806">
        <v>24033</v>
      </c>
      <c r="C806">
        <f t="shared" si="121"/>
        <v>24033</v>
      </c>
      <c r="D806">
        <v>24</v>
      </c>
      <c r="E806" s="1">
        <f t="shared" si="122"/>
        <v>43</v>
      </c>
      <c r="F806" s="1">
        <f t="shared" si="123"/>
        <v>30</v>
      </c>
      <c r="G806" s="1">
        <f t="shared" si="124"/>
        <v>51</v>
      </c>
      <c r="H806" s="1">
        <f t="shared" si="125"/>
        <v>293</v>
      </c>
      <c r="I806" s="9">
        <f t="shared" si="126"/>
        <v>417</v>
      </c>
      <c r="J806" s="1">
        <v>43</v>
      </c>
      <c r="K806" s="1">
        <v>30</v>
      </c>
      <c r="L806" s="1">
        <v>51</v>
      </c>
      <c r="M806" s="1">
        <v>293</v>
      </c>
      <c r="N806" s="9">
        <f t="shared" si="127"/>
        <v>417</v>
      </c>
      <c r="O806" s="1">
        <v>143.80090669433523</v>
      </c>
      <c r="P806" s="1">
        <v>80.556649825897679</v>
      </c>
      <c r="Q806" s="1">
        <v>39.721387902683908</v>
      </c>
      <c r="R806" s="1">
        <v>189.50201421407183</v>
      </c>
      <c r="S806" s="9">
        <f t="shared" si="128"/>
        <v>453.58095863698861</v>
      </c>
      <c r="T806" s="2">
        <v>70</v>
      </c>
      <c r="U806" s="2">
        <v>71</v>
      </c>
      <c r="V806" s="2">
        <v>227</v>
      </c>
      <c r="W806" s="2">
        <v>113</v>
      </c>
      <c r="X806" s="9">
        <f t="shared" si="129"/>
        <v>481</v>
      </c>
      <c r="Y806" s="1">
        <v>116.06348226337144</v>
      </c>
      <c r="Z806" s="1">
        <v>86.620110875122506</v>
      </c>
      <c r="AA806" s="1">
        <v>144.24938155705104</v>
      </c>
      <c r="AB806" s="1">
        <v>781.64926474326444</v>
      </c>
      <c r="AC806" s="9">
        <f t="shared" si="130"/>
        <v>1128.5822394388094</v>
      </c>
    </row>
    <row r="807" spans="1:29">
      <c r="A807">
        <v>815</v>
      </c>
      <c r="B807">
        <v>24033</v>
      </c>
      <c r="C807">
        <f t="shared" si="121"/>
        <v>24033</v>
      </c>
      <c r="D807">
        <v>24</v>
      </c>
      <c r="E807" s="1">
        <f t="shared" si="122"/>
        <v>45</v>
      </c>
      <c r="F807" s="1">
        <f t="shared" si="123"/>
        <v>78</v>
      </c>
      <c r="G807" s="1">
        <f t="shared" si="124"/>
        <v>9</v>
      </c>
      <c r="H807" s="1">
        <f t="shared" si="125"/>
        <v>32</v>
      </c>
      <c r="I807" s="9">
        <f t="shared" si="126"/>
        <v>164</v>
      </c>
      <c r="J807" s="1">
        <v>45</v>
      </c>
      <c r="K807" s="1">
        <v>78</v>
      </c>
      <c r="L807" s="1">
        <v>9</v>
      </c>
      <c r="M807" s="1">
        <v>32</v>
      </c>
      <c r="N807" s="9">
        <f t="shared" si="127"/>
        <v>164</v>
      </c>
      <c r="O807" s="1">
        <v>166.12269793624557</v>
      </c>
      <c r="P807" s="1">
        <v>93.138043837797497</v>
      </c>
      <c r="Q807" s="1">
        <v>45.675810409501572</v>
      </c>
      <c r="R807" s="1">
        <v>219.11503322326831</v>
      </c>
      <c r="S807" s="9">
        <f t="shared" si="128"/>
        <v>524.05158540681305</v>
      </c>
      <c r="T807" s="2">
        <v>11</v>
      </c>
      <c r="U807" s="2">
        <v>109</v>
      </c>
      <c r="V807" s="2">
        <v>0</v>
      </c>
      <c r="W807" s="2">
        <v>70</v>
      </c>
      <c r="X807" s="9">
        <f t="shared" si="129"/>
        <v>190</v>
      </c>
      <c r="Y807" s="1">
        <v>69.064600183345249</v>
      </c>
      <c r="Z807" s="1">
        <v>117.10453095876893</v>
      </c>
      <c r="AA807" s="1">
        <v>18.244942170219428</v>
      </c>
      <c r="AB807" s="1">
        <v>55.599234679886678</v>
      </c>
      <c r="AC807" s="9">
        <f t="shared" si="130"/>
        <v>260.01330799222023</v>
      </c>
    </row>
    <row r="808" spans="1:29">
      <c r="A808">
        <v>816</v>
      </c>
      <c r="B808">
        <v>24033</v>
      </c>
      <c r="C808">
        <f t="shared" si="121"/>
        <v>24033</v>
      </c>
      <c r="D808">
        <v>24</v>
      </c>
      <c r="E808" s="1">
        <f t="shared" si="122"/>
        <v>61</v>
      </c>
      <c r="F808" s="1">
        <f t="shared" si="123"/>
        <v>92</v>
      </c>
      <c r="G808" s="1">
        <f t="shared" si="124"/>
        <v>20</v>
      </c>
      <c r="H808" s="1">
        <f t="shared" si="125"/>
        <v>166</v>
      </c>
      <c r="I808" s="9">
        <f t="shared" si="126"/>
        <v>339</v>
      </c>
      <c r="J808" s="1">
        <v>61</v>
      </c>
      <c r="K808" s="1">
        <v>92</v>
      </c>
      <c r="L808" s="1">
        <v>20</v>
      </c>
      <c r="M808" s="1">
        <v>166</v>
      </c>
      <c r="N808" s="9">
        <f t="shared" si="127"/>
        <v>339</v>
      </c>
      <c r="O808" s="1">
        <v>297.68211113991748</v>
      </c>
      <c r="P808" s="1">
        <v>166.89830618162514</v>
      </c>
      <c r="Q808" s="1">
        <v>81.851481681455724</v>
      </c>
      <c r="R808" s="1">
        <v>392.63863658042078</v>
      </c>
      <c r="S808" s="9">
        <f t="shared" si="128"/>
        <v>939.0705355834192</v>
      </c>
      <c r="T808" s="2">
        <v>20</v>
      </c>
      <c r="U808" s="2">
        <v>82</v>
      </c>
      <c r="V808" s="2">
        <v>114</v>
      </c>
      <c r="W808" s="2">
        <v>170</v>
      </c>
      <c r="X808" s="9">
        <f t="shared" si="129"/>
        <v>386</v>
      </c>
      <c r="Y808" s="1">
        <v>61.112508497549257</v>
      </c>
      <c r="Z808" s="1">
        <v>89.331057563401473</v>
      </c>
      <c r="AA808" s="1">
        <v>22.128082077542562</v>
      </c>
      <c r="AB808" s="1">
        <v>228.48210209287944</v>
      </c>
      <c r="AC808" s="9">
        <f t="shared" si="130"/>
        <v>401.05375023137276</v>
      </c>
    </row>
    <row r="809" spans="1:29">
      <c r="A809">
        <v>817</v>
      </c>
      <c r="B809">
        <v>24033</v>
      </c>
      <c r="C809">
        <f t="shared" si="121"/>
        <v>24033</v>
      </c>
      <c r="D809">
        <v>24</v>
      </c>
      <c r="E809" s="1">
        <f t="shared" si="122"/>
        <v>52</v>
      </c>
      <c r="F809" s="1">
        <f t="shared" si="123"/>
        <v>91</v>
      </c>
      <c r="G809" s="1">
        <f t="shared" si="124"/>
        <v>83</v>
      </c>
      <c r="H809" s="1">
        <f t="shared" si="125"/>
        <v>204</v>
      </c>
      <c r="I809" s="9">
        <f t="shared" si="126"/>
        <v>430</v>
      </c>
      <c r="J809" s="1">
        <v>52</v>
      </c>
      <c r="K809" s="1">
        <v>91</v>
      </c>
      <c r="L809" s="1">
        <v>83</v>
      </c>
      <c r="M809" s="1">
        <v>204</v>
      </c>
      <c r="N809" s="9">
        <f t="shared" si="127"/>
        <v>430</v>
      </c>
      <c r="O809" s="1">
        <v>299.93046242822021</v>
      </c>
      <c r="P809" s="1">
        <v>167.69540895430418</v>
      </c>
      <c r="Q809" s="1">
        <v>86.903831043029697</v>
      </c>
      <c r="R809" s="1">
        <v>390.01094664354957</v>
      </c>
      <c r="S809" s="9">
        <f t="shared" si="128"/>
        <v>944.54064906910367</v>
      </c>
      <c r="T809" s="2">
        <v>21</v>
      </c>
      <c r="U809" s="2">
        <v>272</v>
      </c>
      <c r="V809" s="2">
        <v>5</v>
      </c>
      <c r="W809" s="2">
        <v>189</v>
      </c>
      <c r="X809" s="9">
        <f t="shared" si="129"/>
        <v>487</v>
      </c>
      <c r="Y809" s="1">
        <v>68.079612844066062</v>
      </c>
      <c r="Z809" s="1">
        <v>184.56838331170059</v>
      </c>
      <c r="AA809" s="1">
        <v>102.93888035131171</v>
      </c>
      <c r="AB809" s="1">
        <v>416.82164221189367</v>
      </c>
      <c r="AC809" s="9">
        <f t="shared" si="130"/>
        <v>772.408518718972</v>
      </c>
    </row>
    <row r="810" spans="1:29">
      <c r="A810">
        <v>818</v>
      </c>
      <c r="B810">
        <v>24033</v>
      </c>
      <c r="C810">
        <f t="shared" si="121"/>
        <v>24033</v>
      </c>
      <c r="D810">
        <v>24</v>
      </c>
      <c r="E810" s="1">
        <f t="shared" si="122"/>
        <v>413</v>
      </c>
      <c r="F810" s="1">
        <f t="shared" si="123"/>
        <v>244</v>
      </c>
      <c r="G810" s="1">
        <f t="shared" si="124"/>
        <v>90</v>
      </c>
      <c r="H810" s="1">
        <f t="shared" si="125"/>
        <v>404</v>
      </c>
      <c r="I810" s="9">
        <f t="shared" si="126"/>
        <v>1151</v>
      </c>
      <c r="J810" s="1">
        <v>413</v>
      </c>
      <c r="K810" s="1">
        <v>244</v>
      </c>
      <c r="L810" s="1">
        <v>90</v>
      </c>
      <c r="M810" s="1">
        <v>404</v>
      </c>
      <c r="N810" s="9">
        <f t="shared" si="127"/>
        <v>1151</v>
      </c>
      <c r="O810" s="1">
        <v>160.5506889264542</v>
      </c>
      <c r="P810" s="1">
        <v>89.983862415267922</v>
      </c>
      <c r="Q810" s="1">
        <v>44.768658159770979</v>
      </c>
      <c r="R810" s="1">
        <v>211.17065655453052</v>
      </c>
      <c r="S810" s="9">
        <f t="shared" si="128"/>
        <v>506.47386605602367</v>
      </c>
      <c r="T810" s="2">
        <v>346</v>
      </c>
      <c r="U810" s="2">
        <v>565</v>
      </c>
      <c r="V810" s="2">
        <v>0</v>
      </c>
      <c r="W810" s="2">
        <v>449</v>
      </c>
      <c r="X810" s="9">
        <f t="shared" si="129"/>
        <v>1360</v>
      </c>
      <c r="Y810" s="1">
        <v>172.35851152367957</v>
      </c>
      <c r="Z810" s="1">
        <v>146.53131276865201</v>
      </c>
      <c r="AA810" s="1">
        <v>47.094653427004815</v>
      </c>
      <c r="AB810" s="1">
        <v>289.74786064160912</v>
      </c>
      <c r="AC810" s="9">
        <f t="shared" si="130"/>
        <v>655.7323383609455</v>
      </c>
    </row>
    <row r="811" spans="1:29">
      <c r="A811">
        <v>819</v>
      </c>
      <c r="B811">
        <v>24033</v>
      </c>
      <c r="C811">
        <f t="shared" si="121"/>
        <v>24033</v>
      </c>
      <c r="D811">
        <v>24</v>
      </c>
      <c r="E811" s="1">
        <f t="shared" si="122"/>
        <v>1180</v>
      </c>
      <c r="F811" s="1">
        <f t="shared" si="123"/>
        <v>563</v>
      </c>
      <c r="G811" s="1">
        <f t="shared" si="124"/>
        <v>233</v>
      </c>
      <c r="H811" s="1">
        <f t="shared" si="125"/>
        <v>755</v>
      </c>
      <c r="I811" s="9">
        <f t="shared" si="126"/>
        <v>2731</v>
      </c>
      <c r="J811" s="1">
        <v>1180</v>
      </c>
      <c r="K811" s="1">
        <v>563</v>
      </c>
      <c r="L811" s="1">
        <v>233</v>
      </c>
      <c r="M811" s="1">
        <v>755</v>
      </c>
      <c r="N811" s="9">
        <f t="shared" si="127"/>
        <v>2731</v>
      </c>
      <c r="O811" s="1">
        <v>823.42138580037204</v>
      </c>
      <c r="P811" s="1">
        <v>429.5266921725277</v>
      </c>
      <c r="Q811" s="1">
        <v>534.31029821922129</v>
      </c>
      <c r="R811" s="1">
        <v>697.85057394644195</v>
      </c>
      <c r="S811" s="9">
        <f t="shared" si="128"/>
        <v>2485.1089501385632</v>
      </c>
      <c r="T811" s="2">
        <v>1287</v>
      </c>
      <c r="U811" s="2">
        <v>1046</v>
      </c>
      <c r="V811" s="2">
        <v>292</v>
      </c>
      <c r="W811" s="2">
        <v>675</v>
      </c>
      <c r="X811" s="9">
        <f t="shared" si="129"/>
        <v>3300</v>
      </c>
      <c r="Y811" s="1">
        <v>1298.6194839824323</v>
      </c>
      <c r="Z811" s="1">
        <v>618.93356827891273</v>
      </c>
      <c r="AA811" s="1">
        <v>256.77716782958026</v>
      </c>
      <c r="AB811" s="1">
        <v>824.8544762913383</v>
      </c>
      <c r="AC811" s="9">
        <f t="shared" si="130"/>
        <v>2999.1846963822636</v>
      </c>
    </row>
    <row r="812" spans="1:29">
      <c r="A812">
        <v>820</v>
      </c>
      <c r="B812">
        <v>24033</v>
      </c>
      <c r="C812">
        <f t="shared" si="121"/>
        <v>24033</v>
      </c>
      <c r="D812">
        <v>24</v>
      </c>
      <c r="E812" s="1">
        <f t="shared" si="122"/>
        <v>534</v>
      </c>
      <c r="F812" s="1">
        <f t="shared" si="123"/>
        <v>267</v>
      </c>
      <c r="G812" s="1">
        <f t="shared" si="124"/>
        <v>296</v>
      </c>
      <c r="H812" s="1">
        <f t="shared" si="125"/>
        <v>276</v>
      </c>
      <c r="I812" s="9">
        <f t="shared" si="126"/>
        <v>1373</v>
      </c>
      <c r="J812" s="1">
        <v>534</v>
      </c>
      <c r="K812" s="1">
        <v>267</v>
      </c>
      <c r="L812" s="1">
        <v>296</v>
      </c>
      <c r="M812" s="1">
        <v>276</v>
      </c>
      <c r="N812" s="9">
        <f t="shared" si="127"/>
        <v>1373</v>
      </c>
      <c r="O812" s="1">
        <v>2924.8509250345892</v>
      </c>
      <c r="P812" s="1">
        <v>1525.5667304820911</v>
      </c>
      <c r="Q812" s="1">
        <v>1899.2609676621507</v>
      </c>
      <c r="R812" s="1">
        <v>2476.8675562781705</v>
      </c>
      <c r="S812" s="9">
        <f t="shared" si="128"/>
        <v>8826.5461794570019</v>
      </c>
      <c r="T812" s="2">
        <v>95</v>
      </c>
      <c r="U812" s="2">
        <v>636</v>
      </c>
      <c r="V812" s="2">
        <v>194</v>
      </c>
      <c r="W812" s="2">
        <v>705</v>
      </c>
      <c r="X812" s="9">
        <f t="shared" si="129"/>
        <v>1630</v>
      </c>
      <c r="Y812" s="1">
        <v>566.03740262515873</v>
      </c>
      <c r="Z812" s="1">
        <v>284.37506763519559</v>
      </c>
      <c r="AA812" s="1">
        <v>328.25415899090046</v>
      </c>
      <c r="AB812" s="1">
        <v>323.92966143947586</v>
      </c>
      <c r="AC812" s="9">
        <f t="shared" si="130"/>
        <v>1502.5962906907307</v>
      </c>
    </row>
    <row r="813" spans="1:29">
      <c r="A813">
        <v>821</v>
      </c>
      <c r="B813">
        <v>24033</v>
      </c>
      <c r="C813">
        <f t="shared" si="121"/>
        <v>24033</v>
      </c>
      <c r="D813">
        <v>24</v>
      </c>
      <c r="E813" s="1">
        <f t="shared" si="122"/>
        <v>1179</v>
      </c>
      <c r="F813" s="1">
        <f t="shared" si="123"/>
        <v>426</v>
      </c>
      <c r="G813" s="1">
        <f t="shared" si="124"/>
        <v>173</v>
      </c>
      <c r="H813" s="1">
        <f t="shared" si="125"/>
        <v>838</v>
      </c>
      <c r="I813" s="9">
        <f t="shared" si="126"/>
        <v>2616</v>
      </c>
      <c r="J813" s="1">
        <v>1179</v>
      </c>
      <c r="K813" s="1">
        <v>426</v>
      </c>
      <c r="L813" s="1">
        <v>173</v>
      </c>
      <c r="M813" s="1">
        <v>838</v>
      </c>
      <c r="N813" s="9">
        <f t="shared" si="127"/>
        <v>2616</v>
      </c>
      <c r="O813" s="1">
        <v>1759.0523542838635</v>
      </c>
      <c r="P813" s="1">
        <v>917.96388148449842</v>
      </c>
      <c r="Q813" s="1">
        <v>1142.7157853730703</v>
      </c>
      <c r="R813" s="1">
        <v>1493.7487428257923</v>
      </c>
      <c r="S813" s="9">
        <f t="shared" si="128"/>
        <v>5313.4807639672254</v>
      </c>
      <c r="T813" s="2">
        <v>735</v>
      </c>
      <c r="U813" s="2">
        <v>759</v>
      </c>
      <c r="V813" s="2">
        <v>887</v>
      </c>
      <c r="W813" s="2">
        <v>821</v>
      </c>
      <c r="X813" s="9">
        <f t="shared" si="129"/>
        <v>3202</v>
      </c>
      <c r="Y813" s="1">
        <v>1268.5243788631169</v>
      </c>
      <c r="Z813" s="1">
        <v>473.77870730148476</v>
      </c>
      <c r="AA813" s="1">
        <v>240.17519443882247</v>
      </c>
      <c r="AB813" s="1">
        <v>900.60918504671395</v>
      </c>
      <c r="AC813" s="9">
        <f t="shared" si="130"/>
        <v>2883.0874656501383</v>
      </c>
    </row>
    <row r="814" spans="1:29">
      <c r="A814">
        <v>822</v>
      </c>
      <c r="B814">
        <v>24033</v>
      </c>
      <c r="C814">
        <f t="shared" si="121"/>
        <v>24033</v>
      </c>
      <c r="D814">
        <v>24</v>
      </c>
      <c r="E814" s="1">
        <f t="shared" si="122"/>
        <v>2864</v>
      </c>
      <c r="F814" s="1">
        <f t="shared" si="123"/>
        <v>1781</v>
      </c>
      <c r="G814" s="1">
        <f t="shared" si="124"/>
        <v>3136</v>
      </c>
      <c r="H814" s="1">
        <f t="shared" si="125"/>
        <v>3103</v>
      </c>
      <c r="I814" s="9">
        <f t="shared" si="126"/>
        <v>10884</v>
      </c>
      <c r="J814" s="1">
        <v>2864</v>
      </c>
      <c r="K814" s="1">
        <v>1781</v>
      </c>
      <c r="L814" s="1">
        <v>3136</v>
      </c>
      <c r="M814" s="1">
        <v>3103</v>
      </c>
      <c r="N814" s="9">
        <f t="shared" si="127"/>
        <v>10884</v>
      </c>
      <c r="O814" s="1">
        <v>2286.5651807456679</v>
      </c>
      <c r="P814" s="1">
        <v>1193.7292320822314</v>
      </c>
      <c r="Q814" s="1">
        <v>1487.3017588813022</v>
      </c>
      <c r="R814" s="1">
        <v>1939.1837802573571</v>
      </c>
      <c r="S814" s="9">
        <f t="shared" si="128"/>
        <v>6906.7799519665587</v>
      </c>
      <c r="T814" s="2">
        <v>2574</v>
      </c>
      <c r="U814" s="2">
        <v>2408</v>
      </c>
      <c r="V814" s="2">
        <v>3913</v>
      </c>
      <c r="W814" s="2">
        <v>3730</v>
      </c>
      <c r="X814" s="9">
        <f t="shared" si="129"/>
        <v>12625</v>
      </c>
      <c r="Y814" s="1">
        <v>3463.1402413305377</v>
      </c>
      <c r="Z814" s="1">
        <v>2148.2691588609591</v>
      </c>
      <c r="AA814" s="1">
        <v>3705.9392734579296</v>
      </c>
      <c r="AB814" s="1">
        <v>3439.0514045057866</v>
      </c>
      <c r="AC814" s="9">
        <f t="shared" si="130"/>
        <v>12756.400078155213</v>
      </c>
    </row>
    <row r="815" spans="1:29">
      <c r="A815">
        <v>823</v>
      </c>
      <c r="B815">
        <v>24033</v>
      </c>
      <c r="C815">
        <f t="shared" si="121"/>
        <v>24033</v>
      </c>
      <c r="D815">
        <v>24</v>
      </c>
      <c r="E815" s="1">
        <f t="shared" si="122"/>
        <v>1715</v>
      </c>
      <c r="F815" s="1">
        <f t="shared" si="123"/>
        <v>1145</v>
      </c>
      <c r="G815" s="1">
        <f t="shared" si="124"/>
        <v>799</v>
      </c>
      <c r="H815" s="1">
        <f t="shared" si="125"/>
        <v>4357</v>
      </c>
      <c r="I815" s="9">
        <f t="shared" si="126"/>
        <v>8016</v>
      </c>
      <c r="J815" s="1">
        <v>1715</v>
      </c>
      <c r="K815" s="1">
        <v>1145</v>
      </c>
      <c r="L815" s="1">
        <v>799</v>
      </c>
      <c r="M815" s="1">
        <v>4357</v>
      </c>
      <c r="N815" s="9">
        <f t="shared" si="127"/>
        <v>8016</v>
      </c>
      <c r="O815" s="1">
        <v>1030.2194618155224</v>
      </c>
      <c r="P815" s="1">
        <v>726.16178166394593</v>
      </c>
      <c r="Q815" s="1">
        <v>406.77425398317519</v>
      </c>
      <c r="R815" s="1">
        <v>2094.5160755216257</v>
      </c>
      <c r="S815" s="9">
        <f t="shared" si="128"/>
        <v>4257.671572984269</v>
      </c>
      <c r="T815" s="2">
        <v>341</v>
      </c>
      <c r="U815" s="2">
        <v>8594</v>
      </c>
      <c r="V815" s="2">
        <v>193</v>
      </c>
      <c r="W815" s="2">
        <v>746</v>
      </c>
      <c r="X815" s="9">
        <f t="shared" si="129"/>
        <v>9874</v>
      </c>
      <c r="Y815" s="1">
        <v>2389.899561655564</v>
      </c>
      <c r="Z815" s="1">
        <v>1255.1208015476122</v>
      </c>
      <c r="AA815" s="1">
        <v>881.17441908808644</v>
      </c>
      <c r="AB815" s="1">
        <v>4718.6005201953913</v>
      </c>
      <c r="AC815" s="9">
        <f t="shared" si="130"/>
        <v>9244.7953024866547</v>
      </c>
    </row>
    <row r="816" spans="1:29">
      <c r="A816">
        <v>824</v>
      </c>
      <c r="B816">
        <v>24033</v>
      </c>
      <c r="C816">
        <f t="shared" si="121"/>
        <v>24033</v>
      </c>
      <c r="D816">
        <v>24</v>
      </c>
      <c r="E816" s="1">
        <f t="shared" si="122"/>
        <v>162</v>
      </c>
      <c r="F816" s="1">
        <f t="shared" si="123"/>
        <v>488</v>
      </c>
      <c r="G816" s="1">
        <f t="shared" si="124"/>
        <v>52</v>
      </c>
      <c r="H816" s="1">
        <f t="shared" si="125"/>
        <v>373</v>
      </c>
      <c r="I816" s="9">
        <f t="shared" si="126"/>
        <v>1075</v>
      </c>
      <c r="J816" s="1">
        <v>162</v>
      </c>
      <c r="K816" s="1">
        <v>488</v>
      </c>
      <c r="L816" s="1">
        <v>52</v>
      </c>
      <c r="M816" s="1">
        <v>373</v>
      </c>
      <c r="N816" s="9">
        <f t="shared" si="127"/>
        <v>1075</v>
      </c>
      <c r="O816" s="1">
        <v>848.23094638080738</v>
      </c>
      <c r="P816" s="1">
        <v>598.10919843311058</v>
      </c>
      <c r="Q816" s="1">
        <v>334.72015297904176</v>
      </c>
      <c r="R816" s="1">
        <v>1724.9923247388995</v>
      </c>
      <c r="S816" s="9">
        <f t="shared" si="128"/>
        <v>3506.052622531859</v>
      </c>
      <c r="T816" s="2">
        <v>107</v>
      </c>
      <c r="U816" s="2">
        <v>780</v>
      </c>
      <c r="V816" s="2">
        <v>24</v>
      </c>
      <c r="W816" s="2">
        <v>373</v>
      </c>
      <c r="X816" s="9">
        <f t="shared" si="129"/>
        <v>1284</v>
      </c>
      <c r="Y816" s="1">
        <v>205.83335628220607</v>
      </c>
      <c r="Z816" s="1">
        <v>353.3564162605204</v>
      </c>
      <c r="AA816" s="1">
        <v>51.327071119552087</v>
      </c>
      <c r="AB816" s="1">
        <v>379.22437848937875</v>
      </c>
      <c r="AC816" s="9">
        <f t="shared" si="130"/>
        <v>989.74122215165733</v>
      </c>
    </row>
    <row r="817" spans="1:29">
      <c r="A817">
        <v>825</v>
      </c>
      <c r="B817">
        <v>24033</v>
      </c>
      <c r="C817">
        <f t="shared" si="121"/>
        <v>24033</v>
      </c>
      <c r="D817">
        <v>24</v>
      </c>
      <c r="E817" s="1">
        <f t="shared" si="122"/>
        <v>145</v>
      </c>
      <c r="F817" s="1">
        <f t="shared" si="123"/>
        <v>88</v>
      </c>
      <c r="G817" s="1">
        <f t="shared" si="124"/>
        <v>37</v>
      </c>
      <c r="H817" s="1">
        <f t="shared" si="125"/>
        <v>206</v>
      </c>
      <c r="I817" s="9">
        <f t="shared" si="126"/>
        <v>476</v>
      </c>
      <c r="J817" s="1">
        <v>145</v>
      </c>
      <c r="K817" s="1">
        <v>88</v>
      </c>
      <c r="L817" s="1">
        <v>37</v>
      </c>
      <c r="M817" s="1">
        <v>206</v>
      </c>
      <c r="N817" s="9">
        <f t="shared" si="127"/>
        <v>476</v>
      </c>
      <c r="O817" s="1">
        <v>417.71547414385185</v>
      </c>
      <c r="P817" s="1">
        <v>293.44534151021128</v>
      </c>
      <c r="Q817" s="1">
        <v>165.51040659729199</v>
      </c>
      <c r="R817" s="1">
        <v>843.96846736121449</v>
      </c>
      <c r="S817" s="9">
        <f t="shared" si="128"/>
        <v>1720.6396896125696</v>
      </c>
      <c r="T817" s="2">
        <v>75</v>
      </c>
      <c r="U817" s="2">
        <v>160</v>
      </c>
      <c r="V817" s="2">
        <v>9</v>
      </c>
      <c r="W817" s="2">
        <v>310</v>
      </c>
      <c r="X817" s="9">
        <f t="shared" si="129"/>
        <v>554</v>
      </c>
      <c r="Y817" s="1">
        <v>97.241075705482643</v>
      </c>
      <c r="Z817" s="1">
        <v>58.904119069598927</v>
      </c>
      <c r="AA817" s="1">
        <v>25.730050111688783</v>
      </c>
      <c r="AB817" s="1">
        <v>137.08195984287758</v>
      </c>
      <c r="AC817" s="9">
        <f t="shared" si="130"/>
        <v>318.95720472964797</v>
      </c>
    </row>
    <row r="818" spans="1:29">
      <c r="A818">
        <v>826</v>
      </c>
      <c r="B818">
        <v>24033</v>
      </c>
      <c r="C818">
        <f t="shared" si="121"/>
        <v>24033</v>
      </c>
      <c r="D818">
        <v>24</v>
      </c>
      <c r="E818" s="1">
        <f t="shared" si="122"/>
        <v>128</v>
      </c>
      <c r="F818" s="1">
        <f t="shared" si="123"/>
        <v>97</v>
      </c>
      <c r="G818" s="1">
        <f t="shared" si="124"/>
        <v>36</v>
      </c>
      <c r="H818" s="1">
        <f t="shared" si="125"/>
        <v>145</v>
      </c>
      <c r="I818" s="9">
        <f t="shared" si="126"/>
        <v>406</v>
      </c>
      <c r="J818" s="1">
        <v>128</v>
      </c>
      <c r="K818" s="1">
        <v>97</v>
      </c>
      <c r="L818" s="1">
        <v>36</v>
      </c>
      <c r="M818" s="1">
        <v>145</v>
      </c>
      <c r="N818" s="9">
        <f t="shared" si="127"/>
        <v>406</v>
      </c>
      <c r="O818" s="1">
        <v>235.87186615139308</v>
      </c>
      <c r="P818" s="1">
        <v>166.31925251046587</v>
      </c>
      <c r="Q818" s="1">
        <v>93.07732865135452</v>
      </c>
      <c r="R818" s="1">
        <v>479.67735798273316</v>
      </c>
      <c r="S818" s="9">
        <f t="shared" si="128"/>
        <v>974.94580529594657</v>
      </c>
      <c r="T818" s="2">
        <v>72</v>
      </c>
      <c r="U818" s="2">
        <v>252</v>
      </c>
      <c r="V818" s="2">
        <v>0</v>
      </c>
      <c r="W818" s="2">
        <v>144</v>
      </c>
      <c r="X818" s="9">
        <f t="shared" si="129"/>
        <v>468</v>
      </c>
      <c r="Y818" s="1">
        <v>136.59294996607468</v>
      </c>
      <c r="Z818" s="1">
        <v>103.93579243099933</v>
      </c>
      <c r="AA818" s="1">
        <v>40.143646997641895</v>
      </c>
      <c r="AB818" s="1">
        <v>173.05951487566981</v>
      </c>
      <c r="AC818" s="9">
        <f t="shared" si="130"/>
        <v>453.73190427038571</v>
      </c>
    </row>
    <row r="819" spans="1:29">
      <c r="A819">
        <v>827</v>
      </c>
      <c r="B819">
        <v>24033</v>
      </c>
      <c r="C819">
        <f t="shared" si="121"/>
        <v>24033</v>
      </c>
      <c r="D819">
        <v>24</v>
      </c>
      <c r="E819" s="1">
        <f t="shared" si="122"/>
        <v>519</v>
      </c>
      <c r="F819" s="1">
        <f t="shared" si="123"/>
        <v>225</v>
      </c>
      <c r="G819" s="1">
        <f t="shared" si="124"/>
        <v>181</v>
      </c>
      <c r="H819" s="1">
        <f t="shared" si="125"/>
        <v>377</v>
      </c>
      <c r="I819" s="9">
        <f t="shared" si="126"/>
        <v>1302</v>
      </c>
      <c r="J819" s="1">
        <v>519</v>
      </c>
      <c r="K819" s="1">
        <v>225</v>
      </c>
      <c r="L819" s="1">
        <v>181</v>
      </c>
      <c r="M819" s="1">
        <v>377</v>
      </c>
      <c r="N819" s="9">
        <f t="shared" si="127"/>
        <v>1302</v>
      </c>
      <c r="O819" s="1">
        <v>581.75274926540533</v>
      </c>
      <c r="P819" s="1">
        <v>409.82188422480596</v>
      </c>
      <c r="Q819" s="1">
        <v>229.76963883303219</v>
      </c>
      <c r="R819" s="1">
        <v>1181.1278377578221</v>
      </c>
      <c r="S819" s="9">
        <f t="shared" si="128"/>
        <v>2402.4721100810657</v>
      </c>
      <c r="T819" s="2">
        <v>749</v>
      </c>
      <c r="U819" s="2">
        <v>435</v>
      </c>
      <c r="V819" s="2">
        <v>44</v>
      </c>
      <c r="W819" s="2">
        <v>337</v>
      </c>
      <c r="X819" s="9">
        <f t="shared" si="129"/>
        <v>1565</v>
      </c>
      <c r="Y819" s="1">
        <v>414.05378773826999</v>
      </c>
      <c r="Z819" s="1">
        <v>146.97791540736941</v>
      </c>
      <c r="AA819" s="1">
        <v>111.82219585447172</v>
      </c>
      <c r="AB819" s="1">
        <v>243.01019438647208</v>
      </c>
      <c r="AC819" s="9">
        <f t="shared" si="130"/>
        <v>915.86409338658325</v>
      </c>
    </row>
    <row r="820" spans="1:29">
      <c r="A820">
        <v>828</v>
      </c>
      <c r="B820">
        <v>24033</v>
      </c>
      <c r="C820">
        <f t="shared" si="121"/>
        <v>24033</v>
      </c>
      <c r="D820">
        <v>24</v>
      </c>
      <c r="E820" s="1">
        <f t="shared" si="122"/>
        <v>2219</v>
      </c>
      <c r="F820" s="1">
        <f t="shared" si="123"/>
        <v>619</v>
      </c>
      <c r="G820" s="1">
        <f t="shared" si="124"/>
        <v>385</v>
      </c>
      <c r="H820" s="1">
        <f t="shared" si="125"/>
        <v>873</v>
      </c>
      <c r="I820" s="9">
        <f t="shared" si="126"/>
        <v>4096</v>
      </c>
      <c r="J820" s="1">
        <v>2219</v>
      </c>
      <c r="K820" s="1">
        <v>619</v>
      </c>
      <c r="L820" s="1">
        <v>385</v>
      </c>
      <c r="M820" s="1">
        <v>873</v>
      </c>
      <c r="N820" s="9">
        <f t="shared" si="127"/>
        <v>4096</v>
      </c>
      <c r="O820" s="1">
        <v>936.54798970928687</v>
      </c>
      <c r="P820" s="1">
        <v>441.70877444799805</v>
      </c>
      <c r="Q820" s="1">
        <v>504.35494804582333</v>
      </c>
      <c r="R820" s="1">
        <v>805.20838429573757</v>
      </c>
      <c r="S820" s="9">
        <f t="shared" si="128"/>
        <v>2687.8200964988459</v>
      </c>
      <c r="T820" s="2">
        <v>1364</v>
      </c>
      <c r="U820" s="2">
        <v>2622</v>
      </c>
      <c r="V820" s="2">
        <v>182</v>
      </c>
      <c r="W820" s="2">
        <v>829</v>
      </c>
      <c r="X820" s="9">
        <f t="shared" si="129"/>
        <v>4997</v>
      </c>
      <c r="Y820" s="1">
        <v>3134.6903688915468</v>
      </c>
      <c r="Z820" s="1">
        <v>832.76133447282507</v>
      </c>
      <c r="AA820" s="1">
        <v>532.04967019581659</v>
      </c>
      <c r="AB820" s="1">
        <v>1214.4019900677904</v>
      </c>
      <c r="AC820" s="9">
        <f t="shared" si="130"/>
        <v>5713.9033636279792</v>
      </c>
    </row>
    <row r="821" spans="1:29">
      <c r="A821">
        <v>829</v>
      </c>
      <c r="B821">
        <v>24033</v>
      </c>
      <c r="C821">
        <f t="shared" si="121"/>
        <v>24033</v>
      </c>
      <c r="D821">
        <v>24</v>
      </c>
      <c r="E821" s="1">
        <f t="shared" si="122"/>
        <v>64</v>
      </c>
      <c r="F821" s="1">
        <f t="shared" si="123"/>
        <v>23</v>
      </c>
      <c r="G821" s="1">
        <f t="shared" si="124"/>
        <v>13</v>
      </c>
      <c r="H821" s="1">
        <f t="shared" si="125"/>
        <v>52</v>
      </c>
      <c r="I821" s="9">
        <f t="shared" si="126"/>
        <v>152</v>
      </c>
      <c r="J821" s="1">
        <v>64</v>
      </c>
      <c r="K821" s="1">
        <v>23</v>
      </c>
      <c r="L821" s="1">
        <v>13</v>
      </c>
      <c r="M821" s="1">
        <v>52</v>
      </c>
      <c r="N821" s="9">
        <f t="shared" si="127"/>
        <v>152</v>
      </c>
      <c r="O821" s="1">
        <v>220.95721883535768</v>
      </c>
      <c r="P821" s="1">
        <v>108.22183950141024</v>
      </c>
      <c r="Q821" s="1">
        <v>116.51905094732186</v>
      </c>
      <c r="R821" s="1">
        <v>210.13436763363504</v>
      </c>
      <c r="S821" s="9">
        <f t="shared" si="128"/>
        <v>655.83247691772488</v>
      </c>
      <c r="T821" s="2">
        <v>0</v>
      </c>
      <c r="U821" s="2">
        <v>71</v>
      </c>
      <c r="V821" s="2">
        <v>0</v>
      </c>
      <c r="W821" s="2">
        <v>104</v>
      </c>
      <c r="X821" s="9">
        <f t="shared" si="129"/>
        <v>175</v>
      </c>
      <c r="Y821" s="1">
        <v>151.93559010523003</v>
      </c>
      <c r="Z821" s="1">
        <v>58.66338654685331</v>
      </c>
      <c r="AA821" s="1">
        <v>26.557643214455702</v>
      </c>
      <c r="AB821" s="1">
        <v>127.7659333507429</v>
      </c>
      <c r="AC821" s="9">
        <f t="shared" si="130"/>
        <v>364.92255321728192</v>
      </c>
    </row>
    <row r="822" spans="1:29">
      <c r="A822">
        <v>830</v>
      </c>
      <c r="B822">
        <v>24033</v>
      </c>
      <c r="C822">
        <f t="shared" si="121"/>
        <v>24033</v>
      </c>
      <c r="D822">
        <v>24</v>
      </c>
      <c r="E822" s="1">
        <f t="shared" si="122"/>
        <v>347</v>
      </c>
      <c r="F822" s="1">
        <f t="shared" si="123"/>
        <v>357</v>
      </c>
      <c r="G822" s="1">
        <f t="shared" si="124"/>
        <v>642</v>
      </c>
      <c r="H822" s="1">
        <f t="shared" si="125"/>
        <v>835</v>
      </c>
      <c r="I822" s="9">
        <f t="shared" si="126"/>
        <v>2181</v>
      </c>
      <c r="J822" s="1">
        <v>347</v>
      </c>
      <c r="K822" s="1">
        <v>357</v>
      </c>
      <c r="L822" s="1">
        <v>642</v>
      </c>
      <c r="M822" s="1">
        <v>835</v>
      </c>
      <c r="N822" s="9">
        <f t="shared" si="127"/>
        <v>2181</v>
      </c>
      <c r="O822" s="1">
        <v>818.3908382302975</v>
      </c>
      <c r="P822" s="1">
        <v>386.48613376904569</v>
      </c>
      <c r="Q822" s="1">
        <v>440.41348116318852</v>
      </c>
      <c r="R822" s="1">
        <v>706.15724020175298</v>
      </c>
      <c r="S822" s="9">
        <f t="shared" si="128"/>
        <v>2351.4476933642845</v>
      </c>
      <c r="T822" s="2">
        <v>526</v>
      </c>
      <c r="U822" s="2">
        <v>605</v>
      </c>
      <c r="V822" s="2">
        <v>664</v>
      </c>
      <c r="W822" s="2">
        <v>826</v>
      </c>
      <c r="X822" s="9">
        <f t="shared" si="129"/>
        <v>2621</v>
      </c>
      <c r="Y822" s="1">
        <v>363.0306246360322</v>
      </c>
      <c r="Z822" s="1">
        <v>374.45971498763237</v>
      </c>
      <c r="AA822" s="1">
        <v>623.80060863902258</v>
      </c>
      <c r="AB822" s="1">
        <v>850.63431375045229</v>
      </c>
      <c r="AC822" s="9">
        <f t="shared" si="130"/>
        <v>2211.9252620131392</v>
      </c>
    </row>
    <row r="823" spans="1:29">
      <c r="A823">
        <v>831</v>
      </c>
      <c r="B823">
        <v>24033</v>
      </c>
      <c r="C823">
        <f t="shared" si="121"/>
        <v>24033</v>
      </c>
      <c r="D823">
        <v>24</v>
      </c>
      <c r="E823" s="1">
        <f t="shared" si="122"/>
        <v>40</v>
      </c>
      <c r="F823" s="1">
        <f t="shared" si="123"/>
        <v>41</v>
      </c>
      <c r="G823" s="1">
        <f t="shared" si="124"/>
        <v>84</v>
      </c>
      <c r="H823" s="1">
        <f t="shared" si="125"/>
        <v>69</v>
      </c>
      <c r="I823" s="9">
        <f t="shared" si="126"/>
        <v>234</v>
      </c>
      <c r="J823" s="1">
        <v>40</v>
      </c>
      <c r="K823" s="1">
        <v>41</v>
      </c>
      <c r="L823" s="1">
        <v>84</v>
      </c>
      <c r="M823" s="1">
        <v>69</v>
      </c>
      <c r="N823" s="9">
        <f t="shared" si="127"/>
        <v>234</v>
      </c>
      <c r="O823" s="1">
        <v>390.93475152758612</v>
      </c>
      <c r="P823" s="1">
        <v>183.43958387254168</v>
      </c>
      <c r="Q823" s="1">
        <v>211.10706779463646</v>
      </c>
      <c r="R823" s="1">
        <v>331.39046758748361</v>
      </c>
      <c r="S823" s="9">
        <f t="shared" si="128"/>
        <v>1116.8718707822479</v>
      </c>
      <c r="T823" s="2">
        <v>4</v>
      </c>
      <c r="U823" s="2">
        <v>159</v>
      </c>
      <c r="V823" s="2">
        <v>26</v>
      </c>
      <c r="W823" s="2">
        <v>80</v>
      </c>
      <c r="X823" s="9">
        <f t="shared" si="129"/>
        <v>269</v>
      </c>
      <c r="Y823" s="1">
        <v>36.794161215483236</v>
      </c>
      <c r="Z823" s="1">
        <v>36.794161215483236</v>
      </c>
      <c r="AA823" s="1">
        <v>77.010277194142503</v>
      </c>
      <c r="AB823" s="1">
        <v>62.462895694973909</v>
      </c>
      <c r="AC823" s="9">
        <f t="shared" si="130"/>
        <v>213.06149532008288</v>
      </c>
    </row>
    <row r="824" spans="1:29">
      <c r="A824">
        <v>832</v>
      </c>
      <c r="B824">
        <v>24033</v>
      </c>
      <c r="C824">
        <f t="shared" si="121"/>
        <v>24033</v>
      </c>
      <c r="D824">
        <v>24</v>
      </c>
      <c r="E824" s="1">
        <f t="shared" si="122"/>
        <v>895</v>
      </c>
      <c r="F824" s="1">
        <f t="shared" si="123"/>
        <v>793</v>
      </c>
      <c r="G824" s="1">
        <f t="shared" si="124"/>
        <v>466</v>
      </c>
      <c r="H824" s="1">
        <f t="shared" si="125"/>
        <v>1903</v>
      </c>
      <c r="I824" s="9">
        <f t="shared" si="126"/>
        <v>4057</v>
      </c>
      <c r="J824" s="1">
        <v>895</v>
      </c>
      <c r="K824" s="1">
        <v>793</v>
      </c>
      <c r="L824" s="1">
        <v>466</v>
      </c>
      <c r="M824" s="1">
        <v>1903</v>
      </c>
      <c r="N824" s="9">
        <f t="shared" si="127"/>
        <v>4057</v>
      </c>
      <c r="O824" s="1">
        <v>709.43978951013105</v>
      </c>
      <c r="P824" s="1">
        <v>363.5128376761175</v>
      </c>
      <c r="Q824" s="1">
        <v>285.25595101213685</v>
      </c>
      <c r="R824" s="1">
        <v>753.98588743269045</v>
      </c>
      <c r="S824" s="9">
        <f t="shared" si="128"/>
        <v>2112.1944656310757</v>
      </c>
      <c r="T824" s="2">
        <v>928</v>
      </c>
      <c r="U824" s="2">
        <v>839</v>
      </c>
      <c r="V824" s="2">
        <v>965</v>
      </c>
      <c r="W824" s="2">
        <v>1552</v>
      </c>
      <c r="X824" s="9">
        <f t="shared" si="129"/>
        <v>4284</v>
      </c>
      <c r="Y824" s="1">
        <v>833.49805771690012</v>
      </c>
      <c r="Z824" s="1">
        <v>714.46124919923068</v>
      </c>
      <c r="AA824" s="1">
        <v>434.96339855499673</v>
      </c>
      <c r="AB824" s="1">
        <v>1722.9829821345397</v>
      </c>
      <c r="AC824" s="9">
        <f t="shared" si="130"/>
        <v>3705.9056876056675</v>
      </c>
    </row>
    <row r="825" spans="1:29">
      <c r="A825">
        <v>833</v>
      </c>
      <c r="B825">
        <v>24033</v>
      </c>
      <c r="C825">
        <f t="shared" si="121"/>
        <v>24033</v>
      </c>
      <c r="D825">
        <v>24</v>
      </c>
      <c r="E825" s="1">
        <f t="shared" si="122"/>
        <v>1446</v>
      </c>
      <c r="F825" s="1">
        <f t="shared" si="123"/>
        <v>670</v>
      </c>
      <c r="G825" s="1">
        <f t="shared" si="124"/>
        <v>854</v>
      </c>
      <c r="H825" s="1">
        <f t="shared" si="125"/>
        <v>879</v>
      </c>
      <c r="I825" s="9">
        <f t="shared" si="126"/>
        <v>3849</v>
      </c>
      <c r="J825" s="1">
        <v>1446</v>
      </c>
      <c r="K825" s="1">
        <v>670</v>
      </c>
      <c r="L825" s="1">
        <v>854</v>
      </c>
      <c r="M825" s="1">
        <v>879</v>
      </c>
      <c r="N825" s="9">
        <f t="shared" si="127"/>
        <v>3849</v>
      </c>
      <c r="O825" s="1">
        <v>777.32126066953685</v>
      </c>
      <c r="P825" s="1">
        <v>398.63379202363529</v>
      </c>
      <c r="Q825" s="1">
        <v>311.48391977403747</v>
      </c>
      <c r="R825" s="1">
        <v>827.81253570715523</v>
      </c>
      <c r="S825" s="9">
        <f t="shared" si="128"/>
        <v>2315.251508174365</v>
      </c>
      <c r="T825" s="2">
        <v>1928</v>
      </c>
      <c r="U825" s="2">
        <v>1051</v>
      </c>
      <c r="V825" s="2">
        <v>93</v>
      </c>
      <c r="W825" s="2">
        <v>999</v>
      </c>
      <c r="X825" s="9">
        <f t="shared" si="129"/>
        <v>4071</v>
      </c>
      <c r="Y825" s="1">
        <v>3929.3320695714301</v>
      </c>
      <c r="Z825" s="1">
        <v>843.55846556874258</v>
      </c>
      <c r="AA825" s="1">
        <v>776.83113174996163</v>
      </c>
      <c r="AB825" s="1">
        <v>1024.4829942897163</v>
      </c>
      <c r="AC825" s="9">
        <f t="shared" si="130"/>
        <v>6574.2046611798505</v>
      </c>
    </row>
    <row r="826" spans="1:29">
      <c r="A826">
        <v>834</v>
      </c>
      <c r="B826">
        <v>24033</v>
      </c>
      <c r="C826">
        <f t="shared" si="121"/>
        <v>24033</v>
      </c>
      <c r="D826">
        <v>24</v>
      </c>
      <c r="E826" s="1">
        <f t="shared" si="122"/>
        <v>168</v>
      </c>
      <c r="F826" s="1">
        <f t="shared" si="123"/>
        <v>70</v>
      </c>
      <c r="G826" s="1">
        <f t="shared" si="124"/>
        <v>30</v>
      </c>
      <c r="H826" s="1">
        <f t="shared" si="125"/>
        <v>96</v>
      </c>
      <c r="I826" s="9">
        <f t="shared" si="126"/>
        <v>364</v>
      </c>
      <c r="J826" s="1">
        <v>168</v>
      </c>
      <c r="K826" s="1">
        <v>70</v>
      </c>
      <c r="L826" s="1">
        <v>30</v>
      </c>
      <c r="M826" s="1">
        <v>96</v>
      </c>
      <c r="N826" s="9">
        <f t="shared" si="127"/>
        <v>364</v>
      </c>
      <c r="O826" s="1">
        <v>868.78801896562152</v>
      </c>
      <c r="P826" s="1">
        <v>445.57644682061022</v>
      </c>
      <c r="Q826" s="1">
        <v>348.14991226239493</v>
      </c>
      <c r="R826" s="1">
        <v>927.30561845643842</v>
      </c>
      <c r="S826" s="9">
        <f t="shared" si="128"/>
        <v>2589.8199965050653</v>
      </c>
      <c r="T826" s="2">
        <v>5</v>
      </c>
      <c r="U826" s="2">
        <v>268</v>
      </c>
      <c r="V826" s="2">
        <v>10</v>
      </c>
      <c r="W826" s="2">
        <v>132</v>
      </c>
      <c r="X826" s="9">
        <f t="shared" si="129"/>
        <v>415</v>
      </c>
      <c r="Y826" s="1">
        <v>248.5040205311744</v>
      </c>
      <c r="Z826" s="1">
        <v>101.59861947515624</v>
      </c>
      <c r="AA826" s="1">
        <v>41.71479740436564</v>
      </c>
      <c r="AB826" s="1">
        <v>132.54497227015412</v>
      </c>
      <c r="AC826" s="9">
        <f t="shared" si="130"/>
        <v>524.36240968085042</v>
      </c>
    </row>
    <row r="827" spans="1:29">
      <c r="A827">
        <v>835</v>
      </c>
      <c r="B827">
        <v>24033</v>
      </c>
      <c r="C827">
        <f t="shared" si="121"/>
        <v>24033</v>
      </c>
      <c r="D827">
        <v>24</v>
      </c>
      <c r="E827" s="1">
        <f t="shared" si="122"/>
        <v>254</v>
      </c>
      <c r="F827" s="1">
        <f t="shared" si="123"/>
        <v>131</v>
      </c>
      <c r="G827" s="1">
        <f t="shared" si="124"/>
        <v>70</v>
      </c>
      <c r="H827" s="1">
        <f t="shared" si="125"/>
        <v>422</v>
      </c>
      <c r="I827" s="9">
        <f t="shared" si="126"/>
        <v>877</v>
      </c>
      <c r="J827" s="1">
        <v>254</v>
      </c>
      <c r="K827" s="1">
        <v>131</v>
      </c>
      <c r="L827" s="1">
        <v>70</v>
      </c>
      <c r="M827" s="1">
        <v>422</v>
      </c>
      <c r="N827" s="9">
        <f t="shared" si="127"/>
        <v>877</v>
      </c>
      <c r="O827" s="1">
        <v>1260.5514590342723</v>
      </c>
      <c r="P827" s="1">
        <v>646.72140295700558</v>
      </c>
      <c r="Q827" s="1">
        <v>505.09038090987258</v>
      </c>
      <c r="R827" s="1">
        <v>1356.7906978242008</v>
      </c>
      <c r="S827" s="9">
        <f t="shared" si="128"/>
        <v>3769.1539407253513</v>
      </c>
      <c r="T827" s="2">
        <v>208</v>
      </c>
      <c r="U827" s="2">
        <v>459</v>
      </c>
      <c r="V827" s="2">
        <v>57</v>
      </c>
      <c r="W827" s="2">
        <v>286</v>
      </c>
      <c r="X827" s="9">
        <f t="shared" si="129"/>
        <v>1010</v>
      </c>
      <c r="Y827" s="1">
        <v>367.82301465795246</v>
      </c>
      <c r="Z827" s="1">
        <v>247.45988929361141</v>
      </c>
      <c r="AA827" s="1">
        <v>128.9400453919483</v>
      </c>
      <c r="AB827" s="1">
        <v>671.97683949701423</v>
      </c>
      <c r="AC827" s="9">
        <f t="shared" si="130"/>
        <v>1416.1997888405263</v>
      </c>
    </row>
    <row r="828" spans="1:29">
      <c r="A828">
        <v>836</v>
      </c>
      <c r="B828">
        <v>24033</v>
      </c>
      <c r="C828">
        <f t="shared" si="121"/>
        <v>24033</v>
      </c>
      <c r="D828">
        <v>24</v>
      </c>
      <c r="E828" s="1">
        <f t="shared" si="122"/>
        <v>349</v>
      </c>
      <c r="F828" s="1">
        <f t="shared" si="123"/>
        <v>55</v>
      </c>
      <c r="G828" s="1">
        <f t="shared" si="124"/>
        <v>55</v>
      </c>
      <c r="H828" s="1">
        <f t="shared" si="125"/>
        <v>148</v>
      </c>
      <c r="I828" s="9">
        <f t="shared" si="126"/>
        <v>607</v>
      </c>
      <c r="J828" s="1">
        <v>349</v>
      </c>
      <c r="K828" s="1">
        <v>55</v>
      </c>
      <c r="L828" s="1">
        <v>55</v>
      </c>
      <c r="M828" s="1">
        <v>148</v>
      </c>
      <c r="N828" s="9">
        <f t="shared" si="127"/>
        <v>607</v>
      </c>
      <c r="O828" s="1">
        <v>832.9395808206466</v>
      </c>
      <c r="P828" s="1">
        <v>432.76492397570996</v>
      </c>
      <c r="Q828" s="1">
        <v>333.10575601865543</v>
      </c>
      <c r="R828" s="1">
        <v>888.64416390588337</v>
      </c>
      <c r="S828" s="9">
        <f t="shared" si="128"/>
        <v>2487.4544247208955</v>
      </c>
      <c r="T828" s="2">
        <v>354</v>
      </c>
      <c r="U828" s="2">
        <v>184</v>
      </c>
      <c r="V828" s="2">
        <v>45</v>
      </c>
      <c r="W828" s="2">
        <v>128</v>
      </c>
      <c r="X828" s="9">
        <f t="shared" si="129"/>
        <v>711</v>
      </c>
      <c r="Y828" s="1">
        <v>481.77182857140218</v>
      </c>
      <c r="Z828" s="1">
        <v>111.09472024671827</v>
      </c>
      <c r="AA828" s="1">
        <v>52.325258421630501</v>
      </c>
      <c r="AB828" s="1">
        <v>218.67749909343505</v>
      </c>
      <c r="AC828" s="9">
        <f t="shared" si="130"/>
        <v>863.86930633318593</v>
      </c>
    </row>
    <row r="829" spans="1:29">
      <c r="A829">
        <v>837</v>
      </c>
      <c r="B829">
        <v>24033</v>
      </c>
      <c r="C829">
        <f t="shared" si="121"/>
        <v>24033</v>
      </c>
      <c r="D829">
        <v>24</v>
      </c>
      <c r="E829" s="1">
        <f t="shared" si="122"/>
        <v>1363</v>
      </c>
      <c r="F829" s="1">
        <f t="shared" si="123"/>
        <v>264</v>
      </c>
      <c r="G829" s="1">
        <f t="shared" si="124"/>
        <v>941</v>
      </c>
      <c r="H829" s="1">
        <f t="shared" si="125"/>
        <v>1178</v>
      </c>
      <c r="I829" s="9">
        <f t="shared" si="126"/>
        <v>3746</v>
      </c>
      <c r="J829" s="1">
        <v>1363</v>
      </c>
      <c r="K829" s="1">
        <v>264</v>
      </c>
      <c r="L829" s="1">
        <v>941</v>
      </c>
      <c r="M829" s="1">
        <v>1178</v>
      </c>
      <c r="N829" s="9">
        <f t="shared" si="127"/>
        <v>3746</v>
      </c>
      <c r="O829" s="1">
        <v>1268.7878397930913</v>
      </c>
      <c r="P829" s="1">
        <v>238.53053409727721</v>
      </c>
      <c r="Q829" s="1">
        <v>713.72537298947339</v>
      </c>
      <c r="R829" s="1">
        <v>936.07404197633377</v>
      </c>
      <c r="S829" s="9">
        <f t="shared" si="128"/>
        <v>3157.1177888561756</v>
      </c>
      <c r="T829" s="2">
        <v>242</v>
      </c>
      <c r="U829" s="2">
        <v>3549</v>
      </c>
      <c r="V829" s="2">
        <v>246</v>
      </c>
      <c r="W829" s="2">
        <v>464</v>
      </c>
      <c r="X829" s="9">
        <f t="shared" si="129"/>
        <v>4501</v>
      </c>
      <c r="Y829" s="1">
        <v>1305.3347381331007</v>
      </c>
      <c r="Z829" s="1">
        <v>260.16878793849514</v>
      </c>
      <c r="AA829" s="1">
        <v>777.89364239791394</v>
      </c>
      <c r="AB829" s="1">
        <v>1016.5005832278595</v>
      </c>
      <c r="AC829" s="9">
        <f t="shared" si="130"/>
        <v>3359.8977516973691</v>
      </c>
    </row>
    <row r="830" spans="1:29">
      <c r="A830">
        <v>838</v>
      </c>
      <c r="B830">
        <v>24033</v>
      </c>
      <c r="C830">
        <f t="shared" si="121"/>
        <v>24033</v>
      </c>
      <c r="D830">
        <v>24</v>
      </c>
      <c r="E830" s="1">
        <f t="shared" si="122"/>
        <v>1051</v>
      </c>
      <c r="F830" s="1">
        <f t="shared" si="123"/>
        <v>988</v>
      </c>
      <c r="G830" s="1">
        <f t="shared" si="124"/>
        <v>387</v>
      </c>
      <c r="H830" s="1">
        <f t="shared" si="125"/>
        <v>2298</v>
      </c>
      <c r="I830" s="9">
        <f t="shared" si="126"/>
        <v>4724</v>
      </c>
      <c r="J830" s="1">
        <v>1051</v>
      </c>
      <c r="K830" s="1">
        <v>988</v>
      </c>
      <c r="L830" s="1">
        <v>387</v>
      </c>
      <c r="M830" s="1">
        <v>2298</v>
      </c>
      <c r="N830" s="9">
        <f t="shared" si="127"/>
        <v>4724</v>
      </c>
      <c r="O830" s="1">
        <v>880.41745671034005</v>
      </c>
      <c r="P830" s="1">
        <v>1017.4171131130149</v>
      </c>
      <c r="Q830" s="1">
        <v>293.66343100825844</v>
      </c>
      <c r="R830" s="1">
        <v>1910.2359741392324</v>
      </c>
      <c r="S830" s="9">
        <f t="shared" si="128"/>
        <v>4101.7339749708462</v>
      </c>
      <c r="T830" s="2">
        <v>288</v>
      </c>
      <c r="U830" s="2">
        <v>3903</v>
      </c>
      <c r="V830" s="2">
        <v>183</v>
      </c>
      <c r="W830" s="2">
        <v>1317</v>
      </c>
      <c r="X830" s="9">
        <f t="shared" si="129"/>
        <v>5691</v>
      </c>
      <c r="Y830" s="1">
        <v>663.35940622780117</v>
      </c>
      <c r="Z830" s="1">
        <v>760.01711081126075</v>
      </c>
      <c r="AA830" s="1">
        <v>219.93548519304272</v>
      </c>
      <c r="AB830" s="1">
        <v>1435.1783616327275</v>
      </c>
      <c r="AC830" s="9">
        <f t="shared" si="130"/>
        <v>3078.490363864832</v>
      </c>
    </row>
    <row r="831" spans="1:29">
      <c r="A831">
        <v>839</v>
      </c>
      <c r="B831">
        <v>24033</v>
      </c>
      <c r="C831">
        <f t="shared" si="121"/>
        <v>24033</v>
      </c>
      <c r="D831">
        <v>24</v>
      </c>
      <c r="E831" s="1">
        <f t="shared" si="122"/>
        <v>836</v>
      </c>
      <c r="F831" s="1">
        <f t="shared" si="123"/>
        <v>117</v>
      </c>
      <c r="G831" s="1">
        <f t="shared" si="124"/>
        <v>74</v>
      </c>
      <c r="H831" s="1">
        <f t="shared" si="125"/>
        <v>536</v>
      </c>
      <c r="I831" s="9">
        <f t="shared" si="126"/>
        <v>1563</v>
      </c>
      <c r="J831" s="1">
        <v>836</v>
      </c>
      <c r="K831" s="1">
        <v>117</v>
      </c>
      <c r="L831" s="1">
        <v>74</v>
      </c>
      <c r="M831" s="1">
        <v>536</v>
      </c>
      <c r="N831" s="9">
        <f t="shared" si="127"/>
        <v>1563</v>
      </c>
      <c r="O831" s="1">
        <v>1051.9609882768893</v>
      </c>
      <c r="P831" s="1">
        <v>83.824167786140904</v>
      </c>
      <c r="Q831" s="1">
        <v>79.623076638424322</v>
      </c>
      <c r="R831" s="1">
        <v>442.52649951484091</v>
      </c>
      <c r="S831" s="9">
        <f t="shared" si="128"/>
        <v>1657.9347322162953</v>
      </c>
      <c r="T831" s="2">
        <v>234</v>
      </c>
      <c r="U831" s="2">
        <v>1147</v>
      </c>
      <c r="V831" s="2">
        <v>62</v>
      </c>
      <c r="W831" s="2">
        <v>428</v>
      </c>
      <c r="X831" s="9">
        <f t="shared" si="129"/>
        <v>1871</v>
      </c>
      <c r="Y831" s="1">
        <v>789.80100562104178</v>
      </c>
      <c r="Z831" s="1">
        <v>63.742161161873355</v>
      </c>
      <c r="AA831" s="1">
        <v>58.301902695070709</v>
      </c>
      <c r="AB831" s="1">
        <v>331.19120894175416</v>
      </c>
      <c r="AC831" s="9">
        <f t="shared" si="130"/>
        <v>1243.03627841974</v>
      </c>
    </row>
    <row r="832" spans="1:29">
      <c r="A832">
        <v>840</v>
      </c>
      <c r="B832">
        <v>24033</v>
      </c>
      <c r="C832">
        <f t="shared" si="121"/>
        <v>24033</v>
      </c>
      <c r="D832">
        <v>24</v>
      </c>
      <c r="E832" s="1">
        <f t="shared" si="122"/>
        <v>793</v>
      </c>
      <c r="F832" s="1">
        <f t="shared" si="123"/>
        <v>1147</v>
      </c>
      <c r="G832" s="1">
        <f t="shared" si="124"/>
        <v>121</v>
      </c>
      <c r="H832" s="1">
        <f t="shared" si="125"/>
        <v>1649</v>
      </c>
      <c r="I832" s="9">
        <f t="shared" si="126"/>
        <v>3710</v>
      </c>
      <c r="J832" s="1">
        <v>793</v>
      </c>
      <c r="K832" s="1">
        <v>1147</v>
      </c>
      <c r="L832" s="1">
        <v>121</v>
      </c>
      <c r="M832" s="1">
        <v>1649</v>
      </c>
      <c r="N832" s="9">
        <f t="shared" si="127"/>
        <v>3710</v>
      </c>
      <c r="O832" s="1">
        <v>718.64899640180386</v>
      </c>
      <c r="P832" s="1">
        <v>1014.6972834135037</v>
      </c>
      <c r="Q832" s="1">
        <v>152.34480579527548</v>
      </c>
      <c r="R832" s="1">
        <v>1283.961251442174</v>
      </c>
      <c r="S832" s="9">
        <f t="shared" si="128"/>
        <v>3169.652337052757</v>
      </c>
      <c r="T832" s="2">
        <v>538</v>
      </c>
      <c r="U832" s="2">
        <v>2697</v>
      </c>
      <c r="V832" s="2">
        <v>587</v>
      </c>
      <c r="W832" s="2">
        <v>592</v>
      </c>
      <c r="X832" s="9">
        <f t="shared" si="129"/>
        <v>4414</v>
      </c>
      <c r="Y832" s="1">
        <v>686.52137740546584</v>
      </c>
      <c r="Z832" s="1">
        <v>971.61619881997831</v>
      </c>
      <c r="AA832" s="1">
        <v>141.27379535651156</v>
      </c>
      <c r="AB832" s="1">
        <v>1180.5154523683573</v>
      </c>
      <c r="AC832" s="9">
        <f t="shared" si="130"/>
        <v>2979.9268239503131</v>
      </c>
    </row>
    <row r="833" spans="1:29">
      <c r="A833">
        <v>841</v>
      </c>
      <c r="B833">
        <v>24033</v>
      </c>
      <c r="C833">
        <f t="shared" si="121"/>
        <v>24033</v>
      </c>
      <c r="D833">
        <v>24</v>
      </c>
      <c r="E833" s="1">
        <f t="shared" si="122"/>
        <v>1047</v>
      </c>
      <c r="F833" s="1">
        <f t="shared" si="123"/>
        <v>1912</v>
      </c>
      <c r="G833" s="1">
        <f t="shared" si="124"/>
        <v>180</v>
      </c>
      <c r="H833" s="1">
        <f t="shared" si="125"/>
        <v>2384</v>
      </c>
      <c r="I833" s="9">
        <f t="shared" si="126"/>
        <v>5523</v>
      </c>
      <c r="J833" s="1">
        <v>1047</v>
      </c>
      <c r="K833" s="1">
        <v>1912</v>
      </c>
      <c r="L833" s="1">
        <v>180</v>
      </c>
      <c r="M833" s="1">
        <v>2384</v>
      </c>
      <c r="N833" s="9">
        <f t="shared" si="127"/>
        <v>5523</v>
      </c>
      <c r="O833" s="1">
        <v>1183.7453243851241</v>
      </c>
      <c r="P833" s="1">
        <v>2137.8701506229545</v>
      </c>
      <c r="Q833" s="1">
        <v>203.05539428621373</v>
      </c>
      <c r="R833" s="1">
        <v>2689.9519127560534</v>
      </c>
      <c r="S833" s="9">
        <f t="shared" si="128"/>
        <v>6214.6227820503464</v>
      </c>
      <c r="T833" s="2">
        <v>1363</v>
      </c>
      <c r="U833" s="2">
        <v>3081</v>
      </c>
      <c r="V833" s="2">
        <v>1324</v>
      </c>
      <c r="W833" s="2">
        <v>1053</v>
      </c>
      <c r="X833" s="9">
        <f t="shared" si="129"/>
        <v>6821</v>
      </c>
      <c r="Y833" s="1">
        <v>906.19919431767164</v>
      </c>
      <c r="Z833" s="1">
        <v>1640.8788650700301</v>
      </c>
      <c r="AA833" s="1">
        <v>155.94937699638029</v>
      </c>
      <c r="AB833" s="1">
        <v>2059.1779656366216</v>
      </c>
      <c r="AC833" s="9">
        <f t="shared" si="130"/>
        <v>4762.2054020207033</v>
      </c>
    </row>
    <row r="834" spans="1:29">
      <c r="A834">
        <v>842</v>
      </c>
      <c r="B834">
        <v>24033</v>
      </c>
      <c r="C834">
        <f t="shared" si="121"/>
        <v>24033</v>
      </c>
      <c r="D834">
        <v>24</v>
      </c>
      <c r="E834" s="1">
        <f t="shared" si="122"/>
        <v>16</v>
      </c>
      <c r="F834" s="1">
        <f t="shared" si="123"/>
        <v>11</v>
      </c>
      <c r="G834" s="1">
        <f t="shared" si="124"/>
        <v>9</v>
      </c>
      <c r="H834" s="1">
        <f t="shared" si="125"/>
        <v>14</v>
      </c>
      <c r="I834" s="9">
        <f t="shared" si="126"/>
        <v>50</v>
      </c>
      <c r="J834" s="1">
        <v>16</v>
      </c>
      <c r="K834" s="1">
        <v>11</v>
      </c>
      <c r="L834" s="1">
        <v>9</v>
      </c>
      <c r="M834" s="1">
        <v>14</v>
      </c>
      <c r="N834" s="9">
        <f t="shared" si="127"/>
        <v>50</v>
      </c>
      <c r="O834" s="1">
        <v>28.456614252987702</v>
      </c>
      <c r="P834" s="1">
        <v>15.753180457865298</v>
      </c>
      <c r="Q834" s="1">
        <v>14.272128536996183</v>
      </c>
      <c r="R834" s="1">
        <v>25.314705966711958</v>
      </c>
      <c r="S834" s="9">
        <f t="shared" si="128"/>
        <v>83.79662921456115</v>
      </c>
      <c r="T834" s="2">
        <v>0</v>
      </c>
      <c r="U834" s="2">
        <v>0</v>
      </c>
      <c r="V834" s="2">
        <v>0</v>
      </c>
      <c r="W834" s="2">
        <v>0</v>
      </c>
      <c r="X834" s="9">
        <f t="shared" si="129"/>
        <v>0</v>
      </c>
      <c r="Y834" s="1">
        <v>235.69588860987596</v>
      </c>
      <c r="Z834" s="1">
        <v>159.18492928344739</v>
      </c>
      <c r="AA834" s="1">
        <v>117.91114145270583</v>
      </c>
      <c r="AB834" s="1">
        <v>222.15001475586786</v>
      </c>
      <c r="AC834" s="9">
        <f t="shared" si="130"/>
        <v>734.94197410189713</v>
      </c>
    </row>
    <row r="835" spans="1:29">
      <c r="A835">
        <v>843</v>
      </c>
      <c r="B835">
        <v>24033</v>
      </c>
      <c r="C835">
        <f t="shared" ref="C835:C898" si="131">IFERROR(VLOOKUP(B835,$E$1596:$H$1605,3,FALSE),B835)</f>
        <v>24033</v>
      </c>
      <c r="D835">
        <v>24</v>
      </c>
      <c r="E835" s="1">
        <f t="shared" ref="E835:E898" si="132">J835</f>
        <v>1198</v>
      </c>
      <c r="F835" s="1">
        <f t="shared" ref="F835:F898" si="133">K835</f>
        <v>122</v>
      </c>
      <c r="G835" s="1">
        <f t="shared" ref="G835:G898" si="134">L835</f>
        <v>63</v>
      </c>
      <c r="H835" s="1">
        <f t="shared" ref="H835:H898" si="135">M835</f>
        <v>187</v>
      </c>
      <c r="I835" s="9">
        <f t="shared" ref="I835:I898" si="136">SUM(E835:H835)</f>
        <v>1570</v>
      </c>
      <c r="J835" s="1">
        <v>1198</v>
      </c>
      <c r="K835" s="1">
        <v>122</v>
      </c>
      <c r="L835" s="1">
        <v>63</v>
      </c>
      <c r="M835" s="1">
        <v>187</v>
      </c>
      <c r="N835" s="9">
        <f t="shared" ref="N835:N898" si="137">SUM(J835:M835)</f>
        <v>1570</v>
      </c>
      <c r="O835" s="1">
        <v>130.22811188150746</v>
      </c>
      <c r="P835" s="1">
        <v>61.848084957880104</v>
      </c>
      <c r="Q835" s="1">
        <v>42.58796935264666</v>
      </c>
      <c r="R835" s="1">
        <v>286.60335231814526</v>
      </c>
      <c r="S835" s="9">
        <f t="shared" ref="S835:S898" si="138">SUM(O835:R835)</f>
        <v>521.26751851017946</v>
      </c>
      <c r="T835" s="2">
        <v>0</v>
      </c>
      <c r="U835" s="2">
        <v>378</v>
      </c>
      <c r="V835" s="2">
        <v>1375</v>
      </c>
      <c r="W835" s="2">
        <v>153</v>
      </c>
      <c r="X835" s="9">
        <f t="shared" ref="X835:X898" si="139">SUM(T835:W835)</f>
        <v>1906</v>
      </c>
      <c r="Y835" s="1">
        <v>98.033684241604121</v>
      </c>
      <c r="Z835" s="1">
        <v>46.681295579489031</v>
      </c>
      <c r="AA835" s="1">
        <v>32.702885934924936</v>
      </c>
      <c r="AB835" s="1">
        <v>217.84375554939578</v>
      </c>
      <c r="AC835" s="9">
        <f t="shared" ref="AC835:AC898" si="140">SUM(Y835:AB835)</f>
        <v>395.26162130541388</v>
      </c>
    </row>
    <row r="836" spans="1:29">
      <c r="A836">
        <v>844</v>
      </c>
      <c r="B836">
        <v>24033</v>
      </c>
      <c r="C836">
        <f t="shared" si="131"/>
        <v>24033</v>
      </c>
      <c r="D836">
        <v>24</v>
      </c>
      <c r="E836" s="1">
        <f t="shared" si="132"/>
        <v>2813</v>
      </c>
      <c r="F836" s="1">
        <f t="shared" si="133"/>
        <v>5091</v>
      </c>
      <c r="G836" s="1">
        <f t="shared" si="134"/>
        <v>621</v>
      </c>
      <c r="H836" s="1">
        <f t="shared" si="135"/>
        <v>4110</v>
      </c>
      <c r="I836" s="9">
        <f t="shared" si="136"/>
        <v>12635</v>
      </c>
      <c r="J836" s="1">
        <v>2813</v>
      </c>
      <c r="K836" s="1">
        <v>5091</v>
      </c>
      <c r="L836" s="1">
        <v>621</v>
      </c>
      <c r="M836" s="1">
        <v>4110</v>
      </c>
      <c r="N836" s="9">
        <f t="shared" si="137"/>
        <v>12635</v>
      </c>
      <c r="O836" s="1">
        <v>3356.805477291532</v>
      </c>
      <c r="P836" s="1">
        <v>7867.7187357463245</v>
      </c>
      <c r="Q836" s="1">
        <v>491.59047120295287</v>
      </c>
      <c r="R836" s="1">
        <v>3442.912401501495</v>
      </c>
      <c r="S836" s="9">
        <f t="shared" si="138"/>
        <v>15159.027085742306</v>
      </c>
      <c r="T836" s="2">
        <v>1542</v>
      </c>
      <c r="U836" s="2">
        <v>7822</v>
      </c>
      <c r="V836" s="2">
        <v>1102</v>
      </c>
      <c r="W836" s="2">
        <v>4851</v>
      </c>
      <c r="X836" s="9">
        <f t="shared" si="139"/>
        <v>15317</v>
      </c>
      <c r="Y836" s="1">
        <v>2474.063004663356</v>
      </c>
      <c r="Z836" s="1">
        <v>5946.8150158317949</v>
      </c>
      <c r="AA836" s="1">
        <v>375.04014594042957</v>
      </c>
      <c r="AB836" s="1">
        <v>2569.9672258572937</v>
      </c>
      <c r="AC836" s="9">
        <f t="shared" si="140"/>
        <v>11365.885392292874</v>
      </c>
    </row>
    <row r="837" spans="1:29">
      <c r="A837">
        <v>845</v>
      </c>
      <c r="B837">
        <v>24033</v>
      </c>
      <c r="C837">
        <f t="shared" si="131"/>
        <v>24033</v>
      </c>
      <c r="D837">
        <v>24</v>
      </c>
      <c r="E837" s="1">
        <f t="shared" si="132"/>
        <v>1771</v>
      </c>
      <c r="F837" s="1">
        <f t="shared" si="133"/>
        <v>662</v>
      </c>
      <c r="G837" s="1">
        <f t="shared" si="134"/>
        <v>482</v>
      </c>
      <c r="H837" s="1">
        <f t="shared" si="135"/>
        <v>3363</v>
      </c>
      <c r="I837" s="9">
        <f t="shared" si="136"/>
        <v>6278</v>
      </c>
      <c r="J837" s="1">
        <v>1771</v>
      </c>
      <c r="K837" s="1">
        <v>662</v>
      </c>
      <c r="L837" s="1">
        <v>482</v>
      </c>
      <c r="M837" s="1">
        <v>3363</v>
      </c>
      <c r="N837" s="9">
        <f t="shared" si="137"/>
        <v>6278</v>
      </c>
      <c r="O837" s="1">
        <v>465.15968348835509</v>
      </c>
      <c r="P837" s="1">
        <v>415.74781331966602</v>
      </c>
      <c r="Q837" s="1">
        <v>318.55922927591632</v>
      </c>
      <c r="R837" s="1">
        <v>2136.2688960552064</v>
      </c>
      <c r="S837" s="9">
        <f t="shared" si="138"/>
        <v>3335.7356221391437</v>
      </c>
      <c r="T837" s="2">
        <v>187</v>
      </c>
      <c r="U837" s="2">
        <v>3513</v>
      </c>
      <c r="V837" s="2">
        <v>811</v>
      </c>
      <c r="W837" s="2">
        <v>321</v>
      </c>
      <c r="X837" s="9">
        <f t="shared" si="139"/>
        <v>4832</v>
      </c>
      <c r="Y837" s="1">
        <v>365.9726304134507</v>
      </c>
      <c r="Z837" s="1">
        <v>332.75325726834734</v>
      </c>
      <c r="AA837" s="1">
        <v>264.95005721618696</v>
      </c>
      <c r="AB837" s="1">
        <v>1700.4820562391762</v>
      </c>
      <c r="AC837" s="9">
        <f t="shared" si="140"/>
        <v>2664.1580011371611</v>
      </c>
    </row>
    <row r="838" spans="1:29">
      <c r="A838">
        <v>846</v>
      </c>
      <c r="B838">
        <v>24033</v>
      </c>
      <c r="C838">
        <f t="shared" si="131"/>
        <v>24033</v>
      </c>
      <c r="D838">
        <v>24</v>
      </c>
      <c r="E838" s="1">
        <f t="shared" si="132"/>
        <v>505</v>
      </c>
      <c r="F838" s="1">
        <f t="shared" si="133"/>
        <v>2056</v>
      </c>
      <c r="G838" s="1">
        <f t="shared" si="134"/>
        <v>289</v>
      </c>
      <c r="H838" s="1">
        <f t="shared" si="135"/>
        <v>2501</v>
      </c>
      <c r="I838" s="9">
        <f t="shared" si="136"/>
        <v>5351</v>
      </c>
      <c r="J838" s="1">
        <v>505</v>
      </c>
      <c r="K838" s="1">
        <v>2056</v>
      </c>
      <c r="L838" s="1">
        <v>289</v>
      </c>
      <c r="M838" s="1">
        <v>2501</v>
      </c>
      <c r="N838" s="9">
        <f t="shared" si="137"/>
        <v>5351</v>
      </c>
      <c r="O838" s="1">
        <v>789.89295668791556</v>
      </c>
      <c r="P838" s="1">
        <v>2693.1620292613616</v>
      </c>
      <c r="Q838" s="1">
        <v>371.17453193049442</v>
      </c>
      <c r="R838" s="1">
        <v>3308.7859443014213</v>
      </c>
      <c r="S838" s="9">
        <f t="shared" si="138"/>
        <v>7163.0154621811926</v>
      </c>
      <c r="T838" s="2">
        <v>1585</v>
      </c>
      <c r="U838" s="2">
        <v>3501</v>
      </c>
      <c r="V838" s="2">
        <v>967</v>
      </c>
      <c r="W838" s="2">
        <v>809</v>
      </c>
      <c r="X838" s="9">
        <f t="shared" si="139"/>
        <v>6862</v>
      </c>
      <c r="Y838" s="1">
        <v>613.661195311391</v>
      </c>
      <c r="Z838" s="1">
        <v>2156.188061242201</v>
      </c>
      <c r="AA838" s="1">
        <v>300.44302768046782</v>
      </c>
      <c r="AB838" s="1">
        <v>2644.1861690709716</v>
      </c>
      <c r="AC838" s="9">
        <f t="shared" si="140"/>
        <v>5714.4784533050315</v>
      </c>
    </row>
    <row r="839" spans="1:29">
      <c r="A839">
        <v>847</v>
      </c>
      <c r="B839">
        <v>24033</v>
      </c>
      <c r="C839">
        <f t="shared" si="131"/>
        <v>24033</v>
      </c>
      <c r="D839">
        <v>24</v>
      </c>
      <c r="E839" s="1">
        <f t="shared" si="132"/>
        <v>788</v>
      </c>
      <c r="F839" s="1">
        <f t="shared" si="133"/>
        <v>772</v>
      </c>
      <c r="G839" s="1">
        <f t="shared" si="134"/>
        <v>80</v>
      </c>
      <c r="H839" s="1">
        <f t="shared" si="135"/>
        <v>1121</v>
      </c>
      <c r="I839" s="9">
        <f t="shared" si="136"/>
        <v>2761</v>
      </c>
      <c r="J839" s="1">
        <v>788</v>
      </c>
      <c r="K839" s="1">
        <v>772</v>
      </c>
      <c r="L839" s="1">
        <v>80</v>
      </c>
      <c r="M839" s="1">
        <v>1121</v>
      </c>
      <c r="N839" s="9">
        <f t="shared" si="137"/>
        <v>2761</v>
      </c>
      <c r="O839" s="1">
        <v>2048.7485880608224</v>
      </c>
      <c r="P839" s="1">
        <v>1987.7302612164285</v>
      </c>
      <c r="Q839" s="1">
        <v>206.07478107521374</v>
      </c>
      <c r="R839" s="1">
        <v>2892.4713133746927</v>
      </c>
      <c r="S839" s="9">
        <f t="shared" si="138"/>
        <v>7135.0249437271577</v>
      </c>
      <c r="T839" s="2">
        <v>694</v>
      </c>
      <c r="U839" s="2">
        <v>1707</v>
      </c>
      <c r="V839" s="2">
        <v>305</v>
      </c>
      <c r="W839" s="2">
        <v>417</v>
      </c>
      <c r="X839" s="9">
        <f t="shared" si="139"/>
        <v>3123</v>
      </c>
      <c r="Y839" s="1">
        <v>1489.6525795307248</v>
      </c>
      <c r="Z839" s="1">
        <v>1439.8418351718756</v>
      </c>
      <c r="AA839" s="1">
        <v>147.79984221997918</v>
      </c>
      <c r="AB839" s="1">
        <v>2091.7177214047801</v>
      </c>
      <c r="AC839" s="9">
        <f t="shared" si="140"/>
        <v>5169.0119783273603</v>
      </c>
    </row>
    <row r="840" spans="1:29">
      <c r="A840">
        <v>848</v>
      </c>
      <c r="B840">
        <v>24033</v>
      </c>
      <c r="C840">
        <f t="shared" si="131"/>
        <v>24033</v>
      </c>
      <c r="D840">
        <v>24</v>
      </c>
      <c r="E840" s="1">
        <f t="shared" si="132"/>
        <v>5</v>
      </c>
      <c r="F840" s="1">
        <f t="shared" si="133"/>
        <v>28</v>
      </c>
      <c r="G840" s="1">
        <f t="shared" si="134"/>
        <v>21</v>
      </c>
      <c r="H840" s="1">
        <f t="shared" si="135"/>
        <v>69</v>
      </c>
      <c r="I840" s="9">
        <f t="shared" si="136"/>
        <v>123</v>
      </c>
      <c r="J840" s="1">
        <v>5</v>
      </c>
      <c r="K840" s="1">
        <v>28</v>
      </c>
      <c r="L840" s="1">
        <v>21</v>
      </c>
      <c r="M840" s="1">
        <v>69</v>
      </c>
      <c r="N840" s="9">
        <f t="shared" si="137"/>
        <v>123</v>
      </c>
      <c r="O840" s="1">
        <v>87.618214920988393</v>
      </c>
      <c r="P840" s="1">
        <v>112.9645837086661</v>
      </c>
      <c r="Q840" s="1">
        <v>64.658356176240019</v>
      </c>
      <c r="R840" s="1">
        <v>270.67427702456229</v>
      </c>
      <c r="S840" s="9">
        <f t="shared" si="138"/>
        <v>535.91543183045678</v>
      </c>
      <c r="T840" s="2">
        <v>11</v>
      </c>
      <c r="U840" s="2">
        <v>53</v>
      </c>
      <c r="V840" s="2">
        <v>49</v>
      </c>
      <c r="W840" s="2">
        <v>28</v>
      </c>
      <c r="X840" s="9">
        <f t="shared" si="139"/>
        <v>141</v>
      </c>
      <c r="Y840" s="1">
        <v>64.220905114399997</v>
      </c>
      <c r="Z840" s="1">
        <v>94.926983214792045</v>
      </c>
      <c r="AA840" s="1">
        <v>30.391278944210914</v>
      </c>
      <c r="AB840" s="1">
        <v>211.08524725092602</v>
      </c>
      <c r="AC840" s="9">
        <f t="shared" si="140"/>
        <v>400.62441452432893</v>
      </c>
    </row>
    <row r="841" spans="1:29">
      <c r="A841">
        <v>849</v>
      </c>
      <c r="B841">
        <v>24033</v>
      </c>
      <c r="C841">
        <f t="shared" si="131"/>
        <v>24033</v>
      </c>
      <c r="D841">
        <v>24</v>
      </c>
      <c r="E841" s="1">
        <f t="shared" si="132"/>
        <v>50</v>
      </c>
      <c r="F841" s="1">
        <f t="shared" si="133"/>
        <v>47</v>
      </c>
      <c r="G841" s="1">
        <f t="shared" si="134"/>
        <v>36</v>
      </c>
      <c r="H841" s="1">
        <f t="shared" si="135"/>
        <v>334</v>
      </c>
      <c r="I841" s="9">
        <f t="shared" si="136"/>
        <v>467</v>
      </c>
      <c r="J841" s="1">
        <v>50</v>
      </c>
      <c r="K841" s="1">
        <v>47</v>
      </c>
      <c r="L841" s="1">
        <v>36</v>
      </c>
      <c r="M841" s="1">
        <v>334</v>
      </c>
      <c r="N841" s="9">
        <f t="shared" si="137"/>
        <v>467</v>
      </c>
      <c r="O841" s="1">
        <v>300.32628660427008</v>
      </c>
      <c r="P841" s="1">
        <v>88.991516654739343</v>
      </c>
      <c r="Q841" s="1">
        <v>57.649560741443722</v>
      </c>
      <c r="R841" s="1">
        <v>363.93385825587706</v>
      </c>
      <c r="S841" s="9">
        <f t="shared" si="138"/>
        <v>810.90122225633024</v>
      </c>
      <c r="T841" s="2">
        <v>167</v>
      </c>
      <c r="U841" s="2">
        <v>253</v>
      </c>
      <c r="V841" s="2">
        <v>1</v>
      </c>
      <c r="W841" s="2">
        <v>115</v>
      </c>
      <c r="X841" s="9">
        <f t="shared" si="139"/>
        <v>536</v>
      </c>
      <c r="Y841" s="1">
        <v>220.47145071931169</v>
      </c>
      <c r="Z841" s="1">
        <v>62.497586142542502</v>
      </c>
      <c r="AA841" s="1">
        <v>44.642407742775958</v>
      </c>
      <c r="AB841" s="1">
        <v>280.34375403670742</v>
      </c>
      <c r="AC841" s="9">
        <f t="shared" si="140"/>
        <v>607.95519864133757</v>
      </c>
    </row>
    <row r="842" spans="1:29">
      <c r="A842">
        <v>850</v>
      </c>
      <c r="B842">
        <v>24033</v>
      </c>
      <c r="C842">
        <f t="shared" si="131"/>
        <v>24033</v>
      </c>
      <c r="D842">
        <v>24</v>
      </c>
      <c r="E842" s="1">
        <f t="shared" si="132"/>
        <v>27</v>
      </c>
      <c r="F842" s="1">
        <f t="shared" si="133"/>
        <v>0</v>
      </c>
      <c r="G842" s="1">
        <f t="shared" si="134"/>
        <v>0</v>
      </c>
      <c r="H842" s="1">
        <f t="shared" si="135"/>
        <v>1205</v>
      </c>
      <c r="I842" s="9">
        <f t="shared" si="136"/>
        <v>1232</v>
      </c>
      <c r="J842" s="1">
        <v>27</v>
      </c>
      <c r="K842" s="1">
        <v>0</v>
      </c>
      <c r="L842" s="1">
        <v>0</v>
      </c>
      <c r="M842" s="1">
        <v>1205</v>
      </c>
      <c r="N842" s="9">
        <f t="shared" si="137"/>
        <v>1232</v>
      </c>
      <c r="O842" s="1">
        <v>48.149440243344301</v>
      </c>
      <c r="P842" s="1">
        <v>33.56973173352177</v>
      </c>
      <c r="Q842" s="1">
        <v>5.6380350125114234</v>
      </c>
      <c r="R842" s="1">
        <v>1877.6267312183811</v>
      </c>
      <c r="S842" s="9">
        <f t="shared" si="138"/>
        <v>1964.9839382077587</v>
      </c>
      <c r="T842" s="2">
        <v>139</v>
      </c>
      <c r="U842" s="2">
        <v>774</v>
      </c>
      <c r="V842" s="2">
        <v>189</v>
      </c>
      <c r="W842" s="2">
        <v>382</v>
      </c>
      <c r="X842" s="9">
        <f t="shared" si="139"/>
        <v>1484</v>
      </c>
      <c r="Y842" s="1">
        <v>38.545090944894504</v>
      </c>
      <c r="Z842" s="1">
        <v>27.358282430821113</v>
      </c>
      <c r="AA842" s="1">
        <v>4.2207976955048014</v>
      </c>
      <c r="AB842" s="1">
        <v>1537.7446935324092</v>
      </c>
      <c r="AC842" s="9">
        <f t="shared" si="140"/>
        <v>1607.8688646036296</v>
      </c>
    </row>
    <row r="843" spans="1:29">
      <c r="A843">
        <v>851</v>
      </c>
      <c r="B843">
        <v>24033</v>
      </c>
      <c r="C843">
        <f t="shared" si="131"/>
        <v>24033</v>
      </c>
      <c r="D843">
        <v>24</v>
      </c>
      <c r="E843" s="1">
        <f t="shared" si="132"/>
        <v>133</v>
      </c>
      <c r="F843" s="1">
        <f t="shared" si="133"/>
        <v>195</v>
      </c>
      <c r="G843" s="1">
        <f t="shared" si="134"/>
        <v>182</v>
      </c>
      <c r="H843" s="1">
        <f t="shared" si="135"/>
        <v>1013</v>
      </c>
      <c r="I843" s="9">
        <f t="shared" si="136"/>
        <v>1523</v>
      </c>
      <c r="J843" s="1">
        <v>133</v>
      </c>
      <c r="K843" s="1">
        <v>195</v>
      </c>
      <c r="L843" s="1">
        <v>182</v>
      </c>
      <c r="M843" s="1">
        <v>1013</v>
      </c>
      <c r="N843" s="9">
        <f t="shared" si="137"/>
        <v>1523</v>
      </c>
      <c r="O843" s="1">
        <v>210.67803292755374</v>
      </c>
      <c r="P843" s="1">
        <v>346.73770332402967</v>
      </c>
      <c r="Q843" s="1">
        <v>316.88466898314908</v>
      </c>
      <c r="R843" s="1">
        <v>1764.4373041235679</v>
      </c>
      <c r="S843" s="9">
        <f t="shared" si="138"/>
        <v>2638.7377093583004</v>
      </c>
      <c r="T843" s="2">
        <v>388</v>
      </c>
      <c r="U843" s="2">
        <v>869</v>
      </c>
      <c r="V843" s="2">
        <v>121</v>
      </c>
      <c r="W843" s="2">
        <v>2009</v>
      </c>
      <c r="X843" s="9">
        <f t="shared" si="139"/>
        <v>3387</v>
      </c>
      <c r="Y843" s="1">
        <v>256.82732147327243</v>
      </c>
      <c r="Z843" s="1">
        <v>439.07597514976919</v>
      </c>
      <c r="AA843" s="1">
        <v>407.78479983697736</v>
      </c>
      <c r="AB843" s="1">
        <v>2228.5058268409862</v>
      </c>
      <c r="AC843" s="9">
        <f t="shared" si="140"/>
        <v>3332.1939233010053</v>
      </c>
    </row>
    <row r="844" spans="1:29">
      <c r="A844">
        <v>852</v>
      </c>
      <c r="B844">
        <v>24033</v>
      </c>
      <c r="C844">
        <f t="shared" si="131"/>
        <v>24033</v>
      </c>
      <c r="D844">
        <v>24</v>
      </c>
      <c r="E844" s="1">
        <f t="shared" si="132"/>
        <v>0</v>
      </c>
      <c r="F844" s="1">
        <f t="shared" si="133"/>
        <v>552</v>
      </c>
      <c r="G844" s="1">
        <f t="shared" si="134"/>
        <v>155</v>
      </c>
      <c r="H844" s="1">
        <f t="shared" si="135"/>
        <v>4557</v>
      </c>
      <c r="I844" s="9">
        <f t="shared" si="136"/>
        <v>5264</v>
      </c>
      <c r="J844" s="1">
        <v>0</v>
      </c>
      <c r="K844" s="1">
        <v>552</v>
      </c>
      <c r="L844" s="1">
        <v>155</v>
      </c>
      <c r="M844" s="1">
        <v>4557</v>
      </c>
      <c r="N844" s="9">
        <f t="shared" si="137"/>
        <v>5264</v>
      </c>
      <c r="O844" s="1">
        <v>0.43873513317781548</v>
      </c>
      <c r="P844" s="1">
        <v>1052.1555613330165</v>
      </c>
      <c r="Q844" s="1">
        <v>297.21920172112033</v>
      </c>
      <c r="R844" s="1">
        <v>8246.8519356383968</v>
      </c>
      <c r="S844" s="9">
        <f t="shared" si="138"/>
        <v>9596.6654338257104</v>
      </c>
      <c r="T844" s="2">
        <v>837</v>
      </c>
      <c r="U844" s="2">
        <v>3634</v>
      </c>
      <c r="V844" s="2">
        <v>588</v>
      </c>
      <c r="W844" s="2">
        <v>1721</v>
      </c>
      <c r="X844" s="9">
        <f t="shared" si="139"/>
        <v>6780</v>
      </c>
      <c r="Y844" s="1">
        <v>0.17340830762181775</v>
      </c>
      <c r="Z844" s="1">
        <v>1530.8970870160613</v>
      </c>
      <c r="AA844" s="1">
        <v>437.7259186565542</v>
      </c>
      <c r="AB844" s="1">
        <v>11936.454251952051</v>
      </c>
      <c r="AC844" s="9">
        <f t="shared" si="140"/>
        <v>13905.250665932288</v>
      </c>
    </row>
    <row r="845" spans="1:29">
      <c r="A845">
        <v>853</v>
      </c>
      <c r="B845">
        <v>24033</v>
      </c>
      <c r="C845">
        <f t="shared" si="131"/>
        <v>24033</v>
      </c>
      <c r="D845">
        <v>24</v>
      </c>
      <c r="E845" s="1">
        <f t="shared" si="132"/>
        <v>157</v>
      </c>
      <c r="F845" s="1">
        <f t="shared" si="133"/>
        <v>21</v>
      </c>
      <c r="G845" s="1">
        <f t="shared" si="134"/>
        <v>30</v>
      </c>
      <c r="H845" s="1">
        <f t="shared" si="135"/>
        <v>800</v>
      </c>
      <c r="I845" s="9">
        <f t="shared" si="136"/>
        <v>1008</v>
      </c>
      <c r="J845" s="1">
        <v>157</v>
      </c>
      <c r="K845" s="1">
        <v>21</v>
      </c>
      <c r="L845" s="1">
        <v>30</v>
      </c>
      <c r="M845" s="1">
        <v>800</v>
      </c>
      <c r="N845" s="9">
        <f t="shared" si="137"/>
        <v>1008</v>
      </c>
      <c r="O845" s="1">
        <v>303.14094594299837</v>
      </c>
      <c r="P845" s="1">
        <v>42.896411060290646</v>
      </c>
      <c r="Q845" s="1">
        <v>63.507143731951935</v>
      </c>
      <c r="R845" s="1">
        <v>1041.2077141348125</v>
      </c>
      <c r="S845" s="9">
        <f t="shared" si="138"/>
        <v>1450.7522148700534</v>
      </c>
      <c r="T845" s="2">
        <v>176</v>
      </c>
      <c r="U845" s="2">
        <v>397</v>
      </c>
      <c r="V845" s="2">
        <v>63</v>
      </c>
      <c r="W845" s="2">
        <v>540</v>
      </c>
      <c r="X845" s="9">
        <f t="shared" si="139"/>
        <v>1176</v>
      </c>
      <c r="Y845" s="1">
        <v>228.18936857526259</v>
      </c>
      <c r="Z845" s="1">
        <v>33.00372241878388</v>
      </c>
      <c r="AA845" s="1">
        <v>48.810812355697493</v>
      </c>
      <c r="AB845" s="1">
        <v>786.12918265476617</v>
      </c>
      <c r="AC845" s="9">
        <f t="shared" si="140"/>
        <v>1096.13308600451</v>
      </c>
    </row>
    <row r="846" spans="1:29">
      <c r="A846">
        <v>854</v>
      </c>
      <c r="B846">
        <v>24033</v>
      </c>
      <c r="C846">
        <f t="shared" si="131"/>
        <v>24033</v>
      </c>
      <c r="D846">
        <v>24</v>
      </c>
      <c r="E846" s="1">
        <f t="shared" si="132"/>
        <v>121</v>
      </c>
      <c r="F846" s="1">
        <f t="shared" si="133"/>
        <v>206</v>
      </c>
      <c r="G846" s="1">
        <f t="shared" si="134"/>
        <v>95</v>
      </c>
      <c r="H846" s="1">
        <f t="shared" si="135"/>
        <v>1039</v>
      </c>
      <c r="I846" s="9">
        <f t="shared" si="136"/>
        <v>1461</v>
      </c>
      <c r="J846" s="1">
        <v>121</v>
      </c>
      <c r="K846" s="1">
        <v>206</v>
      </c>
      <c r="L846" s="1">
        <v>95</v>
      </c>
      <c r="M846" s="1">
        <v>1039</v>
      </c>
      <c r="N846" s="9">
        <f t="shared" si="137"/>
        <v>1461</v>
      </c>
      <c r="O846" s="1">
        <v>285.3501660182277</v>
      </c>
      <c r="P846" s="1">
        <v>200.13724275834676</v>
      </c>
      <c r="Q846" s="1">
        <v>214.54728148180808</v>
      </c>
      <c r="R846" s="1">
        <v>718.86541332242246</v>
      </c>
      <c r="S846" s="9">
        <f t="shared" si="138"/>
        <v>1418.9001035808051</v>
      </c>
      <c r="T846" s="2">
        <v>515</v>
      </c>
      <c r="U846" s="2">
        <v>711</v>
      </c>
      <c r="V846" s="2">
        <v>82</v>
      </c>
      <c r="W846" s="2">
        <v>424</v>
      </c>
      <c r="X846" s="9">
        <f t="shared" si="139"/>
        <v>1732</v>
      </c>
      <c r="Y846" s="1">
        <v>215.41355006783712</v>
      </c>
      <c r="Z846" s="1">
        <v>291.97285961843886</v>
      </c>
      <c r="AA846" s="1">
        <v>161.01984761060538</v>
      </c>
      <c r="AB846" s="1">
        <v>1205.132296936875</v>
      </c>
      <c r="AC846" s="9">
        <f t="shared" si="140"/>
        <v>1873.5385542337565</v>
      </c>
    </row>
    <row r="847" spans="1:29">
      <c r="A847">
        <v>855</v>
      </c>
      <c r="B847">
        <v>24033</v>
      </c>
      <c r="C847">
        <f t="shared" si="131"/>
        <v>24033</v>
      </c>
      <c r="D847">
        <v>24</v>
      </c>
      <c r="E847" s="1">
        <f t="shared" si="132"/>
        <v>1002</v>
      </c>
      <c r="F847" s="1">
        <f t="shared" si="133"/>
        <v>469</v>
      </c>
      <c r="G847" s="1">
        <f t="shared" si="134"/>
        <v>580</v>
      </c>
      <c r="H847" s="1">
        <f t="shared" si="135"/>
        <v>1077</v>
      </c>
      <c r="I847" s="9">
        <f t="shared" si="136"/>
        <v>3128</v>
      </c>
      <c r="J847" s="1">
        <v>1002</v>
      </c>
      <c r="K847" s="1">
        <v>469</v>
      </c>
      <c r="L847" s="1">
        <v>580</v>
      </c>
      <c r="M847" s="1">
        <v>1077</v>
      </c>
      <c r="N847" s="9">
        <f t="shared" si="137"/>
        <v>3128</v>
      </c>
      <c r="O847" s="1">
        <v>323.43926137265885</v>
      </c>
      <c r="P847" s="1">
        <v>220.45289132398321</v>
      </c>
      <c r="Q847" s="1">
        <v>240.7923633792964</v>
      </c>
      <c r="R847" s="1">
        <v>737.4989087801888</v>
      </c>
      <c r="S847" s="9">
        <f t="shared" si="138"/>
        <v>1522.1834248561272</v>
      </c>
      <c r="T847" s="2">
        <v>71</v>
      </c>
      <c r="U847" s="2">
        <v>1508</v>
      </c>
      <c r="V847" s="2">
        <v>7</v>
      </c>
      <c r="W847" s="2">
        <v>1852</v>
      </c>
      <c r="X847" s="9">
        <f t="shared" si="139"/>
        <v>3438</v>
      </c>
      <c r="Y847" s="1">
        <v>889.59267072265561</v>
      </c>
      <c r="Z847" s="1">
        <v>429.36645195499443</v>
      </c>
      <c r="AA847" s="1">
        <v>545.35262482798009</v>
      </c>
      <c r="AB847" s="1">
        <v>749.1969603243524</v>
      </c>
      <c r="AC847" s="9">
        <f t="shared" si="140"/>
        <v>2613.5087078299825</v>
      </c>
    </row>
    <row r="848" spans="1:29">
      <c r="A848">
        <v>856</v>
      </c>
      <c r="B848">
        <v>24033</v>
      </c>
      <c r="C848">
        <f t="shared" si="131"/>
        <v>24033</v>
      </c>
      <c r="D848">
        <v>24</v>
      </c>
      <c r="E848" s="1">
        <f t="shared" si="132"/>
        <v>137</v>
      </c>
      <c r="F848" s="1">
        <f t="shared" si="133"/>
        <v>146</v>
      </c>
      <c r="G848" s="1">
        <f t="shared" si="134"/>
        <v>329</v>
      </c>
      <c r="H848" s="1">
        <f t="shared" si="135"/>
        <v>721</v>
      </c>
      <c r="I848" s="9">
        <f t="shared" si="136"/>
        <v>1333</v>
      </c>
      <c r="J848" s="1">
        <v>137</v>
      </c>
      <c r="K848" s="1">
        <v>146</v>
      </c>
      <c r="L848" s="1">
        <v>329</v>
      </c>
      <c r="M848" s="1">
        <v>721</v>
      </c>
      <c r="N848" s="9">
        <f t="shared" si="137"/>
        <v>1333</v>
      </c>
      <c r="O848" s="1">
        <v>573.36108694634129</v>
      </c>
      <c r="P848" s="1">
        <v>402.01946606971978</v>
      </c>
      <c r="Q848" s="1">
        <v>432.29917358325969</v>
      </c>
      <c r="R848" s="1">
        <v>1381.4236278857834</v>
      </c>
      <c r="S848" s="9">
        <f t="shared" si="138"/>
        <v>2789.1033544851043</v>
      </c>
      <c r="T848" s="2">
        <v>584</v>
      </c>
      <c r="U848" s="2">
        <v>662</v>
      </c>
      <c r="V848" s="2">
        <v>268</v>
      </c>
      <c r="W848" s="2">
        <v>838</v>
      </c>
      <c r="X848" s="9">
        <f t="shared" si="139"/>
        <v>2352</v>
      </c>
      <c r="Y848" s="1">
        <v>166.62154892826305</v>
      </c>
      <c r="Z848" s="1">
        <v>181.09398828868882</v>
      </c>
      <c r="AA848" s="1">
        <v>394.00804466015467</v>
      </c>
      <c r="AB848" s="1">
        <v>876.63570512966839</v>
      </c>
      <c r="AC848" s="9">
        <f t="shared" si="140"/>
        <v>1618.359287006775</v>
      </c>
    </row>
    <row r="849" spans="1:29">
      <c r="A849">
        <v>857</v>
      </c>
      <c r="B849">
        <v>24033</v>
      </c>
      <c r="C849">
        <f t="shared" si="131"/>
        <v>24033</v>
      </c>
      <c r="D849">
        <v>24</v>
      </c>
      <c r="E849" s="1">
        <f t="shared" si="132"/>
        <v>82</v>
      </c>
      <c r="F849" s="1">
        <f t="shared" si="133"/>
        <v>79</v>
      </c>
      <c r="G849" s="1">
        <f t="shared" si="134"/>
        <v>3</v>
      </c>
      <c r="H849" s="1">
        <f t="shared" si="135"/>
        <v>1819</v>
      </c>
      <c r="I849" s="9">
        <f t="shared" si="136"/>
        <v>1983</v>
      </c>
      <c r="J849" s="1">
        <v>82</v>
      </c>
      <c r="K849" s="1">
        <v>79</v>
      </c>
      <c r="L849" s="1">
        <v>3</v>
      </c>
      <c r="M849" s="1">
        <v>1819</v>
      </c>
      <c r="N849" s="9">
        <f t="shared" si="137"/>
        <v>1983</v>
      </c>
      <c r="O849" s="1">
        <v>534.45203197332205</v>
      </c>
      <c r="P849" s="1">
        <v>411.91815217365968</v>
      </c>
      <c r="Q849" s="1">
        <v>409.68593067048971</v>
      </c>
      <c r="R849" s="1">
        <v>1318.2818073470683</v>
      </c>
      <c r="S849" s="9">
        <f t="shared" si="138"/>
        <v>2674.33792216454</v>
      </c>
      <c r="T849" s="2">
        <v>300</v>
      </c>
      <c r="U849" s="2">
        <v>9446</v>
      </c>
      <c r="V849" s="2">
        <v>990</v>
      </c>
      <c r="W849" s="2">
        <v>3531</v>
      </c>
      <c r="X849" s="9">
        <f t="shared" si="139"/>
        <v>14267</v>
      </c>
      <c r="Y849" s="1">
        <v>2622.1708324210335</v>
      </c>
      <c r="Z849" s="1">
        <v>1585.4206113050302</v>
      </c>
      <c r="AA849" s="1">
        <v>817.27241160281483</v>
      </c>
      <c r="AB849" s="1">
        <v>12409.855379242448</v>
      </c>
      <c r="AC849" s="9">
        <f t="shared" si="140"/>
        <v>17434.719234571327</v>
      </c>
    </row>
    <row r="850" spans="1:29">
      <c r="A850">
        <v>858</v>
      </c>
      <c r="B850">
        <v>24033</v>
      </c>
      <c r="C850">
        <f t="shared" si="131"/>
        <v>24033</v>
      </c>
      <c r="D850">
        <v>24</v>
      </c>
      <c r="E850" s="1">
        <f t="shared" si="132"/>
        <v>2923</v>
      </c>
      <c r="F850" s="1">
        <f t="shared" si="133"/>
        <v>4155</v>
      </c>
      <c r="G850" s="1">
        <f t="shared" si="134"/>
        <v>1938</v>
      </c>
      <c r="H850" s="1">
        <f t="shared" si="135"/>
        <v>3299</v>
      </c>
      <c r="I850" s="9">
        <f t="shared" si="136"/>
        <v>12315</v>
      </c>
      <c r="J850" s="1">
        <v>2923</v>
      </c>
      <c r="K850" s="1">
        <v>4155</v>
      </c>
      <c r="L850" s="1">
        <v>1938</v>
      </c>
      <c r="M850" s="1">
        <v>3299</v>
      </c>
      <c r="N850" s="9">
        <f t="shared" si="137"/>
        <v>12315</v>
      </c>
      <c r="O850" s="1">
        <v>4627.4459499684181</v>
      </c>
      <c r="P850" s="1">
        <v>4617.8340731137441</v>
      </c>
      <c r="Q850" s="1">
        <v>2209.4949953081655</v>
      </c>
      <c r="R850" s="1">
        <v>3910.1367422796397</v>
      </c>
      <c r="S850" s="9">
        <f t="shared" si="138"/>
        <v>15364.911760669967</v>
      </c>
      <c r="T850" s="2">
        <v>1238</v>
      </c>
      <c r="U850" s="2">
        <v>11373</v>
      </c>
      <c r="V850" s="2">
        <v>1174</v>
      </c>
      <c r="W850" s="2">
        <v>2436</v>
      </c>
      <c r="X850" s="9">
        <f t="shared" si="139"/>
        <v>16221</v>
      </c>
      <c r="Y850" s="1">
        <v>3890.9322181314178</v>
      </c>
      <c r="Z850" s="1">
        <v>5565.5346617430723</v>
      </c>
      <c r="AA850" s="1">
        <v>2574.0706478210641</v>
      </c>
      <c r="AB850" s="1">
        <v>4411.3197190263318</v>
      </c>
      <c r="AC850" s="9">
        <f t="shared" si="140"/>
        <v>16441.857246721884</v>
      </c>
    </row>
    <row r="851" spans="1:29">
      <c r="A851">
        <v>859</v>
      </c>
      <c r="B851">
        <v>24033</v>
      </c>
      <c r="C851">
        <f t="shared" si="131"/>
        <v>24033</v>
      </c>
      <c r="D851">
        <v>24</v>
      </c>
      <c r="E851" s="1">
        <f t="shared" si="132"/>
        <v>2976</v>
      </c>
      <c r="F851" s="1">
        <f t="shared" si="133"/>
        <v>1704</v>
      </c>
      <c r="G851" s="1">
        <f t="shared" si="134"/>
        <v>864</v>
      </c>
      <c r="H851" s="1">
        <f t="shared" si="135"/>
        <v>929</v>
      </c>
      <c r="I851" s="9">
        <f t="shared" si="136"/>
        <v>6473</v>
      </c>
      <c r="J851" s="1">
        <v>2976</v>
      </c>
      <c r="K851" s="1">
        <v>1704</v>
      </c>
      <c r="L851" s="1">
        <v>864</v>
      </c>
      <c r="M851" s="1">
        <v>929</v>
      </c>
      <c r="N851" s="9">
        <f t="shared" si="137"/>
        <v>6473</v>
      </c>
      <c r="O851" s="1">
        <v>2482.1543029342079</v>
      </c>
      <c r="P851" s="1">
        <v>2493.909308125742</v>
      </c>
      <c r="Q851" s="1">
        <v>1184.0155104768492</v>
      </c>
      <c r="R851" s="1">
        <v>2104.0045132728683</v>
      </c>
      <c r="S851" s="9">
        <f t="shared" si="138"/>
        <v>8264.0836348096673</v>
      </c>
      <c r="T851" s="2">
        <v>1001</v>
      </c>
      <c r="U851" s="2">
        <v>1714</v>
      </c>
      <c r="V851" s="2">
        <v>1016</v>
      </c>
      <c r="W851" s="2">
        <v>4084</v>
      </c>
      <c r="X851" s="9">
        <f t="shared" si="139"/>
        <v>7815</v>
      </c>
      <c r="Y851" s="1">
        <v>2973.2623348754628</v>
      </c>
      <c r="Z851" s="1">
        <v>1859.5051106457051</v>
      </c>
      <c r="AA851" s="1">
        <v>957.21097275468594</v>
      </c>
      <c r="AB851" s="1">
        <v>1187.3766116814068</v>
      </c>
      <c r="AC851" s="9">
        <f t="shared" si="140"/>
        <v>6977.3550299572607</v>
      </c>
    </row>
    <row r="852" spans="1:29">
      <c r="A852">
        <v>860</v>
      </c>
      <c r="B852">
        <v>24033</v>
      </c>
      <c r="C852">
        <f t="shared" si="131"/>
        <v>24033</v>
      </c>
      <c r="D852">
        <v>24</v>
      </c>
      <c r="E852" s="1">
        <f t="shared" si="132"/>
        <v>39</v>
      </c>
      <c r="F852" s="1">
        <f t="shared" si="133"/>
        <v>6</v>
      </c>
      <c r="G852" s="1">
        <f t="shared" si="134"/>
        <v>6</v>
      </c>
      <c r="H852" s="1">
        <f t="shared" si="135"/>
        <v>80</v>
      </c>
      <c r="I852" s="9">
        <f t="shared" si="136"/>
        <v>131</v>
      </c>
      <c r="J852" s="1">
        <v>39</v>
      </c>
      <c r="K852" s="1">
        <v>6</v>
      </c>
      <c r="L852" s="1">
        <v>6</v>
      </c>
      <c r="M852" s="1">
        <v>80</v>
      </c>
      <c r="N852" s="9">
        <f t="shared" si="137"/>
        <v>131</v>
      </c>
      <c r="O852" s="1">
        <v>265.94709953733616</v>
      </c>
      <c r="P852" s="1">
        <v>92.236158725210927</v>
      </c>
      <c r="Q852" s="1">
        <v>41.105087749970245</v>
      </c>
      <c r="R852" s="1">
        <v>357.23415399803196</v>
      </c>
      <c r="S852" s="9">
        <f t="shared" si="138"/>
        <v>756.52250001054927</v>
      </c>
      <c r="T852" s="2">
        <v>13</v>
      </c>
      <c r="U852" s="2">
        <v>71</v>
      </c>
      <c r="V852" s="2">
        <v>0</v>
      </c>
      <c r="W852" s="2">
        <v>65</v>
      </c>
      <c r="X852" s="9">
        <f t="shared" si="139"/>
        <v>149</v>
      </c>
      <c r="Y852" s="1">
        <v>24.667828861501619</v>
      </c>
      <c r="Z852" s="1">
        <v>4.5428652634499844</v>
      </c>
      <c r="AA852" s="1">
        <v>8.1315778720066501</v>
      </c>
      <c r="AB852" s="1">
        <v>66.836883114434997</v>
      </c>
      <c r="AC852" s="9">
        <f t="shared" si="140"/>
        <v>104.17915511139324</v>
      </c>
    </row>
    <row r="853" spans="1:29">
      <c r="A853">
        <v>861</v>
      </c>
      <c r="B853">
        <v>24033</v>
      </c>
      <c r="C853">
        <f t="shared" si="131"/>
        <v>24033</v>
      </c>
      <c r="D853">
        <v>24</v>
      </c>
      <c r="E853" s="1">
        <f t="shared" si="132"/>
        <v>12</v>
      </c>
      <c r="F853" s="1">
        <f t="shared" si="133"/>
        <v>30</v>
      </c>
      <c r="G853" s="1">
        <f t="shared" si="134"/>
        <v>56</v>
      </c>
      <c r="H853" s="1">
        <f t="shared" si="135"/>
        <v>243</v>
      </c>
      <c r="I853" s="9">
        <f t="shared" si="136"/>
        <v>341</v>
      </c>
      <c r="J853" s="1">
        <v>12</v>
      </c>
      <c r="K853" s="1">
        <v>30</v>
      </c>
      <c r="L853" s="1">
        <v>56</v>
      </c>
      <c r="M853" s="1">
        <v>243</v>
      </c>
      <c r="N853" s="9">
        <f t="shared" si="137"/>
        <v>341</v>
      </c>
      <c r="O853" s="1">
        <v>95.051667098668304</v>
      </c>
      <c r="P853" s="1">
        <v>32.590206702929564</v>
      </c>
      <c r="Q853" s="1">
        <v>14.448009238659424</v>
      </c>
      <c r="R853" s="1">
        <v>128.07127691965692</v>
      </c>
      <c r="S853" s="9">
        <f t="shared" si="138"/>
        <v>270.16115995991424</v>
      </c>
      <c r="T853" s="2">
        <v>12</v>
      </c>
      <c r="U853" s="2">
        <v>208</v>
      </c>
      <c r="V853" s="2">
        <v>12</v>
      </c>
      <c r="W853" s="2">
        <v>158</v>
      </c>
      <c r="X853" s="9">
        <f t="shared" si="139"/>
        <v>390</v>
      </c>
      <c r="Y853" s="1">
        <v>4.0789253788961481</v>
      </c>
      <c r="Z853" s="1">
        <v>167.33574372694807</v>
      </c>
      <c r="AA853" s="1">
        <v>47.034323435030359</v>
      </c>
      <c r="AB853" s="1">
        <v>164.33675101699757</v>
      </c>
      <c r="AC853" s="9">
        <f t="shared" si="140"/>
        <v>382.78574355787214</v>
      </c>
    </row>
    <row r="854" spans="1:29">
      <c r="A854">
        <v>862</v>
      </c>
      <c r="B854">
        <v>24033</v>
      </c>
      <c r="C854">
        <f t="shared" si="131"/>
        <v>24033</v>
      </c>
      <c r="D854">
        <v>24</v>
      </c>
      <c r="E854" s="1">
        <f t="shared" si="132"/>
        <v>194</v>
      </c>
      <c r="F854" s="1">
        <f t="shared" si="133"/>
        <v>13</v>
      </c>
      <c r="G854" s="1">
        <f t="shared" si="134"/>
        <v>11</v>
      </c>
      <c r="H854" s="1">
        <f t="shared" si="135"/>
        <v>80</v>
      </c>
      <c r="I854" s="9">
        <f t="shared" si="136"/>
        <v>298</v>
      </c>
      <c r="J854" s="1">
        <v>194</v>
      </c>
      <c r="K854" s="1">
        <v>13</v>
      </c>
      <c r="L854" s="1">
        <v>11</v>
      </c>
      <c r="M854" s="1">
        <v>80</v>
      </c>
      <c r="N854" s="9">
        <f t="shared" si="137"/>
        <v>298</v>
      </c>
      <c r="O854" s="1">
        <v>150.98909473504216</v>
      </c>
      <c r="P854" s="1">
        <v>55.178283713818196</v>
      </c>
      <c r="Q854" s="1">
        <v>28.050191987511457</v>
      </c>
      <c r="R854" s="1">
        <v>208.1015669959483</v>
      </c>
      <c r="S854" s="9">
        <f t="shared" si="138"/>
        <v>442.31913743232008</v>
      </c>
      <c r="T854" s="2">
        <v>20</v>
      </c>
      <c r="U854" s="2">
        <v>107</v>
      </c>
      <c r="V854" s="2">
        <v>21</v>
      </c>
      <c r="W854" s="2">
        <v>193</v>
      </c>
      <c r="X854" s="9">
        <f t="shared" si="139"/>
        <v>341</v>
      </c>
      <c r="Y854" s="1">
        <v>438.59231813890125</v>
      </c>
      <c r="Z854" s="1">
        <v>36.149684469982027</v>
      </c>
      <c r="AA854" s="1">
        <v>32.58582710942774</v>
      </c>
      <c r="AB854" s="1">
        <v>140.48725152754247</v>
      </c>
      <c r="AC854" s="9">
        <f t="shared" si="140"/>
        <v>647.81508124585343</v>
      </c>
    </row>
    <row r="855" spans="1:29">
      <c r="A855">
        <v>863</v>
      </c>
      <c r="B855">
        <v>24033</v>
      </c>
      <c r="C855">
        <f t="shared" si="131"/>
        <v>24033</v>
      </c>
      <c r="D855">
        <v>24</v>
      </c>
      <c r="E855" s="1">
        <f t="shared" si="132"/>
        <v>81</v>
      </c>
      <c r="F855" s="1">
        <f t="shared" si="133"/>
        <v>5</v>
      </c>
      <c r="G855" s="1">
        <f t="shared" si="134"/>
        <v>5</v>
      </c>
      <c r="H855" s="1">
        <f t="shared" si="135"/>
        <v>375</v>
      </c>
      <c r="I855" s="9">
        <f t="shared" si="136"/>
        <v>466</v>
      </c>
      <c r="J855" s="1">
        <v>81</v>
      </c>
      <c r="K855" s="1">
        <v>5</v>
      </c>
      <c r="L855" s="1">
        <v>5</v>
      </c>
      <c r="M855" s="1">
        <v>375</v>
      </c>
      <c r="N855" s="9">
        <f t="shared" si="137"/>
        <v>466</v>
      </c>
      <c r="O855" s="1">
        <v>349.90477795922902</v>
      </c>
      <c r="P855" s="1">
        <v>120.12872660923173</v>
      </c>
      <c r="Q855" s="1">
        <v>59.277727029446169</v>
      </c>
      <c r="R855" s="1">
        <v>485.93624519196567</v>
      </c>
      <c r="S855" s="9">
        <f t="shared" si="138"/>
        <v>1015.2474767898726</v>
      </c>
      <c r="T855" s="2">
        <v>36</v>
      </c>
      <c r="U855" s="2">
        <v>191</v>
      </c>
      <c r="V855" s="2">
        <v>26</v>
      </c>
      <c r="W855" s="2">
        <v>282</v>
      </c>
      <c r="X855" s="9">
        <f t="shared" si="139"/>
        <v>535</v>
      </c>
      <c r="Y855" s="1">
        <v>111.21829726525564</v>
      </c>
      <c r="Z855" s="1">
        <v>9.8298593835449743</v>
      </c>
      <c r="AA855" s="1">
        <v>6.6846245166537148</v>
      </c>
      <c r="AB855" s="1">
        <v>490.59520504389934</v>
      </c>
      <c r="AC855" s="9">
        <f t="shared" si="140"/>
        <v>618.32798620935364</v>
      </c>
    </row>
    <row r="856" spans="1:29">
      <c r="A856">
        <v>864</v>
      </c>
      <c r="B856">
        <v>24033</v>
      </c>
      <c r="C856">
        <f t="shared" si="131"/>
        <v>24033</v>
      </c>
      <c r="D856">
        <v>24</v>
      </c>
      <c r="E856" s="1">
        <f t="shared" si="132"/>
        <v>1493</v>
      </c>
      <c r="F856" s="1">
        <f t="shared" si="133"/>
        <v>610</v>
      </c>
      <c r="G856" s="1">
        <f t="shared" si="134"/>
        <v>486</v>
      </c>
      <c r="H856" s="1">
        <f t="shared" si="135"/>
        <v>2010</v>
      </c>
      <c r="I856" s="9">
        <f t="shared" si="136"/>
        <v>4599</v>
      </c>
      <c r="J856" s="1">
        <v>1493</v>
      </c>
      <c r="K856" s="1">
        <v>610</v>
      </c>
      <c r="L856" s="1">
        <v>486</v>
      </c>
      <c r="M856" s="1">
        <v>2010</v>
      </c>
      <c r="N856" s="9">
        <f t="shared" si="137"/>
        <v>4599</v>
      </c>
      <c r="O856" s="1">
        <v>1712.1680327902382</v>
      </c>
      <c r="P856" s="1">
        <v>558.3638788063198</v>
      </c>
      <c r="Q856" s="1">
        <v>457.92916167563288</v>
      </c>
      <c r="R856" s="1">
        <v>1891.7179044598245</v>
      </c>
      <c r="S856" s="9">
        <f t="shared" si="138"/>
        <v>4620.1789777320155</v>
      </c>
      <c r="T856" s="2">
        <v>1145</v>
      </c>
      <c r="U856" s="2">
        <v>1817</v>
      </c>
      <c r="V856" s="2">
        <v>290</v>
      </c>
      <c r="W856" s="2">
        <v>2291</v>
      </c>
      <c r="X856" s="9">
        <f t="shared" si="139"/>
        <v>5543</v>
      </c>
      <c r="Y856" s="1">
        <v>1561.7091140934085</v>
      </c>
      <c r="Z856" s="1">
        <v>620.34136691837409</v>
      </c>
      <c r="AA856" s="1">
        <v>512.66471210956172</v>
      </c>
      <c r="AB856" s="1">
        <v>2111.1762179856692</v>
      </c>
      <c r="AC856" s="9">
        <f t="shared" si="140"/>
        <v>4805.8914111070135</v>
      </c>
    </row>
    <row r="857" spans="1:29">
      <c r="A857">
        <v>865</v>
      </c>
      <c r="B857">
        <v>24033</v>
      </c>
      <c r="C857">
        <f t="shared" si="131"/>
        <v>24033</v>
      </c>
      <c r="D857">
        <v>24</v>
      </c>
      <c r="E857" s="1">
        <f t="shared" si="132"/>
        <v>672</v>
      </c>
      <c r="F857" s="1">
        <f t="shared" si="133"/>
        <v>243</v>
      </c>
      <c r="G857" s="1">
        <f t="shared" si="134"/>
        <v>173</v>
      </c>
      <c r="H857" s="1">
        <f t="shared" si="135"/>
        <v>625</v>
      </c>
      <c r="I857" s="9">
        <f t="shared" si="136"/>
        <v>1713</v>
      </c>
      <c r="J857" s="1">
        <v>672</v>
      </c>
      <c r="K857" s="1">
        <v>243</v>
      </c>
      <c r="L857" s="1">
        <v>173</v>
      </c>
      <c r="M857" s="1">
        <v>625</v>
      </c>
      <c r="N857" s="9">
        <f t="shared" si="137"/>
        <v>1713</v>
      </c>
      <c r="O857" s="1">
        <v>458.81428512631442</v>
      </c>
      <c r="P857" s="1">
        <v>149.62566470040016</v>
      </c>
      <c r="Q857" s="1">
        <v>122.71367464555215</v>
      </c>
      <c r="R857" s="1">
        <v>506.9418424441443</v>
      </c>
      <c r="S857" s="9">
        <f t="shared" si="138"/>
        <v>1238.0954669164112</v>
      </c>
      <c r="T857" s="2">
        <v>629</v>
      </c>
      <c r="U857" s="2">
        <v>756</v>
      </c>
      <c r="V857" s="2">
        <v>123</v>
      </c>
      <c r="W857" s="2">
        <v>563</v>
      </c>
      <c r="X857" s="9">
        <f t="shared" si="139"/>
        <v>2071</v>
      </c>
      <c r="Y857" s="1">
        <v>525.78080463735841</v>
      </c>
      <c r="Z857" s="1">
        <v>187.13480325507973</v>
      </c>
      <c r="AA857" s="1">
        <v>133.26940460383986</v>
      </c>
      <c r="AB857" s="1">
        <v>481.82684692424124</v>
      </c>
      <c r="AC857" s="9">
        <f t="shared" si="140"/>
        <v>1328.0118594205192</v>
      </c>
    </row>
    <row r="858" spans="1:29">
      <c r="A858">
        <v>866</v>
      </c>
      <c r="B858">
        <v>24033</v>
      </c>
      <c r="C858">
        <f t="shared" si="131"/>
        <v>24033</v>
      </c>
      <c r="D858">
        <v>24</v>
      </c>
      <c r="E858" s="1">
        <f t="shared" si="132"/>
        <v>560</v>
      </c>
      <c r="F858" s="1">
        <f t="shared" si="133"/>
        <v>54</v>
      </c>
      <c r="G858" s="1">
        <f t="shared" si="134"/>
        <v>54</v>
      </c>
      <c r="H858" s="1">
        <f t="shared" si="135"/>
        <v>375</v>
      </c>
      <c r="I858" s="9">
        <f t="shared" si="136"/>
        <v>1043</v>
      </c>
      <c r="J858" s="1">
        <v>560</v>
      </c>
      <c r="K858" s="1">
        <v>54</v>
      </c>
      <c r="L858" s="1">
        <v>54</v>
      </c>
      <c r="M858" s="1">
        <v>375</v>
      </c>
      <c r="N858" s="9">
        <f t="shared" si="137"/>
        <v>1043</v>
      </c>
      <c r="O858" s="1">
        <v>1266.3138623425052</v>
      </c>
      <c r="P858" s="1">
        <v>418.06018409531657</v>
      </c>
      <c r="Q858" s="1">
        <v>342.70384564240493</v>
      </c>
      <c r="R858" s="1">
        <v>1400.9208963854057</v>
      </c>
      <c r="S858" s="9">
        <f t="shared" si="138"/>
        <v>3427.9987884656325</v>
      </c>
      <c r="T858" s="2">
        <v>122</v>
      </c>
      <c r="U858" s="2">
        <v>557</v>
      </c>
      <c r="V858" s="2">
        <v>70</v>
      </c>
      <c r="W858" s="2">
        <v>468</v>
      </c>
      <c r="X858" s="9">
        <f t="shared" si="139"/>
        <v>1217</v>
      </c>
      <c r="Y858" s="1">
        <v>555.18613009436342</v>
      </c>
      <c r="Z858" s="1">
        <v>83.730222087365661</v>
      </c>
      <c r="AA858" s="1">
        <v>81.160250473997252</v>
      </c>
      <c r="AB858" s="1">
        <v>427.46823954541293</v>
      </c>
      <c r="AC858" s="9">
        <f t="shared" si="140"/>
        <v>1147.5448422011393</v>
      </c>
    </row>
    <row r="859" spans="1:29">
      <c r="A859">
        <v>867</v>
      </c>
      <c r="B859">
        <v>24033</v>
      </c>
      <c r="C859">
        <f t="shared" si="131"/>
        <v>24033</v>
      </c>
      <c r="D859">
        <v>24</v>
      </c>
      <c r="E859" s="1">
        <f t="shared" si="132"/>
        <v>1258</v>
      </c>
      <c r="F859" s="1">
        <f t="shared" si="133"/>
        <v>362</v>
      </c>
      <c r="G859" s="1">
        <f t="shared" si="134"/>
        <v>437</v>
      </c>
      <c r="H859" s="1">
        <f t="shared" si="135"/>
        <v>1894</v>
      </c>
      <c r="I859" s="9">
        <f t="shared" si="136"/>
        <v>3951</v>
      </c>
      <c r="J859" s="1">
        <v>1258</v>
      </c>
      <c r="K859" s="1">
        <v>362</v>
      </c>
      <c r="L859" s="1">
        <v>437</v>
      </c>
      <c r="M859" s="1">
        <v>1894</v>
      </c>
      <c r="N859" s="9">
        <f t="shared" si="137"/>
        <v>3951</v>
      </c>
      <c r="O859" s="1">
        <v>639.66141002567554</v>
      </c>
      <c r="P859" s="1">
        <v>199.70130506259113</v>
      </c>
      <c r="Q859" s="1">
        <v>191.53906749273952</v>
      </c>
      <c r="R859" s="1">
        <v>1058.5026797976943</v>
      </c>
      <c r="S859" s="9">
        <f t="shared" si="138"/>
        <v>2089.4044623787004</v>
      </c>
      <c r="T859" s="2">
        <v>690</v>
      </c>
      <c r="U859" s="2">
        <v>1860</v>
      </c>
      <c r="V859" s="2">
        <v>200</v>
      </c>
      <c r="W859" s="2">
        <v>2017</v>
      </c>
      <c r="X859" s="9">
        <f t="shared" si="139"/>
        <v>4767</v>
      </c>
      <c r="Y859" s="1">
        <v>1475.3925601509766</v>
      </c>
      <c r="Z859" s="1">
        <v>391.13699593696833</v>
      </c>
      <c r="AA859" s="1">
        <v>477.75214223841527</v>
      </c>
      <c r="AB859" s="1">
        <v>2020.8985069269759</v>
      </c>
      <c r="AC859" s="9">
        <f t="shared" si="140"/>
        <v>4365.1802052533358</v>
      </c>
    </row>
    <row r="860" spans="1:29">
      <c r="A860">
        <v>868</v>
      </c>
      <c r="B860">
        <v>24033</v>
      </c>
      <c r="C860">
        <f t="shared" si="131"/>
        <v>24033</v>
      </c>
      <c r="D860">
        <v>24</v>
      </c>
      <c r="E860" s="1">
        <f t="shared" si="132"/>
        <v>23</v>
      </c>
      <c r="F860" s="1">
        <f t="shared" si="133"/>
        <v>9</v>
      </c>
      <c r="G860" s="1">
        <f t="shared" si="134"/>
        <v>4</v>
      </c>
      <c r="H860" s="1">
        <f t="shared" si="135"/>
        <v>17</v>
      </c>
      <c r="I860" s="9">
        <f t="shared" si="136"/>
        <v>53</v>
      </c>
      <c r="J860" s="1">
        <v>23</v>
      </c>
      <c r="K860" s="1">
        <v>9</v>
      </c>
      <c r="L860" s="1">
        <v>4</v>
      </c>
      <c r="M860" s="1">
        <v>17</v>
      </c>
      <c r="N860" s="9">
        <f t="shared" si="137"/>
        <v>53</v>
      </c>
      <c r="O860" s="1">
        <v>457.84775518311659</v>
      </c>
      <c r="P860" s="1">
        <v>140.99139424857449</v>
      </c>
      <c r="Q860" s="1">
        <v>136.213830351675</v>
      </c>
      <c r="R860" s="1">
        <v>762.81967234066735</v>
      </c>
      <c r="S860" s="9">
        <f t="shared" si="138"/>
        <v>1497.8726521240335</v>
      </c>
      <c r="T860" s="2">
        <v>0</v>
      </c>
      <c r="U860" s="2">
        <v>8</v>
      </c>
      <c r="V860" s="2">
        <v>24</v>
      </c>
      <c r="W860" s="2">
        <v>27</v>
      </c>
      <c r="X860" s="9">
        <f t="shared" si="139"/>
        <v>59</v>
      </c>
      <c r="Y860" s="1">
        <v>60.31485285273002</v>
      </c>
      <c r="Z860" s="1">
        <v>24.75034987880754</v>
      </c>
      <c r="AA860" s="1">
        <v>13.855866881617541</v>
      </c>
      <c r="AB860" s="1">
        <v>57.591767093279657</v>
      </c>
      <c r="AC860" s="9">
        <f t="shared" si="140"/>
        <v>156.51283670643477</v>
      </c>
    </row>
    <row r="861" spans="1:29">
      <c r="A861">
        <v>869</v>
      </c>
      <c r="B861">
        <v>24033</v>
      </c>
      <c r="C861">
        <f t="shared" si="131"/>
        <v>24033</v>
      </c>
      <c r="D861">
        <v>24</v>
      </c>
      <c r="E861" s="1">
        <f t="shared" si="132"/>
        <v>80</v>
      </c>
      <c r="F861" s="1">
        <f t="shared" si="133"/>
        <v>65</v>
      </c>
      <c r="G861" s="1">
        <f t="shared" si="134"/>
        <v>30</v>
      </c>
      <c r="H861" s="1">
        <f t="shared" si="135"/>
        <v>435</v>
      </c>
      <c r="I861" s="9">
        <f t="shared" si="136"/>
        <v>610</v>
      </c>
      <c r="J861" s="1">
        <v>80</v>
      </c>
      <c r="K861" s="1">
        <v>65</v>
      </c>
      <c r="L861" s="1">
        <v>30</v>
      </c>
      <c r="M861" s="1">
        <v>435</v>
      </c>
      <c r="N861" s="9">
        <f t="shared" si="137"/>
        <v>610</v>
      </c>
      <c r="O861" s="1">
        <v>663.15248056597966</v>
      </c>
      <c r="P861" s="1">
        <v>204.50481919433821</v>
      </c>
      <c r="Q861" s="1">
        <v>196.78913202827559</v>
      </c>
      <c r="R861" s="1">
        <v>1094.9157435938182</v>
      </c>
      <c r="S861" s="9">
        <f t="shared" si="138"/>
        <v>2159.3621753824118</v>
      </c>
      <c r="T861" s="2">
        <v>75</v>
      </c>
      <c r="U861" s="2">
        <v>328</v>
      </c>
      <c r="V861" s="2">
        <v>19</v>
      </c>
      <c r="W861" s="2">
        <v>289</v>
      </c>
      <c r="X861" s="9">
        <f t="shared" si="139"/>
        <v>711</v>
      </c>
      <c r="Y861" s="1">
        <v>119.87581084173119</v>
      </c>
      <c r="Z861" s="1">
        <v>83.215274771103154</v>
      </c>
      <c r="AA861" s="1">
        <v>39.419938248870153</v>
      </c>
      <c r="AB861" s="1">
        <v>627.53336949852417</v>
      </c>
      <c r="AC861" s="9">
        <f t="shared" si="140"/>
        <v>870.0443933602287</v>
      </c>
    </row>
    <row r="862" spans="1:29">
      <c r="A862">
        <v>870</v>
      </c>
      <c r="B862">
        <v>24033</v>
      </c>
      <c r="C862">
        <f t="shared" si="131"/>
        <v>24033</v>
      </c>
      <c r="D862">
        <v>24</v>
      </c>
      <c r="E862" s="1">
        <f t="shared" si="132"/>
        <v>402</v>
      </c>
      <c r="F862" s="1">
        <f t="shared" si="133"/>
        <v>98</v>
      </c>
      <c r="G862" s="1">
        <f t="shared" si="134"/>
        <v>73</v>
      </c>
      <c r="H862" s="1">
        <f t="shared" si="135"/>
        <v>613</v>
      </c>
      <c r="I862" s="9">
        <f t="shared" si="136"/>
        <v>1186</v>
      </c>
      <c r="J862" s="1">
        <v>402</v>
      </c>
      <c r="K862" s="1">
        <v>98</v>
      </c>
      <c r="L862" s="1">
        <v>73</v>
      </c>
      <c r="M862" s="1">
        <v>613</v>
      </c>
      <c r="N862" s="9">
        <f t="shared" si="137"/>
        <v>1186</v>
      </c>
      <c r="O862" s="1">
        <v>617.51343598246797</v>
      </c>
      <c r="P862" s="1">
        <v>190.22779339038644</v>
      </c>
      <c r="Q862" s="1">
        <v>183.61375231659693</v>
      </c>
      <c r="R862" s="1">
        <v>1026.0869158750122</v>
      </c>
      <c r="S862" s="9">
        <f t="shared" si="138"/>
        <v>2017.4418975644635</v>
      </c>
      <c r="T862" s="2">
        <v>212</v>
      </c>
      <c r="U862" s="2">
        <v>310</v>
      </c>
      <c r="V862" s="2">
        <v>97</v>
      </c>
      <c r="W862" s="2">
        <v>763</v>
      </c>
      <c r="X862" s="9">
        <f t="shared" si="139"/>
        <v>1382</v>
      </c>
      <c r="Y862" s="1">
        <v>278.97578068523057</v>
      </c>
      <c r="Z862" s="1">
        <v>75.18015675831839</v>
      </c>
      <c r="AA862" s="1">
        <v>60.512276213918774</v>
      </c>
      <c r="AB862" s="1">
        <v>468.67463281764032</v>
      </c>
      <c r="AC862" s="9">
        <f t="shared" si="140"/>
        <v>883.34284647510799</v>
      </c>
    </row>
    <row r="863" spans="1:29">
      <c r="A863">
        <v>871</v>
      </c>
      <c r="B863">
        <v>24033</v>
      </c>
      <c r="C863">
        <f t="shared" si="131"/>
        <v>24033</v>
      </c>
      <c r="D863">
        <v>24</v>
      </c>
      <c r="E863" s="1">
        <f t="shared" si="132"/>
        <v>1365</v>
      </c>
      <c r="F863" s="1">
        <f t="shared" si="133"/>
        <v>3080</v>
      </c>
      <c r="G863" s="1">
        <f t="shared" si="134"/>
        <v>103</v>
      </c>
      <c r="H863" s="1">
        <f t="shared" si="135"/>
        <v>1013</v>
      </c>
      <c r="I863" s="9">
        <f t="shared" si="136"/>
        <v>5561</v>
      </c>
      <c r="J863" s="1">
        <v>1365</v>
      </c>
      <c r="K863" s="1">
        <v>3080</v>
      </c>
      <c r="L863" s="1">
        <v>103</v>
      </c>
      <c r="M863" s="1">
        <v>1013</v>
      </c>
      <c r="N863" s="9">
        <f t="shared" si="137"/>
        <v>5561</v>
      </c>
      <c r="O863" s="1">
        <v>1340.5056807431308</v>
      </c>
      <c r="P863" s="1">
        <v>2161.1293873500167</v>
      </c>
      <c r="Q863" s="1">
        <v>92.42025902272087</v>
      </c>
      <c r="R863" s="1">
        <v>1504.1694345932272</v>
      </c>
      <c r="S863" s="9">
        <f t="shared" si="138"/>
        <v>5098.2247617090952</v>
      </c>
      <c r="T863" s="2">
        <v>2052</v>
      </c>
      <c r="U863" s="2">
        <v>4651</v>
      </c>
      <c r="V863" s="2">
        <v>340</v>
      </c>
      <c r="W863" s="2">
        <v>4673</v>
      </c>
      <c r="X863" s="9">
        <f t="shared" si="139"/>
        <v>11716</v>
      </c>
      <c r="Y863" s="1">
        <v>4593.3628597681072</v>
      </c>
      <c r="Z863" s="1">
        <v>4510.6486965912054</v>
      </c>
      <c r="AA863" s="1">
        <v>107.84292727115972</v>
      </c>
      <c r="AB863" s="1">
        <v>3867.1520416956637</v>
      </c>
      <c r="AC863" s="9">
        <f t="shared" si="140"/>
        <v>13079.006525326138</v>
      </c>
    </row>
    <row r="864" spans="1:29">
      <c r="A864">
        <v>872</v>
      </c>
      <c r="B864">
        <v>24033</v>
      </c>
      <c r="C864">
        <f t="shared" si="131"/>
        <v>24033</v>
      </c>
      <c r="D864">
        <v>24</v>
      </c>
      <c r="E864" s="1">
        <f t="shared" si="132"/>
        <v>613</v>
      </c>
      <c r="F864" s="1">
        <f t="shared" si="133"/>
        <v>460</v>
      </c>
      <c r="G864" s="1">
        <f t="shared" si="134"/>
        <v>165</v>
      </c>
      <c r="H864" s="1">
        <f t="shared" si="135"/>
        <v>1100</v>
      </c>
      <c r="I864" s="9">
        <f t="shared" si="136"/>
        <v>2338</v>
      </c>
      <c r="J864" s="1">
        <v>613</v>
      </c>
      <c r="K864" s="1">
        <v>460</v>
      </c>
      <c r="L864" s="1">
        <v>165</v>
      </c>
      <c r="M864" s="1">
        <v>1100</v>
      </c>
      <c r="N864" s="9">
        <f t="shared" si="137"/>
        <v>2338</v>
      </c>
      <c r="O864" s="1">
        <v>275.69509040909696</v>
      </c>
      <c r="P864" s="1">
        <v>260.65880970986183</v>
      </c>
      <c r="Q864" s="1">
        <v>339.38430768106213</v>
      </c>
      <c r="R864" s="1">
        <v>598.89228924183737</v>
      </c>
      <c r="S864" s="9">
        <f t="shared" si="138"/>
        <v>1474.6304970418582</v>
      </c>
      <c r="T864" s="2">
        <v>790</v>
      </c>
      <c r="U864" s="2">
        <v>771</v>
      </c>
      <c r="V864" s="2">
        <v>198</v>
      </c>
      <c r="W864" s="2">
        <v>1035</v>
      </c>
      <c r="X864" s="9">
        <f t="shared" si="139"/>
        <v>2794</v>
      </c>
      <c r="Y864" s="1">
        <v>502.41668193409834</v>
      </c>
      <c r="Z864" s="1">
        <v>439.90568562446225</v>
      </c>
      <c r="AA864" s="1">
        <v>119.57505781301579</v>
      </c>
      <c r="AB864" s="1">
        <v>1007.9800018059192</v>
      </c>
      <c r="AC864" s="9">
        <f t="shared" si="140"/>
        <v>2069.8774271774955</v>
      </c>
    </row>
    <row r="865" spans="1:29">
      <c r="A865">
        <v>873</v>
      </c>
      <c r="B865">
        <v>24033</v>
      </c>
      <c r="C865">
        <f t="shared" si="131"/>
        <v>24033</v>
      </c>
      <c r="D865">
        <v>24</v>
      </c>
      <c r="E865" s="1">
        <f t="shared" si="132"/>
        <v>104</v>
      </c>
      <c r="F865" s="1">
        <f t="shared" si="133"/>
        <v>55</v>
      </c>
      <c r="G865" s="1">
        <f t="shared" si="134"/>
        <v>45</v>
      </c>
      <c r="H865" s="1">
        <f t="shared" si="135"/>
        <v>144</v>
      </c>
      <c r="I865" s="9">
        <f t="shared" si="136"/>
        <v>348</v>
      </c>
      <c r="J865" s="1">
        <v>104</v>
      </c>
      <c r="K865" s="1">
        <v>55</v>
      </c>
      <c r="L865" s="1">
        <v>45</v>
      </c>
      <c r="M865" s="1">
        <v>144</v>
      </c>
      <c r="N865" s="9">
        <f t="shared" si="137"/>
        <v>348</v>
      </c>
      <c r="O865" s="1">
        <v>367.23340167644443</v>
      </c>
      <c r="P865" s="1">
        <v>358.74656453565132</v>
      </c>
      <c r="Q865" s="1">
        <v>463.54838860042162</v>
      </c>
      <c r="R865" s="1">
        <v>808.18661615484666</v>
      </c>
      <c r="S865" s="9">
        <f t="shared" si="138"/>
        <v>1997.714970967364</v>
      </c>
      <c r="T865" s="2">
        <v>24</v>
      </c>
      <c r="U865" s="2">
        <v>265</v>
      </c>
      <c r="V865" s="2">
        <v>0</v>
      </c>
      <c r="W865" s="2">
        <v>110</v>
      </c>
      <c r="X865" s="9">
        <f t="shared" si="139"/>
        <v>399</v>
      </c>
      <c r="Y865" s="1">
        <v>94.170362306669645</v>
      </c>
      <c r="Z865" s="1">
        <v>45.047533921897859</v>
      </c>
      <c r="AA865" s="1">
        <v>499.17216416289216</v>
      </c>
      <c r="AB865" s="1">
        <v>197.45213169200517</v>
      </c>
      <c r="AC865" s="9">
        <f t="shared" si="140"/>
        <v>835.84219208346485</v>
      </c>
    </row>
    <row r="866" spans="1:29">
      <c r="A866">
        <v>874</v>
      </c>
      <c r="B866">
        <v>24033</v>
      </c>
      <c r="C866">
        <f t="shared" si="131"/>
        <v>24033</v>
      </c>
      <c r="D866">
        <v>24</v>
      </c>
      <c r="E866" s="1">
        <f t="shared" si="132"/>
        <v>262</v>
      </c>
      <c r="F866" s="1">
        <f t="shared" si="133"/>
        <v>326</v>
      </c>
      <c r="G866" s="1">
        <f t="shared" si="134"/>
        <v>102</v>
      </c>
      <c r="H866" s="1">
        <f t="shared" si="135"/>
        <v>489</v>
      </c>
      <c r="I866" s="9">
        <f t="shared" si="136"/>
        <v>1179</v>
      </c>
      <c r="J866" s="1">
        <v>262</v>
      </c>
      <c r="K866" s="1">
        <v>326</v>
      </c>
      <c r="L866" s="1">
        <v>102</v>
      </c>
      <c r="M866" s="1">
        <v>489</v>
      </c>
      <c r="N866" s="9">
        <f t="shared" si="137"/>
        <v>1179</v>
      </c>
      <c r="O866" s="1">
        <v>337.68248714422833</v>
      </c>
      <c r="P866" s="1">
        <v>404.77900601770449</v>
      </c>
      <c r="Q866" s="1">
        <v>138.93589584029459</v>
      </c>
      <c r="R866" s="1">
        <v>595.98550971465625</v>
      </c>
      <c r="S866" s="9">
        <f t="shared" si="138"/>
        <v>1477.3828987168836</v>
      </c>
      <c r="T866" s="2">
        <v>206</v>
      </c>
      <c r="U866" s="2">
        <v>898</v>
      </c>
      <c r="V866" s="2">
        <v>71</v>
      </c>
      <c r="W866" s="2">
        <v>247</v>
      </c>
      <c r="X866" s="9">
        <f t="shared" si="139"/>
        <v>1422</v>
      </c>
      <c r="Y866" s="1">
        <v>528.57414695251919</v>
      </c>
      <c r="Z866" s="1">
        <v>455.04761535889986</v>
      </c>
      <c r="AA866" s="1">
        <v>147.36571211386351</v>
      </c>
      <c r="AB866" s="1">
        <v>656.57212457532341</v>
      </c>
      <c r="AC866" s="9">
        <f t="shared" si="140"/>
        <v>1787.5595990006059</v>
      </c>
    </row>
    <row r="867" spans="1:29">
      <c r="A867">
        <v>875</v>
      </c>
      <c r="B867">
        <v>24033</v>
      </c>
      <c r="C867">
        <f t="shared" si="131"/>
        <v>24033</v>
      </c>
      <c r="D867">
        <v>24</v>
      </c>
      <c r="E867" s="1">
        <f t="shared" si="132"/>
        <v>1493</v>
      </c>
      <c r="F867" s="1">
        <f t="shared" si="133"/>
        <v>6584</v>
      </c>
      <c r="G867" s="1">
        <f t="shared" si="134"/>
        <v>2298</v>
      </c>
      <c r="H867" s="1">
        <f t="shared" si="135"/>
        <v>37</v>
      </c>
      <c r="I867" s="9">
        <f t="shared" si="136"/>
        <v>10412</v>
      </c>
      <c r="J867" s="1">
        <v>1493</v>
      </c>
      <c r="K867" s="1">
        <v>6584</v>
      </c>
      <c r="L867" s="1">
        <v>2298</v>
      </c>
      <c r="M867" s="1">
        <v>37</v>
      </c>
      <c r="N867" s="9">
        <f t="shared" si="137"/>
        <v>10412</v>
      </c>
      <c r="O867" s="1">
        <v>381.68255758061247</v>
      </c>
      <c r="P867" s="1">
        <v>4033.3399890286573</v>
      </c>
      <c r="Q867" s="1">
        <v>1443.5988251270269</v>
      </c>
      <c r="R867" s="1">
        <v>5.2462428314112266</v>
      </c>
      <c r="S867" s="9">
        <f t="shared" si="138"/>
        <v>5863.8676145677082</v>
      </c>
      <c r="T867" s="2">
        <v>1031</v>
      </c>
      <c r="U867" s="2">
        <v>3925</v>
      </c>
      <c r="V867" s="2">
        <v>7790</v>
      </c>
      <c r="W867" s="2">
        <v>1528</v>
      </c>
      <c r="X867" s="9">
        <f t="shared" si="139"/>
        <v>14274</v>
      </c>
      <c r="Y867" s="1">
        <v>8039.5119984286794</v>
      </c>
      <c r="Z867" s="1">
        <v>4493.6997910200562</v>
      </c>
      <c r="AA867" s="1">
        <v>1214.6997088188759</v>
      </c>
      <c r="AB867" s="1">
        <v>277.77389824852003</v>
      </c>
      <c r="AC867" s="9">
        <f t="shared" si="140"/>
        <v>14025.685396516132</v>
      </c>
    </row>
    <row r="868" spans="1:29">
      <c r="A868">
        <v>876</v>
      </c>
      <c r="B868">
        <v>24033</v>
      </c>
      <c r="C868">
        <f t="shared" si="131"/>
        <v>24033</v>
      </c>
      <c r="D868">
        <v>24</v>
      </c>
      <c r="E868" s="1">
        <f t="shared" si="132"/>
        <v>467</v>
      </c>
      <c r="F868" s="1">
        <f t="shared" si="133"/>
        <v>264</v>
      </c>
      <c r="G868" s="1">
        <f t="shared" si="134"/>
        <v>969</v>
      </c>
      <c r="H868" s="1">
        <f t="shared" si="135"/>
        <v>827</v>
      </c>
      <c r="I868" s="9">
        <f t="shared" si="136"/>
        <v>2527</v>
      </c>
      <c r="J868" s="1">
        <v>467</v>
      </c>
      <c r="K868" s="1">
        <v>264</v>
      </c>
      <c r="L868" s="1">
        <v>969</v>
      </c>
      <c r="M868" s="1">
        <v>827</v>
      </c>
      <c r="N868" s="9">
        <f t="shared" si="137"/>
        <v>2527</v>
      </c>
      <c r="O868" s="1">
        <v>678.53283028614715</v>
      </c>
      <c r="P868" s="1">
        <v>448.92771610613192</v>
      </c>
      <c r="Q868" s="1">
        <v>1872.0985992396897</v>
      </c>
      <c r="R868" s="1">
        <v>1191.4058655921901</v>
      </c>
      <c r="S868" s="9">
        <f t="shared" si="138"/>
        <v>4190.9650112241588</v>
      </c>
      <c r="T868" s="2">
        <v>717</v>
      </c>
      <c r="U868" s="2">
        <v>1053</v>
      </c>
      <c r="V868" s="2">
        <v>463</v>
      </c>
      <c r="W868" s="2">
        <v>792</v>
      </c>
      <c r="X868" s="9">
        <f t="shared" si="139"/>
        <v>3025</v>
      </c>
      <c r="Y868" s="1">
        <v>510.34069778468609</v>
      </c>
      <c r="Z868" s="1">
        <v>667.92838319538885</v>
      </c>
      <c r="AA868" s="1">
        <v>1175.8016303085296</v>
      </c>
      <c r="AB868" s="1">
        <v>894.20671298381933</v>
      </c>
      <c r="AC868" s="9">
        <f t="shared" si="140"/>
        <v>3248.277424272424</v>
      </c>
    </row>
    <row r="869" spans="1:29">
      <c r="A869">
        <v>877</v>
      </c>
      <c r="B869">
        <v>24033</v>
      </c>
      <c r="C869">
        <f t="shared" si="131"/>
        <v>24033</v>
      </c>
      <c r="D869">
        <v>24</v>
      </c>
      <c r="E869" s="1">
        <f t="shared" si="132"/>
        <v>171</v>
      </c>
      <c r="F869" s="1">
        <f t="shared" si="133"/>
        <v>1963</v>
      </c>
      <c r="G869" s="1">
        <f t="shared" si="134"/>
        <v>5470</v>
      </c>
      <c r="H869" s="1">
        <f t="shared" si="135"/>
        <v>100</v>
      </c>
      <c r="I869" s="9">
        <f t="shared" si="136"/>
        <v>7704</v>
      </c>
      <c r="J869" s="1">
        <v>171</v>
      </c>
      <c r="K869" s="1">
        <v>1963</v>
      </c>
      <c r="L869" s="1">
        <v>5470</v>
      </c>
      <c r="M869" s="1">
        <v>100</v>
      </c>
      <c r="N869" s="9">
        <f t="shared" si="137"/>
        <v>7704</v>
      </c>
      <c r="O869" s="1">
        <v>121.87774588358319</v>
      </c>
      <c r="P869" s="1">
        <v>1337.7473670799855</v>
      </c>
      <c r="Q869" s="1">
        <v>4340.0574302710502</v>
      </c>
      <c r="R869" s="1">
        <v>120.75618445603051</v>
      </c>
      <c r="S869" s="9">
        <f t="shared" si="138"/>
        <v>5920.4387276906491</v>
      </c>
      <c r="T869" s="2">
        <v>4692</v>
      </c>
      <c r="U869" s="2">
        <v>8702</v>
      </c>
      <c r="V869" s="2">
        <v>4110</v>
      </c>
      <c r="W869" s="2">
        <v>4132</v>
      </c>
      <c r="X869" s="9">
        <f t="shared" si="139"/>
        <v>21636</v>
      </c>
      <c r="Y869" s="1">
        <v>3316.7067526290216</v>
      </c>
      <c r="Z869" s="1">
        <v>14264.151431251448</v>
      </c>
      <c r="AA869" s="1">
        <v>3295.8556517993406</v>
      </c>
      <c r="AB869" s="1">
        <v>597.23196792469844</v>
      </c>
      <c r="AC869" s="9">
        <f t="shared" si="140"/>
        <v>21473.945803604511</v>
      </c>
    </row>
    <row r="870" spans="1:29">
      <c r="A870">
        <v>878</v>
      </c>
      <c r="B870">
        <v>24033</v>
      </c>
      <c r="C870">
        <f t="shared" si="131"/>
        <v>24033</v>
      </c>
      <c r="D870">
        <v>24</v>
      </c>
      <c r="E870" s="1">
        <f t="shared" si="132"/>
        <v>1390</v>
      </c>
      <c r="F870" s="1">
        <f t="shared" si="133"/>
        <v>1661</v>
      </c>
      <c r="G870" s="1">
        <f t="shared" si="134"/>
        <v>1108</v>
      </c>
      <c r="H870" s="1">
        <f t="shared" si="135"/>
        <v>103</v>
      </c>
      <c r="I870" s="9">
        <f t="shared" si="136"/>
        <v>4262</v>
      </c>
      <c r="J870" s="1">
        <v>1390</v>
      </c>
      <c r="K870" s="1">
        <v>1661</v>
      </c>
      <c r="L870" s="1">
        <v>1108</v>
      </c>
      <c r="M870" s="1">
        <v>103</v>
      </c>
      <c r="N870" s="9">
        <f t="shared" si="137"/>
        <v>4262</v>
      </c>
      <c r="O870" s="1">
        <v>2074.7674153996472</v>
      </c>
      <c r="P870" s="1">
        <v>4195.2347987578996</v>
      </c>
      <c r="Q870" s="1">
        <v>1642.8503380699992</v>
      </c>
      <c r="R870" s="1">
        <v>293.92648066935044</v>
      </c>
      <c r="S870" s="9">
        <f t="shared" si="138"/>
        <v>8206.7790328968968</v>
      </c>
      <c r="T870" s="2">
        <v>1511</v>
      </c>
      <c r="U870" s="2">
        <v>1420</v>
      </c>
      <c r="V870" s="2">
        <v>434</v>
      </c>
      <c r="W870" s="2">
        <v>3236</v>
      </c>
      <c r="X870" s="9">
        <f t="shared" si="139"/>
        <v>6601</v>
      </c>
      <c r="Y870" s="1">
        <v>1779.5564908932804</v>
      </c>
      <c r="Z870" s="1">
        <v>3867.4223439408192</v>
      </c>
      <c r="AA870" s="1">
        <v>1412.6694680096148</v>
      </c>
      <c r="AB870" s="1">
        <v>260.5910736427158</v>
      </c>
      <c r="AC870" s="9">
        <f t="shared" si="140"/>
        <v>7320.23937648643</v>
      </c>
    </row>
    <row r="871" spans="1:29">
      <c r="A871">
        <v>879</v>
      </c>
      <c r="B871">
        <v>24033</v>
      </c>
      <c r="C871">
        <f t="shared" si="131"/>
        <v>24033</v>
      </c>
      <c r="D871">
        <v>24</v>
      </c>
      <c r="E871" s="1">
        <f t="shared" si="132"/>
        <v>7</v>
      </c>
      <c r="F871" s="1">
        <f t="shared" si="133"/>
        <v>17</v>
      </c>
      <c r="G871" s="1">
        <f t="shared" si="134"/>
        <v>199</v>
      </c>
      <c r="H871" s="1">
        <f t="shared" si="135"/>
        <v>90</v>
      </c>
      <c r="I871" s="9">
        <f t="shared" si="136"/>
        <v>313</v>
      </c>
      <c r="J871" s="1">
        <v>7</v>
      </c>
      <c r="K871" s="1">
        <v>17</v>
      </c>
      <c r="L871" s="1">
        <v>199</v>
      </c>
      <c r="M871" s="1">
        <v>90</v>
      </c>
      <c r="N871" s="9">
        <f t="shared" si="137"/>
        <v>313</v>
      </c>
      <c r="O871" s="1">
        <v>6.3736769962638737</v>
      </c>
      <c r="P871" s="1">
        <v>20.748048190642603</v>
      </c>
      <c r="Q871" s="1">
        <v>202.11805169570712</v>
      </c>
      <c r="R871" s="1">
        <v>86.004392862264794</v>
      </c>
      <c r="S871" s="9">
        <f t="shared" si="138"/>
        <v>315.24416974487838</v>
      </c>
      <c r="T871" s="2">
        <v>29</v>
      </c>
      <c r="U871" s="2">
        <v>204</v>
      </c>
      <c r="V871" s="2">
        <v>27</v>
      </c>
      <c r="W871" s="2">
        <v>99</v>
      </c>
      <c r="X871" s="9">
        <f t="shared" si="139"/>
        <v>359</v>
      </c>
      <c r="Y871" s="1">
        <v>0.28354405765281387</v>
      </c>
      <c r="Z871" s="1">
        <v>14.840538581698047</v>
      </c>
      <c r="AA871" s="1">
        <v>161.94562750502388</v>
      </c>
      <c r="AB871" s="1">
        <v>71.941910113206049</v>
      </c>
      <c r="AC871" s="9">
        <f t="shared" si="140"/>
        <v>249.01162025758077</v>
      </c>
    </row>
    <row r="872" spans="1:29">
      <c r="A872">
        <v>880</v>
      </c>
      <c r="B872">
        <v>24033</v>
      </c>
      <c r="C872">
        <f t="shared" si="131"/>
        <v>24033</v>
      </c>
      <c r="D872">
        <v>24</v>
      </c>
      <c r="E872" s="1">
        <f t="shared" si="132"/>
        <v>2668</v>
      </c>
      <c r="F872" s="1">
        <f t="shared" si="133"/>
        <v>768</v>
      </c>
      <c r="G872" s="1">
        <f t="shared" si="134"/>
        <v>704</v>
      </c>
      <c r="H872" s="1">
        <f t="shared" si="135"/>
        <v>2046</v>
      </c>
      <c r="I872" s="9">
        <f t="shared" si="136"/>
        <v>6186</v>
      </c>
      <c r="J872" s="1">
        <v>2668</v>
      </c>
      <c r="K872" s="1">
        <v>768</v>
      </c>
      <c r="L872" s="1">
        <v>704</v>
      </c>
      <c r="M872" s="1">
        <v>2046</v>
      </c>
      <c r="N872" s="9">
        <f t="shared" si="137"/>
        <v>6186</v>
      </c>
      <c r="O872" s="1">
        <v>3390.7547898341118</v>
      </c>
      <c r="P872" s="1">
        <v>1644.5691374252522</v>
      </c>
      <c r="Q872" s="1">
        <v>1088.1397366199972</v>
      </c>
      <c r="R872" s="1">
        <v>2653.3527328199375</v>
      </c>
      <c r="S872" s="9">
        <f t="shared" si="138"/>
        <v>8776.8163966992979</v>
      </c>
      <c r="T872" s="2">
        <v>1738</v>
      </c>
      <c r="U872" s="2">
        <v>3138</v>
      </c>
      <c r="V872" s="2">
        <v>533</v>
      </c>
      <c r="W872" s="2">
        <v>2029</v>
      </c>
      <c r="X872" s="9">
        <f t="shared" si="139"/>
        <v>7438</v>
      </c>
      <c r="Y872" s="1">
        <v>2709.8713805221282</v>
      </c>
      <c r="Z872" s="1">
        <v>1410.5494651221234</v>
      </c>
      <c r="AA872" s="1">
        <v>931.16537441995354</v>
      </c>
      <c r="AB872" s="1">
        <v>2124.1545145242467</v>
      </c>
      <c r="AC872" s="9">
        <f t="shared" si="140"/>
        <v>7175.7407345884531</v>
      </c>
    </row>
    <row r="873" spans="1:29">
      <c r="A873">
        <v>881</v>
      </c>
      <c r="B873">
        <v>24033</v>
      </c>
      <c r="C873">
        <f t="shared" si="131"/>
        <v>24033</v>
      </c>
      <c r="D873">
        <v>24</v>
      </c>
      <c r="E873" s="1">
        <f t="shared" si="132"/>
        <v>91</v>
      </c>
      <c r="F873" s="1">
        <f t="shared" si="133"/>
        <v>321</v>
      </c>
      <c r="G873" s="1">
        <f t="shared" si="134"/>
        <v>4390</v>
      </c>
      <c r="H873" s="1">
        <f t="shared" si="135"/>
        <v>296</v>
      </c>
      <c r="I873" s="9">
        <f t="shared" si="136"/>
        <v>5098</v>
      </c>
      <c r="J873" s="1">
        <v>91</v>
      </c>
      <c r="K873" s="1">
        <v>321</v>
      </c>
      <c r="L873" s="1">
        <v>4390</v>
      </c>
      <c r="M873" s="1">
        <v>296</v>
      </c>
      <c r="N873" s="9">
        <f t="shared" si="137"/>
        <v>5098</v>
      </c>
      <c r="O873" s="1">
        <v>448.55038792320721</v>
      </c>
      <c r="P873" s="1">
        <v>461.9816675371232</v>
      </c>
      <c r="Q873" s="1">
        <v>5501.9130000546111</v>
      </c>
      <c r="R873" s="1">
        <v>412.27056253940947</v>
      </c>
      <c r="S873" s="9">
        <f t="shared" si="138"/>
        <v>6824.7156180543507</v>
      </c>
      <c r="T873" s="2">
        <v>1114</v>
      </c>
      <c r="U873" s="2">
        <v>1502</v>
      </c>
      <c r="V873" s="2">
        <v>1388</v>
      </c>
      <c r="W873" s="2">
        <v>2117</v>
      </c>
      <c r="X873" s="9">
        <f t="shared" si="139"/>
        <v>6121</v>
      </c>
      <c r="Y873" s="1">
        <v>328.5510102072584</v>
      </c>
      <c r="Z873" s="1">
        <v>352.32165643252966</v>
      </c>
      <c r="AA873" s="1">
        <v>4166.3884086751559</v>
      </c>
      <c r="AB873" s="1">
        <v>318.88560141545554</v>
      </c>
      <c r="AC873" s="9">
        <f t="shared" si="140"/>
        <v>5166.1466767303991</v>
      </c>
    </row>
    <row r="874" spans="1:29">
      <c r="A874">
        <v>882</v>
      </c>
      <c r="B874">
        <v>24033</v>
      </c>
      <c r="C874">
        <f t="shared" si="131"/>
        <v>24033</v>
      </c>
      <c r="D874">
        <v>24</v>
      </c>
      <c r="E874" s="1">
        <f t="shared" si="132"/>
        <v>138</v>
      </c>
      <c r="F874" s="1">
        <f t="shared" si="133"/>
        <v>147</v>
      </c>
      <c r="G874" s="1">
        <f t="shared" si="134"/>
        <v>122</v>
      </c>
      <c r="H874" s="1">
        <f t="shared" si="135"/>
        <v>833</v>
      </c>
      <c r="I874" s="9">
        <f t="shared" si="136"/>
        <v>1240</v>
      </c>
      <c r="J874" s="1">
        <v>138</v>
      </c>
      <c r="K874" s="1">
        <v>147</v>
      </c>
      <c r="L874" s="1">
        <v>122</v>
      </c>
      <c r="M874" s="1">
        <v>833</v>
      </c>
      <c r="N874" s="9">
        <f t="shared" si="137"/>
        <v>1240</v>
      </c>
      <c r="O874" s="1">
        <v>205.11736569030285</v>
      </c>
      <c r="P874" s="1">
        <v>342.3914852912323</v>
      </c>
      <c r="Q874" s="1">
        <v>95.186878456834265</v>
      </c>
      <c r="R874" s="1">
        <v>1343.0804278145542</v>
      </c>
      <c r="S874" s="9">
        <f t="shared" si="138"/>
        <v>1985.7761572529237</v>
      </c>
      <c r="T874" s="2">
        <v>217</v>
      </c>
      <c r="U874" s="2">
        <v>714</v>
      </c>
      <c r="V874" s="2">
        <v>90</v>
      </c>
      <c r="W874" s="2">
        <v>413</v>
      </c>
      <c r="X874" s="9">
        <f t="shared" si="139"/>
        <v>1434</v>
      </c>
      <c r="Y874" s="1">
        <v>149.14267332085072</v>
      </c>
      <c r="Z874" s="1">
        <v>262.02603644318771</v>
      </c>
      <c r="AA874" s="1">
        <v>70.857211470968565</v>
      </c>
      <c r="AB874" s="1">
        <v>1040.9183603133758</v>
      </c>
      <c r="AC874" s="9">
        <f t="shared" si="140"/>
        <v>1522.9442815483828</v>
      </c>
    </row>
    <row r="875" spans="1:29">
      <c r="A875">
        <v>883</v>
      </c>
      <c r="B875">
        <v>24033</v>
      </c>
      <c r="C875">
        <f t="shared" si="131"/>
        <v>24033</v>
      </c>
      <c r="D875">
        <v>24</v>
      </c>
      <c r="E875" s="1">
        <f t="shared" si="132"/>
        <v>555</v>
      </c>
      <c r="F875" s="1">
        <f t="shared" si="133"/>
        <v>219</v>
      </c>
      <c r="G875" s="1">
        <f t="shared" si="134"/>
        <v>487</v>
      </c>
      <c r="H875" s="1">
        <f t="shared" si="135"/>
        <v>799</v>
      </c>
      <c r="I875" s="9">
        <f t="shared" si="136"/>
        <v>2060</v>
      </c>
      <c r="J875" s="1">
        <v>555</v>
      </c>
      <c r="K875" s="1">
        <v>219</v>
      </c>
      <c r="L875" s="1">
        <v>487</v>
      </c>
      <c r="M875" s="1">
        <v>799</v>
      </c>
      <c r="N875" s="9">
        <f t="shared" si="137"/>
        <v>2060</v>
      </c>
      <c r="O875" s="1">
        <v>928.05834972424418</v>
      </c>
      <c r="P875" s="1">
        <v>337.34726728758136</v>
      </c>
      <c r="Q875" s="1">
        <v>813.41918871710061</v>
      </c>
      <c r="R875" s="1">
        <v>1063.2922503340621</v>
      </c>
      <c r="S875" s="9">
        <f t="shared" si="138"/>
        <v>3142.117056062988</v>
      </c>
      <c r="T875" s="2">
        <v>441</v>
      </c>
      <c r="U875" s="2">
        <v>1022</v>
      </c>
      <c r="V875" s="2">
        <v>83</v>
      </c>
      <c r="W875" s="2">
        <v>938</v>
      </c>
      <c r="X875" s="9">
        <f t="shared" si="139"/>
        <v>2484</v>
      </c>
      <c r="Y875" s="1">
        <v>726.92973598664628</v>
      </c>
      <c r="Z875" s="1">
        <v>264.02799417939008</v>
      </c>
      <c r="AA875" s="1">
        <v>636.96470886428449</v>
      </c>
      <c r="AB875" s="1">
        <v>834.28070540285239</v>
      </c>
      <c r="AC875" s="9">
        <f t="shared" si="140"/>
        <v>2462.2031444331733</v>
      </c>
    </row>
    <row r="876" spans="1:29">
      <c r="A876">
        <v>884</v>
      </c>
      <c r="B876">
        <v>24033</v>
      </c>
      <c r="C876">
        <f t="shared" si="131"/>
        <v>24033</v>
      </c>
      <c r="D876">
        <v>24</v>
      </c>
      <c r="E876" s="1">
        <f t="shared" si="132"/>
        <v>764</v>
      </c>
      <c r="F876" s="1">
        <f t="shared" si="133"/>
        <v>216</v>
      </c>
      <c r="G876" s="1">
        <f t="shared" si="134"/>
        <v>693</v>
      </c>
      <c r="H876" s="1">
        <f t="shared" si="135"/>
        <v>325</v>
      </c>
      <c r="I876" s="9">
        <f t="shared" si="136"/>
        <v>1998</v>
      </c>
      <c r="J876" s="1">
        <v>764</v>
      </c>
      <c r="K876" s="1">
        <v>216</v>
      </c>
      <c r="L876" s="1">
        <v>693</v>
      </c>
      <c r="M876" s="1">
        <v>325</v>
      </c>
      <c r="N876" s="9">
        <f t="shared" si="137"/>
        <v>1998</v>
      </c>
      <c r="O876" s="1">
        <v>1779.5761004120056</v>
      </c>
      <c r="P876" s="1">
        <v>504.66843836502852</v>
      </c>
      <c r="Q876" s="1">
        <v>1608.7844507001737</v>
      </c>
      <c r="R876" s="1">
        <v>748.01754054226501</v>
      </c>
      <c r="S876" s="9">
        <f t="shared" si="138"/>
        <v>4641.0465300194728</v>
      </c>
      <c r="T876" s="2">
        <v>1364</v>
      </c>
      <c r="U876" s="2">
        <v>3410</v>
      </c>
      <c r="V876" s="2">
        <v>946</v>
      </c>
      <c r="W876" s="2">
        <v>2190</v>
      </c>
      <c r="X876" s="9">
        <f t="shared" si="139"/>
        <v>7910</v>
      </c>
      <c r="Y876" s="1">
        <v>2221.8551821452616</v>
      </c>
      <c r="Z876" s="1">
        <v>626.56199721020744</v>
      </c>
      <c r="AA876" s="1">
        <v>1998.6452401996223</v>
      </c>
      <c r="AB876" s="1">
        <v>940.05019606088899</v>
      </c>
      <c r="AC876" s="9">
        <f t="shared" si="140"/>
        <v>5787.1126156159798</v>
      </c>
    </row>
    <row r="877" spans="1:29">
      <c r="A877">
        <v>885</v>
      </c>
      <c r="B877">
        <v>24033</v>
      </c>
      <c r="C877">
        <f t="shared" si="131"/>
        <v>24033</v>
      </c>
      <c r="D877">
        <v>24</v>
      </c>
      <c r="E877" s="1">
        <f t="shared" si="132"/>
        <v>186</v>
      </c>
      <c r="F877" s="1">
        <f t="shared" si="133"/>
        <v>47</v>
      </c>
      <c r="G877" s="1">
        <f t="shared" si="134"/>
        <v>83</v>
      </c>
      <c r="H877" s="1">
        <f t="shared" si="135"/>
        <v>292</v>
      </c>
      <c r="I877" s="9">
        <f t="shared" si="136"/>
        <v>608</v>
      </c>
      <c r="J877" s="1">
        <v>186</v>
      </c>
      <c r="K877" s="1">
        <v>47</v>
      </c>
      <c r="L877" s="1">
        <v>83</v>
      </c>
      <c r="M877" s="1">
        <v>292</v>
      </c>
      <c r="N877" s="9">
        <f t="shared" si="137"/>
        <v>608</v>
      </c>
      <c r="O877" s="1">
        <v>236.422849331479</v>
      </c>
      <c r="P877" s="1">
        <v>64.24335719162508</v>
      </c>
      <c r="Q877" s="1">
        <v>102.199650051975</v>
      </c>
      <c r="R877" s="1">
        <v>436.38251439551971</v>
      </c>
      <c r="S877" s="9">
        <f t="shared" si="138"/>
        <v>839.24837097059878</v>
      </c>
      <c r="T877" s="2">
        <v>78</v>
      </c>
      <c r="U877" s="2">
        <v>554</v>
      </c>
      <c r="V877" s="2">
        <v>27</v>
      </c>
      <c r="W877" s="2">
        <v>344</v>
      </c>
      <c r="X877" s="9">
        <f t="shared" si="139"/>
        <v>1003</v>
      </c>
      <c r="Y877" s="1">
        <v>172.80567931428664</v>
      </c>
      <c r="Z877" s="1">
        <v>109.66573199517326</v>
      </c>
      <c r="AA877" s="1">
        <v>142.85970908671288</v>
      </c>
      <c r="AB877" s="1">
        <v>640.862871707409</v>
      </c>
      <c r="AC877" s="9">
        <f t="shared" si="140"/>
        <v>1066.1939921035819</v>
      </c>
    </row>
    <row r="878" spans="1:29">
      <c r="A878">
        <v>886</v>
      </c>
      <c r="B878">
        <v>24033</v>
      </c>
      <c r="C878">
        <f t="shared" si="131"/>
        <v>24033</v>
      </c>
      <c r="D878">
        <v>24</v>
      </c>
      <c r="E878" s="1">
        <f t="shared" si="132"/>
        <v>4</v>
      </c>
      <c r="F878" s="1">
        <f t="shared" si="133"/>
        <v>4</v>
      </c>
      <c r="G878" s="1">
        <f t="shared" si="134"/>
        <v>4</v>
      </c>
      <c r="H878" s="1">
        <f t="shared" si="135"/>
        <v>21</v>
      </c>
      <c r="I878" s="9">
        <f t="shared" si="136"/>
        <v>33</v>
      </c>
      <c r="J878" s="1">
        <v>4</v>
      </c>
      <c r="K878" s="1">
        <v>4</v>
      </c>
      <c r="L878" s="1">
        <v>4</v>
      </c>
      <c r="M878" s="1">
        <v>21</v>
      </c>
      <c r="N878" s="9">
        <f t="shared" si="137"/>
        <v>33</v>
      </c>
      <c r="O878" s="1">
        <v>10.44709197272959</v>
      </c>
      <c r="P878" s="1">
        <v>19.097532210111787</v>
      </c>
      <c r="Q878" s="1">
        <v>7.3054063516604177</v>
      </c>
      <c r="R878" s="1">
        <v>65.850129756032658</v>
      </c>
      <c r="S878" s="9">
        <f t="shared" si="138"/>
        <v>102.70016029053446</v>
      </c>
      <c r="T878" s="2">
        <v>0</v>
      </c>
      <c r="U878" s="2">
        <v>13</v>
      </c>
      <c r="V878" s="2">
        <v>0</v>
      </c>
      <c r="W878" s="2">
        <v>21</v>
      </c>
      <c r="X878" s="9">
        <f t="shared" si="139"/>
        <v>34</v>
      </c>
      <c r="Y878" s="1">
        <v>0.81352305858717011</v>
      </c>
      <c r="Z878" s="1">
        <v>9.5952841812977354</v>
      </c>
      <c r="AA878" s="1">
        <v>0.22520718949154972</v>
      </c>
      <c r="AB878" s="1">
        <v>25.526218412382295</v>
      </c>
      <c r="AC878" s="9">
        <f t="shared" si="140"/>
        <v>36.160232841758756</v>
      </c>
    </row>
    <row r="879" spans="1:29">
      <c r="A879">
        <v>887</v>
      </c>
      <c r="B879">
        <v>24033</v>
      </c>
      <c r="C879">
        <f t="shared" si="131"/>
        <v>24033</v>
      </c>
      <c r="D879">
        <v>24</v>
      </c>
      <c r="E879" s="1">
        <f t="shared" si="132"/>
        <v>0</v>
      </c>
      <c r="F879" s="1">
        <f t="shared" si="133"/>
        <v>79</v>
      </c>
      <c r="G879" s="1">
        <f t="shared" si="134"/>
        <v>0</v>
      </c>
      <c r="H879" s="1">
        <f t="shared" si="135"/>
        <v>169</v>
      </c>
      <c r="I879" s="9">
        <f t="shared" si="136"/>
        <v>248</v>
      </c>
      <c r="J879" s="1">
        <v>0</v>
      </c>
      <c r="K879" s="1">
        <v>79</v>
      </c>
      <c r="L879" s="1">
        <v>0</v>
      </c>
      <c r="M879" s="1">
        <v>169</v>
      </c>
      <c r="N879" s="9">
        <f t="shared" si="137"/>
        <v>248</v>
      </c>
      <c r="O879" s="1">
        <v>4.229815950344582</v>
      </c>
      <c r="P879" s="1">
        <v>100.73464016127714</v>
      </c>
      <c r="Q879" s="1">
        <v>3.138798159514586</v>
      </c>
      <c r="R879" s="1">
        <v>226.49761517341989</v>
      </c>
      <c r="S879" s="9">
        <f t="shared" si="138"/>
        <v>334.60086944455622</v>
      </c>
      <c r="T879" s="2">
        <v>0</v>
      </c>
      <c r="U879" s="2">
        <v>258</v>
      </c>
      <c r="V879" s="2">
        <v>0</v>
      </c>
      <c r="W879" s="2">
        <v>26</v>
      </c>
      <c r="X879" s="9">
        <f t="shared" si="139"/>
        <v>284</v>
      </c>
      <c r="Y879" s="1">
        <v>3.0758399775754781</v>
      </c>
      <c r="Z879" s="1">
        <v>70.331045155946143</v>
      </c>
      <c r="AA879" s="1">
        <v>2.4105691612423308</v>
      </c>
      <c r="AB879" s="1">
        <v>168.10523359074415</v>
      </c>
      <c r="AC879" s="9">
        <f t="shared" si="140"/>
        <v>243.92268788550811</v>
      </c>
    </row>
    <row r="880" spans="1:29">
      <c r="A880">
        <v>888</v>
      </c>
      <c r="B880">
        <v>24033</v>
      </c>
      <c r="C880">
        <f t="shared" si="131"/>
        <v>24033</v>
      </c>
      <c r="D880">
        <v>24</v>
      </c>
      <c r="E880" s="1">
        <f t="shared" si="132"/>
        <v>0</v>
      </c>
      <c r="F880" s="1">
        <f t="shared" si="133"/>
        <v>0</v>
      </c>
      <c r="G880" s="1">
        <f t="shared" si="134"/>
        <v>0</v>
      </c>
      <c r="H880" s="1">
        <f t="shared" si="135"/>
        <v>0</v>
      </c>
      <c r="I880" s="9">
        <f t="shared" si="136"/>
        <v>0</v>
      </c>
      <c r="J880" s="1">
        <v>0</v>
      </c>
      <c r="K880" s="1">
        <v>0</v>
      </c>
      <c r="L880" s="1">
        <v>0</v>
      </c>
      <c r="M880" s="1">
        <v>0</v>
      </c>
      <c r="N880" s="9">
        <f t="shared" si="137"/>
        <v>0</v>
      </c>
      <c r="O880" s="1">
        <v>20.250405287447808</v>
      </c>
      <c r="P880" s="1">
        <v>0.16936777030281344</v>
      </c>
      <c r="Q880" s="1">
        <v>9.4331472448317548</v>
      </c>
      <c r="R880" s="1">
        <v>188.36946445525669</v>
      </c>
      <c r="S880" s="9">
        <f t="shared" si="138"/>
        <v>218.22238475783905</v>
      </c>
      <c r="T880" s="2">
        <v>0</v>
      </c>
      <c r="U880" s="2">
        <v>0</v>
      </c>
      <c r="V880" s="2">
        <v>0</v>
      </c>
      <c r="W880" s="2">
        <v>0</v>
      </c>
      <c r="X880" s="9">
        <f t="shared" si="139"/>
        <v>0</v>
      </c>
      <c r="Y880" s="1">
        <v>13.656161991825153</v>
      </c>
      <c r="Z880" s="1">
        <v>0.1074053496469273</v>
      </c>
      <c r="AA880" s="1">
        <v>8.4245468381144821</v>
      </c>
      <c r="AB880" s="1">
        <v>138.64931705695773</v>
      </c>
      <c r="AC880" s="9">
        <f t="shared" si="140"/>
        <v>160.83743123654429</v>
      </c>
    </row>
    <row r="881" spans="1:29">
      <c r="A881">
        <v>889</v>
      </c>
      <c r="B881">
        <v>24033</v>
      </c>
      <c r="C881">
        <f t="shared" si="131"/>
        <v>24033</v>
      </c>
      <c r="D881">
        <v>24</v>
      </c>
      <c r="E881" s="1">
        <f t="shared" si="132"/>
        <v>49</v>
      </c>
      <c r="F881" s="1">
        <f t="shared" si="133"/>
        <v>3</v>
      </c>
      <c r="G881" s="1">
        <f t="shared" si="134"/>
        <v>3</v>
      </c>
      <c r="H881" s="1">
        <f t="shared" si="135"/>
        <v>681</v>
      </c>
      <c r="I881" s="9">
        <f t="shared" si="136"/>
        <v>736</v>
      </c>
      <c r="J881" s="1">
        <v>49</v>
      </c>
      <c r="K881" s="1">
        <v>3</v>
      </c>
      <c r="L881" s="1">
        <v>3</v>
      </c>
      <c r="M881" s="1">
        <v>681</v>
      </c>
      <c r="N881" s="9">
        <f t="shared" si="137"/>
        <v>736</v>
      </c>
      <c r="O881" s="1">
        <v>329.07907826168594</v>
      </c>
      <c r="P881" s="1">
        <v>30.764168868076446</v>
      </c>
      <c r="Q881" s="1">
        <v>22.54679698700274</v>
      </c>
      <c r="R881" s="1">
        <v>958.13961461652957</v>
      </c>
      <c r="S881" s="9">
        <f t="shared" si="138"/>
        <v>1340.5296587332946</v>
      </c>
      <c r="T881" s="2">
        <v>392</v>
      </c>
      <c r="U881" s="2">
        <v>141</v>
      </c>
      <c r="V881" s="2">
        <v>14</v>
      </c>
      <c r="W881" s="2">
        <v>309</v>
      </c>
      <c r="X881" s="9">
        <f t="shared" si="139"/>
        <v>856</v>
      </c>
      <c r="Y881" s="1">
        <v>244.2864020459696</v>
      </c>
      <c r="Z881" s="1">
        <v>18.493933209018145</v>
      </c>
      <c r="AA881" s="1">
        <v>21.121938299932879</v>
      </c>
      <c r="AB881" s="1">
        <v>702.79980673120917</v>
      </c>
      <c r="AC881" s="9">
        <f t="shared" si="140"/>
        <v>986.70208028612979</v>
      </c>
    </row>
    <row r="882" spans="1:29">
      <c r="A882">
        <v>890</v>
      </c>
      <c r="B882">
        <v>24033</v>
      </c>
      <c r="C882">
        <f t="shared" si="131"/>
        <v>24033</v>
      </c>
      <c r="D882">
        <v>24</v>
      </c>
      <c r="E882" s="1">
        <f t="shared" si="132"/>
        <v>37</v>
      </c>
      <c r="F882" s="1">
        <f t="shared" si="133"/>
        <v>95</v>
      </c>
      <c r="G882" s="1">
        <f t="shared" si="134"/>
        <v>105</v>
      </c>
      <c r="H882" s="1">
        <f t="shared" si="135"/>
        <v>857</v>
      </c>
      <c r="I882" s="9">
        <f t="shared" si="136"/>
        <v>1094</v>
      </c>
      <c r="J882" s="1">
        <v>37</v>
      </c>
      <c r="K882" s="1">
        <v>95</v>
      </c>
      <c r="L882" s="1">
        <v>105</v>
      </c>
      <c r="M882" s="1">
        <v>857</v>
      </c>
      <c r="N882" s="9">
        <f t="shared" si="137"/>
        <v>1094</v>
      </c>
      <c r="O882" s="1">
        <v>168.42930496871713</v>
      </c>
      <c r="P882" s="1">
        <v>153.79547480975853</v>
      </c>
      <c r="Q882" s="1">
        <v>148.36115007880628</v>
      </c>
      <c r="R882" s="1">
        <v>1200.8501073676077</v>
      </c>
      <c r="S882" s="9">
        <f t="shared" si="138"/>
        <v>1671.4360372248898</v>
      </c>
      <c r="T882" s="2">
        <v>140</v>
      </c>
      <c r="U882" s="2">
        <v>521</v>
      </c>
      <c r="V882" s="2">
        <v>75</v>
      </c>
      <c r="W882" s="2">
        <v>562</v>
      </c>
      <c r="X882" s="9">
        <f t="shared" si="139"/>
        <v>1298</v>
      </c>
      <c r="Y882" s="1">
        <v>124.37476115602915</v>
      </c>
      <c r="Z882" s="1">
        <v>118.97015899436228</v>
      </c>
      <c r="AA882" s="1">
        <v>115.01291498224188</v>
      </c>
      <c r="AB882" s="1">
        <v>880.97886943202116</v>
      </c>
      <c r="AC882" s="9">
        <f t="shared" si="140"/>
        <v>1239.3367045646546</v>
      </c>
    </row>
    <row r="883" spans="1:29">
      <c r="A883">
        <v>891</v>
      </c>
      <c r="B883">
        <v>24033</v>
      </c>
      <c r="C883">
        <f t="shared" si="131"/>
        <v>24033</v>
      </c>
      <c r="D883">
        <v>24</v>
      </c>
      <c r="E883" s="1">
        <f t="shared" si="132"/>
        <v>253</v>
      </c>
      <c r="F883" s="1">
        <f t="shared" si="133"/>
        <v>224</v>
      </c>
      <c r="G883" s="1">
        <f t="shared" si="134"/>
        <v>79</v>
      </c>
      <c r="H883" s="1">
        <f t="shared" si="135"/>
        <v>435</v>
      </c>
      <c r="I883" s="9">
        <f t="shared" si="136"/>
        <v>991</v>
      </c>
      <c r="J883" s="1">
        <v>253</v>
      </c>
      <c r="K883" s="1">
        <v>224</v>
      </c>
      <c r="L883" s="1">
        <v>79</v>
      </c>
      <c r="M883" s="1">
        <v>435</v>
      </c>
      <c r="N883" s="9">
        <f t="shared" si="137"/>
        <v>991</v>
      </c>
      <c r="O883" s="1">
        <v>494.85903215283901</v>
      </c>
      <c r="P883" s="1">
        <v>438.74417560001365</v>
      </c>
      <c r="Q883" s="1">
        <v>153.74700777654462</v>
      </c>
      <c r="R883" s="1">
        <v>853.4175453975505</v>
      </c>
      <c r="S883" s="9">
        <f t="shared" si="138"/>
        <v>1940.7677609269476</v>
      </c>
      <c r="T883" s="2">
        <v>640</v>
      </c>
      <c r="U883" s="2">
        <v>4773</v>
      </c>
      <c r="V883" s="2">
        <v>125</v>
      </c>
      <c r="W883" s="2">
        <v>636</v>
      </c>
      <c r="X883" s="9">
        <f t="shared" si="139"/>
        <v>6174</v>
      </c>
      <c r="Y883" s="1">
        <v>1211.7590301726134</v>
      </c>
      <c r="Z883" s="1">
        <v>1076.8877773436045</v>
      </c>
      <c r="AA883" s="1">
        <v>372.96289545529265</v>
      </c>
      <c r="AB883" s="1">
        <v>2080.5761679913185</v>
      </c>
      <c r="AC883" s="9">
        <f t="shared" si="140"/>
        <v>4742.1858709628286</v>
      </c>
    </row>
    <row r="884" spans="1:29">
      <c r="A884">
        <v>892</v>
      </c>
      <c r="B884">
        <v>24033</v>
      </c>
      <c r="C884">
        <f t="shared" si="131"/>
        <v>24033</v>
      </c>
      <c r="D884">
        <v>24</v>
      </c>
      <c r="E884" s="1">
        <f t="shared" si="132"/>
        <v>556</v>
      </c>
      <c r="F884" s="1">
        <f t="shared" si="133"/>
        <v>140</v>
      </c>
      <c r="G884" s="1">
        <f t="shared" si="134"/>
        <v>133</v>
      </c>
      <c r="H884" s="1">
        <f t="shared" si="135"/>
        <v>675</v>
      </c>
      <c r="I884" s="9">
        <f t="shared" si="136"/>
        <v>1504</v>
      </c>
      <c r="J884" s="1">
        <v>556</v>
      </c>
      <c r="K884" s="1">
        <v>140</v>
      </c>
      <c r="L884" s="1">
        <v>133</v>
      </c>
      <c r="M884" s="1">
        <v>675</v>
      </c>
      <c r="N884" s="9">
        <f t="shared" si="137"/>
        <v>1504</v>
      </c>
      <c r="O884" s="1">
        <v>1311.6052541079989</v>
      </c>
      <c r="P884" s="1">
        <v>290.94909493602603</v>
      </c>
      <c r="Q884" s="1">
        <v>258.38896771291161</v>
      </c>
      <c r="R884" s="1">
        <v>1184.5193808066015</v>
      </c>
      <c r="S884" s="9">
        <f t="shared" si="138"/>
        <v>3045.4626975635383</v>
      </c>
      <c r="T884" s="2">
        <v>428</v>
      </c>
      <c r="U884" s="2">
        <v>749</v>
      </c>
      <c r="V884" s="2">
        <v>19</v>
      </c>
      <c r="W884" s="2">
        <v>579</v>
      </c>
      <c r="X884" s="9">
        <f t="shared" si="139"/>
        <v>1775</v>
      </c>
      <c r="Y884" s="1">
        <v>977.86136126927568</v>
      </c>
      <c r="Z884" s="1">
        <v>221.56874514461487</v>
      </c>
      <c r="AA884" s="1">
        <v>198.13018426148668</v>
      </c>
      <c r="AB884" s="1">
        <v>866.97225621072812</v>
      </c>
      <c r="AC884" s="9">
        <f t="shared" si="140"/>
        <v>2264.5325468861056</v>
      </c>
    </row>
    <row r="885" spans="1:29">
      <c r="A885">
        <v>893</v>
      </c>
      <c r="B885">
        <v>24033</v>
      </c>
      <c r="C885">
        <f t="shared" si="131"/>
        <v>24033</v>
      </c>
      <c r="D885">
        <v>24</v>
      </c>
      <c r="E885" s="1">
        <f t="shared" si="132"/>
        <v>295</v>
      </c>
      <c r="F885" s="1">
        <f t="shared" si="133"/>
        <v>122</v>
      </c>
      <c r="G885" s="1">
        <f t="shared" si="134"/>
        <v>159</v>
      </c>
      <c r="H885" s="1">
        <f t="shared" si="135"/>
        <v>487</v>
      </c>
      <c r="I885" s="9">
        <f t="shared" si="136"/>
        <v>1063</v>
      </c>
      <c r="J885" s="1">
        <v>295</v>
      </c>
      <c r="K885" s="1">
        <v>122</v>
      </c>
      <c r="L885" s="1">
        <v>159</v>
      </c>
      <c r="M885" s="1">
        <v>487</v>
      </c>
      <c r="N885" s="9">
        <f t="shared" si="137"/>
        <v>1063</v>
      </c>
      <c r="O885" s="1">
        <v>728.47473515570834</v>
      </c>
      <c r="P885" s="1">
        <v>269.93467045956947</v>
      </c>
      <c r="Q885" s="1">
        <v>294.55479468380145</v>
      </c>
      <c r="R885" s="1">
        <v>1017.3926012368967</v>
      </c>
      <c r="S885" s="9">
        <f t="shared" si="138"/>
        <v>2310.356801535976</v>
      </c>
      <c r="T885" s="2">
        <v>137</v>
      </c>
      <c r="U885" s="2">
        <v>612</v>
      </c>
      <c r="V885" s="2">
        <v>82</v>
      </c>
      <c r="W885" s="2">
        <v>396</v>
      </c>
      <c r="X885" s="9">
        <f t="shared" si="139"/>
        <v>1227</v>
      </c>
      <c r="Y885" s="1">
        <v>523.21081303910569</v>
      </c>
      <c r="Z885" s="1">
        <v>204.15815787338127</v>
      </c>
      <c r="AA885" s="1">
        <v>224.61338613583663</v>
      </c>
      <c r="AB885" s="1">
        <v>733.38125189108507</v>
      </c>
      <c r="AC885" s="9">
        <f t="shared" si="140"/>
        <v>1685.3636089394086</v>
      </c>
    </row>
    <row r="886" spans="1:29">
      <c r="A886">
        <v>894</v>
      </c>
      <c r="B886">
        <v>24033</v>
      </c>
      <c r="C886">
        <f t="shared" si="131"/>
        <v>24033</v>
      </c>
      <c r="D886">
        <v>24</v>
      </c>
      <c r="E886" s="1">
        <f t="shared" si="132"/>
        <v>199</v>
      </c>
      <c r="F886" s="1">
        <f t="shared" si="133"/>
        <v>98</v>
      </c>
      <c r="G886" s="1">
        <f t="shared" si="134"/>
        <v>56</v>
      </c>
      <c r="H886" s="1">
        <f t="shared" si="135"/>
        <v>264</v>
      </c>
      <c r="I886" s="9">
        <f t="shared" si="136"/>
        <v>617</v>
      </c>
      <c r="J886" s="1">
        <v>199</v>
      </c>
      <c r="K886" s="1">
        <v>98</v>
      </c>
      <c r="L886" s="1">
        <v>56</v>
      </c>
      <c r="M886" s="1">
        <v>264</v>
      </c>
      <c r="N886" s="9">
        <f t="shared" si="137"/>
        <v>617</v>
      </c>
      <c r="O886" s="1">
        <v>114.34012183493513</v>
      </c>
      <c r="P886" s="1">
        <v>46.522396653887057</v>
      </c>
      <c r="Q886" s="1">
        <v>34.779082578965593</v>
      </c>
      <c r="R886" s="1">
        <v>175.19385320056006</v>
      </c>
      <c r="S886" s="9">
        <f t="shared" si="138"/>
        <v>370.8354542683478</v>
      </c>
      <c r="T886" s="2">
        <v>39</v>
      </c>
      <c r="U886" s="2">
        <v>244</v>
      </c>
      <c r="V886" s="2">
        <v>12</v>
      </c>
      <c r="W886" s="2">
        <v>579</v>
      </c>
      <c r="X886" s="9">
        <f t="shared" si="139"/>
        <v>874</v>
      </c>
      <c r="Y886" s="1">
        <v>115.5496614611729</v>
      </c>
      <c r="Z886" s="1">
        <v>53.854590509499609</v>
      </c>
      <c r="AA886" s="1">
        <v>36.476634632554266</v>
      </c>
      <c r="AB886" s="1">
        <v>173.48085013236368</v>
      </c>
      <c r="AC886" s="9">
        <f t="shared" si="140"/>
        <v>379.36173673559045</v>
      </c>
    </row>
    <row r="887" spans="1:29">
      <c r="A887">
        <v>895</v>
      </c>
      <c r="B887">
        <v>24033</v>
      </c>
      <c r="C887">
        <f t="shared" si="131"/>
        <v>24033</v>
      </c>
      <c r="D887">
        <v>24</v>
      </c>
      <c r="E887" s="1">
        <f t="shared" si="132"/>
        <v>6</v>
      </c>
      <c r="F887" s="1">
        <f t="shared" si="133"/>
        <v>1</v>
      </c>
      <c r="G887" s="1">
        <f t="shared" si="134"/>
        <v>3</v>
      </c>
      <c r="H887" s="1">
        <f t="shared" si="135"/>
        <v>152</v>
      </c>
      <c r="I887" s="9">
        <f t="shared" si="136"/>
        <v>162</v>
      </c>
      <c r="J887" s="1">
        <v>6</v>
      </c>
      <c r="K887" s="1">
        <v>1</v>
      </c>
      <c r="L887" s="1">
        <v>3</v>
      </c>
      <c r="M887" s="1">
        <v>152</v>
      </c>
      <c r="N887" s="9">
        <f t="shared" si="137"/>
        <v>162</v>
      </c>
      <c r="O887" s="1">
        <v>13.680024747130048</v>
      </c>
      <c r="P887" s="1">
        <v>5.2419702631491178</v>
      </c>
      <c r="Q887" s="1">
        <v>2.733807303376381</v>
      </c>
      <c r="R887" s="1">
        <v>299.44668815796393</v>
      </c>
      <c r="S887" s="9">
        <f t="shared" si="138"/>
        <v>321.10249047161949</v>
      </c>
      <c r="T887" s="2">
        <v>0</v>
      </c>
      <c r="U887" s="2">
        <v>88</v>
      </c>
      <c r="V887" s="2">
        <v>23</v>
      </c>
      <c r="W887" s="2">
        <v>76</v>
      </c>
      <c r="X887" s="9">
        <f t="shared" si="139"/>
        <v>187</v>
      </c>
      <c r="Y887" s="1">
        <v>9.3529947550559545</v>
      </c>
      <c r="Z887" s="1">
        <v>3.0267971828144975</v>
      </c>
      <c r="AA887" s="1">
        <v>3.8209647651417673</v>
      </c>
      <c r="AB887" s="1">
        <v>218.16228985854215</v>
      </c>
      <c r="AC887" s="9">
        <f t="shared" si="140"/>
        <v>234.36304656155437</v>
      </c>
    </row>
    <row r="888" spans="1:29">
      <c r="A888">
        <v>896</v>
      </c>
      <c r="B888">
        <v>24033</v>
      </c>
      <c r="C888">
        <f t="shared" si="131"/>
        <v>24033</v>
      </c>
      <c r="D888">
        <v>24</v>
      </c>
      <c r="E888" s="1">
        <f t="shared" si="132"/>
        <v>17</v>
      </c>
      <c r="F888" s="1">
        <f t="shared" si="133"/>
        <v>36</v>
      </c>
      <c r="G888" s="1">
        <f t="shared" si="134"/>
        <v>16</v>
      </c>
      <c r="H888" s="1">
        <f t="shared" si="135"/>
        <v>120</v>
      </c>
      <c r="I888" s="9">
        <f t="shared" si="136"/>
        <v>189</v>
      </c>
      <c r="J888" s="1">
        <v>17</v>
      </c>
      <c r="K888" s="1">
        <v>36</v>
      </c>
      <c r="L888" s="1">
        <v>16</v>
      </c>
      <c r="M888" s="1">
        <v>120</v>
      </c>
      <c r="N888" s="9">
        <f t="shared" si="137"/>
        <v>189</v>
      </c>
      <c r="O888" s="1">
        <v>21.469207792957263</v>
      </c>
      <c r="P888" s="1">
        <v>150.95268803641434</v>
      </c>
      <c r="Q888" s="1">
        <v>81.517726602279424</v>
      </c>
      <c r="R888" s="1">
        <v>388.13579924145995</v>
      </c>
      <c r="S888" s="9">
        <f t="shared" si="138"/>
        <v>642.07542167311101</v>
      </c>
      <c r="T888" s="2">
        <v>0</v>
      </c>
      <c r="U888" s="2">
        <v>43</v>
      </c>
      <c r="V888" s="2">
        <v>5</v>
      </c>
      <c r="W888" s="2">
        <v>168</v>
      </c>
      <c r="X888" s="9">
        <f t="shared" si="139"/>
        <v>216</v>
      </c>
      <c r="Y888" s="1">
        <v>14.801691506280241</v>
      </c>
      <c r="Z888" s="1">
        <v>106.76116570467812</v>
      </c>
      <c r="AA888" s="1">
        <v>65.271865213645384</v>
      </c>
      <c r="AB888" s="1">
        <v>281.71729994695357</v>
      </c>
      <c r="AC888" s="9">
        <f t="shared" si="140"/>
        <v>468.55202237155731</v>
      </c>
    </row>
    <row r="889" spans="1:29">
      <c r="A889">
        <v>897</v>
      </c>
      <c r="B889">
        <v>24033</v>
      </c>
      <c r="C889">
        <f t="shared" si="131"/>
        <v>24033</v>
      </c>
      <c r="D889">
        <v>24</v>
      </c>
      <c r="E889" s="1">
        <f t="shared" si="132"/>
        <v>11</v>
      </c>
      <c r="F889" s="1">
        <f t="shared" si="133"/>
        <v>12</v>
      </c>
      <c r="G889" s="1">
        <f t="shared" si="134"/>
        <v>4</v>
      </c>
      <c r="H889" s="1">
        <f t="shared" si="135"/>
        <v>35</v>
      </c>
      <c r="I889" s="9">
        <f t="shared" si="136"/>
        <v>62</v>
      </c>
      <c r="J889" s="1">
        <v>11</v>
      </c>
      <c r="K889" s="1">
        <v>12</v>
      </c>
      <c r="L889" s="1">
        <v>4</v>
      </c>
      <c r="M889" s="1">
        <v>35</v>
      </c>
      <c r="N889" s="9">
        <f t="shared" si="137"/>
        <v>62</v>
      </c>
      <c r="O889" s="1">
        <v>36.497342775263277</v>
      </c>
      <c r="P889" s="1">
        <v>55.007416371850219</v>
      </c>
      <c r="Q889" s="1">
        <v>0.29131462229856503</v>
      </c>
      <c r="R889" s="1">
        <v>83.134940028179543</v>
      </c>
      <c r="S889" s="9">
        <f t="shared" si="138"/>
        <v>174.93101379759162</v>
      </c>
      <c r="T889" s="2">
        <v>53</v>
      </c>
      <c r="U889" s="2">
        <v>127</v>
      </c>
      <c r="V889" s="2">
        <v>0</v>
      </c>
      <c r="W889" s="2">
        <v>43</v>
      </c>
      <c r="X889" s="9">
        <f t="shared" si="139"/>
        <v>223</v>
      </c>
      <c r="Y889" s="1">
        <v>88.436762223701621</v>
      </c>
      <c r="Z889" s="1">
        <v>58.844364964077776</v>
      </c>
      <c r="AA889" s="1">
        <v>0.18155157867246985</v>
      </c>
      <c r="AB889" s="1">
        <v>67.569541858036374</v>
      </c>
      <c r="AC889" s="9">
        <f t="shared" si="140"/>
        <v>215.03222062448822</v>
      </c>
    </row>
    <row r="890" spans="1:29">
      <c r="A890">
        <v>898</v>
      </c>
      <c r="B890">
        <v>24033</v>
      </c>
      <c r="C890">
        <f t="shared" si="131"/>
        <v>24033</v>
      </c>
      <c r="D890">
        <v>24</v>
      </c>
      <c r="E890" s="1">
        <f t="shared" si="132"/>
        <v>0</v>
      </c>
      <c r="F890" s="1">
        <f t="shared" si="133"/>
        <v>7</v>
      </c>
      <c r="G890" s="1">
        <f t="shared" si="134"/>
        <v>3</v>
      </c>
      <c r="H890" s="1">
        <f t="shared" si="135"/>
        <v>37</v>
      </c>
      <c r="I890" s="9">
        <f t="shared" si="136"/>
        <v>47</v>
      </c>
      <c r="J890" s="1">
        <v>0</v>
      </c>
      <c r="K890" s="1">
        <v>7</v>
      </c>
      <c r="L890" s="1">
        <v>3</v>
      </c>
      <c r="M890" s="1">
        <v>37</v>
      </c>
      <c r="N890" s="9">
        <f t="shared" si="137"/>
        <v>47</v>
      </c>
      <c r="O890" s="1">
        <v>1.3181345165562475</v>
      </c>
      <c r="P890" s="1">
        <v>9.6290033566480719</v>
      </c>
      <c r="Q890" s="1">
        <v>7.5907816053785521E-2</v>
      </c>
      <c r="R890" s="1">
        <v>67.465289046539979</v>
      </c>
      <c r="S890" s="9">
        <f t="shared" si="138"/>
        <v>78.488334735798077</v>
      </c>
      <c r="T890" s="2">
        <v>16</v>
      </c>
      <c r="U890" s="2">
        <v>22</v>
      </c>
      <c r="V890" s="2">
        <v>0</v>
      </c>
      <c r="W890" s="2">
        <v>13</v>
      </c>
      <c r="X890" s="9">
        <f t="shared" si="139"/>
        <v>51</v>
      </c>
      <c r="Y890" s="1">
        <v>0.98063657712791374</v>
      </c>
      <c r="Z890" s="1">
        <v>7.1184060915255323</v>
      </c>
      <c r="AA890" s="1">
        <v>9.4931107010957499E-2</v>
      </c>
      <c r="AB890" s="1">
        <v>50.106190685120531</v>
      </c>
      <c r="AC890" s="9">
        <f t="shared" si="140"/>
        <v>58.300164460784934</v>
      </c>
    </row>
    <row r="891" spans="1:29">
      <c r="A891">
        <v>899</v>
      </c>
      <c r="B891">
        <v>24033</v>
      </c>
      <c r="C891">
        <f t="shared" si="131"/>
        <v>24033</v>
      </c>
      <c r="D891">
        <v>24</v>
      </c>
      <c r="E891" s="1">
        <f t="shared" si="132"/>
        <v>586</v>
      </c>
      <c r="F891" s="1">
        <f t="shared" si="133"/>
        <v>786</v>
      </c>
      <c r="G891" s="1">
        <f t="shared" si="134"/>
        <v>429</v>
      </c>
      <c r="H891" s="1">
        <f t="shared" si="135"/>
        <v>3561</v>
      </c>
      <c r="I891" s="9">
        <f t="shared" si="136"/>
        <v>5362</v>
      </c>
      <c r="J891" s="1">
        <v>586</v>
      </c>
      <c r="K891" s="1">
        <v>786</v>
      </c>
      <c r="L891" s="1">
        <v>429</v>
      </c>
      <c r="M891" s="1">
        <v>3561</v>
      </c>
      <c r="N891" s="9">
        <f t="shared" si="137"/>
        <v>5362</v>
      </c>
      <c r="O891" s="1">
        <v>1870.0293804141997</v>
      </c>
      <c r="P891" s="1">
        <v>1562.0702761018367</v>
      </c>
      <c r="Q891" s="1">
        <v>412.14468563335572</v>
      </c>
      <c r="R891" s="1">
        <v>3444.2636870438291</v>
      </c>
      <c r="S891" s="9">
        <f t="shared" si="138"/>
        <v>7288.5080291932218</v>
      </c>
      <c r="T891" s="2">
        <v>1132</v>
      </c>
      <c r="U891" s="2">
        <v>2223</v>
      </c>
      <c r="V891" s="2">
        <v>180</v>
      </c>
      <c r="W891" s="2">
        <v>2515</v>
      </c>
      <c r="X891" s="9">
        <f t="shared" si="139"/>
        <v>6050</v>
      </c>
      <c r="Y891" s="1">
        <v>1776.1270126585068</v>
      </c>
      <c r="Z891" s="1">
        <v>1593.5371395136488</v>
      </c>
      <c r="AA891" s="1">
        <v>535.76244923380546</v>
      </c>
      <c r="AB891" s="1">
        <v>3493.0613203931584</v>
      </c>
      <c r="AC891" s="9">
        <f t="shared" si="140"/>
        <v>7398.4879217991202</v>
      </c>
    </row>
    <row r="892" spans="1:29">
      <c r="A892">
        <v>900</v>
      </c>
      <c r="B892">
        <v>24033</v>
      </c>
      <c r="C892">
        <f t="shared" si="131"/>
        <v>24033</v>
      </c>
      <c r="D892">
        <v>24</v>
      </c>
      <c r="E892" s="1">
        <f t="shared" si="132"/>
        <v>776</v>
      </c>
      <c r="F892" s="1">
        <f t="shared" si="133"/>
        <v>125</v>
      </c>
      <c r="G892" s="1">
        <f t="shared" si="134"/>
        <v>92</v>
      </c>
      <c r="H892" s="1">
        <f t="shared" si="135"/>
        <v>420</v>
      </c>
      <c r="I892" s="9">
        <f t="shared" si="136"/>
        <v>1413</v>
      </c>
      <c r="J892" s="1">
        <v>776</v>
      </c>
      <c r="K892" s="1">
        <v>125</v>
      </c>
      <c r="L892" s="1">
        <v>92</v>
      </c>
      <c r="M892" s="1">
        <v>420</v>
      </c>
      <c r="N892" s="9">
        <f t="shared" si="137"/>
        <v>1413</v>
      </c>
      <c r="O892" s="1">
        <v>1201.8189043121715</v>
      </c>
      <c r="P892" s="1">
        <v>220.02950318067715</v>
      </c>
      <c r="Q892" s="1">
        <v>130.46091470376956</v>
      </c>
      <c r="R892" s="1">
        <v>622.55842553092964</v>
      </c>
      <c r="S892" s="9">
        <f t="shared" si="138"/>
        <v>2174.8677477275478</v>
      </c>
      <c r="T892" s="2">
        <v>497</v>
      </c>
      <c r="U892" s="2">
        <v>500</v>
      </c>
      <c r="V892" s="2">
        <v>73</v>
      </c>
      <c r="W892" s="2">
        <v>578</v>
      </c>
      <c r="X892" s="9">
        <f t="shared" si="139"/>
        <v>1648</v>
      </c>
      <c r="Y892" s="1">
        <v>923.66442929483003</v>
      </c>
      <c r="Z892" s="1">
        <v>187.98849277446283</v>
      </c>
      <c r="AA892" s="1">
        <v>108.58204868582268</v>
      </c>
      <c r="AB892" s="1">
        <v>487.59815283026984</v>
      </c>
      <c r="AC892" s="9">
        <f t="shared" si="140"/>
        <v>1707.8331235853852</v>
      </c>
    </row>
    <row r="893" spans="1:29">
      <c r="A893">
        <v>901</v>
      </c>
      <c r="B893">
        <v>24033</v>
      </c>
      <c r="C893">
        <f t="shared" si="131"/>
        <v>24033</v>
      </c>
      <c r="D893">
        <v>24</v>
      </c>
      <c r="E893" s="1">
        <f t="shared" si="132"/>
        <v>34</v>
      </c>
      <c r="F893" s="1">
        <f t="shared" si="133"/>
        <v>155</v>
      </c>
      <c r="G893" s="1">
        <f t="shared" si="134"/>
        <v>3</v>
      </c>
      <c r="H893" s="1">
        <f t="shared" si="135"/>
        <v>399</v>
      </c>
      <c r="I893" s="9">
        <f t="shared" si="136"/>
        <v>591</v>
      </c>
      <c r="J893" s="1">
        <v>34</v>
      </c>
      <c r="K893" s="1">
        <v>155</v>
      </c>
      <c r="L893" s="1">
        <v>3</v>
      </c>
      <c r="M893" s="1">
        <v>399</v>
      </c>
      <c r="N893" s="9">
        <f t="shared" si="137"/>
        <v>591</v>
      </c>
      <c r="O893" s="1">
        <v>322.73905722681678</v>
      </c>
      <c r="P893" s="1">
        <v>418.14732820139176</v>
      </c>
      <c r="Q893" s="1">
        <v>21.414328033967749</v>
      </c>
      <c r="R893" s="1">
        <v>972.03991771985397</v>
      </c>
      <c r="S893" s="9">
        <f t="shared" si="138"/>
        <v>1734.3406311820304</v>
      </c>
      <c r="T893" s="2">
        <v>161</v>
      </c>
      <c r="U893" s="2">
        <v>228</v>
      </c>
      <c r="V893" s="2">
        <v>16</v>
      </c>
      <c r="W893" s="2">
        <v>281</v>
      </c>
      <c r="X893" s="9">
        <f t="shared" si="139"/>
        <v>686</v>
      </c>
      <c r="Y893" s="1">
        <v>255.18960463830649</v>
      </c>
      <c r="Z893" s="1">
        <v>378.66143919424371</v>
      </c>
      <c r="AA893" s="1">
        <v>16.136259624311247</v>
      </c>
      <c r="AB893" s="1">
        <v>877.92900911829884</v>
      </c>
      <c r="AC893" s="9">
        <f t="shared" si="140"/>
        <v>1527.9163125751602</v>
      </c>
    </row>
    <row r="894" spans="1:29">
      <c r="A894">
        <v>902</v>
      </c>
      <c r="B894">
        <v>24033</v>
      </c>
      <c r="C894">
        <f t="shared" si="131"/>
        <v>24033</v>
      </c>
      <c r="D894">
        <v>24</v>
      </c>
      <c r="E894" s="1">
        <f t="shared" si="132"/>
        <v>24</v>
      </c>
      <c r="F894" s="1">
        <f t="shared" si="133"/>
        <v>36</v>
      </c>
      <c r="G894" s="1">
        <f t="shared" si="134"/>
        <v>63</v>
      </c>
      <c r="H894" s="1">
        <f t="shared" si="135"/>
        <v>268</v>
      </c>
      <c r="I894" s="9">
        <f t="shared" si="136"/>
        <v>391</v>
      </c>
      <c r="J894" s="1">
        <v>24</v>
      </c>
      <c r="K894" s="1">
        <v>36</v>
      </c>
      <c r="L894" s="1">
        <v>63</v>
      </c>
      <c r="M894" s="1">
        <v>268</v>
      </c>
      <c r="N894" s="9">
        <f t="shared" si="137"/>
        <v>391</v>
      </c>
      <c r="O894" s="1">
        <v>338.19360901538693</v>
      </c>
      <c r="P894" s="1">
        <v>975.76801762290177</v>
      </c>
      <c r="Q894" s="1">
        <v>389.25674316945901</v>
      </c>
      <c r="R894" s="1">
        <v>815.28325202554004</v>
      </c>
      <c r="S894" s="9">
        <f t="shared" si="138"/>
        <v>2518.5016218332876</v>
      </c>
      <c r="T894" s="2">
        <v>221</v>
      </c>
      <c r="U894" s="2">
        <v>68</v>
      </c>
      <c r="V894" s="2">
        <v>38</v>
      </c>
      <c r="W894" s="2">
        <v>122</v>
      </c>
      <c r="X894" s="9">
        <f t="shared" si="139"/>
        <v>449</v>
      </c>
      <c r="Y894" s="1">
        <v>36.201016893401189</v>
      </c>
      <c r="Z894" s="1">
        <v>85.366169671666654</v>
      </c>
      <c r="AA894" s="1">
        <v>106.70328341325362</v>
      </c>
      <c r="AB894" s="1">
        <v>501.92106261406258</v>
      </c>
      <c r="AC894" s="9">
        <f t="shared" si="140"/>
        <v>730.19153259238396</v>
      </c>
    </row>
    <row r="895" spans="1:29">
      <c r="A895">
        <v>903</v>
      </c>
      <c r="B895">
        <v>24033</v>
      </c>
      <c r="C895">
        <f t="shared" si="131"/>
        <v>24033</v>
      </c>
      <c r="D895">
        <v>24</v>
      </c>
      <c r="E895" s="1">
        <f t="shared" si="132"/>
        <v>46</v>
      </c>
      <c r="F895" s="1">
        <f t="shared" si="133"/>
        <v>86</v>
      </c>
      <c r="G895" s="1">
        <f t="shared" si="134"/>
        <v>52</v>
      </c>
      <c r="H895" s="1">
        <f t="shared" si="135"/>
        <v>198</v>
      </c>
      <c r="I895" s="9">
        <f t="shared" si="136"/>
        <v>382</v>
      </c>
      <c r="J895" s="1">
        <v>46</v>
      </c>
      <c r="K895" s="1">
        <v>86</v>
      </c>
      <c r="L895" s="1">
        <v>52</v>
      </c>
      <c r="M895" s="1">
        <v>198</v>
      </c>
      <c r="N895" s="9">
        <f t="shared" si="137"/>
        <v>382</v>
      </c>
      <c r="O895" s="1">
        <v>416.78400240294138</v>
      </c>
      <c r="P895" s="1">
        <v>1224.7849383784833</v>
      </c>
      <c r="Q895" s="1">
        <v>487.56910863768712</v>
      </c>
      <c r="R895" s="1">
        <v>1013.3625107294436</v>
      </c>
      <c r="S895" s="9">
        <f t="shared" si="138"/>
        <v>3142.5005601485555</v>
      </c>
      <c r="T895" s="2">
        <v>103</v>
      </c>
      <c r="U895" s="2">
        <v>89</v>
      </c>
      <c r="V895" s="2">
        <v>13</v>
      </c>
      <c r="W895" s="2">
        <v>232</v>
      </c>
      <c r="X895" s="9">
        <f t="shared" si="139"/>
        <v>437</v>
      </c>
      <c r="Y895" s="1">
        <v>69.069883140242524</v>
      </c>
      <c r="Z895" s="1">
        <v>111.33541465123827</v>
      </c>
      <c r="AA895" s="1">
        <v>63.610247255490819</v>
      </c>
      <c r="AB895" s="1">
        <v>211.9451930992787</v>
      </c>
      <c r="AC895" s="9">
        <f t="shared" si="140"/>
        <v>455.96073814625032</v>
      </c>
    </row>
    <row r="896" spans="1:29">
      <c r="A896">
        <v>904</v>
      </c>
      <c r="B896">
        <v>24033</v>
      </c>
      <c r="C896">
        <f t="shared" si="131"/>
        <v>24033</v>
      </c>
      <c r="D896">
        <v>24</v>
      </c>
      <c r="E896" s="1">
        <f t="shared" si="132"/>
        <v>5</v>
      </c>
      <c r="F896" s="1">
        <f t="shared" si="133"/>
        <v>9</v>
      </c>
      <c r="G896" s="1">
        <f t="shared" si="134"/>
        <v>5</v>
      </c>
      <c r="H896" s="1">
        <f t="shared" si="135"/>
        <v>17</v>
      </c>
      <c r="I896" s="9">
        <f t="shared" si="136"/>
        <v>36</v>
      </c>
      <c r="J896" s="1">
        <v>5</v>
      </c>
      <c r="K896" s="1">
        <v>9</v>
      </c>
      <c r="L896" s="1">
        <v>5</v>
      </c>
      <c r="M896" s="1">
        <v>17</v>
      </c>
      <c r="N896" s="9">
        <f t="shared" si="137"/>
        <v>36</v>
      </c>
      <c r="O896" s="1">
        <v>221.51064712158552</v>
      </c>
      <c r="P896" s="1">
        <v>627.15966551752069</v>
      </c>
      <c r="Q896" s="1">
        <v>254.74856515174622</v>
      </c>
      <c r="R896" s="1">
        <v>539.16639108669028</v>
      </c>
      <c r="S896" s="9">
        <f t="shared" si="138"/>
        <v>1642.5852688775428</v>
      </c>
      <c r="T896" s="2">
        <v>0</v>
      </c>
      <c r="U896" s="2">
        <v>26</v>
      </c>
      <c r="V896" s="2">
        <v>1</v>
      </c>
      <c r="W896" s="2">
        <v>11</v>
      </c>
      <c r="X896" s="9">
        <f t="shared" si="139"/>
        <v>38</v>
      </c>
      <c r="Y896" s="1">
        <v>28.345889887771566</v>
      </c>
      <c r="Z896" s="1">
        <v>76.521137261245386</v>
      </c>
      <c r="AA896" s="1">
        <v>17.691893621448354</v>
      </c>
      <c r="AB896" s="1">
        <v>70.907430768936464</v>
      </c>
      <c r="AC896" s="9">
        <f t="shared" si="140"/>
        <v>193.46635153940178</v>
      </c>
    </row>
    <row r="897" spans="1:29">
      <c r="A897">
        <v>905</v>
      </c>
      <c r="B897">
        <v>24033</v>
      </c>
      <c r="C897">
        <f t="shared" si="131"/>
        <v>24033</v>
      </c>
      <c r="D897">
        <v>24</v>
      </c>
      <c r="E897" s="1">
        <f t="shared" si="132"/>
        <v>332</v>
      </c>
      <c r="F897" s="1">
        <f t="shared" si="133"/>
        <v>2989</v>
      </c>
      <c r="G897" s="1">
        <f t="shared" si="134"/>
        <v>326</v>
      </c>
      <c r="H897" s="1">
        <f t="shared" si="135"/>
        <v>1188</v>
      </c>
      <c r="I897" s="9">
        <f t="shared" si="136"/>
        <v>4835</v>
      </c>
      <c r="J897" s="1">
        <v>332</v>
      </c>
      <c r="K897" s="1">
        <v>2989</v>
      </c>
      <c r="L897" s="1">
        <v>326</v>
      </c>
      <c r="M897" s="1">
        <v>1188</v>
      </c>
      <c r="N897" s="9">
        <f t="shared" si="137"/>
        <v>4835</v>
      </c>
      <c r="O897" s="1">
        <v>349.5384265567248</v>
      </c>
      <c r="P897" s="1">
        <v>1007.7471782158112</v>
      </c>
      <c r="Q897" s="1">
        <v>405.31631232477713</v>
      </c>
      <c r="R897" s="1">
        <v>850.33821844437603</v>
      </c>
      <c r="S897" s="9">
        <f t="shared" si="138"/>
        <v>2612.9401355416894</v>
      </c>
      <c r="T897" s="2">
        <v>269</v>
      </c>
      <c r="U897" s="2">
        <v>3242</v>
      </c>
      <c r="V897" s="2">
        <v>299</v>
      </c>
      <c r="W897" s="2">
        <v>2064</v>
      </c>
      <c r="X897" s="9">
        <f t="shared" si="139"/>
        <v>5874</v>
      </c>
      <c r="Y897" s="1">
        <v>468.33389329922051</v>
      </c>
      <c r="Z897" s="1">
        <v>2708.7312659100317</v>
      </c>
      <c r="AA897" s="1">
        <v>372.67093548264273</v>
      </c>
      <c r="AB897" s="1">
        <v>1121.3617437842752</v>
      </c>
      <c r="AC897" s="9">
        <f t="shared" si="140"/>
        <v>4671.0978384761702</v>
      </c>
    </row>
    <row r="898" spans="1:29">
      <c r="A898">
        <v>906</v>
      </c>
      <c r="B898">
        <v>24033</v>
      </c>
      <c r="C898">
        <f t="shared" si="131"/>
        <v>24033</v>
      </c>
      <c r="D898">
        <v>24</v>
      </c>
      <c r="E898" s="1">
        <f t="shared" si="132"/>
        <v>98</v>
      </c>
      <c r="F898" s="1">
        <f t="shared" si="133"/>
        <v>297</v>
      </c>
      <c r="G898" s="1">
        <f t="shared" si="134"/>
        <v>78</v>
      </c>
      <c r="H898" s="1">
        <f t="shared" si="135"/>
        <v>578</v>
      </c>
      <c r="I898" s="9">
        <f t="shared" si="136"/>
        <v>1051</v>
      </c>
      <c r="J898" s="1">
        <v>98</v>
      </c>
      <c r="K898" s="1">
        <v>297</v>
      </c>
      <c r="L898" s="1">
        <v>78</v>
      </c>
      <c r="M898" s="1">
        <v>578</v>
      </c>
      <c r="N898" s="9">
        <f t="shared" si="137"/>
        <v>1051</v>
      </c>
      <c r="O898" s="1">
        <v>244.23358749298467</v>
      </c>
      <c r="P898" s="1">
        <v>718.07422947819055</v>
      </c>
      <c r="Q898" s="1">
        <v>285.7681388136304</v>
      </c>
      <c r="R898" s="1">
        <v>593.78269817644798</v>
      </c>
      <c r="S898" s="9">
        <f t="shared" si="138"/>
        <v>1841.8586539612538</v>
      </c>
      <c r="T898" s="2">
        <v>450</v>
      </c>
      <c r="U898" s="2">
        <v>241</v>
      </c>
      <c r="V898" s="2">
        <v>87</v>
      </c>
      <c r="W898" s="2">
        <v>487</v>
      </c>
      <c r="X898" s="9">
        <f t="shared" si="139"/>
        <v>1265</v>
      </c>
      <c r="Y898" s="1">
        <v>211.62877195337876</v>
      </c>
      <c r="Z898" s="1">
        <v>158.20152854395693</v>
      </c>
      <c r="AA898" s="1">
        <v>627.55914495686363</v>
      </c>
      <c r="AB898" s="1">
        <v>56.944795996942048</v>
      </c>
      <c r="AC898" s="9">
        <f t="shared" si="140"/>
        <v>1054.3342414511412</v>
      </c>
    </row>
    <row r="899" spans="1:29">
      <c r="A899">
        <v>907</v>
      </c>
      <c r="B899">
        <v>24033</v>
      </c>
      <c r="C899">
        <f t="shared" ref="C899:C962" si="141">IFERROR(VLOOKUP(B899,$E$1596:$H$1605,3,FALSE),B899)</f>
        <v>24033</v>
      </c>
      <c r="D899">
        <v>24</v>
      </c>
      <c r="E899" s="1">
        <f t="shared" ref="E899:E962" si="142">J899</f>
        <v>525</v>
      </c>
      <c r="F899" s="1">
        <f t="shared" ref="F899:F962" si="143">K899</f>
        <v>950</v>
      </c>
      <c r="G899" s="1">
        <f t="shared" ref="G899:G962" si="144">L899</f>
        <v>536</v>
      </c>
      <c r="H899" s="1">
        <f t="shared" ref="H899:H962" si="145">M899</f>
        <v>1505</v>
      </c>
      <c r="I899" s="9">
        <f t="shared" ref="I899:I962" si="146">SUM(E899:H899)</f>
        <v>3516</v>
      </c>
      <c r="J899" s="1">
        <v>525</v>
      </c>
      <c r="K899" s="1">
        <v>950</v>
      </c>
      <c r="L899" s="1">
        <v>536</v>
      </c>
      <c r="M899" s="1">
        <v>1505</v>
      </c>
      <c r="N899" s="9">
        <f t="shared" ref="N899:N962" si="147">SUM(J899:M899)</f>
        <v>3516</v>
      </c>
      <c r="O899" s="1">
        <v>245.81413937219523</v>
      </c>
      <c r="P899" s="1">
        <v>720.93254766795837</v>
      </c>
      <c r="Q899" s="1">
        <v>286.92444390391358</v>
      </c>
      <c r="R899" s="1">
        <v>596.25962108865019</v>
      </c>
      <c r="S899" s="9">
        <f t="shared" ref="S899:S962" si="148">SUM(O899:R899)</f>
        <v>1849.9307520327172</v>
      </c>
      <c r="T899" s="2">
        <v>1490</v>
      </c>
      <c r="U899" s="2">
        <v>1460</v>
      </c>
      <c r="V899" s="2">
        <v>1095</v>
      </c>
      <c r="W899" s="2">
        <v>534</v>
      </c>
      <c r="X899" s="9">
        <f t="shared" ref="X899:X962" si="149">SUM(T899:W899)</f>
        <v>4579</v>
      </c>
      <c r="Y899" s="1">
        <v>571.00386851692815</v>
      </c>
      <c r="Z899" s="1">
        <v>1029.2283915862281</v>
      </c>
      <c r="AA899" s="1">
        <v>571.65518018533396</v>
      </c>
      <c r="AB899" s="1">
        <v>1500.0012752441157</v>
      </c>
      <c r="AC899" s="9">
        <f t="shared" ref="AC899:AC962" si="150">SUM(Y899:AB899)</f>
        <v>3671.8887155326061</v>
      </c>
    </row>
    <row r="900" spans="1:29">
      <c r="A900">
        <v>908</v>
      </c>
      <c r="B900">
        <v>24033</v>
      </c>
      <c r="C900">
        <f t="shared" si="141"/>
        <v>24033</v>
      </c>
      <c r="D900">
        <v>24</v>
      </c>
      <c r="E900" s="1">
        <f t="shared" si="142"/>
        <v>7</v>
      </c>
      <c r="F900" s="1">
        <f t="shared" si="143"/>
        <v>49</v>
      </c>
      <c r="G900" s="1">
        <f t="shared" si="144"/>
        <v>4</v>
      </c>
      <c r="H900" s="1">
        <f t="shared" si="145"/>
        <v>4</v>
      </c>
      <c r="I900" s="9">
        <f t="shared" si="146"/>
        <v>64</v>
      </c>
      <c r="J900" s="1">
        <v>7</v>
      </c>
      <c r="K900" s="1">
        <v>49</v>
      </c>
      <c r="L900" s="1">
        <v>4</v>
      </c>
      <c r="M900" s="1">
        <v>4</v>
      </c>
      <c r="N900" s="9">
        <f t="shared" si="147"/>
        <v>64</v>
      </c>
      <c r="O900" s="1">
        <v>114.83187687050517</v>
      </c>
      <c r="P900" s="1">
        <v>112.64549486535303</v>
      </c>
      <c r="Q900" s="1">
        <v>28.485614948305415</v>
      </c>
      <c r="R900" s="1">
        <v>78.023167518573615</v>
      </c>
      <c r="S900" s="9">
        <f t="shared" si="148"/>
        <v>333.98615420273723</v>
      </c>
      <c r="T900" s="2">
        <v>12</v>
      </c>
      <c r="U900" s="2">
        <v>32</v>
      </c>
      <c r="V900" s="2">
        <v>1</v>
      </c>
      <c r="W900" s="2">
        <v>27</v>
      </c>
      <c r="X900" s="9">
        <f t="shared" si="149"/>
        <v>72</v>
      </c>
      <c r="Y900" s="1">
        <v>16.591068024295446</v>
      </c>
      <c r="Z900" s="1">
        <v>121.58825250307621</v>
      </c>
      <c r="AA900" s="1">
        <v>9.4176307274949309</v>
      </c>
      <c r="AB900" s="1">
        <v>14.817184454227753</v>
      </c>
      <c r="AC900" s="9">
        <f t="shared" si="150"/>
        <v>162.41413570909432</v>
      </c>
    </row>
    <row r="901" spans="1:29">
      <c r="A901">
        <v>909</v>
      </c>
      <c r="B901">
        <v>24033</v>
      </c>
      <c r="C901">
        <f t="shared" si="141"/>
        <v>24033</v>
      </c>
      <c r="D901">
        <v>24</v>
      </c>
      <c r="E901" s="1">
        <f t="shared" si="142"/>
        <v>143</v>
      </c>
      <c r="F901" s="1">
        <f t="shared" si="143"/>
        <v>33</v>
      </c>
      <c r="G901" s="1">
        <f t="shared" si="144"/>
        <v>21</v>
      </c>
      <c r="H901" s="1">
        <f t="shared" si="145"/>
        <v>78</v>
      </c>
      <c r="I901" s="9">
        <f t="shared" si="146"/>
        <v>275</v>
      </c>
      <c r="J901" s="1">
        <v>143</v>
      </c>
      <c r="K901" s="1">
        <v>33</v>
      </c>
      <c r="L901" s="1">
        <v>21</v>
      </c>
      <c r="M901" s="1">
        <v>78</v>
      </c>
      <c r="N901" s="9">
        <f t="shared" si="147"/>
        <v>275</v>
      </c>
      <c r="O901" s="1">
        <v>112.15590742118695</v>
      </c>
      <c r="P901" s="1">
        <v>109.19362958237198</v>
      </c>
      <c r="Q901" s="1">
        <v>27.373652354899114</v>
      </c>
      <c r="R901" s="1">
        <v>75.534808910415393</v>
      </c>
      <c r="S901" s="9">
        <f t="shared" si="148"/>
        <v>324.25799826887345</v>
      </c>
      <c r="T901" s="2">
        <v>158</v>
      </c>
      <c r="U901" s="2">
        <v>97</v>
      </c>
      <c r="V901" s="2">
        <v>4</v>
      </c>
      <c r="W901" s="2">
        <v>54</v>
      </c>
      <c r="X901" s="9">
        <f t="shared" si="149"/>
        <v>313</v>
      </c>
      <c r="Y901" s="1">
        <v>156.23647307117821</v>
      </c>
      <c r="Z901" s="1">
        <v>41.078901299233685</v>
      </c>
      <c r="AA901" s="1">
        <v>27.143215220271387</v>
      </c>
      <c r="AB901" s="1">
        <v>99.423165724322814</v>
      </c>
      <c r="AC901" s="9">
        <f t="shared" si="150"/>
        <v>323.8817553150061</v>
      </c>
    </row>
    <row r="902" spans="1:29">
      <c r="A902">
        <v>910</v>
      </c>
      <c r="B902">
        <v>24033</v>
      </c>
      <c r="C902">
        <f t="shared" si="141"/>
        <v>24033</v>
      </c>
      <c r="D902">
        <v>24</v>
      </c>
      <c r="E902" s="1">
        <f t="shared" si="142"/>
        <v>437</v>
      </c>
      <c r="F902" s="1">
        <f t="shared" si="143"/>
        <v>374</v>
      </c>
      <c r="G902" s="1">
        <f t="shared" si="144"/>
        <v>185</v>
      </c>
      <c r="H902" s="1">
        <f t="shared" si="145"/>
        <v>982</v>
      </c>
      <c r="I902" s="9">
        <f t="shared" si="146"/>
        <v>1978</v>
      </c>
      <c r="J902" s="1">
        <v>437</v>
      </c>
      <c r="K902" s="1">
        <v>374</v>
      </c>
      <c r="L902" s="1">
        <v>185</v>
      </c>
      <c r="M902" s="1">
        <v>982</v>
      </c>
      <c r="N902" s="9">
        <f t="shared" si="147"/>
        <v>1978</v>
      </c>
      <c r="O902" s="1">
        <v>406.39104228816257</v>
      </c>
      <c r="P902" s="1">
        <v>349.23373339167182</v>
      </c>
      <c r="Q902" s="1">
        <v>163.57165842122137</v>
      </c>
      <c r="R902" s="1">
        <v>819.24019885475104</v>
      </c>
      <c r="S902" s="9">
        <f t="shared" si="148"/>
        <v>1738.4366329558068</v>
      </c>
      <c r="T902" s="2">
        <v>35</v>
      </c>
      <c r="U902" s="2">
        <v>207</v>
      </c>
      <c r="V902" s="2">
        <v>28</v>
      </c>
      <c r="W902" s="2">
        <v>2070</v>
      </c>
      <c r="X902" s="9">
        <f t="shared" si="149"/>
        <v>2340</v>
      </c>
      <c r="Y902" s="1">
        <v>714.04385422701205</v>
      </c>
      <c r="Z902" s="1">
        <v>528.53174853725761</v>
      </c>
      <c r="AA902" s="1">
        <v>268.85726784460655</v>
      </c>
      <c r="AB902" s="1">
        <v>1362.8920061520341</v>
      </c>
      <c r="AC902" s="9">
        <f t="shared" si="150"/>
        <v>2874.3248767609102</v>
      </c>
    </row>
    <row r="903" spans="1:29">
      <c r="A903">
        <v>911</v>
      </c>
      <c r="B903">
        <v>24033</v>
      </c>
      <c r="C903">
        <f t="shared" si="141"/>
        <v>24033</v>
      </c>
      <c r="D903">
        <v>24</v>
      </c>
      <c r="E903" s="1">
        <f t="shared" si="142"/>
        <v>15</v>
      </c>
      <c r="F903" s="1">
        <f t="shared" si="143"/>
        <v>18</v>
      </c>
      <c r="G903" s="1">
        <f t="shared" si="144"/>
        <v>10</v>
      </c>
      <c r="H903" s="1">
        <f t="shared" si="145"/>
        <v>55</v>
      </c>
      <c r="I903" s="9">
        <f t="shared" si="146"/>
        <v>98</v>
      </c>
      <c r="J903" s="1">
        <v>15</v>
      </c>
      <c r="K903" s="1">
        <v>18</v>
      </c>
      <c r="L903" s="1">
        <v>10</v>
      </c>
      <c r="M903" s="1">
        <v>55</v>
      </c>
      <c r="N903" s="9">
        <f t="shared" si="147"/>
        <v>98</v>
      </c>
      <c r="O903" s="1">
        <v>185.342191351465</v>
      </c>
      <c r="P903" s="1">
        <v>154.8552777081689</v>
      </c>
      <c r="Q903" s="1">
        <v>73.491472512734575</v>
      </c>
      <c r="R903" s="1">
        <v>390.77385010527905</v>
      </c>
      <c r="S903" s="9">
        <f t="shared" si="148"/>
        <v>804.4627916776476</v>
      </c>
      <c r="T903" s="2">
        <v>28</v>
      </c>
      <c r="U903" s="2">
        <v>46</v>
      </c>
      <c r="V903" s="2">
        <v>17</v>
      </c>
      <c r="W903" s="2">
        <v>19</v>
      </c>
      <c r="X903" s="9">
        <f t="shared" si="149"/>
        <v>110</v>
      </c>
      <c r="Y903" s="1">
        <v>27.510449124523152</v>
      </c>
      <c r="Z903" s="1">
        <v>33.315270526592897</v>
      </c>
      <c r="AA903" s="1">
        <v>16.294418389078889</v>
      </c>
      <c r="AB903" s="1">
        <v>109.51274799243734</v>
      </c>
      <c r="AC903" s="9">
        <f t="shared" si="150"/>
        <v>186.63288603263226</v>
      </c>
    </row>
    <row r="904" spans="1:29">
      <c r="A904">
        <v>912</v>
      </c>
      <c r="B904">
        <v>24033</v>
      </c>
      <c r="C904">
        <f t="shared" si="141"/>
        <v>24033</v>
      </c>
      <c r="D904">
        <v>24</v>
      </c>
      <c r="E904" s="1">
        <f t="shared" si="142"/>
        <v>18</v>
      </c>
      <c r="F904" s="1">
        <f t="shared" si="143"/>
        <v>6</v>
      </c>
      <c r="G904" s="1">
        <f t="shared" si="144"/>
        <v>7</v>
      </c>
      <c r="H904" s="1">
        <f t="shared" si="145"/>
        <v>80</v>
      </c>
      <c r="I904" s="9">
        <f t="shared" si="146"/>
        <v>111</v>
      </c>
      <c r="J904" s="1">
        <v>18</v>
      </c>
      <c r="K904" s="1">
        <v>6</v>
      </c>
      <c r="L904" s="1">
        <v>7</v>
      </c>
      <c r="M904" s="1">
        <v>80</v>
      </c>
      <c r="N904" s="9">
        <f t="shared" si="147"/>
        <v>111</v>
      </c>
      <c r="O904" s="1">
        <v>229.92907558090502</v>
      </c>
      <c r="P904" s="1">
        <v>193.03821359610211</v>
      </c>
      <c r="Q904" s="1">
        <v>91.602928861657702</v>
      </c>
      <c r="R904" s="1">
        <v>476.96758788328219</v>
      </c>
      <c r="S904" s="9">
        <f t="shared" si="148"/>
        <v>991.53780592194698</v>
      </c>
      <c r="T904" s="2">
        <v>3</v>
      </c>
      <c r="U904" s="2">
        <v>95</v>
      </c>
      <c r="V904" s="2">
        <v>0</v>
      </c>
      <c r="W904" s="2">
        <v>29</v>
      </c>
      <c r="X904" s="9">
        <f t="shared" si="149"/>
        <v>127</v>
      </c>
      <c r="Y904" s="1">
        <v>21.622740346420393</v>
      </c>
      <c r="Z904" s="1">
        <v>8.3510046957324828</v>
      </c>
      <c r="AA904" s="1">
        <v>8.6332285857381006</v>
      </c>
      <c r="AB904" s="1">
        <v>83.828242288977293</v>
      </c>
      <c r="AC904" s="9">
        <f t="shared" si="150"/>
        <v>122.43521591686827</v>
      </c>
    </row>
    <row r="905" spans="1:29">
      <c r="A905">
        <v>913</v>
      </c>
      <c r="B905">
        <v>24033</v>
      </c>
      <c r="C905">
        <f t="shared" si="141"/>
        <v>24033</v>
      </c>
      <c r="D905">
        <v>24</v>
      </c>
      <c r="E905" s="1">
        <f t="shared" si="142"/>
        <v>61</v>
      </c>
      <c r="F905" s="1">
        <f t="shared" si="143"/>
        <v>78</v>
      </c>
      <c r="G905" s="1">
        <f t="shared" si="144"/>
        <v>20</v>
      </c>
      <c r="H905" s="1">
        <f t="shared" si="145"/>
        <v>83</v>
      </c>
      <c r="I905" s="9">
        <f t="shared" si="146"/>
        <v>242</v>
      </c>
      <c r="J905" s="1">
        <v>61</v>
      </c>
      <c r="K905" s="1">
        <v>78</v>
      </c>
      <c r="L905" s="1">
        <v>20</v>
      </c>
      <c r="M905" s="1">
        <v>83</v>
      </c>
      <c r="N905" s="9">
        <f t="shared" si="147"/>
        <v>242</v>
      </c>
      <c r="O905" s="1">
        <v>294.11448682769623</v>
      </c>
      <c r="P905" s="1">
        <v>262.58795122870555</v>
      </c>
      <c r="Q905" s="1">
        <v>124.67134162199113</v>
      </c>
      <c r="R905" s="1">
        <v>598.81193315222856</v>
      </c>
      <c r="S905" s="9">
        <f t="shared" si="148"/>
        <v>1280.1857128306215</v>
      </c>
      <c r="T905" s="2">
        <v>142</v>
      </c>
      <c r="U905" s="2">
        <v>109</v>
      </c>
      <c r="V905" s="2">
        <v>0</v>
      </c>
      <c r="W905" s="2">
        <v>24</v>
      </c>
      <c r="X905" s="9">
        <f t="shared" si="149"/>
        <v>275</v>
      </c>
      <c r="Y905" s="1">
        <v>97.761771789679173</v>
      </c>
      <c r="Z905" s="1">
        <v>115.12230540985904</v>
      </c>
      <c r="AA905" s="1">
        <v>32.525899980073746</v>
      </c>
      <c r="AB905" s="1">
        <v>120.48316710058045</v>
      </c>
      <c r="AC905" s="9">
        <f t="shared" si="150"/>
        <v>365.89314428019242</v>
      </c>
    </row>
    <row r="906" spans="1:29">
      <c r="A906">
        <v>914</v>
      </c>
      <c r="B906">
        <v>24033</v>
      </c>
      <c r="C906">
        <f t="shared" si="141"/>
        <v>24033</v>
      </c>
      <c r="D906">
        <v>24</v>
      </c>
      <c r="E906" s="1">
        <f t="shared" si="142"/>
        <v>137</v>
      </c>
      <c r="F906" s="1">
        <f t="shared" si="143"/>
        <v>191</v>
      </c>
      <c r="G906" s="1">
        <f t="shared" si="144"/>
        <v>59</v>
      </c>
      <c r="H906" s="1">
        <f t="shared" si="145"/>
        <v>300</v>
      </c>
      <c r="I906" s="9">
        <f t="shared" si="146"/>
        <v>687</v>
      </c>
      <c r="J906" s="1">
        <v>137</v>
      </c>
      <c r="K906" s="1">
        <v>191</v>
      </c>
      <c r="L906" s="1">
        <v>59</v>
      </c>
      <c r="M906" s="1">
        <v>300</v>
      </c>
      <c r="N906" s="9">
        <f t="shared" si="147"/>
        <v>687</v>
      </c>
      <c r="O906" s="1">
        <v>254.27534866770873</v>
      </c>
      <c r="P906" s="1">
        <v>276.98586097555938</v>
      </c>
      <c r="Q906" s="1">
        <v>81.387763781909371</v>
      </c>
      <c r="R906" s="1">
        <v>763.59978022313032</v>
      </c>
      <c r="S906" s="9">
        <f t="shared" si="148"/>
        <v>1376.2487536483077</v>
      </c>
      <c r="T906" s="2">
        <v>25</v>
      </c>
      <c r="U906" s="2">
        <v>304</v>
      </c>
      <c r="V906" s="2">
        <v>109</v>
      </c>
      <c r="W906" s="2">
        <v>360</v>
      </c>
      <c r="X906" s="9">
        <f t="shared" si="149"/>
        <v>798</v>
      </c>
      <c r="Y906" s="1">
        <v>177.92094593175398</v>
      </c>
      <c r="Z906" s="1">
        <v>217.66061140253652</v>
      </c>
      <c r="AA906" s="1">
        <v>60.772507481092987</v>
      </c>
      <c r="AB906" s="1">
        <v>249.67558926228315</v>
      </c>
      <c r="AC906" s="9">
        <f t="shared" si="150"/>
        <v>706.02965407766669</v>
      </c>
    </row>
    <row r="907" spans="1:29">
      <c r="A907">
        <v>915</v>
      </c>
      <c r="B907">
        <v>24033</v>
      </c>
      <c r="C907">
        <f t="shared" si="141"/>
        <v>24033</v>
      </c>
      <c r="D907">
        <v>24</v>
      </c>
      <c r="E907" s="1">
        <f t="shared" si="142"/>
        <v>7</v>
      </c>
      <c r="F907" s="1">
        <f t="shared" si="143"/>
        <v>16</v>
      </c>
      <c r="G907" s="1">
        <f t="shared" si="144"/>
        <v>8</v>
      </c>
      <c r="H907" s="1">
        <f t="shared" si="145"/>
        <v>47</v>
      </c>
      <c r="I907" s="9">
        <f t="shared" si="146"/>
        <v>78</v>
      </c>
      <c r="J907" s="1">
        <v>7</v>
      </c>
      <c r="K907" s="1">
        <v>16</v>
      </c>
      <c r="L907" s="1">
        <v>8</v>
      </c>
      <c r="M907" s="1">
        <v>47</v>
      </c>
      <c r="N907" s="9">
        <f t="shared" si="147"/>
        <v>78</v>
      </c>
      <c r="O907" s="1">
        <v>98.987493066768678</v>
      </c>
      <c r="P907" s="1">
        <v>114.63659087370394</v>
      </c>
      <c r="Q907" s="1">
        <v>32.203679468251423</v>
      </c>
      <c r="R907" s="1">
        <v>314.23329365020106</v>
      </c>
      <c r="S907" s="9">
        <f t="shared" si="148"/>
        <v>560.06105705892514</v>
      </c>
      <c r="T907" s="2">
        <v>0</v>
      </c>
      <c r="U907" s="2">
        <v>41</v>
      </c>
      <c r="V907" s="2">
        <v>0</v>
      </c>
      <c r="W907" s="2">
        <v>47</v>
      </c>
      <c r="X907" s="9">
        <f t="shared" si="149"/>
        <v>88</v>
      </c>
      <c r="Y907" s="1">
        <v>11.314437368817449</v>
      </c>
      <c r="Z907" s="1">
        <v>25.398366989518276</v>
      </c>
      <c r="AA907" s="1">
        <v>8.9477968721674301</v>
      </c>
      <c r="AB907" s="1">
        <v>67.752576186761956</v>
      </c>
      <c r="AC907" s="9">
        <f t="shared" si="150"/>
        <v>113.4131774172651</v>
      </c>
    </row>
    <row r="908" spans="1:29">
      <c r="A908">
        <v>916</v>
      </c>
      <c r="B908">
        <v>24033</v>
      </c>
      <c r="C908">
        <f t="shared" si="141"/>
        <v>24033</v>
      </c>
      <c r="D908">
        <v>24</v>
      </c>
      <c r="E908" s="1">
        <f t="shared" si="142"/>
        <v>97</v>
      </c>
      <c r="F908" s="1">
        <f t="shared" si="143"/>
        <v>111</v>
      </c>
      <c r="G908" s="1">
        <f t="shared" si="144"/>
        <v>33</v>
      </c>
      <c r="H908" s="1">
        <f t="shared" si="145"/>
        <v>454</v>
      </c>
      <c r="I908" s="9">
        <f t="shared" si="146"/>
        <v>695</v>
      </c>
      <c r="J908" s="1">
        <v>97</v>
      </c>
      <c r="K908" s="1">
        <v>111</v>
      </c>
      <c r="L908" s="1">
        <v>33</v>
      </c>
      <c r="M908" s="1">
        <v>454</v>
      </c>
      <c r="N908" s="9">
        <f t="shared" si="147"/>
        <v>695</v>
      </c>
      <c r="O908" s="1">
        <v>187.65911310655548</v>
      </c>
      <c r="P908" s="1">
        <v>206.27599087481929</v>
      </c>
      <c r="Q908" s="1">
        <v>60.321835398161149</v>
      </c>
      <c r="R908" s="1">
        <v>567.94662313650224</v>
      </c>
      <c r="S908" s="9">
        <f t="shared" si="148"/>
        <v>1022.2035625160381</v>
      </c>
      <c r="T908" s="2">
        <v>50</v>
      </c>
      <c r="U908" s="2">
        <v>212</v>
      </c>
      <c r="V908" s="2">
        <v>3</v>
      </c>
      <c r="W908" s="2">
        <v>545</v>
      </c>
      <c r="X908" s="9">
        <f t="shared" si="149"/>
        <v>810</v>
      </c>
      <c r="Y908" s="1">
        <v>237.2907344126657</v>
      </c>
      <c r="Z908" s="1">
        <v>231.50592690014682</v>
      </c>
      <c r="AA908" s="1">
        <v>73.273504777278021</v>
      </c>
      <c r="AB908" s="1">
        <v>948.88928064783477</v>
      </c>
      <c r="AC908" s="9">
        <f t="shared" si="150"/>
        <v>1490.9594467379252</v>
      </c>
    </row>
    <row r="909" spans="1:29">
      <c r="A909">
        <v>917</v>
      </c>
      <c r="B909">
        <v>24033</v>
      </c>
      <c r="C909">
        <f t="shared" si="141"/>
        <v>24033</v>
      </c>
      <c r="D909">
        <v>24</v>
      </c>
      <c r="E909" s="1">
        <f t="shared" si="142"/>
        <v>54</v>
      </c>
      <c r="F909" s="1">
        <f t="shared" si="143"/>
        <v>146</v>
      </c>
      <c r="G909" s="1">
        <f t="shared" si="144"/>
        <v>40</v>
      </c>
      <c r="H909" s="1">
        <f t="shared" si="145"/>
        <v>160</v>
      </c>
      <c r="I909" s="9">
        <f t="shared" si="146"/>
        <v>400</v>
      </c>
      <c r="J909" s="1">
        <v>54</v>
      </c>
      <c r="K909" s="1">
        <v>146</v>
      </c>
      <c r="L909" s="1">
        <v>40</v>
      </c>
      <c r="M909" s="1">
        <v>160</v>
      </c>
      <c r="N909" s="9">
        <f t="shared" si="147"/>
        <v>400</v>
      </c>
      <c r="O909" s="1">
        <v>136.08029223656874</v>
      </c>
      <c r="P909" s="1">
        <v>277.63806873632132</v>
      </c>
      <c r="Q909" s="1">
        <v>82.86915462074208</v>
      </c>
      <c r="R909" s="1">
        <v>336.1176461510812</v>
      </c>
      <c r="S909" s="9">
        <f t="shared" si="148"/>
        <v>832.70516174471334</v>
      </c>
      <c r="T909" s="2">
        <v>78</v>
      </c>
      <c r="U909" s="2">
        <v>157</v>
      </c>
      <c r="V909" s="2">
        <v>8</v>
      </c>
      <c r="W909" s="2">
        <v>213</v>
      </c>
      <c r="X909" s="9">
        <f t="shared" si="149"/>
        <v>456</v>
      </c>
      <c r="Y909" s="1">
        <v>77.347856263303001</v>
      </c>
      <c r="Z909" s="1">
        <v>179.93247469355256</v>
      </c>
      <c r="AA909" s="1">
        <v>55.231160236096649</v>
      </c>
      <c r="AB909" s="1">
        <v>259.54217654193383</v>
      </c>
      <c r="AC909" s="9">
        <f t="shared" si="150"/>
        <v>572.05366773488595</v>
      </c>
    </row>
    <row r="910" spans="1:29">
      <c r="A910">
        <v>918</v>
      </c>
      <c r="B910">
        <v>24033</v>
      </c>
      <c r="C910">
        <f t="shared" si="141"/>
        <v>24033</v>
      </c>
      <c r="D910">
        <v>24</v>
      </c>
      <c r="E910" s="1">
        <f t="shared" si="142"/>
        <v>66</v>
      </c>
      <c r="F910" s="1">
        <f t="shared" si="143"/>
        <v>189</v>
      </c>
      <c r="G910" s="1">
        <f t="shared" si="144"/>
        <v>55</v>
      </c>
      <c r="H910" s="1">
        <f t="shared" si="145"/>
        <v>178</v>
      </c>
      <c r="I910" s="9">
        <f t="shared" si="146"/>
        <v>488</v>
      </c>
      <c r="J910" s="1">
        <v>66</v>
      </c>
      <c r="K910" s="1">
        <v>189</v>
      </c>
      <c r="L910" s="1">
        <v>55</v>
      </c>
      <c r="M910" s="1">
        <v>178</v>
      </c>
      <c r="N910" s="9">
        <f t="shared" si="147"/>
        <v>488</v>
      </c>
      <c r="O910" s="1">
        <v>39.579872217530159</v>
      </c>
      <c r="P910" s="1">
        <v>79.131564693631233</v>
      </c>
      <c r="Q910" s="1">
        <v>23.821169295183946</v>
      </c>
      <c r="R910" s="1">
        <v>97.223079993536629</v>
      </c>
      <c r="S910" s="9">
        <f t="shared" si="148"/>
        <v>239.75568619988198</v>
      </c>
      <c r="T910" s="2">
        <v>277</v>
      </c>
      <c r="U910" s="2">
        <v>137</v>
      </c>
      <c r="V910" s="2">
        <v>7</v>
      </c>
      <c r="W910" s="2">
        <v>149</v>
      </c>
      <c r="X910" s="9">
        <f t="shared" si="149"/>
        <v>570</v>
      </c>
      <c r="Y910" s="1">
        <v>78.237695310657458</v>
      </c>
      <c r="Z910" s="1">
        <v>216.38480977585044</v>
      </c>
      <c r="AA910" s="1">
        <v>60.611097274293698</v>
      </c>
      <c r="AB910" s="1">
        <v>196.44796535232609</v>
      </c>
      <c r="AC910" s="9">
        <f t="shared" si="150"/>
        <v>551.68156771312761</v>
      </c>
    </row>
    <row r="911" spans="1:29">
      <c r="A911">
        <v>919</v>
      </c>
      <c r="B911">
        <v>24033</v>
      </c>
      <c r="C911">
        <f t="shared" si="141"/>
        <v>24033</v>
      </c>
      <c r="D911">
        <v>24</v>
      </c>
      <c r="E911" s="1">
        <f t="shared" si="142"/>
        <v>80</v>
      </c>
      <c r="F911" s="1">
        <f t="shared" si="143"/>
        <v>102</v>
      </c>
      <c r="G911" s="1">
        <f t="shared" si="144"/>
        <v>35</v>
      </c>
      <c r="H911" s="1">
        <f t="shared" si="145"/>
        <v>138</v>
      </c>
      <c r="I911" s="9">
        <f t="shared" si="146"/>
        <v>355</v>
      </c>
      <c r="J911" s="1">
        <v>80</v>
      </c>
      <c r="K911" s="1">
        <v>102</v>
      </c>
      <c r="L911" s="1">
        <v>35</v>
      </c>
      <c r="M911" s="1">
        <v>138</v>
      </c>
      <c r="N911" s="9">
        <f t="shared" si="147"/>
        <v>355</v>
      </c>
      <c r="O911" s="1">
        <v>57.351603768660709</v>
      </c>
      <c r="P911" s="1">
        <v>116.54264487927082</v>
      </c>
      <c r="Q911" s="1">
        <v>34.846613252770275</v>
      </c>
      <c r="R911" s="1">
        <v>141.43489446952228</v>
      </c>
      <c r="S911" s="9">
        <f t="shared" si="148"/>
        <v>350.17575637022412</v>
      </c>
      <c r="T911" s="2">
        <v>19</v>
      </c>
      <c r="U911" s="2">
        <v>262</v>
      </c>
      <c r="V911" s="2">
        <v>52</v>
      </c>
      <c r="W911" s="2">
        <v>74</v>
      </c>
      <c r="X911" s="9">
        <f t="shared" si="149"/>
        <v>407</v>
      </c>
      <c r="Y911" s="1">
        <v>69.365032396796295</v>
      </c>
      <c r="Z911" s="1">
        <v>71.60453862223504</v>
      </c>
      <c r="AA911" s="1">
        <v>27.478725585535589</v>
      </c>
      <c r="AB911" s="1">
        <v>90.070104561161301</v>
      </c>
      <c r="AC911" s="9">
        <f t="shared" si="150"/>
        <v>258.51840116572822</v>
      </c>
    </row>
    <row r="912" spans="1:29">
      <c r="A912">
        <v>920</v>
      </c>
      <c r="B912">
        <v>24033</v>
      </c>
      <c r="C912">
        <f t="shared" si="141"/>
        <v>24033</v>
      </c>
      <c r="D912">
        <v>24</v>
      </c>
      <c r="E912" s="1">
        <f t="shared" si="142"/>
        <v>64</v>
      </c>
      <c r="F912" s="1">
        <f t="shared" si="143"/>
        <v>103</v>
      </c>
      <c r="G912" s="1">
        <f t="shared" si="144"/>
        <v>33</v>
      </c>
      <c r="H912" s="1">
        <f t="shared" si="145"/>
        <v>143</v>
      </c>
      <c r="I912" s="9">
        <f t="shared" si="146"/>
        <v>343</v>
      </c>
      <c r="J912" s="1">
        <v>64</v>
      </c>
      <c r="K912" s="1">
        <v>103</v>
      </c>
      <c r="L912" s="1">
        <v>33</v>
      </c>
      <c r="M912" s="1">
        <v>143</v>
      </c>
      <c r="N912" s="9">
        <f t="shared" si="147"/>
        <v>343</v>
      </c>
      <c r="O912" s="1">
        <v>134.63722692709729</v>
      </c>
      <c r="P912" s="1">
        <v>277.46109590365251</v>
      </c>
      <c r="Q912" s="1">
        <v>82.509601400730816</v>
      </c>
      <c r="R912" s="1">
        <v>333.21960664539176</v>
      </c>
      <c r="S912" s="9">
        <f t="shared" si="148"/>
        <v>827.8275308768724</v>
      </c>
      <c r="T912" s="2">
        <v>188</v>
      </c>
      <c r="U912" s="2">
        <v>36</v>
      </c>
      <c r="V912" s="2">
        <v>0</v>
      </c>
      <c r="W912" s="2">
        <v>168</v>
      </c>
      <c r="X912" s="9">
        <f t="shared" si="149"/>
        <v>392</v>
      </c>
      <c r="Y912" s="1">
        <v>57.732452610631341</v>
      </c>
      <c r="Z912" s="1">
        <v>95.444500660545202</v>
      </c>
      <c r="AA912" s="1">
        <v>28.519014573531479</v>
      </c>
      <c r="AB912" s="1">
        <v>130.90022211617159</v>
      </c>
      <c r="AC912" s="9">
        <f t="shared" si="150"/>
        <v>312.59618996087966</v>
      </c>
    </row>
    <row r="913" spans="1:29">
      <c r="A913">
        <v>921</v>
      </c>
      <c r="B913">
        <v>24033</v>
      </c>
      <c r="C913">
        <f t="shared" si="141"/>
        <v>24033</v>
      </c>
      <c r="D913">
        <v>24</v>
      </c>
      <c r="E913" s="1">
        <f t="shared" si="142"/>
        <v>122</v>
      </c>
      <c r="F913" s="1">
        <f t="shared" si="143"/>
        <v>179</v>
      </c>
      <c r="G913" s="1">
        <f t="shared" si="144"/>
        <v>84</v>
      </c>
      <c r="H913" s="1">
        <f t="shared" si="145"/>
        <v>243</v>
      </c>
      <c r="I913" s="9">
        <f t="shared" si="146"/>
        <v>628</v>
      </c>
      <c r="J913" s="1">
        <v>122</v>
      </c>
      <c r="K913" s="1">
        <v>179</v>
      </c>
      <c r="L913" s="1">
        <v>84</v>
      </c>
      <c r="M913" s="1">
        <v>243</v>
      </c>
      <c r="N913" s="9">
        <f t="shared" si="147"/>
        <v>628</v>
      </c>
      <c r="O913" s="1">
        <v>306.18784470781509</v>
      </c>
      <c r="P913" s="1">
        <v>358.36522483291702</v>
      </c>
      <c r="Q913" s="1">
        <v>174.14101730118773</v>
      </c>
      <c r="R913" s="1">
        <v>477.71390146002773</v>
      </c>
      <c r="S913" s="9">
        <f t="shared" si="148"/>
        <v>1316.4079883019476</v>
      </c>
      <c r="T913" s="2">
        <v>27</v>
      </c>
      <c r="U913" s="2">
        <v>274</v>
      </c>
      <c r="V913" s="2">
        <v>161</v>
      </c>
      <c r="W913" s="2">
        <v>260</v>
      </c>
      <c r="X913" s="9">
        <f t="shared" si="149"/>
        <v>722</v>
      </c>
      <c r="Y913" s="1">
        <v>182.9253943444115</v>
      </c>
      <c r="Z913" s="1">
        <v>265.40684750574837</v>
      </c>
      <c r="AA913" s="1">
        <v>129.91630610635443</v>
      </c>
      <c r="AB913" s="1">
        <v>374.41761616569977</v>
      </c>
      <c r="AC913" s="9">
        <f t="shared" si="150"/>
        <v>952.66616412221413</v>
      </c>
    </row>
    <row r="914" spans="1:29">
      <c r="A914">
        <v>922</v>
      </c>
      <c r="B914">
        <v>24033</v>
      </c>
      <c r="C914">
        <f t="shared" si="141"/>
        <v>24033</v>
      </c>
      <c r="D914">
        <v>24</v>
      </c>
      <c r="E914" s="1">
        <f t="shared" si="142"/>
        <v>508</v>
      </c>
      <c r="F914" s="1">
        <f t="shared" si="143"/>
        <v>683</v>
      </c>
      <c r="G914" s="1">
        <f t="shared" si="144"/>
        <v>351</v>
      </c>
      <c r="H914" s="1">
        <f t="shared" si="145"/>
        <v>908</v>
      </c>
      <c r="I914" s="9">
        <f t="shared" si="146"/>
        <v>2450</v>
      </c>
      <c r="J914" s="1">
        <v>508</v>
      </c>
      <c r="K914" s="1">
        <v>683</v>
      </c>
      <c r="L914" s="1">
        <v>351</v>
      </c>
      <c r="M914" s="1">
        <v>908</v>
      </c>
      <c r="N914" s="9">
        <f t="shared" si="147"/>
        <v>2450</v>
      </c>
      <c r="O914" s="1">
        <v>334.48973290948118</v>
      </c>
      <c r="P914" s="1">
        <v>393.76489075692336</v>
      </c>
      <c r="Q914" s="1">
        <v>191.39232340515389</v>
      </c>
      <c r="R914" s="1">
        <v>518.18336929890359</v>
      </c>
      <c r="S914" s="9">
        <f t="shared" si="148"/>
        <v>1437.830316370462</v>
      </c>
      <c r="T914" s="2">
        <v>1295</v>
      </c>
      <c r="U914" s="2">
        <v>676</v>
      </c>
      <c r="V914" s="2">
        <v>409</v>
      </c>
      <c r="W914" s="2">
        <v>570</v>
      </c>
      <c r="X914" s="9">
        <f t="shared" si="149"/>
        <v>2950</v>
      </c>
      <c r="Y914" s="1">
        <v>415.26736581262338</v>
      </c>
      <c r="Z914" s="1">
        <v>474.15344666882157</v>
      </c>
      <c r="AA914" s="1">
        <v>239.48695655622154</v>
      </c>
      <c r="AB914" s="1">
        <v>622.44714711036636</v>
      </c>
      <c r="AC914" s="9">
        <f t="shared" si="150"/>
        <v>1751.3549161480328</v>
      </c>
    </row>
    <row r="915" spans="1:29">
      <c r="A915">
        <v>923</v>
      </c>
      <c r="B915">
        <v>24033</v>
      </c>
      <c r="C915">
        <f t="shared" si="141"/>
        <v>24033</v>
      </c>
      <c r="D915">
        <v>24</v>
      </c>
      <c r="E915" s="1">
        <f t="shared" si="142"/>
        <v>9</v>
      </c>
      <c r="F915" s="1">
        <f t="shared" si="143"/>
        <v>20</v>
      </c>
      <c r="G915" s="1">
        <f t="shared" si="144"/>
        <v>6</v>
      </c>
      <c r="H915" s="1">
        <f t="shared" si="145"/>
        <v>25</v>
      </c>
      <c r="I915" s="9">
        <f t="shared" si="146"/>
        <v>60</v>
      </c>
      <c r="J915" s="1">
        <v>9</v>
      </c>
      <c r="K915" s="1">
        <v>20</v>
      </c>
      <c r="L915" s="1">
        <v>6</v>
      </c>
      <c r="M915" s="1">
        <v>25</v>
      </c>
      <c r="N915" s="9">
        <f t="shared" si="147"/>
        <v>60</v>
      </c>
      <c r="O915" s="1">
        <v>41.679347880115358</v>
      </c>
      <c r="P915" s="1">
        <v>22.329970640163161</v>
      </c>
      <c r="Q915" s="1">
        <v>13.825447844228545</v>
      </c>
      <c r="R915" s="1">
        <v>83.757344395509037</v>
      </c>
      <c r="S915" s="9">
        <f t="shared" si="148"/>
        <v>161.59211076001611</v>
      </c>
      <c r="T915" s="2">
        <v>8</v>
      </c>
      <c r="U915" s="2">
        <v>31</v>
      </c>
      <c r="V915" s="2">
        <v>5</v>
      </c>
      <c r="W915" s="2">
        <v>20</v>
      </c>
      <c r="X915" s="9">
        <f t="shared" si="149"/>
        <v>64</v>
      </c>
      <c r="Y915" s="1">
        <v>30.49363146632782</v>
      </c>
      <c r="Z915" s="1">
        <v>33.87046909640506</v>
      </c>
      <c r="AA915" s="1">
        <v>22.305274127632828</v>
      </c>
      <c r="AB915" s="1">
        <v>68.329605867795337</v>
      </c>
      <c r="AC915" s="9">
        <f t="shared" si="150"/>
        <v>154.99898055816107</v>
      </c>
    </row>
    <row r="916" spans="1:29">
      <c r="A916">
        <v>924</v>
      </c>
      <c r="B916">
        <v>24033</v>
      </c>
      <c r="C916">
        <f t="shared" si="141"/>
        <v>24033</v>
      </c>
      <c r="D916">
        <v>24</v>
      </c>
      <c r="E916" s="1">
        <f t="shared" si="142"/>
        <v>10</v>
      </c>
      <c r="F916" s="1">
        <f t="shared" si="143"/>
        <v>4</v>
      </c>
      <c r="G916" s="1">
        <f t="shared" si="144"/>
        <v>5</v>
      </c>
      <c r="H916" s="1">
        <f t="shared" si="145"/>
        <v>16</v>
      </c>
      <c r="I916" s="9">
        <f t="shared" si="146"/>
        <v>35</v>
      </c>
      <c r="J916" s="1">
        <v>10</v>
      </c>
      <c r="K916" s="1">
        <v>4</v>
      </c>
      <c r="L916" s="1">
        <v>5</v>
      </c>
      <c r="M916" s="1">
        <v>16</v>
      </c>
      <c r="N916" s="9">
        <f t="shared" si="147"/>
        <v>35</v>
      </c>
      <c r="O916" s="1">
        <v>38.846463334318635</v>
      </c>
      <c r="P916" s="1">
        <v>15.399484723321033</v>
      </c>
      <c r="Q916" s="1">
        <v>12.777523838643603</v>
      </c>
      <c r="R916" s="1">
        <v>67.352899908453864</v>
      </c>
      <c r="S916" s="9">
        <f t="shared" si="148"/>
        <v>134.37637180473712</v>
      </c>
      <c r="T916" s="2">
        <v>0</v>
      </c>
      <c r="U916" s="2">
        <v>10</v>
      </c>
      <c r="V916" s="2">
        <v>0</v>
      </c>
      <c r="W916" s="2">
        <v>28</v>
      </c>
      <c r="X916" s="9">
        <f t="shared" si="149"/>
        <v>38</v>
      </c>
      <c r="Y916" s="1">
        <v>29.27711003919487</v>
      </c>
      <c r="Z916" s="1">
        <v>11.644685091325263</v>
      </c>
      <c r="AA916" s="1">
        <v>17.584471100988704</v>
      </c>
      <c r="AB916" s="1">
        <v>43.691690545923493</v>
      </c>
      <c r="AC916" s="9">
        <f t="shared" si="150"/>
        <v>102.19795677743232</v>
      </c>
    </row>
    <row r="917" spans="1:29">
      <c r="A917">
        <v>925</v>
      </c>
      <c r="B917">
        <v>24033</v>
      </c>
      <c r="C917">
        <f t="shared" si="141"/>
        <v>24033</v>
      </c>
      <c r="D917">
        <v>24</v>
      </c>
      <c r="E917" s="1">
        <f t="shared" si="142"/>
        <v>112</v>
      </c>
      <c r="F917" s="1">
        <f t="shared" si="143"/>
        <v>0</v>
      </c>
      <c r="G917" s="1">
        <f t="shared" si="144"/>
        <v>11</v>
      </c>
      <c r="H917" s="1">
        <f t="shared" si="145"/>
        <v>221</v>
      </c>
      <c r="I917" s="9">
        <f t="shared" si="146"/>
        <v>344</v>
      </c>
      <c r="J917" s="1">
        <v>112</v>
      </c>
      <c r="K917" s="1">
        <v>0</v>
      </c>
      <c r="L917" s="1">
        <v>11</v>
      </c>
      <c r="M917" s="1">
        <v>221</v>
      </c>
      <c r="N917" s="9">
        <f t="shared" si="147"/>
        <v>344</v>
      </c>
      <c r="O917" s="1">
        <v>61.439258248420273</v>
      </c>
      <c r="P917" s="1">
        <v>26.225295654306485</v>
      </c>
      <c r="Q917" s="1">
        <v>21.207561611908911</v>
      </c>
      <c r="R917" s="1">
        <v>110.18581581843387</v>
      </c>
      <c r="S917" s="9">
        <f t="shared" si="148"/>
        <v>219.05793133306955</v>
      </c>
      <c r="T917" s="2">
        <v>330</v>
      </c>
      <c r="U917" s="2">
        <v>19</v>
      </c>
      <c r="V917" s="2">
        <v>0</v>
      </c>
      <c r="W917" s="2">
        <v>47</v>
      </c>
      <c r="X917" s="9">
        <f t="shared" si="149"/>
        <v>396</v>
      </c>
      <c r="Y917" s="1">
        <v>184.0510638453313</v>
      </c>
      <c r="Z917" s="1">
        <v>5.3236467240484391</v>
      </c>
      <c r="AA917" s="1">
        <v>22.40777661662862</v>
      </c>
      <c r="AB917" s="1">
        <v>258.0907006914191</v>
      </c>
      <c r="AC917" s="9">
        <f t="shared" si="150"/>
        <v>469.87318787742743</v>
      </c>
    </row>
    <row r="918" spans="1:29">
      <c r="A918">
        <v>926</v>
      </c>
      <c r="B918">
        <v>24033</v>
      </c>
      <c r="C918">
        <f t="shared" si="141"/>
        <v>24033</v>
      </c>
      <c r="D918">
        <v>24</v>
      </c>
      <c r="E918" s="1">
        <f t="shared" si="142"/>
        <v>106</v>
      </c>
      <c r="F918" s="1">
        <f t="shared" si="143"/>
        <v>0</v>
      </c>
      <c r="G918" s="1">
        <f t="shared" si="144"/>
        <v>0</v>
      </c>
      <c r="H918" s="1">
        <f t="shared" si="145"/>
        <v>108</v>
      </c>
      <c r="I918" s="9">
        <f t="shared" si="146"/>
        <v>214</v>
      </c>
      <c r="J918" s="1">
        <v>106</v>
      </c>
      <c r="K918" s="1">
        <v>0</v>
      </c>
      <c r="L918" s="1">
        <v>0</v>
      </c>
      <c r="M918" s="1">
        <v>108</v>
      </c>
      <c r="N918" s="9">
        <f t="shared" si="147"/>
        <v>214</v>
      </c>
      <c r="O918" s="1">
        <v>73.98872859910783</v>
      </c>
      <c r="P918" s="1">
        <v>14.605674001225706</v>
      </c>
      <c r="Q918" s="1">
        <v>14.090892410732344</v>
      </c>
      <c r="R918" s="1">
        <v>91.597378817511085</v>
      </c>
      <c r="S918" s="9">
        <f t="shared" si="148"/>
        <v>194.28267382857695</v>
      </c>
      <c r="T918" s="2">
        <v>29</v>
      </c>
      <c r="U918" s="2">
        <v>125</v>
      </c>
      <c r="V918" s="2">
        <v>0</v>
      </c>
      <c r="W918" s="2">
        <v>91</v>
      </c>
      <c r="X918" s="9">
        <f t="shared" si="149"/>
        <v>245</v>
      </c>
      <c r="Y918" s="1">
        <v>147.67935228200173</v>
      </c>
      <c r="Z918" s="1">
        <v>3.4375645315340102</v>
      </c>
      <c r="AA918" s="1">
        <v>3.4750550434128238</v>
      </c>
      <c r="AB918" s="1">
        <v>118.84082291024606</v>
      </c>
      <c r="AC918" s="9">
        <f t="shared" si="150"/>
        <v>273.43279476719465</v>
      </c>
    </row>
    <row r="919" spans="1:29">
      <c r="A919">
        <v>927</v>
      </c>
      <c r="B919">
        <v>24033</v>
      </c>
      <c r="C919">
        <f t="shared" si="141"/>
        <v>24033</v>
      </c>
      <c r="D919">
        <v>24</v>
      </c>
      <c r="E919" s="1">
        <f t="shared" si="142"/>
        <v>194</v>
      </c>
      <c r="F919" s="1">
        <f t="shared" si="143"/>
        <v>4</v>
      </c>
      <c r="G919" s="1">
        <f t="shared" si="144"/>
        <v>10</v>
      </c>
      <c r="H919" s="1">
        <f t="shared" si="145"/>
        <v>56</v>
      </c>
      <c r="I919" s="9">
        <f t="shared" si="146"/>
        <v>264</v>
      </c>
      <c r="J919" s="1">
        <v>194</v>
      </c>
      <c r="K919" s="1">
        <v>4</v>
      </c>
      <c r="L919" s="1">
        <v>10</v>
      </c>
      <c r="M919" s="1">
        <v>56</v>
      </c>
      <c r="N919" s="9">
        <f t="shared" si="147"/>
        <v>264</v>
      </c>
      <c r="O919" s="1">
        <v>37.156415766840155</v>
      </c>
      <c r="P919" s="1">
        <v>10.799667618366309</v>
      </c>
      <c r="Q919" s="1">
        <v>8.5041841510251714</v>
      </c>
      <c r="R919" s="1">
        <v>46.130373296784143</v>
      </c>
      <c r="S919" s="9">
        <f t="shared" si="148"/>
        <v>102.59064083301578</v>
      </c>
      <c r="T919" s="2">
        <v>31</v>
      </c>
      <c r="U919" s="2">
        <v>65</v>
      </c>
      <c r="V919" s="2">
        <v>59</v>
      </c>
      <c r="W919" s="2">
        <v>149</v>
      </c>
      <c r="X919" s="9">
        <f t="shared" si="149"/>
        <v>304</v>
      </c>
      <c r="Y919" s="1">
        <v>162.70626013781813</v>
      </c>
      <c r="Z919" s="1">
        <v>3.9594321712570122</v>
      </c>
      <c r="AA919" s="1">
        <v>8.4729715278116249</v>
      </c>
      <c r="AB919" s="1">
        <v>55.285885904051092</v>
      </c>
      <c r="AC919" s="9">
        <f t="shared" si="150"/>
        <v>230.42454974093789</v>
      </c>
    </row>
    <row r="920" spans="1:29">
      <c r="A920">
        <v>928</v>
      </c>
      <c r="B920">
        <v>24033</v>
      </c>
      <c r="C920">
        <f t="shared" si="141"/>
        <v>24033</v>
      </c>
      <c r="D920">
        <v>24</v>
      </c>
      <c r="E920" s="1">
        <f t="shared" si="142"/>
        <v>1</v>
      </c>
      <c r="F920" s="1">
        <f t="shared" si="143"/>
        <v>1</v>
      </c>
      <c r="G920" s="1">
        <f t="shared" si="144"/>
        <v>1</v>
      </c>
      <c r="H920" s="1">
        <f t="shared" si="145"/>
        <v>218</v>
      </c>
      <c r="I920" s="9">
        <f t="shared" si="146"/>
        <v>221</v>
      </c>
      <c r="J920" s="1">
        <v>1</v>
      </c>
      <c r="K920" s="1">
        <v>1</v>
      </c>
      <c r="L920" s="1">
        <v>1</v>
      </c>
      <c r="M920" s="1">
        <v>218</v>
      </c>
      <c r="N920" s="9">
        <f t="shared" si="147"/>
        <v>221</v>
      </c>
      <c r="O920" s="1">
        <v>142.11719627842135</v>
      </c>
      <c r="P920" s="1">
        <v>21.634945312047126</v>
      </c>
      <c r="Q920" s="1">
        <v>27.512064199973953</v>
      </c>
      <c r="R920" s="1">
        <v>171.59410330851162</v>
      </c>
      <c r="S920" s="9">
        <f t="shared" si="148"/>
        <v>362.85830909895407</v>
      </c>
      <c r="T920" s="2">
        <v>0</v>
      </c>
      <c r="U920" s="2">
        <v>119</v>
      </c>
      <c r="V920" s="2">
        <v>6</v>
      </c>
      <c r="W920" s="2">
        <v>127</v>
      </c>
      <c r="X920" s="9">
        <f t="shared" si="149"/>
        <v>252</v>
      </c>
      <c r="Y920" s="1">
        <v>69.307351223867855</v>
      </c>
      <c r="Z920" s="1">
        <v>25.600147132690935</v>
      </c>
      <c r="AA920" s="1">
        <v>34.715509954676712</v>
      </c>
      <c r="AB920" s="1">
        <v>106.17452824159238</v>
      </c>
      <c r="AC920" s="9">
        <f t="shared" si="150"/>
        <v>235.79753655282789</v>
      </c>
    </row>
    <row r="921" spans="1:29">
      <c r="A921">
        <v>929</v>
      </c>
      <c r="B921">
        <v>24033</v>
      </c>
      <c r="C921">
        <f t="shared" si="141"/>
        <v>24033</v>
      </c>
      <c r="D921">
        <v>24</v>
      </c>
      <c r="E921" s="1">
        <f t="shared" si="142"/>
        <v>5</v>
      </c>
      <c r="F921" s="1">
        <f t="shared" si="143"/>
        <v>5</v>
      </c>
      <c r="G921" s="1">
        <f t="shared" si="144"/>
        <v>6</v>
      </c>
      <c r="H921" s="1">
        <f t="shared" si="145"/>
        <v>32</v>
      </c>
      <c r="I921" s="9">
        <f t="shared" si="146"/>
        <v>48</v>
      </c>
      <c r="J921" s="1">
        <v>5</v>
      </c>
      <c r="K921" s="1">
        <v>5</v>
      </c>
      <c r="L921" s="1">
        <v>6</v>
      </c>
      <c r="M921" s="1">
        <v>32</v>
      </c>
      <c r="N921" s="9">
        <f t="shared" si="147"/>
        <v>48</v>
      </c>
      <c r="O921" s="1">
        <v>97.575786894174698</v>
      </c>
      <c r="P921" s="1">
        <v>15.165043046644621</v>
      </c>
      <c r="Q921" s="1">
        <v>18.976025561883169</v>
      </c>
      <c r="R921" s="1">
        <v>117.93835190951941</v>
      </c>
      <c r="S921" s="9">
        <f t="shared" si="148"/>
        <v>249.6552074122219</v>
      </c>
      <c r="T921" s="2">
        <v>0</v>
      </c>
      <c r="U921" s="2">
        <v>0</v>
      </c>
      <c r="V921" s="2">
        <v>0</v>
      </c>
      <c r="W921" s="2">
        <v>52</v>
      </c>
      <c r="X921" s="9">
        <f t="shared" si="149"/>
        <v>52</v>
      </c>
      <c r="Y921" s="1">
        <v>9.7557906877503111</v>
      </c>
      <c r="Z921" s="1">
        <v>9.9166268865026339</v>
      </c>
      <c r="AA921" s="1">
        <v>10.102598337588637</v>
      </c>
      <c r="AB921" s="1">
        <v>45.950654006742639</v>
      </c>
      <c r="AC921" s="9">
        <f t="shared" si="150"/>
        <v>75.725669918584231</v>
      </c>
    </row>
    <row r="922" spans="1:29">
      <c r="A922">
        <v>930</v>
      </c>
      <c r="B922">
        <v>24033</v>
      </c>
      <c r="C922">
        <f t="shared" si="141"/>
        <v>24033</v>
      </c>
      <c r="D922">
        <v>24</v>
      </c>
      <c r="E922" s="1">
        <f t="shared" si="142"/>
        <v>0</v>
      </c>
      <c r="F922" s="1">
        <f t="shared" si="143"/>
        <v>4</v>
      </c>
      <c r="G922" s="1">
        <f t="shared" si="144"/>
        <v>2</v>
      </c>
      <c r="H922" s="1">
        <f t="shared" si="145"/>
        <v>18</v>
      </c>
      <c r="I922" s="9">
        <f t="shared" si="146"/>
        <v>24</v>
      </c>
      <c r="J922" s="1">
        <v>0</v>
      </c>
      <c r="K922" s="1">
        <v>4</v>
      </c>
      <c r="L922" s="1">
        <v>2</v>
      </c>
      <c r="M922" s="1">
        <v>18</v>
      </c>
      <c r="N922" s="9">
        <f t="shared" si="147"/>
        <v>24</v>
      </c>
      <c r="O922" s="1">
        <v>106.12412715885471</v>
      </c>
      <c r="P922" s="1">
        <v>24.700915611338679</v>
      </c>
      <c r="Q922" s="1">
        <v>21.575692159869497</v>
      </c>
      <c r="R922" s="1">
        <v>144.55840732106779</v>
      </c>
      <c r="S922" s="9">
        <f t="shared" si="148"/>
        <v>296.95914225113069</v>
      </c>
      <c r="T922" s="2">
        <v>17</v>
      </c>
      <c r="U922" s="2">
        <v>0</v>
      </c>
      <c r="V922" s="2">
        <v>0</v>
      </c>
      <c r="W922" s="2">
        <v>9</v>
      </c>
      <c r="X922" s="9">
        <f t="shared" si="149"/>
        <v>26</v>
      </c>
      <c r="Y922" s="1">
        <v>2.4344564603475303</v>
      </c>
      <c r="Z922" s="1">
        <v>13.348625164455378</v>
      </c>
      <c r="AA922" s="1">
        <v>13.037111597713618</v>
      </c>
      <c r="AB922" s="1">
        <v>72.974771674814392</v>
      </c>
      <c r="AC922" s="9">
        <f t="shared" si="150"/>
        <v>101.79496489733091</v>
      </c>
    </row>
    <row r="923" spans="1:29">
      <c r="A923">
        <v>931</v>
      </c>
      <c r="B923">
        <v>24033</v>
      </c>
      <c r="C923">
        <f t="shared" si="141"/>
        <v>24033</v>
      </c>
      <c r="D923">
        <v>24</v>
      </c>
      <c r="E923" s="1">
        <f t="shared" si="142"/>
        <v>110</v>
      </c>
      <c r="F923" s="1">
        <f t="shared" si="143"/>
        <v>812</v>
      </c>
      <c r="G923" s="1">
        <f t="shared" si="144"/>
        <v>155</v>
      </c>
      <c r="H923" s="1">
        <f t="shared" si="145"/>
        <v>135</v>
      </c>
      <c r="I923" s="9">
        <f t="shared" si="146"/>
        <v>1212</v>
      </c>
      <c r="J923" s="1">
        <v>110</v>
      </c>
      <c r="K923" s="1">
        <v>812</v>
      </c>
      <c r="L923" s="1">
        <v>155</v>
      </c>
      <c r="M923" s="1">
        <v>135</v>
      </c>
      <c r="N923" s="9">
        <f t="shared" si="147"/>
        <v>1212</v>
      </c>
      <c r="O923" s="1">
        <v>209.71009878990017</v>
      </c>
      <c r="P923" s="1">
        <v>425.55659717197756</v>
      </c>
      <c r="Q923" s="1">
        <v>159.64083101129339</v>
      </c>
      <c r="R923" s="1">
        <v>368.01910698497841</v>
      </c>
      <c r="S923" s="9">
        <f t="shared" si="148"/>
        <v>1162.9266339581495</v>
      </c>
      <c r="T923" s="2">
        <v>117</v>
      </c>
      <c r="U923" s="2">
        <v>338</v>
      </c>
      <c r="V923" s="2">
        <v>584</v>
      </c>
      <c r="W923" s="2">
        <v>411</v>
      </c>
      <c r="X923" s="9">
        <f t="shared" si="149"/>
        <v>1450</v>
      </c>
      <c r="Y923" s="1">
        <v>127.17805300837674</v>
      </c>
      <c r="Z923" s="1">
        <v>539.01129134581856</v>
      </c>
      <c r="AA923" s="1">
        <v>75.431296855464865</v>
      </c>
      <c r="AB923" s="1">
        <v>202.05320596500246</v>
      </c>
      <c r="AC923" s="9">
        <f t="shared" si="150"/>
        <v>943.67384717466268</v>
      </c>
    </row>
    <row r="924" spans="1:29">
      <c r="A924">
        <v>932</v>
      </c>
      <c r="B924">
        <v>24033</v>
      </c>
      <c r="C924">
        <f t="shared" si="141"/>
        <v>24033</v>
      </c>
      <c r="D924">
        <v>24</v>
      </c>
      <c r="E924" s="1">
        <f t="shared" si="142"/>
        <v>27</v>
      </c>
      <c r="F924" s="1">
        <f t="shared" si="143"/>
        <v>29</v>
      </c>
      <c r="G924" s="1">
        <f t="shared" si="144"/>
        <v>28</v>
      </c>
      <c r="H924" s="1">
        <f t="shared" si="145"/>
        <v>76</v>
      </c>
      <c r="I924" s="9">
        <f t="shared" si="146"/>
        <v>160</v>
      </c>
      <c r="J924" s="1">
        <v>27</v>
      </c>
      <c r="K924" s="1">
        <v>29</v>
      </c>
      <c r="L924" s="1">
        <v>28</v>
      </c>
      <c r="M924" s="1">
        <v>76</v>
      </c>
      <c r="N924" s="9">
        <f t="shared" si="147"/>
        <v>160</v>
      </c>
      <c r="O924" s="1">
        <v>65.124673291305925</v>
      </c>
      <c r="P924" s="1">
        <v>139.33980044493276</v>
      </c>
      <c r="Q924" s="1">
        <v>45.640753743871265</v>
      </c>
      <c r="R924" s="1">
        <v>110.77020927546829</v>
      </c>
      <c r="S924" s="9">
        <f t="shared" si="148"/>
        <v>360.87543675557822</v>
      </c>
      <c r="T924" s="2">
        <v>72</v>
      </c>
      <c r="U924" s="2">
        <v>9</v>
      </c>
      <c r="V924" s="2">
        <v>0</v>
      </c>
      <c r="W924" s="2">
        <v>100</v>
      </c>
      <c r="X924" s="9">
        <f t="shared" si="149"/>
        <v>181</v>
      </c>
      <c r="Y924" s="1">
        <v>170.94468105190782</v>
      </c>
      <c r="Z924" s="1">
        <v>127.48953767359619</v>
      </c>
      <c r="AA924" s="1">
        <v>152.38825097724629</v>
      </c>
      <c r="AB924" s="1">
        <v>286.03636377388364</v>
      </c>
      <c r="AC924" s="9">
        <f t="shared" si="150"/>
        <v>736.85883347663389</v>
      </c>
    </row>
    <row r="925" spans="1:29">
      <c r="A925">
        <v>933</v>
      </c>
      <c r="B925">
        <v>24033</v>
      </c>
      <c r="C925">
        <f t="shared" si="141"/>
        <v>24033</v>
      </c>
      <c r="D925">
        <v>24</v>
      </c>
      <c r="E925" s="1">
        <f t="shared" si="142"/>
        <v>20</v>
      </c>
      <c r="F925" s="1">
        <f t="shared" si="143"/>
        <v>17</v>
      </c>
      <c r="G925" s="1">
        <f t="shared" si="144"/>
        <v>20</v>
      </c>
      <c r="H925" s="1">
        <f t="shared" si="145"/>
        <v>55</v>
      </c>
      <c r="I925" s="9">
        <f t="shared" si="146"/>
        <v>112</v>
      </c>
      <c r="J925" s="1">
        <v>20</v>
      </c>
      <c r="K925" s="1">
        <v>17</v>
      </c>
      <c r="L925" s="1">
        <v>20</v>
      </c>
      <c r="M925" s="1">
        <v>55</v>
      </c>
      <c r="N925" s="9">
        <f t="shared" si="147"/>
        <v>112</v>
      </c>
      <c r="O925" s="1">
        <v>6.8157825749164136</v>
      </c>
      <c r="P925" s="1">
        <v>37.996156952163112</v>
      </c>
      <c r="Q925" s="1">
        <v>4.0486032054771739</v>
      </c>
      <c r="R925" s="1">
        <v>121.29105939653967</v>
      </c>
      <c r="S925" s="9">
        <f t="shared" si="148"/>
        <v>170.15160212909637</v>
      </c>
      <c r="T925" s="2">
        <v>0</v>
      </c>
      <c r="U925" s="2">
        <v>12</v>
      </c>
      <c r="V925" s="2">
        <v>3</v>
      </c>
      <c r="W925" s="2">
        <v>110</v>
      </c>
      <c r="X925" s="9">
        <f t="shared" si="149"/>
        <v>125</v>
      </c>
      <c r="Y925" s="1">
        <v>2.3435194818707119</v>
      </c>
      <c r="Z925" s="1">
        <v>10.971427837893476</v>
      </c>
      <c r="AA925" s="1">
        <v>9.3159775726235079</v>
      </c>
      <c r="AB925" s="1">
        <v>81.922802318038862</v>
      </c>
      <c r="AC925" s="9">
        <f t="shared" si="150"/>
        <v>104.55372721042656</v>
      </c>
    </row>
    <row r="926" spans="1:29">
      <c r="A926">
        <v>934</v>
      </c>
      <c r="B926">
        <v>24033</v>
      </c>
      <c r="C926">
        <f t="shared" si="141"/>
        <v>24033</v>
      </c>
      <c r="D926">
        <v>24</v>
      </c>
      <c r="E926" s="1">
        <f t="shared" si="142"/>
        <v>1</v>
      </c>
      <c r="F926" s="1">
        <f t="shared" si="143"/>
        <v>3</v>
      </c>
      <c r="G926" s="1">
        <f t="shared" si="144"/>
        <v>4</v>
      </c>
      <c r="H926" s="1">
        <f t="shared" si="145"/>
        <v>27</v>
      </c>
      <c r="I926" s="9">
        <f t="shared" si="146"/>
        <v>35</v>
      </c>
      <c r="J926" s="1">
        <v>1</v>
      </c>
      <c r="K926" s="1">
        <v>3</v>
      </c>
      <c r="L926" s="1">
        <v>4</v>
      </c>
      <c r="M926" s="1">
        <v>27</v>
      </c>
      <c r="N926" s="9">
        <f t="shared" si="147"/>
        <v>35</v>
      </c>
      <c r="O926" s="1">
        <v>8.2496808573713185</v>
      </c>
      <c r="P926" s="1">
        <v>45.911543956864961</v>
      </c>
      <c r="Q926" s="1">
        <v>5.0197296919678349</v>
      </c>
      <c r="R926" s="1">
        <v>139.63741556765072</v>
      </c>
      <c r="S926" s="9">
        <f t="shared" si="148"/>
        <v>198.81837007385482</v>
      </c>
      <c r="T926" s="2">
        <v>4</v>
      </c>
      <c r="U926" s="2">
        <v>3</v>
      </c>
      <c r="V926" s="2">
        <v>1</v>
      </c>
      <c r="W926" s="2">
        <v>30</v>
      </c>
      <c r="X926" s="9">
        <f t="shared" si="149"/>
        <v>38</v>
      </c>
      <c r="Y926" s="1">
        <v>8.1874039096592686</v>
      </c>
      <c r="Z926" s="1">
        <v>6.4854139143337504</v>
      </c>
      <c r="AA926" s="1">
        <v>1.3012422104462005</v>
      </c>
      <c r="AB926" s="1">
        <v>109.64316660337111</v>
      </c>
      <c r="AC926" s="9">
        <f t="shared" si="150"/>
        <v>125.61722663781033</v>
      </c>
    </row>
    <row r="927" spans="1:29">
      <c r="A927">
        <v>935</v>
      </c>
      <c r="B927">
        <v>24033</v>
      </c>
      <c r="C927">
        <f t="shared" si="141"/>
        <v>24033</v>
      </c>
      <c r="D927">
        <v>24</v>
      </c>
      <c r="E927" s="1">
        <f t="shared" si="142"/>
        <v>0</v>
      </c>
      <c r="F927" s="1">
        <f t="shared" si="143"/>
        <v>3</v>
      </c>
      <c r="G927" s="1">
        <f t="shared" si="144"/>
        <v>0</v>
      </c>
      <c r="H927" s="1">
        <f t="shared" si="145"/>
        <v>24</v>
      </c>
      <c r="I927" s="9">
        <f t="shared" si="146"/>
        <v>27</v>
      </c>
      <c r="J927" s="1">
        <v>0</v>
      </c>
      <c r="K927" s="1">
        <v>3</v>
      </c>
      <c r="L927" s="1">
        <v>0</v>
      </c>
      <c r="M927" s="1">
        <v>24</v>
      </c>
      <c r="N927" s="9">
        <f t="shared" si="147"/>
        <v>27</v>
      </c>
      <c r="O927" s="1">
        <v>3.5083926356344883</v>
      </c>
      <c r="P927" s="1">
        <v>4.9567911886311711</v>
      </c>
      <c r="Q927" s="1">
        <v>1.5291347650501277</v>
      </c>
      <c r="R927" s="1">
        <v>12.723003926878311</v>
      </c>
      <c r="S927" s="9">
        <f t="shared" si="148"/>
        <v>22.717322516194098</v>
      </c>
      <c r="T927" s="2">
        <v>1</v>
      </c>
      <c r="U927" s="2">
        <v>19</v>
      </c>
      <c r="V927" s="2">
        <v>1</v>
      </c>
      <c r="W927" s="2">
        <v>9</v>
      </c>
      <c r="X927" s="9">
        <f t="shared" si="149"/>
        <v>30</v>
      </c>
      <c r="Y927" s="1">
        <v>1.5830304692493284</v>
      </c>
      <c r="Z927" s="1">
        <v>9.5446739567906143</v>
      </c>
      <c r="AA927" s="1">
        <v>1.1481331235015164</v>
      </c>
      <c r="AB927" s="1">
        <v>80.991763938072523</v>
      </c>
      <c r="AC927" s="9">
        <f t="shared" si="150"/>
        <v>93.267601487613987</v>
      </c>
    </row>
    <row r="928" spans="1:29">
      <c r="A928">
        <v>936</v>
      </c>
      <c r="B928">
        <v>24033</v>
      </c>
      <c r="C928">
        <f t="shared" si="141"/>
        <v>24033</v>
      </c>
      <c r="D928">
        <v>24</v>
      </c>
      <c r="E928" s="1">
        <f t="shared" si="142"/>
        <v>0</v>
      </c>
      <c r="F928" s="1">
        <f t="shared" si="143"/>
        <v>2</v>
      </c>
      <c r="G928" s="1">
        <f t="shared" si="144"/>
        <v>0</v>
      </c>
      <c r="H928" s="1">
        <f t="shared" si="145"/>
        <v>12</v>
      </c>
      <c r="I928" s="9">
        <f t="shared" si="146"/>
        <v>14</v>
      </c>
      <c r="J928" s="1">
        <v>0</v>
      </c>
      <c r="K928" s="1">
        <v>2</v>
      </c>
      <c r="L928" s="1">
        <v>0</v>
      </c>
      <c r="M928" s="1">
        <v>12</v>
      </c>
      <c r="N928" s="9">
        <f t="shared" si="147"/>
        <v>14</v>
      </c>
      <c r="O928" s="1">
        <v>3.9278336072577815</v>
      </c>
      <c r="P928" s="1">
        <v>29.575658569546885</v>
      </c>
      <c r="Q928" s="1">
        <v>2.3699423627452294</v>
      </c>
      <c r="R928" s="1">
        <v>97.685535131887562</v>
      </c>
      <c r="S928" s="9">
        <f t="shared" si="148"/>
        <v>133.55896967143747</v>
      </c>
      <c r="T928" s="2">
        <v>0</v>
      </c>
      <c r="U928" s="2">
        <v>14</v>
      </c>
      <c r="V928" s="2">
        <v>0</v>
      </c>
      <c r="W928" s="2">
        <v>0</v>
      </c>
      <c r="X928" s="9">
        <f t="shared" si="149"/>
        <v>14</v>
      </c>
      <c r="Y928" s="1">
        <v>2.0625511697358547</v>
      </c>
      <c r="Z928" s="1">
        <v>51.499735887143629</v>
      </c>
      <c r="AA928" s="1">
        <v>2.7546218699031573</v>
      </c>
      <c r="AB928" s="1">
        <v>5.3553101473607718</v>
      </c>
      <c r="AC928" s="9">
        <f t="shared" si="150"/>
        <v>61.672219074143413</v>
      </c>
    </row>
    <row r="929" spans="1:29">
      <c r="A929">
        <v>937</v>
      </c>
      <c r="B929">
        <v>24033</v>
      </c>
      <c r="C929">
        <f t="shared" si="141"/>
        <v>24033</v>
      </c>
      <c r="D929">
        <v>24</v>
      </c>
      <c r="E929" s="1">
        <f t="shared" si="142"/>
        <v>10</v>
      </c>
      <c r="F929" s="1">
        <f t="shared" si="143"/>
        <v>21</v>
      </c>
      <c r="G929" s="1">
        <f t="shared" si="144"/>
        <v>9</v>
      </c>
      <c r="H929" s="1">
        <f t="shared" si="145"/>
        <v>76</v>
      </c>
      <c r="I929" s="9">
        <f t="shared" si="146"/>
        <v>116</v>
      </c>
      <c r="J929" s="1">
        <v>10</v>
      </c>
      <c r="K929" s="1">
        <v>21</v>
      </c>
      <c r="L929" s="1">
        <v>9</v>
      </c>
      <c r="M929" s="1">
        <v>76</v>
      </c>
      <c r="N929" s="9">
        <f t="shared" si="147"/>
        <v>116</v>
      </c>
      <c r="O929" s="1">
        <v>4.4036401912402603</v>
      </c>
      <c r="P929" s="1">
        <v>35.816788962289898</v>
      </c>
      <c r="Q929" s="1">
        <v>2.649880592186062</v>
      </c>
      <c r="R929" s="1">
        <v>109.60439725654909</v>
      </c>
      <c r="S929" s="9">
        <f t="shared" si="148"/>
        <v>152.47470700226532</v>
      </c>
      <c r="T929" s="2">
        <v>44</v>
      </c>
      <c r="U929" s="2">
        <v>32</v>
      </c>
      <c r="V929" s="2">
        <v>7</v>
      </c>
      <c r="W929" s="2">
        <v>47</v>
      </c>
      <c r="X929" s="9">
        <f t="shared" si="149"/>
        <v>130</v>
      </c>
      <c r="Y929" s="1">
        <v>4.6867971448067651</v>
      </c>
      <c r="Z929" s="1">
        <v>29.328365590013</v>
      </c>
      <c r="AA929" s="1">
        <v>6.4187582172294491</v>
      </c>
      <c r="AB929" s="1">
        <v>63.061035275022384</v>
      </c>
      <c r="AC929" s="9">
        <f t="shared" si="150"/>
        <v>103.49495622707161</v>
      </c>
    </row>
    <row r="930" spans="1:29">
      <c r="A930">
        <v>938</v>
      </c>
      <c r="B930">
        <v>24033</v>
      </c>
      <c r="C930">
        <f t="shared" si="141"/>
        <v>24033</v>
      </c>
      <c r="D930">
        <v>24</v>
      </c>
      <c r="E930" s="1">
        <f t="shared" si="142"/>
        <v>0</v>
      </c>
      <c r="F930" s="1">
        <f t="shared" si="143"/>
        <v>1</v>
      </c>
      <c r="G930" s="1">
        <f t="shared" si="144"/>
        <v>0</v>
      </c>
      <c r="H930" s="1">
        <f t="shared" si="145"/>
        <v>71</v>
      </c>
      <c r="I930" s="9">
        <f t="shared" si="146"/>
        <v>72</v>
      </c>
      <c r="J930" s="1">
        <v>0</v>
      </c>
      <c r="K930" s="1">
        <v>1</v>
      </c>
      <c r="L930" s="1">
        <v>0</v>
      </c>
      <c r="M930" s="1">
        <v>71</v>
      </c>
      <c r="N930" s="9">
        <f t="shared" si="147"/>
        <v>72</v>
      </c>
      <c r="O930" s="1">
        <v>0.25850298817384498</v>
      </c>
      <c r="P930" s="1">
        <v>96.261244879217841</v>
      </c>
      <c r="Q930" s="1">
        <v>1.6720920126458436E-3</v>
      </c>
      <c r="R930" s="1">
        <v>57.097099119872034</v>
      </c>
      <c r="S930" s="9">
        <f t="shared" si="148"/>
        <v>153.61851907927635</v>
      </c>
      <c r="T930" s="2">
        <v>8</v>
      </c>
      <c r="U930" s="2">
        <v>26</v>
      </c>
      <c r="V930" s="2">
        <v>8</v>
      </c>
      <c r="W930" s="2">
        <v>39</v>
      </c>
      <c r="X930" s="9">
        <f t="shared" si="149"/>
        <v>81</v>
      </c>
      <c r="Y930" s="1">
        <v>0.84039285665562646</v>
      </c>
      <c r="Z930" s="1">
        <v>0.11645114768188966</v>
      </c>
      <c r="AA930" s="1">
        <v>1.1788598208681003E-4</v>
      </c>
      <c r="AB930" s="1">
        <v>114.40702417586131</v>
      </c>
      <c r="AC930" s="9">
        <f t="shared" si="150"/>
        <v>115.36398606618091</v>
      </c>
    </row>
    <row r="931" spans="1:29">
      <c r="A931">
        <v>939</v>
      </c>
      <c r="B931">
        <v>24033</v>
      </c>
      <c r="C931">
        <f t="shared" si="141"/>
        <v>24033</v>
      </c>
      <c r="D931">
        <v>24</v>
      </c>
      <c r="E931" s="1">
        <f t="shared" si="142"/>
        <v>1</v>
      </c>
      <c r="F931" s="1">
        <f t="shared" si="143"/>
        <v>11</v>
      </c>
      <c r="G931" s="1">
        <f t="shared" si="144"/>
        <v>0</v>
      </c>
      <c r="H931" s="1">
        <f t="shared" si="145"/>
        <v>47</v>
      </c>
      <c r="I931" s="9">
        <f t="shared" si="146"/>
        <v>59</v>
      </c>
      <c r="J931" s="1">
        <v>1</v>
      </c>
      <c r="K931" s="1">
        <v>11</v>
      </c>
      <c r="L931" s="1">
        <v>0</v>
      </c>
      <c r="M931" s="1">
        <v>47</v>
      </c>
      <c r="N931" s="9">
        <f t="shared" si="147"/>
        <v>59</v>
      </c>
      <c r="O931" s="1">
        <v>0.75856528538779444</v>
      </c>
      <c r="P931" s="1">
        <v>70.381526023252334</v>
      </c>
      <c r="Q931" s="1">
        <v>0.32817030934534908</v>
      </c>
      <c r="R931" s="1">
        <v>42.233512355610351</v>
      </c>
      <c r="S931" s="9">
        <f t="shared" si="148"/>
        <v>113.70177397359583</v>
      </c>
      <c r="T931" s="2">
        <v>37</v>
      </c>
      <c r="U931" s="2">
        <v>0</v>
      </c>
      <c r="V931" s="2">
        <v>6</v>
      </c>
      <c r="W931" s="2">
        <v>20</v>
      </c>
      <c r="X931" s="9">
        <f t="shared" si="149"/>
        <v>63</v>
      </c>
      <c r="Y931" s="1">
        <v>1.2733688765099882</v>
      </c>
      <c r="Z931" s="1">
        <v>3.1572519249335396</v>
      </c>
      <c r="AA931" s="1">
        <v>8.3179209397114456E-2</v>
      </c>
      <c r="AB931" s="1">
        <v>34.201577557973224</v>
      </c>
      <c r="AC931" s="9">
        <f t="shared" si="150"/>
        <v>38.715377568813864</v>
      </c>
    </row>
    <row r="932" spans="1:29">
      <c r="A932">
        <v>940</v>
      </c>
      <c r="B932">
        <v>24033</v>
      </c>
      <c r="C932">
        <f t="shared" si="141"/>
        <v>24033</v>
      </c>
      <c r="D932">
        <v>24</v>
      </c>
      <c r="E932" s="1">
        <f t="shared" si="142"/>
        <v>0</v>
      </c>
      <c r="F932" s="1">
        <f t="shared" si="143"/>
        <v>1</v>
      </c>
      <c r="G932" s="1">
        <f t="shared" si="144"/>
        <v>0</v>
      </c>
      <c r="H932" s="1">
        <f t="shared" si="145"/>
        <v>1</v>
      </c>
      <c r="I932" s="9">
        <f t="shared" si="146"/>
        <v>2</v>
      </c>
      <c r="J932" s="1">
        <v>0</v>
      </c>
      <c r="K932" s="1">
        <v>1</v>
      </c>
      <c r="L932" s="1">
        <v>0</v>
      </c>
      <c r="M932" s="1">
        <v>1</v>
      </c>
      <c r="N932" s="9">
        <f t="shared" si="147"/>
        <v>2</v>
      </c>
      <c r="O932" s="1">
        <v>0.11837884049576013</v>
      </c>
      <c r="P932" s="1">
        <v>43.604809232536674</v>
      </c>
      <c r="Q932" s="1">
        <v>1.5461968334934701E-3</v>
      </c>
      <c r="R932" s="1">
        <v>25.890754567487637</v>
      </c>
      <c r="S932" s="9">
        <f t="shared" si="148"/>
        <v>69.615488837353567</v>
      </c>
      <c r="T932" s="2">
        <v>0</v>
      </c>
      <c r="U932" s="2">
        <v>0</v>
      </c>
      <c r="V932" s="2">
        <v>0</v>
      </c>
      <c r="W932" s="2">
        <v>2</v>
      </c>
      <c r="X932" s="9">
        <f t="shared" si="149"/>
        <v>2</v>
      </c>
      <c r="Y932" s="1">
        <v>5.7704995406875602E-4</v>
      </c>
      <c r="Z932" s="1">
        <v>25.106922630932328</v>
      </c>
      <c r="AA932" s="1">
        <v>0</v>
      </c>
      <c r="AB932" s="1">
        <v>4.5092089969874278</v>
      </c>
      <c r="AC932" s="9">
        <f t="shared" si="150"/>
        <v>29.616708677873824</v>
      </c>
    </row>
    <row r="933" spans="1:29">
      <c r="A933">
        <v>941</v>
      </c>
      <c r="B933">
        <v>24033</v>
      </c>
      <c r="C933">
        <f t="shared" si="141"/>
        <v>24033</v>
      </c>
      <c r="D933">
        <v>24</v>
      </c>
      <c r="E933" s="1">
        <f t="shared" si="142"/>
        <v>0</v>
      </c>
      <c r="F933" s="1">
        <f t="shared" si="143"/>
        <v>0</v>
      </c>
      <c r="G933" s="1">
        <f t="shared" si="144"/>
        <v>0</v>
      </c>
      <c r="H933" s="1">
        <f t="shared" si="145"/>
        <v>40</v>
      </c>
      <c r="I933" s="9">
        <f t="shared" si="146"/>
        <v>40</v>
      </c>
      <c r="J933" s="1">
        <v>0</v>
      </c>
      <c r="K933" s="1">
        <v>0</v>
      </c>
      <c r="L933" s="1">
        <v>0</v>
      </c>
      <c r="M933" s="1">
        <v>40</v>
      </c>
      <c r="N933" s="9">
        <f t="shared" si="147"/>
        <v>40</v>
      </c>
      <c r="O933" s="1">
        <v>0.26284458816138317</v>
      </c>
      <c r="P933" s="1">
        <v>98.917180011400532</v>
      </c>
      <c r="Q933" s="1">
        <v>0</v>
      </c>
      <c r="R933" s="1">
        <v>58.614343159988437</v>
      </c>
      <c r="S933" s="9">
        <f t="shared" si="148"/>
        <v>157.79436775955037</v>
      </c>
      <c r="T933" s="2">
        <v>38</v>
      </c>
      <c r="U933" s="2">
        <v>0</v>
      </c>
      <c r="V933" s="2">
        <v>0</v>
      </c>
      <c r="W933" s="2">
        <v>5</v>
      </c>
      <c r="X933" s="9">
        <f t="shared" si="149"/>
        <v>43</v>
      </c>
      <c r="Y933" s="1">
        <v>0</v>
      </c>
      <c r="Z933" s="1">
        <v>1.102940588498394</v>
      </c>
      <c r="AA933" s="1">
        <v>0</v>
      </c>
      <c r="AB933" s="1">
        <v>11.717262741154007</v>
      </c>
      <c r="AC933" s="9">
        <f t="shared" si="150"/>
        <v>12.820203329652401</v>
      </c>
    </row>
    <row r="934" spans="1:29">
      <c r="A934">
        <v>942</v>
      </c>
      <c r="B934">
        <v>24033</v>
      </c>
      <c r="C934">
        <f t="shared" si="141"/>
        <v>24033</v>
      </c>
      <c r="D934">
        <v>24</v>
      </c>
      <c r="E934" s="1">
        <f t="shared" si="142"/>
        <v>4</v>
      </c>
      <c r="F934" s="1">
        <f t="shared" si="143"/>
        <v>18</v>
      </c>
      <c r="G934" s="1">
        <f t="shared" si="144"/>
        <v>4</v>
      </c>
      <c r="H934" s="1">
        <f t="shared" si="145"/>
        <v>13</v>
      </c>
      <c r="I934" s="9">
        <f t="shared" si="146"/>
        <v>39</v>
      </c>
      <c r="J934" s="1">
        <v>4</v>
      </c>
      <c r="K934" s="1">
        <v>18</v>
      </c>
      <c r="L934" s="1">
        <v>4</v>
      </c>
      <c r="M934" s="1">
        <v>13</v>
      </c>
      <c r="N934" s="9">
        <f t="shared" si="147"/>
        <v>39</v>
      </c>
      <c r="O934" s="1">
        <v>9.0494345443739993E-2</v>
      </c>
      <c r="P934" s="1">
        <v>34.056038668660811</v>
      </c>
      <c r="Q934" s="1">
        <v>0</v>
      </c>
      <c r="R934" s="1">
        <v>20.180239033954017</v>
      </c>
      <c r="S934" s="9">
        <f t="shared" si="148"/>
        <v>54.326772048058565</v>
      </c>
      <c r="T934" s="2">
        <v>0</v>
      </c>
      <c r="U934" s="2">
        <v>0</v>
      </c>
      <c r="V934" s="2">
        <v>0</v>
      </c>
      <c r="W934" s="2">
        <v>0</v>
      </c>
      <c r="X934" s="9">
        <f t="shared" si="149"/>
        <v>0</v>
      </c>
      <c r="Y934" s="1">
        <v>0.12852855936215851</v>
      </c>
      <c r="Z934" s="1">
        <v>1.9552073674266883</v>
      </c>
      <c r="AA934" s="1">
        <v>5.7075272309242775E-3</v>
      </c>
      <c r="AB934" s="1">
        <v>14.565907870007875</v>
      </c>
      <c r="AC934" s="9">
        <f t="shared" si="150"/>
        <v>16.655351324027645</v>
      </c>
    </row>
    <row r="935" spans="1:29">
      <c r="A935">
        <v>943</v>
      </c>
      <c r="B935">
        <v>24033</v>
      </c>
      <c r="C935">
        <f t="shared" si="141"/>
        <v>24033</v>
      </c>
      <c r="D935">
        <v>24</v>
      </c>
      <c r="E935" s="1">
        <f t="shared" si="142"/>
        <v>46</v>
      </c>
      <c r="F935" s="1">
        <f t="shared" si="143"/>
        <v>330</v>
      </c>
      <c r="G935" s="1">
        <f t="shared" si="144"/>
        <v>23</v>
      </c>
      <c r="H935" s="1">
        <f t="shared" si="145"/>
        <v>23</v>
      </c>
      <c r="I935" s="9">
        <f t="shared" si="146"/>
        <v>422</v>
      </c>
      <c r="J935" s="1">
        <v>46</v>
      </c>
      <c r="K935" s="1">
        <v>330</v>
      </c>
      <c r="L935" s="1">
        <v>23</v>
      </c>
      <c r="M935" s="1">
        <v>23</v>
      </c>
      <c r="N935" s="9">
        <f t="shared" si="147"/>
        <v>422</v>
      </c>
      <c r="O935" s="1">
        <v>0.17032493640073651</v>
      </c>
      <c r="P935" s="1">
        <v>64.098951065477166</v>
      </c>
      <c r="Q935" s="1">
        <v>0</v>
      </c>
      <c r="R935" s="1">
        <v>37.982460817364242</v>
      </c>
      <c r="S935" s="9">
        <f t="shared" si="148"/>
        <v>102.25173681924214</v>
      </c>
      <c r="T935" s="2">
        <v>0</v>
      </c>
      <c r="U935" s="2">
        <v>0</v>
      </c>
      <c r="V935" s="2">
        <v>314</v>
      </c>
      <c r="W935" s="2">
        <v>148</v>
      </c>
      <c r="X935" s="9">
        <f t="shared" si="149"/>
        <v>462</v>
      </c>
      <c r="Y935" s="1">
        <v>7.3683498645901208E-2</v>
      </c>
      <c r="Z935" s="1">
        <v>274.38025435435884</v>
      </c>
      <c r="AA935" s="1">
        <v>6.4088379036725915E-2</v>
      </c>
      <c r="AB935" s="1">
        <v>9.6587317944049483E-2</v>
      </c>
      <c r="AC935" s="9">
        <f t="shared" si="150"/>
        <v>274.61461354998551</v>
      </c>
    </row>
    <row r="936" spans="1:29">
      <c r="A936">
        <v>944</v>
      </c>
      <c r="B936">
        <v>24021</v>
      </c>
      <c r="C936">
        <f t="shared" si="141"/>
        <v>24021</v>
      </c>
      <c r="D936">
        <v>24</v>
      </c>
      <c r="E936" s="1">
        <f t="shared" si="142"/>
        <v>269</v>
      </c>
      <c r="F936" s="1">
        <f t="shared" si="143"/>
        <v>481</v>
      </c>
      <c r="G936" s="1">
        <f t="shared" si="144"/>
        <v>0</v>
      </c>
      <c r="H936" s="1">
        <f t="shared" si="145"/>
        <v>910</v>
      </c>
      <c r="I936" s="9">
        <f t="shared" si="146"/>
        <v>1660</v>
      </c>
      <c r="J936" s="1">
        <v>269</v>
      </c>
      <c r="K936" s="1">
        <v>481</v>
      </c>
      <c r="L936" s="1">
        <v>0</v>
      </c>
      <c r="M936" s="1">
        <v>910</v>
      </c>
      <c r="N936" s="9">
        <f t="shared" si="147"/>
        <v>1660</v>
      </c>
      <c r="O936" s="1">
        <v>484.45309615131504</v>
      </c>
      <c r="P936" s="1">
        <v>786.76987190378293</v>
      </c>
      <c r="Q936" s="1">
        <v>85.955432452352738</v>
      </c>
      <c r="R936" s="1">
        <v>522.73539772179993</v>
      </c>
      <c r="S936" s="9">
        <f t="shared" si="148"/>
        <v>1879.9137982292505</v>
      </c>
      <c r="T936" s="2">
        <v>201</v>
      </c>
      <c r="U936" s="2">
        <v>1304</v>
      </c>
      <c r="V936" s="2">
        <v>72</v>
      </c>
      <c r="W936" s="2">
        <v>1617</v>
      </c>
      <c r="X936" s="9">
        <f t="shared" si="149"/>
        <v>3194</v>
      </c>
      <c r="Y936" s="1">
        <v>649.47097243716621</v>
      </c>
      <c r="Z936" s="1">
        <v>1060.8440681240791</v>
      </c>
      <c r="AA936" s="1">
        <v>116.53690774592569</v>
      </c>
      <c r="AB936" s="1">
        <v>700.16427896454309</v>
      </c>
      <c r="AC936" s="9">
        <f t="shared" si="150"/>
        <v>2527.0162272717139</v>
      </c>
    </row>
    <row r="937" spans="1:29">
      <c r="A937">
        <v>945</v>
      </c>
      <c r="B937">
        <v>24021</v>
      </c>
      <c r="C937">
        <f t="shared" si="141"/>
        <v>24021</v>
      </c>
      <c r="D937">
        <v>24</v>
      </c>
      <c r="E937" s="1">
        <f t="shared" si="142"/>
        <v>14</v>
      </c>
      <c r="F937" s="1">
        <f t="shared" si="143"/>
        <v>0</v>
      </c>
      <c r="G937" s="1">
        <f t="shared" si="144"/>
        <v>0</v>
      </c>
      <c r="H937" s="1">
        <f t="shared" si="145"/>
        <v>203</v>
      </c>
      <c r="I937" s="9">
        <f t="shared" si="146"/>
        <v>217</v>
      </c>
      <c r="J937" s="1">
        <v>14</v>
      </c>
      <c r="K937" s="1">
        <v>0</v>
      </c>
      <c r="L937" s="1">
        <v>0</v>
      </c>
      <c r="M937" s="1">
        <v>203</v>
      </c>
      <c r="N937" s="9">
        <f t="shared" si="147"/>
        <v>217</v>
      </c>
      <c r="O937" s="1">
        <v>179.70777751900616</v>
      </c>
      <c r="P937" s="1">
        <v>262.83522460346813</v>
      </c>
      <c r="Q937" s="1">
        <v>66.494353498991671</v>
      </c>
      <c r="R937" s="1">
        <v>283.70065423073885</v>
      </c>
      <c r="S937" s="9">
        <f t="shared" si="148"/>
        <v>792.73800985220487</v>
      </c>
      <c r="T937" s="2">
        <v>15</v>
      </c>
      <c r="U937" s="2">
        <v>179</v>
      </c>
      <c r="V937" s="2">
        <v>12</v>
      </c>
      <c r="W937" s="2">
        <v>204</v>
      </c>
      <c r="X937" s="9">
        <f t="shared" si="149"/>
        <v>410</v>
      </c>
      <c r="Y937" s="1">
        <v>229.99750198908342</v>
      </c>
      <c r="Z937" s="1">
        <v>334.50282031480896</v>
      </c>
      <c r="AA937" s="1">
        <v>80.813888865794155</v>
      </c>
      <c r="AB937" s="1">
        <v>360.81110208269206</v>
      </c>
      <c r="AC937" s="9">
        <f t="shared" si="150"/>
        <v>1006.1253132523786</v>
      </c>
    </row>
    <row r="938" spans="1:29">
      <c r="A938">
        <v>946</v>
      </c>
      <c r="B938">
        <v>24021</v>
      </c>
      <c r="C938">
        <f t="shared" si="141"/>
        <v>24021</v>
      </c>
      <c r="D938">
        <v>24</v>
      </c>
      <c r="E938" s="1">
        <f t="shared" si="142"/>
        <v>14</v>
      </c>
      <c r="F938" s="1">
        <f t="shared" si="143"/>
        <v>0</v>
      </c>
      <c r="G938" s="1">
        <f t="shared" si="144"/>
        <v>56</v>
      </c>
      <c r="H938" s="1">
        <f t="shared" si="145"/>
        <v>219</v>
      </c>
      <c r="I938" s="9">
        <f t="shared" si="146"/>
        <v>289</v>
      </c>
      <c r="J938" s="1">
        <v>14</v>
      </c>
      <c r="K938" s="1">
        <v>0</v>
      </c>
      <c r="L938" s="1">
        <v>56</v>
      </c>
      <c r="M938" s="1">
        <v>219</v>
      </c>
      <c r="N938" s="9">
        <f t="shared" si="147"/>
        <v>289</v>
      </c>
      <c r="O938" s="1">
        <v>66.534510535760006</v>
      </c>
      <c r="P938" s="1">
        <v>186.70961861151127</v>
      </c>
      <c r="Q938" s="1">
        <v>40.99320595033987</v>
      </c>
      <c r="R938" s="1">
        <v>205.48739833087035</v>
      </c>
      <c r="S938" s="9">
        <f t="shared" si="148"/>
        <v>499.7247334284815</v>
      </c>
      <c r="T938" s="2">
        <v>5</v>
      </c>
      <c r="U938" s="2">
        <v>107</v>
      </c>
      <c r="V938" s="2">
        <v>101</v>
      </c>
      <c r="W938" s="2">
        <v>293</v>
      </c>
      <c r="X938" s="9">
        <f t="shared" si="149"/>
        <v>506</v>
      </c>
      <c r="Y938" s="1">
        <v>52.204604380888732</v>
      </c>
      <c r="Z938" s="1">
        <v>181.53174342495728</v>
      </c>
      <c r="AA938" s="1">
        <v>57.40025074525019</v>
      </c>
      <c r="AB938" s="1">
        <v>243.17004945131018</v>
      </c>
      <c r="AC938" s="9">
        <f t="shared" si="150"/>
        <v>534.3066480024064</v>
      </c>
    </row>
    <row r="939" spans="1:29">
      <c r="A939">
        <v>947</v>
      </c>
      <c r="B939">
        <v>24021</v>
      </c>
      <c r="C939">
        <f t="shared" si="141"/>
        <v>24021</v>
      </c>
      <c r="D939">
        <v>24</v>
      </c>
      <c r="E939" s="1">
        <f t="shared" si="142"/>
        <v>223</v>
      </c>
      <c r="F939" s="1">
        <f t="shared" si="143"/>
        <v>66</v>
      </c>
      <c r="G939" s="1">
        <f t="shared" si="144"/>
        <v>303</v>
      </c>
      <c r="H939" s="1">
        <f t="shared" si="145"/>
        <v>780</v>
      </c>
      <c r="I939" s="9">
        <f t="shared" si="146"/>
        <v>1372</v>
      </c>
      <c r="J939" s="1">
        <v>223</v>
      </c>
      <c r="K939" s="1">
        <v>66</v>
      </c>
      <c r="L939" s="1">
        <v>303</v>
      </c>
      <c r="M939" s="1">
        <v>780</v>
      </c>
      <c r="N939" s="9">
        <f t="shared" si="147"/>
        <v>1372</v>
      </c>
      <c r="O939" s="1">
        <v>812.54612762660656</v>
      </c>
      <c r="P939" s="1">
        <v>320.47945246194757</v>
      </c>
      <c r="Q939" s="1">
        <v>615.26751389088361</v>
      </c>
      <c r="R939" s="1">
        <v>557.78001332707629</v>
      </c>
      <c r="S939" s="9">
        <f t="shared" si="148"/>
        <v>2306.073107306514</v>
      </c>
      <c r="T939" s="2">
        <v>197</v>
      </c>
      <c r="U939" s="2">
        <v>627</v>
      </c>
      <c r="V939" s="2">
        <v>375</v>
      </c>
      <c r="W939" s="2">
        <v>1210</v>
      </c>
      <c r="X939" s="9">
        <f t="shared" si="149"/>
        <v>2409</v>
      </c>
      <c r="Y939" s="1">
        <v>1007.2095046443974</v>
      </c>
      <c r="Z939" s="1">
        <v>392.31499766450855</v>
      </c>
      <c r="AA939" s="1">
        <v>752.99139638786789</v>
      </c>
      <c r="AB939" s="1">
        <v>683.06610999067595</v>
      </c>
      <c r="AC939" s="9">
        <f t="shared" si="150"/>
        <v>2835.5820086874501</v>
      </c>
    </row>
    <row r="940" spans="1:29">
      <c r="A940">
        <v>948</v>
      </c>
      <c r="B940">
        <v>24021</v>
      </c>
      <c r="C940">
        <f t="shared" si="141"/>
        <v>24021</v>
      </c>
      <c r="D940">
        <v>24</v>
      </c>
      <c r="E940" s="1">
        <f t="shared" si="142"/>
        <v>69</v>
      </c>
      <c r="F940" s="1">
        <f t="shared" si="143"/>
        <v>232</v>
      </c>
      <c r="G940" s="1">
        <f t="shared" si="144"/>
        <v>0</v>
      </c>
      <c r="H940" s="1">
        <f t="shared" si="145"/>
        <v>664</v>
      </c>
      <c r="I940" s="9">
        <f t="shared" si="146"/>
        <v>965</v>
      </c>
      <c r="J940" s="1">
        <v>69</v>
      </c>
      <c r="K940" s="1">
        <v>232</v>
      </c>
      <c r="L940" s="1">
        <v>0</v>
      </c>
      <c r="M940" s="1">
        <v>664</v>
      </c>
      <c r="N940" s="9">
        <f t="shared" si="147"/>
        <v>965</v>
      </c>
      <c r="O940" s="1">
        <v>1070.0991515876813</v>
      </c>
      <c r="P940" s="1">
        <v>501.22301637971827</v>
      </c>
      <c r="Q940" s="1">
        <v>355.48282751412921</v>
      </c>
      <c r="R940" s="1">
        <v>1125.1451232062427</v>
      </c>
      <c r="S940" s="9">
        <f t="shared" si="148"/>
        <v>3051.9501186877715</v>
      </c>
      <c r="T940" s="2">
        <v>180</v>
      </c>
      <c r="U940" s="2">
        <v>968</v>
      </c>
      <c r="V940" s="2">
        <v>215</v>
      </c>
      <c r="W940" s="2">
        <v>787</v>
      </c>
      <c r="X940" s="9">
        <f t="shared" si="149"/>
        <v>2150</v>
      </c>
      <c r="Y940" s="1">
        <v>2030.2795987772818</v>
      </c>
      <c r="Z940" s="1">
        <v>808.36238818509833</v>
      </c>
      <c r="AA940" s="1">
        <v>521.61497776478302</v>
      </c>
      <c r="AB940" s="1">
        <v>1633.9357410958289</v>
      </c>
      <c r="AC940" s="9">
        <f t="shared" si="150"/>
        <v>4994.1927058229921</v>
      </c>
    </row>
    <row r="941" spans="1:29">
      <c r="A941">
        <v>949</v>
      </c>
      <c r="B941">
        <v>24021</v>
      </c>
      <c r="C941">
        <f t="shared" si="141"/>
        <v>24021</v>
      </c>
      <c r="D941">
        <v>24</v>
      </c>
      <c r="E941" s="1">
        <f t="shared" si="142"/>
        <v>2325</v>
      </c>
      <c r="F941" s="1">
        <f t="shared" si="143"/>
        <v>10150</v>
      </c>
      <c r="G941" s="1">
        <f t="shared" si="144"/>
        <v>3408</v>
      </c>
      <c r="H941" s="1">
        <f t="shared" si="145"/>
        <v>4756</v>
      </c>
      <c r="I941" s="9">
        <f t="shared" si="146"/>
        <v>20639</v>
      </c>
      <c r="J941" s="1">
        <v>2325</v>
      </c>
      <c r="K941" s="1">
        <v>10150</v>
      </c>
      <c r="L941" s="1">
        <v>3408</v>
      </c>
      <c r="M941" s="1">
        <v>4756</v>
      </c>
      <c r="N941" s="9">
        <f t="shared" si="147"/>
        <v>20639</v>
      </c>
      <c r="O941" s="1">
        <v>10260.473508477218</v>
      </c>
      <c r="P941" s="1">
        <v>9268.7869638420125</v>
      </c>
      <c r="Q941" s="1">
        <v>4086.1714206402398</v>
      </c>
      <c r="R941" s="1">
        <v>3416.7241855615107</v>
      </c>
      <c r="S941" s="9">
        <f t="shared" si="148"/>
        <v>27032.15607852098</v>
      </c>
      <c r="T941" s="2">
        <v>6931</v>
      </c>
      <c r="U941" s="2">
        <v>20572</v>
      </c>
      <c r="V941" s="2">
        <v>4593</v>
      </c>
      <c r="W941" s="2">
        <v>8879</v>
      </c>
      <c r="X941" s="9">
        <f t="shared" si="149"/>
        <v>40975</v>
      </c>
      <c r="Y941" s="1">
        <v>13436.550212113685</v>
      </c>
      <c r="Z941" s="1">
        <v>12021.353397598567</v>
      </c>
      <c r="AA941" s="1">
        <v>5381.4800054169446</v>
      </c>
      <c r="AB941" s="1">
        <v>4740.1685556030752</v>
      </c>
      <c r="AC941" s="9">
        <f t="shared" si="150"/>
        <v>35579.552170732277</v>
      </c>
    </row>
    <row r="942" spans="1:29">
      <c r="A942">
        <v>950</v>
      </c>
      <c r="B942">
        <v>24021</v>
      </c>
      <c r="C942">
        <f t="shared" si="141"/>
        <v>24021</v>
      </c>
      <c r="D942">
        <v>24</v>
      </c>
      <c r="E942" s="1">
        <f t="shared" si="142"/>
        <v>42</v>
      </c>
      <c r="F942" s="1">
        <f t="shared" si="143"/>
        <v>34</v>
      </c>
      <c r="G942" s="1">
        <f t="shared" si="144"/>
        <v>128</v>
      </c>
      <c r="H942" s="1">
        <f t="shared" si="145"/>
        <v>535</v>
      </c>
      <c r="I942" s="9">
        <f t="shared" si="146"/>
        <v>739</v>
      </c>
      <c r="J942" s="1">
        <v>42</v>
      </c>
      <c r="K942" s="1">
        <v>34</v>
      </c>
      <c r="L942" s="1">
        <v>128</v>
      </c>
      <c r="M942" s="1">
        <v>535</v>
      </c>
      <c r="N942" s="9">
        <f t="shared" si="147"/>
        <v>739</v>
      </c>
      <c r="O942" s="1">
        <v>389.01007587788985</v>
      </c>
      <c r="P942" s="1">
        <v>587.82308982752056</v>
      </c>
      <c r="Q942" s="1">
        <v>89.700589092848105</v>
      </c>
      <c r="R942" s="1">
        <v>737.17439691548816</v>
      </c>
      <c r="S942" s="9">
        <f t="shared" si="148"/>
        <v>1803.7081517137467</v>
      </c>
      <c r="T942" s="2">
        <v>72</v>
      </c>
      <c r="U942" s="2">
        <v>383</v>
      </c>
      <c r="V942" s="2">
        <v>281</v>
      </c>
      <c r="W942" s="2">
        <v>546</v>
      </c>
      <c r="X942" s="9">
        <f t="shared" si="149"/>
        <v>1282</v>
      </c>
      <c r="Y942" s="1">
        <v>342.44666606472367</v>
      </c>
      <c r="Z942" s="1">
        <v>378.73658751160389</v>
      </c>
      <c r="AA942" s="1">
        <v>97.847471050363495</v>
      </c>
      <c r="AB942" s="1">
        <v>892.16561935218238</v>
      </c>
      <c r="AC942" s="9">
        <f t="shared" si="150"/>
        <v>1711.1963439788735</v>
      </c>
    </row>
    <row r="943" spans="1:29">
      <c r="A943">
        <v>951</v>
      </c>
      <c r="B943">
        <v>24021</v>
      </c>
      <c r="C943">
        <f t="shared" si="141"/>
        <v>24021</v>
      </c>
      <c r="D943">
        <v>24</v>
      </c>
      <c r="E943" s="1">
        <f t="shared" si="142"/>
        <v>346</v>
      </c>
      <c r="F943" s="1">
        <f t="shared" si="143"/>
        <v>449</v>
      </c>
      <c r="G943" s="1">
        <f t="shared" si="144"/>
        <v>651</v>
      </c>
      <c r="H943" s="1">
        <f t="shared" si="145"/>
        <v>1513</v>
      </c>
      <c r="I943" s="9">
        <f t="shared" si="146"/>
        <v>2959</v>
      </c>
      <c r="J943" s="1">
        <v>346</v>
      </c>
      <c r="K943" s="1">
        <v>449</v>
      </c>
      <c r="L943" s="1">
        <v>651</v>
      </c>
      <c r="M943" s="1">
        <v>1513</v>
      </c>
      <c r="N943" s="9">
        <f t="shared" si="147"/>
        <v>2959</v>
      </c>
      <c r="O943" s="1">
        <v>777.92443789356662</v>
      </c>
      <c r="P943" s="1">
        <v>617.81617464343674</v>
      </c>
      <c r="Q943" s="1">
        <v>1187.8234354280512</v>
      </c>
      <c r="R943" s="1">
        <v>974.33639141156232</v>
      </c>
      <c r="S943" s="9">
        <f t="shared" si="148"/>
        <v>3557.9004393766172</v>
      </c>
      <c r="T943" s="2">
        <v>708</v>
      </c>
      <c r="U943" s="2">
        <v>1861</v>
      </c>
      <c r="V943" s="2">
        <v>1228</v>
      </c>
      <c r="W943" s="2">
        <v>2895</v>
      </c>
      <c r="X943" s="9">
        <f t="shared" si="149"/>
        <v>6692</v>
      </c>
      <c r="Y943" s="1">
        <v>1139.105812643076</v>
      </c>
      <c r="Z943" s="1">
        <v>824.0953157185877</v>
      </c>
      <c r="AA943" s="1">
        <v>1601.7132509292794</v>
      </c>
      <c r="AB943" s="1">
        <v>1344.9224299657835</v>
      </c>
      <c r="AC943" s="9">
        <f t="shared" si="150"/>
        <v>4909.8368092567271</v>
      </c>
    </row>
    <row r="944" spans="1:29">
      <c r="A944">
        <v>952</v>
      </c>
      <c r="B944">
        <v>24021</v>
      </c>
      <c r="C944">
        <f t="shared" si="141"/>
        <v>24021</v>
      </c>
      <c r="D944">
        <v>24</v>
      </c>
      <c r="E944" s="1">
        <f t="shared" si="142"/>
        <v>14</v>
      </c>
      <c r="F944" s="1">
        <f t="shared" si="143"/>
        <v>0</v>
      </c>
      <c r="G944" s="1">
        <f t="shared" si="144"/>
        <v>53</v>
      </c>
      <c r="H944" s="1">
        <f t="shared" si="145"/>
        <v>207</v>
      </c>
      <c r="I944" s="9">
        <f t="shared" si="146"/>
        <v>274</v>
      </c>
      <c r="J944" s="1">
        <v>14</v>
      </c>
      <c r="K944" s="1">
        <v>0</v>
      </c>
      <c r="L944" s="1">
        <v>53</v>
      </c>
      <c r="M944" s="1">
        <v>207</v>
      </c>
      <c r="N944" s="9">
        <f t="shared" si="147"/>
        <v>274</v>
      </c>
      <c r="O944" s="1">
        <v>2.265574444892462</v>
      </c>
      <c r="P944" s="1">
        <v>50.570453063412984</v>
      </c>
      <c r="Q944" s="1">
        <v>6.6428134393198555</v>
      </c>
      <c r="R944" s="1">
        <v>43.078192304904732</v>
      </c>
      <c r="S944" s="9">
        <f t="shared" si="148"/>
        <v>102.55703325253003</v>
      </c>
      <c r="T944" s="2">
        <v>19</v>
      </c>
      <c r="U944" s="2">
        <v>99</v>
      </c>
      <c r="V944" s="2">
        <v>118</v>
      </c>
      <c r="W944" s="2">
        <v>276</v>
      </c>
      <c r="X944" s="9">
        <f t="shared" si="149"/>
        <v>512</v>
      </c>
      <c r="Y944" s="1">
        <v>2.2841634449816284</v>
      </c>
      <c r="Z944" s="1">
        <v>70.046561681219799</v>
      </c>
      <c r="AA944" s="1">
        <v>10.51266379912208</v>
      </c>
      <c r="AB944" s="1">
        <v>58.373183605002581</v>
      </c>
      <c r="AC944" s="9">
        <f t="shared" si="150"/>
        <v>141.21657253032609</v>
      </c>
    </row>
    <row r="945" spans="1:29">
      <c r="A945">
        <v>953</v>
      </c>
      <c r="B945">
        <v>24021</v>
      </c>
      <c r="C945">
        <f t="shared" si="141"/>
        <v>24021</v>
      </c>
      <c r="D945">
        <v>24</v>
      </c>
      <c r="E945" s="1">
        <f t="shared" si="142"/>
        <v>112</v>
      </c>
      <c r="F945" s="1">
        <f t="shared" si="143"/>
        <v>583</v>
      </c>
      <c r="G945" s="1">
        <f t="shared" si="144"/>
        <v>124</v>
      </c>
      <c r="H945" s="1">
        <f t="shared" si="145"/>
        <v>1133</v>
      </c>
      <c r="I945" s="9">
        <f t="shared" si="146"/>
        <v>1952</v>
      </c>
      <c r="J945" s="1">
        <v>112</v>
      </c>
      <c r="K945" s="1">
        <v>583</v>
      </c>
      <c r="L945" s="1">
        <v>124</v>
      </c>
      <c r="M945" s="1">
        <v>1133</v>
      </c>
      <c r="N945" s="9">
        <f t="shared" si="147"/>
        <v>1952</v>
      </c>
      <c r="O945" s="1">
        <v>1546.0943142688006</v>
      </c>
      <c r="P945" s="1">
        <v>1008.5002333215393</v>
      </c>
      <c r="Q945" s="1">
        <v>327.39697991882656</v>
      </c>
      <c r="R945" s="1">
        <v>1018.4150426508062</v>
      </c>
      <c r="S945" s="9">
        <f t="shared" si="148"/>
        <v>3900.4065701599729</v>
      </c>
      <c r="T945" s="2">
        <v>308</v>
      </c>
      <c r="U945" s="2">
        <v>1320</v>
      </c>
      <c r="V945" s="2">
        <v>654</v>
      </c>
      <c r="W945" s="2">
        <v>2171</v>
      </c>
      <c r="X945" s="9">
        <f t="shared" si="149"/>
        <v>4453</v>
      </c>
      <c r="Y945" s="1">
        <v>2217.330394583817</v>
      </c>
      <c r="Z945" s="1">
        <v>1301.7033560523651</v>
      </c>
      <c r="AA945" s="1">
        <v>471.73066342233386</v>
      </c>
      <c r="AB945" s="1">
        <v>1415.4062099630194</v>
      </c>
      <c r="AC945" s="9">
        <f t="shared" si="150"/>
        <v>5406.1706240215353</v>
      </c>
    </row>
    <row r="946" spans="1:29">
      <c r="A946">
        <v>954</v>
      </c>
      <c r="B946">
        <v>24021</v>
      </c>
      <c r="C946">
        <f t="shared" si="141"/>
        <v>24021</v>
      </c>
      <c r="D946">
        <v>24</v>
      </c>
      <c r="E946" s="1">
        <f t="shared" si="142"/>
        <v>137</v>
      </c>
      <c r="F946" s="1">
        <f t="shared" si="143"/>
        <v>66</v>
      </c>
      <c r="G946" s="1">
        <f t="shared" si="144"/>
        <v>70</v>
      </c>
      <c r="H946" s="1">
        <f t="shared" si="145"/>
        <v>637</v>
      </c>
      <c r="I946" s="9">
        <f t="shared" si="146"/>
        <v>910</v>
      </c>
      <c r="J946" s="1">
        <v>137</v>
      </c>
      <c r="K946" s="1">
        <v>66</v>
      </c>
      <c r="L946" s="1">
        <v>70</v>
      </c>
      <c r="M946" s="1">
        <v>637</v>
      </c>
      <c r="N946" s="9">
        <f t="shared" si="147"/>
        <v>910</v>
      </c>
      <c r="O946" s="1">
        <v>508.47189649220411</v>
      </c>
      <c r="P946" s="1">
        <v>2106.0615184795365</v>
      </c>
      <c r="Q946" s="1">
        <v>121.55863934970758</v>
      </c>
      <c r="R946" s="1">
        <v>748.49248565327071</v>
      </c>
      <c r="S946" s="9">
        <f t="shared" si="148"/>
        <v>3484.5845399747186</v>
      </c>
      <c r="T946" s="2">
        <v>117</v>
      </c>
      <c r="U946" s="2">
        <v>841</v>
      </c>
      <c r="V946" s="2">
        <v>316</v>
      </c>
      <c r="W946" s="2">
        <v>701</v>
      </c>
      <c r="X946" s="9">
        <f t="shared" si="149"/>
        <v>1975</v>
      </c>
      <c r="Y946" s="1">
        <v>700.45253576903872</v>
      </c>
      <c r="Z946" s="1">
        <v>3033.8333073019371</v>
      </c>
      <c r="AA946" s="1">
        <v>169.23073683687693</v>
      </c>
      <c r="AB946" s="1">
        <v>1020.9539241244703</v>
      </c>
      <c r="AC946" s="9">
        <f t="shared" si="150"/>
        <v>4924.4705040323233</v>
      </c>
    </row>
    <row r="947" spans="1:29">
      <c r="A947">
        <v>955</v>
      </c>
      <c r="B947">
        <v>24021</v>
      </c>
      <c r="C947">
        <f t="shared" si="141"/>
        <v>24021</v>
      </c>
      <c r="D947">
        <v>24</v>
      </c>
      <c r="E947" s="1">
        <f t="shared" si="142"/>
        <v>129</v>
      </c>
      <c r="F947" s="1">
        <f t="shared" si="143"/>
        <v>136</v>
      </c>
      <c r="G947" s="1">
        <f t="shared" si="144"/>
        <v>64</v>
      </c>
      <c r="H947" s="1">
        <f t="shared" si="145"/>
        <v>637</v>
      </c>
      <c r="I947" s="9">
        <f t="shared" si="146"/>
        <v>966</v>
      </c>
      <c r="J947" s="1">
        <v>129</v>
      </c>
      <c r="K947" s="1">
        <v>136</v>
      </c>
      <c r="L947" s="1">
        <v>64</v>
      </c>
      <c r="M947" s="1">
        <v>637</v>
      </c>
      <c r="N947" s="9">
        <f t="shared" si="147"/>
        <v>966</v>
      </c>
      <c r="O947" s="1">
        <v>487.77812624031009</v>
      </c>
      <c r="P947" s="1">
        <v>792.77699504365444</v>
      </c>
      <c r="Q947" s="1">
        <v>163.72302897603038</v>
      </c>
      <c r="R947" s="1">
        <v>862.2174331884172</v>
      </c>
      <c r="S947" s="9">
        <f t="shared" si="148"/>
        <v>2306.4955834484122</v>
      </c>
      <c r="T947" s="2">
        <v>215</v>
      </c>
      <c r="U947" s="2">
        <v>809</v>
      </c>
      <c r="V947" s="2">
        <v>163</v>
      </c>
      <c r="W947" s="2">
        <v>683</v>
      </c>
      <c r="X947" s="9">
        <f t="shared" si="149"/>
        <v>1870</v>
      </c>
      <c r="Y947" s="1">
        <v>636.13942632334579</v>
      </c>
      <c r="Z947" s="1">
        <v>985.58875555881968</v>
      </c>
      <c r="AA947" s="1">
        <v>227.26160042261486</v>
      </c>
      <c r="AB947" s="1">
        <v>1099.4694465180955</v>
      </c>
      <c r="AC947" s="9">
        <f t="shared" si="150"/>
        <v>2948.459228822876</v>
      </c>
    </row>
    <row r="948" spans="1:29">
      <c r="A948">
        <v>956</v>
      </c>
      <c r="B948">
        <v>24021</v>
      </c>
      <c r="C948">
        <f t="shared" si="141"/>
        <v>24021</v>
      </c>
      <c r="D948">
        <v>24</v>
      </c>
      <c r="E948" s="1">
        <f t="shared" si="142"/>
        <v>3698</v>
      </c>
      <c r="F948" s="1">
        <f t="shared" si="143"/>
        <v>9909</v>
      </c>
      <c r="G948" s="1">
        <f t="shared" si="144"/>
        <v>3974</v>
      </c>
      <c r="H948" s="1">
        <f t="shared" si="145"/>
        <v>9719</v>
      </c>
      <c r="I948" s="9">
        <f t="shared" si="146"/>
        <v>27300</v>
      </c>
      <c r="J948" s="1">
        <v>3698</v>
      </c>
      <c r="K948" s="1">
        <v>9909</v>
      </c>
      <c r="L948" s="1">
        <v>3974</v>
      </c>
      <c r="M948" s="1">
        <v>9719</v>
      </c>
      <c r="N948" s="9">
        <f t="shared" si="147"/>
        <v>27300</v>
      </c>
      <c r="O948" s="1">
        <v>10318.118184145298</v>
      </c>
      <c r="P948" s="1">
        <v>12725.5103778917</v>
      </c>
      <c r="Q948" s="1">
        <v>3861.417276532356</v>
      </c>
      <c r="R948" s="1">
        <v>5497.2098796701066</v>
      </c>
      <c r="S948" s="9">
        <f t="shared" si="148"/>
        <v>32402.255718239459</v>
      </c>
      <c r="T948" s="2">
        <v>4858</v>
      </c>
      <c r="U948" s="2">
        <v>25838</v>
      </c>
      <c r="V948" s="2">
        <v>5714</v>
      </c>
      <c r="W948" s="2">
        <v>15624</v>
      </c>
      <c r="X948" s="9">
        <f t="shared" si="149"/>
        <v>52034</v>
      </c>
      <c r="Y948" s="1">
        <v>13494.651490880369</v>
      </c>
      <c r="Z948" s="1">
        <v>16606.87260888283</v>
      </c>
      <c r="AA948" s="1">
        <v>5106.4311506877038</v>
      </c>
      <c r="AB948" s="1">
        <v>7191.8114894721748</v>
      </c>
      <c r="AC948" s="9">
        <f t="shared" si="150"/>
        <v>42399.766739923078</v>
      </c>
    </row>
    <row r="949" spans="1:29">
      <c r="A949">
        <v>957</v>
      </c>
      <c r="B949">
        <v>24021</v>
      </c>
      <c r="C949">
        <f t="shared" si="141"/>
        <v>24021</v>
      </c>
      <c r="D949">
        <v>24</v>
      </c>
      <c r="E949" s="1">
        <f t="shared" si="142"/>
        <v>6428</v>
      </c>
      <c r="F949" s="1">
        <f t="shared" si="143"/>
        <v>6306</v>
      </c>
      <c r="G949" s="1">
        <f t="shared" si="144"/>
        <v>590</v>
      </c>
      <c r="H949" s="1">
        <f t="shared" si="145"/>
        <v>10110</v>
      </c>
      <c r="I949" s="9">
        <f t="shared" si="146"/>
        <v>23434</v>
      </c>
      <c r="J949" s="1">
        <v>6428</v>
      </c>
      <c r="K949" s="1">
        <v>6306</v>
      </c>
      <c r="L949" s="1">
        <v>590</v>
      </c>
      <c r="M949" s="1">
        <v>10110</v>
      </c>
      <c r="N949" s="9">
        <f t="shared" si="147"/>
        <v>23434</v>
      </c>
      <c r="O949" s="1">
        <v>6473.3881957091935</v>
      </c>
      <c r="P949" s="1">
        <v>14949.289809555507</v>
      </c>
      <c r="Q949" s="1">
        <v>745.52255760629089</v>
      </c>
      <c r="R949" s="1">
        <v>3045.5803214185412</v>
      </c>
      <c r="S949" s="9">
        <f t="shared" si="148"/>
        <v>25213.780884289532</v>
      </c>
      <c r="T949" s="2">
        <v>5646</v>
      </c>
      <c r="U949" s="2">
        <v>23703</v>
      </c>
      <c r="V949" s="2">
        <v>971</v>
      </c>
      <c r="W949" s="2">
        <v>11913</v>
      </c>
      <c r="X949" s="9">
        <f t="shared" si="149"/>
        <v>42233</v>
      </c>
      <c r="Y949" s="1">
        <v>8746.7844059744675</v>
      </c>
      <c r="Z949" s="1">
        <v>20931.291058770454</v>
      </c>
      <c r="AA949" s="1">
        <v>1107.4241524998088</v>
      </c>
      <c r="AB949" s="1">
        <v>4374.8457550475969</v>
      </c>
      <c r="AC949" s="9">
        <f t="shared" si="150"/>
        <v>35160.345372292322</v>
      </c>
    </row>
    <row r="950" spans="1:29">
      <c r="A950">
        <v>958</v>
      </c>
      <c r="B950">
        <v>24021</v>
      </c>
      <c r="C950">
        <f t="shared" si="141"/>
        <v>24021</v>
      </c>
      <c r="D950">
        <v>24</v>
      </c>
      <c r="E950" s="1">
        <f t="shared" si="142"/>
        <v>162</v>
      </c>
      <c r="F950" s="1">
        <f t="shared" si="143"/>
        <v>58</v>
      </c>
      <c r="G950" s="1">
        <f t="shared" si="144"/>
        <v>10</v>
      </c>
      <c r="H950" s="1">
        <f t="shared" si="145"/>
        <v>871</v>
      </c>
      <c r="I950" s="9">
        <f t="shared" si="146"/>
        <v>1101</v>
      </c>
      <c r="J950" s="1">
        <v>162</v>
      </c>
      <c r="K950" s="1">
        <v>58</v>
      </c>
      <c r="L950" s="1">
        <v>10</v>
      </c>
      <c r="M950" s="1">
        <v>871</v>
      </c>
      <c r="N950" s="9">
        <f t="shared" si="147"/>
        <v>1101</v>
      </c>
      <c r="O950" s="1">
        <v>577.66115704046933</v>
      </c>
      <c r="P950" s="1">
        <v>745.53603259386375</v>
      </c>
      <c r="Q950" s="1">
        <v>102.54219481482734</v>
      </c>
      <c r="R950" s="1">
        <v>606.16132184755543</v>
      </c>
      <c r="S950" s="9">
        <f t="shared" si="148"/>
        <v>2031.9007062967157</v>
      </c>
      <c r="T950" s="2">
        <v>343</v>
      </c>
      <c r="U950" s="2">
        <v>930</v>
      </c>
      <c r="V950" s="2">
        <v>132</v>
      </c>
      <c r="W950" s="2">
        <v>724</v>
      </c>
      <c r="X950" s="9">
        <f t="shared" si="149"/>
        <v>2129</v>
      </c>
      <c r="Y950" s="1">
        <v>741.83092393861511</v>
      </c>
      <c r="Z950" s="1">
        <v>965.02034374136781</v>
      </c>
      <c r="AA950" s="1">
        <v>131.08594605817004</v>
      </c>
      <c r="AB950" s="1">
        <v>779.53108493130378</v>
      </c>
      <c r="AC950" s="9">
        <f t="shared" si="150"/>
        <v>2617.4682986694565</v>
      </c>
    </row>
    <row r="951" spans="1:29">
      <c r="A951">
        <v>959</v>
      </c>
      <c r="B951">
        <v>24021</v>
      </c>
      <c r="C951">
        <f t="shared" si="141"/>
        <v>24021</v>
      </c>
      <c r="D951">
        <v>24</v>
      </c>
      <c r="E951" s="1">
        <f t="shared" si="142"/>
        <v>90</v>
      </c>
      <c r="F951" s="1">
        <f t="shared" si="143"/>
        <v>40</v>
      </c>
      <c r="G951" s="1">
        <f t="shared" si="144"/>
        <v>0</v>
      </c>
      <c r="H951" s="1">
        <f t="shared" si="145"/>
        <v>459</v>
      </c>
      <c r="I951" s="9">
        <f t="shared" si="146"/>
        <v>589</v>
      </c>
      <c r="J951" s="1">
        <v>90</v>
      </c>
      <c r="K951" s="1">
        <v>40</v>
      </c>
      <c r="L951" s="1">
        <v>0</v>
      </c>
      <c r="M951" s="1">
        <v>459</v>
      </c>
      <c r="N951" s="9">
        <f t="shared" si="147"/>
        <v>589</v>
      </c>
      <c r="O951" s="1">
        <v>273.19519313008931</v>
      </c>
      <c r="P951" s="1">
        <v>376.5896933398144</v>
      </c>
      <c r="Q951" s="1">
        <v>97.015239437772564</v>
      </c>
      <c r="R951" s="1">
        <v>694.68792340970072</v>
      </c>
      <c r="S951" s="9">
        <f t="shared" si="148"/>
        <v>1441.4880493173771</v>
      </c>
      <c r="T951" s="2">
        <v>88</v>
      </c>
      <c r="U951" s="2">
        <v>276</v>
      </c>
      <c r="V951" s="2">
        <v>111</v>
      </c>
      <c r="W951" s="2">
        <v>633</v>
      </c>
      <c r="X951" s="9">
        <f t="shared" si="149"/>
        <v>1108</v>
      </c>
      <c r="Y951" s="1">
        <v>329.54173376759275</v>
      </c>
      <c r="Z951" s="1">
        <v>461.3750182909186</v>
      </c>
      <c r="AA951" s="1">
        <v>123.30823671892699</v>
      </c>
      <c r="AB951" s="1">
        <v>859.00198003328069</v>
      </c>
      <c r="AC951" s="9">
        <f t="shared" si="150"/>
        <v>1773.226968810719</v>
      </c>
    </row>
    <row r="952" spans="1:29">
      <c r="A952">
        <v>960</v>
      </c>
      <c r="B952">
        <v>24021</v>
      </c>
      <c r="C952">
        <f t="shared" si="141"/>
        <v>24021</v>
      </c>
      <c r="D952">
        <v>24</v>
      </c>
      <c r="E952" s="1">
        <f t="shared" si="142"/>
        <v>301</v>
      </c>
      <c r="F952" s="1">
        <f t="shared" si="143"/>
        <v>113</v>
      </c>
      <c r="G952" s="1">
        <f t="shared" si="144"/>
        <v>278</v>
      </c>
      <c r="H952" s="1">
        <f t="shared" si="145"/>
        <v>1261</v>
      </c>
      <c r="I952" s="9">
        <f t="shared" si="146"/>
        <v>1953</v>
      </c>
      <c r="J952" s="1">
        <v>301</v>
      </c>
      <c r="K952" s="1">
        <v>113</v>
      </c>
      <c r="L952" s="1">
        <v>278</v>
      </c>
      <c r="M952" s="1">
        <v>1261</v>
      </c>
      <c r="N952" s="9">
        <f t="shared" si="147"/>
        <v>1953</v>
      </c>
      <c r="O952" s="1">
        <v>365.60735139611199</v>
      </c>
      <c r="P952" s="1">
        <v>240.80155298445371</v>
      </c>
      <c r="Q952" s="1">
        <v>95.513426020243188</v>
      </c>
      <c r="R952" s="1">
        <v>360.69584318928196</v>
      </c>
      <c r="S952" s="9">
        <f t="shared" si="148"/>
        <v>1062.6181735900909</v>
      </c>
      <c r="T952" s="2">
        <v>535</v>
      </c>
      <c r="U952" s="2">
        <v>1393</v>
      </c>
      <c r="V952" s="2">
        <v>707</v>
      </c>
      <c r="W952" s="2">
        <v>784</v>
      </c>
      <c r="X952" s="9">
        <f t="shared" si="149"/>
        <v>3419</v>
      </c>
      <c r="Y952" s="1">
        <v>471.81822938007844</v>
      </c>
      <c r="Z952" s="1">
        <v>310.04374281254769</v>
      </c>
      <c r="AA952" s="1">
        <v>118.79298604928186</v>
      </c>
      <c r="AB952" s="1">
        <v>466.72163116362702</v>
      </c>
      <c r="AC952" s="9">
        <f t="shared" si="150"/>
        <v>1367.376589405535</v>
      </c>
    </row>
    <row r="953" spans="1:29">
      <c r="A953">
        <v>961</v>
      </c>
      <c r="B953">
        <v>24021</v>
      </c>
      <c r="C953">
        <f t="shared" si="141"/>
        <v>24021</v>
      </c>
      <c r="D953">
        <v>24</v>
      </c>
      <c r="E953" s="1">
        <f t="shared" si="142"/>
        <v>67</v>
      </c>
      <c r="F953" s="1">
        <f t="shared" si="143"/>
        <v>981</v>
      </c>
      <c r="G953" s="1">
        <f t="shared" si="144"/>
        <v>3492</v>
      </c>
      <c r="H953" s="1">
        <f t="shared" si="145"/>
        <v>2749</v>
      </c>
      <c r="I953" s="9">
        <f t="shared" si="146"/>
        <v>7289</v>
      </c>
      <c r="J953" s="1">
        <v>67</v>
      </c>
      <c r="K953" s="1">
        <v>981</v>
      </c>
      <c r="L953" s="1">
        <v>3492</v>
      </c>
      <c r="M953" s="1">
        <v>2749</v>
      </c>
      <c r="N953" s="9">
        <f t="shared" si="147"/>
        <v>7289</v>
      </c>
      <c r="O953" s="1">
        <v>391.74061621142675</v>
      </c>
      <c r="P953" s="1">
        <v>750.44091430707465</v>
      </c>
      <c r="Q953" s="1">
        <v>2080.9502385347523</v>
      </c>
      <c r="R953" s="1">
        <v>732.31017812612754</v>
      </c>
      <c r="S953" s="9">
        <f t="shared" si="148"/>
        <v>3955.4419471793813</v>
      </c>
      <c r="T953" s="2">
        <v>2215</v>
      </c>
      <c r="U953" s="2">
        <v>2533</v>
      </c>
      <c r="V953" s="2">
        <v>6238</v>
      </c>
      <c r="W953" s="2">
        <v>2938</v>
      </c>
      <c r="X953" s="9">
        <f t="shared" si="149"/>
        <v>13924</v>
      </c>
      <c r="Y953" s="1">
        <v>884.19069147165339</v>
      </c>
      <c r="Z953" s="1">
        <v>1716.7666679247179</v>
      </c>
      <c r="AA953" s="1">
        <v>4085.8955544012269</v>
      </c>
      <c r="AB953" s="1">
        <v>1665.1354354192474</v>
      </c>
      <c r="AC953" s="9">
        <f t="shared" si="150"/>
        <v>8351.9883492168465</v>
      </c>
    </row>
    <row r="954" spans="1:29">
      <c r="A954">
        <v>962</v>
      </c>
      <c r="B954">
        <v>24021</v>
      </c>
      <c r="C954">
        <f t="shared" si="141"/>
        <v>24021</v>
      </c>
      <c r="D954">
        <v>24</v>
      </c>
      <c r="E954" s="1">
        <f t="shared" si="142"/>
        <v>64</v>
      </c>
      <c r="F954" s="1">
        <f t="shared" si="143"/>
        <v>0</v>
      </c>
      <c r="G954" s="1">
        <f t="shared" si="144"/>
        <v>593</v>
      </c>
      <c r="H954" s="1">
        <f t="shared" si="145"/>
        <v>337</v>
      </c>
      <c r="I954" s="9">
        <f t="shared" si="146"/>
        <v>994</v>
      </c>
      <c r="J954" s="1">
        <v>64</v>
      </c>
      <c r="K954" s="1">
        <v>0</v>
      </c>
      <c r="L954" s="1">
        <v>593</v>
      </c>
      <c r="M954" s="1">
        <v>337</v>
      </c>
      <c r="N954" s="9">
        <f t="shared" si="147"/>
        <v>994</v>
      </c>
      <c r="O954" s="1">
        <v>372.83613279209629</v>
      </c>
      <c r="P954" s="1">
        <v>746.22811922882727</v>
      </c>
      <c r="Q954" s="1">
        <v>2135.9677988651292</v>
      </c>
      <c r="R954" s="1">
        <v>745.50617770180304</v>
      </c>
      <c r="S954" s="9">
        <f t="shared" si="148"/>
        <v>4000.5382285878559</v>
      </c>
      <c r="T954" s="2">
        <v>220</v>
      </c>
      <c r="U954" s="2">
        <v>319</v>
      </c>
      <c r="V954" s="2">
        <v>670</v>
      </c>
      <c r="W954" s="2">
        <v>532</v>
      </c>
      <c r="X954" s="9">
        <f t="shared" si="149"/>
        <v>1741</v>
      </c>
      <c r="Y954" s="1">
        <v>123.8341133006726</v>
      </c>
      <c r="Z954" s="1">
        <v>299.31915509799995</v>
      </c>
      <c r="AA954" s="1">
        <v>1465.8837548673032</v>
      </c>
      <c r="AB954" s="1">
        <v>294.77653796659939</v>
      </c>
      <c r="AC954" s="9">
        <f t="shared" si="150"/>
        <v>2183.813561232575</v>
      </c>
    </row>
    <row r="955" spans="1:29">
      <c r="A955">
        <v>963</v>
      </c>
      <c r="B955">
        <v>24021</v>
      </c>
      <c r="C955">
        <f t="shared" si="141"/>
        <v>24021</v>
      </c>
      <c r="D955">
        <v>24</v>
      </c>
      <c r="E955" s="1">
        <f t="shared" si="142"/>
        <v>201</v>
      </c>
      <c r="F955" s="1">
        <f t="shared" si="143"/>
        <v>2943</v>
      </c>
      <c r="G955" s="1">
        <f t="shared" si="144"/>
        <v>6</v>
      </c>
      <c r="H955" s="1">
        <f t="shared" si="145"/>
        <v>749</v>
      </c>
      <c r="I955" s="9">
        <f t="shared" si="146"/>
        <v>3899</v>
      </c>
      <c r="J955" s="1">
        <v>201</v>
      </c>
      <c r="K955" s="1">
        <v>2943</v>
      </c>
      <c r="L955" s="1">
        <v>6</v>
      </c>
      <c r="M955" s="1">
        <v>749</v>
      </c>
      <c r="N955" s="9">
        <f t="shared" si="147"/>
        <v>3899</v>
      </c>
      <c r="O955" s="1">
        <v>330.92749135525304</v>
      </c>
      <c r="P955" s="1">
        <v>467.77689241681401</v>
      </c>
      <c r="Q955" s="1">
        <v>192.86740728923945</v>
      </c>
      <c r="R955" s="1">
        <v>564.22092664218371</v>
      </c>
      <c r="S955" s="9">
        <f t="shared" si="148"/>
        <v>1555.7927177034903</v>
      </c>
      <c r="T955" s="2">
        <v>763</v>
      </c>
      <c r="U955" s="2">
        <v>6305</v>
      </c>
      <c r="V955" s="2">
        <v>146</v>
      </c>
      <c r="W955" s="2">
        <v>6319</v>
      </c>
      <c r="X955" s="9">
        <f t="shared" si="149"/>
        <v>13533</v>
      </c>
      <c r="Y955" s="1">
        <v>820.61790074874818</v>
      </c>
      <c r="Z955" s="1">
        <v>1223.9985665832901</v>
      </c>
      <c r="AA955" s="1">
        <v>496.96551276049172</v>
      </c>
      <c r="AB955" s="1">
        <v>1307.7317759725615</v>
      </c>
      <c r="AC955" s="9">
        <f t="shared" si="150"/>
        <v>3849.3137560650916</v>
      </c>
    </row>
    <row r="956" spans="1:29">
      <c r="A956">
        <v>964</v>
      </c>
      <c r="B956">
        <v>24021</v>
      </c>
      <c r="C956">
        <f t="shared" si="141"/>
        <v>24021</v>
      </c>
      <c r="D956">
        <v>24</v>
      </c>
      <c r="E956" s="1">
        <f t="shared" si="142"/>
        <v>0</v>
      </c>
      <c r="F956" s="1">
        <f t="shared" si="143"/>
        <v>0</v>
      </c>
      <c r="G956" s="1">
        <f t="shared" si="144"/>
        <v>0</v>
      </c>
      <c r="H956" s="1">
        <f t="shared" si="145"/>
        <v>57</v>
      </c>
      <c r="I956" s="9">
        <f t="shared" si="146"/>
        <v>57</v>
      </c>
      <c r="J956" s="1">
        <v>0</v>
      </c>
      <c r="K956" s="1">
        <v>0</v>
      </c>
      <c r="L956" s="1">
        <v>0</v>
      </c>
      <c r="M956" s="1">
        <v>57</v>
      </c>
      <c r="N956" s="9">
        <f t="shared" si="147"/>
        <v>57</v>
      </c>
      <c r="O956" s="1">
        <v>239.19941390066671</v>
      </c>
      <c r="P956" s="1">
        <v>350.5535796644192</v>
      </c>
      <c r="Q956" s="1">
        <v>210.65423157905917</v>
      </c>
      <c r="R956" s="1">
        <v>418.80444812034443</v>
      </c>
      <c r="S956" s="9">
        <f t="shared" si="148"/>
        <v>1219.2116732644895</v>
      </c>
      <c r="T956" s="2">
        <v>2</v>
      </c>
      <c r="U956" s="2">
        <v>37</v>
      </c>
      <c r="V956" s="2">
        <v>11</v>
      </c>
      <c r="W956" s="2">
        <v>48</v>
      </c>
      <c r="X956" s="9">
        <f t="shared" si="149"/>
        <v>98</v>
      </c>
      <c r="Y956" s="1">
        <v>86.282606947507034</v>
      </c>
      <c r="Z956" s="1">
        <v>68.391952606607717</v>
      </c>
      <c r="AA956" s="1">
        <v>12.874233443623138</v>
      </c>
      <c r="AB956" s="1">
        <v>166.09370021389924</v>
      </c>
      <c r="AC956" s="9">
        <f t="shared" si="150"/>
        <v>333.64249321163709</v>
      </c>
    </row>
    <row r="957" spans="1:29">
      <c r="A957">
        <v>965</v>
      </c>
      <c r="B957">
        <v>24021</v>
      </c>
      <c r="C957">
        <f t="shared" si="141"/>
        <v>24021</v>
      </c>
      <c r="D957">
        <v>24</v>
      </c>
      <c r="E957" s="1">
        <f t="shared" si="142"/>
        <v>254</v>
      </c>
      <c r="F957" s="1">
        <f t="shared" si="143"/>
        <v>914</v>
      </c>
      <c r="G957" s="1">
        <f t="shared" si="144"/>
        <v>112</v>
      </c>
      <c r="H957" s="1">
        <f t="shared" si="145"/>
        <v>812</v>
      </c>
      <c r="I957" s="9">
        <f t="shared" si="146"/>
        <v>2092</v>
      </c>
      <c r="J957" s="1">
        <v>254</v>
      </c>
      <c r="K957" s="1">
        <v>914</v>
      </c>
      <c r="L957" s="1">
        <v>112</v>
      </c>
      <c r="M957" s="1">
        <v>812</v>
      </c>
      <c r="N957" s="9">
        <f t="shared" si="147"/>
        <v>2092</v>
      </c>
      <c r="O957" s="1">
        <v>379.03121898376276</v>
      </c>
      <c r="P957" s="1">
        <v>543.36346052797796</v>
      </c>
      <c r="Q957" s="1">
        <v>169.27691327712611</v>
      </c>
      <c r="R957" s="1">
        <v>1849.0029547155905</v>
      </c>
      <c r="S957" s="9">
        <f t="shared" si="148"/>
        <v>2940.6745475044572</v>
      </c>
      <c r="T957" s="2">
        <v>413</v>
      </c>
      <c r="U957" s="2">
        <v>2481</v>
      </c>
      <c r="V957" s="2">
        <v>331</v>
      </c>
      <c r="W957" s="2">
        <v>874</v>
      </c>
      <c r="X957" s="9">
        <f t="shared" si="149"/>
        <v>4099</v>
      </c>
      <c r="Y957" s="1">
        <v>482.22309635093404</v>
      </c>
      <c r="Z957" s="1">
        <v>691.1695416577362</v>
      </c>
      <c r="AA957" s="1">
        <v>211.94398030922133</v>
      </c>
      <c r="AB957" s="1">
        <v>2343.0709333035966</v>
      </c>
      <c r="AC957" s="9">
        <f t="shared" si="150"/>
        <v>3728.407551621488</v>
      </c>
    </row>
    <row r="958" spans="1:29">
      <c r="A958">
        <v>966</v>
      </c>
      <c r="B958">
        <v>24021</v>
      </c>
      <c r="C958">
        <f t="shared" si="141"/>
        <v>24021</v>
      </c>
      <c r="D958">
        <v>24</v>
      </c>
      <c r="E958" s="1">
        <f t="shared" si="142"/>
        <v>317</v>
      </c>
      <c r="F958" s="1">
        <f t="shared" si="143"/>
        <v>72</v>
      </c>
      <c r="G958" s="1">
        <f t="shared" si="144"/>
        <v>396</v>
      </c>
      <c r="H958" s="1">
        <f t="shared" si="145"/>
        <v>1339</v>
      </c>
      <c r="I958" s="9">
        <f t="shared" si="146"/>
        <v>2124</v>
      </c>
      <c r="J958" s="1">
        <v>317</v>
      </c>
      <c r="K958" s="1">
        <v>72</v>
      </c>
      <c r="L958" s="1">
        <v>396</v>
      </c>
      <c r="M958" s="1">
        <v>1339</v>
      </c>
      <c r="N958" s="9">
        <f t="shared" si="147"/>
        <v>2124</v>
      </c>
      <c r="O958" s="1">
        <v>320.09295772047767</v>
      </c>
      <c r="P958" s="1">
        <v>446.49309417902219</v>
      </c>
      <c r="Q958" s="1">
        <v>167.20296937171545</v>
      </c>
      <c r="R958" s="1">
        <v>938.47528482534381</v>
      </c>
      <c r="S958" s="9">
        <f t="shared" si="148"/>
        <v>1872.264306096559</v>
      </c>
      <c r="T958" s="2">
        <v>398</v>
      </c>
      <c r="U958" s="2">
        <v>1525</v>
      </c>
      <c r="V958" s="2">
        <v>438</v>
      </c>
      <c r="W958" s="2">
        <v>1666</v>
      </c>
      <c r="X958" s="9">
        <f t="shared" si="149"/>
        <v>4027</v>
      </c>
      <c r="Y958" s="1">
        <v>423.71098875948195</v>
      </c>
      <c r="Z958" s="1">
        <v>595.00079503825509</v>
      </c>
      <c r="AA958" s="1">
        <v>217.58258645056833</v>
      </c>
      <c r="AB958" s="1">
        <v>1234.8296861749413</v>
      </c>
      <c r="AC958" s="9">
        <f t="shared" si="150"/>
        <v>2471.1240564232467</v>
      </c>
    </row>
    <row r="959" spans="1:29">
      <c r="A959">
        <v>967</v>
      </c>
      <c r="B959">
        <v>24009</v>
      </c>
      <c r="C959">
        <f t="shared" si="141"/>
        <v>24009</v>
      </c>
      <c r="D959">
        <v>24</v>
      </c>
      <c r="E959" s="1">
        <f t="shared" si="142"/>
        <v>442</v>
      </c>
      <c r="F959" s="1">
        <f t="shared" si="143"/>
        <v>801</v>
      </c>
      <c r="G959" s="1">
        <f t="shared" si="144"/>
        <v>438</v>
      </c>
      <c r="H959" s="1">
        <f t="shared" si="145"/>
        <v>87</v>
      </c>
      <c r="I959" s="9">
        <f t="shared" si="146"/>
        <v>1768</v>
      </c>
      <c r="J959" s="1">
        <v>442</v>
      </c>
      <c r="K959" s="1">
        <v>801</v>
      </c>
      <c r="L959" s="1">
        <v>438</v>
      </c>
      <c r="M959" s="1">
        <v>87</v>
      </c>
      <c r="N959" s="9">
        <f t="shared" si="147"/>
        <v>1768</v>
      </c>
      <c r="O959" s="1">
        <v>680.51166613038038</v>
      </c>
      <c r="P959" s="1">
        <v>1084.7399894083699</v>
      </c>
      <c r="Q959" s="1">
        <v>555.13087946241137</v>
      </c>
      <c r="R959" s="1">
        <v>114.75408996174474</v>
      </c>
      <c r="S959" s="9">
        <f t="shared" si="148"/>
        <v>2435.1366249629064</v>
      </c>
      <c r="T959" s="2">
        <v>944</v>
      </c>
      <c r="U959" s="2">
        <v>1267</v>
      </c>
      <c r="V959" s="2">
        <v>296</v>
      </c>
      <c r="W959" s="2">
        <v>1913</v>
      </c>
      <c r="X959" s="9">
        <f t="shared" si="149"/>
        <v>4420</v>
      </c>
      <c r="Y959" s="1">
        <v>720.87135984641975</v>
      </c>
      <c r="Z959" s="1">
        <v>1190.3649812356684</v>
      </c>
      <c r="AA959" s="1">
        <v>610.40795201751484</v>
      </c>
      <c r="AB959" s="1">
        <v>127.86615311442117</v>
      </c>
      <c r="AC959" s="9">
        <f t="shared" si="150"/>
        <v>2649.5104462140239</v>
      </c>
    </row>
    <row r="960" spans="1:29">
      <c r="A960">
        <v>968</v>
      </c>
      <c r="B960">
        <v>24009</v>
      </c>
      <c r="C960">
        <f t="shared" si="141"/>
        <v>24009</v>
      </c>
      <c r="D960">
        <v>24</v>
      </c>
      <c r="E960" s="1">
        <f t="shared" si="142"/>
        <v>202</v>
      </c>
      <c r="F960" s="1">
        <f t="shared" si="143"/>
        <v>810</v>
      </c>
      <c r="G960" s="1">
        <f t="shared" si="144"/>
        <v>252</v>
      </c>
      <c r="H960" s="1">
        <f t="shared" si="145"/>
        <v>131</v>
      </c>
      <c r="I960" s="9">
        <f t="shared" si="146"/>
        <v>1395</v>
      </c>
      <c r="J960" s="1">
        <v>202</v>
      </c>
      <c r="K960" s="1">
        <v>810</v>
      </c>
      <c r="L960" s="1">
        <v>252</v>
      </c>
      <c r="M960" s="1">
        <v>131</v>
      </c>
      <c r="N960" s="9">
        <f t="shared" si="147"/>
        <v>1395</v>
      </c>
      <c r="O960" s="1">
        <v>292.89721013488838</v>
      </c>
      <c r="P960" s="1">
        <v>977.59056565742549</v>
      </c>
      <c r="Q960" s="1">
        <v>301.26647250524519</v>
      </c>
      <c r="R960" s="1">
        <v>157.51992269420211</v>
      </c>
      <c r="S960" s="9">
        <f t="shared" si="148"/>
        <v>1729.2741709917611</v>
      </c>
      <c r="T960" s="2">
        <v>430</v>
      </c>
      <c r="U960" s="2">
        <v>1710</v>
      </c>
      <c r="V960" s="2">
        <v>87</v>
      </c>
      <c r="W960" s="2">
        <v>1482</v>
      </c>
      <c r="X960" s="9">
        <f t="shared" si="149"/>
        <v>3709</v>
      </c>
      <c r="Y960" s="1">
        <v>377.38509786519109</v>
      </c>
      <c r="Z960" s="1">
        <v>1268.7830279137581</v>
      </c>
      <c r="AA960" s="1">
        <v>363.03232841558457</v>
      </c>
      <c r="AB960" s="1">
        <v>185.34108549208514</v>
      </c>
      <c r="AC960" s="9">
        <f t="shared" si="150"/>
        <v>2194.5415396866188</v>
      </c>
    </row>
    <row r="961" spans="1:29">
      <c r="A961">
        <v>969</v>
      </c>
      <c r="B961">
        <v>24009</v>
      </c>
      <c r="C961">
        <f t="shared" si="141"/>
        <v>24009</v>
      </c>
      <c r="D961">
        <v>24</v>
      </c>
      <c r="E961" s="1">
        <f t="shared" si="142"/>
        <v>645</v>
      </c>
      <c r="F961" s="1">
        <f t="shared" si="143"/>
        <v>1279</v>
      </c>
      <c r="G961" s="1">
        <f t="shared" si="144"/>
        <v>804</v>
      </c>
      <c r="H961" s="1">
        <f t="shared" si="145"/>
        <v>285</v>
      </c>
      <c r="I961" s="9">
        <f t="shared" si="146"/>
        <v>3013</v>
      </c>
      <c r="J961" s="1">
        <v>645</v>
      </c>
      <c r="K961" s="1">
        <v>1279</v>
      </c>
      <c r="L961" s="1">
        <v>804</v>
      </c>
      <c r="M961" s="1">
        <v>285</v>
      </c>
      <c r="N961" s="9">
        <f t="shared" si="147"/>
        <v>3013</v>
      </c>
      <c r="O961" s="1">
        <v>995.43947673007858</v>
      </c>
      <c r="P961" s="1">
        <v>1672.2988982848906</v>
      </c>
      <c r="Q961" s="1">
        <v>976.83249442334272</v>
      </c>
      <c r="R961" s="1">
        <v>358.32524079306933</v>
      </c>
      <c r="S961" s="9">
        <f t="shared" si="148"/>
        <v>4002.8961102313815</v>
      </c>
      <c r="T961" s="2">
        <v>1222</v>
      </c>
      <c r="U961" s="2">
        <v>2344</v>
      </c>
      <c r="V961" s="2">
        <v>355</v>
      </c>
      <c r="W961" s="2">
        <v>3215</v>
      </c>
      <c r="X961" s="9">
        <f t="shared" si="149"/>
        <v>7136</v>
      </c>
      <c r="Y961" s="1">
        <v>1031.4129007991062</v>
      </c>
      <c r="Z961" s="1">
        <v>1819.3312398797634</v>
      </c>
      <c r="AA961" s="1">
        <v>1009.8722823411932</v>
      </c>
      <c r="AB961" s="1">
        <v>395.90559975930313</v>
      </c>
      <c r="AC961" s="9">
        <f t="shared" si="150"/>
        <v>4256.5220227793652</v>
      </c>
    </row>
    <row r="962" spans="1:29">
      <c r="A962">
        <v>970</v>
      </c>
      <c r="B962">
        <v>24009</v>
      </c>
      <c r="C962">
        <f t="shared" si="141"/>
        <v>24009</v>
      </c>
      <c r="D962">
        <v>24</v>
      </c>
      <c r="E962" s="1">
        <f t="shared" si="142"/>
        <v>80</v>
      </c>
      <c r="F962" s="1">
        <f t="shared" si="143"/>
        <v>255</v>
      </c>
      <c r="G962" s="1">
        <f t="shared" si="144"/>
        <v>179</v>
      </c>
      <c r="H962" s="1">
        <f t="shared" si="145"/>
        <v>56</v>
      </c>
      <c r="I962" s="9">
        <f t="shared" si="146"/>
        <v>570</v>
      </c>
      <c r="J962" s="1">
        <v>80</v>
      </c>
      <c r="K962" s="1">
        <v>255</v>
      </c>
      <c r="L962" s="1">
        <v>179</v>
      </c>
      <c r="M962" s="1">
        <v>56</v>
      </c>
      <c r="N962" s="9">
        <f t="shared" si="147"/>
        <v>570</v>
      </c>
      <c r="O962" s="1">
        <v>127.39177739725837</v>
      </c>
      <c r="P962" s="1">
        <v>345.00913829901452</v>
      </c>
      <c r="Q962" s="1">
        <v>223.21575004060156</v>
      </c>
      <c r="R962" s="1">
        <v>72.539674098382676</v>
      </c>
      <c r="S962" s="9">
        <f t="shared" si="148"/>
        <v>768.15633983525709</v>
      </c>
      <c r="T962" s="2">
        <v>162</v>
      </c>
      <c r="U962" s="2">
        <v>494</v>
      </c>
      <c r="V962" s="2">
        <v>183</v>
      </c>
      <c r="W962" s="2">
        <v>594</v>
      </c>
      <c r="X962" s="9">
        <f t="shared" si="149"/>
        <v>1433</v>
      </c>
      <c r="Y962" s="1">
        <v>147.12600368681464</v>
      </c>
      <c r="Z962" s="1">
        <v>387.53462879311411</v>
      </c>
      <c r="AA962" s="1">
        <v>241.1453497533015</v>
      </c>
      <c r="AB962" s="1">
        <v>77.493837429185206</v>
      </c>
      <c r="AC962" s="9">
        <f t="shared" si="150"/>
        <v>853.29981966241542</v>
      </c>
    </row>
    <row r="963" spans="1:29">
      <c r="A963">
        <v>971</v>
      </c>
      <c r="B963">
        <v>24009</v>
      </c>
      <c r="C963">
        <f t="shared" ref="C963:C1026" si="151">IFERROR(VLOOKUP(B963,$E$1596:$H$1605,3,FALSE),B963)</f>
        <v>24009</v>
      </c>
      <c r="D963">
        <v>24</v>
      </c>
      <c r="E963" s="1">
        <f t="shared" ref="E963:E1026" si="152">J963</f>
        <v>1890</v>
      </c>
      <c r="F963" s="1">
        <f t="shared" ref="F963:F1026" si="153">K963</f>
        <v>2570</v>
      </c>
      <c r="G963" s="1">
        <f t="shared" ref="G963:G1026" si="154">L963</f>
        <v>919</v>
      </c>
      <c r="H963" s="1">
        <f t="shared" ref="H963:H1026" si="155">M963</f>
        <v>1209</v>
      </c>
      <c r="I963" s="9">
        <f t="shared" ref="I963:I1026" si="156">SUM(E963:H963)</f>
        <v>6588</v>
      </c>
      <c r="J963" s="1">
        <v>1890</v>
      </c>
      <c r="K963" s="1">
        <v>2570</v>
      </c>
      <c r="L963" s="1">
        <v>919</v>
      </c>
      <c r="M963" s="1">
        <v>1209</v>
      </c>
      <c r="N963" s="9">
        <f t="shared" ref="N963:N1026" si="157">SUM(J963:M963)</f>
        <v>6588</v>
      </c>
      <c r="O963" s="1">
        <v>2921.3433991211855</v>
      </c>
      <c r="P963" s="1">
        <v>3402.3377306798911</v>
      </c>
      <c r="Q963" s="1">
        <v>1314.4702344048812</v>
      </c>
      <c r="R963" s="1">
        <v>1677.4960875109048</v>
      </c>
      <c r="S963" s="9">
        <f t="shared" ref="S963:S1026" si="158">SUM(O963:R963)</f>
        <v>9315.6474517168626</v>
      </c>
      <c r="T963" s="2">
        <v>3674</v>
      </c>
      <c r="U963" s="2">
        <v>5895</v>
      </c>
      <c r="V963" s="2">
        <v>598</v>
      </c>
      <c r="W963" s="2">
        <v>5787</v>
      </c>
      <c r="X963" s="9">
        <f t="shared" ref="X963:X1026" si="159">SUM(T963:W963)</f>
        <v>15954</v>
      </c>
      <c r="Y963" s="1">
        <v>2873.1493568094561</v>
      </c>
      <c r="Z963" s="1">
        <v>3618.0626991255895</v>
      </c>
      <c r="AA963" s="1">
        <v>1345.0554104259397</v>
      </c>
      <c r="AB963" s="1">
        <v>1693.9748851821594</v>
      </c>
      <c r="AC963" s="9">
        <f t="shared" ref="AC963:AC1026" si="160">SUM(Y963:AB963)</f>
        <v>9530.2423515431456</v>
      </c>
    </row>
    <row r="964" spans="1:29">
      <c r="A964">
        <v>972</v>
      </c>
      <c r="B964">
        <v>24009</v>
      </c>
      <c r="C964">
        <f t="shared" si="151"/>
        <v>24009</v>
      </c>
      <c r="D964">
        <v>24</v>
      </c>
      <c r="E964" s="1">
        <f t="shared" si="152"/>
        <v>880</v>
      </c>
      <c r="F964" s="1">
        <f t="shared" si="153"/>
        <v>1545</v>
      </c>
      <c r="G964" s="1">
        <f t="shared" si="154"/>
        <v>606</v>
      </c>
      <c r="H964" s="1">
        <f t="shared" si="155"/>
        <v>366</v>
      </c>
      <c r="I964" s="9">
        <f t="shared" si="156"/>
        <v>3397</v>
      </c>
      <c r="J964" s="1">
        <v>880</v>
      </c>
      <c r="K964" s="1">
        <v>1545</v>
      </c>
      <c r="L964" s="1">
        <v>606</v>
      </c>
      <c r="M964" s="1">
        <v>366</v>
      </c>
      <c r="N964" s="9">
        <f t="shared" si="157"/>
        <v>3397</v>
      </c>
      <c r="O964" s="1">
        <v>1450.5751914933278</v>
      </c>
      <c r="P964" s="1">
        <v>2158.2243275825253</v>
      </c>
      <c r="Q964" s="1">
        <v>814.67373080041443</v>
      </c>
      <c r="R964" s="1">
        <v>513.24255935674671</v>
      </c>
      <c r="S964" s="9">
        <f t="shared" si="158"/>
        <v>4936.7158092330146</v>
      </c>
      <c r="T964" s="2">
        <v>672</v>
      </c>
      <c r="U964" s="2">
        <v>2771</v>
      </c>
      <c r="V964" s="2">
        <v>406</v>
      </c>
      <c r="W964" s="2">
        <v>5473</v>
      </c>
      <c r="X964" s="9">
        <f t="shared" si="159"/>
        <v>9322</v>
      </c>
      <c r="Y964" s="1">
        <v>1610.5160940975925</v>
      </c>
      <c r="Z964" s="1">
        <v>2481.6889560443542</v>
      </c>
      <c r="AA964" s="1">
        <v>1048.8939817143353</v>
      </c>
      <c r="AB964" s="1">
        <v>578.47999977611892</v>
      </c>
      <c r="AC964" s="9">
        <f t="shared" si="160"/>
        <v>5719.579031632401</v>
      </c>
    </row>
    <row r="965" spans="1:29">
      <c r="A965">
        <v>973</v>
      </c>
      <c r="B965">
        <v>24009</v>
      </c>
      <c r="C965">
        <f t="shared" si="151"/>
        <v>24009</v>
      </c>
      <c r="D965">
        <v>24</v>
      </c>
      <c r="E965" s="1">
        <f t="shared" si="152"/>
        <v>55</v>
      </c>
      <c r="F965" s="1">
        <f t="shared" si="153"/>
        <v>410</v>
      </c>
      <c r="G965" s="1">
        <f t="shared" si="154"/>
        <v>228</v>
      </c>
      <c r="H965" s="1">
        <f t="shared" si="155"/>
        <v>114</v>
      </c>
      <c r="I965" s="9">
        <f t="shared" si="156"/>
        <v>807</v>
      </c>
      <c r="J965" s="1">
        <v>55</v>
      </c>
      <c r="K965" s="1">
        <v>410</v>
      </c>
      <c r="L965" s="1">
        <v>228</v>
      </c>
      <c r="M965" s="1">
        <v>114</v>
      </c>
      <c r="N965" s="9">
        <f t="shared" si="157"/>
        <v>807</v>
      </c>
      <c r="O965" s="1">
        <v>83.852560687546344</v>
      </c>
      <c r="P965" s="1">
        <v>519.2913265559954</v>
      </c>
      <c r="Q965" s="1">
        <v>284.19085883383599</v>
      </c>
      <c r="R965" s="1">
        <v>146.90650721905689</v>
      </c>
      <c r="S965" s="9">
        <f t="shared" si="158"/>
        <v>1034.2412532964347</v>
      </c>
      <c r="T965" s="2">
        <v>197</v>
      </c>
      <c r="U965" s="2">
        <v>643</v>
      </c>
      <c r="V965" s="2">
        <v>250</v>
      </c>
      <c r="W965" s="2">
        <v>1460</v>
      </c>
      <c r="X965" s="9">
        <f t="shared" si="159"/>
        <v>2550</v>
      </c>
      <c r="Y965" s="1">
        <v>130.00848378126625</v>
      </c>
      <c r="Z965" s="1">
        <v>779.97283120349994</v>
      </c>
      <c r="AA965" s="1">
        <v>428.0311539176401</v>
      </c>
      <c r="AB965" s="1">
        <v>256.49537869712913</v>
      </c>
      <c r="AC965" s="9">
        <f t="shared" si="160"/>
        <v>1594.5078475995354</v>
      </c>
    </row>
    <row r="966" spans="1:29">
      <c r="A966">
        <v>974</v>
      </c>
      <c r="B966">
        <v>24009</v>
      </c>
      <c r="C966">
        <f t="shared" si="151"/>
        <v>24009</v>
      </c>
      <c r="D966">
        <v>24</v>
      </c>
      <c r="E966" s="1">
        <f t="shared" si="152"/>
        <v>421</v>
      </c>
      <c r="F966" s="1">
        <f t="shared" si="153"/>
        <v>297</v>
      </c>
      <c r="G966" s="1">
        <f t="shared" si="154"/>
        <v>144</v>
      </c>
      <c r="H966" s="1">
        <f t="shared" si="155"/>
        <v>39</v>
      </c>
      <c r="I966" s="9">
        <f t="shared" si="156"/>
        <v>901</v>
      </c>
      <c r="J966" s="1">
        <v>421</v>
      </c>
      <c r="K966" s="1">
        <v>297</v>
      </c>
      <c r="L966" s="1">
        <v>144</v>
      </c>
      <c r="M966" s="1">
        <v>39</v>
      </c>
      <c r="N966" s="9">
        <f t="shared" si="157"/>
        <v>901</v>
      </c>
      <c r="O966" s="1">
        <v>649.79999471231793</v>
      </c>
      <c r="P966" s="1">
        <v>366.64298690904894</v>
      </c>
      <c r="Q966" s="1">
        <v>179.76111940402342</v>
      </c>
      <c r="R966" s="1">
        <v>49.409816823849717</v>
      </c>
      <c r="S966" s="9">
        <f t="shared" si="158"/>
        <v>1245.6139178492401</v>
      </c>
      <c r="T966" s="2">
        <v>488</v>
      </c>
      <c r="U966" s="2">
        <v>472</v>
      </c>
      <c r="V966" s="2">
        <v>198</v>
      </c>
      <c r="W966" s="2">
        <v>874</v>
      </c>
      <c r="X966" s="9">
        <f t="shared" si="159"/>
        <v>2032</v>
      </c>
      <c r="Y966" s="1">
        <v>609.75131838449727</v>
      </c>
      <c r="Z966" s="1">
        <v>365.5608493923026</v>
      </c>
      <c r="AA966" s="1">
        <v>168.91256397201465</v>
      </c>
      <c r="AB966" s="1">
        <v>53.242873341482266</v>
      </c>
      <c r="AC966" s="9">
        <f t="shared" si="160"/>
        <v>1197.4676050902967</v>
      </c>
    </row>
    <row r="967" spans="1:29">
      <c r="A967">
        <v>975</v>
      </c>
      <c r="B967">
        <v>24009</v>
      </c>
      <c r="C967">
        <f t="shared" si="151"/>
        <v>24009</v>
      </c>
      <c r="D967">
        <v>24</v>
      </c>
      <c r="E967" s="1">
        <f t="shared" si="152"/>
        <v>108</v>
      </c>
      <c r="F967" s="1">
        <f t="shared" si="153"/>
        <v>1162</v>
      </c>
      <c r="G967" s="1">
        <f t="shared" si="154"/>
        <v>1005</v>
      </c>
      <c r="H967" s="1">
        <f t="shared" si="155"/>
        <v>395</v>
      </c>
      <c r="I967" s="9">
        <f t="shared" si="156"/>
        <v>2670</v>
      </c>
      <c r="J967" s="1">
        <v>108</v>
      </c>
      <c r="K967" s="1">
        <v>1162</v>
      </c>
      <c r="L967" s="1">
        <v>1005</v>
      </c>
      <c r="M967" s="1">
        <v>395</v>
      </c>
      <c r="N967" s="9">
        <f t="shared" si="157"/>
        <v>2670</v>
      </c>
      <c r="O967" s="1">
        <v>169.0836579202327</v>
      </c>
      <c r="P967" s="1">
        <v>1474.0011310389423</v>
      </c>
      <c r="Q967" s="1">
        <v>1264.8725161371399</v>
      </c>
      <c r="R967" s="1">
        <v>492.85932248255301</v>
      </c>
      <c r="S967" s="9">
        <f t="shared" si="158"/>
        <v>3400.8166275788681</v>
      </c>
      <c r="T967" s="2">
        <v>239</v>
      </c>
      <c r="U967" s="2">
        <v>1245</v>
      </c>
      <c r="V967" s="2">
        <v>3672</v>
      </c>
      <c r="W967" s="2">
        <v>507</v>
      </c>
      <c r="X967" s="9">
        <f t="shared" si="159"/>
        <v>5663</v>
      </c>
      <c r="Y967" s="1">
        <v>177.54509734025862</v>
      </c>
      <c r="Z967" s="1">
        <v>1424.2331227658208</v>
      </c>
      <c r="AA967" s="1">
        <v>1150.6007179614635</v>
      </c>
      <c r="AB967" s="1">
        <v>484.13267258648568</v>
      </c>
      <c r="AC967" s="9">
        <f t="shared" si="160"/>
        <v>3236.5116106540286</v>
      </c>
    </row>
    <row r="968" spans="1:29">
      <c r="A968">
        <v>976</v>
      </c>
      <c r="B968">
        <v>24009</v>
      </c>
      <c r="C968">
        <f t="shared" si="151"/>
        <v>24009</v>
      </c>
      <c r="D968">
        <v>24</v>
      </c>
      <c r="E968" s="1">
        <f t="shared" si="152"/>
        <v>838</v>
      </c>
      <c r="F968" s="1">
        <f t="shared" si="153"/>
        <v>1126</v>
      </c>
      <c r="G968" s="1">
        <f t="shared" si="154"/>
        <v>538</v>
      </c>
      <c r="H968" s="1">
        <f t="shared" si="155"/>
        <v>226</v>
      </c>
      <c r="I968" s="9">
        <f t="shared" si="156"/>
        <v>2728</v>
      </c>
      <c r="J968" s="1">
        <v>838</v>
      </c>
      <c r="K968" s="1">
        <v>1126</v>
      </c>
      <c r="L968" s="1">
        <v>538</v>
      </c>
      <c r="M968" s="1">
        <v>226</v>
      </c>
      <c r="N968" s="9">
        <f t="shared" si="157"/>
        <v>2728</v>
      </c>
      <c r="O968" s="1">
        <v>1350.3780745730458</v>
      </c>
      <c r="P968" s="1">
        <v>1495.1787385223972</v>
      </c>
      <c r="Q968" s="1">
        <v>672.96445912608806</v>
      </c>
      <c r="R968" s="1">
        <v>301.97924983289971</v>
      </c>
      <c r="S968" s="9">
        <f t="shared" si="158"/>
        <v>3820.5005220544308</v>
      </c>
      <c r="T968" s="2">
        <v>418</v>
      </c>
      <c r="U968" s="2">
        <v>1659</v>
      </c>
      <c r="V968" s="2">
        <v>615</v>
      </c>
      <c r="W968" s="2">
        <v>3853</v>
      </c>
      <c r="X968" s="9">
        <f t="shared" si="159"/>
        <v>6545</v>
      </c>
      <c r="Y968" s="1">
        <v>1325.059433042552</v>
      </c>
      <c r="Z968" s="1">
        <v>1571.1682675418833</v>
      </c>
      <c r="AA968" s="1">
        <v>678.45560757868066</v>
      </c>
      <c r="AB968" s="1">
        <v>304.64364062786427</v>
      </c>
      <c r="AC968" s="9">
        <f t="shared" si="160"/>
        <v>3879.3269487909802</v>
      </c>
    </row>
    <row r="969" spans="1:29">
      <c r="A969">
        <v>977</v>
      </c>
      <c r="B969">
        <v>24037</v>
      </c>
      <c r="C969">
        <f t="shared" si="151"/>
        <v>24037</v>
      </c>
      <c r="D969">
        <v>24</v>
      </c>
      <c r="E969" s="1">
        <f t="shared" si="152"/>
        <v>702</v>
      </c>
      <c r="F969" s="1">
        <f t="shared" si="153"/>
        <v>710</v>
      </c>
      <c r="G969" s="1">
        <f t="shared" si="154"/>
        <v>188</v>
      </c>
      <c r="H969" s="1">
        <f t="shared" si="155"/>
        <v>351</v>
      </c>
      <c r="I969" s="9">
        <f t="shared" si="156"/>
        <v>1951</v>
      </c>
      <c r="J969" s="1">
        <v>702</v>
      </c>
      <c r="K969" s="1">
        <v>710</v>
      </c>
      <c r="L969" s="1">
        <v>188</v>
      </c>
      <c r="M969" s="1">
        <v>351</v>
      </c>
      <c r="N969" s="9">
        <f t="shared" si="157"/>
        <v>1951</v>
      </c>
      <c r="O969" s="1">
        <v>1098.4767070950888</v>
      </c>
      <c r="P969" s="1">
        <v>988.18678703431431</v>
      </c>
      <c r="Q969" s="1">
        <v>152.8905514759318</v>
      </c>
      <c r="R969" s="1">
        <v>603.8326804590929</v>
      </c>
      <c r="S969" s="9">
        <f t="shared" si="158"/>
        <v>2843.3867260644279</v>
      </c>
      <c r="T969" s="2">
        <v>294</v>
      </c>
      <c r="U969" s="2">
        <v>327</v>
      </c>
      <c r="V969" s="2">
        <v>123</v>
      </c>
      <c r="W969" s="2">
        <v>354</v>
      </c>
      <c r="X969" s="9">
        <f t="shared" si="159"/>
        <v>1098</v>
      </c>
      <c r="Y969" s="1">
        <v>1635.058684901345</v>
      </c>
      <c r="Z969" s="1">
        <v>1653.7218880920016</v>
      </c>
      <c r="AA969" s="1">
        <v>282.97090567339427</v>
      </c>
      <c r="AB969" s="1">
        <v>889.11331209889875</v>
      </c>
      <c r="AC969" s="9">
        <f t="shared" si="160"/>
        <v>4460.8647907656396</v>
      </c>
    </row>
    <row r="970" spans="1:29">
      <c r="A970">
        <v>978</v>
      </c>
      <c r="B970">
        <v>24037</v>
      </c>
      <c r="C970">
        <f t="shared" si="151"/>
        <v>24037</v>
      </c>
      <c r="D970">
        <v>24</v>
      </c>
      <c r="E970" s="1">
        <f t="shared" si="152"/>
        <v>532</v>
      </c>
      <c r="F970" s="1">
        <f t="shared" si="153"/>
        <v>602</v>
      </c>
      <c r="G970" s="1">
        <f t="shared" si="154"/>
        <v>198</v>
      </c>
      <c r="H970" s="1">
        <f t="shared" si="155"/>
        <v>244</v>
      </c>
      <c r="I970" s="9">
        <f t="shared" si="156"/>
        <v>1576</v>
      </c>
      <c r="J970" s="1">
        <v>532</v>
      </c>
      <c r="K970" s="1">
        <v>602</v>
      </c>
      <c r="L970" s="1">
        <v>198</v>
      </c>
      <c r="M970" s="1">
        <v>244</v>
      </c>
      <c r="N970" s="9">
        <f t="shared" si="157"/>
        <v>1576</v>
      </c>
      <c r="O970" s="1">
        <v>785.82190985868931</v>
      </c>
      <c r="P970" s="1">
        <v>828.16137135971348</v>
      </c>
      <c r="Q970" s="1">
        <v>223.41627156896362</v>
      </c>
      <c r="R970" s="1">
        <v>367.54617114986064</v>
      </c>
      <c r="S970" s="9">
        <f t="shared" si="158"/>
        <v>2204.9457239372268</v>
      </c>
      <c r="T970" s="2">
        <v>144</v>
      </c>
      <c r="U970" s="2">
        <v>157</v>
      </c>
      <c r="V970" s="2">
        <v>189</v>
      </c>
      <c r="W970" s="2">
        <v>368</v>
      </c>
      <c r="X970" s="9">
        <f t="shared" si="159"/>
        <v>858</v>
      </c>
      <c r="Y970" s="1">
        <v>1012.8569827397858</v>
      </c>
      <c r="Z970" s="1">
        <v>1232.9458523328676</v>
      </c>
      <c r="AA970" s="1">
        <v>298.43736829644752</v>
      </c>
      <c r="AB970" s="1">
        <v>470.30590539750852</v>
      </c>
      <c r="AC970" s="9">
        <f t="shared" si="160"/>
        <v>3014.5461087666094</v>
      </c>
    </row>
    <row r="971" spans="1:29">
      <c r="A971">
        <v>979</v>
      </c>
      <c r="B971">
        <v>24037</v>
      </c>
      <c r="C971">
        <f t="shared" si="151"/>
        <v>24037</v>
      </c>
      <c r="D971">
        <v>24</v>
      </c>
      <c r="E971" s="1">
        <f t="shared" si="152"/>
        <v>52</v>
      </c>
      <c r="F971" s="1">
        <f t="shared" si="153"/>
        <v>89</v>
      </c>
      <c r="G971" s="1">
        <f t="shared" si="154"/>
        <v>55</v>
      </c>
      <c r="H971" s="1">
        <f t="shared" si="155"/>
        <v>89</v>
      </c>
      <c r="I971" s="9">
        <f t="shared" si="156"/>
        <v>285</v>
      </c>
      <c r="J971" s="1">
        <v>52</v>
      </c>
      <c r="K971" s="1">
        <v>89</v>
      </c>
      <c r="L971" s="1">
        <v>55</v>
      </c>
      <c r="M971" s="1">
        <v>89</v>
      </c>
      <c r="N971" s="9">
        <f t="shared" si="157"/>
        <v>285</v>
      </c>
      <c r="O971" s="1">
        <v>97.275420665369268</v>
      </c>
      <c r="P971" s="1">
        <v>129.19965991247744</v>
      </c>
      <c r="Q971" s="1">
        <v>54.305881734732743</v>
      </c>
      <c r="R971" s="1">
        <v>137.21309676046425</v>
      </c>
      <c r="S971" s="9">
        <f t="shared" si="158"/>
        <v>417.99405907304367</v>
      </c>
      <c r="T971" s="2">
        <v>31</v>
      </c>
      <c r="U971" s="2">
        <v>33</v>
      </c>
      <c r="V971" s="2">
        <v>29</v>
      </c>
      <c r="W971" s="2">
        <v>106</v>
      </c>
      <c r="X971" s="9">
        <f t="shared" si="159"/>
        <v>199</v>
      </c>
      <c r="Y971" s="1">
        <v>168.36546168564445</v>
      </c>
      <c r="Z971" s="1">
        <v>219.38241210839701</v>
      </c>
      <c r="AA971" s="1">
        <v>87.957708127001183</v>
      </c>
      <c r="AB971" s="1">
        <v>204.74356465959556</v>
      </c>
      <c r="AC971" s="9">
        <f t="shared" si="160"/>
        <v>680.44914658063817</v>
      </c>
    </row>
    <row r="972" spans="1:29">
      <c r="A972">
        <v>980</v>
      </c>
      <c r="B972">
        <v>24037</v>
      </c>
      <c r="C972">
        <f t="shared" si="151"/>
        <v>24037</v>
      </c>
      <c r="D972">
        <v>24</v>
      </c>
      <c r="E972" s="1">
        <f t="shared" si="152"/>
        <v>99</v>
      </c>
      <c r="F972" s="1">
        <f t="shared" si="153"/>
        <v>324</v>
      </c>
      <c r="G972" s="1">
        <f t="shared" si="154"/>
        <v>161</v>
      </c>
      <c r="H972" s="1">
        <f t="shared" si="155"/>
        <v>136</v>
      </c>
      <c r="I972" s="9">
        <f t="shared" si="156"/>
        <v>720</v>
      </c>
      <c r="J972" s="1">
        <v>99</v>
      </c>
      <c r="K972" s="1">
        <v>324</v>
      </c>
      <c r="L972" s="1">
        <v>161</v>
      </c>
      <c r="M972" s="1">
        <v>136</v>
      </c>
      <c r="N972" s="9">
        <f t="shared" si="157"/>
        <v>720</v>
      </c>
      <c r="O972" s="1">
        <v>184.89770697040603</v>
      </c>
      <c r="P972" s="1">
        <v>537.3149534913066</v>
      </c>
      <c r="Q972" s="1">
        <v>274.60625157743664</v>
      </c>
      <c r="R972" s="1">
        <v>184.40921216803173</v>
      </c>
      <c r="S972" s="9">
        <f t="shared" si="158"/>
        <v>1181.2281242071811</v>
      </c>
      <c r="T972" s="2">
        <v>122</v>
      </c>
      <c r="U972" s="2">
        <v>69</v>
      </c>
      <c r="V972" s="2">
        <v>93</v>
      </c>
      <c r="W972" s="2">
        <v>179</v>
      </c>
      <c r="X972" s="9">
        <f t="shared" si="159"/>
        <v>463</v>
      </c>
      <c r="Y972" s="1">
        <v>305.23275716620299</v>
      </c>
      <c r="Z972" s="1">
        <v>844.35230964680682</v>
      </c>
      <c r="AA972" s="1">
        <v>381.47956864229644</v>
      </c>
      <c r="AB972" s="1">
        <v>253.08539517879399</v>
      </c>
      <c r="AC972" s="9">
        <f t="shared" si="160"/>
        <v>1784.1500306341002</v>
      </c>
    </row>
    <row r="973" spans="1:29">
      <c r="A973">
        <v>981</v>
      </c>
      <c r="B973">
        <v>24037</v>
      </c>
      <c r="C973">
        <f t="shared" si="151"/>
        <v>24037</v>
      </c>
      <c r="D973">
        <v>24</v>
      </c>
      <c r="E973" s="1">
        <f t="shared" si="152"/>
        <v>165</v>
      </c>
      <c r="F973" s="1">
        <f t="shared" si="153"/>
        <v>215</v>
      </c>
      <c r="G973" s="1">
        <f t="shared" si="154"/>
        <v>77</v>
      </c>
      <c r="H973" s="1">
        <f t="shared" si="155"/>
        <v>126</v>
      </c>
      <c r="I973" s="9">
        <f t="shared" si="156"/>
        <v>583</v>
      </c>
      <c r="J973" s="1">
        <v>165</v>
      </c>
      <c r="K973" s="1">
        <v>215</v>
      </c>
      <c r="L973" s="1">
        <v>77</v>
      </c>
      <c r="M973" s="1">
        <v>126</v>
      </c>
      <c r="N973" s="9">
        <f t="shared" si="157"/>
        <v>583</v>
      </c>
      <c r="O973" s="1">
        <v>257.90684845621507</v>
      </c>
      <c r="P973" s="1">
        <v>316.43684186131702</v>
      </c>
      <c r="Q973" s="1">
        <v>80.695352865630539</v>
      </c>
      <c r="R973" s="1">
        <v>211.21847010102343</v>
      </c>
      <c r="S973" s="9">
        <f t="shared" si="158"/>
        <v>866.25751328418596</v>
      </c>
      <c r="T973" s="2">
        <v>91</v>
      </c>
      <c r="U973" s="2">
        <v>132</v>
      </c>
      <c r="V973" s="2">
        <v>119</v>
      </c>
      <c r="W973" s="2">
        <v>54</v>
      </c>
      <c r="X973" s="9">
        <f t="shared" si="159"/>
        <v>396</v>
      </c>
      <c r="Y973" s="1">
        <v>435.39138177682509</v>
      </c>
      <c r="Z973" s="1">
        <v>566.05501588568075</v>
      </c>
      <c r="AA973" s="1">
        <v>135.20826209249029</v>
      </c>
      <c r="AB973" s="1">
        <v>339.51163232401564</v>
      </c>
      <c r="AC973" s="9">
        <f t="shared" si="160"/>
        <v>1476.1662920790118</v>
      </c>
    </row>
    <row r="974" spans="1:29">
      <c r="A974">
        <v>982</v>
      </c>
      <c r="B974">
        <v>24037</v>
      </c>
      <c r="C974">
        <f t="shared" si="151"/>
        <v>24037</v>
      </c>
      <c r="D974">
        <v>24</v>
      </c>
      <c r="E974" s="1">
        <f t="shared" si="152"/>
        <v>141</v>
      </c>
      <c r="F974" s="1">
        <f t="shared" si="153"/>
        <v>223</v>
      </c>
      <c r="G974" s="1">
        <f t="shared" si="154"/>
        <v>84</v>
      </c>
      <c r="H974" s="1">
        <f t="shared" si="155"/>
        <v>182</v>
      </c>
      <c r="I974" s="9">
        <f t="shared" si="156"/>
        <v>630</v>
      </c>
      <c r="J974" s="1">
        <v>141</v>
      </c>
      <c r="K974" s="1">
        <v>223</v>
      </c>
      <c r="L974" s="1">
        <v>84</v>
      </c>
      <c r="M974" s="1">
        <v>182</v>
      </c>
      <c r="N974" s="9">
        <f t="shared" si="157"/>
        <v>630</v>
      </c>
      <c r="O974" s="1">
        <v>220.25101019777176</v>
      </c>
      <c r="P974" s="1">
        <v>323.60537018646022</v>
      </c>
      <c r="Q974" s="1">
        <v>51.098867999969976</v>
      </c>
      <c r="R974" s="1">
        <v>321.00709579604916</v>
      </c>
      <c r="S974" s="9">
        <f t="shared" si="158"/>
        <v>915.96234418025119</v>
      </c>
      <c r="T974" s="2">
        <v>83</v>
      </c>
      <c r="U974" s="2">
        <v>138</v>
      </c>
      <c r="V974" s="2">
        <v>34</v>
      </c>
      <c r="W974" s="2">
        <v>88</v>
      </c>
      <c r="X974" s="9">
        <f t="shared" si="159"/>
        <v>343</v>
      </c>
      <c r="Y974" s="1">
        <v>363.52535052952828</v>
      </c>
      <c r="Z974" s="1">
        <v>533.92268991865751</v>
      </c>
      <c r="AA974" s="1">
        <v>89.180812862835509</v>
      </c>
      <c r="AB974" s="1">
        <v>492.73706618639329</v>
      </c>
      <c r="AC974" s="9">
        <f t="shared" si="160"/>
        <v>1479.3659194974146</v>
      </c>
    </row>
    <row r="975" spans="1:29">
      <c r="A975">
        <v>983</v>
      </c>
      <c r="B975">
        <v>24037</v>
      </c>
      <c r="C975">
        <f t="shared" si="151"/>
        <v>24037</v>
      </c>
      <c r="D975">
        <v>24</v>
      </c>
      <c r="E975" s="1">
        <f t="shared" si="152"/>
        <v>374</v>
      </c>
      <c r="F975" s="1">
        <f t="shared" si="153"/>
        <v>670</v>
      </c>
      <c r="G975" s="1">
        <f t="shared" si="154"/>
        <v>273</v>
      </c>
      <c r="H975" s="1">
        <f t="shared" si="155"/>
        <v>390</v>
      </c>
      <c r="I975" s="9">
        <f t="shared" si="156"/>
        <v>1707</v>
      </c>
      <c r="J975" s="1">
        <v>374</v>
      </c>
      <c r="K975" s="1">
        <v>670</v>
      </c>
      <c r="L975" s="1">
        <v>273</v>
      </c>
      <c r="M975" s="1">
        <v>390</v>
      </c>
      <c r="N975" s="9">
        <f t="shared" si="157"/>
        <v>1707</v>
      </c>
      <c r="O975" s="1">
        <v>587.21582430282524</v>
      </c>
      <c r="P975" s="1">
        <v>966.14315570189092</v>
      </c>
      <c r="Q975" s="1">
        <v>321.13659163683343</v>
      </c>
      <c r="R975" s="1">
        <v>615.51193406044035</v>
      </c>
      <c r="S975" s="9">
        <f t="shared" si="158"/>
        <v>2490.0075057019899</v>
      </c>
      <c r="T975" s="2">
        <v>244</v>
      </c>
      <c r="U975" s="2">
        <v>318</v>
      </c>
      <c r="V975" s="2">
        <v>172</v>
      </c>
      <c r="W975" s="2">
        <v>366</v>
      </c>
      <c r="X975" s="9">
        <f t="shared" si="159"/>
        <v>1100</v>
      </c>
      <c r="Y975" s="1">
        <v>997.32047360112529</v>
      </c>
      <c r="Z975" s="1">
        <v>1654.4196393717802</v>
      </c>
      <c r="AA975" s="1">
        <v>505.69612210940409</v>
      </c>
      <c r="AB975" s="1">
        <v>919.79160188545382</v>
      </c>
      <c r="AC975" s="9">
        <f t="shared" si="160"/>
        <v>4077.2278369677633</v>
      </c>
    </row>
    <row r="976" spans="1:29">
      <c r="A976">
        <v>984</v>
      </c>
      <c r="B976">
        <v>24037</v>
      </c>
      <c r="C976">
        <f t="shared" si="151"/>
        <v>24037</v>
      </c>
      <c r="D976">
        <v>24</v>
      </c>
      <c r="E976" s="1">
        <f t="shared" si="152"/>
        <v>754</v>
      </c>
      <c r="F976" s="1">
        <f t="shared" si="153"/>
        <v>1633</v>
      </c>
      <c r="G976" s="1">
        <f t="shared" si="154"/>
        <v>638</v>
      </c>
      <c r="H976" s="1">
        <f t="shared" si="155"/>
        <v>525</v>
      </c>
      <c r="I976" s="9">
        <f t="shared" si="156"/>
        <v>3550</v>
      </c>
      <c r="J976" s="1">
        <v>754</v>
      </c>
      <c r="K976" s="1">
        <v>1633</v>
      </c>
      <c r="L976" s="1">
        <v>638</v>
      </c>
      <c r="M976" s="1">
        <v>525</v>
      </c>
      <c r="N976" s="9">
        <f t="shared" si="157"/>
        <v>3550</v>
      </c>
      <c r="O976" s="1">
        <v>1097.8062797493108</v>
      </c>
      <c r="P976" s="1">
        <v>2228.4714219295342</v>
      </c>
      <c r="Q976" s="1">
        <v>956.03491805064596</v>
      </c>
      <c r="R976" s="1">
        <v>572.05001830053993</v>
      </c>
      <c r="S976" s="9">
        <f t="shared" si="158"/>
        <v>4854.3626380300311</v>
      </c>
      <c r="T976" s="2">
        <v>161</v>
      </c>
      <c r="U976" s="2">
        <v>778</v>
      </c>
      <c r="V976" s="2">
        <v>202</v>
      </c>
      <c r="W976" s="2">
        <v>612</v>
      </c>
      <c r="X976" s="9">
        <f t="shared" si="159"/>
        <v>1753</v>
      </c>
      <c r="Y976" s="1">
        <v>1583.3963918737404</v>
      </c>
      <c r="Z976" s="1">
        <v>3433.6632706451996</v>
      </c>
      <c r="AA976" s="1">
        <v>1345.3604367067774</v>
      </c>
      <c r="AB976" s="1">
        <v>810.11755131850805</v>
      </c>
      <c r="AC976" s="9">
        <f t="shared" si="160"/>
        <v>7172.5376505442255</v>
      </c>
    </row>
    <row r="977" spans="1:29">
      <c r="A977">
        <v>985</v>
      </c>
      <c r="B977">
        <v>24037</v>
      </c>
      <c r="C977">
        <f t="shared" si="151"/>
        <v>24037</v>
      </c>
      <c r="D977">
        <v>24</v>
      </c>
      <c r="E977" s="1">
        <f t="shared" si="152"/>
        <v>815</v>
      </c>
      <c r="F977" s="1">
        <f t="shared" si="153"/>
        <v>770</v>
      </c>
      <c r="G977" s="1">
        <f t="shared" si="154"/>
        <v>300</v>
      </c>
      <c r="H977" s="1">
        <f t="shared" si="155"/>
        <v>360</v>
      </c>
      <c r="I977" s="9">
        <f t="shared" si="156"/>
        <v>2245</v>
      </c>
      <c r="J977" s="1">
        <v>815</v>
      </c>
      <c r="K977" s="1">
        <v>770</v>
      </c>
      <c r="L977" s="1">
        <v>300</v>
      </c>
      <c r="M977" s="1">
        <v>360</v>
      </c>
      <c r="N977" s="9">
        <f t="shared" si="157"/>
        <v>2245</v>
      </c>
      <c r="O977" s="1">
        <v>1195.1596354041419</v>
      </c>
      <c r="P977" s="1">
        <v>1121.1959611199736</v>
      </c>
      <c r="Q977" s="1">
        <v>326.55949074850423</v>
      </c>
      <c r="R977" s="1">
        <v>525.16889558394928</v>
      </c>
      <c r="S977" s="9">
        <f t="shared" si="158"/>
        <v>3168.0839828565695</v>
      </c>
      <c r="T977" s="2">
        <v>84</v>
      </c>
      <c r="U977" s="2">
        <v>382</v>
      </c>
      <c r="V977" s="2">
        <v>358</v>
      </c>
      <c r="W977" s="2">
        <v>182</v>
      </c>
      <c r="X977" s="9">
        <f t="shared" si="159"/>
        <v>1006</v>
      </c>
      <c r="Y977" s="1">
        <v>1658.0323494968636</v>
      </c>
      <c r="Z977" s="1">
        <v>1618.935821529805</v>
      </c>
      <c r="AA977" s="1">
        <v>494.47333910581716</v>
      </c>
      <c r="AB977" s="1">
        <v>732.40032344265489</v>
      </c>
      <c r="AC977" s="9">
        <f t="shared" si="160"/>
        <v>4503.8418335751403</v>
      </c>
    </row>
    <row r="978" spans="1:29">
      <c r="A978">
        <v>986</v>
      </c>
      <c r="B978">
        <v>24037</v>
      </c>
      <c r="C978">
        <f t="shared" si="151"/>
        <v>24037</v>
      </c>
      <c r="D978">
        <v>24</v>
      </c>
      <c r="E978" s="1">
        <f t="shared" si="152"/>
        <v>284</v>
      </c>
      <c r="F978" s="1">
        <f t="shared" si="153"/>
        <v>487</v>
      </c>
      <c r="G978" s="1">
        <f t="shared" si="154"/>
        <v>131</v>
      </c>
      <c r="H978" s="1">
        <f t="shared" si="155"/>
        <v>233</v>
      </c>
      <c r="I978" s="9">
        <f t="shared" si="156"/>
        <v>1135</v>
      </c>
      <c r="J978" s="1">
        <v>284</v>
      </c>
      <c r="K978" s="1">
        <v>487</v>
      </c>
      <c r="L978" s="1">
        <v>131</v>
      </c>
      <c r="M978" s="1">
        <v>233</v>
      </c>
      <c r="N978" s="9">
        <f t="shared" si="157"/>
        <v>1135</v>
      </c>
      <c r="O978" s="1">
        <v>446.34717880207273</v>
      </c>
      <c r="P978" s="1">
        <v>708.66630297328868</v>
      </c>
      <c r="Q978" s="1">
        <v>112.45806865423488</v>
      </c>
      <c r="R978" s="1">
        <v>397.15680414029521</v>
      </c>
      <c r="S978" s="9">
        <f t="shared" si="158"/>
        <v>1664.6283545698916</v>
      </c>
      <c r="T978" s="2">
        <v>190</v>
      </c>
      <c r="U978" s="2">
        <v>175</v>
      </c>
      <c r="V978" s="2">
        <v>12</v>
      </c>
      <c r="W978" s="2">
        <v>249</v>
      </c>
      <c r="X978" s="9">
        <f t="shared" si="159"/>
        <v>626</v>
      </c>
      <c r="Y978" s="1">
        <v>701.37299458014513</v>
      </c>
      <c r="Z978" s="1">
        <v>1159.872177841376</v>
      </c>
      <c r="AA978" s="1">
        <v>217.40453961275256</v>
      </c>
      <c r="AB978" s="1">
        <v>619.48690378955553</v>
      </c>
      <c r="AC978" s="9">
        <f t="shared" si="160"/>
        <v>2698.1366158238293</v>
      </c>
    </row>
    <row r="979" spans="1:29">
      <c r="A979">
        <v>987</v>
      </c>
      <c r="B979">
        <v>24037</v>
      </c>
      <c r="C979">
        <f t="shared" si="151"/>
        <v>24037</v>
      </c>
      <c r="D979">
        <v>24</v>
      </c>
      <c r="E979" s="1">
        <f t="shared" si="152"/>
        <v>485</v>
      </c>
      <c r="F979" s="1">
        <f t="shared" si="153"/>
        <v>567</v>
      </c>
      <c r="G979" s="1">
        <f t="shared" si="154"/>
        <v>163</v>
      </c>
      <c r="H979" s="1">
        <f t="shared" si="155"/>
        <v>230</v>
      </c>
      <c r="I979" s="9">
        <f t="shared" si="156"/>
        <v>1445</v>
      </c>
      <c r="J979" s="1">
        <v>485</v>
      </c>
      <c r="K979" s="1">
        <v>567</v>
      </c>
      <c r="L979" s="1">
        <v>163</v>
      </c>
      <c r="M979" s="1">
        <v>230</v>
      </c>
      <c r="N979" s="9">
        <f t="shared" si="157"/>
        <v>1445</v>
      </c>
      <c r="O979" s="1">
        <v>777.07498716335965</v>
      </c>
      <c r="P979" s="1">
        <v>812.03592931728463</v>
      </c>
      <c r="Q979" s="1">
        <v>194.54446757374819</v>
      </c>
      <c r="R979" s="1">
        <v>363.71653729332775</v>
      </c>
      <c r="S979" s="9">
        <f t="shared" si="158"/>
        <v>2147.3719213477202</v>
      </c>
      <c r="T979" s="2">
        <v>141</v>
      </c>
      <c r="U979" s="2">
        <v>323</v>
      </c>
      <c r="V979" s="2">
        <v>128</v>
      </c>
      <c r="W979" s="2">
        <v>278</v>
      </c>
      <c r="X979" s="9">
        <f t="shared" si="159"/>
        <v>870</v>
      </c>
      <c r="Y979" s="1">
        <v>1339.00486439151</v>
      </c>
      <c r="Z979" s="1">
        <v>1388.5069054841736</v>
      </c>
      <c r="AA979" s="1">
        <v>352.0304479329838</v>
      </c>
      <c r="AB979" s="1">
        <v>587.85830350266576</v>
      </c>
      <c r="AC979" s="9">
        <f t="shared" si="160"/>
        <v>3667.4005213113333</v>
      </c>
    </row>
    <row r="980" spans="1:29">
      <c r="A980">
        <v>988</v>
      </c>
      <c r="B980">
        <v>24037</v>
      </c>
      <c r="C980">
        <f t="shared" si="151"/>
        <v>24037</v>
      </c>
      <c r="D980">
        <v>24</v>
      </c>
      <c r="E980" s="1">
        <f t="shared" si="152"/>
        <v>2723</v>
      </c>
      <c r="F980" s="1">
        <f t="shared" si="153"/>
        <v>4586</v>
      </c>
      <c r="G980" s="1">
        <f t="shared" si="154"/>
        <v>1605</v>
      </c>
      <c r="H980" s="1">
        <f t="shared" si="155"/>
        <v>1345</v>
      </c>
      <c r="I980" s="9">
        <f t="shared" si="156"/>
        <v>10259</v>
      </c>
      <c r="J980" s="1">
        <v>2723</v>
      </c>
      <c r="K980" s="1">
        <v>4586</v>
      </c>
      <c r="L980" s="1">
        <v>1605</v>
      </c>
      <c r="M980" s="1">
        <v>1345</v>
      </c>
      <c r="N980" s="9">
        <f t="shared" si="157"/>
        <v>10259</v>
      </c>
      <c r="O980" s="1">
        <v>4151.7938768810081</v>
      </c>
      <c r="P980" s="1">
        <v>6217.425155769808</v>
      </c>
      <c r="Q980" s="1">
        <v>2384.7986820439032</v>
      </c>
      <c r="R980" s="1">
        <v>1493.2437779771492</v>
      </c>
      <c r="S980" s="9">
        <f t="shared" si="158"/>
        <v>14247.261492671871</v>
      </c>
      <c r="T980" s="2">
        <v>881</v>
      </c>
      <c r="U980" s="2">
        <v>2322</v>
      </c>
      <c r="V980" s="2">
        <v>415</v>
      </c>
      <c r="W980" s="2">
        <v>957</v>
      </c>
      <c r="X980" s="9">
        <f t="shared" si="159"/>
        <v>4575</v>
      </c>
      <c r="Y980" s="1">
        <v>5639.0351794661183</v>
      </c>
      <c r="Z980" s="1">
        <v>8487.7032879573617</v>
      </c>
      <c r="AA980" s="1">
        <v>3240.9505256546777</v>
      </c>
      <c r="AB980" s="1">
        <v>2071.3121946454662</v>
      </c>
      <c r="AC980" s="9">
        <f t="shared" si="160"/>
        <v>19439.001187723625</v>
      </c>
    </row>
    <row r="981" spans="1:29">
      <c r="A981">
        <v>989</v>
      </c>
      <c r="B981">
        <v>24037</v>
      </c>
      <c r="C981">
        <f t="shared" si="151"/>
        <v>24037</v>
      </c>
      <c r="D981">
        <v>24</v>
      </c>
      <c r="E981" s="1">
        <f t="shared" si="152"/>
        <v>444</v>
      </c>
      <c r="F981" s="1">
        <f t="shared" si="153"/>
        <v>6620</v>
      </c>
      <c r="G981" s="1">
        <f t="shared" si="154"/>
        <v>3517</v>
      </c>
      <c r="H981" s="1">
        <f t="shared" si="155"/>
        <v>2437</v>
      </c>
      <c r="I981" s="9">
        <f t="shared" si="156"/>
        <v>13018</v>
      </c>
      <c r="J981" s="1">
        <v>444</v>
      </c>
      <c r="K981" s="1">
        <v>6620</v>
      </c>
      <c r="L981" s="1">
        <v>3517</v>
      </c>
      <c r="M981" s="1">
        <v>2437</v>
      </c>
      <c r="N981" s="9">
        <f t="shared" si="157"/>
        <v>13018</v>
      </c>
      <c r="O981" s="1">
        <v>652.13055189071872</v>
      </c>
      <c r="P981" s="1">
        <v>8529.86526290027</v>
      </c>
      <c r="Q981" s="1">
        <v>5620.1871812547524</v>
      </c>
      <c r="R981" s="1">
        <v>1906.5520002884041</v>
      </c>
      <c r="S981" s="9">
        <f t="shared" si="158"/>
        <v>16708.734996334148</v>
      </c>
      <c r="T981" s="2">
        <v>39</v>
      </c>
      <c r="U981" s="2">
        <v>4543</v>
      </c>
      <c r="V981" s="2">
        <v>192</v>
      </c>
      <c r="W981" s="2">
        <v>59</v>
      </c>
      <c r="X981" s="9">
        <f t="shared" si="159"/>
        <v>4833</v>
      </c>
      <c r="Y981" s="1">
        <v>748.36109014362319</v>
      </c>
      <c r="Z981" s="1">
        <v>9794.968591792509</v>
      </c>
      <c r="AA981" s="1">
        <v>6383.9640134893943</v>
      </c>
      <c r="AB981" s="1">
        <v>2170.1355779459409</v>
      </c>
      <c r="AC981" s="9">
        <f t="shared" si="160"/>
        <v>19097.429273371468</v>
      </c>
    </row>
    <row r="982" spans="1:29">
      <c r="A982">
        <v>990</v>
      </c>
      <c r="B982">
        <v>24037</v>
      </c>
      <c r="C982">
        <f t="shared" si="151"/>
        <v>24037</v>
      </c>
      <c r="D982">
        <v>24</v>
      </c>
      <c r="E982" s="1">
        <f t="shared" si="152"/>
        <v>1100</v>
      </c>
      <c r="F982" s="1">
        <f t="shared" si="153"/>
        <v>1425</v>
      </c>
      <c r="G982" s="1">
        <f t="shared" si="154"/>
        <v>440</v>
      </c>
      <c r="H982" s="1">
        <f t="shared" si="155"/>
        <v>487</v>
      </c>
      <c r="I982" s="9">
        <f t="shared" si="156"/>
        <v>3452</v>
      </c>
      <c r="J982" s="1">
        <v>1100</v>
      </c>
      <c r="K982" s="1">
        <v>1425</v>
      </c>
      <c r="L982" s="1">
        <v>440</v>
      </c>
      <c r="M982" s="1">
        <v>487</v>
      </c>
      <c r="N982" s="9">
        <f t="shared" si="157"/>
        <v>3452</v>
      </c>
      <c r="O982" s="1">
        <v>1910.7089799603641</v>
      </c>
      <c r="P982" s="1">
        <v>2008.338809367785</v>
      </c>
      <c r="Q982" s="1">
        <v>581.42445519373962</v>
      </c>
      <c r="R982" s="1">
        <v>728.96918749420672</v>
      </c>
      <c r="S982" s="9">
        <f t="shared" si="158"/>
        <v>5229.441432016095</v>
      </c>
      <c r="T982" s="2">
        <v>240</v>
      </c>
      <c r="U982" s="2">
        <v>999</v>
      </c>
      <c r="V982" s="2">
        <v>130</v>
      </c>
      <c r="W982" s="2">
        <v>285</v>
      </c>
      <c r="X982" s="9">
        <f t="shared" si="159"/>
        <v>1654</v>
      </c>
      <c r="Y982" s="1">
        <v>2624.1554007164173</v>
      </c>
      <c r="Z982" s="1">
        <v>2899.6370968282777</v>
      </c>
      <c r="AA982" s="1">
        <v>827.60976408822137</v>
      </c>
      <c r="AB982" s="1">
        <v>1029.3402605573021</v>
      </c>
      <c r="AC982" s="9">
        <f t="shared" si="160"/>
        <v>7380.7425221902186</v>
      </c>
    </row>
    <row r="983" spans="1:29">
      <c r="A983">
        <v>991</v>
      </c>
      <c r="B983">
        <v>24037</v>
      </c>
      <c r="C983">
        <f t="shared" si="151"/>
        <v>24037</v>
      </c>
      <c r="D983">
        <v>24</v>
      </c>
      <c r="E983" s="1">
        <f t="shared" si="152"/>
        <v>320</v>
      </c>
      <c r="F983" s="1">
        <f t="shared" si="153"/>
        <v>1490</v>
      </c>
      <c r="G983" s="1">
        <f t="shared" si="154"/>
        <v>482</v>
      </c>
      <c r="H983" s="1">
        <f t="shared" si="155"/>
        <v>333</v>
      </c>
      <c r="I983" s="9">
        <f t="shared" si="156"/>
        <v>2625</v>
      </c>
      <c r="J983" s="1">
        <v>320</v>
      </c>
      <c r="K983" s="1">
        <v>1490</v>
      </c>
      <c r="L983" s="1">
        <v>482</v>
      </c>
      <c r="M983" s="1">
        <v>333</v>
      </c>
      <c r="N983" s="9">
        <f t="shared" si="157"/>
        <v>2625</v>
      </c>
      <c r="O983" s="1">
        <v>516.12300628550236</v>
      </c>
      <c r="P983" s="1">
        <v>2221.3169138628678</v>
      </c>
      <c r="Q983" s="1">
        <v>767.29694114215897</v>
      </c>
      <c r="R983" s="1">
        <v>347.60957107908058</v>
      </c>
      <c r="S983" s="9">
        <f t="shared" si="158"/>
        <v>3852.3464323696098</v>
      </c>
      <c r="T983" s="2">
        <v>183</v>
      </c>
      <c r="U983" s="2">
        <v>328</v>
      </c>
      <c r="V983" s="2">
        <v>363</v>
      </c>
      <c r="W983" s="2">
        <v>552</v>
      </c>
      <c r="X983" s="9">
        <f t="shared" si="159"/>
        <v>1426</v>
      </c>
      <c r="Y983" s="1">
        <v>935.19926046725732</v>
      </c>
      <c r="Z983" s="1">
        <v>3717.4789510458158</v>
      </c>
      <c r="AA983" s="1">
        <v>1359.5708583150902</v>
      </c>
      <c r="AB983" s="1">
        <v>630.69738057932818</v>
      </c>
      <c r="AC983" s="9">
        <f t="shared" si="160"/>
        <v>6642.9464504074913</v>
      </c>
    </row>
    <row r="984" spans="1:29">
      <c r="A984">
        <v>992</v>
      </c>
      <c r="B984">
        <v>24017</v>
      </c>
      <c r="C984">
        <f t="shared" si="151"/>
        <v>24017</v>
      </c>
      <c r="D984">
        <v>24</v>
      </c>
      <c r="E984" s="1">
        <f t="shared" si="152"/>
        <v>556</v>
      </c>
      <c r="F984" s="1">
        <f t="shared" si="153"/>
        <v>522</v>
      </c>
      <c r="G984" s="1">
        <f t="shared" si="154"/>
        <v>315</v>
      </c>
      <c r="H984" s="1">
        <f t="shared" si="155"/>
        <v>93</v>
      </c>
      <c r="I984" s="9">
        <f t="shared" si="156"/>
        <v>1486</v>
      </c>
      <c r="J984" s="1">
        <v>556</v>
      </c>
      <c r="K984" s="1">
        <v>522</v>
      </c>
      <c r="L984" s="1">
        <v>315</v>
      </c>
      <c r="M984" s="1">
        <v>93</v>
      </c>
      <c r="N984" s="9">
        <f t="shared" si="157"/>
        <v>1486</v>
      </c>
      <c r="O984" s="1">
        <v>110.93404958329388</v>
      </c>
      <c r="P984" s="1">
        <v>254.00684892999513</v>
      </c>
      <c r="Q984" s="1">
        <v>159.26567795977491</v>
      </c>
      <c r="R984" s="1">
        <v>68.94255841496998</v>
      </c>
      <c r="S984" s="9">
        <f t="shared" si="158"/>
        <v>593.14913488803393</v>
      </c>
      <c r="T984" s="2">
        <v>0</v>
      </c>
      <c r="U984" s="2">
        <v>1092</v>
      </c>
      <c r="V984" s="2">
        <v>251</v>
      </c>
      <c r="W984" s="2">
        <v>1383</v>
      </c>
      <c r="X984" s="9">
        <f t="shared" si="159"/>
        <v>2726</v>
      </c>
      <c r="Y984" s="1">
        <v>170.85972371008268</v>
      </c>
      <c r="Z984" s="1">
        <v>413.78356599837656</v>
      </c>
      <c r="AA984" s="1">
        <v>229.16465762966317</v>
      </c>
      <c r="AB984" s="1">
        <v>155.07337369599674</v>
      </c>
      <c r="AC984" s="9">
        <f t="shared" si="160"/>
        <v>968.88132103411908</v>
      </c>
    </row>
    <row r="985" spans="1:29">
      <c r="A985">
        <v>993</v>
      </c>
      <c r="B985">
        <v>24017</v>
      </c>
      <c r="C985">
        <f t="shared" si="151"/>
        <v>24017</v>
      </c>
      <c r="D985">
        <v>24</v>
      </c>
      <c r="E985" s="1">
        <f t="shared" si="152"/>
        <v>248</v>
      </c>
      <c r="F985" s="1">
        <f t="shared" si="153"/>
        <v>389</v>
      </c>
      <c r="G985" s="1">
        <f t="shared" si="154"/>
        <v>189</v>
      </c>
      <c r="H985" s="1">
        <f t="shared" si="155"/>
        <v>160</v>
      </c>
      <c r="I985" s="9">
        <f t="shared" si="156"/>
        <v>986</v>
      </c>
      <c r="J985" s="1">
        <v>248</v>
      </c>
      <c r="K985" s="1">
        <v>389</v>
      </c>
      <c r="L985" s="1">
        <v>189</v>
      </c>
      <c r="M985" s="1">
        <v>160</v>
      </c>
      <c r="N985" s="9">
        <f t="shared" si="157"/>
        <v>986</v>
      </c>
      <c r="O985" s="1">
        <v>420.03569429159114</v>
      </c>
      <c r="P985" s="1">
        <v>567.34024601238684</v>
      </c>
      <c r="Q985" s="1">
        <v>250.63777622897319</v>
      </c>
      <c r="R985" s="1">
        <v>243.55424741770611</v>
      </c>
      <c r="S985" s="9">
        <f t="shared" si="158"/>
        <v>1481.5679639506575</v>
      </c>
      <c r="T985" s="2">
        <v>356</v>
      </c>
      <c r="U985" s="2">
        <v>459</v>
      </c>
      <c r="V985" s="2">
        <v>629</v>
      </c>
      <c r="W985" s="2">
        <v>923</v>
      </c>
      <c r="X985" s="9">
        <f t="shared" si="159"/>
        <v>2367</v>
      </c>
      <c r="Y985" s="1">
        <v>556.46076564213581</v>
      </c>
      <c r="Z985" s="1">
        <v>858.10403834508509</v>
      </c>
      <c r="AA985" s="1">
        <v>366.51144916304469</v>
      </c>
      <c r="AB985" s="1">
        <v>385.64835784778973</v>
      </c>
      <c r="AC985" s="9">
        <f t="shared" si="160"/>
        <v>2166.7246109980551</v>
      </c>
    </row>
    <row r="986" spans="1:29">
      <c r="A986">
        <v>994</v>
      </c>
      <c r="B986">
        <v>24017</v>
      </c>
      <c r="C986">
        <f t="shared" si="151"/>
        <v>24017</v>
      </c>
      <c r="D986">
        <v>24</v>
      </c>
      <c r="E986" s="1">
        <f t="shared" si="152"/>
        <v>51</v>
      </c>
      <c r="F986" s="1">
        <f t="shared" si="153"/>
        <v>45</v>
      </c>
      <c r="G986" s="1">
        <f t="shared" si="154"/>
        <v>20</v>
      </c>
      <c r="H986" s="1">
        <f t="shared" si="155"/>
        <v>29</v>
      </c>
      <c r="I986" s="9">
        <f t="shared" si="156"/>
        <v>145</v>
      </c>
      <c r="J986" s="1">
        <v>51</v>
      </c>
      <c r="K986" s="1">
        <v>45</v>
      </c>
      <c r="L986" s="1">
        <v>20</v>
      </c>
      <c r="M986" s="1">
        <v>29</v>
      </c>
      <c r="N986" s="9">
        <f t="shared" si="157"/>
        <v>145</v>
      </c>
      <c r="O986" s="1">
        <v>75.050451872109363</v>
      </c>
      <c r="P986" s="1">
        <v>44.599812948904443</v>
      </c>
      <c r="Q986" s="1">
        <v>17.906053716902772</v>
      </c>
      <c r="R986" s="1">
        <v>11.597423315893421</v>
      </c>
      <c r="S986" s="9">
        <f t="shared" si="158"/>
        <v>149.15374185381</v>
      </c>
      <c r="T986" s="2">
        <v>106</v>
      </c>
      <c r="U986" s="2">
        <v>162</v>
      </c>
      <c r="V986" s="2">
        <v>0</v>
      </c>
      <c r="W986" s="2">
        <v>0</v>
      </c>
      <c r="X986" s="9">
        <f t="shared" si="159"/>
        <v>268</v>
      </c>
      <c r="Y986" s="1">
        <v>106.56452433654029</v>
      </c>
      <c r="Z986" s="1">
        <v>91.030203708748346</v>
      </c>
      <c r="AA986" s="1">
        <v>34.534612727676596</v>
      </c>
      <c r="AB986" s="1">
        <v>22.211460404652087</v>
      </c>
      <c r="AC986" s="9">
        <f t="shared" si="160"/>
        <v>254.34080117761732</v>
      </c>
    </row>
    <row r="987" spans="1:29">
      <c r="A987">
        <v>995</v>
      </c>
      <c r="B987">
        <v>24017</v>
      </c>
      <c r="C987">
        <f t="shared" si="151"/>
        <v>24017</v>
      </c>
      <c r="D987">
        <v>24</v>
      </c>
      <c r="E987" s="1">
        <f t="shared" si="152"/>
        <v>87</v>
      </c>
      <c r="F987" s="1">
        <f t="shared" si="153"/>
        <v>221</v>
      </c>
      <c r="G987" s="1">
        <f t="shared" si="154"/>
        <v>225</v>
      </c>
      <c r="H987" s="1">
        <f t="shared" si="155"/>
        <v>54</v>
      </c>
      <c r="I987" s="9">
        <f t="shared" si="156"/>
        <v>587</v>
      </c>
      <c r="J987" s="1">
        <v>87</v>
      </c>
      <c r="K987" s="1">
        <v>221</v>
      </c>
      <c r="L987" s="1">
        <v>225</v>
      </c>
      <c r="M987" s="1">
        <v>54</v>
      </c>
      <c r="N987" s="9">
        <f t="shared" si="157"/>
        <v>587</v>
      </c>
      <c r="O987" s="1">
        <v>273.7072630683943</v>
      </c>
      <c r="P987" s="1">
        <v>358.96794845506707</v>
      </c>
      <c r="Q987" s="1">
        <v>229.72281040689421</v>
      </c>
      <c r="R987" s="1">
        <v>90.1901051077391</v>
      </c>
      <c r="S987" s="9">
        <f t="shared" si="158"/>
        <v>952.58812703809463</v>
      </c>
      <c r="T987" s="2">
        <v>9</v>
      </c>
      <c r="U987" s="2">
        <v>226</v>
      </c>
      <c r="V987" s="2">
        <v>85</v>
      </c>
      <c r="W987" s="2">
        <v>694</v>
      </c>
      <c r="X987" s="9">
        <f t="shared" si="159"/>
        <v>1014</v>
      </c>
      <c r="Y987" s="1">
        <v>342.47806664563393</v>
      </c>
      <c r="Z987" s="1">
        <v>486.21175911268153</v>
      </c>
      <c r="AA987" s="1">
        <v>286.85229682728345</v>
      </c>
      <c r="AB987" s="1">
        <v>142.43401994392664</v>
      </c>
      <c r="AC987" s="9">
        <f t="shared" si="160"/>
        <v>1257.9761425295255</v>
      </c>
    </row>
    <row r="988" spans="1:29">
      <c r="A988">
        <v>996</v>
      </c>
      <c r="B988">
        <v>24017</v>
      </c>
      <c r="C988">
        <f t="shared" si="151"/>
        <v>24017</v>
      </c>
      <c r="D988">
        <v>24</v>
      </c>
      <c r="E988" s="1">
        <f t="shared" si="152"/>
        <v>235</v>
      </c>
      <c r="F988" s="1">
        <f t="shared" si="153"/>
        <v>100</v>
      </c>
      <c r="G988" s="1">
        <f t="shared" si="154"/>
        <v>45</v>
      </c>
      <c r="H988" s="1">
        <f t="shared" si="155"/>
        <v>30</v>
      </c>
      <c r="I988" s="9">
        <f t="shared" si="156"/>
        <v>410</v>
      </c>
      <c r="J988" s="1">
        <v>235</v>
      </c>
      <c r="K988" s="1">
        <v>100</v>
      </c>
      <c r="L988" s="1">
        <v>45</v>
      </c>
      <c r="M988" s="1">
        <v>30</v>
      </c>
      <c r="N988" s="9">
        <f t="shared" si="157"/>
        <v>410</v>
      </c>
      <c r="O988" s="1">
        <v>184.05073837989545</v>
      </c>
      <c r="P988" s="1">
        <v>233.22589381206828</v>
      </c>
      <c r="Q988" s="1">
        <v>78.99415146880709</v>
      </c>
      <c r="R988" s="1">
        <v>92.542443878487106</v>
      </c>
      <c r="S988" s="9">
        <f t="shared" si="158"/>
        <v>588.81322753925792</v>
      </c>
      <c r="T988" s="2">
        <v>27</v>
      </c>
      <c r="U988" s="2">
        <v>266</v>
      </c>
      <c r="V988" s="2">
        <v>237</v>
      </c>
      <c r="W988" s="2">
        <v>350</v>
      </c>
      <c r="X988" s="9">
        <f t="shared" si="159"/>
        <v>880</v>
      </c>
      <c r="Y988" s="1">
        <v>267.88909458659015</v>
      </c>
      <c r="Z988" s="1">
        <v>362.46710358950116</v>
      </c>
      <c r="AA988" s="1">
        <v>110.86398504688043</v>
      </c>
      <c r="AB988" s="1">
        <v>129.15931006540504</v>
      </c>
      <c r="AC988" s="9">
        <f t="shared" si="160"/>
        <v>870.37949328837681</v>
      </c>
    </row>
    <row r="989" spans="1:29">
      <c r="A989">
        <v>997</v>
      </c>
      <c r="B989">
        <v>24017</v>
      </c>
      <c r="C989">
        <f t="shared" si="151"/>
        <v>24017</v>
      </c>
      <c r="D989">
        <v>24</v>
      </c>
      <c r="E989" s="1">
        <f t="shared" si="152"/>
        <v>148</v>
      </c>
      <c r="F989" s="1">
        <f t="shared" si="153"/>
        <v>129</v>
      </c>
      <c r="G989" s="1">
        <f t="shared" si="154"/>
        <v>203</v>
      </c>
      <c r="H989" s="1">
        <f t="shared" si="155"/>
        <v>64</v>
      </c>
      <c r="I989" s="9">
        <f t="shared" si="156"/>
        <v>544</v>
      </c>
      <c r="J989" s="1">
        <v>148</v>
      </c>
      <c r="K989" s="1">
        <v>129</v>
      </c>
      <c r="L989" s="1">
        <v>203</v>
      </c>
      <c r="M989" s="1">
        <v>64</v>
      </c>
      <c r="N989" s="9">
        <f t="shared" si="157"/>
        <v>544</v>
      </c>
      <c r="O989" s="1">
        <v>216.67911183069691</v>
      </c>
      <c r="P989" s="1">
        <v>219.72913198083558</v>
      </c>
      <c r="Q989" s="1">
        <v>278.02483247718561</v>
      </c>
      <c r="R989" s="1">
        <v>99.117209474515619</v>
      </c>
      <c r="S989" s="9">
        <f t="shared" si="158"/>
        <v>813.55028576323366</v>
      </c>
      <c r="T989" s="2">
        <v>49</v>
      </c>
      <c r="U989" s="2">
        <v>364</v>
      </c>
      <c r="V989" s="2">
        <v>45</v>
      </c>
      <c r="W989" s="2">
        <v>752</v>
      </c>
      <c r="X989" s="9">
        <f t="shared" si="159"/>
        <v>1210</v>
      </c>
      <c r="Y989" s="1">
        <v>310.4113189181129</v>
      </c>
      <c r="Z989" s="1">
        <v>398.79631049875502</v>
      </c>
      <c r="AA989" s="1">
        <v>375.35277112419425</v>
      </c>
      <c r="AB989" s="1">
        <v>123.51192868824066</v>
      </c>
      <c r="AC989" s="9">
        <f t="shared" si="160"/>
        <v>1208.0723292293028</v>
      </c>
    </row>
    <row r="990" spans="1:29">
      <c r="A990">
        <v>998</v>
      </c>
      <c r="B990">
        <v>24017</v>
      </c>
      <c r="C990">
        <f t="shared" si="151"/>
        <v>24017</v>
      </c>
      <c r="D990">
        <v>24</v>
      </c>
      <c r="E990" s="1">
        <f t="shared" si="152"/>
        <v>374</v>
      </c>
      <c r="F990" s="1">
        <f t="shared" si="153"/>
        <v>2212</v>
      </c>
      <c r="G990" s="1">
        <f t="shared" si="154"/>
        <v>605</v>
      </c>
      <c r="H990" s="1">
        <f t="shared" si="155"/>
        <v>1663</v>
      </c>
      <c r="I990" s="9">
        <f t="shared" si="156"/>
        <v>4854</v>
      </c>
      <c r="J990" s="1">
        <v>374</v>
      </c>
      <c r="K990" s="1">
        <v>2212</v>
      </c>
      <c r="L990" s="1">
        <v>605</v>
      </c>
      <c r="M990" s="1">
        <v>1663</v>
      </c>
      <c r="N990" s="9">
        <f t="shared" si="157"/>
        <v>4854</v>
      </c>
      <c r="O990" s="1">
        <v>701.55172810421925</v>
      </c>
      <c r="P990" s="1">
        <v>2640.1066859845896</v>
      </c>
      <c r="Q990" s="1">
        <v>751.99013638633835</v>
      </c>
      <c r="R990" s="1">
        <v>1842.5386990622951</v>
      </c>
      <c r="S990" s="9">
        <f t="shared" si="158"/>
        <v>5936.1872495374428</v>
      </c>
      <c r="T990" s="2">
        <v>444</v>
      </c>
      <c r="U990" s="2">
        <v>5542</v>
      </c>
      <c r="V990" s="2">
        <v>223</v>
      </c>
      <c r="W990" s="2">
        <v>669</v>
      </c>
      <c r="X990" s="9">
        <f t="shared" si="159"/>
        <v>6878</v>
      </c>
      <c r="Y990" s="1">
        <v>895.18142033971253</v>
      </c>
      <c r="Z990" s="1">
        <v>3433.2192217602828</v>
      </c>
      <c r="AA990" s="1">
        <v>959.21197054978131</v>
      </c>
      <c r="AB990" s="1">
        <v>2378.7058815409437</v>
      </c>
      <c r="AC990" s="9">
        <f t="shared" si="160"/>
        <v>7666.3184941907211</v>
      </c>
    </row>
    <row r="991" spans="1:29">
      <c r="A991">
        <v>999</v>
      </c>
      <c r="B991">
        <v>24017</v>
      </c>
      <c r="C991">
        <f t="shared" si="151"/>
        <v>24017</v>
      </c>
      <c r="D991">
        <v>24</v>
      </c>
      <c r="E991" s="1">
        <f t="shared" si="152"/>
        <v>1215</v>
      </c>
      <c r="F991" s="1">
        <f t="shared" si="153"/>
        <v>2166</v>
      </c>
      <c r="G991" s="1">
        <f t="shared" si="154"/>
        <v>1223</v>
      </c>
      <c r="H991" s="1">
        <f t="shared" si="155"/>
        <v>445</v>
      </c>
      <c r="I991" s="9">
        <f t="shared" si="156"/>
        <v>5049</v>
      </c>
      <c r="J991" s="1">
        <v>1215</v>
      </c>
      <c r="K991" s="1">
        <v>2166</v>
      </c>
      <c r="L991" s="1">
        <v>1223</v>
      </c>
      <c r="M991" s="1">
        <v>445</v>
      </c>
      <c r="N991" s="9">
        <f t="shared" si="157"/>
        <v>5049</v>
      </c>
      <c r="O991" s="1">
        <v>1625.359633859001</v>
      </c>
      <c r="P991" s="1">
        <v>2659.427217728884</v>
      </c>
      <c r="Q991" s="1">
        <v>1242.5150301740891</v>
      </c>
      <c r="R991" s="1">
        <v>614.72273596481705</v>
      </c>
      <c r="S991" s="9">
        <f t="shared" si="158"/>
        <v>6142.0246177267909</v>
      </c>
      <c r="T991" s="2">
        <v>1247</v>
      </c>
      <c r="U991" s="2">
        <v>3043</v>
      </c>
      <c r="V991" s="2">
        <v>653</v>
      </c>
      <c r="W991" s="2">
        <v>4163</v>
      </c>
      <c r="X991" s="9">
        <f t="shared" si="159"/>
        <v>9106</v>
      </c>
      <c r="Y991" s="1">
        <v>2193.5846299559844</v>
      </c>
      <c r="Z991" s="1">
        <v>3498.096660043424</v>
      </c>
      <c r="AA991" s="1">
        <v>1719.7118389808222</v>
      </c>
      <c r="AB991" s="1">
        <v>880.39079794226507</v>
      </c>
      <c r="AC991" s="9">
        <f t="shared" si="160"/>
        <v>8291.7839269224951</v>
      </c>
    </row>
    <row r="992" spans="1:29">
      <c r="A992">
        <v>1000</v>
      </c>
      <c r="B992">
        <v>24017</v>
      </c>
      <c r="C992">
        <f t="shared" si="151"/>
        <v>24017</v>
      </c>
      <c r="D992">
        <v>24</v>
      </c>
      <c r="E992" s="1">
        <f t="shared" si="152"/>
        <v>1393</v>
      </c>
      <c r="F992" s="1">
        <f t="shared" si="153"/>
        <v>3295</v>
      </c>
      <c r="G992" s="1">
        <f t="shared" si="154"/>
        <v>1085</v>
      </c>
      <c r="H992" s="1">
        <f t="shared" si="155"/>
        <v>845</v>
      </c>
      <c r="I992" s="9">
        <f t="shared" si="156"/>
        <v>6618</v>
      </c>
      <c r="J992" s="1">
        <v>1393</v>
      </c>
      <c r="K992" s="1">
        <v>3295</v>
      </c>
      <c r="L992" s="1">
        <v>1085</v>
      </c>
      <c r="M992" s="1">
        <v>845</v>
      </c>
      <c r="N992" s="9">
        <f t="shared" si="157"/>
        <v>6618</v>
      </c>
      <c r="O992" s="1">
        <v>2077.8900236746504</v>
      </c>
      <c r="P992" s="1">
        <v>4520.9449051092406</v>
      </c>
      <c r="Q992" s="1">
        <v>1642.374132203154</v>
      </c>
      <c r="R992" s="1">
        <v>1212.2297117790104</v>
      </c>
      <c r="S992" s="9">
        <f t="shared" si="158"/>
        <v>9453.4387727660542</v>
      </c>
      <c r="T992" s="2">
        <v>1988</v>
      </c>
      <c r="U992" s="2">
        <v>3968</v>
      </c>
      <c r="V992" s="2">
        <v>1124</v>
      </c>
      <c r="W992" s="2">
        <v>5467</v>
      </c>
      <c r="X992" s="9">
        <f t="shared" si="159"/>
        <v>12547</v>
      </c>
      <c r="Y992" s="1">
        <v>2946.9167041595924</v>
      </c>
      <c r="Z992" s="1">
        <v>6102.634156340996</v>
      </c>
      <c r="AA992" s="1">
        <v>2077.9391541258847</v>
      </c>
      <c r="AB992" s="1">
        <v>1655.4489436840674</v>
      </c>
      <c r="AC992" s="9">
        <f t="shared" si="160"/>
        <v>12782.93895831054</v>
      </c>
    </row>
    <row r="993" spans="1:29">
      <c r="A993">
        <v>1001</v>
      </c>
      <c r="B993">
        <v>24017</v>
      </c>
      <c r="C993">
        <f t="shared" si="151"/>
        <v>24017</v>
      </c>
      <c r="D993">
        <v>24</v>
      </c>
      <c r="E993" s="1">
        <f t="shared" si="152"/>
        <v>23</v>
      </c>
      <c r="F993" s="1">
        <f t="shared" si="153"/>
        <v>82</v>
      </c>
      <c r="G993" s="1">
        <f t="shared" si="154"/>
        <v>21</v>
      </c>
      <c r="H993" s="1">
        <f t="shared" si="155"/>
        <v>45</v>
      </c>
      <c r="I993" s="9">
        <f t="shared" si="156"/>
        <v>171</v>
      </c>
      <c r="J993" s="1">
        <v>23</v>
      </c>
      <c r="K993" s="1">
        <v>82</v>
      </c>
      <c r="L993" s="1">
        <v>21</v>
      </c>
      <c r="M993" s="1">
        <v>45</v>
      </c>
      <c r="N993" s="9">
        <f t="shared" si="157"/>
        <v>171</v>
      </c>
      <c r="O993" s="1">
        <v>52.787125528854986</v>
      </c>
      <c r="P993" s="1">
        <v>101.98785728193481</v>
      </c>
      <c r="Q993" s="1">
        <v>87.527638100215185</v>
      </c>
      <c r="R993" s="1">
        <v>68.657940459663095</v>
      </c>
      <c r="S993" s="9">
        <f t="shared" si="158"/>
        <v>310.96056137066807</v>
      </c>
      <c r="T993" s="2">
        <v>176</v>
      </c>
      <c r="U993" s="2">
        <v>70</v>
      </c>
      <c r="V993" s="2">
        <v>0</v>
      </c>
      <c r="W993" s="2">
        <v>156</v>
      </c>
      <c r="X993" s="9">
        <f t="shared" si="159"/>
        <v>402</v>
      </c>
      <c r="Y993" s="1">
        <v>73.418964684198173</v>
      </c>
      <c r="Z993" s="1">
        <v>179.74775156601686</v>
      </c>
      <c r="AA993" s="1">
        <v>119.61323458384359</v>
      </c>
      <c r="AB993" s="1">
        <v>91.750628177503231</v>
      </c>
      <c r="AC993" s="9">
        <f t="shared" si="160"/>
        <v>464.53057901156183</v>
      </c>
    </row>
    <row r="994" spans="1:29">
      <c r="A994">
        <v>1002</v>
      </c>
      <c r="B994">
        <v>24017</v>
      </c>
      <c r="C994">
        <f t="shared" si="151"/>
        <v>24017</v>
      </c>
      <c r="D994">
        <v>24</v>
      </c>
      <c r="E994" s="1">
        <f t="shared" si="152"/>
        <v>3014</v>
      </c>
      <c r="F994" s="1">
        <f t="shared" si="153"/>
        <v>3426</v>
      </c>
      <c r="G994" s="1">
        <f t="shared" si="154"/>
        <v>1532</v>
      </c>
      <c r="H994" s="1">
        <f t="shared" si="155"/>
        <v>815</v>
      </c>
      <c r="I994" s="9">
        <f t="shared" si="156"/>
        <v>8787</v>
      </c>
      <c r="J994" s="1">
        <v>3014</v>
      </c>
      <c r="K994" s="1">
        <v>3426</v>
      </c>
      <c r="L994" s="1">
        <v>1532</v>
      </c>
      <c r="M994" s="1">
        <v>815</v>
      </c>
      <c r="N994" s="9">
        <f t="shared" si="157"/>
        <v>8787</v>
      </c>
      <c r="O994" s="1">
        <v>3934.7488862333389</v>
      </c>
      <c r="P994" s="1">
        <v>4445.7398677608362</v>
      </c>
      <c r="Q994" s="1">
        <v>1776.9980869829878</v>
      </c>
      <c r="R994" s="1">
        <v>840.46111713508856</v>
      </c>
      <c r="S994" s="9">
        <f t="shared" si="158"/>
        <v>10997.94795811225</v>
      </c>
      <c r="T994" s="2">
        <v>3436</v>
      </c>
      <c r="U994" s="2">
        <v>4992</v>
      </c>
      <c r="V994" s="2">
        <v>1321</v>
      </c>
      <c r="W994" s="2">
        <v>6099</v>
      </c>
      <c r="X994" s="9">
        <f t="shared" si="159"/>
        <v>15848</v>
      </c>
      <c r="Y994" s="1">
        <v>5105.0386073749987</v>
      </c>
      <c r="Z994" s="1">
        <v>5763.4726080688415</v>
      </c>
      <c r="AA994" s="1">
        <v>2280.9469524686547</v>
      </c>
      <c r="AB994" s="1">
        <v>1093.7360973918449</v>
      </c>
      <c r="AC994" s="9">
        <f t="shared" si="160"/>
        <v>14243.194265304337</v>
      </c>
    </row>
    <row r="995" spans="1:29">
      <c r="A995">
        <v>1003</v>
      </c>
      <c r="B995">
        <v>24017</v>
      </c>
      <c r="C995">
        <f t="shared" si="151"/>
        <v>24017</v>
      </c>
      <c r="D995">
        <v>24</v>
      </c>
      <c r="E995" s="1">
        <f t="shared" si="152"/>
        <v>164</v>
      </c>
      <c r="F995" s="1">
        <f t="shared" si="153"/>
        <v>123</v>
      </c>
      <c r="G995" s="1">
        <f t="shared" si="154"/>
        <v>109</v>
      </c>
      <c r="H995" s="1">
        <f t="shared" si="155"/>
        <v>57</v>
      </c>
      <c r="I995" s="9">
        <f t="shared" si="156"/>
        <v>453</v>
      </c>
      <c r="J995" s="1">
        <v>164</v>
      </c>
      <c r="K995" s="1">
        <v>123</v>
      </c>
      <c r="L995" s="1">
        <v>109</v>
      </c>
      <c r="M995" s="1">
        <v>57</v>
      </c>
      <c r="N995" s="9">
        <f t="shared" si="157"/>
        <v>453</v>
      </c>
      <c r="O995" s="1">
        <v>263.6608652663362</v>
      </c>
      <c r="P995" s="1">
        <v>149.78090664994849</v>
      </c>
      <c r="Q995" s="1">
        <v>99.092082961443808</v>
      </c>
      <c r="R995" s="1">
        <v>67.428339657630431</v>
      </c>
      <c r="S995" s="9">
        <f t="shared" si="158"/>
        <v>579.96219453535889</v>
      </c>
      <c r="T995" s="2">
        <v>0</v>
      </c>
      <c r="U995" s="2">
        <v>243</v>
      </c>
      <c r="V995" s="2">
        <v>119</v>
      </c>
      <c r="W995" s="2">
        <v>520</v>
      </c>
      <c r="X995" s="9">
        <f t="shared" si="159"/>
        <v>882</v>
      </c>
      <c r="Y995" s="1">
        <v>325.97921951418067</v>
      </c>
      <c r="Z995" s="1">
        <v>238.33476240409141</v>
      </c>
      <c r="AA995" s="1">
        <v>134.79071736151516</v>
      </c>
      <c r="AB995" s="1">
        <v>79.997139187902192</v>
      </c>
      <c r="AC995" s="9">
        <f t="shared" si="160"/>
        <v>779.10183846768939</v>
      </c>
    </row>
    <row r="996" spans="1:29">
      <c r="A996">
        <v>1004</v>
      </c>
      <c r="B996">
        <v>24017</v>
      </c>
      <c r="C996">
        <f t="shared" si="151"/>
        <v>24017</v>
      </c>
      <c r="D996">
        <v>24</v>
      </c>
      <c r="E996" s="1">
        <f t="shared" si="152"/>
        <v>149</v>
      </c>
      <c r="F996" s="1">
        <f t="shared" si="153"/>
        <v>126</v>
      </c>
      <c r="G996" s="1">
        <f t="shared" si="154"/>
        <v>57</v>
      </c>
      <c r="H996" s="1">
        <f t="shared" si="155"/>
        <v>73</v>
      </c>
      <c r="I996" s="9">
        <f t="shared" si="156"/>
        <v>405</v>
      </c>
      <c r="J996" s="1">
        <v>149</v>
      </c>
      <c r="K996" s="1">
        <v>126</v>
      </c>
      <c r="L996" s="1">
        <v>57</v>
      </c>
      <c r="M996" s="1">
        <v>73</v>
      </c>
      <c r="N996" s="9">
        <f t="shared" si="157"/>
        <v>405</v>
      </c>
      <c r="O996" s="1">
        <v>238.30349484387156</v>
      </c>
      <c r="P996" s="1">
        <v>284.42936355015212</v>
      </c>
      <c r="Q996" s="1">
        <v>171.20827327576893</v>
      </c>
      <c r="R996" s="1">
        <v>184.50688643430976</v>
      </c>
      <c r="S996" s="9">
        <f t="shared" si="158"/>
        <v>878.4480181041024</v>
      </c>
      <c r="T996" s="2">
        <v>295</v>
      </c>
      <c r="U996" s="2">
        <v>314</v>
      </c>
      <c r="V996" s="2">
        <v>219</v>
      </c>
      <c r="W996" s="2">
        <v>285</v>
      </c>
      <c r="X996" s="9">
        <f t="shared" si="159"/>
        <v>1113</v>
      </c>
      <c r="Y996" s="1">
        <v>346.96062242724798</v>
      </c>
      <c r="Z996" s="1">
        <v>461.29377207918844</v>
      </c>
      <c r="AA996" s="1">
        <v>266.94488696526264</v>
      </c>
      <c r="AB996" s="1">
        <v>268.50873872431077</v>
      </c>
      <c r="AC996" s="9">
        <f t="shared" si="160"/>
        <v>1343.7080201960098</v>
      </c>
    </row>
    <row r="997" spans="1:29">
      <c r="A997">
        <v>1005</v>
      </c>
      <c r="B997">
        <v>24017</v>
      </c>
      <c r="C997">
        <f t="shared" si="151"/>
        <v>24017</v>
      </c>
      <c r="D997">
        <v>24</v>
      </c>
      <c r="E997" s="1">
        <f t="shared" si="152"/>
        <v>1727</v>
      </c>
      <c r="F997" s="1">
        <f t="shared" si="153"/>
        <v>1629</v>
      </c>
      <c r="G997" s="1">
        <f t="shared" si="154"/>
        <v>866</v>
      </c>
      <c r="H997" s="1">
        <f t="shared" si="155"/>
        <v>329</v>
      </c>
      <c r="I997" s="9">
        <f t="shared" si="156"/>
        <v>4551</v>
      </c>
      <c r="J997" s="1">
        <v>1727</v>
      </c>
      <c r="K997" s="1">
        <v>1629</v>
      </c>
      <c r="L997" s="1">
        <v>866</v>
      </c>
      <c r="M997" s="1">
        <v>329</v>
      </c>
      <c r="N997" s="9">
        <f t="shared" si="157"/>
        <v>4551</v>
      </c>
      <c r="O997" s="1">
        <v>2981.7637005086649</v>
      </c>
      <c r="P997" s="1">
        <v>2211.1724513067797</v>
      </c>
      <c r="Q997" s="1">
        <v>1037.7168842671242</v>
      </c>
      <c r="R997" s="1">
        <v>429.46057632922287</v>
      </c>
      <c r="S997" s="9">
        <f t="shared" si="158"/>
        <v>6660.113612411792</v>
      </c>
      <c r="T997" s="2">
        <v>2798</v>
      </c>
      <c r="U997" s="2">
        <v>1554</v>
      </c>
      <c r="V997" s="2">
        <v>348</v>
      </c>
      <c r="W997" s="2">
        <v>3037</v>
      </c>
      <c r="X997" s="9">
        <f t="shared" si="159"/>
        <v>7737</v>
      </c>
      <c r="Y997" s="1">
        <v>3852.1792549770748</v>
      </c>
      <c r="Z997" s="1">
        <v>2888.3762500227508</v>
      </c>
      <c r="AA997" s="1">
        <v>1330.1762012528386</v>
      </c>
      <c r="AB997" s="1">
        <v>625.72135918939728</v>
      </c>
      <c r="AC997" s="9">
        <f t="shared" si="160"/>
        <v>8696.4530654420614</v>
      </c>
    </row>
    <row r="998" spans="1:29">
      <c r="A998">
        <v>1006</v>
      </c>
      <c r="B998">
        <v>24017</v>
      </c>
      <c r="C998">
        <f t="shared" si="151"/>
        <v>24017</v>
      </c>
      <c r="D998">
        <v>24</v>
      </c>
      <c r="E998" s="1">
        <f t="shared" si="152"/>
        <v>4557</v>
      </c>
      <c r="F998" s="1">
        <f t="shared" si="153"/>
        <v>2871</v>
      </c>
      <c r="G998" s="1">
        <f t="shared" si="154"/>
        <v>650</v>
      </c>
      <c r="H998" s="1">
        <f t="shared" si="155"/>
        <v>575</v>
      </c>
      <c r="I998" s="9">
        <f t="shared" si="156"/>
        <v>8653</v>
      </c>
      <c r="J998" s="1">
        <v>4557</v>
      </c>
      <c r="K998" s="1">
        <v>2871</v>
      </c>
      <c r="L998" s="1">
        <v>650</v>
      </c>
      <c r="M998" s="1">
        <v>575</v>
      </c>
      <c r="N998" s="9">
        <f t="shared" si="157"/>
        <v>8653</v>
      </c>
      <c r="O998" s="1">
        <v>6011.4263769033105</v>
      </c>
      <c r="P998" s="1">
        <v>3645.4369651706379</v>
      </c>
      <c r="Q998" s="1">
        <v>1309.0016976034397</v>
      </c>
      <c r="R998" s="1">
        <v>785.1457220734975</v>
      </c>
      <c r="S998" s="9">
        <f t="shared" si="158"/>
        <v>11751.010761750886</v>
      </c>
      <c r="T998" s="2">
        <v>6051</v>
      </c>
      <c r="U998" s="2">
        <v>3627</v>
      </c>
      <c r="V998" s="2">
        <v>784</v>
      </c>
      <c r="W998" s="2">
        <v>5051</v>
      </c>
      <c r="X998" s="9">
        <f t="shared" si="159"/>
        <v>15513</v>
      </c>
      <c r="Y998" s="1">
        <v>7984.9742463289049</v>
      </c>
      <c r="Z998" s="1">
        <v>4708.4591906770265</v>
      </c>
      <c r="AA998" s="1">
        <v>1666.8728143903832</v>
      </c>
      <c r="AB998" s="1">
        <v>1080.3297466100025</v>
      </c>
      <c r="AC998" s="9">
        <f t="shared" si="160"/>
        <v>15440.635998006317</v>
      </c>
    </row>
    <row r="999" spans="1:29">
      <c r="A999">
        <v>1007</v>
      </c>
      <c r="B999">
        <v>24017</v>
      </c>
      <c r="C999">
        <f t="shared" si="151"/>
        <v>24017</v>
      </c>
      <c r="D999">
        <v>24</v>
      </c>
      <c r="E999" s="1">
        <f t="shared" si="152"/>
        <v>123</v>
      </c>
      <c r="F999" s="1">
        <f t="shared" si="153"/>
        <v>296</v>
      </c>
      <c r="G999" s="1">
        <f t="shared" si="154"/>
        <v>112</v>
      </c>
      <c r="H999" s="1">
        <f t="shared" si="155"/>
        <v>142</v>
      </c>
      <c r="I999" s="9">
        <f t="shared" si="156"/>
        <v>673</v>
      </c>
      <c r="J999" s="1">
        <v>123</v>
      </c>
      <c r="K999" s="1">
        <v>296</v>
      </c>
      <c r="L999" s="1">
        <v>112</v>
      </c>
      <c r="M999" s="1">
        <v>142</v>
      </c>
      <c r="N999" s="9">
        <f t="shared" si="157"/>
        <v>673</v>
      </c>
      <c r="O999" s="1">
        <v>202.41181191158446</v>
      </c>
      <c r="P999" s="1">
        <v>216.86634078403983</v>
      </c>
      <c r="Q999" s="1">
        <v>69.423415256051612</v>
      </c>
      <c r="R999" s="1">
        <v>177.92207543724751</v>
      </c>
      <c r="S999" s="9">
        <f t="shared" si="158"/>
        <v>666.62364338892337</v>
      </c>
      <c r="T999" s="2">
        <v>128</v>
      </c>
      <c r="U999" s="2">
        <v>893</v>
      </c>
      <c r="V999" s="2">
        <v>26</v>
      </c>
      <c r="W999" s="2">
        <v>435</v>
      </c>
      <c r="X999" s="9">
        <f t="shared" si="159"/>
        <v>1482</v>
      </c>
      <c r="Y999" s="1">
        <v>394.41138086618651</v>
      </c>
      <c r="Z999" s="1">
        <v>402.14061928510239</v>
      </c>
      <c r="AA999" s="1">
        <v>105.30041763446982</v>
      </c>
      <c r="AB999" s="1">
        <v>162.63141224423501</v>
      </c>
      <c r="AC999" s="9">
        <f t="shared" si="160"/>
        <v>1064.4838300299937</v>
      </c>
    </row>
    <row r="1000" spans="1:29">
      <c r="A1000">
        <v>1008</v>
      </c>
      <c r="B1000">
        <v>24017</v>
      </c>
      <c r="C1000">
        <f t="shared" si="151"/>
        <v>24017</v>
      </c>
      <c r="D1000">
        <v>24</v>
      </c>
      <c r="E1000" s="1">
        <f t="shared" si="152"/>
        <v>110</v>
      </c>
      <c r="F1000" s="1">
        <f t="shared" si="153"/>
        <v>115</v>
      </c>
      <c r="G1000" s="1">
        <f t="shared" si="154"/>
        <v>40</v>
      </c>
      <c r="H1000" s="1">
        <f t="shared" si="155"/>
        <v>34</v>
      </c>
      <c r="I1000" s="9">
        <f t="shared" si="156"/>
        <v>299</v>
      </c>
      <c r="J1000" s="1">
        <v>110</v>
      </c>
      <c r="K1000" s="1">
        <v>115</v>
      </c>
      <c r="L1000" s="1">
        <v>40</v>
      </c>
      <c r="M1000" s="1">
        <v>34</v>
      </c>
      <c r="N1000" s="9">
        <f t="shared" si="157"/>
        <v>299</v>
      </c>
      <c r="O1000" s="1">
        <v>71.218910345515937</v>
      </c>
      <c r="P1000" s="1">
        <v>284.31713494986656</v>
      </c>
      <c r="Q1000" s="1">
        <v>54.056687036460922</v>
      </c>
      <c r="R1000" s="1">
        <v>129.25236477786012</v>
      </c>
      <c r="S1000" s="9">
        <f t="shared" si="158"/>
        <v>538.8450971097036</v>
      </c>
      <c r="T1000" s="2">
        <v>0</v>
      </c>
      <c r="U1000" s="2">
        <v>356</v>
      </c>
      <c r="V1000" s="2">
        <v>134</v>
      </c>
      <c r="W1000" s="2">
        <v>152</v>
      </c>
      <c r="X1000" s="9">
        <f t="shared" si="159"/>
        <v>642</v>
      </c>
      <c r="Y1000" s="1">
        <v>107.20242770369119</v>
      </c>
      <c r="Z1000" s="1">
        <v>383.04035789832363</v>
      </c>
      <c r="AA1000" s="1">
        <v>75.351790700523168</v>
      </c>
      <c r="AB1000" s="1">
        <v>160.32479047054815</v>
      </c>
      <c r="AC1000" s="9">
        <f t="shared" si="160"/>
        <v>725.91936677308604</v>
      </c>
    </row>
    <row r="1001" spans="1:29">
      <c r="A1001">
        <v>1009</v>
      </c>
      <c r="B1001">
        <v>24017</v>
      </c>
      <c r="C1001">
        <f t="shared" si="151"/>
        <v>24017</v>
      </c>
      <c r="D1001">
        <v>24</v>
      </c>
      <c r="E1001" s="1">
        <f t="shared" si="152"/>
        <v>512</v>
      </c>
      <c r="F1001" s="1">
        <f t="shared" si="153"/>
        <v>725</v>
      </c>
      <c r="G1001" s="1">
        <f t="shared" si="154"/>
        <v>183</v>
      </c>
      <c r="H1001" s="1">
        <f t="shared" si="155"/>
        <v>142</v>
      </c>
      <c r="I1001" s="9">
        <f t="shared" si="156"/>
        <v>1562</v>
      </c>
      <c r="J1001" s="1">
        <v>512</v>
      </c>
      <c r="K1001" s="1">
        <v>725</v>
      </c>
      <c r="L1001" s="1">
        <v>183</v>
      </c>
      <c r="M1001" s="1">
        <v>142</v>
      </c>
      <c r="N1001" s="9">
        <f t="shared" si="157"/>
        <v>1562</v>
      </c>
      <c r="O1001" s="1">
        <v>474.94790068682903</v>
      </c>
      <c r="P1001" s="1">
        <v>842.75480212136313</v>
      </c>
      <c r="Q1001" s="1">
        <v>167.2962926106986</v>
      </c>
      <c r="R1001" s="1">
        <v>170.25624514501419</v>
      </c>
      <c r="S1001" s="9">
        <f t="shared" si="158"/>
        <v>1655.2552405639049</v>
      </c>
      <c r="T1001" s="2">
        <v>486</v>
      </c>
      <c r="U1001" s="2">
        <v>1026</v>
      </c>
      <c r="V1001" s="2">
        <v>170</v>
      </c>
      <c r="W1001" s="2">
        <v>1207</v>
      </c>
      <c r="X1001" s="9">
        <f t="shared" si="159"/>
        <v>2889</v>
      </c>
      <c r="Y1001" s="1">
        <v>629.64212381109087</v>
      </c>
      <c r="Z1001" s="1">
        <v>1116.3140909647755</v>
      </c>
      <c r="AA1001" s="1">
        <v>226.73227994508682</v>
      </c>
      <c r="AB1001" s="1">
        <v>217.02040307204652</v>
      </c>
      <c r="AC1001" s="9">
        <f t="shared" si="160"/>
        <v>2189.7088977929998</v>
      </c>
    </row>
    <row r="1002" spans="1:29">
      <c r="A1002">
        <v>1019</v>
      </c>
      <c r="B1002">
        <v>24001</v>
      </c>
      <c r="C1002">
        <f t="shared" si="151"/>
        <v>24001</v>
      </c>
      <c r="D1002">
        <v>24</v>
      </c>
      <c r="E1002" s="1">
        <f t="shared" si="152"/>
        <v>19</v>
      </c>
      <c r="F1002" s="1">
        <f t="shared" si="153"/>
        <v>0</v>
      </c>
      <c r="G1002" s="1">
        <f t="shared" si="154"/>
        <v>0</v>
      </c>
      <c r="H1002" s="1">
        <f t="shared" si="155"/>
        <v>36</v>
      </c>
      <c r="I1002" s="9">
        <f t="shared" si="156"/>
        <v>55</v>
      </c>
      <c r="J1002" s="1">
        <v>19</v>
      </c>
      <c r="K1002" s="1">
        <v>0</v>
      </c>
      <c r="L1002" s="1">
        <v>0</v>
      </c>
      <c r="M1002" s="1">
        <v>36</v>
      </c>
      <c r="N1002" s="9">
        <f t="shared" si="157"/>
        <v>55</v>
      </c>
      <c r="O1002" s="1">
        <v>22.542972385975798</v>
      </c>
      <c r="P1002" s="1">
        <v>0</v>
      </c>
      <c r="Q1002" s="1">
        <v>0</v>
      </c>
      <c r="R1002" s="1">
        <v>42.713000310269933</v>
      </c>
      <c r="S1002" s="9">
        <f t="shared" si="158"/>
        <v>65.255972696245735</v>
      </c>
      <c r="T1002" s="2">
        <v>14</v>
      </c>
      <c r="U1002" s="2">
        <v>0</v>
      </c>
      <c r="V1002" s="2">
        <v>0</v>
      </c>
      <c r="W1002" s="2">
        <v>45</v>
      </c>
      <c r="X1002" s="9">
        <f t="shared" si="159"/>
        <v>59</v>
      </c>
      <c r="Y1002" s="1">
        <v>14.54832480960363</v>
      </c>
      <c r="Z1002" s="1">
        <v>0</v>
      </c>
      <c r="AA1002" s="1">
        <v>0</v>
      </c>
      <c r="AB1002" s="1">
        <v>46.762472602297379</v>
      </c>
      <c r="AC1002" s="9">
        <f t="shared" si="160"/>
        <v>61.310797411901007</v>
      </c>
    </row>
    <row r="1003" spans="1:29">
      <c r="A1003">
        <v>1020</v>
      </c>
      <c r="B1003">
        <v>24001</v>
      </c>
      <c r="C1003">
        <f t="shared" si="151"/>
        <v>24001</v>
      </c>
      <c r="D1003">
        <v>24</v>
      </c>
      <c r="E1003" s="1">
        <f t="shared" si="152"/>
        <v>19</v>
      </c>
      <c r="F1003" s="1">
        <f t="shared" si="153"/>
        <v>13</v>
      </c>
      <c r="G1003" s="1">
        <f t="shared" si="154"/>
        <v>15</v>
      </c>
      <c r="H1003" s="1">
        <f t="shared" si="155"/>
        <v>22</v>
      </c>
      <c r="I1003" s="9">
        <f t="shared" si="156"/>
        <v>69</v>
      </c>
      <c r="J1003" s="1">
        <v>19</v>
      </c>
      <c r="K1003" s="1">
        <v>13</v>
      </c>
      <c r="L1003" s="1">
        <v>15</v>
      </c>
      <c r="M1003" s="1">
        <v>22</v>
      </c>
      <c r="N1003" s="9">
        <f t="shared" si="157"/>
        <v>69</v>
      </c>
      <c r="O1003" s="1">
        <v>22.542972385975798</v>
      </c>
      <c r="P1003" s="1">
        <v>15.424139000930809</v>
      </c>
      <c r="Q1003" s="1">
        <v>17.797083462612473</v>
      </c>
      <c r="R1003" s="1">
        <v>26.102389078498295</v>
      </c>
      <c r="S1003" s="9">
        <f t="shared" si="158"/>
        <v>81.866583928017377</v>
      </c>
      <c r="T1003" s="2">
        <v>14</v>
      </c>
      <c r="U1003" s="2">
        <v>14</v>
      </c>
      <c r="V1003" s="2">
        <v>15</v>
      </c>
      <c r="W1003" s="2">
        <v>28</v>
      </c>
      <c r="X1003" s="9">
        <f t="shared" si="159"/>
        <v>71</v>
      </c>
      <c r="Y1003" s="1">
        <v>14.54832480960363</v>
      </c>
      <c r="Z1003" s="1">
        <v>14.54832480960363</v>
      </c>
      <c r="AA1003" s="1">
        <v>15.587490867432459</v>
      </c>
      <c r="AB1003" s="1">
        <v>29.096649619207259</v>
      </c>
      <c r="AC1003" s="9">
        <f t="shared" si="160"/>
        <v>73.780790105846975</v>
      </c>
    </row>
    <row r="1004" spans="1:29">
      <c r="A1004">
        <v>1021</v>
      </c>
      <c r="B1004">
        <v>24001</v>
      </c>
      <c r="C1004">
        <f t="shared" si="151"/>
        <v>24001</v>
      </c>
      <c r="D1004">
        <v>24</v>
      </c>
      <c r="E1004" s="1">
        <f t="shared" si="152"/>
        <v>0</v>
      </c>
      <c r="F1004" s="1">
        <f t="shared" si="153"/>
        <v>0</v>
      </c>
      <c r="G1004" s="1">
        <f t="shared" si="154"/>
        <v>90</v>
      </c>
      <c r="H1004" s="1">
        <f t="shared" si="155"/>
        <v>0</v>
      </c>
      <c r="I1004" s="9">
        <f t="shared" si="156"/>
        <v>90</v>
      </c>
      <c r="J1004" s="1">
        <v>0</v>
      </c>
      <c r="K1004" s="1">
        <v>0</v>
      </c>
      <c r="L1004" s="1">
        <v>90</v>
      </c>
      <c r="M1004" s="1">
        <v>0</v>
      </c>
      <c r="N1004" s="9">
        <f t="shared" si="157"/>
        <v>90</v>
      </c>
      <c r="O1004" s="1">
        <v>0</v>
      </c>
      <c r="P1004" s="1">
        <v>0</v>
      </c>
      <c r="Q1004" s="1">
        <v>106.78250077567483</v>
      </c>
      <c r="R1004" s="1">
        <v>0</v>
      </c>
      <c r="S1004" s="9">
        <f t="shared" si="158"/>
        <v>106.78250077567483</v>
      </c>
      <c r="T1004" s="2">
        <v>0</v>
      </c>
      <c r="U1004" s="2">
        <v>0</v>
      </c>
      <c r="V1004" s="2">
        <v>94</v>
      </c>
      <c r="W1004" s="2">
        <v>0</v>
      </c>
      <c r="X1004" s="9">
        <f t="shared" si="159"/>
        <v>94</v>
      </c>
      <c r="Y1004" s="1">
        <v>0</v>
      </c>
      <c r="Z1004" s="1">
        <v>0</v>
      </c>
      <c r="AA1004" s="1">
        <v>97.681609435910076</v>
      </c>
      <c r="AB1004" s="1">
        <v>0</v>
      </c>
      <c r="AC1004" s="9">
        <f t="shared" si="160"/>
        <v>97.681609435910076</v>
      </c>
    </row>
    <row r="1005" spans="1:29">
      <c r="A1005">
        <v>1022</v>
      </c>
      <c r="B1005">
        <v>24001</v>
      </c>
      <c r="C1005">
        <f t="shared" si="151"/>
        <v>24001</v>
      </c>
      <c r="D1005">
        <v>24</v>
      </c>
      <c r="E1005" s="1">
        <f t="shared" si="152"/>
        <v>0</v>
      </c>
      <c r="F1005" s="1">
        <f t="shared" si="153"/>
        <v>79</v>
      </c>
      <c r="G1005" s="1">
        <f t="shared" si="154"/>
        <v>473</v>
      </c>
      <c r="H1005" s="1">
        <f t="shared" si="155"/>
        <v>106</v>
      </c>
      <c r="I1005" s="9">
        <f t="shared" si="156"/>
        <v>658</v>
      </c>
      <c r="J1005" s="1">
        <v>0</v>
      </c>
      <c r="K1005" s="1">
        <v>79</v>
      </c>
      <c r="L1005" s="1">
        <v>473</v>
      </c>
      <c r="M1005" s="1">
        <v>106</v>
      </c>
      <c r="N1005" s="9">
        <f t="shared" si="157"/>
        <v>658</v>
      </c>
      <c r="O1005" s="1">
        <v>0</v>
      </c>
      <c r="P1005" s="1">
        <v>93.731306236425695</v>
      </c>
      <c r="Q1005" s="1">
        <v>561.20136518771335</v>
      </c>
      <c r="R1005" s="1">
        <v>125.76605646912815</v>
      </c>
      <c r="S1005" s="9">
        <f t="shared" si="158"/>
        <v>780.69872789326712</v>
      </c>
      <c r="T1005" s="2">
        <v>0</v>
      </c>
      <c r="U1005" s="2">
        <v>86</v>
      </c>
      <c r="V1005" s="2">
        <v>491</v>
      </c>
      <c r="W1005" s="2">
        <v>133</v>
      </c>
      <c r="X1005" s="9">
        <f t="shared" si="159"/>
        <v>710</v>
      </c>
      <c r="Y1005" s="1">
        <v>0</v>
      </c>
      <c r="Z1005" s="1">
        <v>89.36828097327944</v>
      </c>
      <c r="AA1005" s="1">
        <v>510.23053439395585</v>
      </c>
      <c r="AB1005" s="1">
        <v>138.20908569123446</v>
      </c>
      <c r="AC1005" s="9">
        <f t="shared" si="160"/>
        <v>737.80790105846972</v>
      </c>
    </row>
    <row r="1006" spans="1:29">
      <c r="A1006">
        <v>1023</v>
      </c>
      <c r="B1006">
        <v>24001</v>
      </c>
      <c r="C1006">
        <f t="shared" si="151"/>
        <v>24001</v>
      </c>
      <c r="D1006">
        <v>24</v>
      </c>
      <c r="E1006" s="1">
        <f t="shared" si="152"/>
        <v>19</v>
      </c>
      <c r="F1006" s="1">
        <f t="shared" si="153"/>
        <v>13</v>
      </c>
      <c r="G1006" s="1">
        <f t="shared" si="154"/>
        <v>0</v>
      </c>
      <c r="H1006" s="1">
        <f t="shared" si="155"/>
        <v>73</v>
      </c>
      <c r="I1006" s="9">
        <f t="shared" si="156"/>
        <v>105</v>
      </c>
      <c r="J1006" s="1">
        <v>19</v>
      </c>
      <c r="K1006" s="1">
        <v>13</v>
      </c>
      <c r="L1006" s="1">
        <v>0</v>
      </c>
      <c r="M1006" s="1">
        <v>73</v>
      </c>
      <c r="N1006" s="9">
        <f t="shared" si="157"/>
        <v>105</v>
      </c>
      <c r="O1006" s="1">
        <v>22.542972385975798</v>
      </c>
      <c r="P1006" s="1">
        <v>15.424139000930809</v>
      </c>
      <c r="Q1006" s="1">
        <v>0</v>
      </c>
      <c r="R1006" s="1">
        <v>86.612472851380701</v>
      </c>
      <c r="S1006" s="9">
        <f t="shared" si="158"/>
        <v>124.57958423828731</v>
      </c>
      <c r="T1006" s="2">
        <v>14</v>
      </c>
      <c r="U1006" s="2">
        <v>14</v>
      </c>
      <c r="V1006" s="2">
        <v>0</v>
      </c>
      <c r="W1006" s="2">
        <v>92</v>
      </c>
      <c r="X1006" s="9">
        <f t="shared" si="159"/>
        <v>120</v>
      </c>
      <c r="Y1006" s="1">
        <v>14.54832480960363</v>
      </c>
      <c r="Z1006" s="1">
        <v>14.54832480960363</v>
      </c>
      <c r="AA1006" s="1">
        <v>0</v>
      </c>
      <c r="AB1006" s="1">
        <v>95.603277320252417</v>
      </c>
      <c r="AC1006" s="9">
        <f t="shared" si="160"/>
        <v>124.69992693945967</v>
      </c>
    </row>
    <row r="1007" spans="1:29">
      <c r="A1007">
        <v>1024</v>
      </c>
      <c r="B1007">
        <v>24001</v>
      </c>
      <c r="C1007">
        <f t="shared" si="151"/>
        <v>24001</v>
      </c>
      <c r="D1007">
        <v>24</v>
      </c>
      <c r="E1007" s="1">
        <f t="shared" si="152"/>
        <v>0</v>
      </c>
      <c r="F1007" s="1">
        <f t="shared" si="153"/>
        <v>13</v>
      </c>
      <c r="G1007" s="1">
        <f t="shared" si="154"/>
        <v>15</v>
      </c>
      <c r="H1007" s="1">
        <f t="shared" si="155"/>
        <v>12</v>
      </c>
      <c r="I1007" s="9">
        <f t="shared" si="156"/>
        <v>40</v>
      </c>
      <c r="J1007" s="1">
        <v>0</v>
      </c>
      <c r="K1007" s="1">
        <v>13</v>
      </c>
      <c r="L1007" s="1">
        <v>15</v>
      </c>
      <c r="M1007" s="1">
        <v>12</v>
      </c>
      <c r="N1007" s="9">
        <f t="shared" si="157"/>
        <v>40</v>
      </c>
      <c r="O1007" s="1">
        <v>0</v>
      </c>
      <c r="P1007" s="1">
        <v>15.424139000930809</v>
      </c>
      <c r="Q1007" s="1">
        <v>17.797083462612473</v>
      </c>
      <c r="R1007" s="1">
        <v>14.237666770089978</v>
      </c>
      <c r="S1007" s="9">
        <f t="shared" si="158"/>
        <v>47.458889233633265</v>
      </c>
      <c r="T1007" s="2">
        <v>0</v>
      </c>
      <c r="U1007" s="2">
        <v>14</v>
      </c>
      <c r="V1007" s="2">
        <v>15</v>
      </c>
      <c r="W1007" s="2">
        <v>15</v>
      </c>
      <c r="X1007" s="9">
        <f t="shared" si="159"/>
        <v>44</v>
      </c>
      <c r="Y1007" s="1">
        <v>0</v>
      </c>
      <c r="Z1007" s="1">
        <v>14.54832480960363</v>
      </c>
      <c r="AA1007" s="1">
        <v>15.587490867432459</v>
      </c>
      <c r="AB1007" s="1">
        <v>15.587490867432459</v>
      </c>
      <c r="AC1007" s="9">
        <f t="shared" si="160"/>
        <v>45.723306544468549</v>
      </c>
    </row>
    <row r="1008" spans="1:29">
      <c r="A1008">
        <v>1025</v>
      </c>
      <c r="B1008">
        <v>24001</v>
      </c>
      <c r="C1008">
        <f t="shared" si="151"/>
        <v>24001</v>
      </c>
      <c r="D1008">
        <v>24</v>
      </c>
      <c r="E1008" s="1">
        <f t="shared" si="152"/>
        <v>39</v>
      </c>
      <c r="F1008" s="1">
        <f t="shared" si="153"/>
        <v>246</v>
      </c>
      <c r="G1008" s="1">
        <f t="shared" si="154"/>
        <v>265</v>
      </c>
      <c r="H1008" s="1">
        <f t="shared" si="155"/>
        <v>215</v>
      </c>
      <c r="I1008" s="9">
        <f t="shared" si="156"/>
        <v>765</v>
      </c>
      <c r="J1008" s="1">
        <v>39</v>
      </c>
      <c r="K1008" s="1">
        <v>246</v>
      </c>
      <c r="L1008" s="1">
        <v>265</v>
      </c>
      <c r="M1008" s="1">
        <v>215</v>
      </c>
      <c r="N1008" s="9">
        <f t="shared" si="157"/>
        <v>765</v>
      </c>
      <c r="O1008" s="1">
        <v>46.27241700279243</v>
      </c>
      <c r="P1008" s="1">
        <v>291.87216878684455</v>
      </c>
      <c r="Q1008" s="1">
        <v>314.41514117282037</v>
      </c>
      <c r="R1008" s="1">
        <v>255.09152963077878</v>
      </c>
      <c r="S1008" s="9">
        <f t="shared" si="158"/>
        <v>907.65125659323621</v>
      </c>
      <c r="T1008" s="2">
        <v>29</v>
      </c>
      <c r="U1008" s="2">
        <v>267</v>
      </c>
      <c r="V1008" s="2">
        <v>275</v>
      </c>
      <c r="W1008" s="2">
        <v>270</v>
      </c>
      <c r="X1008" s="9">
        <f t="shared" si="159"/>
        <v>841</v>
      </c>
      <c r="Y1008" s="1">
        <v>30.135815677036089</v>
      </c>
      <c r="Z1008" s="1">
        <v>277.45733744029781</v>
      </c>
      <c r="AA1008" s="1">
        <v>285.77066590292844</v>
      </c>
      <c r="AB1008" s="1">
        <v>280.57483561378427</v>
      </c>
      <c r="AC1008" s="9">
        <f t="shared" si="160"/>
        <v>873.93865463404654</v>
      </c>
    </row>
    <row r="1009" spans="1:29">
      <c r="A1009">
        <v>1026</v>
      </c>
      <c r="B1009">
        <v>24001</v>
      </c>
      <c r="C1009">
        <f t="shared" si="151"/>
        <v>24001</v>
      </c>
      <c r="D1009">
        <v>24</v>
      </c>
      <c r="E1009" s="1">
        <f t="shared" si="152"/>
        <v>465</v>
      </c>
      <c r="F1009" s="1">
        <f t="shared" si="153"/>
        <v>1370</v>
      </c>
      <c r="G1009" s="1">
        <f t="shared" si="154"/>
        <v>30</v>
      </c>
      <c r="H1009" s="1">
        <f t="shared" si="155"/>
        <v>860</v>
      </c>
      <c r="I1009" s="9">
        <f t="shared" si="156"/>
        <v>2725</v>
      </c>
      <c r="J1009" s="1">
        <v>465</v>
      </c>
      <c r="K1009" s="1">
        <v>1370</v>
      </c>
      <c r="L1009" s="1">
        <v>30</v>
      </c>
      <c r="M1009" s="1">
        <v>860</v>
      </c>
      <c r="N1009" s="9">
        <f t="shared" si="157"/>
        <v>2725</v>
      </c>
      <c r="O1009" s="1">
        <v>551.70958734098667</v>
      </c>
      <c r="P1009" s="1">
        <v>1625.4669562519391</v>
      </c>
      <c r="Q1009" s="1">
        <v>35.594166925224947</v>
      </c>
      <c r="R1009" s="1">
        <v>1020.3661185231151</v>
      </c>
      <c r="S1009" s="9">
        <f t="shared" si="158"/>
        <v>3233.1368290412656</v>
      </c>
      <c r="T1009" s="2">
        <v>340</v>
      </c>
      <c r="U1009" s="2">
        <v>1488</v>
      </c>
      <c r="V1009" s="2">
        <v>31</v>
      </c>
      <c r="W1009" s="2">
        <v>1079</v>
      </c>
      <c r="X1009" s="9">
        <f t="shared" si="159"/>
        <v>2938</v>
      </c>
      <c r="Y1009" s="1">
        <v>353.31645966180241</v>
      </c>
      <c r="Z1009" s="1">
        <v>1546.2790940493001</v>
      </c>
      <c r="AA1009" s="1">
        <v>32.214147792693751</v>
      </c>
      <c r="AB1009" s="1">
        <v>1121.2601763973082</v>
      </c>
      <c r="AC1009" s="9">
        <f t="shared" si="160"/>
        <v>3053.0698779011045</v>
      </c>
    </row>
    <row r="1010" spans="1:29">
      <c r="A1010">
        <v>1027</v>
      </c>
      <c r="B1010">
        <v>24001</v>
      </c>
      <c r="C1010">
        <f t="shared" si="151"/>
        <v>24001</v>
      </c>
      <c r="D1010">
        <v>24</v>
      </c>
      <c r="E1010" s="1">
        <f t="shared" si="152"/>
        <v>1498</v>
      </c>
      <c r="F1010" s="1">
        <f t="shared" si="153"/>
        <v>4535</v>
      </c>
      <c r="G1010" s="1">
        <f t="shared" si="154"/>
        <v>1015</v>
      </c>
      <c r="H1010" s="1">
        <f t="shared" si="155"/>
        <v>6970</v>
      </c>
      <c r="I1010" s="9">
        <f t="shared" si="156"/>
        <v>14018</v>
      </c>
      <c r="J1010" s="1">
        <v>1498</v>
      </c>
      <c r="K1010" s="1">
        <v>4535</v>
      </c>
      <c r="L1010" s="1">
        <v>1015</v>
      </c>
      <c r="M1010" s="1">
        <v>6970</v>
      </c>
      <c r="N1010" s="9">
        <f t="shared" si="157"/>
        <v>14018</v>
      </c>
      <c r="O1010" s="1">
        <v>1777.3354017995657</v>
      </c>
      <c r="P1010" s="1">
        <v>5380.651566863171</v>
      </c>
      <c r="Q1010" s="1">
        <v>1204.2693143034439</v>
      </c>
      <c r="R1010" s="1">
        <v>8269.7114489605956</v>
      </c>
      <c r="S1010" s="9">
        <f t="shared" si="158"/>
        <v>16631.967731926776</v>
      </c>
      <c r="T1010" s="2">
        <v>1093</v>
      </c>
      <c r="U1010" s="2">
        <v>4923</v>
      </c>
      <c r="V1010" s="2">
        <v>1053</v>
      </c>
      <c r="W1010" s="2">
        <v>8740</v>
      </c>
      <c r="X1010" s="9">
        <f t="shared" si="159"/>
        <v>15809</v>
      </c>
      <c r="Y1010" s="1">
        <v>1135.8085012069118</v>
      </c>
      <c r="Z1010" s="1">
        <v>5115.8145026913335</v>
      </c>
      <c r="AA1010" s="1">
        <v>1094.2418588937587</v>
      </c>
      <c r="AB1010" s="1">
        <v>9082.3113454239792</v>
      </c>
      <c r="AC1010" s="9">
        <f t="shared" si="160"/>
        <v>16428.176208215984</v>
      </c>
    </row>
    <row r="1011" spans="1:29">
      <c r="A1011">
        <v>1028</v>
      </c>
      <c r="B1011">
        <v>24001</v>
      </c>
      <c r="C1011">
        <f t="shared" si="151"/>
        <v>24001</v>
      </c>
      <c r="D1011">
        <v>24</v>
      </c>
      <c r="E1011" s="1">
        <f t="shared" si="152"/>
        <v>36</v>
      </c>
      <c r="F1011" s="1">
        <f t="shared" si="153"/>
        <v>914</v>
      </c>
      <c r="G1011" s="1">
        <f t="shared" si="154"/>
        <v>15</v>
      </c>
      <c r="H1011" s="1">
        <f t="shared" si="155"/>
        <v>114</v>
      </c>
      <c r="I1011" s="9">
        <f t="shared" si="156"/>
        <v>1079</v>
      </c>
      <c r="J1011" s="1">
        <v>36</v>
      </c>
      <c r="K1011" s="1">
        <v>914</v>
      </c>
      <c r="L1011" s="1">
        <v>15</v>
      </c>
      <c r="M1011" s="1">
        <v>114</v>
      </c>
      <c r="N1011" s="9">
        <f t="shared" si="157"/>
        <v>1079</v>
      </c>
      <c r="O1011" s="1">
        <v>42.713000310269933</v>
      </c>
      <c r="P1011" s="1">
        <v>1084.43561898852</v>
      </c>
      <c r="Q1011" s="1">
        <v>17.797083462612473</v>
      </c>
      <c r="R1011" s="1">
        <v>135.25783431585481</v>
      </c>
      <c r="S1011" s="9">
        <f t="shared" si="158"/>
        <v>1280.2035370772571</v>
      </c>
      <c r="T1011" s="2">
        <v>26</v>
      </c>
      <c r="U1011" s="2">
        <v>993</v>
      </c>
      <c r="V1011" s="2">
        <v>15</v>
      </c>
      <c r="W1011" s="2">
        <v>142</v>
      </c>
      <c r="X1011" s="9">
        <f t="shared" si="159"/>
        <v>1176</v>
      </c>
      <c r="Y1011" s="1">
        <v>27.018317503549596</v>
      </c>
      <c r="Z1011" s="1">
        <v>1031.8918954240289</v>
      </c>
      <c r="AA1011" s="1">
        <v>15.587490867432459</v>
      </c>
      <c r="AB1011" s="1">
        <v>147.56158021169395</v>
      </c>
      <c r="AC1011" s="9">
        <f t="shared" si="160"/>
        <v>1222.059284006705</v>
      </c>
    </row>
    <row r="1012" spans="1:29">
      <c r="A1012">
        <v>1029</v>
      </c>
      <c r="B1012">
        <v>24001</v>
      </c>
      <c r="C1012">
        <f t="shared" si="151"/>
        <v>24001</v>
      </c>
      <c r="D1012">
        <v>24</v>
      </c>
      <c r="E1012" s="1">
        <f t="shared" si="152"/>
        <v>876</v>
      </c>
      <c r="F1012" s="1">
        <f t="shared" si="153"/>
        <v>580</v>
      </c>
      <c r="G1012" s="1">
        <f t="shared" si="154"/>
        <v>135</v>
      </c>
      <c r="H1012" s="1">
        <f t="shared" si="155"/>
        <v>1263</v>
      </c>
      <c r="I1012" s="9">
        <f t="shared" si="156"/>
        <v>2854</v>
      </c>
      <c r="J1012" s="1">
        <v>876</v>
      </c>
      <c r="K1012" s="1">
        <v>580</v>
      </c>
      <c r="L1012" s="1">
        <v>135</v>
      </c>
      <c r="M1012" s="1">
        <v>1263</v>
      </c>
      <c r="N1012" s="9">
        <f t="shared" si="157"/>
        <v>2854</v>
      </c>
      <c r="O1012" s="1">
        <v>1039.3496742165685</v>
      </c>
      <c r="P1012" s="1">
        <v>688.15389388768233</v>
      </c>
      <c r="Q1012" s="1">
        <v>160.17375116351226</v>
      </c>
      <c r="R1012" s="1">
        <v>1498.5144275519701</v>
      </c>
      <c r="S1012" s="9">
        <f t="shared" si="158"/>
        <v>3386.1917468197335</v>
      </c>
      <c r="T1012" s="2">
        <v>639</v>
      </c>
      <c r="U1012" s="2">
        <v>630</v>
      </c>
      <c r="V1012" s="2">
        <v>140</v>
      </c>
      <c r="W1012" s="2">
        <v>1583</v>
      </c>
      <c r="X1012" s="9">
        <f t="shared" si="159"/>
        <v>2992</v>
      </c>
      <c r="Y1012" s="1">
        <v>664.02711095262282</v>
      </c>
      <c r="Z1012" s="1">
        <v>654.67461643216336</v>
      </c>
      <c r="AA1012" s="1">
        <v>145.48324809603628</v>
      </c>
      <c r="AB1012" s="1">
        <v>1644.9998695430388</v>
      </c>
      <c r="AC1012" s="9">
        <f t="shared" si="160"/>
        <v>3109.1848450238613</v>
      </c>
    </row>
    <row r="1013" spans="1:29">
      <c r="A1013">
        <v>1030</v>
      </c>
      <c r="B1013">
        <v>24001</v>
      </c>
      <c r="C1013">
        <f t="shared" si="151"/>
        <v>24001</v>
      </c>
      <c r="D1013">
        <v>24</v>
      </c>
      <c r="E1013" s="1">
        <f t="shared" si="152"/>
        <v>862</v>
      </c>
      <c r="F1013" s="1">
        <f t="shared" si="153"/>
        <v>103</v>
      </c>
      <c r="G1013" s="1">
        <f t="shared" si="154"/>
        <v>15</v>
      </c>
      <c r="H1013" s="1">
        <f t="shared" si="155"/>
        <v>520</v>
      </c>
      <c r="I1013" s="9">
        <f t="shared" si="156"/>
        <v>1500</v>
      </c>
      <c r="J1013" s="1">
        <v>862</v>
      </c>
      <c r="K1013" s="1">
        <v>103</v>
      </c>
      <c r="L1013" s="1">
        <v>15</v>
      </c>
      <c r="M1013" s="1">
        <v>520</v>
      </c>
      <c r="N1013" s="9">
        <f t="shared" si="157"/>
        <v>1500</v>
      </c>
      <c r="O1013" s="1">
        <v>1022.7390629847968</v>
      </c>
      <c r="P1013" s="1">
        <v>122.20663977660564</v>
      </c>
      <c r="Q1013" s="1">
        <v>17.797083462612473</v>
      </c>
      <c r="R1013" s="1">
        <v>616.96556003723242</v>
      </c>
      <c r="S1013" s="9">
        <f t="shared" si="158"/>
        <v>1779.7083462612472</v>
      </c>
      <c r="T1013" s="2">
        <v>629</v>
      </c>
      <c r="U1013" s="2">
        <v>112</v>
      </c>
      <c r="V1013" s="2">
        <v>15</v>
      </c>
      <c r="W1013" s="2">
        <v>652</v>
      </c>
      <c r="X1013" s="9">
        <f t="shared" si="159"/>
        <v>1408</v>
      </c>
      <c r="Y1013" s="1">
        <v>653.63545037433448</v>
      </c>
      <c r="Z1013" s="1">
        <v>116.38659847682904</v>
      </c>
      <c r="AA1013" s="1">
        <v>15.587490867432459</v>
      </c>
      <c r="AB1013" s="1">
        <v>677.53626970439757</v>
      </c>
      <c r="AC1013" s="9">
        <f t="shared" si="160"/>
        <v>1463.1458094229936</v>
      </c>
    </row>
    <row r="1014" spans="1:29">
      <c r="A1014">
        <v>1031</v>
      </c>
      <c r="B1014">
        <v>24001</v>
      </c>
      <c r="C1014">
        <f t="shared" si="151"/>
        <v>24001</v>
      </c>
      <c r="D1014">
        <v>24</v>
      </c>
      <c r="E1014" s="1">
        <f t="shared" si="152"/>
        <v>442</v>
      </c>
      <c r="F1014" s="1">
        <f t="shared" si="153"/>
        <v>59</v>
      </c>
      <c r="G1014" s="1">
        <f t="shared" si="154"/>
        <v>15</v>
      </c>
      <c r="H1014" s="1">
        <f t="shared" si="155"/>
        <v>58</v>
      </c>
      <c r="I1014" s="9">
        <f t="shared" si="156"/>
        <v>574</v>
      </c>
      <c r="J1014" s="1">
        <v>442</v>
      </c>
      <c r="K1014" s="1">
        <v>59</v>
      </c>
      <c r="L1014" s="1">
        <v>15</v>
      </c>
      <c r="M1014" s="1">
        <v>58</v>
      </c>
      <c r="N1014" s="9">
        <f t="shared" si="157"/>
        <v>574</v>
      </c>
      <c r="O1014" s="1">
        <v>524.42072603164752</v>
      </c>
      <c r="P1014" s="1">
        <v>70.001861619609059</v>
      </c>
      <c r="Q1014" s="1">
        <v>17.797083462612473</v>
      </c>
      <c r="R1014" s="1">
        <v>68.815389388768224</v>
      </c>
      <c r="S1014" s="9">
        <f t="shared" si="158"/>
        <v>681.03506050263729</v>
      </c>
      <c r="T1014" s="2">
        <v>322</v>
      </c>
      <c r="U1014" s="2">
        <v>64</v>
      </c>
      <c r="V1014" s="2">
        <v>15</v>
      </c>
      <c r="W1014" s="2">
        <v>73</v>
      </c>
      <c r="X1014" s="9">
        <f t="shared" si="159"/>
        <v>474</v>
      </c>
      <c r="Y1014" s="1">
        <v>334.61147062088349</v>
      </c>
      <c r="Z1014" s="1">
        <v>66.506627701045161</v>
      </c>
      <c r="AA1014" s="1">
        <v>15.587490867432459</v>
      </c>
      <c r="AB1014" s="1">
        <v>75.859122221504634</v>
      </c>
      <c r="AC1014" s="9">
        <f t="shared" si="160"/>
        <v>492.5647114108657</v>
      </c>
    </row>
    <row r="1015" spans="1:29">
      <c r="A1015">
        <v>1032</v>
      </c>
      <c r="B1015">
        <v>24001</v>
      </c>
      <c r="C1015">
        <f t="shared" si="151"/>
        <v>24001</v>
      </c>
      <c r="D1015">
        <v>24</v>
      </c>
      <c r="E1015" s="1">
        <f t="shared" si="152"/>
        <v>19</v>
      </c>
      <c r="F1015" s="1">
        <f t="shared" si="153"/>
        <v>79</v>
      </c>
      <c r="G1015" s="1">
        <f t="shared" si="154"/>
        <v>90</v>
      </c>
      <c r="H1015" s="1">
        <f t="shared" si="155"/>
        <v>71</v>
      </c>
      <c r="I1015" s="9">
        <f t="shared" si="156"/>
        <v>259</v>
      </c>
      <c r="J1015" s="1">
        <v>19</v>
      </c>
      <c r="K1015" s="1">
        <v>79</v>
      </c>
      <c r="L1015" s="1">
        <v>90</v>
      </c>
      <c r="M1015" s="1">
        <v>71</v>
      </c>
      <c r="N1015" s="9">
        <f t="shared" si="157"/>
        <v>259</v>
      </c>
      <c r="O1015" s="1">
        <v>22.542972385975798</v>
      </c>
      <c r="P1015" s="1">
        <v>93.731306236425695</v>
      </c>
      <c r="Q1015" s="1">
        <v>106.78250077567483</v>
      </c>
      <c r="R1015" s="1">
        <v>84.239528389699032</v>
      </c>
      <c r="S1015" s="9">
        <f t="shared" si="158"/>
        <v>307.29630778777539</v>
      </c>
      <c r="T1015" s="2">
        <v>14</v>
      </c>
      <c r="U1015" s="2">
        <v>86</v>
      </c>
      <c r="V1015" s="2">
        <v>94</v>
      </c>
      <c r="W1015" s="2">
        <v>90</v>
      </c>
      <c r="X1015" s="9">
        <f t="shared" si="159"/>
        <v>284</v>
      </c>
      <c r="Y1015" s="1">
        <v>14.54832480960363</v>
      </c>
      <c r="Z1015" s="1">
        <v>89.36828097327944</v>
      </c>
      <c r="AA1015" s="1">
        <v>97.681609435910076</v>
      </c>
      <c r="AB1015" s="1">
        <v>93.524945204594758</v>
      </c>
      <c r="AC1015" s="9">
        <f t="shared" si="160"/>
        <v>295.1231604233879</v>
      </c>
    </row>
    <row r="1016" spans="1:29">
      <c r="A1016">
        <v>1033</v>
      </c>
      <c r="B1016">
        <v>24001</v>
      </c>
      <c r="C1016">
        <f t="shared" si="151"/>
        <v>24001</v>
      </c>
      <c r="D1016">
        <v>24</v>
      </c>
      <c r="E1016" s="1">
        <f t="shared" si="152"/>
        <v>0</v>
      </c>
      <c r="F1016" s="1">
        <f t="shared" si="153"/>
        <v>13</v>
      </c>
      <c r="G1016" s="1">
        <f t="shared" si="154"/>
        <v>0</v>
      </c>
      <c r="H1016" s="1">
        <f t="shared" si="155"/>
        <v>33</v>
      </c>
      <c r="I1016" s="9">
        <f t="shared" si="156"/>
        <v>46</v>
      </c>
      <c r="J1016" s="1">
        <v>0</v>
      </c>
      <c r="K1016" s="1">
        <v>13</v>
      </c>
      <c r="L1016" s="1">
        <v>0</v>
      </c>
      <c r="M1016" s="1">
        <v>33</v>
      </c>
      <c r="N1016" s="9">
        <f t="shared" si="157"/>
        <v>46</v>
      </c>
      <c r="O1016" s="1">
        <v>0</v>
      </c>
      <c r="P1016" s="1">
        <v>15.424139000930809</v>
      </c>
      <c r="Q1016" s="1">
        <v>0</v>
      </c>
      <c r="R1016" s="1">
        <v>39.153583617747444</v>
      </c>
      <c r="S1016" s="9">
        <f t="shared" si="158"/>
        <v>54.577722618678251</v>
      </c>
      <c r="T1016" s="2">
        <v>0</v>
      </c>
      <c r="U1016" s="2">
        <v>14</v>
      </c>
      <c r="V1016" s="2">
        <v>0</v>
      </c>
      <c r="W1016" s="2">
        <v>42</v>
      </c>
      <c r="X1016" s="9">
        <f t="shared" si="159"/>
        <v>56</v>
      </c>
      <c r="Y1016" s="1">
        <v>0</v>
      </c>
      <c r="Z1016" s="1">
        <v>14.54832480960363</v>
      </c>
      <c r="AA1016" s="1">
        <v>0</v>
      </c>
      <c r="AB1016" s="1">
        <v>43.64497442881089</v>
      </c>
      <c r="AC1016" s="9">
        <f t="shared" si="160"/>
        <v>58.193299238414518</v>
      </c>
    </row>
    <row r="1017" spans="1:29">
      <c r="A1017">
        <v>1034</v>
      </c>
      <c r="B1017">
        <v>24001</v>
      </c>
      <c r="C1017">
        <f t="shared" si="151"/>
        <v>24001</v>
      </c>
      <c r="D1017">
        <v>24</v>
      </c>
      <c r="E1017" s="1">
        <f t="shared" si="152"/>
        <v>457</v>
      </c>
      <c r="F1017" s="1">
        <f t="shared" si="153"/>
        <v>1540</v>
      </c>
      <c r="G1017" s="1">
        <f t="shared" si="154"/>
        <v>138</v>
      </c>
      <c r="H1017" s="1">
        <f t="shared" si="155"/>
        <v>656</v>
      </c>
      <c r="I1017" s="9">
        <f t="shared" si="156"/>
        <v>2791</v>
      </c>
      <c r="J1017" s="1">
        <v>457</v>
      </c>
      <c r="K1017" s="1">
        <v>1540</v>
      </c>
      <c r="L1017" s="1">
        <v>138</v>
      </c>
      <c r="M1017" s="1">
        <v>656</v>
      </c>
      <c r="N1017" s="9">
        <f t="shared" si="157"/>
        <v>2791</v>
      </c>
      <c r="O1017" s="1">
        <v>542.21780949426</v>
      </c>
      <c r="P1017" s="1">
        <v>1827.1672354948805</v>
      </c>
      <c r="Q1017" s="1">
        <v>163.73316785603475</v>
      </c>
      <c r="R1017" s="1">
        <v>778.32578343158548</v>
      </c>
      <c r="S1017" s="9">
        <f t="shared" si="158"/>
        <v>3311.443996276761</v>
      </c>
      <c r="T1017" s="2">
        <v>334</v>
      </c>
      <c r="U1017" s="2">
        <v>1672</v>
      </c>
      <c r="V1017" s="2">
        <v>143</v>
      </c>
      <c r="W1017" s="2">
        <v>822</v>
      </c>
      <c r="X1017" s="9">
        <f t="shared" si="159"/>
        <v>2971</v>
      </c>
      <c r="Y1017" s="1">
        <v>347.08146331482942</v>
      </c>
      <c r="Z1017" s="1">
        <v>1737.4856486898047</v>
      </c>
      <c r="AA1017" s="1">
        <v>148.60074626952277</v>
      </c>
      <c r="AB1017" s="1">
        <v>854.19449953529875</v>
      </c>
      <c r="AC1017" s="9">
        <f t="shared" si="160"/>
        <v>3087.3623578094557</v>
      </c>
    </row>
    <row r="1018" spans="1:29">
      <c r="A1018">
        <v>1035</v>
      </c>
      <c r="B1018">
        <v>24001</v>
      </c>
      <c r="C1018">
        <f t="shared" si="151"/>
        <v>24001</v>
      </c>
      <c r="D1018">
        <v>24</v>
      </c>
      <c r="E1018" s="1">
        <f t="shared" si="152"/>
        <v>117</v>
      </c>
      <c r="F1018" s="1">
        <f t="shared" si="153"/>
        <v>0</v>
      </c>
      <c r="G1018" s="1">
        <f t="shared" si="154"/>
        <v>15</v>
      </c>
      <c r="H1018" s="1">
        <f t="shared" si="155"/>
        <v>12</v>
      </c>
      <c r="I1018" s="9">
        <f t="shared" si="156"/>
        <v>144</v>
      </c>
      <c r="J1018" s="1">
        <v>117</v>
      </c>
      <c r="K1018" s="1">
        <v>0</v>
      </c>
      <c r="L1018" s="1">
        <v>15</v>
      </c>
      <c r="M1018" s="1">
        <v>12</v>
      </c>
      <c r="N1018" s="9">
        <f t="shared" si="157"/>
        <v>144</v>
      </c>
      <c r="O1018" s="1">
        <v>138.8172510083773</v>
      </c>
      <c r="P1018" s="1">
        <v>0</v>
      </c>
      <c r="Q1018" s="1">
        <v>17.797083462612473</v>
      </c>
      <c r="R1018" s="1">
        <v>14.237666770089978</v>
      </c>
      <c r="S1018" s="9">
        <f t="shared" si="158"/>
        <v>170.85200124107976</v>
      </c>
      <c r="T1018" s="2">
        <v>85</v>
      </c>
      <c r="U1018" s="2">
        <v>0</v>
      </c>
      <c r="V1018" s="2">
        <v>15</v>
      </c>
      <c r="W1018" s="2">
        <v>15</v>
      </c>
      <c r="X1018" s="9">
        <f t="shared" si="159"/>
        <v>115</v>
      </c>
      <c r="Y1018" s="1">
        <v>88.329114915450603</v>
      </c>
      <c r="Z1018" s="1">
        <v>0</v>
      </c>
      <c r="AA1018" s="1">
        <v>15.587490867432459</v>
      </c>
      <c r="AB1018" s="1">
        <v>15.587490867432459</v>
      </c>
      <c r="AC1018" s="9">
        <f t="shared" si="160"/>
        <v>119.50409665031553</v>
      </c>
    </row>
    <row r="1019" spans="1:29">
      <c r="A1019">
        <v>1036</v>
      </c>
      <c r="B1019">
        <v>24001</v>
      </c>
      <c r="C1019">
        <f t="shared" si="151"/>
        <v>24001</v>
      </c>
      <c r="D1019">
        <v>24</v>
      </c>
      <c r="E1019" s="1">
        <f t="shared" si="152"/>
        <v>96</v>
      </c>
      <c r="F1019" s="1">
        <f t="shared" si="153"/>
        <v>215</v>
      </c>
      <c r="G1019" s="1">
        <f t="shared" si="154"/>
        <v>15</v>
      </c>
      <c r="H1019" s="1">
        <f t="shared" si="155"/>
        <v>266</v>
      </c>
      <c r="I1019" s="9">
        <f t="shared" si="156"/>
        <v>592</v>
      </c>
      <c r="J1019" s="1">
        <v>96</v>
      </c>
      <c r="K1019" s="1">
        <v>215</v>
      </c>
      <c r="L1019" s="1">
        <v>15</v>
      </c>
      <c r="M1019" s="1">
        <v>266</v>
      </c>
      <c r="N1019" s="9">
        <f t="shared" si="157"/>
        <v>592</v>
      </c>
      <c r="O1019" s="1">
        <v>113.90133416071983</v>
      </c>
      <c r="P1019" s="1">
        <v>255.09152963077878</v>
      </c>
      <c r="Q1019" s="1">
        <v>17.797083462612473</v>
      </c>
      <c r="R1019" s="1">
        <v>315.60161340366119</v>
      </c>
      <c r="S1019" s="9">
        <f t="shared" si="158"/>
        <v>702.39156065777229</v>
      </c>
      <c r="T1019" s="2">
        <v>70</v>
      </c>
      <c r="U1019" s="2">
        <v>234</v>
      </c>
      <c r="V1019" s="2">
        <v>15</v>
      </c>
      <c r="W1019" s="2">
        <v>333</v>
      </c>
      <c r="X1019" s="9">
        <f t="shared" si="159"/>
        <v>652</v>
      </c>
      <c r="Y1019" s="1">
        <v>72.741624048018139</v>
      </c>
      <c r="Z1019" s="1">
        <v>243.16485753194638</v>
      </c>
      <c r="AA1019" s="1">
        <v>15.587490867432459</v>
      </c>
      <c r="AB1019" s="1">
        <v>346.0422972570006</v>
      </c>
      <c r="AC1019" s="9">
        <f t="shared" si="160"/>
        <v>677.53626970439757</v>
      </c>
    </row>
    <row r="1020" spans="1:29">
      <c r="A1020">
        <v>1037</v>
      </c>
      <c r="B1020">
        <v>24001</v>
      </c>
      <c r="C1020">
        <f t="shared" si="151"/>
        <v>24001</v>
      </c>
      <c r="D1020">
        <v>24</v>
      </c>
      <c r="E1020" s="1">
        <f t="shared" si="152"/>
        <v>222</v>
      </c>
      <c r="F1020" s="1">
        <f t="shared" si="153"/>
        <v>207</v>
      </c>
      <c r="G1020" s="1">
        <f t="shared" si="154"/>
        <v>18</v>
      </c>
      <c r="H1020" s="1">
        <f t="shared" si="155"/>
        <v>259</v>
      </c>
      <c r="I1020" s="9">
        <f t="shared" si="156"/>
        <v>706</v>
      </c>
      <c r="J1020" s="1">
        <v>222</v>
      </c>
      <c r="K1020" s="1">
        <v>207</v>
      </c>
      <c r="L1020" s="1">
        <v>18</v>
      </c>
      <c r="M1020" s="1">
        <v>259</v>
      </c>
      <c r="N1020" s="9">
        <f t="shared" si="157"/>
        <v>706</v>
      </c>
      <c r="O1020" s="1">
        <v>263.39683524666458</v>
      </c>
      <c r="P1020" s="1">
        <v>245.59975178405213</v>
      </c>
      <c r="Q1020" s="1">
        <v>21.356500155134967</v>
      </c>
      <c r="R1020" s="1">
        <v>307.29630778777539</v>
      </c>
      <c r="S1020" s="9">
        <f t="shared" si="158"/>
        <v>837.64939497362707</v>
      </c>
      <c r="T1020" s="2">
        <v>162</v>
      </c>
      <c r="U1020" s="2">
        <v>225</v>
      </c>
      <c r="V1020" s="2">
        <v>19</v>
      </c>
      <c r="W1020" s="2">
        <v>324</v>
      </c>
      <c r="X1020" s="9">
        <f t="shared" si="159"/>
        <v>730</v>
      </c>
      <c r="Y1020" s="1">
        <v>168.34490136827057</v>
      </c>
      <c r="Z1020" s="1">
        <v>233.81236301148689</v>
      </c>
      <c r="AA1020" s="1">
        <v>19.744155098747783</v>
      </c>
      <c r="AB1020" s="1">
        <v>336.68980273654114</v>
      </c>
      <c r="AC1020" s="9">
        <f t="shared" si="160"/>
        <v>758.5912222150464</v>
      </c>
    </row>
    <row r="1021" spans="1:29">
      <c r="A1021">
        <v>1038</v>
      </c>
      <c r="B1021">
        <v>24001</v>
      </c>
      <c r="C1021">
        <f t="shared" si="151"/>
        <v>24001</v>
      </c>
      <c r="D1021">
        <v>24</v>
      </c>
      <c r="E1021" s="1">
        <f t="shared" si="152"/>
        <v>16</v>
      </c>
      <c r="F1021" s="1">
        <f t="shared" si="153"/>
        <v>13</v>
      </c>
      <c r="G1021" s="1">
        <f t="shared" si="154"/>
        <v>15</v>
      </c>
      <c r="H1021" s="1">
        <f t="shared" si="155"/>
        <v>42</v>
      </c>
      <c r="I1021" s="9">
        <f t="shared" si="156"/>
        <v>86</v>
      </c>
      <c r="J1021" s="1">
        <v>16</v>
      </c>
      <c r="K1021" s="1">
        <v>13</v>
      </c>
      <c r="L1021" s="1">
        <v>15</v>
      </c>
      <c r="M1021" s="1">
        <v>42</v>
      </c>
      <c r="N1021" s="9">
        <f t="shared" si="157"/>
        <v>86</v>
      </c>
      <c r="O1021" s="1">
        <v>18.983555693453305</v>
      </c>
      <c r="P1021" s="1">
        <v>15.424139000930809</v>
      </c>
      <c r="Q1021" s="1">
        <v>17.797083462612473</v>
      </c>
      <c r="R1021" s="1">
        <v>49.831833695314927</v>
      </c>
      <c r="S1021" s="9">
        <f t="shared" si="158"/>
        <v>102.03661185231151</v>
      </c>
      <c r="T1021" s="2">
        <v>11</v>
      </c>
      <c r="U1021" s="2">
        <v>14</v>
      </c>
      <c r="V1021" s="2">
        <v>15</v>
      </c>
      <c r="W1021" s="2">
        <v>53</v>
      </c>
      <c r="X1021" s="9">
        <f t="shared" si="159"/>
        <v>93</v>
      </c>
      <c r="Y1021" s="1">
        <v>11.430826636117137</v>
      </c>
      <c r="Z1021" s="1">
        <v>14.54832480960363</v>
      </c>
      <c r="AA1021" s="1">
        <v>15.587490867432459</v>
      </c>
      <c r="AB1021" s="1">
        <v>55.075801064928022</v>
      </c>
      <c r="AC1021" s="9">
        <f t="shared" si="160"/>
        <v>96.642443378081254</v>
      </c>
    </row>
    <row r="1022" spans="1:29">
      <c r="A1022">
        <v>1039</v>
      </c>
      <c r="B1022">
        <v>24001</v>
      </c>
      <c r="C1022">
        <f t="shared" si="151"/>
        <v>24001</v>
      </c>
      <c r="D1022">
        <v>24</v>
      </c>
      <c r="E1022" s="1">
        <f t="shared" si="152"/>
        <v>19</v>
      </c>
      <c r="F1022" s="1">
        <f t="shared" si="153"/>
        <v>270</v>
      </c>
      <c r="G1022" s="1">
        <f t="shared" si="154"/>
        <v>2652</v>
      </c>
      <c r="H1022" s="1">
        <f t="shared" si="155"/>
        <v>133</v>
      </c>
      <c r="I1022" s="9">
        <f t="shared" si="156"/>
        <v>3074</v>
      </c>
      <c r="J1022" s="1">
        <v>19</v>
      </c>
      <c r="K1022" s="1">
        <v>270</v>
      </c>
      <c r="L1022" s="1">
        <v>2652</v>
      </c>
      <c r="M1022" s="1">
        <v>133</v>
      </c>
      <c r="N1022" s="9">
        <f t="shared" si="157"/>
        <v>3074</v>
      </c>
      <c r="O1022" s="1">
        <v>22.542972385975798</v>
      </c>
      <c r="P1022" s="1">
        <v>320.34750232702453</v>
      </c>
      <c r="Q1022" s="1">
        <v>3146.5243561898851</v>
      </c>
      <c r="R1022" s="1">
        <v>157.8008067018306</v>
      </c>
      <c r="S1022" s="9">
        <f t="shared" si="158"/>
        <v>3647.215637604716</v>
      </c>
      <c r="T1022" s="2">
        <v>14</v>
      </c>
      <c r="U1022" s="2">
        <v>293</v>
      </c>
      <c r="V1022" s="2">
        <v>2753</v>
      </c>
      <c r="W1022" s="2">
        <v>167</v>
      </c>
      <c r="X1022" s="9">
        <f t="shared" si="159"/>
        <v>3227</v>
      </c>
      <c r="Y1022" s="1">
        <v>14.54832480960363</v>
      </c>
      <c r="Z1022" s="1">
        <v>304.47565494384736</v>
      </c>
      <c r="AA1022" s="1">
        <v>2860.8241572027709</v>
      </c>
      <c r="AB1022" s="1">
        <v>173.54073165741471</v>
      </c>
      <c r="AC1022" s="9">
        <f t="shared" si="160"/>
        <v>3353.3888686136365</v>
      </c>
    </row>
    <row r="1023" spans="1:29">
      <c r="A1023">
        <v>1040</v>
      </c>
      <c r="B1023">
        <v>24023</v>
      </c>
      <c r="C1023">
        <f t="shared" si="151"/>
        <v>24023</v>
      </c>
      <c r="D1023">
        <v>24</v>
      </c>
      <c r="E1023" s="1">
        <f t="shared" si="152"/>
        <v>72</v>
      </c>
      <c r="F1023" s="1">
        <f t="shared" si="153"/>
        <v>36</v>
      </c>
      <c r="G1023" s="1">
        <f t="shared" si="154"/>
        <v>61</v>
      </c>
      <c r="H1023" s="1">
        <f t="shared" si="155"/>
        <v>49</v>
      </c>
      <c r="I1023" s="9">
        <f t="shared" si="156"/>
        <v>218</v>
      </c>
      <c r="J1023" s="1">
        <v>72</v>
      </c>
      <c r="K1023" s="1">
        <v>36</v>
      </c>
      <c r="L1023" s="1">
        <v>61</v>
      </c>
      <c r="M1023" s="1">
        <v>49</v>
      </c>
      <c r="N1023" s="9">
        <f t="shared" si="157"/>
        <v>218</v>
      </c>
      <c r="O1023" s="1">
        <v>115.94672551028449</v>
      </c>
      <c r="P1023" s="1">
        <v>57.973362755142247</v>
      </c>
      <c r="Q1023" s="1">
        <v>98.232642446213248</v>
      </c>
      <c r="R1023" s="1">
        <v>78.908188194499161</v>
      </c>
      <c r="S1023" s="9">
        <f t="shared" si="158"/>
        <v>351.06091890613914</v>
      </c>
      <c r="T1023" s="2">
        <v>84</v>
      </c>
      <c r="U1023" s="2">
        <v>36</v>
      </c>
      <c r="V1023" s="2">
        <v>53</v>
      </c>
      <c r="W1023" s="2">
        <v>63</v>
      </c>
      <c r="X1023" s="9">
        <f t="shared" si="159"/>
        <v>236</v>
      </c>
      <c r="Y1023" s="1">
        <v>88.217954630694408</v>
      </c>
      <c r="Z1023" s="1">
        <v>37.807694841726175</v>
      </c>
      <c r="AA1023" s="1">
        <v>55.661328516985755</v>
      </c>
      <c r="AB1023" s="1">
        <v>66.163465973020806</v>
      </c>
      <c r="AC1023" s="9">
        <f t="shared" si="160"/>
        <v>247.85044396242714</v>
      </c>
    </row>
    <row r="1024" spans="1:29">
      <c r="A1024">
        <v>1041</v>
      </c>
      <c r="B1024">
        <v>24023</v>
      </c>
      <c r="C1024">
        <f t="shared" si="151"/>
        <v>24023</v>
      </c>
      <c r="D1024">
        <v>24</v>
      </c>
      <c r="E1024" s="1">
        <f t="shared" si="152"/>
        <v>89</v>
      </c>
      <c r="F1024" s="1">
        <f t="shared" si="153"/>
        <v>81</v>
      </c>
      <c r="G1024" s="1">
        <f t="shared" si="154"/>
        <v>38</v>
      </c>
      <c r="H1024" s="1">
        <f t="shared" si="155"/>
        <v>102</v>
      </c>
      <c r="I1024" s="9">
        <f t="shared" si="156"/>
        <v>310</v>
      </c>
      <c r="J1024" s="1">
        <v>89</v>
      </c>
      <c r="K1024" s="1">
        <v>81</v>
      </c>
      <c r="L1024" s="1">
        <v>38</v>
      </c>
      <c r="M1024" s="1">
        <v>102</v>
      </c>
      <c r="N1024" s="9">
        <f t="shared" si="157"/>
        <v>310</v>
      </c>
      <c r="O1024" s="1">
        <v>143.32303570021278</v>
      </c>
      <c r="P1024" s="1">
        <v>130.44006619907006</v>
      </c>
      <c r="Q1024" s="1">
        <v>61.194105130427928</v>
      </c>
      <c r="R1024" s="1">
        <v>164.25786113956968</v>
      </c>
      <c r="S1024" s="9">
        <f t="shared" si="158"/>
        <v>499.21506816928047</v>
      </c>
      <c r="T1024" s="2">
        <v>104</v>
      </c>
      <c r="U1024" s="2">
        <v>80</v>
      </c>
      <c r="V1024" s="2">
        <v>33</v>
      </c>
      <c r="W1024" s="2">
        <v>130</v>
      </c>
      <c r="X1024" s="9">
        <f t="shared" si="159"/>
        <v>347</v>
      </c>
      <c r="Y1024" s="1">
        <v>109.2222295427645</v>
      </c>
      <c r="Z1024" s="1">
        <v>84.017099648280379</v>
      </c>
      <c r="AA1024" s="1">
        <v>34.65705360491566</v>
      </c>
      <c r="AB1024" s="1">
        <v>136.52778692845561</v>
      </c>
      <c r="AC1024" s="9">
        <f t="shared" si="160"/>
        <v>364.42416972441617</v>
      </c>
    </row>
    <row r="1025" spans="1:29">
      <c r="A1025">
        <v>1042</v>
      </c>
      <c r="B1025">
        <v>24023</v>
      </c>
      <c r="C1025">
        <f t="shared" si="151"/>
        <v>24023</v>
      </c>
      <c r="D1025">
        <v>24</v>
      </c>
      <c r="E1025" s="1">
        <f t="shared" si="152"/>
        <v>13</v>
      </c>
      <c r="F1025" s="1">
        <f t="shared" si="153"/>
        <v>41</v>
      </c>
      <c r="G1025" s="1">
        <f t="shared" si="154"/>
        <v>14</v>
      </c>
      <c r="H1025" s="1">
        <f t="shared" si="155"/>
        <v>48</v>
      </c>
      <c r="I1025" s="9">
        <f t="shared" si="156"/>
        <v>116</v>
      </c>
      <c r="J1025" s="1">
        <v>13</v>
      </c>
      <c r="K1025" s="1">
        <v>41</v>
      </c>
      <c r="L1025" s="1">
        <v>14</v>
      </c>
      <c r="M1025" s="1">
        <v>48</v>
      </c>
      <c r="N1025" s="9">
        <f t="shared" si="157"/>
        <v>116</v>
      </c>
      <c r="O1025" s="1">
        <v>20.934825439356921</v>
      </c>
      <c r="P1025" s="1">
        <v>66.02521869335645</v>
      </c>
      <c r="Q1025" s="1">
        <v>22.545196626999761</v>
      </c>
      <c r="R1025" s="1">
        <v>77.29781700685632</v>
      </c>
      <c r="S1025" s="9">
        <f t="shared" si="158"/>
        <v>186.80305776656945</v>
      </c>
      <c r="T1025" s="2">
        <v>15</v>
      </c>
      <c r="U1025" s="2">
        <v>40</v>
      </c>
      <c r="V1025" s="2">
        <v>12</v>
      </c>
      <c r="W1025" s="2">
        <v>62</v>
      </c>
      <c r="X1025" s="9">
        <f t="shared" si="159"/>
        <v>129</v>
      </c>
      <c r="Y1025" s="1">
        <v>15.753206184052571</v>
      </c>
      <c r="Z1025" s="1">
        <v>42.008549824140189</v>
      </c>
      <c r="AA1025" s="1">
        <v>12.602564947242058</v>
      </c>
      <c r="AB1025" s="1">
        <v>65.113252227417291</v>
      </c>
      <c r="AC1025" s="9">
        <f t="shared" si="160"/>
        <v>135.4775731828521</v>
      </c>
    </row>
    <row r="1026" spans="1:29">
      <c r="A1026">
        <v>1043</v>
      </c>
      <c r="B1026">
        <v>24023</v>
      </c>
      <c r="C1026">
        <f t="shared" si="151"/>
        <v>24023</v>
      </c>
      <c r="D1026">
        <v>24</v>
      </c>
      <c r="E1026" s="1">
        <f t="shared" si="152"/>
        <v>348</v>
      </c>
      <c r="F1026" s="1">
        <f t="shared" si="153"/>
        <v>82</v>
      </c>
      <c r="G1026" s="1">
        <f t="shared" si="154"/>
        <v>418</v>
      </c>
      <c r="H1026" s="1">
        <f t="shared" si="155"/>
        <v>610</v>
      </c>
      <c r="I1026" s="9">
        <f t="shared" si="156"/>
        <v>1458</v>
      </c>
      <c r="J1026" s="1">
        <v>348</v>
      </c>
      <c r="K1026" s="1">
        <v>82</v>
      </c>
      <c r="L1026" s="1">
        <v>418</v>
      </c>
      <c r="M1026" s="1">
        <v>610</v>
      </c>
      <c r="N1026" s="9">
        <f t="shared" si="157"/>
        <v>1458</v>
      </c>
      <c r="O1026" s="1">
        <v>560.40917329970841</v>
      </c>
      <c r="P1026" s="1">
        <v>132.0504373867129</v>
      </c>
      <c r="Q1026" s="1">
        <v>673.13515643470714</v>
      </c>
      <c r="R1026" s="1">
        <v>982.32642446213254</v>
      </c>
      <c r="S1026" s="9">
        <f t="shared" si="158"/>
        <v>2347.9211915832611</v>
      </c>
      <c r="T1026" s="2">
        <v>408</v>
      </c>
      <c r="U1026" s="2">
        <v>81</v>
      </c>
      <c r="V1026" s="2">
        <v>362</v>
      </c>
      <c r="W1026" s="2">
        <v>778</v>
      </c>
      <c r="X1026" s="9">
        <f t="shared" si="159"/>
        <v>1629</v>
      </c>
      <c r="Y1026" s="1">
        <v>428.48720820622992</v>
      </c>
      <c r="Z1026" s="1">
        <v>85.067313393883893</v>
      </c>
      <c r="AA1026" s="1">
        <v>380.17737590846872</v>
      </c>
      <c r="AB1026" s="1">
        <v>817.06629407952676</v>
      </c>
      <c r="AC1026" s="9">
        <f t="shared" si="160"/>
        <v>1710.7981915881091</v>
      </c>
    </row>
    <row r="1027" spans="1:29">
      <c r="A1027">
        <v>1044</v>
      </c>
      <c r="B1027">
        <v>24023</v>
      </c>
      <c r="C1027">
        <f t="shared" ref="C1027:C1090" si="161">IFERROR(VLOOKUP(B1027,$E$1596:$H$1605,3,FALSE),B1027)</f>
        <v>24023</v>
      </c>
      <c r="D1027">
        <v>24</v>
      </c>
      <c r="E1027" s="1">
        <f t="shared" ref="E1027:E1090" si="162">J1027</f>
        <v>84</v>
      </c>
      <c r="F1027" s="1">
        <f t="shared" ref="F1027:F1090" si="163">K1027</f>
        <v>21</v>
      </c>
      <c r="G1027" s="1">
        <f t="shared" ref="G1027:G1090" si="164">L1027</f>
        <v>75</v>
      </c>
      <c r="H1027" s="1">
        <f t="shared" ref="H1027:H1090" si="165">M1027</f>
        <v>153</v>
      </c>
      <c r="I1027" s="9">
        <f t="shared" ref="I1027:I1090" si="166">SUM(E1027:H1027)</f>
        <v>333</v>
      </c>
      <c r="J1027" s="1">
        <v>84</v>
      </c>
      <c r="K1027" s="1">
        <v>21</v>
      </c>
      <c r="L1027" s="1">
        <v>75</v>
      </c>
      <c r="M1027" s="1">
        <v>153</v>
      </c>
      <c r="N1027" s="9">
        <f t="shared" ref="N1027:N1090" si="167">SUM(J1027:M1027)</f>
        <v>333</v>
      </c>
      <c r="O1027" s="1">
        <v>135.27117976199858</v>
      </c>
      <c r="P1027" s="1">
        <v>33.817794940499645</v>
      </c>
      <c r="Q1027" s="1">
        <v>120.77783907321302</v>
      </c>
      <c r="R1027" s="1">
        <v>246.38679170935455</v>
      </c>
      <c r="S1027" s="9">
        <f t="shared" ref="S1027:S1090" si="168">SUM(O1027:R1027)</f>
        <v>536.2536054850658</v>
      </c>
      <c r="T1027" s="2">
        <v>99</v>
      </c>
      <c r="U1027" s="2">
        <v>21</v>
      </c>
      <c r="V1027" s="2">
        <v>64</v>
      </c>
      <c r="W1027" s="2">
        <v>196</v>
      </c>
      <c r="X1027" s="9">
        <f t="shared" ref="X1027:X1090" si="169">SUM(T1027:W1027)</f>
        <v>380</v>
      </c>
      <c r="Y1027" s="1">
        <v>103.97116081474697</v>
      </c>
      <c r="Z1027" s="1">
        <v>22.054488657673602</v>
      </c>
      <c r="AA1027" s="1">
        <v>67.213679718624306</v>
      </c>
      <c r="AB1027" s="1">
        <v>205.84189413828693</v>
      </c>
      <c r="AC1027" s="9">
        <f t="shared" ref="AC1027:AC1090" si="170">SUM(Y1027:AB1027)</f>
        <v>399.08122332933181</v>
      </c>
    </row>
    <row r="1028" spans="1:29">
      <c r="A1028">
        <v>1045</v>
      </c>
      <c r="B1028">
        <v>24023</v>
      </c>
      <c r="C1028">
        <f t="shared" si="161"/>
        <v>24023</v>
      </c>
      <c r="D1028">
        <v>24</v>
      </c>
      <c r="E1028" s="1">
        <f t="shared" si="162"/>
        <v>0</v>
      </c>
      <c r="F1028" s="1">
        <f t="shared" si="163"/>
        <v>59</v>
      </c>
      <c r="G1028" s="1">
        <f t="shared" si="164"/>
        <v>90</v>
      </c>
      <c r="H1028" s="1">
        <f t="shared" si="165"/>
        <v>12</v>
      </c>
      <c r="I1028" s="9">
        <f t="shared" si="166"/>
        <v>161</v>
      </c>
      <c r="J1028" s="1">
        <v>0</v>
      </c>
      <c r="K1028" s="1">
        <v>59</v>
      </c>
      <c r="L1028" s="1">
        <v>90</v>
      </c>
      <c r="M1028" s="1">
        <v>12</v>
      </c>
      <c r="N1028" s="9">
        <f t="shared" si="167"/>
        <v>161</v>
      </c>
      <c r="O1028" s="1">
        <v>0</v>
      </c>
      <c r="P1028" s="1">
        <v>95.011900070927567</v>
      </c>
      <c r="Q1028" s="1">
        <v>144.93340688785563</v>
      </c>
      <c r="R1028" s="1">
        <v>19.32445425171408</v>
      </c>
      <c r="S1028" s="9">
        <f t="shared" si="168"/>
        <v>259.26976121049728</v>
      </c>
      <c r="T1028" s="2">
        <v>0</v>
      </c>
      <c r="U1028" s="2">
        <v>58</v>
      </c>
      <c r="V1028" s="2">
        <v>78</v>
      </c>
      <c r="W1028" s="2">
        <v>16</v>
      </c>
      <c r="X1028" s="9">
        <f t="shared" si="169"/>
        <v>152</v>
      </c>
      <c r="Y1028" s="1">
        <v>0</v>
      </c>
      <c r="Z1028" s="1">
        <v>60.912397245003277</v>
      </c>
      <c r="AA1028" s="1">
        <v>81.916672157073378</v>
      </c>
      <c r="AB1028" s="1">
        <v>16.803419929656076</v>
      </c>
      <c r="AC1028" s="9">
        <f t="shared" si="170"/>
        <v>159.63248933173273</v>
      </c>
    </row>
    <row r="1029" spans="1:29">
      <c r="A1029">
        <v>1046</v>
      </c>
      <c r="B1029">
        <v>24023</v>
      </c>
      <c r="C1029">
        <f t="shared" si="161"/>
        <v>24023</v>
      </c>
      <c r="D1029">
        <v>24</v>
      </c>
      <c r="E1029" s="1">
        <f t="shared" si="162"/>
        <v>13</v>
      </c>
      <c r="F1029" s="1">
        <f t="shared" si="163"/>
        <v>10</v>
      </c>
      <c r="G1029" s="1">
        <f t="shared" si="164"/>
        <v>29</v>
      </c>
      <c r="H1029" s="1">
        <f t="shared" si="165"/>
        <v>48</v>
      </c>
      <c r="I1029" s="9">
        <f t="shared" si="166"/>
        <v>100</v>
      </c>
      <c r="J1029" s="1">
        <v>13</v>
      </c>
      <c r="K1029" s="1">
        <v>10</v>
      </c>
      <c r="L1029" s="1">
        <v>29</v>
      </c>
      <c r="M1029" s="1">
        <v>48</v>
      </c>
      <c r="N1029" s="9">
        <f t="shared" si="167"/>
        <v>100</v>
      </c>
      <c r="O1029" s="1">
        <v>20.934825439356921</v>
      </c>
      <c r="P1029" s="1">
        <v>16.103711876428402</v>
      </c>
      <c r="Q1029" s="1">
        <v>46.700764441642363</v>
      </c>
      <c r="R1029" s="1">
        <v>77.29781700685632</v>
      </c>
      <c r="S1029" s="9">
        <f t="shared" si="168"/>
        <v>161.037118764284</v>
      </c>
      <c r="T1029" s="2">
        <v>15</v>
      </c>
      <c r="U1029" s="2">
        <v>10</v>
      </c>
      <c r="V1029" s="2">
        <v>25</v>
      </c>
      <c r="W1029" s="2">
        <v>62</v>
      </c>
      <c r="X1029" s="9">
        <f t="shared" si="169"/>
        <v>112</v>
      </c>
      <c r="Y1029" s="1">
        <v>15.753206184052571</v>
      </c>
      <c r="Z1029" s="1">
        <v>10.502137456035047</v>
      </c>
      <c r="AA1029" s="1">
        <v>26.25534364008762</v>
      </c>
      <c r="AB1029" s="1">
        <v>65.113252227417291</v>
      </c>
      <c r="AC1029" s="9">
        <f t="shared" si="170"/>
        <v>117.62393950759252</v>
      </c>
    </row>
    <row r="1030" spans="1:29">
      <c r="A1030">
        <v>1047</v>
      </c>
      <c r="B1030">
        <v>24023</v>
      </c>
      <c r="C1030">
        <f t="shared" si="161"/>
        <v>24023</v>
      </c>
      <c r="D1030">
        <v>24</v>
      </c>
      <c r="E1030" s="1">
        <f t="shared" si="162"/>
        <v>171</v>
      </c>
      <c r="F1030" s="1">
        <f t="shared" si="163"/>
        <v>479</v>
      </c>
      <c r="G1030" s="1">
        <f t="shared" si="164"/>
        <v>20</v>
      </c>
      <c r="H1030" s="1">
        <f t="shared" si="165"/>
        <v>1028</v>
      </c>
      <c r="I1030" s="9">
        <f t="shared" si="166"/>
        <v>1698</v>
      </c>
      <c r="J1030" s="1">
        <v>171</v>
      </c>
      <c r="K1030" s="1">
        <v>479</v>
      </c>
      <c r="L1030" s="1">
        <v>20</v>
      </c>
      <c r="M1030" s="1">
        <v>1028</v>
      </c>
      <c r="N1030" s="9">
        <f t="shared" si="167"/>
        <v>1698</v>
      </c>
      <c r="O1030" s="1">
        <v>275.37347308692569</v>
      </c>
      <c r="P1030" s="1">
        <v>771.36779888092042</v>
      </c>
      <c r="Q1030" s="1">
        <v>32.207423752856805</v>
      </c>
      <c r="R1030" s="1">
        <v>1655.4615808968397</v>
      </c>
      <c r="S1030" s="9">
        <f t="shared" si="168"/>
        <v>2734.4102766175429</v>
      </c>
      <c r="T1030" s="2">
        <v>200</v>
      </c>
      <c r="U1030" s="2">
        <v>472</v>
      </c>
      <c r="V1030" s="2">
        <v>17</v>
      </c>
      <c r="W1030" s="2">
        <v>1312</v>
      </c>
      <c r="X1030" s="9">
        <f t="shared" si="169"/>
        <v>2001</v>
      </c>
      <c r="Y1030" s="1">
        <v>210.04274912070096</v>
      </c>
      <c r="Z1030" s="1">
        <v>495.70088792485427</v>
      </c>
      <c r="AA1030" s="1">
        <v>17.85363367525958</v>
      </c>
      <c r="AB1030" s="1">
        <v>1377.8804342317983</v>
      </c>
      <c r="AC1030" s="9">
        <f t="shared" si="170"/>
        <v>2101.4777049526133</v>
      </c>
    </row>
    <row r="1031" spans="1:29">
      <c r="A1031">
        <v>1048</v>
      </c>
      <c r="B1031">
        <v>24023</v>
      </c>
      <c r="C1031">
        <f t="shared" si="161"/>
        <v>24023</v>
      </c>
      <c r="D1031">
        <v>24</v>
      </c>
      <c r="E1031" s="1">
        <f t="shared" si="162"/>
        <v>128</v>
      </c>
      <c r="F1031" s="1">
        <f t="shared" si="163"/>
        <v>292</v>
      </c>
      <c r="G1031" s="1">
        <f t="shared" si="164"/>
        <v>14</v>
      </c>
      <c r="H1031" s="1">
        <f t="shared" si="165"/>
        <v>388</v>
      </c>
      <c r="I1031" s="9">
        <f t="shared" si="166"/>
        <v>822</v>
      </c>
      <c r="J1031" s="1">
        <v>128</v>
      </c>
      <c r="K1031" s="1">
        <v>292</v>
      </c>
      <c r="L1031" s="1">
        <v>14</v>
      </c>
      <c r="M1031" s="1">
        <v>388</v>
      </c>
      <c r="N1031" s="9">
        <f t="shared" si="167"/>
        <v>822</v>
      </c>
      <c r="O1031" s="1">
        <v>206.12751201828354</v>
      </c>
      <c r="P1031" s="1">
        <v>470.22838679170934</v>
      </c>
      <c r="Q1031" s="1">
        <v>22.545196626999761</v>
      </c>
      <c r="R1031" s="1">
        <v>624.82402080542192</v>
      </c>
      <c r="S1031" s="9">
        <f t="shared" si="168"/>
        <v>1323.7251162424145</v>
      </c>
      <c r="T1031" s="2">
        <v>150</v>
      </c>
      <c r="U1031" s="2">
        <v>288</v>
      </c>
      <c r="V1031" s="2">
        <v>12</v>
      </c>
      <c r="W1031" s="2">
        <v>496</v>
      </c>
      <c r="X1031" s="9">
        <f t="shared" si="169"/>
        <v>946</v>
      </c>
      <c r="Y1031" s="1">
        <v>157.53206184052573</v>
      </c>
      <c r="Z1031" s="1">
        <v>302.4615587338094</v>
      </c>
      <c r="AA1031" s="1">
        <v>12.602564947242058</v>
      </c>
      <c r="AB1031" s="1">
        <v>520.90601781933833</v>
      </c>
      <c r="AC1031" s="9">
        <f t="shared" si="170"/>
        <v>993.50220334091546</v>
      </c>
    </row>
    <row r="1032" spans="1:29">
      <c r="A1032">
        <v>1049</v>
      </c>
      <c r="B1032">
        <v>24023</v>
      </c>
      <c r="C1032">
        <f t="shared" si="161"/>
        <v>24023</v>
      </c>
      <c r="D1032">
        <v>24</v>
      </c>
      <c r="E1032" s="1">
        <f t="shared" si="162"/>
        <v>13</v>
      </c>
      <c r="F1032" s="1">
        <f t="shared" si="163"/>
        <v>7</v>
      </c>
      <c r="G1032" s="1">
        <f t="shared" si="164"/>
        <v>0</v>
      </c>
      <c r="H1032" s="1">
        <f t="shared" si="165"/>
        <v>91</v>
      </c>
      <c r="I1032" s="9">
        <f t="shared" si="166"/>
        <v>111</v>
      </c>
      <c r="J1032" s="1">
        <v>13</v>
      </c>
      <c r="K1032" s="1">
        <v>7</v>
      </c>
      <c r="L1032" s="1">
        <v>0</v>
      </c>
      <c r="M1032" s="1">
        <v>91</v>
      </c>
      <c r="N1032" s="9">
        <f t="shared" si="167"/>
        <v>111</v>
      </c>
      <c r="O1032" s="1">
        <v>20.934825439356921</v>
      </c>
      <c r="P1032" s="1">
        <v>11.272598313499881</v>
      </c>
      <c r="Q1032" s="1">
        <v>0</v>
      </c>
      <c r="R1032" s="1">
        <v>146.54377807549847</v>
      </c>
      <c r="S1032" s="9">
        <f t="shared" si="168"/>
        <v>178.75120182835525</v>
      </c>
      <c r="T1032" s="2">
        <v>15</v>
      </c>
      <c r="U1032" s="2">
        <v>7</v>
      </c>
      <c r="V1032" s="2">
        <v>0</v>
      </c>
      <c r="W1032" s="2">
        <v>116</v>
      </c>
      <c r="X1032" s="9">
        <f t="shared" si="169"/>
        <v>138</v>
      </c>
      <c r="Y1032" s="1">
        <v>15.753206184052571</v>
      </c>
      <c r="Z1032" s="1">
        <v>7.3514962192245337</v>
      </c>
      <c r="AA1032" s="1">
        <v>0</v>
      </c>
      <c r="AB1032" s="1">
        <v>121.82479449000655</v>
      </c>
      <c r="AC1032" s="9">
        <f t="shared" si="170"/>
        <v>144.92949689328367</v>
      </c>
    </row>
    <row r="1033" spans="1:29">
      <c r="A1033">
        <v>1050</v>
      </c>
      <c r="B1033">
        <v>24023</v>
      </c>
      <c r="C1033">
        <f t="shared" si="161"/>
        <v>24023</v>
      </c>
      <c r="D1033">
        <v>24</v>
      </c>
      <c r="E1033" s="1">
        <f t="shared" si="162"/>
        <v>0</v>
      </c>
      <c r="F1033" s="1">
        <f t="shared" si="163"/>
        <v>0</v>
      </c>
      <c r="G1033" s="1">
        <f t="shared" si="164"/>
        <v>14</v>
      </c>
      <c r="H1033" s="1">
        <f t="shared" si="165"/>
        <v>69</v>
      </c>
      <c r="I1033" s="9">
        <f t="shared" si="166"/>
        <v>83</v>
      </c>
      <c r="J1033" s="1">
        <v>0</v>
      </c>
      <c r="K1033" s="1">
        <v>0</v>
      </c>
      <c r="L1033" s="1">
        <v>14</v>
      </c>
      <c r="M1033" s="1">
        <v>69</v>
      </c>
      <c r="N1033" s="9">
        <f t="shared" si="167"/>
        <v>83</v>
      </c>
      <c r="O1033" s="1">
        <v>0</v>
      </c>
      <c r="P1033" s="1">
        <v>0</v>
      </c>
      <c r="Q1033" s="1">
        <v>22.545196626999761</v>
      </c>
      <c r="R1033" s="1">
        <v>111.11561194735597</v>
      </c>
      <c r="S1033" s="9">
        <f t="shared" si="168"/>
        <v>133.66080857435574</v>
      </c>
      <c r="T1033" s="2">
        <v>0</v>
      </c>
      <c r="U1033" s="2">
        <v>0</v>
      </c>
      <c r="V1033" s="2">
        <v>12</v>
      </c>
      <c r="W1033" s="2">
        <v>88</v>
      </c>
      <c r="X1033" s="9">
        <f t="shared" si="169"/>
        <v>100</v>
      </c>
      <c r="Y1033" s="1">
        <v>0</v>
      </c>
      <c r="Z1033" s="1">
        <v>0</v>
      </c>
      <c r="AA1033" s="1">
        <v>12.602564947242058</v>
      </c>
      <c r="AB1033" s="1">
        <v>92.418809613108422</v>
      </c>
      <c r="AC1033" s="9">
        <f t="shared" si="170"/>
        <v>105.02137456035048</v>
      </c>
    </row>
    <row r="1034" spans="1:29">
      <c r="A1034">
        <v>1051</v>
      </c>
      <c r="B1034">
        <v>24023</v>
      </c>
      <c r="C1034">
        <f t="shared" si="161"/>
        <v>24023</v>
      </c>
      <c r="D1034">
        <v>24</v>
      </c>
      <c r="E1034" s="1">
        <f t="shared" si="162"/>
        <v>78</v>
      </c>
      <c r="F1034" s="1">
        <f t="shared" si="163"/>
        <v>63</v>
      </c>
      <c r="G1034" s="1">
        <f t="shared" si="164"/>
        <v>14</v>
      </c>
      <c r="H1034" s="1">
        <f t="shared" si="165"/>
        <v>33</v>
      </c>
      <c r="I1034" s="9">
        <f t="shared" si="166"/>
        <v>188</v>
      </c>
      <c r="J1034" s="1">
        <v>78</v>
      </c>
      <c r="K1034" s="1">
        <v>63</v>
      </c>
      <c r="L1034" s="1">
        <v>14</v>
      </c>
      <c r="M1034" s="1">
        <v>33</v>
      </c>
      <c r="N1034" s="9">
        <f t="shared" si="167"/>
        <v>188</v>
      </c>
      <c r="O1034" s="1">
        <v>125.60895263614154</v>
      </c>
      <c r="P1034" s="1">
        <v>101.45338482149893</v>
      </c>
      <c r="Q1034" s="1">
        <v>22.545196626999761</v>
      </c>
      <c r="R1034" s="1">
        <v>53.142249192213725</v>
      </c>
      <c r="S1034" s="9">
        <f t="shared" si="168"/>
        <v>302.74978327685398</v>
      </c>
      <c r="T1034" s="2">
        <v>92</v>
      </c>
      <c r="U1034" s="2">
        <v>62</v>
      </c>
      <c r="V1034" s="2">
        <v>12</v>
      </c>
      <c r="W1034" s="2">
        <v>42</v>
      </c>
      <c r="X1034" s="9">
        <f t="shared" si="169"/>
        <v>208</v>
      </c>
      <c r="Y1034" s="1">
        <v>96.619664595522437</v>
      </c>
      <c r="Z1034" s="1">
        <v>65.113252227417291</v>
      </c>
      <c r="AA1034" s="1">
        <v>12.602564947242058</v>
      </c>
      <c r="AB1034" s="1">
        <v>44.108977315347204</v>
      </c>
      <c r="AC1034" s="9">
        <f t="shared" si="170"/>
        <v>218.44445908552899</v>
      </c>
    </row>
    <row r="1035" spans="1:29">
      <c r="A1035">
        <v>1052</v>
      </c>
      <c r="B1035">
        <v>24023</v>
      </c>
      <c r="C1035">
        <f t="shared" si="161"/>
        <v>24023</v>
      </c>
      <c r="D1035">
        <v>24</v>
      </c>
      <c r="E1035" s="1">
        <f t="shared" si="162"/>
        <v>1268</v>
      </c>
      <c r="F1035" s="1">
        <f t="shared" si="163"/>
        <v>2048</v>
      </c>
      <c r="G1035" s="1">
        <f t="shared" si="164"/>
        <v>519</v>
      </c>
      <c r="H1035" s="1">
        <f t="shared" si="165"/>
        <v>2332</v>
      </c>
      <c r="I1035" s="9">
        <f t="shared" si="166"/>
        <v>6167</v>
      </c>
      <c r="J1035" s="1">
        <v>1268</v>
      </c>
      <c r="K1035" s="1">
        <v>2048</v>
      </c>
      <c r="L1035" s="1">
        <v>519</v>
      </c>
      <c r="M1035" s="1">
        <v>2332</v>
      </c>
      <c r="N1035" s="9">
        <f t="shared" si="167"/>
        <v>6167</v>
      </c>
      <c r="O1035" s="1">
        <v>2041.9506659311214</v>
      </c>
      <c r="P1035" s="1">
        <v>3298.0401922925366</v>
      </c>
      <c r="Q1035" s="1">
        <v>835.78264638663404</v>
      </c>
      <c r="R1035" s="1">
        <v>3755.3856095831034</v>
      </c>
      <c r="S1035" s="9">
        <f t="shared" si="168"/>
        <v>9931.1591141933968</v>
      </c>
      <c r="T1035" s="2">
        <v>1487</v>
      </c>
      <c r="U1035" s="2">
        <v>2019</v>
      </c>
      <c r="V1035" s="2">
        <v>449</v>
      </c>
      <c r="W1035" s="2">
        <v>2976</v>
      </c>
      <c r="X1035" s="9">
        <f t="shared" si="169"/>
        <v>6931</v>
      </c>
      <c r="Y1035" s="1">
        <v>1561.6678397124117</v>
      </c>
      <c r="Z1035" s="1">
        <v>2120.3815523734761</v>
      </c>
      <c r="AA1035" s="1">
        <v>471.54597177597367</v>
      </c>
      <c r="AB1035" s="1">
        <v>3125.4361069160304</v>
      </c>
      <c r="AC1035" s="9">
        <f t="shared" si="170"/>
        <v>7279.0314707778925</v>
      </c>
    </row>
    <row r="1036" spans="1:29">
      <c r="A1036">
        <v>1053</v>
      </c>
      <c r="B1036">
        <v>24023</v>
      </c>
      <c r="C1036">
        <f t="shared" si="161"/>
        <v>24023</v>
      </c>
      <c r="D1036">
        <v>24</v>
      </c>
      <c r="E1036" s="1">
        <f t="shared" si="162"/>
        <v>53</v>
      </c>
      <c r="F1036" s="1">
        <f t="shared" si="163"/>
        <v>64</v>
      </c>
      <c r="G1036" s="1">
        <f t="shared" si="164"/>
        <v>333</v>
      </c>
      <c r="H1036" s="1">
        <f t="shared" si="165"/>
        <v>474</v>
      </c>
      <c r="I1036" s="9">
        <f t="shared" si="166"/>
        <v>924</v>
      </c>
      <c r="J1036" s="1">
        <v>53</v>
      </c>
      <c r="K1036" s="1">
        <v>64</v>
      </c>
      <c r="L1036" s="1">
        <v>333</v>
      </c>
      <c r="M1036" s="1">
        <v>474</v>
      </c>
      <c r="N1036" s="9">
        <f t="shared" si="167"/>
        <v>924</v>
      </c>
      <c r="O1036" s="1">
        <v>85.349672945070523</v>
      </c>
      <c r="P1036" s="1">
        <v>103.06375600914177</v>
      </c>
      <c r="Q1036" s="1">
        <v>536.2536054850658</v>
      </c>
      <c r="R1036" s="1">
        <v>763.31594294270622</v>
      </c>
      <c r="S1036" s="9">
        <f t="shared" si="168"/>
        <v>1487.9829773819843</v>
      </c>
      <c r="T1036" s="2">
        <v>62</v>
      </c>
      <c r="U1036" s="2">
        <v>63</v>
      </c>
      <c r="V1036" s="2">
        <v>288</v>
      </c>
      <c r="W1036" s="2">
        <v>605</v>
      </c>
      <c r="X1036" s="9">
        <f t="shared" si="169"/>
        <v>1018</v>
      </c>
      <c r="Y1036" s="1">
        <v>65.113252227417291</v>
      </c>
      <c r="Z1036" s="1">
        <v>66.163465973020806</v>
      </c>
      <c r="AA1036" s="1">
        <v>302.4615587338094</v>
      </c>
      <c r="AB1036" s="1">
        <v>635.37931609012037</v>
      </c>
      <c r="AC1036" s="9">
        <f t="shared" si="170"/>
        <v>1069.1175930243678</v>
      </c>
    </row>
    <row r="1037" spans="1:29">
      <c r="A1037">
        <v>1054</v>
      </c>
      <c r="B1037">
        <v>24043</v>
      </c>
      <c r="C1037">
        <f t="shared" si="161"/>
        <v>24043</v>
      </c>
      <c r="D1037">
        <v>24</v>
      </c>
      <c r="E1037" s="1">
        <f t="shared" si="162"/>
        <v>237</v>
      </c>
      <c r="F1037" s="1">
        <f t="shared" si="163"/>
        <v>592</v>
      </c>
      <c r="G1037" s="1">
        <f t="shared" si="164"/>
        <v>35</v>
      </c>
      <c r="H1037" s="1">
        <f t="shared" si="165"/>
        <v>525</v>
      </c>
      <c r="I1037" s="9">
        <f t="shared" si="166"/>
        <v>1389</v>
      </c>
      <c r="J1037" s="1">
        <v>237</v>
      </c>
      <c r="K1037" s="1">
        <v>592</v>
      </c>
      <c r="L1037" s="1">
        <v>35</v>
      </c>
      <c r="M1037" s="1">
        <v>525</v>
      </c>
      <c r="N1037" s="9">
        <f t="shared" si="167"/>
        <v>1389</v>
      </c>
      <c r="O1037" s="1">
        <v>257.79052264222344</v>
      </c>
      <c r="P1037" s="1">
        <v>643.93244474344419</v>
      </c>
      <c r="Q1037" s="1">
        <v>38.07033034800768</v>
      </c>
      <c r="R1037" s="1">
        <v>571.05495522011529</v>
      </c>
      <c r="S1037" s="9">
        <f t="shared" si="168"/>
        <v>1510.8482529537905</v>
      </c>
      <c r="T1037" s="2">
        <v>255</v>
      </c>
      <c r="U1037" s="2">
        <v>724</v>
      </c>
      <c r="V1037" s="2">
        <v>43</v>
      </c>
      <c r="W1037" s="2">
        <v>676</v>
      </c>
      <c r="X1037" s="9">
        <f t="shared" si="169"/>
        <v>1698</v>
      </c>
      <c r="Y1037" s="1">
        <v>296.15350987977189</v>
      </c>
      <c r="Z1037" s="1">
        <v>840.84369079590135</v>
      </c>
      <c r="AA1037" s="1">
        <v>49.939611469922319</v>
      </c>
      <c r="AB1037" s="1">
        <v>785.09714775970906</v>
      </c>
      <c r="AC1037" s="9">
        <f t="shared" si="170"/>
        <v>1972.0339599053045</v>
      </c>
    </row>
    <row r="1038" spans="1:29">
      <c r="A1038">
        <v>1055</v>
      </c>
      <c r="B1038">
        <v>24043</v>
      </c>
      <c r="C1038">
        <f t="shared" si="161"/>
        <v>24043</v>
      </c>
      <c r="D1038">
        <v>24</v>
      </c>
      <c r="E1038" s="1">
        <f t="shared" si="162"/>
        <v>26</v>
      </c>
      <c r="F1038" s="1">
        <f t="shared" si="163"/>
        <v>462</v>
      </c>
      <c r="G1038" s="1">
        <f t="shared" si="164"/>
        <v>99</v>
      </c>
      <c r="H1038" s="1">
        <f t="shared" si="165"/>
        <v>941</v>
      </c>
      <c r="I1038" s="9">
        <f t="shared" si="166"/>
        <v>1528</v>
      </c>
      <c r="J1038" s="1">
        <v>26</v>
      </c>
      <c r="K1038" s="1">
        <v>462</v>
      </c>
      <c r="L1038" s="1">
        <v>99</v>
      </c>
      <c r="M1038" s="1">
        <v>941</v>
      </c>
      <c r="N1038" s="9">
        <f t="shared" si="167"/>
        <v>1528</v>
      </c>
      <c r="O1038" s="1">
        <v>28.280816829948563</v>
      </c>
      <c r="P1038" s="1">
        <v>502.52836059370139</v>
      </c>
      <c r="Q1038" s="1">
        <v>107.68464869865031</v>
      </c>
      <c r="R1038" s="1">
        <v>1023.5480244992923</v>
      </c>
      <c r="S1038" s="9">
        <f t="shared" si="168"/>
        <v>1662.0418506215926</v>
      </c>
      <c r="T1038" s="2">
        <v>28</v>
      </c>
      <c r="U1038" s="2">
        <v>565</v>
      </c>
      <c r="V1038" s="2">
        <v>122</v>
      </c>
      <c r="W1038" s="2">
        <v>1212</v>
      </c>
      <c r="X1038" s="9">
        <f t="shared" si="169"/>
        <v>1927</v>
      </c>
      <c r="Y1038" s="1">
        <v>32.518816771112206</v>
      </c>
      <c r="Z1038" s="1">
        <v>656.18326698851422</v>
      </c>
      <c r="AA1038" s="1">
        <v>141.6891302169889</v>
      </c>
      <c r="AB1038" s="1">
        <v>1407.600211663857</v>
      </c>
      <c r="AC1038" s="9">
        <f t="shared" si="170"/>
        <v>2237.9914256404722</v>
      </c>
    </row>
    <row r="1039" spans="1:29">
      <c r="A1039">
        <v>1056</v>
      </c>
      <c r="B1039">
        <v>24043</v>
      </c>
      <c r="C1039">
        <f t="shared" si="161"/>
        <v>24043</v>
      </c>
      <c r="D1039">
        <v>24</v>
      </c>
      <c r="E1039" s="1">
        <f t="shared" si="162"/>
        <v>1114</v>
      </c>
      <c r="F1039" s="1">
        <f t="shared" si="163"/>
        <v>4634</v>
      </c>
      <c r="G1039" s="1">
        <f t="shared" si="164"/>
        <v>1345</v>
      </c>
      <c r="H1039" s="1">
        <f t="shared" si="165"/>
        <v>6229</v>
      </c>
      <c r="I1039" s="9">
        <f t="shared" si="166"/>
        <v>13322</v>
      </c>
      <c r="J1039" s="1">
        <v>1114</v>
      </c>
      <c r="K1039" s="1">
        <v>4634</v>
      </c>
      <c r="L1039" s="1">
        <v>1345</v>
      </c>
      <c r="M1039" s="1">
        <v>6229</v>
      </c>
      <c r="N1039" s="9">
        <f t="shared" si="167"/>
        <v>13322</v>
      </c>
      <c r="O1039" s="1">
        <v>1211.7242287908732</v>
      </c>
      <c r="P1039" s="1">
        <v>5040.5117380762176</v>
      </c>
      <c r="Q1039" s="1">
        <v>1462.9884090877238</v>
      </c>
      <c r="R1039" s="1">
        <v>6775.4310782211387</v>
      </c>
      <c r="S1039" s="9">
        <f t="shared" si="168"/>
        <v>14490.655454175954</v>
      </c>
      <c r="T1039" s="2">
        <v>1197</v>
      </c>
      <c r="U1039" s="2">
        <v>5667</v>
      </c>
      <c r="V1039" s="2">
        <v>1660</v>
      </c>
      <c r="W1039" s="2">
        <v>8021</v>
      </c>
      <c r="X1039" s="9">
        <f t="shared" si="169"/>
        <v>16545</v>
      </c>
      <c r="Y1039" s="1">
        <v>1390.1794169650468</v>
      </c>
      <c r="Z1039" s="1">
        <v>6581.57623721046</v>
      </c>
      <c r="AA1039" s="1">
        <v>1927.9012800016524</v>
      </c>
      <c r="AB1039" s="1">
        <v>9315.479618610394</v>
      </c>
      <c r="AC1039" s="9">
        <f t="shared" si="170"/>
        <v>19215.136552787553</v>
      </c>
    </row>
    <row r="1040" spans="1:29">
      <c r="A1040">
        <v>1057</v>
      </c>
      <c r="B1040">
        <v>24043</v>
      </c>
      <c r="C1040">
        <f t="shared" si="161"/>
        <v>24043</v>
      </c>
      <c r="D1040">
        <v>24</v>
      </c>
      <c r="E1040" s="1">
        <f t="shared" si="162"/>
        <v>595</v>
      </c>
      <c r="F1040" s="1">
        <f t="shared" si="163"/>
        <v>1831</v>
      </c>
      <c r="G1040" s="1">
        <f t="shared" si="164"/>
        <v>2779</v>
      </c>
      <c r="H1040" s="1">
        <f t="shared" si="165"/>
        <v>1088</v>
      </c>
      <c r="I1040" s="9">
        <f t="shared" si="166"/>
        <v>6293</v>
      </c>
      <c r="J1040" s="1">
        <v>595</v>
      </c>
      <c r="K1040" s="1">
        <v>1831</v>
      </c>
      <c r="L1040" s="1">
        <v>2779</v>
      </c>
      <c r="M1040" s="1">
        <v>1088</v>
      </c>
      <c r="N1040" s="9">
        <f t="shared" si="167"/>
        <v>6293</v>
      </c>
      <c r="O1040" s="1">
        <v>647.19561591613058</v>
      </c>
      <c r="P1040" s="1">
        <v>1991.6221390629162</v>
      </c>
      <c r="Q1040" s="1">
        <v>3022.7842296318099</v>
      </c>
      <c r="R1040" s="1">
        <v>1183.4434119609245</v>
      </c>
      <c r="S1040" s="9">
        <f t="shared" si="168"/>
        <v>6845.0453965717807</v>
      </c>
      <c r="T1040" s="2">
        <v>640</v>
      </c>
      <c r="U1040" s="2">
        <v>2239</v>
      </c>
      <c r="V1040" s="2">
        <v>3430</v>
      </c>
      <c r="W1040" s="2">
        <v>1401</v>
      </c>
      <c r="X1040" s="9">
        <f t="shared" si="169"/>
        <v>7710</v>
      </c>
      <c r="Y1040" s="1">
        <v>743.28724048256481</v>
      </c>
      <c r="Z1040" s="1">
        <v>2600.3439553757225</v>
      </c>
      <c r="AA1040" s="1">
        <v>3983.5550544612456</v>
      </c>
      <c r="AB1040" s="1">
        <v>1627.1022248688644</v>
      </c>
      <c r="AC1040" s="9">
        <f t="shared" si="170"/>
        <v>8954.2884751883976</v>
      </c>
    </row>
    <row r="1041" spans="1:29">
      <c r="A1041">
        <v>1058</v>
      </c>
      <c r="B1041">
        <v>24043</v>
      </c>
      <c r="C1041">
        <f t="shared" si="161"/>
        <v>24043</v>
      </c>
      <c r="D1041">
        <v>24</v>
      </c>
      <c r="E1041" s="1">
        <f t="shared" si="162"/>
        <v>2398</v>
      </c>
      <c r="F1041" s="1">
        <f t="shared" si="163"/>
        <v>3646</v>
      </c>
      <c r="G1041" s="1">
        <f t="shared" si="164"/>
        <v>1463</v>
      </c>
      <c r="H1041" s="1">
        <f t="shared" si="165"/>
        <v>2222</v>
      </c>
      <c r="I1041" s="9">
        <f t="shared" si="166"/>
        <v>9729</v>
      </c>
      <c r="J1041" s="1">
        <v>2398</v>
      </c>
      <c r="K1041" s="1">
        <v>3646</v>
      </c>
      <c r="L1041" s="1">
        <v>1463</v>
      </c>
      <c r="M1041" s="1">
        <v>2222</v>
      </c>
      <c r="N1041" s="9">
        <f t="shared" si="167"/>
        <v>9729</v>
      </c>
      <c r="O1041" s="1">
        <v>2608.3614907006408</v>
      </c>
      <c r="P1041" s="1">
        <v>3965.8406985381716</v>
      </c>
      <c r="Q1041" s="1">
        <v>1591.3398085467211</v>
      </c>
      <c r="R1041" s="1">
        <v>2416.9221152363734</v>
      </c>
      <c r="S1041" s="9">
        <f t="shared" si="168"/>
        <v>10582.464113021908</v>
      </c>
      <c r="T1041" s="2">
        <v>2577</v>
      </c>
      <c r="U1041" s="2">
        <v>4459</v>
      </c>
      <c r="V1041" s="2">
        <v>1805</v>
      </c>
      <c r="W1041" s="2">
        <v>2862</v>
      </c>
      <c r="X1041" s="9">
        <f t="shared" si="169"/>
        <v>11703</v>
      </c>
      <c r="Y1041" s="1">
        <v>2992.8925292555773</v>
      </c>
      <c r="Z1041" s="1">
        <v>5178.6215707996189</v>
      </c>
      <c r="AA1041" s="1">
        <v>2096.3022954234834</v>
      </c>
      <c r="AB1041" s="1">
        <v>3323.8876285329693</v>
      </c>
      <c r="AC1041" s="9">
        <f t="shared" si="170"/>
        <v>13591.704024011649</v>
      </c>
    </row>
    <row r="1042" spans="1:29">
      <c r="A1042">
        <v>1059</v>
      </c>
      <c r="B1042">
        <v>24043</v>
      </c>
      <c r="C1042">
        <f t="shared" si="161"/>
        <v>24043</v>
      </c>
      <c r="D1042">
        <v>24</v>
      </c>
      <c r="E1042" s="1">
        <f t="shared" si="162"/>
        <v>461</v>
      </c>
      <c r="F1042" s="1">
        <f t="shared" si="163"/>
        <v>956</v>
      </c>
      <c r="G1042" s="1">
        <f t="shared" si="164"/>
        <v>420</v>
      </c>
      <c r="H1042" s="1">
        <f t="shared" si="165"/>
        <v>241</v>
      </c>
      <c r="I1042" s="9">
        <f t="shared" si="166"/>
        <v>2078</v>
      </c>
      <c r="J1042" s="1">
        <v>461</v>
      </c>
      <c r="K1042" s="1">
        <v>956</v>
      </c>
      <c r="L1042" s="1">
        <v>420</v>
      </c>
      <c r="M1042" s="1">
        <v>241</v>
      </c>
      <c r="N1042" s="9">
        <f t="shared" si="167"/>
        <v>2078</v>
      </c>
      <c r="O1042" s="1">
        <v>501.4406368694726</v>
      </c>
      <c r="P1042" s="1">
        <v>1039.8638803627241</v>
      </c>
      <c r="Q1042" s="1">
        <v>456.84396417609219</v>
      </c>
      <c r="R1042" s="1">
        <v>262.14141753913862</v>
      </c>
      <c r="S1042" s="9">
        <f t="shared" si="168"/>
        <v>2260.2898989474274</v>
      </c>
      <c r="T1042" s="2">
        <v>495</v>
      </c>
      <c r="U1042" s="2">
        <v>1169</v>
      </c>
      <c r="V1042" s="2">
        <v>518</v>
      </c>
      <c r="W1042" s="2">
        <v>311</v>
      </c>
      <c r="X1042" s="9">
        <f t="shared" si="169"/>
        <v>2493</v>
      </c>
      <c r="Y1042" s="1">
        <v>574.88622506073364</v>
      </c>
      <c r="Z1042" s="1">
        <v>1357.6606001939347</v>
      </c>
      <c r="AA1042" s="1">
        <v>601.59811026557588</v>
      </c>
      <c r="AB1042" s="1">
        <v>361.19114342199629</v>
      </c>
      <c r="AC1042" s="9">
        <f t="shared" si="170"/>
        <v>2895.3360789422409</v>
      </c>
    </row>
    <row r="1043" spans="1:29">
      <c r="A1043">
        <v>1060</v>
      </c>
      <c r="B1043">
        <v>24043</v>
      </c>
      <c r="C1043">
        <f t="shared" si="161"/>
        <v>24043</v>
      </c>
      <c r="D1043">
        <v>24</v>
      </c>
      <c r="E1043" s="1">
        <f t="shared" si="162"/>
        <v>59</v>
      </c>
      <c r="F1043" s="1">
        <f t="shared" si="163"/>
        <v>34</v>
      </c>
      <c r="G1043" s="1">
        <f t="shared" si="164"/>
        <v>16</v>
      </c>
      <c r="H1043" s="1">
        <f t="shared" si="165"/>
        <v>51</v>
      </c>
      <c r="I1043" s="9">
        <f t="shared" si="166"/>
        <v>160</v>
      </c>
      <c r="J1043" s="1">
        <v>59</v>
      </c>
      <c r="K1043" s="1">
        <v>34</v>
      </c>
      <c r="L1043" s="1">
        <v>16</v>
      </c>
      <c r="M1043" s="1">
        <v>51</v>
      </c>
      <c r="N1043" s="9">
        <f t="shared" si="167"/>
        <v>160</v>
      </c>
      <c r="O1043" s="1">
        <v>64.17569972949866</v>
      </c>
      <c r="P1043" s="1">
        <v>36.982606623778892</v>
      </c>
      <c r="Q1043" s="1">
        <v>17.403579587660655</v>
      </c>
      <c r="R1043" s="1">
        <v>55.473909935668338</v>
      </c>
      <c r="S1043" s="9">
        <f t="shared" si="168"/>
        <v>174.03579587660656</v>
      </c>
      <c r="T1043" s="2">
        <v>63</v>
      </c>
      <c r="U1043" s="2">
        <v>41</v>
      </c>
      <c r="V1043" s="2">
        <v>20</v>
      </c>
      <c r="W1043" s="2">
        <v>66</v>
      </c>
      <c r="X1043" s="9">
        <f t="shared" si="169"/>
        <v>190</v>
      </c>
      <c r="Y1043" s="1">
        <v>73.167337735002462</v>
      </c>
      <c r="Z1043" s="1">
        <v>47.616838843414307</v>
      </c>
      <c r="AA1043" s="1">
        <v>23.22772626508015</v>
      </c>
      <c r="AB1043" s="1">
        <v>76.651496674764488</v>
      </c>
      <c r="AC1043" s="9">
        <f t="shared" si="170"/>
        <v>220.66339951826143</v>
      </c>
    </row>
    <row r="1044" spans="1:29">
      <c r="A1044">
        <v>1061</v>
      </c>
      <c r="B1044">
        <v>24043</v>
      </c>
      <c r="C1044">
        <f t="shared" si="161"/>
        <v>24043</v>
      </c>
      <c r="D1044">
        <v>24</v>
      </c>
      <c r="E1044" s="1">
        <f t="shared" si="162"/>
        <v>35</v>
      </c>
      <c r="F1044" s="1">
        <f t="shared" si="163"/>
        <v>69</v>
      </c>
      <c r="G1044" s="1">
        <f t="shared" si="164"/>
        <v>16</v>
      </c>
      <c r="H1044" s="1">
        <f t="shared" si="165"/>
        <v>219</v>
      </c>
      <c r="I1044" s="9">
        <f t="shared" si="166"/>
        <v>339</v>
      </c>
      <c r="J1044" s="1">
        <v>35</v>
      </c>
      <c r="K1044" s="1">
        <v>69</v>
      </c>
      <c r="L1044" s="1">
        <v>16</v>
      </c>
      <c r="M1044" s="1">
        <v>219</v>
      </c>
      <c r="N1044" s="9">
        <f t="shared" si="167"/>
        <v>339</v>
      </c>
      <c r="O1044" s="1">
        <v>38.07033034800768</v>
      </c>
      <c r="P1044" s="1">
        <v>75.052936971786579</v>
      </c>
      <c r="Q1044" s="1">
        <v>17.403579587660655</v>
      </c>
      <c r="R1044" s="1">
        <v>238.21149560610522</v>
      </c>
      <c r="S1044" s="9">
        <f t="shared" si="168"/>
        <v>368.73834251356016</v>
      </c>
      <c r="T1044" s="2">
        <v>38</v>
      </c>
      <c r="U1044" s="2">
        <v>84</v>
      </c>
      <c r="V1044" s="2">
        <v>20</v>
      </c>
      <c r="W1044" s="2">
        <v>282</v>
      </c>
      <c r="X1044" s="9">
        <f t="shared" si="169"/>
        <v>424</v>
      </c>
      <c r="Y1044" s="1">
        <v>44.132679903652281</v>
      </c>
      <c r="Z1044" s="1">
        <v>97.556450313336626</v>
      </c>
      <c r="AA1044" s="1">
        <v>23.22772626508015</v>
      </c>
      <c r="AB1044" s="1">
        <v>327.51094033763007</v>
      </c>
      <c r="AC1044" s="9">
        <f t="shared" si="170"/>
        <v>492.4277968196991</v>
      </c>
    </row>
    <row r="1045" spans="1:29">
      <c r="A1045">
        <v>1062</v>
      </c>
      <c r="B1045">
        <v>24043</v>
      </c>
      <c r="C1045">
        <f t="shared" si="161"/>
        <v>24043</v>
      </c>
      <c r="D1045">
        <v>24</v>
      </c>
      <c r="E1045" s="1">
        <f t="shared" si="162"/>
        <v>135</v>
      </c>
      <c r="F1045" s="1">
        <f t="shared" si="163"/>
        <v>151</v>
      </c>
      <c r="G1045" s="1">
        <f t="shared" si="164"/>
        <v>16</v>
      </c>
      <c r="H1045" s="1">
        <f t="shared" si="165"/>
        <v>301</v>
      </c>
      <c r="I1045" s="9">
        <f t="shared" si="166"/>
        <v>603</v>
      </c>
      <c r="J1045" s="1">
        <v>135</v>
      </c>
      <c r="K1045" s="1">
        <v>151</v>
      </c>
      <c r="L1045" s="1">
        <v>16</v>
      </c>
      <c r="M1045" s="1">
        <v>301</v>
      </c>
      <c r="N1045" s="9">
        <f t="shared" si="167"/>
        <v>603</v>
      </c>
      <c r="O1045" s="1">
        <v>146.84270277088677</v>
      </c>
      <c r="P1045" s="1">
        <v>164.24628235854743</v>
      </c>
      <c r="Q1045" s="1">
        <v>17.403579587660655</v>
      </c>
      <c r="R1045" s="1">
        <v>327.40484099286607</v>
      </c>
      <c r="S1045" s="9">
        <f t="shared" si="168"/>
        <v>655.89740570996094</v>
      </c>
      <c r="T1045" s="2">
        <v>146</v>
      </c>
      <c r="U1045" s="2">
        <v>185</v>
      </c>
      <c r="V1045" s="2">
        <v>20</v>
      </c>
      <c r="W1045" s="2">
        <v>387</v>
      </c>
      <c r="X1045" s="9">
        <f t="shared" si="169"/>
        <v>738</v>
      </c>
      <c r="Y1045" s="1">
        <v>169.56240173508507</v>
      </c>
      <c r="Z1045" s="1">
        <v>214.85646795199136</v>
      </c>
      <c r="AA1045" s="1">
        <v>23.22772626508015</v>
      </c>
      <c r="AB1045" s="1">
        <v>449.45650322930089</v>
      </c>
      <c r="AC1045" s="9">
        <f t="shared" si="170"/>
        <v>857.10309918145754</v>
      </c>
    </row>
    <row r="1046" spans="1:29">
      <c r="A1046">
        <v>1063</v>
      </c>
      <c r="B1046">
        <v>24043</v>
      </c>
      <c r="C1046">
        <f t="shared" si="161"/>
        <v>24043</v>
      </c>
      <c r="D1046">
        <v>24</v>
      </c>
      <c r="E1046" s="1">
        <f t="shared" si="162"/>
        <v>823</v>
      </c>
      <c r="F1046" s="1">
        <f t="shared" si="163"/>
        <v>4003</v>
      </c>
      <c r="G1046" s="1">
        <f t="shared" si="164"/>
        <v>837</v>
      </c>
      <c r="H1046" s="1">
        <f t="shared" si="165"/>
        <v>1664</v>
      </c>
      <c r="I1046" s="9">
        <f t="shared" si="166"/>
        <v>7327</v>
      </c>
      <c r="J1046" s="1">
        <v>823</v>
      </c>
      <c r="K1046" s="1">
        <v>4003</v>
      </c>
      <c r="L1046" s="1">
        <v>837</v>
      </c>
      <c r="M1046" s="1">
        <v>1664</v>
      </c>
      <c r="N1046" s="9">
        <f t="shared" si="167"/>
        <v>7327</v>
      </c>
      <c r="O1046" s="1">
        <v>895.19662504029498</v>
      </c>
      <c r="P1046" s="1">
        <v>4354.1580680878506</v>
      </c>
      <c r="Q1046" s="1">
        <v>910.42475717949799</v>
      </c>
      <c r="R1046" s="1">
        <v>1809.972277116708</v>
      </c>
      <c r="S1046" s="9">
        <f t="shared" si="168"/>
        <v>7969.751727424351</v>
      </c>
      <c r="T1046" s="2">
        <v>885</v>
      </c>
      <c r="U1046" s="2">
        <v>4895</v>
      </c>
      <c r="V1046" s="2">
        <v>1033</v>
      </c>
      <c r="W1046" s="2">
        <v>2142</v>
      </c>
      <c r="X1046" s="9">
        <f t="shared" si="169"/>
        <v>8955</v>
      </c>
      <c r="Y1046" s="1">
        <v>1027.8268872297965</v>
      </c>
      <c r="Z1046" s="1">
        <v>5684.9860033783661</v>
      </c>
      <c r="AA1046" s="1">
        <v>1199.7120615913898</v>
      </c>
      <c r="AB1046" s="1">
        <v>2487.6894829900839</v>
      </c>
      <c r="AC1046" s="9">
        <f t="shared" si="170"/>
        <v>10400.214435189637</v>
      </c>
    </row>
    <row r="1047" spans="1:29">
      <c r="A1047">
        <v>1064</v>
      </c>
      <c r="B1047">
        <v>24043</v>
      </c>
      <c r="C1047">
        <f t="shared" si="161"/>
        <v>24043</v>
      </c>
      <c r="D1047">
        <v>24</v>
      </c>
      <c r="E1047" s="1">
        <f t="shared" si="162"/>
        <v>282</v>
      </c>
      <c r="F1047" s="1">
        <f t="shared" si="163"/>
        <v>204</v>
      </c>
      <c r="G1047" s="1">
        <f t="shared" si="164"/>
        <v>439</v>
      </c>
      <c r="H1047" s="1">
        <f t="shared" si="165"/>
        <v>248</v>
      </c>
      <c r="I1047" s="9">
        <f t="shared" si="166"/>
        <v>1173</v>
      </c>
      <c r="J1047" s="1">
        <v>282</v>
      </c>
      <c r="K1047" s="1">
        <v>204</v>
      </c>
      <c r="L1047" s="1">
        <v>439</v>
      </c>
      <c r="M1047" s="1">
        <v>248</v>
      </c>
      <c r="N1047" s="9">
        <f t="shared" si="167"/>
        <v>1173</v>
      </c>
      <c r="O1047" s="1">
        <v>306.73809023251903</v>
      </c>
      <c r="P1047" s="1">
        <v>221.89563974267335</v>
      </c>
      <c r="Q1047" s="1">
        <v>477.51071493643923</v>
      </c>
      <c r="R1047" s="1">
        <v>269.75548360874018</v>
      </c>
      <c r="S1047" s="9">
        <f t="shared" si="168"/>
        <v>1275.8999285203718</v>
      </c>
      <c r="T1047" s="2">
        <v>303</v>
      </c>
      <c r="U1047" s="2">
        <v>250</v>
      </c>
      <c r="V1047" s="2">
        <v>542</v>
      </c>
      <c r="W1047" s="2">
        <v>320</v>
      </c>
      <c r="X1047" s="9">
        <f t="shared" si="169"/>
        <v>1415</v>
      </c>
      <c r="Y1047" s="1">
        <v>351.90005291596424</v>
      </c>
      <c r="Z1047" s="1">
        <v>290.34657831350188</v>
      </c>
      <c r="AA1047" s="1">
        <v>629.47138178367197</v>
      </c>
      <c r="AB1047" s="1">
        <v>371.64362024128241</v>
      </c>
      <c r="AC1047" s="9">
        <f t="shared" si="170"/>
        <v>1643.3616332544207</v>
      </c>
    </row>
    <row r="1048" spans="1:29">
      <c r="A1048">
        <v>1065</v>
      </c>
      <c r="B1048">
        <v>24043</v>
      </c>
      <c r="C1048">
        <f t="shared" si="161"/>
        <v>24043</v>
      </c>
      <c r="D1048">
        <v>24</v>
      </c>
      <c r="E1048" s="1">
        <f t="shared" si="162"/>
        <v>2434</v>
      </c>
      <c r="F1048" s="1">
        <f t="shared" si="163"/>
        <v>382</v>
      </c>
      <c r="G1048" s="1">
        <f t="shared" si="164"/>
        <v>1523</v>
      </c>
      <c r="H1048" s="1">
        <f t="shared" si="165"/>
        <v>611</v>
      </c>
      <c r="I1048" s="9">
        <f t="shared" si="166"/>
        <v>4950</v>
      </c>
      <c r="J1048" s="1">
        <v>2434</v>
      </c>
      <c r="K1048" s="1">
        <v>382</v>
      </c>
      <c r="L1048" s="1">
        <v>1523</v>
      </c>
      <c r="M1048" s="1">
        <v>611</v>
      </c>
      <c r="N1048" s="9">
        <f t="shared" si="167"/>
        <v>4950</v>
      </c>
      <c r="O1048" s="1">
        <v>2647.519544772877</v>
      </c>
      <c r="P1048" s="1">
        <v>415.51046265539816</v>
      </c>
      <c r="Q1048" s="1">
        <v>1656.6032320004485</v>
      </c>
      <c r="R1048" s="1">
        <v>664.59919550379129</v>
      </c>
      <c r="S1048" s="9">
        <f t="shared" si="168"/>
        <v>5384.2324349325154</v>
      </c>
      <c r="T1048" s="2">
        <v>2616</v>
      </c>
      <c r="U1048" s="2">
        <v>467</v>
      </c>
      <c r="V1048" s="2">
        <v>1880</v>
      </c>
      <c r="W1048" s="2">
        <v>786</v>
      </c>
      <c r="X1048" s="9">
        <f t="shared" si="169"/>
        <v>5749</v>
      </c>
      <c r="Y1048" s="1">
        <v>3038.1865954724835</v>
      </c>
      <c r="Z1048" s="1">
        <v>542.36740828962149</v>
      </c>
      <c r="AA1048" s="1">
        <v>2183.4062689175339</v>
      </c>
      <c r="AB1048" s="1">
        <v>912.84964221764983</v>
      </c>
      <c r="AC1048" s="9">
        <f t="shared" si="170"/>
        <v>6676.8099148972879</v>
      </c>
    </row>
    <row r="1049" spans="1:29">
      <c r="A1049">
        <v>1066</v>
      </c>
      <c r="B1049">
        <v>24043</v>
      </c>
      <c r="C1049">
        <f t="shared" si="161"/>
        <v>24043</v>
      </c>
      <c r="D1049">
        <v>24</v>
      </c>
      <c r="E1049" s="1">
        <f t="shared" si="162"/>
        <v>19</v>
      </c>
      <c r="F1049" s="1">
        <f t="shared" si="163"/>
        <v>11</v>
      </c>
      <c r="G1049" s="1">
        <f t="shared" si="164"/>
        <v>25</v>
      </c>
      <c r="H1049" s="1">
        <f t="shared" si="165"/>
        <v>91</v>
      </c>
      <c r="I1049" s="9">
        <f t="shared" si="166"/>
        <v>146</v>
      </c>
      <c r="J1049" s="1">
        <v>19</v>
      </c>
      <c r="K1049" s="1">
        <v>11</v>
      </c>
      <c r="L1049" s="1">
        <v>25</v>
      </c>
      <c r="M1049" s="1">
        <v>91</v>
      </c>
      <c r="N1049" s="9">
        <f t="shared" si="167"/>
        <v>146</v>
      </c>
      <c r="O1049" s="1">
        <v>20.666750760347028</v>
      </c>
      <c r="P1049" s="1">
        <v>11.964960966516701</v>
      </c>
      <c r="Q1049" s="1">
        <v>27.193093105719772</v>
      </c>
      <c r="R1049" s="1">
        <v>98.982858904819977</v>
      </c>
      <c r="S1049" s="9">
        <f t="shared" si="168"/>
        <v>158.80766373740346</v>
      </c>
      <c r="T1049" s="2">
        <v>20</v>
      </c>
      <c r="U1049" s="2">
        <v>13</v>
      </c>
      <c r="V1049" s="2">
        <v>31</v>
      </c>
      <c r="W1049" s="2">
        <v>116</v>
      </c>
      <c r="X1049" s="9">
        <f t="shared" si="169"/>
        <v>180</v>
      </c>
      <c r="Y1049" s="1">
        <v>23.22772626508015</v>
      </c>
      <c r="Z1049" s="1">
        <v>15.098022072302097</v>
      </c>
      <c r="AA1049" s="1">
        <v>36.002975710874232</v>
      </c>
      <c r="AB1049" s="1">
        <v>134.72081233746485</v>
      </c>
      <c r="AC1049" s="9">
        <f t="shared" si="170"/>
        <v>209.04953638572132</v>
      </c>
    </row>
    <row r="1050" spans="1:29">
      <c r="A1050">
        <v>1067</v>
      </c>
      <c r="B1050">
        <v>24043</v>
      </c>
      <c r="C1050">
        <f t="shared" si="161"/>
        <v>24043</v>
      </c>
      <c r="D1050">
        <v>24</v>
      </c>
      <c r="E1050" s="1">
        <f t="shared" si="162"/>
        <v>11</v>
      </c>
      <c r="F1050" s="1">
        <f t="shared" si="163"/>
        <v>69</v>
      </c>
      <c r="G1050" s="1">
        <f t="shared" si="164"/>
        <v>1298</v>
      </c>
      <c r="H1050" s="1">
        <f t="shared" si="165"/>
        <v>221</v>
      </c>
      <c r="I1050" s="9">
        <f t="shared" si="166"/>
        <v>1599</v>
      </c>
      <c r="J1050" s="1">
        <v>11</v>
      </c>
      <c r="K1050" s="1">
        <v>69</v>
      </c>
      <c r="L1050" s="1">
        <v>1298</v>
      </c>
      <c r="M1050" s="1">
        <v>221</v>
      </c>
      <c r="N1050" s="9">
        <f t="shared" si="167"/>
        <v>1599</v>
      </c>
      <c r="O1050" s="1">
        <v>11.964960966516701</v>
      </c>
      <c r="P1050" s="1">
        <v>75.052936971786579</v>
      </c>
      <c r="Q1050" s="1">
        <v>1411.8653940489705</v>
      </c>
      <c r="R1050" s="1">
        <v>240.38694305456281</v>
      </c>
      <c r="S1050" s="9">
        <f t="shared" si="168"/>
        <v>1739.2702350418367</v>
      </c>
      <c r="T1050" s="2">
        <v>12</v>
      </c>
      <c r="U1050" s="2">
        <v>84</v>
      </c>
      <c r="V1050" s="2">
        <v>1602</v>
      </c>
      <c r="W1050" s="2">
        <v>285</v>
      </c>
      <c r="X1050" s="9">
        <f t="shared" si="169"/>
        <v>1983</v>
      </c>
      <c r="Y1050" s="1">
        <v>13.936635759048089</v>
      </c>
      <c r="Z1050" s="1">
        <v>97.556450313336626</v>
      </c>
      <c r="AA1050" s="1">
        <v>1860.5408738329199</v>
      </c>
      <c r="AB1050" s="1">
        <v>330.99509927739211</v>
      </c>
      <c r="AC1050" s="9">
        <f t="shared" si="170"/>
        <v>2303.029059182697</v>
      </c>
    </row>
    <row r="1051" spans="1:29">
      <c r="A1051">
        <v>1068</v>
      </c>
      <c r="B1051">
        <v>24043</v>
      </c>
      <c r="C1051">
        <f t="shared" si="161"/>
        <v>24043</v>
      </c>
      <c r="D1051">
        <v>24</v>
      </c>
      <c r="E1051" s="1">
        <f t="shared" si="162"/>
        <v>48</v>
      </c>
      <c r="F1051" s="1">
        <f t="shared" si="163"/>
        <v>146</v>
      </c>
      <c r="G1051" s="1">
        <f t="shared" si="164"/>
        <v>43</v>
      </c>
      <c r="H1051" s="1">
        <f t="shared" si="165"/>
        <v>362</v>
      </c>
      <c r="I1051" s="9">
        <f t="shared" si="166"/>
        <v>599</v>
      </c>
      <c r="J1051" s="1">
        <v>48</v>
      </c>
      <c r="K1051" s="1">
        <v>146</v>
      </c>
      <c r="L1051" s="1">
        <v>43</v>
      </c>
      <c r="M1051" s="1">
        <v>362</v>
      </c>
      <c r="N1051" s="9">
        <f t="shared" si="167"/>
        <v>599</v>
      </c>
      <c r="O1051" s="1">
        <v>52.210738762981961</v>
      </c>
      <c r="P1051" s="1">
        <v>158.80766373740349</v>
      </c>
      <c r="Q1051" s="1">
        <v>46.772120141838009</v>
      </c>
      <c r="R1051" s="1">
        <v>393.75598817082232</v>
      </c>
      <c r="S1051" s="9">
        <f t="shared" si="168"/>
        <v>651.54651081304576</v>
      </c>
      <c r="T1051" s="2">
        <v>52</v>
      </c>
      <c r="U1051" s="2">
        <v>178</v>
      </c>
      <c r="V1051" s="2">
        <v>54</v>
      </c>
      <c r="W1051" s="2">
        <v>466</v>
      </c>
      <c r="X1051" s="9">
        <f t="shared" si="169"/>
        <v>750</v>
      </c>
      <c r="Y1051" s="1">
        <v>60.392088289208388</v>
      </c>
      <c r="Z1051" s="1">
        <v>206.72676375921333</v>
      </c>
      <c r="AA1051" s="1">
        <v>62.7148609157164</v>
      </c>
      <c r="AB1051" s="1">
        <v>541.20602197636742</v>
      </c>
      <c r="AC1051" s="9">
        <f t="shared" si="170"/>
        <v>871.03973494050558</v>
      </c>
    </row>
    <row r="1052" spans="1:29">
      <c r="A1052">
        <v>1069</v>
      </c>
      <c r="B1052">
        <v>24043</v>
      </c>
      <c r="C1052">
        <f t="shared" si="161"/>
        <v>24043</v>
      </c>
      <c r="D1052">
        <v>24</v>
      </c>
      <c r="E1052" s="1">
        <f t="shared" si="162"/>
        <v>70</v>
      </c>
      <c r="F1052" s="1">
        <f t="shared" si="163"/>
        <v>3</v>
      </c>
      <c r="G1052" s="1">
        <f t="shared" si="164"/>
        <v>16</v>
      </c>
      <c r="H1052" s="1">
        <f t="shared" si="165"/>
        <v>29</v>
      </c>
      <c r="I1052" s="9">
        <f t="shared" si="166"/>
        <v>118</v>
      </c>
      <c r="J1052" s="1">
        <v>70</v>
      </c>
      <c r="K1052" s="1">
        <v>3</v>
      </c>
      <c r="L1052" s="1">
        <v>16</v>
      </c>
      <c r="M1052" s="1">
        <v>29</v>
      </c>
      <c r="N1052" s="9">
        <f t="shared" si="167"/>
        <v>118</v>
      </c>
      <c r="O1052" s="1">
        <v>76.14066069601536</v>
      </c>
      <c r="P1052" s="1">
        <v>3.2631711726863726</v>
      </c>
      <c r="Q1052" s="1">
        <v>17.403579587660655</v>
      </c>
      <c r="R1052" s="1">
        <v>31.543988002634936</v>
      </c>
      <c r="S1052" s="9">
        <f t="shared" si="168"/>
        <v>128.35139945899732</v>
      </c>
      <c r="T1052" s="2">
        <v>75</v>
      </c>
      <c r="U1052" s="2">
        <v>4</v>
      </c>
      <c r="V1052" s="2">
        <v>20</v>
      </c>
      <c r="W1052" s="2">
        <v>37</v>
      </c>
      <c r="X1052" s="9">
        <f t="shared" si="169"/>
        <v>136</v>
      </c>
      <c r="Y1052" s="1">
        <v>87.103973494050564</v>
      </c>
      <c r="Z1052" s="1">
        <v>4.6455452530160297</v>
      </c>
      <c r="AA1052" s="1">
        <v>23.22772626508015</v>
      </c>
      <c r="AB1052" s="1">
        <v>42.971293590398275</v>
      </c>
      <c r="AC1052" s="9">
        <f t="shared" si="170"/>
        <v>157.948538602545</v>
      </c>
    </row>
    <row r="1053" spans="1:29">
      <c r="A1053">
        <v>1070</v>
      </c>
      <c r="B1053">
        <v>24043</v>
      </c>
      <c r="C1053">
        <f t="shared" si="161"/>
        <v>24043</v>
      </c>
      <c r="D1053">
        <v>24</v>
      </c>
      <c r="E1053" s="1">
        <f t="shared" si="162"/>
        <v>330</v>
      </c>
      <c r="F1053" s="1">
        <f t="shared" si="163"/>
        <v>203</v>
      </c>
      <c r="G1053" s="1">
        <f t="shared" si="164"/>
        <v>292</v>
      </c>
      <c r="H1053" s="1">
        <f t="shared" si="165"/>
        <v>403</v>
      </c>
      <c r="I1053" s="9">
        <f t="shared" si="166"/>
        <v>1228</v>
      </c>
      <c r="J1053" s="1">
        <v>330</v>
      </c>
      <c r="K1053" s="1">
        <v>203</v>
      </c>
      <c r="L1053" s="1">
        <v>292</v>
      </c>
      <c r="M1053" s="1">
        <v>403</v>
      </c>
      <c r="N1053" s="9">
        <f t="shared" si="167"/>
        <v>1228</v>
      </c>
      <c r="O1053" s="1">
        <v>358.948828995501</v>
      </c>
      <c r="P1053" s="1">
        <v>220.80791601844456</v>
      </c>
      <c r="Q1053" s="1">
        <v>317.61532747480697</v>
      </c>
      <c r="R1053" s="1">
        <v>438.35266086420273</v>
      </c>
      <c r="S1053" s="9">
        <f t="shared" si="168"/>
        <v>1335.7247333529554</v>
      </c>
      <c r="T1053" s="2">
        <v>355</v>
      </c>
      <c r="U1053" s="2">
        <v>248</v>
      </c>
      <c r="V1053" s="2">
        <v>361</v>
      </c>
      <c r="W1053" s="2">
        <v>519</v>
      </c>
      <c r="X1053" s="9">
        <f t="shared" si="169"/>
        <v>1483</v>
      </c>
      <c r="Y1053" s="1">
        <v>412.29214120517264</v>
      </c>
      <c r="Z1053" s="1">
        <v>288.02380568699385</v>
      </c>
      <c r="AA1053" s="1">
        <v>419.26045908469666</v>
      </c>
      <c r="AB1053" s="1">
        <v>602.75949657882984</v>
      </c>
      <c r="AC1053" s="9">
        <f t="shared" si="170"/>
        <v>1722.3359025556929</v>
      </c>
    </row>
    <row r="1054" spans="1:29">
      <c r="A1054">
        <v>1071</v>
      </c>
      <c r="B1054">
        <v>24043</v>
      </c>
      <c r="C1054">
        <f t="shared" si="161"/>
        <v>24043</v>
      </c>
      <c r="D1054">
        <v>24</v>
      </c>
      <c r="E1054" s="1">
        <f t="shared" si="162"/>
        <v>0</v>
      </c>
      <c r="F1054" s="1">
        <f t="shared" si="163"/>
        <v>0</v>
      </c>
      <c r="G1054" s="1">
        <f t="shared" si="164"/>
        <v>0</v>
      </c>
      <c r="H1054" s="1">
        <f t="shared" si="165"/>
        <v>12</v>
      </c>
      <c r="I1054" s="9">
        <f t="shared" si="166"/>
        <v>12</v>
      </c>
      <c r="J1054" s="1">
        <v>0</v>
      </c>
      <c r="K1054" s="1">
        <v>0</v>
      </c>
      <c r="L1054" s="1">
        <v>0</v>
      </c>
      <c r="M1054" s="1">
        <v>12</v>
      </c>
      <c r="N1054" s="9">
        <f t="shared" si="167"/>
        <v>12</v>
      </c>
      <c r="O1054" s="1">
        <v>0</v>
      </c>
      <c r="P1054" s="1">
        <v>0</v>
      </c>
      <c r="Q1054" s="1">
        <v>0</v>
      </c>
      <c r="R1054" s="1">
        <v>13.05268469074549</v>
      </c>
      <c r="S1054" s="9">
        <f t="shared" si="168"/>
        <v>13.05268469074549</v>
      </c>
      <c r="T1054" s="2">
        <v>0</v>
      </c>
      <c r="U1054" s="2">
        <v>0</v>
      </c>
      <c r="V1054" s="2">
        <v>0</v>
      </c>
      <c r="W1054" s="2">
        <v>15</v>
      </c>
      <c r="X1054" s="9">
        <f t="shared" si="169"/>
        <v>15</v>
      </c>
      <c r="Y1054" s="1">
        <v>0</v>
      </c>
      <c r="Z1054" s="1">
        <v>0</v>
      </c>
      <c r="AA1054" s="1">
        <v>0</v>
      </c>
      <c r="AB1054" s="1">
        <v>17.420794698810113</v>
      </c>
      <c r="AC1054" s="9">
        <f t="shared" si="170"/>
        <v>17.420794698810113</v>
      </c>
    </row>
    <row r="1055" spans="1:29">
      <c r="A1055">
        <v>1072</v>
      </c>
      <c r="B1055">
        <v>24043</v>
      </c>
      <c r="C1055">
        <f t="shared" si="161"/>
        <v>24043</v>
      </c>
      <c r="D1055">
        <v>24</v>
      </c>
      <c r="E1055" s="1">
        <f t="shared" si="162"/>
        <v>560</v>
      </c>
      <c r="F1055" s="1">
        <f t="shared" si="163"/>
        <v>449</v>
      </c>
      <c r="G1055" s="1">
        <f t="shared" si="164"/>
        <v>3437</v>
      </c>
      <c r="H1055" s="1">
        <f t="shared" si="165"/>
        <v>1328</v>
      </c>
      <c r="I1055" s="9">
        <f t="shared" si="166"/>
        <v>5774</v>
      </c>
      <c r="J1055" s="1">
        <v>560</v>
      </c>
      <c r="K1055" s="1">
        <v>449</v>
      </c>
      <c r="L1055" s="1">
        <v>3437</v>
      </c>
      <c r="M1055" s="1">
        <v>1328</v>
      </c>
      <c r="N1055" s="9">
        <f t="shared" si="167"/>
        <v>5774</v>
      </c>
      <c r="O1055" s="1">
        <v>609.12528556812288</v>
      </c>
      <c r="P1055" s="1">
        <v>488.38795217872712</v>
      </c>
      <c r="Q1055" s="1">
        <v>3738.5064401743543</v>
      </c>
      <c r="R1055" s="1">
        <v>1444.4971057758344</v>
      </c>
      <c r="S1055" s="9">
        <f t="shared" si="168"/>
        <v>6280.5167836970377</v>
      </c>
      <c r="T1055" s="2">
        <v>602</v>
      </c>
      <c r="U1055" s="2">
        <v>549</v>
      </c>
      <c r="V1055" s="2">
        <v>4242</v>
      </c>
      <c r="W1055" s="2">
        <v>1710</v>
      </c>
      <c r="X1055" s="9">
        <f t="shared" si="169"/>
        <v>7103</v>
      </c>
      <c r="Y1055" s="1">
        <v>699.15456057891242</v>
      </c>
      <c r="Z1055" s="1">
        <v>637.60108597645012</v>
      </c>
      <c r="AA1055" s="1">
        <v>4926.6007408234991</v>
      </c>
      <c r="AB1055" s="1">
        <v>1985.9705956643527</v>
      </c>
      <c r="AC1055" s="9">
        <f t="shared" si="170"/>
        <v>8249.3269830432146</v>
      </c>
    </row>
    <row r="1056" spans="1:29">
      <c r="A1056">
        <v>1073</v>
      </c>
      <c r="B1056">
        <v>24043</v>
      </c>
      <c r="C1056">
        <f t="shared" si="161"/>
        <v>24043</v>
      </c>
      <c r="D1056">
        <v>24</v>
      </c>
      <c r="E1056" s="1">
        <f t="shared" si="162"/>
        <v>870</v>
      </c>
      <c r="F1056" s="1">
        <f t="shared" si="163"/>
        <v>1845</v>
      </c>
      <c r="G1056" s="1">
        <f t="shared" si="164"/>
        <v>383</v>
      </c>
      <c r="H1056" s="1">
        <f t="shared" si="165"/>
        <v>787</v>
      </c>
      <c r="I1056" s="9">
        <f t="shared" si="166"/>
        <v>3885</v>
      </c>
      <c r="J1056" s="1">
        <v>870</v>
      </c>
      <c r="K1056" s="1">
        <v>1845</v>
      </c>
      <c r="L1056" s="1">
        <v>383</v>
      </c>
      <c r="M1056" s="1">
        <v>787</v>
      </c>
      <c r="N1056" s="9">
        <f t="shared" si="167"/>
        <v>3885</v>
      </c>
      <c r="O1056" s="1">
        <v>946.3196400790481</v>
      </c>
      <c r="P1056" s="1">
        <v>2006.8502712021193</v>
      </c>
      <c r="Q1056" s="1">
        <v>416.59818637962695</v>
      </c>
      <c r="R1056" s="1">
        <v>856.03857096805848</v>
      </c>
      <c r="S1056" s="9">
        <f t="shared" si="168"/>
        <v>4225.806668628853</v>
      </c>
      <c r="T1056" s="2">
        <v>935</v>
      </c>
      <c r="U1056" s="2">
        <v>2257</v>
      </c>
      <c r="V1056" s="2">
        <v>472</v>
      </c>
      <c r="W1056" s="2">
        <v>1013</v>
      </c>
      <c r="X1056" s="9">
        <f t="shared" si="169"/>
        <v>4677</v>
      </c>
      <c r="Y1056" s="1">
        <v>1085.8962028924971</v>
      </c>
      <c r="Z1056" s="1">
        <v>2621.2489090142949</v>
      </c>
      <c r="AA1056" s="1">
        <v>548.1743398558915</v>
      </c>
      <c r="AB1056" s="1">
        <v>1176.4843353263095</v>
      </c>
      <c r="AC1056" s="9">
        <f t="shared" si="170"/>
        <v>5431.803787088993</v>
      </c>
    </row>
    <row r="1057" spans="1:29">
      <c r="A1057">
        <v>1074</v>
      </c>
      <c r="B1057">
        <v>24043</v>
      </c>
      <c r="C1057">
        <f t="shared" si="161"/>
        <v>24043</v>
      </c>
      <c r="D1057">
        <v>24</v>
      </c>
      <c r="E1057" s="1">
        <f t="shared" si="162"/>
        <v>206</v>
      </c>
      <c r="F1057" s="1">
        <f t="shared" si="163"/>
        <v>177</v>
      </c>
      <c r="G1057" s="1">
        <f t="shared" si="164"/>
        <v>28</v>
      </c>
      <c r="H1057" s="1">
        <f t="shared" si="165"/>
        <v>94</v>
      </c>
      <c r="I1057" s="9">
        <f t="shared" si="166"/>
        <v>505</v>
      </c>
      <c r="J1057" s="1">
        <v>206</v>
      </c>
      <c r="K1057" s="1">
        <v>177</v>
      </c>
      <c r="L1057" s="1">
        <v>28</v>
      </c>
      <c r="M1057" s="1">
        <v>94</v>
      </c>
      <c r="N1057" s="9">
        <f t="shared" si="167"/>
        <v>505</v>
      </c>
      <c r="O1057" s="1">
        <v>224.07108719113094</v>
      </c>
      <c r="P1057" s="1">
        <v>192.52709918849598</v>
      </c>
      <c r="Q1057" s="1">
        <v>30.456264278406145</v>
      </c>
      <c r="R1057" s="1">
        <v>102.24603007750635</v>
      </c>
      <c r="S1057" s="9">
        <f t="shared" si="168"/>
        <v>549.3004807355394</v>
      </c>
      <c r="T1057" s="2">
        <v>221</v>
      </c>
      <c r="U1057" s="2">
        <v>216</v>
      </c>
      <c r="V1057" s="2">
        <v>35</v>
      </c>
      <c r="W1057" s="2">
        <v>121</v>
      </c>
      <c r="X1057" s="9">
        <f t="shared" si="169"/>
        <v>593</v>
      </c>
      <c r="Y1057" s="1">
        <v>256.66637522913567</v>
      </c>
      <c r="Z1057" s="1">
        <v>250.8594436628656</v>
      </c>
      <c r="AA1057" s="1">
        <v>40.648520963890263</v>
      </c>
      <c r="AB1057" s="1">
        <v>140.52774390373489</v>
      </c>
      <c r="AC1057" s="9">
        <f t="shared" si="170"/>
        <v>688.70208375962636</v>
      </c>
    </row>
    <row r="1058" spans="1:29">
      <c r="A1058">
        <v>1075</v>
      </c>
      <c r="B1058">
        <v>24043</v>
      </c>
      <c r="C1058">
        <f t="shared" si="161"/>
        <v>24043</v>
      </c>
      <c r="D1058">
        <v>24</v>
      </c>
      <c r="E1058" s="1">
        <f t="shared" si="162"/>
        <v>685</v>
      </c>
      <c r="F1058" s="1">
        <f t="shared" si="163"/>
        <v>1028</v>
      </c>
      <c r="G1058" s="1">
        <f t="shared" si="164"/>
        <v>104</v>
      </c>
      <c r="H1058" s="1">
        <f t="shared" si="165"/>
        <v>2496</v>
      </c>
      <c r="I1058" s="9">
        <f t="shared" si="166"/>
        <v>4313</v>
      </c>
      <c r="J1058" s="1">
        <v>685</v>
      </c>
      <c r="K1058" s="1">
        <v>1028</v>
      </c>
      <c r="L1058" s="1">
        <v>104</v>
      </c>
      <c r="M1058" s="1">
        <v>2496</v>
      </c>
      <c r="N1058" s="9">
        <f t="shared" si="167"/>
        <v>4313</v>
      </c>
      <c r="O1058" s="1">
        <v>745.09075109672176</v>
      </c>
      <c r="P1058" s="1">
        <v>1118.1799885071971</v>
      </c>
      <c r="Q1058" s="1">
        <v>113.12326731979425</v>
      </c>
      <c r="R1058" s="1">
        <v>2714.958415675062</v>
      </c>
      <c r="S1058" s="9">
        <f t="shared" si="168"/>
        <v>4691.3524225987749</v>
      </c>
      <c r="T1058" s="2">
        <v>737</v>
      </c>
      <c r="U1058" s="2">
        <v>1258</v>
      </c>
      <c r="V1058" s="2">
        <v>128</v>
      </c>
      <c r="W1058" s="2">
        <v>3214</v>
      </c>
      <c r="X1058" s="9">
        <f t="shared" si="169"/>
        <v>5337</v>
      </c>
      <c r="Y1058" s="1">
        <v>855.94171286820347</v>
      </c>
      <c r="Z1058" s="1">
        <v>1461.0239820735414</v>
      </c>
      <c r="AA1058" s="1">
        <v>148.65744809651295</v>
      </c>
      <c r="AB1058" s="1">
        <v>3732.6956107983797</v>
      </c>
      <c r="AC1058" s="9">
        <f t="shared" si="170"/>
        <v>6198.3187538366374</v>
      </c>
    </row>
    <row r="1059" spans="1:29">
      <c r="A1059">
        <v>1076</v>
      </c>
      <c r="B1059">
        <v>24043</v>
      </c>
      <c r="C1059">
        <f t="shared" si="161"/>
        <v>24043</v>
      </c>
      <c r="D1059">
        <v>24</v>
      </c>
      <c r="E1059" s="1">
        <f t="shared" si="162"/>
        <v>53</v>
      </c>
      <c r="F1059" s="1">
        <f t="shared" si="163"/>
        <v>69</v>
      </c>
      <c r="G1059" s="1">
        <f t="shared" si="164"/>
        <v>27</v>
      </c>
      <c r="H1059" s="1">
        <f t="shared" si="165"/>
        <v>238</v>
      </c>
      <c r="I1059" s="9">
        <f t="shared" si="166"/>
        <v>387</v>
      </c>
      <c r="J1059" s="1">
        <v>53</v>
      </c>
      <c r="K1059" s="1">
        <v>69</v>
      </c>
      <c r="L1059" s="1">
        <v>27</v>
      </c>
      <c r="M1059" s="1">
        <v>238</v>
      </c>
      <c r="N1059" s="9">
        <f t="shared" si="167"/>
        <v>387</v>
      </c>
      <c r="O1059" s="1">
        <v>57.649357384125921</v>
      </c>
      <c r="P1059" s="1">
        <v>75.052936971786579</v>
      </c>
      <c r="Q1059" s="1">
        <v>29.368540554177354</v>
      </c>
      <c r="R1059" s="1">
        <v>258.87824636645223</v>
      </c>
      <c r="S1059" s="9">
        <f t="shared" si="168"/>
        <v>420.94908127654207</v>
      </c>
      <c r="T1059" s="2">
        <v>57</v>
      </c>
      <c r="U1059" s="2">
        <v>84</v>
      </c>
      <c r="V1059" s="2">
        <v>33</v>
      </c>
      <c r="W1059" s="2">
        <v>306</v>
      </c>
      <c r="X1059" s="9">
        <f t="shared" si="169"/>
        <v>480</v>
      </c>
      <c r="Y1059" s="1">
        <v>66.199019855478426</v>
      </c>
      <c r="Z1059" s="1">
        <v>97.556450313336626</v>
      </c>
      <c r="AA1059" s="1">
        <v>38.325748337382244</v>
      </c>
      <c r="AB1059" s="1">
        <v>355.38421185572628</v>
      </c>
      <c r="AC1059" s="9">
        <f t="shared" si="170"/>
        <v>557.46543036192361</v>
      </c>
    </row>
    <row r="1060" spans="1:29">
      <c r="A1060">
        <v>1077</v>
      </c>
      <c r="B1060">
        <v>24043</v>
      </c>
      <c r="C1060">
        <f t="shared" si="161"/>
        <v>24043</v>
      </c>
      <c r="D1060">
        <v>24</v>
      </c>
      <c r="E1060" s="1">
        <f t="shared" si="162"/>
        <v>236</v>
      </c>
      <c r="F1060" s="1">
        <f t="shared" si="163"/>
        <v>311</v>
      </c>
      <c r="G1060" s="1">
        <f t="shared" si="164"/>
        <v>290</v>
      </c>
      <c r="H1060" s="1">
        <f t="shared" si="165"/>
        <v>702</v>
      </c>
      <c r="I1060" s="9">
        <f t="shared" si="166"/>
        <v>1539</v>
      </c>
      <c r="J1060" s="1">
        <v>236</v>
      </c>
      <c r="K1060" s="1">
        <v>311</v>
      </c>
      <c r="L1060" s="1">
        <v>290</v>
      </c>
      <c r="M1060" s="1">
        <v>702</v>
      </c>
      <c r="N1060" s="9">
        <f t="shared" si="167"/>
        <v>1539</v>
      </c>
      <c r="O1060" s="1">
        <v>256.70279891799464</v>
      </c>
      <c r="P1060" s="1">
        <v>338.28207823515396</v>
      </c>
      <c r="Q1060" s="1">
        <v>315.43988002634939</v>
      </c>
      <c r="R1060" s="1">
        <v>763.58205440861127</v>
      </c>
      <c r="S1060" s="9">
        <f t="shared" si="168"/>
        <v>1674.006811588109</v>
      </c>
      <c r="T1060" s="2">
        <v>253</v>
      </c>
      <c r="U1060" s="2">
        <v>381</v>
      </c>
      <c r="V1060" s="2">
        <v>358</v>
      </c>
      <c r="W1060" s="2">
        <v>904</v>
      </c>
      <c r="X1060" s="9">
        <f t="shared" si="169"/>
        <v>1896</v>
      </c>
      <c r="Y1060" s="1">
        <v>293.83073725326386</v>
      </c>
      <c r="Z1060" s="1">
        <v>442.48818534977681</v>
      </c>
      <c r="AA1060" s="1">
        <v>415.77630014493468</v>
      </c>
      <c r="AB1060" s="1">
        <v>1049.8932271816227</v>
      </c>
      <c r="AC1060" s="9">
        <f t="shared" si="170"/>
        <v>2201.9884499295977</v>
      </c>
    </row>
    <row r="1061" spans="1:29">
      <c r="A1061">
        <v>1078</v>
      </c>
      <c r="B1061">
        <v>24043</v>
      </c>
      <c r="C1061">
        <f t="shared" si="161"/>
        <v>24043</v>
      </c>
      <c r="D1061">
        <v>24</v>
      </c>
      <c r="E1061" s="1">
        <f t="shared" si="162"/>
        <v>70</v>
      </c>
      <c r="F1061" s="1">
        <f t="shared" si="163"/>
        <v>11</v>
      </c>
      <c r="G1061" s="1">
        <f t="shared" si="164"/>
        <v>16</v>
      </c>
      <c r="H1061" s="1">
        <f t="shared" si="165"/>
        <v>87</v>
      </c>
      <c r="I1061" s="9">
        <f t="shared" si="166"/>
        <v>184</v>
      </c>
      <c r="J1061" s="1">
        <v>70</v>
      </c>
      <c r="K1061" s="1">
        <v>11</v>
      </c>
      <c r="L1061" s="1">
        <v>16</v>
      </c>
      <c r="M1061" s="1">
        <v>87</v>
      </c>
      <c r="N1061" s="9">
        <f t="shared" si="167"/>
        <v>184</v>
      </c>
      <c r="O1061" s="1">
        <v>76.14066069601536</v>
      </c>
      <c r="P1061" s="1">
        <v>11.964960966516701</v>
      </c>
      <c r="Q1061" s="1">
        <v>17.403579587660655</v>
      </c>
      <c r="R1061" s="1">
        <v>94.631964007904813</v>
      </c>
      <c r="S1061" s="9">
        <f t="shared" si="168"/>
        <v>200.14116525809754</v>
      </c>
      <c r="T1061" s="2">
        <v>75</v>
      </c>
      <c r="U1061" s="2">
        <v>13</v>
      </c>
      <c r="V1061" s="2">
        <v>20</v>
      </c>
      <c r="W1061" s="2">
        <v>112</v>
      </c>
      <c r="X1061" s="9">
        <f t="shared" si="169"/>
        <v>220</v>
      </c>
      <c r="Y1061" s="1">
        <v>87.103973494050564</v>
      </c>
      <c r="Z1061" s="1">
        <v>15.098022072302097</v>
      </c>
      <c r="AA1061" s="1">
        <v>23.22772626508015</v>
      </c>
      <c r="AB1061" s="1">
        <v>130.07526708444883</v>
      </c>
      <c r="AC1061" s="9">
        <f t="shared" si="170"/>
        <v>255.50498891588165</v>
      </c>
    </row>
    <row r="1062" spans="1:29">
      <c r="A1062">
        <v>1079</v>
      </c>
      <c r="B1062">
        <v>24043</v>
      </c>
      <c r="C1062">
        <f t="shared" si="161"/>
        <v>24043</v>
      </c>
      <c r="D1062">
        <v>24</v>
      </c>
      <c r="E1062" s="1">
        <f t="shared" si="162"/>
        <v>57</v>
      </c>
      <c r="F1062" s="1">
        <f t="shared" si="163"/>
        <v>72</v>
      </c>
      <c r="G1062" s="1">
        <f t="shared" si="164"/>
        <v>138</v>
      </c>
      <c r="H1062" s="1">
        <f t="shared" si="165"/>
        <v>162</v>
      </c>
      <c r="I1062" s="9">
        <f t="shared" si="166"/>
        <v>429</v>
      </c>
      <c r="J1062" s="1">
        <v>57</v>
      </c>
      <c r="K1062" s="1">
        <v>72</v>
      </c>
      <c r="L1062" s="1">
        <v>138</v>
      </c>
      <c r="M1062" s="1">
        <v>162</v>
      </c>
      <c r="N1062" s="9">
        <f t="shared" si="167"/>
        <v>429</v>
      </c>
      <c r="O1062" s="1">
        <v>62.000252281041085</v>
      </c>
      <c r="P1062" s="1">
        <v>78.316108144472949</v>
      </c>
      <c r="Q1062" s="1">
        <v>150.10587394357316</v>
      </c>
      <c r="R1062" s="1">
        <v>176.21124332506412</v>
      </c>
      <c r="S1062" s="9">
        <f t="shared" si="168"/>
        <v>466.63347769415128</v>
      </c>
      <c r="T1062" s="2">
        <v>61</v>
      </c>
      <c r="U1062" s="2">
        <v>89</v>
      </c>
      <c r="V1062" s="2">
        <v>170</v>
      </c>
      <c r="W1062" s="2">
        <v>209</v>
      </c>
      <c r="X1062" s="9">
        <f t="shared" si="169"/>
        <v>529</v>
      </c>
      <c r="Y1062" s="1">
        <v>70.84456510849445</v>
      </c>
      <c r="Z1062" s="1">
        <v>103.36338187960666</v>
      </c>
      <c r="AA1062" s="1">
        <v>197.43567325318125</v>
      </c>
      <c r="AB1062" s="1">
        <v>242.72973947008757</v>
      </c>
      <c r="AC1062" s="9">
        <f t="shared" si="170"/>
        <v>614.37335971136997</v>
      </c>
    </row>
    <row r="1063" spans="1:29">
      <c r="A1063">
        <v>1080</v>
      </c>
      <c r="B1063">
        <v>24043</v>
      </c>
      <c r="C1063">
        <f t="shared" si="161"/>
        <v>24043</v>
      </c>
      <c r="D1063">
        <v>24</v>
      </c>
      <c r="E1063" s="1">
        <f t="shared" si="162"/>
        <v>187</v>
      </c>
      <c r="F1063" s="1">
        <f t="shared" si="163"/>
        <v>153</v>
      </c>
      <c r="G1063" s="1">
        <f t="shared" si="164"/>
        <v>42</v>
      </c>
      <c r="H1063" s="1">
        <f t="shared" si="165"/>
        <v>661</v>
      </c>
      <c r="I1063" s="9">
        <f t="shared" si="166"/>
        <v>1043</v>
      </c>
      <c r="J1063" s="1">
        <v>187</v>
      </c>
      <c r="K1063" s="1">
        <v>153</v>
      </c>
      <c r="L1063" s="1">
        <v>42</v>
      </c>
      <c r="M1063" s="1">
        <v>661</v>
      </c>
      <c r="N1063" s="9">
        <f t="shared" si="167"/>
        <v>1043</v>
      </c>
      <c r="O1063" s="1">
        <v>203.4043364307839</v>
      </c>
      <c r="P1063" s="1">
        <v>166.42172980700502</v>
      </c>
      <c r="Q1063" s="1">
        <v>45.684396417609221</v>
      </c>
      <c r="R1063" s="1">
        <v>718.9853817152308</v>
      </c>
      <c r="S1063" s="9">
        <f t="shared" si="168"/>
        <v>1134.4958443706289</v>
      </c>
      <c r="T1063" s="2">
        <v>201</v>
      </c>
      <c r="U1063" s="2">
        <v>188</v>
      </c>
      <c r="V1063" s="2">
        <v>52</v>
      </c>
      <c r="W1063" s="2">
        <v>851</v>
      </c>
      <c r="X1063" s="9">
        <f t="shared" si="169"/>
        <v>1292</v>
      </c>
      <c r="Y1063" s="1">
        <v>233.43864896405549</v>
      </c>
      <c r="Z1063" s="1">
        <v>218.3406268917534</v>
      </c>
      <c r="AA1063" s="1">
        <v>60.392088289208388</v>
      </c>
      <c r="AB1063" s="1">
        <v>988.33975257916029</v>
      </c>
      <c r="AC1063" s="9">
        <f t="shared" si="170"/>
        <v>1500.5111167241776</v>
      </c>
    </row>
    <row r="1064" spans="1:29">
      <c r="A1064">
        <v>1081</v>
      </c>
      <c r="B1064">
        <v>24043</v>
      </c>
      <c r="C1064">
        <f t="shared" si="161"/>
        <v>24043</v>
      </c>
      <c r="D1064">
        <v>24</v>
      </c>
      <c r="E1064" s="1">
        <f t="shared" si="162"/>
        <v>9</v>
      </c>
      <c r="F1064" s="1">
        <f t="shared" si="163"/>
        <v>12</v>
      </c>
      <c r="G1064" s="1">
        <f t="shared" si="164"/>
        <v>16</v>
      </c>
      <c r="H1064" s="1">
        <f t="shared" si="165"/>
        <v>100</v>
      </c>
      <c r="I1064" s="9">
        <f t="shared" si="166"/>
        <v>137</v>
      </c>
      <c r="J1064" s="1">
        <v>9</v>
      </c>
      <c r="K1064" s="1">
        <v>12</v>
      </c>
      <c r="L1064" s="1">
        <v>16</v>
      </c>
      <c r="M1064" s="1">
        <v>100</v>
      </c>
      <c r="N1064" s="9">
        <f t="shared" si="167"/>
        <v>137</v>
      </c>
      <c r="O1064" s="1">
        <v>9.7895135180591186</v>
      </c>
      <c r="P1064" s="1">
        <v>13.05268469074549</v>
      </c>
      <c r="Q1064" s="1">
        <v>17.403579587660655</v>
      </c>
      <c r="R1064" s="1">
        <v>108.77237242287909</v>
      </c>
      <c r="S1064" s="9">
        <f t="shared" si="168"/>
        <v>149.01815021934436</v>
      </c>
      <c r="T1064" s="2">
        <v>10</v>
      </c>
      <c r="U1064" s="2">
        <v>14</v>
      </c>
      <c r="V1064" s="2">
        <v>20</v>
      </c>
      <c r="W1064" s="2">
        <v>129</v>
      </c>
      <c r="X1064" s="9">
        <f t="shared" si="169"/>
        <v>173</v>
      </c>
      <c r="Y1064" s="1">
        <v>11.613863132540075</v>
      </c>
      <c r="Z1064" s="1">
        <v>16.259408385556103</v>
      </c>
      <c r="AA1064" s="1">
        <v>23.22772626508015</v>
      </c>
      <c r="AB1064" s="1">
        <v>149.81883440976696</v>
      </c>
      <c r="AC1064" s="9">
        <f t="shared" si="170"/>
        <v>200.91983219294329</v>
      </c>
    </row>
    <row r="1065" spans="1:29">
      <c r="A1065">
        <v>1082</v>
      </c>
      <c r="B1065">
        <v>24043</v>
      </c>
      <c r="C1065">
        <f t="shared" si="161"/>
        <v>24043</v>
      </c>
      <c r="D1065">
        <v>24</v>
      </c>
      <c r="E1065" s="1">
        <f t="shared" si="162"/>
        <v>11</v>
      </c>
      <c r="F1065" s="1">
        <f t="shared" si="163"/>
        <v>47</v>
      </c>
      <c r="G1065" s="1">
        <f t="shared" si="164"/>
        <v>16</v>
      </c>
      <c r="H1065" s="1">
        <f t="shared" si="165"/>
        <v>186</v>
      </c>
      <c r="I1065" s="9">
        <f t="shared" si="166"/>
        <v>260</v>
      </c>
      <c r="J1065" s="1">
        <v>11</v>
      </c>
      <c r="K1065" s="1">
        <v>47</v>
      </c>
      <c r="L1065" s="1">
        <v>16</v>
      </c>
      <c r="M1065" s="1">
        <v>186</v>
      </c>
      <c r="N1065" s="9">
        <f t="shared" si="167"/>
        <v>260</v>
      </c>
      <c r="O1065" s="1">
        <v>11.964960966516701</v>
      </c>
      <c r="P1065" s="1">
        <v>51.123015038753174</v>
      </c>
      <c r="Q1065" s="1">
        <v>17.403579587660655</v>
      </c>
      <c r="R1065" s="1">
        <v>202.31661270655511</v>
      </c>
      <c r="S1065" s="9">
        <f t="shared" si="168"/>
        <v>282.8081682994856</v>
      </c>
      <c r="T1065" s="2">
        <v>12</v>
      </c>
      <c r="U1065" s="2">
        <v>58</v>
      </c>
      <c r="V1065" s="2">
        <v>20</v>
      </c>
      <c r="W1065" s="2">
        <v>239</v>
      </c>
      <c r="X1065" s="9">
        <f t="shared" si="169"/>
        <v>329</v>
      </c>
      <c r="Y1065" s="1">
        <v>13.936635759048089</v>
      </c>
      <c r="Z1065" s="1">
        <v>67.360406168732425</v>
      </c>
      <c r="AA1065" s="1">
        <v>23.22772626508015</v>
      </c>
      <c r="AB1065" s="1">
        <v>277.57132886770779</v>
      </c>
      <c r="AC1065" s="9">
        <f t="shared" si="170"/>
        <v>382.09609706056847</v>
      </c>
    </row>
    <row r="1066" spans="1:29">
      <c r="A1066">
        <v>1083</v>
      </c>
      <c r="B1066">
        <v>24043</v>
      </c>
      <c r="C1066">
        <f t="shared" si="161"/>
        <v>24043</v>
      </c>
      <c r="D1066">
        <v>24</v>
      </c>
      <c r="E1066" s="1">
        <f t="shared" si="162"/>
        <v>40</v>
      </c>
      <c r="F1066" s="1">
        <f t="shared" si="163"/>
        <v>72</v>
      </c>
      <c r="G1066" s="1">
        <f t="shared" si="164"/>
        <v>22</v>
      </c>
      <c r="H1066" s="1">
        <f t="shared" si="165"/>
        <v>166</v>
      </c>
      <c r="I1066" s="9">
        <f t="shared" si="166"/>
        <v>300</v>
      </c>
      <c r="J1066" s="1">
        <v>40</v>
      </c>
      <c r="K1066" s="1">
        <v>72</v>
      </c>
      <c r="L1066" s="1">
        <v>22</v>
      </c>
      <c r="M1066" s="1">
        <v>166</v>
      </c>
      <c r="N1066" s="9">
        <f t="shared" si="167"/>
        <v>300</v>
      </c>
      <c r="O1066" s="1">
        <v>43.508948969151639</v>
      </c>
      <c r="P1066" s="1">
        <v>78.316108144472949</v>
      </c>
      <c r="Q1066" s="1">
        <v>23.929921933033402</v>
      </c>
      <c r="R1066" s="1">
        <v>180.5621382219793</v>
      </c>
      <c r="S1066" s="9">
        <f t="shared" si="168"/>
        <v>326.31711726863728</v>
      </c>
      <c r="T1066" s="2">
        <v>43</v>
      </c>
      <c r="U1066" s="2">
        <v>89</v>
      </c>
      <c r="V1066" s="2">
        <v>27</v>
      </c>
      <c r="W1066" s="2">
        <v>214</v>
      </c>
      <c r="X1066" s="9">
        <f t="shared" si="169"/>
        <v>373</v>
      </c>
      <c r="Y1066" s="1">
        <v>49.939611469922319</v>
      </c>
      <c r="Z1066" s="1">
        <v>103.36338187960666</v>
      </c>
      <c r="AA1066" s="1">
        <v>31.3574304578582</v>
      </c>
      <c r="AB1066" s="1">
        <v>248.5366710363576</v>
      </c>
      <c r="AC1066" s="9">
        <f t="shared" si="170"/>
        <v>433.19709484374482</v>
      </c>
    </row>
    <row r="1067" spans="1:29">
      <c r="A1067">
        <v>1093</v>
      </c>
      <c r="B1067">
        <v>24011</v>
      </c>
      <c r="C1067">
        <f t="shared" si="161"/>
        <v>24011</v>
      </c>
      <c r="D1067">
        <v>24</v>
      </c>
      <c r="E1067" s="1">
        <f t="shared" si="162"/>
        <v>25</v>
      </c>
      <c r="F1067" s="1">
        <f t="shared" si="163"/>
        <v>11</v>
      </c>
      <c r="G1067" s="1">
        <f t="shared" si="164"/>
        <v>116</v>
      </c>
      <c r="H1067" s="1">
        <f t="shared" si="165"/>
        <v>20</v>
      </c>
      <c r="I1067" s="9">
        <f t="shared" si="166"/>
        <v>172</v>
      </c>
      <c r="J1067" s="1">
        <v>25</v>
      </c>
      <c r="K1067" s="1">
        <v>11</v>
      </c>
      <c r="L1067" s="1">
        <v>116</v>
      </c>
      <c r="M1067" s="1">
        <v>20</v>
      </c>
      <c r="N1067" s="9">
        <f t="shared" si="167"/>
        <v>172</v>
      </c>
      <c r="O1067" s="1">
        <v>207.94848334302873</v>
      </c>
      <c r="P1067" s="1">
        <v>91.497332670932636</v>
      </c>
      <c r="Q1067" s="1">
        <v>964.8809627116533</v>
      </c>
      <c r="R1067" s="1">
        <v>166.35878667442299</v>
      </c>
      <c r="S1067" s="9">
        <f t="shared" si="168"/>
        <v>1430.6855654000376</v>
      </c>
      <c r="T1067" s="2">
        <v>38</v>
      </c>
      <c r="U1067" s="2">
        <v>18</v>
      </c>
      <c r="V1067" s="2">
        <v>133</v>
      </c>
      <c r="W1067" s="2">
        <v>38</v>
      </c>
      <c r="X1067" s="9">
        <f t="shared" si="169"/>
        <v>227</v>
      </c>
      <c r="Y1067" s="1">
        <v>388.22109514212292</v>
      </c>
      <c r="Z1067" s="1">
        <v>183.89420296205824</v>
      </c>
      <c r="AA1067" s="1">
        <v>1358.7738329974304</v>
      </c>
      <c r="AB1067" s="1">
        <v>388.22109514212292</v>
      </c>
      <c r="AC1067" s="9">
        <f t="shared" si="170"/>
        <v>2319.1102262437344</v>
      </c>
    </row>
    <row r="1068" spans="1:29">
      <c r="A1068">
        <v>1094</v>
      </c>
      <c r="B1068">
        <v>24011</v>
      </c>
      <c r="C1068">
        <f t="shared" si="161"/>
        <v>24011</v>
      </c>
      <c r="D1068">
        <v>24</v>
      </c>
      <c r="E1068" s="1">
        <f t="shared" si="162"/>
        <v>247</v>
      </c>
      <c r="F1068" s="1">
        <f t="shared" si="163"/>
        <v>213</v>
      </c>
      <c r="G1068" s="1">
        <f t="shared" si="164"/>
        <v>121</v>
      </c>
      <c r="H1068" s="1">
        <f t="shared" si="165"/>
        <v>416</v>
      </c>
      <c r="I1068" s="9">
        <f t="shared" si="166"/>
        <v>997</v>
      </c>
      <c r="J1068" s="1">
        <v>247</v>
      </c>
      <c r="K1068" s="1">
        <v>213</v>
      </c>
      <c r="L1068" s="1">
        <v>121</v>
      </c>
      <c r="M1068" s="1">
        <v>416</v>
      </c>
      <c r="N1068" s="9">
        <f t="shared" si="167"/>
        <v>997</v>
      </c>
      <c r="O1068" s="1">
        <v>497.98040837886896</v>
      </c>
      <c r="P1068" s="1">
        <v>429.43249791376144</v>
      </c>
      <c r="Q1068" s="1">
        <v>243.9499166552354</v>
      </c>
      <c r="R1068" s="1">
        <v>838.70384569072667</v>
      </c>
      <c r="S1068" s="9">
        <f t="shared" si="168"/>
        <v>2010.0666686385925</v>
      </c>
      <c r="T1068" s="2">
        <v>371</v>
      </c>
      <c r="U1068" s="2">
        <v>354</v>
      </c>
      <c r="V1068" s="2">
        <v>139</v>
      </c>
      <c r="W1068" s="2">
        <v>798</v>
      </c>
      <c r="X1068" s="9">
        <f t="shared" si="169"/>
        <v>1662</v>
      </c>
      <c r="Y1068" s="1">
        <v>733.29239688096504</v>
      </c>
      <c r="Z1068" s="1">
        <v>699.69139756296931</v>
      </c>
      <c r="AA1068" s="1">
        <v>274.73758265890609</v>
      </c>
      <c r="AB1068" s="1">
        <v>1577.2704385741517</v>
      </c>
      <c r="AC1068" s="9">
        <f t="shared" si="170"/>
        <v>3284.9918156769922</v>
      </c>
    </row>
    <row r="1069" spans="1:29">
      <c r="A1069">
        <v>1095</v>
      </c>
      <c r="B1069">
        <v>24011</v>
      </c>
      <c r="C1069">
        <f t="shared" si="161"/>
        <v>24011</v>
      </c>
      <c r="D1069">
        <v>24</v>
      </c>
      <c r="E1069" s="1">
        <f t="shared" si="162"/>
        <v>115</v>
      </c>
      <c r="F1069" s="1">
        <f t="shared" si="163"/>
        <v>913</v>
      </c>
      <c r="G1069" s="1">
        <f t="shared" si="164"/>
        <v>320</v>
      </c>
      <c r="H1069" s="1">
        <f t="shared" si="165"/>
        <v>630</v>
      </c>
      <c r="I1069" s="9">
        <f t="shared" si="166"/>
        <v>1978</v>
      </c>
      <c r="J1069" s="1">
        <v>115</v>
      </c>
      <c r="K1069" s="1">
        <v>913</v>
      </c>
      <c r="L1069" s="1">
        <v>320</v>
      </c>
      <c r="M1069" s="1">
        <v>630</v>
      </c>
      <c r="N1069" s="9">
        <f t="shared" si="167"/>
        <v>1978</v>
      </c>
      <c r="O1069" s="1">
        <v>132.89216134180703</v>
      </c>
      <c r="P1069" s="1">
        <v>1055.0482026527809</v>
      </c>
      <c r="Q1069" s="1">
        <v>369.78688373372387</v>
      </c>
      <c r="R1069" s="1">
        <v>728.0179273507689</v>
      </c>
      <c r="S1069" s="9">
        <f t="shared" si="168"/>
        <v>2285.7451750790806</v>
      </c>
      <c r="T1069" s="2">
        <v>174</v>
      </c>
      <c r="U1069" s="2">
        <v>1516</v>
      </c>
      <c r="V1069" s="2">
        <v>368</v>
      </c>
      <c r="W1069" s="2">
        <v>1209</v>
      </c>
      <c r="X1069" s="9">
        <f t="shared" si="169"/>
        <v>3267</v>
      </c>
      <c r="Y1069" s="1">
        <v>198.26081733310363</v>
      </c>
      <c r="Z1069" s="1">
        <v>1727.3758567642824</v>
      </c>
      <c r="AA1069" s="1">
        <v>419.3102343596675</v>
      </c>
      <c r="AB1069" s="1">
        <v>1377.5708514696682</v>
      </c>
      <c r="AC1069" s="9">
        <f t="shared" si="170"/>
        <v>3722.5177599267217</v>
      </c>
    </row>
    <row r="1070" spans="1:29">
      <c r="A1070">
        <v>1096</v>
      </c>
      <c r="B1070">
        <v>24011</v>
      </c>
      <c r="C1070">
        <f t="shared" si="161"/>
        <v>24011</v>
      </c>
      <c r="D1070">
        <v>24</v>
      </c>
      <c r="E1070" s="1">
        <f t="shared" si="162"/>
        <v>741</v>
      </c>
      <c r="F1070" s="1">
        <f t="shared" si="163"/>
        <v>1164</v>
      </c>
      <c r="G1070" s="1">
        <f t="shared" si="164"/>
        <v>431</v>
      </c>
      <c r="H1070" s="1">
        <f t="shared" si="165"/>
        <v>1514</v>
      </c>
      <c r="I1070" s="9">
        <f t="shared" si="166"/>
        <v>3850</v>
      </c>
      <c r="J1070" s="1">
        <v>741</v>
      </c>
      <c r="K1070" s="1">
        <v>1164</v>
      </c>
      <c r="L1070" s="1">
        <v>431</v>
      </c>
      <c r="M1070" s="1">
        <v>1514</v>
      </c>
      <c r="N1070" s="9">
        <f t="shared" si="167"/>
        <v>3850</v>
      </c>
      <c r="O1070" s="1">
        <v>527.57442646637594</v>
      </c>
      <c r="P1070" s="1">
        <v>828.7403946111491</v>
      </c>
      <c r="Q1070" s="1">
        <v>306.86177841701488</v>
      </c>
      <c r="R1070" s="1">
        <v>1077.9320940217183</v>
      </c>
      <c r="S1070" s="9">
        <f t="shared" si="168"/>
        <v>2741.1086935162584</v>
      </c>
      <c r="T1070" s="2">
        <v>1117</v>
      </c>
      <c r="U1070" s="2">
        <v>1933</v>
      </c>
      <c r="V1070" s="2">
        <v>495</v>
      </c>
      <c r="W1070" s="2">
        <v>2907</v>
      </c>
      <c r="X1070" s="9">
        <f t="shared" si="169"/>
        <v>6452</v>
      </c>
      <c r="Y1070" s="1">
        <v>780.16099456056895</v>
      </c>
      <c r="Z1070" s="1">
        <v>1350.0906020461773</v>
      </c>
      <c r="AA1070" s="1">
        <v>345.72935748207846</v>
      </c>
      <c r="AB1070" s="1">
        <v>2030.374226667479</v>
      </c>
      <c r="AC1070" s="9">
        <f t="shared" si="170"/>
        <v>4506.3551807563035</v>
      </c>
    </row>
    <row r="1071" spans="1:29">
      <c r="A1071">
        <v>1097</v>
      </c>
      <c r="B1071">
        <v>24011</v>
      </c>
      <c r="C1071">
        <f t="shared" si="161"/>
        <v>24011</v>
      </c>
      <c r="D1071">
        <v>24</v>
      </c>
      <c r="E1071" s="1">
        <f t="shared" si="162"/>
        <v>116</v>
      </c>
      <c r="F1071" s="1">
        <f t="shared" si="163"/>
        <v>261</v>
      </c>
      <c r="G1071" s="1">
        <f t="shared" si="164"/>
        <v>17</v>
      </c>
      <c r="H1071" s="1">
        <f t="shared" si="165"/>
        <v>92</v>
      </c>
      <c r="I1071" s="9">
        <f t="shared" si="166"/>
        <v>486</v>
      </c>
      <c r="J1071" s="1">
        <v>116</v>
      </c>
      <c r="K1071" s="1">
        <v>261</v>
      </c>
      <c r="L1071" s="1">
        <v>17</v>
      </c>
      <c r="M1071" s="1">
        <v>92</v>
      </c>
      <c r="N1071" s="9">
        <f t="shared" si="167"/>
        <v>486</v>
      </c>
      <c r="O1071" s="1">
        <v>233.97910835678866</v>
      </c>
      <c r="P1071" s="1">
        <v>526.45299380277447</v>
      </c>
      <c r="Q1071" s="1">
        <v>34.29004174194317</v>
      </c>
      <c r="R1071" s="1">
        <v>185.56963766228066</v>
      </c>
      <c r="S1071" s="9">
        <f t="shared" si="168"/>
        <v>980.29178156378691</v>
      </c>
      <c r="T1071" s="2">
        <v>175</v>
      </c>
      <c r="U1071" s="2">
        <v>433</v>
      </c>
      <c r="V1071" s="2">
        <v>19</v>
      </c>
      <c r="W1071" s="2">
        <v>177</v>
      </c>
      <c r="X1071" s="9">
        <f t="shared" si="169"/>
        <v>804</v>
      </c>
      <c r="Y1071" s="1">
        <v>338.91503814210512</v>
      </c>
      <c r="Z1071" s="1">
        <v>838.57263723160861</v>
      </c>
      <c r="AA1071" s="1">
        <v>36.796489855428554</v>
      </c>
      <c r="AB1071" s="1">
        <v>342.78835286372913</v>
      </c>
      <c r="AC1071" s="9">
        <f t="shared" si="170"/>
        <v>1557.0725180928714</v>
      </c>
    </row>
    <row r="1072" spans="1:29">
      <c r="A1072">
        <v>1098</v>
      </c>
      <c r="B1072">
        <v>24011</v>
      </c>
      <c r="C1072">
        <f t="shared" si="161"/>
        <v>24011</v>
      </c>
      <c r="D1072">
        <v>24</v>
      </c>
      <c r="E1072" s="1">
        <f t="shared" si="162"/>
        <v>500</v>
      </c>
      <c r="F1072" s="1">
        <f t="shared" si="163"/>
        <v>91</v>
      </c>
      <c r="G1072" s="1">
        <f t="shared" si="164"/>
        <v>80</v>
      </c>
      <c r="H1072" s="1">
        <f t="shared" si="165"/>
        <v>119</v>
      </c>
      <c r="I1072" s="9">
        <f t="shared" si="166"/>
        <v>790</v>
      </c>
      <c r="J1072" s="1">
        <v>500</v>
      </c>
      <c r="K1072" s="1">
        <v>91</v>
      </c>
      <c r="L1072" s="1">
        <v>80</v>
      </c>
      <c r="M1072" s="1">
        <v>119</v>
      </c>
      <c r="N1072" s="9">
        <f t="shared" si="167"/>
        <v>790</v>
      </c>
      <c r="O1072" s="1">
        <v>1069.4433831912888</v>
      </c>
      <c r="P1072" s="1">
        <v>194.63869574081457</v>
      </c>
      <c r="Q1072" s="1">
        <v>171.11094131060622</v>
      </c>
      <c r="R1072" s="1">
        <v>254.52752519952676</v>
      </c>
      <c r="S1072" s="9">
        <f t="shared" si="168"/>
        <v>1689.7205454422362</v>
      </c>
      <c r="T1072" s="2">
        <v>754</v>
      </c>
      <c r="U1072" s="2">
        <v>150</v>
      </c>
      <c r="V1072" s="2">
        <v>92</v>
      </c>
      <c r="W1072" s="2">
        <v>228</v>
      </c>
      <c r="X1072" s="9">
        <f t="shared" si="169"/>
        <v>1224</v>
      </c>
      <c r="Y1072" s="1">
        <v>1662.7250457746591</v>
      </c>
      <c r="Z1072" s="1">
        <v>330.78084465013114</v>
      </c>
      <c r="AA1072" s="1">
        <v>202.87891805208042</v>
      </c>
      <c r="AB1072" s="1">
        <v>502.78688386819931</v>
      </c>
      <c r="AC1072" s="9">
        <f t="shared" si="170"/>
        <v>2699.1716923450699</v>
      </c>
    </row>
    <row r="1073" spans="1:29">
      <c r="A1073">
        <v>1099</v>
      </c>
      <c r="B1073">
        <v>24011</v>
      </c>
      <c r="C1073">
        <f t="shared" si="161"/>
        <v>24011</v>
      </c>
      <c r="D1073">
        <v>24</v>
      </c>
      <c r="E1073" s="1">
        <f t="shared" si="162"/>
        <v>289</v>
      </c>
      <c r="F1073" s="1">
        <f t="shared" si="163"/>
        <v>265</v>
      </c>
      <c r="G1073" s="1">
        <f t="shared" si="164"/>
        <v>999</v>
      </c>
      <c r="H1073" s="1">
        <f t="shared" si="165"/>
        <v>255</v>
      </c>
      <c r="I1073" s="9">
        <f t="shared" si="166"/>
        <v>1808</v>
      </c>
      <c r="J1073" s="1">
        <v>289</v>
      </c>
      <c r="K1073" s="1">
        <v>265</v>
      </c>
      <c r="L1073" s="1">
        <v>999</v>
      </c>
      <c r="M1073" s="1">
        <v>255</v>
      </c>
      <c r="N1073" s="9">
        <f t="shared" si="167"/>
        <v>1808</v>
      </c>
      <c r="O1073" s="1">
        <v>349.57911524431108</v>
      </c>
      <c r="P1073" s="1">
        <v>320.54832366692881</v>
      </c>
      <c r="Q1073" s="1">
        <v>1208.4066994085354</v>
      </c>
      <c r="R1073" s="1">
        <v>308.45216050968628</v>
      </c>
      <c r="S1073" s="9">
        <f t="shared" si="168"/>
        <v>2186.9862988294612</v>
      </c>
      <c r="T1073" s="2">
        <v>436</v>
      </c>
      <c r="U1073" s="2">
        <v>440</v>
      </c>
      <c r="V1073" s="2">
        <v>1147</v>
      </c>
      <c r="W1073" s="2">
        <v>489</v>
      </c>
      <c r="X1073" s="9">
        <f t="shared" si="169"/>
        <v>2512</v>
      </c>
      <c r="Y1073" s="1">
        <v>618.67254502038361</v>
      </c>
      <c r="Z1073" s="1">
        <v>624.34843992882747</v>
      </c>
      <c r="AA1073" s="1">
        <v>1627.5628649962844</v>
      </c>
      <c r="AB1073" s="1">
        <v>693.87815255726503</v>
      </c>
      <c r="AC1073" s="9">
        <f t="shared" si="170"/>
        <v>3564.4620025027607</v>
      </c>
    </row>
    <row r="1074" spans="1:29">
      <c r="A1074">
        <v>1100</v>
      </c>
      <c r="B1074">
        <v>24015</v>
      </c>
      <c r="C1074">
        <f t="shared" si="161"/>
        <v>24015</v>
      </c>
      <c r="D1074">
        <v>24</v>
      </c>
      <c r="E1074" s="1">
        <f t="shared" si="162"/>
        <v>106</v>
      </c>
      <c r="F1074" s="1">
        <f t="shared" si="163"/>
        <v>102</v>
      </c>
      <c r="G1074" s="1">
        <f t="shared" si="164"/>
        <v>10</v>
      </c>
      <c r="H1074" s="1">
        <f t="shared" si="165"/>
        <v>299</v>
      </c>
      <c r="I1074" s="9">
        <f t="shared" si="166"/>
        <v>517</v>
      </c>
      <c r="J1074" s="1">
        <v>106</v>
      </c>
      <c r="K1074" s="1">
        <v>102</v>
      </c>
      <c r="L1074" s="1">
        <v>10</v>
      </c>
      <c r="M1074" s="1">
        <v>299</v>
      </c>
      <c r="N1074" s="9">
        <f t="shared" si="167"/>
        <v>517</v>
      </c>
      <c r="O1074" s="1">
        <v>291.94124416842777</v>
      </c>
      <c r="P1074" s="1">
        <v>280.92459344509086</v>
      </c>
      <c r="Q1074" s="1">
        <v>27.54162680834224</v>
      </c>
      <c r="R1074" s="1">
        <v>823.49464156943293</v>
      </c>
      <c r="S1074" s="9">
        <f t="shared" si="168"/>
        <v>1423.9021059912939</v>
      </c>
      <c r="T1074" s="2">
        <v>173</v>
      </c>
      <c r="U1074" s="2">
        <v>170</v>
      </c>
      <c r="V1074" s="2">
        <v>19</v>
      </c>
      <c r="W1074" s="2">
        <v>437</v>
      </c>
      <c r="X1074" s="9">
        <f t="shared" si="169"/>
        <v>799</v>
      </c>
      <c r="Y1074" s="1">
        <v>337.01452144194792</v>
      </c>
      <c r="Z1074" s="1">
        <v>331.17033898919732</v>
      </c>
      <c r="AA1074" s="1">
        <v>37.013155534086764</v>
      </c>
      <c r="AB1074" s="1">
        <v>851.30257728399556</v>
      </c>
      <c r="AC1074" s="9">
        <f t="shared" si="170"/>
        <v>1556.5005932492277</v>
      </c>
    </row>
    <row r="1075" spans="1:29">
      <c r="A1075">
        <v>1101</v>
      </c>
      <c r="B1075">
        <v>24015</v>
      </c>
      <c r="C1075">
        <f t="shared" si="161"/>
        <v>24015</v>
      </c>
      <c r="D1075">
        <v>24</v>
      </c>
      <c r="E1075" s="1">
        <f t="shared" si="162"/>
        <v>109</v>
      </c>
      <c r="F1075" s="1">
        <f t="shared" si="163"/>
        <v>405</v>
      </c>
      <c r="G1075" s="1">
        <f t="shared" si="164"/>
        <v>286</v>
      </c>
      <c r="H1075" s="1">
        <f t="shared" si="165"/>
        <v>588</v>
      </c>
      <c r="I1075" s="9">
        <f t="shared" si="166"/>
        <v>1388</v>
      </c>
      <c r="J1075" s="1">
        <v>109</v>
      </c>
      <c r="K1075" s="1">
        <v>405</v>
      </c>
      <c r="L1075" s="1">
        <v>286</v>
      </c>
      <c r="M1075" s="1">
        <v>588</v>
      </c>
      <c r="N1075" s="9">
        <f t="shared" si="167"/>
        <v>1388</v>
      </c>
      <c r="O1075" s="1">
        <v>123.83755853775311</v>
      </c>
      <c r="P1075" s="1">
        <v>460.13037805311933</v>
      </c>
      <c r="Q1075" s="1">
        <v>324.93157561282004</v>
      </c>
      <c r="R1075" s="1">
        <v>668.04114146971403</v>
      </c>
      <c r="S1075" s="9">
        <f t="shared" si="168"/>
        <v>1576.9406536734064</v>
      </c>
      <c r="T1075" s="2">
        <v>179</v>
      </c>
      <c r="U1075" s="2">
        <v>675</v>
      </c>
      <c r="V1075" s="2">
        <v>546</v>
      </c>
      <c r="W1075" s="2">
        <v>860</v>
      </c>
      <c r="X1075" s="9">
        <f t="shared" si="169"/>
        <v>2260</v>
      </c>
      <c r="Y1075" s="1">
        <v>153.41151933006975</v>
      </c>
      <c r="Z1075" s="1">
        <v>578.50712596534686</v>
      </c>
      <c r="AA1075" s="1">
        <v>467.94798633641392</v>
      </c>
      <c r="AB1075" s="1">
        <v>737.06093085955308</v>
      </c>
      <c r="AC1075" s="9">
        <f t="shared" si="170"/>
        <v>1936.9275624913835</v>
      </c>
    </row>
    <row r="1076" spans="1:29">
      <c r="A1076">
        <v>1102</v>
      </c>
      <c r="B1076">
        <v>24015</v>
      </c>
      <c r="C1076">
        <f t="shared" si="161"/>
        <v>24015</v>
      </c>
      <c r="D1076">
        <v>24</v>
      </c>
      <c r="E1076" s="1">
        <f t="shared" si="162"/>
        <v>377</v>
      </c>
      <c r="F1076" s="1">
        <f t="shared" si="163"/>
        <v>2431</v>
      </c>
      <c r="G1076" s="1">
        <f t="shared" si="164"/>
        <v>1448</v>
      </c>
      <c r="H1076" s="1">
        <f t="shared" si="165"/>
        <v>2274</v>
      </c>
      <c r="I1076" s="9">
        <f t="shared" si="166"/>
        <v>6530</v>
      </c>
      <c r="J1076" s="1">
        <v>377</v>
      </c>
      <c r="K1076" s="1">
        <v>2431</v>
      </c>
      <c r="L1076" s="1">
        <v>1448</v>
      </c>
      <c r="M1076" s="1">
        <v>2274</v>
      </c>
      <c r="N1076" s="9">
        <f t="shared" si="167"/>
        <v>6530</v>
      </c>
      <c r="O1076" s="1">
        <v>545.49433560209104</v>
      </c>
      <c r="P1076" s="1">
        <v>3517.4979571583117</v>
      </c>
      <c r="Q1076" s="1">
        <v>2095.1612677767316</v>
      </c>
      <c r="R1076" s="1">
        <v>3290.3292285388729</v>
      </c>
      <c r="S1076" s="9">
        <f t="shared" si="168"/>
        <v>9448.482789076008</v>
      </c>
      <c r="T1076" s="2">
        <v>618</v>
      </c>
      <c r="U1076" s="2">
        <v>4045</v>
      </c>
      <c r="V1076" s="2">
        <v>2761</v>
      </c>
      <c r="W1076" s="2">
        <v>3325</v>
      </c>
      <c r="X1076" s="9">
        <f t="shared" si="169"/>
        <v>10749</v>
      </c>
      <c r="Y1076" s="1">
        <v>601.78029954342492</v>
      </c>
      <c r="Z1076" s="1">
        <v>3938.8370738724175</v>
      </c>
      <c r="AA1076" s="1">
        <v>2688.5362573453012</v>
      </c>
      <c r="AB1076" s="1">
        <v>3237.7338122684273</v>
      </c>
      <c r="AC1076" s="9">
        <f t="shared" si="170"/>
        <v>10466.887443029571</v>
      </c>
    </row>
    <row r="1077" spans="1:29">
      <c r="A1077">
        <v>1103</v>
      </c>
      <c r="B1077">
        <v>24015</v>
      </c>
      <c r="C1077">
        <f t="shared" si="161"/>
        <v>24015</v>
      </c>
      <c r="D1077">
        <v>24</v>
      </c>
      <c r="E1077" s="1">
        <f t="shared" si="162"/>
        <v>63</v>
      </c>
      <c r="F1077" s="1">
        <f t="shared" si="163"/>
        <v>290</v>
      </c>
      <c r="G1077" s="1">
        <f t="shared" si="164"/>
        <v>54</v>
      </c>
      <c r="H1077" s="1">
        <f t="shared" si="165"/>
        <v>224</v>
      </c>
      <c r="I1077" s="9">
        <f t="shared" si="166"/>
        <v>631</v>
      </c>
      <c r="J1077" s="1">
        <v>63</v>
      </c>
      <c r="K1077" s="1">
        <v>290</v>
      </c>
      <c r="L1077" s="1">
        <v>54</v>
      </c>
      <c r="M1077" s="1">
        <v>224</v>
      </c>
      <c r="N1077" s="9">
        <f t="shared" si="167"/>
        <v>631</v>
      </c>
      <c r="O1077" s="1">
        <v>99.637161040152719</v>
      </c>
      <c r="P1077" s="1">
        <v>458.64724923244904</v>
      </c>
      <c r="Q1077" s="1">
        <v>85.403280891559476</v>
      </c>
      <c r="R1077" s="1">
        <v>354.26546147609861</v>
      </c>
      <c r="S1077" s="9">
        <f t="shared" si="168"/>
        <v>997.95315264025987</v>
      </c>
      <c r="T1077" s="2">
        <v>102</v>
      </c>
      <c r="U1077" s="2">
        <v>482</v>
      </c>
      <c r="V1077" s="2">
        <v>103</v>
      </c>
      <c r="W1077" s="2">
        <v>327</v>
      </c>
      <c r="X1077" s="9">
        <f t="shared" si="169"/>
        <v>1014</v>
      </c>
      <c r="Y1077" s="1">
        <v>129.32892301575743</v>
      </c>
      <c r="Z1077" s="1">
        <v>611.14255778034396</v>
      </c>
      <c r="AA1077" s="1">
        <v>130.59685363355896</v>
      </c>
      <c r="AB1077" s="1">
        <v>414.61331202110472</v>
      </c>
      <c r="AC1077" s="9">
        <f t="shared" si="170"/>
        <v>1285.6816464507651</v>
      </c>
    </row>
    <row r="1078" spans="1:29">
      <c r="A1078">
        <v>1104</v>
      </c>
      <c r="B1078">
        <v>24015</v>
      </c>
      <c r="C1078">
        <f t="shared" si="161"/>
        <v>24015</v>
      </c>
      <c r="D1078">
        <v>24</v>
      </c>
      <c r="E1078" s="1">
        <f t="shared" si="162"/>
        <v>832</v>
      </c>
      <c r="F1078" s="1">
        <f t="shared" si="163"/>
        <v>1095</v>
      </c>
      <c r="G1078" s="1">
        <f t="shared" si="164"/>
        <v>395</v>
      </c>
      <c r="H1078" s="1">
        <f t="shared" si="165"/>
        <v>1051</v>
      </c>
      <c r="I1078" s="9">
        <f t="shared" si="166"/>
        <v>3373</v>
      </c>
      <c r="J1078" s="1">
        <v>832</v>
      </c>
      <c r="K1078" s="1">
        <v>1095</v>
      </c>
      <c r="L1078" s="1">
        <v>395</v>
      </c>
      <c r="M1078" s="1">
        <v>1051</v>
      </c>
      <c r="N1078" s="9">
        <f t="shared" si="167"/>
        <v>3373</v>
      </c>
      <c r="O1078" s="1">
        <v>1497.8460268597148</v>
      </c>
      <c r="P1078" s="1">
        <v>1971.3237973694565</v>
      </c>
      <c r="Q1078" s="1">
        <v>711.11680361729236</v>
      </c>
      <c r="R1078" s="1">
        <v>1892.110786333606</v>
      </c>
      <c r="S1078" s="9">
        <f t="shared" si="168"/>
        <v>6072.39741418007</v>
      </c>
      <c r="T1078" s="2">
        <v>1361</v>
      </c>
      <c r="U1078" s="2">
        <v>1822</v>
      </c>
      <c r="V1078" s="2">
        <v>754</v>
      </c>
      <c r="W1078" s="2">
        <v>1536</v>
      </c>
      <c r="X1078" s="9">
        <f t="shared" si="169"/>
        <v>5473</v>
      </c>
      <c r="Y1078" s="1">
        <v>2178.3399775535968</v>
      </c>
      <c r="Z1078" s="1">
        <v>2916.1906238814495</v>
      </c>
      <c r="AA1078" s="1">
        <v>1206.8099508269006</v>
      </c>
      <c r="AB1078" s="1">
        <v>2458.4351252919355</v>
      </c>
      <c r="AC1078" s="9">
        <f t="shared" si="170"/>
        <v>8759.7756775538819</v>
      </c>
    </row>
    <row r="1079" spans="1:29">
      <c r="A1079">
        <v>1105</v>
      </c>
      <c r="B1079">
        <v>24015</v>
      </c>
      <c r="C1079">
        <f t="shared" si="161"/>
        <v>24015</v>
      </c>
      <c r="D1079">
        <v>24</v>
      </c>
      <c r="E1079" s="1">
        <f t="shared" si="162"/>
        <v>1604</v>
      </c>
      <c r="F1079" s="1">
        <f t="shared" si="163"/>
        <v>814</v>
      </c>
      <c r="G1079" s="1">
        <f t="shared" si="164"/>
        <v>124</v>
      </c>
      <c r="H1079" s="1">
        <f t="shared" si="165"/>
        <v>1314</v>
      </c>
      <c r="I1079" s="9">
        <f t="shared" si="166"/>
        <v>3856</v>
      </c>
      <c r="J1079" s="1">
        <v>1604</v>
      </c>
      <c r="K1079" s="1">
        <v>814</v>
      </c>
      <c r="L1079" s="1">
        <v>124</v>
      </c>
      <c r="M1079" s="1">
        <v>1314</v>
      </c>
      <c r="N1079" s="9">
        <f t="shared" si="167"/>
        <v>3856</v>
      </c>
      <c r="O1079" s="1">
        <v>1528.2312138406571</v>
      </c>
      <c r="P1079" s="1">
        <v>775.54875814606919</v>
      </c>
      <c r="Q1079" s="1">
        <v>118.14256266598596</v>
      </c>
      <c r="R1079" s="1">
        <v>1251.9300592185932</v>
      </c>
      <c r="S1079" s="9">
        <f t="shared" si="168"/>
        <v>3673.8525938713055</v>
      </c>
      <c r="T1079" s="2">
        <v>2622</v>
      </c>
      <c r="U1079" s="2">
        <v>1355</v>
      </c>
      <c r="V1079" s="2">
        <v>238</v>
      </c>
      <c r="W1079" s="2">
        <v>1921</v>
      </c>
      <c r="X1079" s="9">
        <f t="shared" si="169"/>
        <v>6136</v>
      </c>
      <c r="Y1079" s="1">
        <v>2372.4839853156077</v>
      </c>
      <c r="Z1079" s="1">
        <v>1226.0548436699651</v>
      </c>
      <c r="AA1079" s="1">
        <v>215.35133047487207</v>
      </c>
      <c r="AB1079" s="1">
        <v>1738.192881690039</v>
      </c>
      <c r="AC1079" s="9">
        <f t="shared" si="170"/>
        <v>5552.083041150484</v>
      </c>
    </row>
    <row r="1080" spans="1:29">
      <c r="A1080">
        <v>1106</v>
      </c>
      <c r="B1080">
        <v>24015</v>
      </c>
      <c r="C1080">
        <f t="shared" si="161"/>
        <v>24015</v>
      </c>
      <c r="D1080">
        <v>24</v>
      </c>
      <c r="E1080" s="1">
        <f t="shared" si="162"/>
        <v>95</v>
      </c>
      <c r="F1080" s="1">
        <f t="shared" si="163"/>
        <v>166</v>
      </c>
      <c r="G1080" s="1">
        <f t="shared" si="164"/>
        <v>118</v>
      </c>
      <c r="H1080" s="1">
        <f t="shared" si="165"/>
        <v>299</v>
      </c>
      <c r="I1080" s="9">
        <f t="shared" si="166"/>
        <v>678</v>
      </c>
      <c r="J1080" s="1">
        <v>95</v>
      </c>
      <c r="K1080" s="1">
        <v>166</v>
      </c>
      <c r="L1080" s="1">
        <v>118</v>
      </c>
      <c r="M1080" s="1">
        <v>299</v>
      </c>
      <c r="N1080" s="9">
        <f t="shared" si="167"/>
        <v>678</v>
      </c>
      <c r="O1080" s="1">
        <v>102.53945449806218</v>
      </c>
      <c r="P1080" s="1">
        <v>179.17420470187707</v>
      </c>
      <c r="Q1080" s="1">
        <v>127.36479611338251</v>
      </c>
      <c r="R1080" s="1">
        <v>322.72944099916418</v>
      </c>
      <c r="S1080" s="9">
        <f t="shared" si="168"/>
        <v>731.80789631248592</v>
      </c>
      <c r="T1080" s="2">
        <v>155</v>
      </c>
      <c r="U1080" s="2">
        <v>276</v>
      </c>
      <c r="V1080" s="2">
        <v>225</v>
      </c>
      <c r="W1080" s="2">
        <v>437</v>
      </c>
      <c r="X1080" s="9">
        <f t="shared" si="169"/>
        <v>1093</v>
      </c>
      <c r="Y1080" s="1">
        <v>154.76206213663721</v>
      </c>
      <c r="Z1080" s="1">
        <v>275.57631709491528</v>
      </c>
      <c r="AA1080" s="1">
        <v>224.65460632737663</v>
      </c>
      <c r="AB1080" s="1">
        <v>436.32916873361592</v>
      </c>
      <c r="AC1080" s="9">
        <f t="shared" si="170"/>
        <v>1091.3221542925451</v>
      </c>
    </row>
    <row r="1081" spans="1:29">
      <c r="A1081">
        <v>1107</v>
      </c>
      <c r="B1081">
        <v>24015</v>
      </c>
      <c r="C1081">
        <f t="shared" si="161"/>
        <v>24015</v>
      </c>
      <c r="D1081">
        <v>24</v>
      </c>
      <c r="E1081" s="1">
        <f t="shared" si="162"/>
        <v>15</v>
      </c>
      <c r="F1081" s="1">
        <f t="shared" si="163"/>
        <v>50</v>
      </c>
      <c r="G1081" s="1">
        <f t="shared" si="164"/>
        <v>2868</v>
      </c>
      <c r="H1081" s="1">
        <f t="shared" si="165"/>
        <v>59</v>
      </c>
      <c r="I1081" s="9">
        <f t="shared" si="166"/>
        <v>2992</v>
      </c>
      <c r="J1081" s="1">
        <v>15</v>
      </c>
      <c r="K1081" s="1">
        <v>50</v>
      </c>
      <c r="L1081" s="1">
        <v>2868</v>
      </c>
      <c r="M1081" s="1">
        <v>59</v>
      </c>
      <c r="N1081" s="9">
        <f t="shared" si="167"/>
        <v>2992</v>
      </c>
      <c r="O1081" s="1">
        <v>2.5548562101272259</v>
      </c>
      <c r="P1081" s="1">
        <v>8.5161873670907511</v>
      </c>
      <c r="Q1081" s="1">
        <v>488.48850737632563</v>
      </c>
      <c r="R1081" s="1">
        <v>10.049101093167089</v>
      </c>
      <c r="S1081" s="9">
        <f t="shared" si="168"/>
        <v>509.60865204671074</v>
      </c>
      <c r="T1081" s="2">
        <v>25</v>
      </c>
      <c r="U1081" s="2">
        <v>82</v>
      </c>
      <c r="V1081" s="2">
        <v>5471</v>
      </c>
      <c r="W1081" s="2">
        <v>87</v>
      </c>
      <c r="X1081" s="9">
        <f t="shared" si="169"/>
        <v>5665</v>
      </c>
      <c r="Y1081" s="1">
        <v>3.0322324570118555</v>
      </c>
      <c r="Z1081" s="1">
        <v>9.9457224589988851</v>
      </c>
      <c r="AA1081" s="1">
        <v>663.57375089247444</v>
      </c>
      <c r="AB1081" s="1">
        <v>10.552168950401256</v>
      </c>
      <c r="AC1081" s="9">
        <f t="shared" si="170"/>
        <v>687.10387475888638</v>
      </c>
    </row>
    <row r="1082" spans="1:29">
      <c r="A1082">
        <v>1108</v>
      </c>
      <c r="B1082">
        <v>24015</v>
      </c>
      <c r="C1082">
        <f t="shared" si="161"/>
        <v>24015</v>
      </c>
      <c r="D1082">
        <v>24</v>
      </c>
      <c r="E1082" s="1">
        <f t="shared" si="162"/>
        <v>210</v>
      </c>
      <c r="F1082" s="1">
        <f t="shared" si="163"/>
        <v>346</v>
      </c>
      <c r="G1082" s="1">
        <f t="shared" si="164"/>
        <v>40</v>
      </c>
      <c r="H1082" s="1">
        <f t="shared" si="165"/>
        <v>313</v>
      </c>
      <c r="I1082" s="9">
        <f t="shared" si="166"/>
        <v>909</v>
      </c>
      <c r="J1082" s="1">
        <v>210</v>
      </c>
      <c r="K1082" s="1">
        <v>346</v>
      </c>
      <c r="L1082" s="1">
        <v>40</v>
      </c>
      <c r="M1082" s="1">
        <v>313</v>
      </c>
      <c r="N1082" s="9">
        <f t="shared" si="167"/>
        <v>909</v>
      </c>
      <c r="O1082" s="1">
        <v>268.63440000063667</v>
      </c>
      <c r="P1082" s="1">
        <v>442.6071542867632</v>
      </c>
      <c r="Q1082" s="1">
        <v>51.168457142978411</v>
      </c>
      <c r="R1082" s="1">
        <v>400.39317714380604</v>
      </c>
      <c r="S1082" s="9">
        <f t="shared" si="168"/>
        <v>1162.8031885741843</v>
      </c>
      <c r="T1082" s="2">
        <v>344</v>
      </c>
      <c r="U1082" s="2">
        <v>577</v>
      </c>
      <c r="V1082" s="2">
        <v>75</v>
      </c>
      <c r="W1082" s="2">
        <v>458</v>
      </c>
      <c r="X1082" s="9">
        <f t="shared" si="169"/>
        <v>1454</v>
      </c>
      <c r="Y1082" s="1">
        <v>324.01874775216902</v>
      </c>
      <c r="Z1082" s="1">
        <v>543.48493445639974</v>
      </c>
      <c r="AA1082" s="1">
        <v>70.643622329688014</v>
      </c>
      <c r="AB1082" s="1">
        <v>431.39705369329477</v>
      </c>
      <c r="AC1082" s="9">
        <f t="shared" si="170"/>
        <v>1369.5443582315515</v>
      </c>
    </row>
    <row r="1083" spans="1:29">
      <c r="A1083">
        <v>1109</v>
      </c>
      <c r="B1083">
        <v>24015</v>
      </c>
      <c r="C1083">
        <f t="shared" si="161"/>
        <v>24015</v>
      </c>
      <c r="D1083">
        <v>24</v>
      </c>
      <c r="E1083" s="1">
        <f t="shared" si="162"/>
        <v>1064</v>
      </c>
      <c r="F1083" s="1">
        <f t="shared" si="163"/>
        <v>1213</v>
      </c>
      <c r="G1083" s="1">
        <f t="shared" si="164"/>
        <v>505</v>
      </c>
      <c r="H1083" s="1">
        <f t="shared" si="165"/>
        <v>777</v>
      </c>
      <c r="I1083" s="9">
        <f t="shared" si="166"/>
        <v>3559</v>
      </c>
      <c r="J1083" s="1">
        <v>1064</v>
      </c>
      <c r="K1083" s="1">
        <v>1213</v>
      </c>
      <c r="L1083" s="1">
        <v>505</v>
      </c>
      <c r="M1083" s="1">
        <v>777</v>
      </c>
      <c r="N1083" s="9">
        <f t="shared" si="167"/>
        <v>3559</v>
      </c>
      <c r="O1083" s="1">
        <v>1143.6102711693397</v>
      </c>
      <c r="P1083" s="1">
        <v>1303.7587020003843</v>
      </c>
      <c r="Q1083" s="1">
        <v>542.78495013206452</v>
      </c>
      <c r="R1083" s="1">
        <v>835.13644802497845</v>
      </c>
      <c r="S1083" s="9">
        <f t="shared" si="168"/>
        <v>3825.2903713267669</v>
      </c>
      <c r="T1083" s="2">
        <v>1740</v>
      </c>
      <c r="U1083" s="2">
        <v>2018</v>
      </c>
      <c r="V1083" s="2">
        <v>963</v>
      </c>
      <c r="W1083" s="2">
        <v>1136</v>
      </c>
      <c r="X1083" s="9">
        <f t="shared" si="169"/>
        <v>5857</v>
      </c>
      <c r="Y1083" s="1">
        <v>2206.450769206509</v>
      </c>
      <c r="Z1083" s="1">
        <v>2558.9756622176633</v>
      </c>
      <c r="AA1083" s="1">
        <v>1221.1563739918781</v>
      </c>
      <c r="AB1083" s="1">
        <v>1440.5333757578123</v>
      </c>
      <c r="AC1083" s="9">
        <f t="shared" si="170"/>
        <v>7427.1161811738621</v>
      </c>
    </row>
    <row r="1084" spans="1:29">
      <c r="A1084">
        <v>1110</v>
      </c>
      <c r="B1084">
        <v>24015</v>
      </c>
      <c r="C1084">
        <f t="shared" si="161"/>
        <v>24015</v>
      </c>
      <c r="D1084">
        <v>24</v>
      </c>
      <c r="E1084" s="1">
        <f t="shared" si="162"/>
        <v>171</v>
      </c>
      <c r="F1084" s="1">
        <f t="shared" si="163"/>
        <v>863</v>
      </c>
      <c r="G1084" s="1">
        <f t="shared" si="164"/>
        <v>55</v>
      </c>
      <c r="H1084" s="1">
        <f t="shared" si="165"/>
        <v>483</v>
      </c>
      <c r="I1084" s="9">
        <f t="shared" si="166"/>
        <v>1572</v>
      </c>
      <c r="J1084" s="1">
        <v>171</v>
      </c>
      <c r="K1084" s="1">
        <v>863</v>
      </c>
      <c r="L1084" s="1">
        <v>55</v>
      </c>
      <c r="M1084" s="1">
        <v>483</v>
      </c>
      <c r="N1084" s="9">
        <f t="shared" si="167"/>
        <v>1572</v>
      </c>
      <c r="O1084" s="1">
        <v>220.51364271693907</v>
      </c>
      <c r="P1084" s="1">
        <v>1112.8846413141428</v>
      </c>
      <c r="Q1084" s="1">
        <v>70.925440639951162</v>
      </c>
      <c r="R1084" s="1">
        <v>622.85432416538924</v>
      </c>
      <c r="S1084" s="9">
        <f t="shared" si="168"/>
        <v>2027.1780488364222</v>
      </c>
      <c r="T1084" s="2">
        <v>279</v>
      </c>
      <c r="U1084" s="2">
        <v>1435</v>
      </c>
      <c r="V1084" s="2">
        <v>106</v>
      </c>
      <c r="W1084" s="2">
        <v>705</v>
      </c>
      <c r="X1084" s="9">
        <f t="shared" si="169"/>
        <v>2525</v>
      </c>
      <c r="Y1084" s="1">
        <v>419.9756975030383</v>
      </c>
      <c r="Z1084" s="1">
        <v>2160.0900570496774</v>
      </c>
      <c r="AA1084" s="1">
        <v>159.56065926638729</v>
      </c>
      <c r="AB1084" s="1">
        <v>1061.2289130453119</v>
      </c>
      <c r="AC1084" s="9">
        <f t="shared" si="170"/>
        <v>3800.8553268644146</v>
      </c>
    </row>
    <row r="1085" spans="1:29">
      <c r="A1085">
        <v>1111</v>
      </c>
      <c r="B1085">
        <v>24015</v>
      </c>
      <c r="C1085">
        <f t="shared" si="161"/>
        <v>24015</v>
      </c>
      <c r="D1085">
        <v>24</v>
      </c>
      <c r="E1085" s="1">
        <f t="shared" si="162"/>
        <v>77</v>
      </c>
      <c r="F1085" s="1">
        <f t="shared" si="163"/>
        <v>174</v>
      </c>
      <c r="G1085" s="1">
        <f t="shared" si="164"/>
        <v>40</v>
      </c>
      <c r="H1085" s="1">
        <f t="shared" si="165"/>
        <v>416</v>
      </c>
      <c r="I1085" s="9">
        <f t="shared" si="166"/>
        <v>707</v>
      </c>
      <c r="J1085" s="1">
        <v>77</v>
      </c>
      <c r="K1085" s="1">
        <v>174</v>
      </c>
      <c r="L1085" s="1">
        <v>40</v>
      </c>
      <c r="M1085" s="1">
        <v>416</v>
      </c>
      <c r="N1085" s="9">
        <f t="shared" si="167"/>
        <v>707</v>
      </c>
      <c r="O1085" s="1">
        <v>85.312630624268024</v>
      </c>
      <c r="P1085" s="1">
        <v>192.78438608600828</v>
      </c>
      <c r="Q1085" s="1">
        <v>44.318249674944433</v>
      </c>
      <c r="R1085" s="1">
        <v>460.90979661942202</v>
      </c>
      <c r="S1085" s="9">
        <f t="shared" si="168"/>
        <v>783.32506300464274</v>
      </c>
      <c r="T1085" s="2">
        <v>126</v>
      </c>
      <c r="U1085" s="2">
        <v>289</v>
      </c>
      <c r="V1085" s="2">
        <v>75</v>
      </c>
      <c r="W1085" s="2">
        <v>608</v>
      </c>
      <c r="X1085" s="9">
        <f t="shared" si="169"/>
        <v>1098</v>
      </c>
      <c r="Y1085" s="1">
        <v>133.06810506936634</v>
      </c>
      <c r="Z1085" s="1">
        <v>305.2117648019593</v>
      </c>
      <c r="AA1085" s="1">
        <v>79.207205398432336</v>
      </c>
      <c r="AB1085" s="1">
        <v>642.10641176329159</v>
      </c>
      <c r="AC1085" s="9">
        <f t="shared" si="170"/>
        <v>1159.5934870330495</v>
      </c>
    </row>
    <row r="1086" spans="1:29">
      <c r="A1086">
        <v>1112</v>
      </c>
      <c r="B1086">
        <v>24015</v>
      </c>
      <c r="C1086">
        <f t="shared" si="161"/>
        <v>24015</v>
      </c>
      <c r="D1086">
        <v>24</v>
      </c>
      <c r="E1086" s="1">
        <f t="shared" si="162"/>
        <v>87</v>
      </c>
      <c r="F1086" s="1">
        <f t="shared" si="163"/>
        <v>125</v>
      </c>
      <c r="G1086" s="1">
        <f t="shared" si="164"/>
        <v>64</v>
      </c>
      <c r="H1086" s="1">
        <f t="shared" si="165"/>
        <v>119</v>
      </c>
      <c r="I1086" s="9">
        <f t="shared" si="166"/>
        <v>395</v>
      </c>
      <c r="J1086" s="1">
        <v>87</v>
      </c>
      <c r="K1086" s="1">
        <v>125</v>
      </c>
      <c r="L1086" s="1">
        <v>64</v>
      </c>
      <c r="M1086" s="1">
        <v>119</v>
      </c>
      <c r="N1086" s="9">
        <f t="shared" si="167"/>
        <v>395</v>
      </c>
      <c r="O1086" s="1">
        <v>130.51123436389696</v>
      </c>
      <c r="P1086" s="1">
        <v>187.51614132743813</v>
      </c>
      <c r="Q1086" s="1">
        <v>96.008264359648351</v>
      </c>
      <c r="R1086" s="1">
        <v>178.51536654372114</v>
      </c>
      <c r="S1086" s="9">
        <f t="shared" si="168"/>
        <v>592.55100659470463</v>
      </c>
      <c r="T1086" s="2">
        <v>142</v>
      </c>
      <c r="U1086" s="2">
        <v>209</v>
      </c>
      <c r="V1086" s="2">
        <v>122</v>
      </c>
      <c r="W1086" s="2">
        <v>174</v>
      </c>
      <c r="X1086" s="9">
        <f t="shared" si="169"/>
        <v>647</v>
      </c>
      <c r="Y1086" s="1">
        <v>409.30740679882524</v>
      </c>
      <c r="Z1086" s="1">
        <v>602.4313240912287</v>
      </c>
      <c r="AA1086" s="1">
        <v>351.65847626377945</v>
      </c>
      <c r="AB1086" s="1">
        <v>501.54569565489851</v>
      </c>
      <c r="AC1086" s="9">
        <f t="shared" si="170"/>
        <v>1864.9429028087318</v>
      </c>
    </row>
    <row r="1087" spans="1:29">
      <c r="A1087">
        <v>1113</v>
      </c>
      <c r="B1087">
        <v>24015</v>
      </c>
      <c r="C1087">
        <f t="shared" si="161"/>
        <v>24015</v>
      </c>
      <c r="D1087">
        <v>24</v>
      </c>
      <c r="E1087" s="1">
        <f t="shared" si="162"/>
        <v>524</v>
      </c>
      <c r="F1087" s="1">
        <f t="shared" si="163"/>
        <v>889</v>
      </c>
      <c r="G1087" s="1">
        <f t="shared" si="164"/>
        <v>103</v>
      </c>
      <c r="H1087" s="1">
        <f t="shared" si="165"/>
        <v>211</v>
      </c>
      <c r="I1087" s="9">
        <f t="shared" si="166"/>
        <v>1727</v>
      </c>
      <c r="J1087" s="1">
        <v>524</v>
      </c>
      <c r="K1087" s="1">
        <v>889</v>
      </c>
      <c r="L1087" s="1">
        <v>103</v>
      </c>
      <c r="M1087" s="1">
        <v>211</v>
      </c>
      <c r="N1087" s="9">
        <f t="shared" si="167"/>
        <v>1727</v>
      </c>
      <c r="O1087" s="1">
        <v>1029.0100786909695</v>
      </c>
      <c r="P1087" s="1">
        <v>1745.7823663287631</v>
      </c>
      <c r="Q1087" s="1">
        <v>202.26724829230889</v>
      </c>
      <c r="R1087" s="1">
        <v>414.35329504540942</v>
      </c>
      <c r="S1087" s="9">
        <f t="shared" si="168"/>
        <v>3391.412988357451</v>
      </c>
      <c r="T1087" s="2">
        <v>857</v>
      </c>
      <c r="U1087" s="2">
        <v>1479</v>
      </c>
      <c r="V1087" s="2">
        <v>197</v>
      </c>
      <c r="W1087" s="2">
        <v>308</v>
      </c>
      <c r="X1087" s="9">
        <f t="shared" si="169"/>
        <v>2841</v>
      </c>
      <c r="Y1087" s="1">
        <v>1952.9543534933982</v>
      </c>
      <c r="Z1087" s="1">
        <v>3370.3844676974745</v>
      </c>
      <c r="AA1087" s="1">
        <v>448.92883038296321</v>
      </c>
      <c r="AB1087" s="1">
        <v>701.87857745153633</v>
      </c>
      <c r="AC1087" s="9">
        <f t="shared" si="170"/>
        <v>6474.146229025373</v>
      </c>
    </row>
    <row r="1088" spans="1:29">
      <c r="A1088">
        <v>1114</v>
      </c>
      <c r="B1088">
        <v>24015</v>
      </c>
      <c r="C1088">
        <f t="shared" si="161"/>
        <v>24015</v>
      </c>
      <c r="D1088">
        <v>24</v>
      </c>
      <c r="E1088" s="1">
        <f t="shared" si="162"/>
        <v>246</v>
      </c>
      <c r="F1088" s="1">
        <f t="shared" si="163"/>
        <v>784</v>
      </c>
      <c r="G1088" s="1">
        <f t="shared" si="164"/>
        <v>92</v>
      </c>
      <c r="H1088" s="1">
        <f t="shared" si="165"/>
        <v>713</v>
      </c>
      <c r="I1088" s="9">
        <f t="shared" si="166"/>
        <v>1835</v>
      </c>
      <c r="J1088" s="1">
        <v>246</v>
      </c>
      <c r="K1088" s="1">
        <v>784</v>
      </c>
      <c r="L1088" s="1">
        <v>92</v>
      </c>
      <c r="M1088" s="1">
        <v>713</v>
      </c>
      <c r="N1088" s="9">
        <f t="shared" si="167"/>
        <v>1835</v>
      </c>
      <c r="O1088" s="1">
        <v>456.5557301822044</v>
      </c>
      <c r="P1088" s="1">
        <v>1455.0394002554808</v>
      </c>
      <c r="Q1088" s="1">
        <v>170.744419417735</v>
      </c>
      <c r="R1088" s="1">
        <v>1323.2692504874462</v>
      </c>
      <c r="S1088" s="9">
        <f t="shared" si="168"/>
        <v>3405.6088003428663</v>
      </c>
      <c r="T1088" s="2">
        <v>402</v>
      </c>
      <c r="U1088" s="2">
        <v>1304</v>
      </c>
      <c r="V1088" s="2">
        <v>175</v>
      </c>
      <c r="W1088" s="2">
        <v>1042</v>
      </c>
      <c r="X1088" s="9">
        <f t="shared" si="169"/>
        <v>2923</v>
      </c>
      <c r="Y1088" s="1">
        <v>623.43514786462526</v>
      </c>
      <c r="Z1088" s="1">
        <v>2022.2871463071424</v>
      </c>
      <c r="AA1088" s="1">
        <v>271.39589770226223</v>
      </c>
      <c r="AB1088" s="1">
        <v>1615.9687166043273</v>
      </c>
      <c r="AC1088" s="9">
        <f t="shared" si="170"/>
        <v>4533.0869084783571</v>
      </c>
    </row>
    <row r="1089" spans="1:29">
      <c r="A1089">
        <v>1115</v>
      </c>
      <c r="B1089">
        <v>24015</v>
      </c>
      <c r="C1089">
        <f t="shared" si="161"/>
        <v>24015</v>
      </c>
      <c r="D1089">
        <v>24</v>
      </c>
      <c r="E1089" s="1">
        <f t="shared" si="162"/>
        <v>164</v>
      </c>
      <c r="F1089" s="1">
        <f t="shared" si="163"/>
        <v>144</v>
      </c>
      <c r="G1089" s="1">
        <f t="shared" si="164"/>
        <v>62</v>
      </c>
      <c r="H1089" s="1">
        <f t="shared" si="165"/>
        <v>108</v>
      </c>
      <c r="I1089" s="9">
        <f t="shared" si="166"/>
        <v>478</v>
      </c>
      <c r="J1089" s="1">
        <v>164</v>
      </c>
      <c r="K1089" s="1">
        <v>144</v>
      </c>
      <c r="L1089" s="1">
        <v>62</v>
      </c>
      <c r="M1089" s="1">
        <v>108</v>
      </c>
      <c r="N1089" s="9">
        <f t="shared" si="167"/>
        <v>478</v>
      </c>
      <c r="O1089" s="1">
        <v>118.93431496090405</v>
      </c>
      <c r="P1089" s="1">
        <v>104.43013020957429</v>
      </c>
      <c r="Q1089" s="1">
        <v>44.962972729122257</v>
      </c>
      <c r="R1089" s="1">
        <v>78.322597657180708</v>
      </c>
      <c r="S1089" s="9">
        <f t="shared" si="168"/>
        <v>346.65001555678134</v>
      </c>
      <c r="T1089" s="2">
        <v>268</v>
      </c>
      <c r="U1089" s="2">
        <v>240</v>
      </c>
      <c r="V1089" s="2">
        <v>119</v>
      </c>
      <c r="W1089" s="2">
        <v>159</v>
      </c>
      <c r="X1089" s="9">
        <f t="shared" si="169"/>
        <v>786</v>
      </c>
      <c r="Y1089" s="1">
        <v>152.605918485681</v>
      </c>
      <c r="Z1089" s="1">
        <v>136.66201655434116</v>
      </c>
      <c r="AA1089" s="1">
        <v>67.761583208194168</v>
      </c>
      <c r="AB1089" s="1">
        <v>90.538585967251038</v>
      </c>
      <c r="AC1089" s="9">
        <f t="shared" si="170"/>
        <v>447.56810421546737</v>
      </c>
    </row>
    <row r="1090" spans="1:29">
      <c r="A1090">
        <v>1116</v>
      </c>
      <c r="B1090">
        <v>24019</v>
      </c>
      <c r="C1090">
        <f t="shared" si="161"/>
        <v>24019</v>
      </c>
      <c r="D1090">
        <v>24</v>
      </c>
      <c r="E1090" s="1">
        <f t="shared" si="162"/>
        <v>64</v>
      </c>
      <c r="F1090" s="1">
        <f t="shared" si="163"/>
        <v>82</v>
      </c>
      <c r="G1090" s="1">
        <f t="shared" si="164"/>
        <v>38</v>
      </c>
      <c r="H1090" s="1">
        <f t="shared" si="165"/>
        <v>65</v>
      </c>
      <c r="I1090" s="9">
        <f t="shared" si="166"/>
        <v>249</v>
      </c>
      <c r="J1090" s="1">
        <v>64</v>
      </c>
      <c r="K1090" s="1">
        <v>82</v>
      </c>
      <c r="L1090" s="1">
        <v>38</v>
      </c>
      <c r="M1090" s="1">
        <v>65</v>
      </c>
      <c r="N1090" s="9">
        <f t="shared" si="167"/>
        <v>249</v>
      </c>
      <c r="O1090" s="1">
        <v>387.81077512676472</v>
      </c>
      <c r="P1090" s="1">
        <v>496.88255563116735</v>
      </c>
      <c r="Q1090" s="1">
        <v>230.26264773151658</v>
      </c>
      <c r="R1090" s="1">
        <v>393.87031848812046</v>
      </c>
      <c r="S1090" s="9">
        <f t="shared" si="168"/>
        <v>1508.8262969775692</v>
      </c>
      <c r="T1090" s="2">
        <v>70</v>
      </c>
      <c r="U1090" s="2">
        <v>89</v>
      </c>
      <c r="V1090" s="2">
        <v>29</v>
      </c>
      <c r="W1090" s="2">
        <v>88</v>
      </c>
      <c r="X1090" s="9">
        <f t="shared" si="169"/>
        <v>276</v>
      </c>
      <c r="Y1090" s="1">
        <v>345.57131861272796</v>
      </c>
      <c r="Z1090" s="1">
        <v>439.36924795046838</v>
      </c>
      <c r="AA1090" s="1">
        <v>143.16526056813015</v>
      </c>
      <c r="AB1090" s="1">
        <v>434.43251482742937</v>
      </c>
      <c r="AC1090" s="9">
        <f t="shared" si="170"/>
        <v>1362.5383419587561</v>
      </c>
    </row>
    <row r="1091" spans="1:29">
      <c r="A1091">
        <v>1117</v>
      </c>
      <c r="B1091">
        <v>24019</v>
      </c>
      <c r="C1091">
        <f t="shared" ref="C1091:C1154" si="171">IFERROR(VLOOKUP(B1091,$E$1596:$H$1605,3,FALSE),B1091)</f>
        <v>24019</v>
      </c>
      <c r="D1091">
        <v>24</v>
      </c>
      <c r="E1091" s="1">
        <f t="shared" ref="E1091:E1154" si="172">J1091</f>
        <v>134</v>
      </c>
      <c r="F1091" s="1">
        <f t="shared" ref="F1091:F1154" si="173">K1091</f>
        <v>70</v>
      </c>
      <c r="G1091" s="1">
        <f t="shared" ref="G1091:G1154" si="174">L1091</f>
        <v>502</v>
      </c>
      <c r="H1091" s="1">
        <f t="shared" ref="H1091:H1154" si="175">M1091</f>
        <v>358</v>
      </c>
      <c r="I1091" s="9">
        <f t="shared" ref="I1091:I1154" si="176">SUM(E1091:H1091)</f>
        <v>1064</v>
      </c>
      <c r="J1091" s="1">
        <v>134</v>
      </c>
      <c r="K1091" s="1">
        <v>70</v>
      </c>
      <c r="L1091" s="1">
        <v>502</v>
      </c>
      <c r="M1091" s="1">
        <v>358</v>
      </c>
      <c r="N1091" s="9">
        <f t="shared" ref="N1091:N1154" si="177">SUM(J1091:M1091)</f>
        <v>1064</v>
      </c>
      <c r="O1091" s="1">
        <v>293.72236510191425</v>
      </c>
      <c r="P1091" s="1">
        <v>153.43705639652237</v>
      </c>
      <c r="Q1091" s="1">
        <v>1100.3628901579175</v>
      </c>
      <c r="R1091" s="1">
        <v>784.72094557078572</v>
      </c>
      <c r="S1091" s="9">
        <f t="shared" ref="S1091:S1154" si="178">SUM(O1091:R1091)</f>
        <v>2332.24325722714</v>
      </c>
      <c r="T1091" s="2">
        <v>147</v>
      </c>
      <c r="U1091" s="2">
        <v>76</v>
      </c>
      <c r="V1091" s="2">
        <v>376</v>
      </c>
      <c r="W1091" s="2">
        <v>489</v>
      </c>
      <c r="X1091" s="9">
        <f t="shared" ref="X1091:X1154" si="179">SUM(T1091:W1091)</f>
        <v>1088</v>
      </c>
      <c r="Y1091" s="1">
        <v>289.27987794439593</v>
      </c>
      <c r="Z1091" s="1">
        <v>149.55966478757887</v>
      </c>
      <c r="AA1091" s="1">
        <v>739.92676263328497</v>
      </c>
      <c r="AB1091" s="1">
        <v>962.29836948850084</v>
      </c>
      <c r="AC1091" s="9">
        <f t="shared" ref="AC1091:AC1154" si="180">SUM(Y1091:AB1091)</f>
        <v>2141.0646748537606</v>
      </c>
    </row>
    <row r="1092" spans="1:29">
      <c r="A1092">
        <v>1118</v>
      </c>
      <c r="B1092">
        <v>24019</v>
      </c>
      <c r="C1092">
        <f t="shared" si="171"/>
        <v>24019</v>
      </c>
      <c r="D1092">
        <v>24</v>
      </c>
      <c r="E1092" s="1">
        <f t="shared" si="172"/>
        <v>81</v>
      </c>
      <c r="F1092" s="1">
        <f t="shared" si="173"/>
        <v>119</v>
      </c>
      <c r="G1092" s="1">
        <f t="shared" si="174"/>
        <v>141</v>
      </c>
      <c r="H1092" s="1">
        <f t="shared" si="175"/>
        <v>265</v>
      </c>
      <c r="I1092" s="9">
        <f t="shared" si="176"/>
        <v>606</v>
      </c>
      <c r="J1092" s="1">
        <v>81</v>
      </c>
      <c r="K1092" s="1">
        <v>119</v>
      </c>
      <c r="L1092" s="1">
        <v>141</v>
      </c>
      <c r="M1092" s="1">
        <v>265</v>
      </c>
      <c r="N1092" s="9">
        <f t="shared" si="177"/>
        <v>606</v>
      </c>
      <c r="O1092" s="1">
        <v>282.56335726218913</v>
      </c>
      <c r="P1092" s="1">
        <v>415.12394461975936</v>
      </c>
      <c r="Q1092" s="1">
        <v>491.86954782677373</v>
      </c>
      <c r="R1092" s="1">
        <v>924.43567499358164</v>
      </c>
      <c r="S1092" s="9">
        <f t="shared" si="178"/>
        <v>2113.9925247023039</v>
      </c>
      <c r="T1092" s="2">
        <v>88</v>
      </c>
      <c r="U1092" s="2">
        <v>128</v>
      </c>
      <c r="V1092" s="2">
        <v>105</v>
      </c>
      <c r="W1092" s="2">
        <v>361</v>
      </c>
      <c r="X1092" s="9">
        <f t="shared" si="179"/>
        <v>682</v>
      </c>
      <c r="Y1092" s="1">
        <v>251.06413094947854</v>
      </c>
      <c r="Z1092" s="1">
        <v>365.1841904719688</v>
      </c>
      <c r="AA1092" s="1">
        <v>299.5651562465369</v>
      </c>
      <c r="AB1092" s="1">
        <v>1029.9335371904745</v>
      </c>
      <c r="AC1092" s="9">
        <f t="shared" si="180"/>
        <v>1945.7470148584587</v>
      </c>
    </row>
    <row r="1093" spans="1:29">
      <c r="A1093">
        <v>1119</v>
      </c>
      <c r="B1093">
        <v>24019</v>
      </c>
      <c r="C1093">
        <f t="shared" si="171"/>
        <v>24019</v>
      </c>
      <c r="D1093">
        <v>24</v>
      </c>
      <c r="E1093" s="1">
        <f t="shared" si="172"/>
        <v>881</v>
      </c>
      <c r="F1093" s="1">
        <f t="shared" si="173"/>
        <v>2046</v>
      </c>
      <c r="G1093" s="1">
        <f t="shared" si="174"/>
        <v>1579</v>
      </c>
      <c r="H1093" s="1">
        <f t="shared" si="175"/>
        <v>2659</v>
      </c>
      <c r="I1093" s="9">
        <f t="shared" si="176"/>
        <v>7165</v>
      </c>
      <c r="J1093" s="1">
        <v>881</v>
      </c>
      <c r="K1093" s="1">
        <v>2046</v>
      </c>
      <c r="L1093" s="1">
        <v>1579</v>
      </c>
      <c r="M1093" s="1">
        <v>2659</v>
      </c>
      <c r="N1093" s="9">
        <f t="shared" si="177"/>
        <v>7165</v>
      </c>
      <c r="O1093" s="1">
        <v>674.60810814167235</v>
      </c>
      <c r="P1093" s="1">
        <v>1566.6835292370733</v>
      </c>
      <c r="Q1093" s="1">
        <v>1209.0876308237239</v>
      </c>
      <c r="R1093" s="1">
        <v>2036.0760040280438</v>
      </c>
      <c r="S1093" s="9">
        <f t="shared" si="178"/>
        <v>5486.4552722305134</v>
      </c>
      <c r="T1093" s="2">
        <v>966</v>
      </c>
      <c r="U1093" s="2">
        <v>2218</v>
      </c>
      <c r="V1093" s="2">
        <v>1181</v>
      </c>
      <c r="W1093" s="2">
        <v>3630</v>
      </c>
      <c r="X1093" s="9">
        <f t="shared" si="179"/>
        <v>7995</v>
      </c>
      <c r="Y1093" s="1">
        <v>618.58863028859741</v>
      </c>
      <c r="Z1093" s="1">
        <v>1420.3204782402786</v>
      </c>
      <c r="AA1093" s="1">
        <v>756.26622398637016</v>
      </c>
      <c r="AB1093" s="1">
        <v>2324.510070339139</v>
      </c>
      <c r="AC1093" s="9">
        <f t="shared" si="180"/>
        <v>5119.6854028543858</v>
      </c>
    </row>
    <row r="1094" spans="1:29">
      <c r="A1094">
        <v>1120</v>
      </c>
      <c r="B1094">
        <v>24019</v>
      </c>
      <c r="C1094">
        <f t="shared" si="171"/>
        <v>24019</v>
      </c>
      <c r="D1094">
        <v>24</v>
      </c>
      <c r="E1094" s="1">
        <f t="shared" si="172"/>
        <v>0</v>
      </c>
      <c r="F1094" s="1">
        <f t="shared" si="173"/>
        <v>724</v>
      </c>
      <c r="G1094" s="1">
        <f t="shared" si="174"/>
        <v>12</v>
      </c>
      <c r="H1094" s="1">
        <f t="shared" si="175"/>
        <v>44</v>
      </c>
      <c r="I1094" s="9">
        <f t="shared" si="176"/>
        <v>780</v>
      </c>
      <c r="J1094" s="1">
        <v>0</v>
      </c>
      <c r="K1094" s="1">
        <v>724</v>
      </c>
      <c r="L1094" s="1">
        <v>12</v>
      </c>
      <c r="M1094" s="1">
        <v>44</v>
      </c>
      <c r="N1094" s="9">
        <f t="shared" si="177"/>
        <v>780</v>
      </c>
      <c r="O1094" s="1">
        <v>0</v>
      </c>
      <c r="P1094" s="1">
        <v>1378.1988139734942</v>
      </c>
      <c r="Q1094" s="1">
        <v>22.843074264754048</v>
      </c>
      <c r="R1094" s="1">
        <v>83.75793897076484</v>
      </c>
      <c r="S1094" s="9">
        <f t="shared" si="178"/>
        <v>1484.7998272090131</v>
      </c>
      <c r="T1094" s="2">
        <v>0</v>
      </c>
      <c r="U1094" s="2">
        <v>786</v>
      </c>
      <c r="V1094" s="2">
        <v>9</v>
      </c>
      <c r="W1094" s="2">
        <v>61</v>
      </c>
      <c r="X1094" s="9">
        <f t="shared" si="179"/>
        <v>856</v>
      </c>
      <c r="Y1094" s="1">
        <v>0</v>
      </c>
      <c r="Z1094" s="1">
        <v>1243.3757752697495</v>
      </c>
      <c r="AA1094" s="1">
        <v>14.237127197745222</v>
      </c>
      <c r="AB1094" s="1">
        <v>96.496084340273171</v>
      </c>
      <c r="AC1094" s="9">
        <f t="shared" si="180"/>
        <v>1354.1089868077679</v>
      </c>
    </row>
    <row r="1095" spans="1:29">
      <c r="A1095">
        <v>1121</v>
      </c>
      <c r="B1095">
        <v>24019</v>
      </c>
      <c r="C1095">
        <f t="shared" si="171"/>
        <v>24019</v>
      </c>
      <c r="D1095">
        <v>24</v>
      </c>
      <c r="E1095" s="1">
        <f t="shared" si="172"/>
        <v>0</v>
      </c>
      <c r="F1095" s="1">
        <f t="shared" si="173"/>
        <v>25</v>
      </c>
      <c r="G1095" s="1">
        <f t="shared" si="174"/>
        <v>0</v>
      </c>
      <c r="H1095" s="1">
        <f t="shared" si="175"/>
        <v>43</v>
      </c>
      <c r="I1095" s="9">
        <f t="shared" si="176"/>
        <v>68</v>
      </c>
      <c r="J1095" s="1">
        <v>0</v>
      </c>
      <c r="K1095" s="1">
        <v>25</v>
      </c>
      <c r="L1095" s="1">
        <v>0</v>
      </c>
      <c r="M1095" s="1">
        <v>43</v>
      </c>
      <c r="N1095" s="9">
        <f t="shared" si="177"/>
        <v>68</v>
      </c>
      <c r="O1095" s="1">
        <v>0</v>
      </c>
      <c r="P1095" s="1">
        <v>312.69383033378386</v>
      </c>
      <c r="Q1095" s="1">
        <v>0</v>
      </c>
      <c r="R1095" s="1">
        <v>537.83338817410834</v>
      </c>
      <c r="S1095" s="9">
        <f t="shared" si="178"/>
        <v>850.52721850789226</v>
      </c>
      <c r="T1095" s="2">
        <v>0</v>
      </c>
      <c r="U1095" s="2">
        <v>27</v>
      </c>
      <c r="V1095" s="2">
        <v>0</v>
      </c>
      <c r="W1095" s="2">
        <v>59</v>
      </c>
      <c r="X1095" s="9">
        <f t="shared" si="179"/>
        <v>86</v>
      </c>
      <c r="Y1095" s="1">
        <v>0</v>
      </c>
      <c r="Z1095" s="1">
        <v>244.96685708791728</v>
      </c>
      <c r="AA1095" s="1">
        <v>0</v>
      </c>
      <c r="AB1095" s="1">
        <v>535.29794696989325</v>
      </c>
      <c r="AC1095" s="9">
        <f t="shared" si="180"/>
        <v>780.26480405781058</v>
      </c>
    </row>
    <row r="1096" spans="1:29">
      <c r="A1096">
        <v>1122</v>
      </c>
      <c r="B1096">
        <v>24019</v>
      </c>
      <c r="C1096">
        <f t="shared" si="171"/>
        <v>24019</v>
      </c>
      <c r="D1096">
        <v>24</v>
      </c>
      <c r="E1096" s="1">
        <f t="shared" si="172"/>
        <v>580</v>
      </c>
      <c r="F1096" s="1">
        <f t="shared" si="173"/>
        <v>135</v>
      </c>
      <c r="G1096" s="1">
        <f t="shared" si="174"/>
        <v>1003</v>
      </c>
      <c r="H1096" s="1">
        <f t="shared" si="175"/>
        <v>496</v>
      </c>
      <c r="I1096" s="9">
        <f t="shared" si="176"/>
        <v>2214</v>
      </c>
      <c r="J1096" s="1">
        <v>580</v>
      </c>
      <c r="K1096" s="1">
        <v>135</v>
      </c>
      <c r="L1096" s="1">
        <v>1003</v>
      </c>
      <c r="M1096" s="1">
        <v>496</v>
      </c>
      <c r="N1096" s="9">
        <f t="shared" si="177"/>
        <v>2214</v>
      </c>
      <c r="O1096" s="1">
        <v>77.911359894284033</v>
      </c>
      <c r="P1096" s="1">
        <v>18.134540665048867</v>
      </c>
      <c r="Q1096" s="1">
        <v>134.7329206447705</v>
      </c>
      <c r="R1096" s="1">
        <v>66.627645702698061</v>
      </c>
      <c r="S1096" s="9">
        <f t="shared" si="178"/>
        <v>297.40646690680148</v>
      </c>
      <c r="T1096" s="2">
        <v>636</v>
      </c>
      <c r="U1096" s="2">
        <v>146</v>
      </c>
      <c r="V1096" s="2">
        <v>750</v>
      </c>
      <c r="W1096" s="2">
        <v>677</v>
      </c>
      <c r="X1096" s="9">
        <f t="shared" si="179"/>
        <v>2209</v>
      </c>
      <c r="Y1096" s="1">
        <v>78.540421282949112</v>
      </c>
      <c r="Z1096" s="1">
        <v>18.029719351117247</v>
      </c>
      <c r="AA1096" s="1">
        <v>92.618421324232443</v>
      </c>
      <c r="AB1096" s="1">
        <v>83.603561648673818</v>
      </c>
      <c r="AC1096" s="9">
        <f t="shared" si="180"/>
        <v>272.79212360697261</v>
      </c>
    </row>
    <row r="1097" spans="1:29">
      <c r="A1097">
        <v>1123</v>
      </c>
      <c r="B1097">
        <v>24019</v>
      </c>
      <c r="C1097">
        <f t="shared" si="171"/>
        <v>24019</v>
      </c>
      <c r="D1097">
        <v>24</v>
      </c>
      <c r="E1097" s="1">
        <f t="shared" si="172"/>
        <v>47</v>
      </c>
      <c r="F1097" s="1">
        <f t="shared" si="173"/>
        <v>127</v>
      </c>
      <c r="G1097" s="1">
        <f t="shared" si="174"/>
        <v>77</v>
      </c>
      <c r="H1097" s="1">
        <f t="shared" si="175"/>
        <v>161</v>
      </c>
      <c r="I1097" s="9">
        <f t="shared" si="176"/>
        <v>412</v>
      </c>
      <c r="J1097" s="1">
        <v>47</v>
      </c>
      <c r="K1097" s="1">
        <v>127</v>
      </c>
      <c r="L1097" s="1">
        <v>77</v>
      </c>
      <c r="M1097" s="1">
        <v>161</v>
      </c>
      <c r="N1097" s="9">
        <f t="shared" si="177"/>
        <v>412</v>
      </c>
      <c r="O1097" s="1">
        <v>114.48172215144758</v>
      </c>
      <c r="P1097" s="1">
        <v>309.34422794114556</v>
      </c>
      <c r="Q1097" s="1">
        <v>187.55516182258435</v>
      </c>
      <c r="R1097" s="1">
        <v>392.16079290176725</v>
      </c>
      <c r="S1097" s="9">
        <f t="shared" si="178"/>
        <v>1003.5419048169447</v>
      </c>
      <c r="T1097" s="2">
        <v>52</v>
      </c>
      <c r="U1097" s="2">
        <v>137</v>
      </c>
      <c r="V1097" s="2">
        <v>57</v>
      </c>
      <c r="W1097" s="2">
        <v>219</v>
      </c>
      <c r="X1097" s="9">
        <f t="shared" si="179"/>
        <v>465</v>
      </c>
      <c r="Y1097" s="1">
        <v>102.92812297646266</v>
      </c>
      <c r="Z1097" s="1">
        <v>271.17601630337276</v>
      </c>
      <c r="AA1097" s="1">
        <v>112.82505787804563</v>
      </c>
      <c r="AB1097" s="1">
        <v>433.48574868933315</v>
      </c>
      <c r="AC1097" s="9">
        <f t="shared" si="180"/>
        <v>920.4149458472142</v>
      </c>
    </row>
    <row r="1098" spans="1:29">
      <c r="A1098">
        <v>1124</v>
      </c>
      <c r="B1098">
        <v>24019</v>
      </c>
      <c r="C1098">
        <f t="shared" si="171"/>
        <v>24019</v>
      </c>
      <c r="D1098">
        <v>24</v>
      </c>
      <c r="E1098" s="1">
        <f t="shared" si="172"/>
        <v>14</v>
      </c>
      <c r="F1098" s="1">
        <f t="shared" si="173"/>
        <v>0</v>
      </c>
      <c r="G1098" s="1">
        <f t="shared" si="174"/>
        <v>25</v>
      </c>
      <c r="H1098" s="1">
        <f t="shared" si="175"/>
        <v>121</v>
      </c>
      <c r="I1098" s="9">
        <f t="shared" si="176"/>
        <v>160</v>
      </c>
      <c r="J1098" s="1">
        <v>14</v>
      </c>
      <c r="K1098" s="1">
        <v>0</v>
      </c>
      <c r="L1098" s="1">
        <v>25</v>
      </c>
      <c r="M1098" s="1">
        <v>121</v>
      </c>
      <c r="N1098" s="9">
        <f t="shared" si="177"/>
        <v>160</v>
      </c>
      <c r="O1098" s="1">
        <v>90.854586219478335</v>
      </c>
      <c r="P1098" s="1">
        <v>0</v>
      </c>
      <c r="Q1098" s="1">
        <v>162.24033253478277</v>
      </c>
      <c r="R1098" s="1">
        <v>785.2432094683486</v>
      </c>
      <c r="S1098" s="9">
        <f t="shared" si="178"/>
        <v>1038.3381282226096</v>
      </c>
      <c r="T1098" s="2">
        <v>16</v>
      </c>
      <c r="U1098" s="2">
        <v>0</v>
      </c>
      <c r="V1098" s="2">
        <v>18</v>
      </c>
      <c r="W1098" s="2">
        <v>165</v>
      </c>
      <c r="X1098" s="9">
        <f t="shared" si="179"/>
        <v>199</v>
      </c>
      <c r="Y1098" s="1">
        <v>74.462460514676962</v>
      </c>
      <c r="Z1098" s="1">
        <v>0</v>
      </c>
      <c r="AA1098" s="1">
        <v>83.770268079011586</v>
      </c>
      <c r="AB1098" s="1">
        <v>767.89412405760606</v>
      </c>
      <c r="AC1098" s="9">
        <f t="shared" si="180"/>
        <v>926.1268526512946</v>
      </c>
    </row>
    <row r="1099" spans="1:29">
      <c r="A1099">
        <v>1125</v>
      </c>
      <c r="B1099">
        <v>24029</v>
      </c>
      <c r="C1099">
        <f t="shared" si="171"/>
        <v>24029</v>
      </c>
      <c r="D1099">
        <v>24</v>
      </c>
      <c r="E1099" s="1">
        <f t="shared" si="172"/>
        <v>144</v>
      </c>
      <c r="F1099" s="1">
        <f t="shared" si="173"/>
        <v>110</v>
      </c>
      <c r="G1099" s="1">
        <f t="shared" si="174"/>
        <v>106</v>
      </c>
      <c r="H1099" s="1">
        <f t="shared" si="175"/>
        <v>289</v>
      </c>
      <c r="I1099" s="9">
        <f t="shared" si="176"/>
        <v>649</v>
      </c>
      <c r="J1099" s="1">
        <v>144</v>
      </c>
      <c r="K1099" s="1">
        <v>110</v>
      </c>
      <c r="L1099" s="1">
        <v>106</v>
      </c>
      <c r="M1099" s="1">
        <v>289</v>
      </c>
      <c r="N1099" s="9">
        <f t="shared" si="177"/>
        <v>649</v>
      </c>
      <c r="O1099" s="1">
        <v>253.28099334284454</v>
      </c>
      <c r="P1099" s="1">
        <v>193.47853658133957</v>
      </c>
      <c r="Q1099" s="1">
        <v>186.44295343292725</v>
      </c>
      <c r="R1099" s="1">
        <v>508.32088247279211</v>
      </c>
      <c r="S1099" s="9">
        <f t="shared" si="178"/>
        <v>1141.5233658299035</v>
      </c>
      <c r="T1099" s="2">
        <v>175</v>
      </c>
      <c r="U1099" s="2">
        <v>102</v>
      </c>
      <c r="V1099" s="2">
        <v>117</v>
      </c>
      <c r="W1099" s="2">
        <v>309</v>
      </c>
      <c r="X1099" s="9">
        <f t="shared" si="179"/>
        <v>703</v>
      </c>
      <c r="Y1099" s="1">
        <v>254.48336762514072</v>
      </c>
      <c r="Z1099" s="1">
        <v>148.32744855865343</v>
      </c>
      <c r="AA1099" s="1">
        <v>170.14030864080834</v>
      </c>
      <c r="AB1099" s="1">
        <v>449.34491769239128</v>
      </c>
      <c r="AC1099" s="9">
        <f t="shared" si="180"/>
        <v>1022.2960425169938</v>
      </c>
    </row>
    <row r="1100" spans="1:29">
      <c r="A1100">
        <v>1126</v>
      </c>
      <c r="B1100">
        <v>24029</v>
      </c>
      <c r="C1100">
        <f t="shared" si="171"/>
        <v>24029</v>
      </c>
      <c r="D1100">
        <v>24</v>
      </c>
      <c r="E1100" s="1">
        <f t="shared" si="172"/>
        <v>133</v>
      </c>
      <c r="F1100" s="1">
        <f t="shared" si="173"/>
        <v>287</v>
      </c>
      <c r="G1100" s="1">
        <f t="shared" si="174"/>
        <v>183</v>
      </c>
      <c r="H1100" s="1">
        <f t="shared" si="175"/>
        <v>494</v>
      </c>
      <c r="I1100" s="9">
        <f t="shared" si="176"/>
        <v>1097</v>
      </c>
      <c r="J1100" s="1">
        <v>133</v>
      </c>
      <c r="K1100" s="1">
        <v>287</v>
      </c>
      <c r="L1100" s="1">
        <v>183</v>
      </c>
      <c r="M1100" s="1">
        <v>494</v>
      </c>
      <c r="N1100" s="9">
        <f t="shared" si="177"/>
        <v>1097</v>
      </c>
      <c r="O1100" s="1">
        <v>400.41090192857376</v>
      </c>
      <c r="P1100" s="1">
        <v>864.04457784586964</v>
      </c>
      <c r="Q1100" s="1">
        <v>550.94131618743597</v>
      </c>
      <c r="R1100" s="1">
        <v>1487.2404928775595</v>
      </c>
      <c r="S1100" s="9">
        <f t="shared" si="178"/>
        <v>3302.637288839439</v>
      </c>
      <c r="T1100" s="2">
        <v>162</v>
      </c>
      <c r="U1100" s="2">
        <v>266</v>
      </c>
      <c r="V1100" s="2">
        <v>202</v>
      </c>
      <c r="W1100" s="2">
        <v>528</v>
      </c>
      <c r="X1100" s="9">
        <f t="shared" si="179"/>
        <v>1158</v>
      </c>
      <c r="Y1100" s="1">
        <v>420.1142609759201</v>
      </c>
      <c r="Z1100" s="1">
        <v>689.81724333083184</v>
      </c>
      <c r="AA1100" s="1">
        <v>523.84617726627073</v>
      </c>
      <c r="AB1100" s="1">
        <v>1369.2612950326286</v>
      </c>
      <c r="AC1100" s="9">
        <f t="shared" si="180"/>
        <v>3003.0389766056514</v>
      </c>
    </row>
    <row r="1101" spans="1:29">
      <c r="A1101">
        <v>1127</v>
      </c>
      <c r="B1101">
        <v>24029</v>
      </c>
      <c r="C1101">
        <f t="shared" si="171"/>
        <v>24029</v>
      </c>
      <c r="D1101">
        <v>24</v>
      </c>
      <c r="E1101" s="1">
        <f t="shared" si="172"/>
        <v>939</v>
      </c>
      <c r="F1101" s="1">
        <f t="shared" si="173"/>
        <v>2353</v>
      </c>
      <c r="G1101" s="1">
        <f t="shared" si="174"/>
        <v>834</v>
      </c>
      <c r="H1101" s="1">
        <f t="shared" si="175"/>
        <v>2474</v>
      </c>
      <c r="I1101" s="9">
        <f t="shared" si="176"/>
        <v>6600</v>
      </c>
      <c r="J1101" s="1">
        <v>939</v>
      </c>
      <c r="K1101" s="1">
        <v>2353</v>
      </c>
      <c r="L1101" s="1">
        <v>834</v>
      </c>
      <c r="M1101" s="1">
        <v>2474</v>
      </c>
      <c r="N1101" s="9">
        <f t="shared" si="177"/>
        <v>6600</v>
      </c>
      <c r="O1101" s="1">
        <v>950.50771949265959</v>
      </c>
      <c r="P1101" s="1">
        <v>2381.8367028394332</v>
      </c>
      <c r="Q1101" s="1">
        <v>844.22091379859228</v>
      </c>
      <c r="R1101" s="1">
        <v>2504.3195932106919</v>
      </c>
      <c r="S1101" s="9">
        <f t="shared" si="178"/>
        <v>6680.8849293413768</v>
      </c>
      <c r="T1101" s="2">
        <v>1147</v>
      </c>
      <c r="U1101" s="2">
        <v>2183</v>
      </c>
      <c r="V1101" s="2">
        <v>924</v>
      </c>
      <c r="W1101" s="2">
        <v>2646</v>
      </c>
      <c r="X1101" s="9">
        <f t="shared" si="179"/>
        <v>6900</v>
      </c>
      <c r="Y1101" s="1">
        <v>977.08893697377096</v>
      </c>
      <c r="Z1101" s="1">
        <v>1859.6208800468542</v>
      </c>
      <c r="AA1101" s="1">
        <v>787.12308436247986</v>
      </c>
      <c r="AB1101" s="1">
        <v>2254.03428703801</v>
      </c>
      <c r="AC1101" s="9">
        <f t="shared" si="180"/>
        <v>5877.8671884211144</v>
      </c>
    </row>
    <row r="1102" spans="1:29">
      <c r="A1102">
        <v>1128</v>
      </c>
      <c r="B1102">
        <v>24029</v>
      </c>
      <c r="C1102">
        <f t="shared" si="171"/>
        <v>24029</v>
      </c>
      <c r="D1102">
        <v>24</v>
      </c>
      <c r="E1102" s="1">
        <f t="shared" si="172"/>
        <v>21</v>
      </c>
      <c r="F1102" s="1">
        <f t="shared" si="173"/>
        <v>80</v>
      </c>
      <c r="G1102" s="1">
        <f t="shared" si="174"/>
        <v>17</v>
      </c>
      <c r="H1102" s="1">
        <f t="shared" si="175"/>
        <v>289</v>
      </c>
      <c r="I1102" s="9">
        <f t="shared" si="176"/>
        <v>407</v>
      </c>
      <c r="J1102" s="1">
        <v>21</v>
      </c>
      <c r="K1102" s="1">
        <v>80</v>
      </c>
      <c r="L1102" s="1">
        <v>17</v>
      </c>
      <c r="M1102" s="1">
        <v>289</v>
      </c>
      <c r="N1102" s="9">
        <f t="shared" si="177"/>
        <v>407</v>
      </c>
      <c r="O1102" s="1">
        <v>26.731081676212394</v>
      </c>
      <c r="P1102" s="1">
        <v>101.83269209985673</v>
      </c>
      <c r="Q1102" s="1">
        <v>21.639447071219557</v>
      </c>
      <c r="R1102" s="1">
        <v>367.8706002107325</v>
      </c>
      <c r="S1102" s="9">
        <f t="shared" si="178"/>
        <v>518.07382105802117</v>
      </c>
      <c r="T1102" s="2">
        <v>26</v>
      </c>
      <c r="U1102" s="2">
        <v>74</v>
      </c>
      <c r="V1102" s="2">
        <v>18</v>
      </c>
      <c r="W1102" s="2">
        <v>309</v>
      </c>
      <c r="X1102" s="9">
        <f t="shared" si="179"/>
        <v>427</v>
      </c>
      <c r="Y1102" s="1">
        <v>27.445281668158948</v>
      </c>
      <c r="Z1102" s="1">
        <v>78.113493978606243</v>
      </c>
      <c r="AA1102" s="1">
        <v>19.000579616417735</v>
      </c>
      <c r="AB1102" s="1">
        <v>326.17661674850444</v>
      </c>
      <c r="AC1102" s="9">
        <f t="shared" si="180"/>
        <v>450.73597201168735</v>
      </c>
    </row>
    <row r="1103" spans="1:29">
      <c r="A1103">
        <v>1129</v>
      </c>
      <c r="B1103">
        <v>24029</v>
      </c>
      <c r="C1103">
        <f t="shared" si="171"/>
        <v>24029</v>
      </c>
      <c r="D1103">
        <v>24</v>
      </c>
      <c r="E1103" s="1">
        <f t="shared" si="172"/>
        <v>192</v>
      </c>
      <c r="F1103" s="1">
        <f t="shared" si="173"/>
        <v>76</v>
      </c>
      <c r="G1103" s="1">
        <f t="shared" si="174"/>
        <v>87</v>
      </c>
      <c r="H1103" s="1">
        <f t="shared" si="175"/>
        <v>356</v>
      </c>
      <c r="I1103" s="9">
        <f t="shared" si="176"/>
        <v>711</v>
      </c>
      <c r="J1103" s="1">
        <v>192</v>
      </c>
      <c r="K1103" s="1">
        <v>76</v>
      </c>
      <c r="L1103" s="1">
        <v>87</v>
      </c>
      <c r="M1103" s="1">
        <v>356</v>
      </c>
      <c r="N1103" s="9">
        <f t="shared" si="177"/>
        <v>711</v>
      </c>
      <c r="O1103" s="1">
        <v>223.4672140718969</v>
      </c>
      <c r="P1103" s="1">
        <v>88.455772236792512</v>
      </c>
      <c r="Q1103" s="1">
        <v>101.25858137632829</v>
      </c>
      <c r="R1103" s="1">
        <v>414.34545942497545</v>
      </c>
      <c r="S1103" s="9">
        <f t="shared" si="178"/>
        <v>827.52702710999324</v>
      </c>
      <c r="T1103" s="2">
        <v>234</v>
      </c>
      <c r="U1103" s="2">
        <v>70</v>
      </c>
      <c r="V1103" s="2">
        <v>97</v>
      </c>
      <c r="W1103" s="2">
        <v>381</v>
      </c>
      <c r="X1103" s="9">
        <f t="shared" si="179"/>
        <v>782</v>
      </c>
      <c r="Y1103" s="1">
        <v>221.71326153699206</v>
      </c>
      <c r="Z1103" s="1">
        <v>66.324479946963436</v>
      </c>
      <c r="AA1103" s="1">
        <v>91.906779355077916</v>
      </c>
      <c r="AB1103" s="1">
        <v>360.99466942561531</v>
      </c>
      <c r="AC1103" s="9">
        <f t="shared" si="180"/>
        <v>740.93919026464869</v>
      </c>
    </row>
    <row r="1104" spans="1:29">
      <c r="A1104">
        <v>1130</v>
      </c>
      <c r="B1104">
        <v>24035</v>
      </c>
      <c r="C1104">
        <f t="shared" si="171"/>
        <v>24035</v>
      </c>
      <c r="D1104">
        <v>24</v>
      </c>
      <c r="E1104" s="1">
        <f t="shared" si="172"/>
        <v>67</v>
      </c>
      <c r="F1104" s="1">
        <f t="shared" si="173"/>
        <v>111</v>
      </c>
      <c r="G1104" s="1">
        <f t="shared" si="174"/>
        <v>97</v>
      </c>
      <c r="H1104" s="1">
        <f t="shared" si="175"/>
        <v>142</v>
      </c>
      <c r="I1104" s="9">
        <f t="shared" si="176"/>
        <v>417</v>
      </c>
      <c r="J1104" s="1">
        <v>67</v>
      </c>
      <c r="K1104" s="1">
        <v>111</v>
      </c>
      <c r="L1104" s="1">
        <v>97</v>
      </c>
      <c r="M1104" s="1">
        <v>142</v>
      </c>
      <c r="N1104" s="9">
        <f t="shared" si="177"/>
        <v>417</v>
      </c>
      <c r="O1104" s="1">
        <v>30.78492798265021</v>
      </c>
      <c r="P1104" s="1">
        <v>51.00189561304736</v>
      </c>
      <c r="Q1104" s="1">
        <v>44.569224094284628</v>
      </c>
      <c r="R1104" s="1">
        <v>65.245668261736256</v>
      </c>
      <c r="S1104" s="9">
        <f t="shared" si="178"/>
        <v>191.60171595171846</v>
      </c>
      <c r="T1104" s="2">
        <v>111</v>
      </c>
      <c r="U1104" s="2">
        <v>181</v>
      </c>
      <c r="V1104" s="2">
        <v>168</v>
      </c>
      <c r="W1104" s="2">
        <v>237</v>
      </c>
      <c r="X1104" s="9">
        <f t="shared" si="179"/>
        <v>697</v>
      </c>
      <c r="Y1104" s="1">
        <v>44.961767786583934</v>
      </c>
      <c r="Z1104" s="1">
        <v>73.316035760105336</v>
      </c>
      <c r="AA1104" s="1">
        <v>68.050243136451357</v>
      </c>
      <c r="AB1104" s="1">
        <v>95.999450138922441</v>
      </c>
      <c r="AC1104" s="9">
        <f t="shared" si="180"/>
        <v>282.32749682206304</v>
      </c>
    </row>
    <row r="1105" spans="1:29">
      <c r="A1105">
        <v>1131</v>
      </c>
      <c r="B1105">
        <v>24035</v>
      </c>
      <c r="C1105">
        <f t="shared" si="171"/>
        <v>24035</v>
      </c>
      <c r="D1105">
        <v>24</v>
      </c>
      <c r="E1105" s="1">
        <f t="shared" si="172"/>
        <v>328</v>
      </c>
      <c r="F1105" s="1">
        <f t="shared" si="173"/>
        <v>168</v>
      </c>
      <c r="G1105" s="1">
        <f t="shared" si="174"/>
        <v>67</v>
      </c>
      <c r="H1105" s="1">
        <f t="shared" si="175"/>
        <v>106</v>
      </c>
      <c r="I1105" s="9">
        <f t="shared" si="176"/>
        <v>669</v>
      </c>
      <c r="J1105" s="1">
        <v>328</v>
      </c>
      <c r="K1105" s="1">
        <v>168</v>
      </c>
      <c r="L1105" s="1">
        <v>67</v>
      </c>
      <c r="M1105" s="1">
        <v>106</v>
      </c>
      <c r="N1105" s="9">
        <f t="shared" si="177"/>
        <v>669</v>
      </c>
      <c r="O1105" s="1">
        <v>393.63621207390491</v>
      </c>
      <c r="P1105" s="1">
        <v>201.61854764760983</v>
      </c>
      <c r="Q1105" s="1">
        <v>80.407396978511059</v>
      </c>
      <c r="R1105" s="1">
        <v>127.21170268242049</v>
      </c>
      <c r="S1105" s="9">
        <f t="shared" si="178"/>
        <v>802.87385938244643</v>
      </c>
      <c r="T1105" s="2">
        <v>544</v>
      </c>
      <c r="U1105" s="2">
        <v>273</v>
      </c>
      <c r="V1105" s="2">
        <v>116</v>
      </c>
      <c r="W1105" s="2">
        <v>178</v>
      </c>
      <c r="X1105" s="9">
        <f t="shared" si="179"/>
        <v>1111</v>
      </c>
      <c r="Y1105" s="1">
        <v>568.27022122299547</v>
      </c>
      <c r="Z1105" s="1">
        <v>285.17972498874593</v>
      </c>
      <c r="AA1105" s="1">
        <v>121.17526776078581</v>
      </c>
      <c r="AB1105" s="1">
        <v>185.94135915017131</v>
      </c>
      <c r="AC1105" s="9">
        <f t="shared" si="180"/>
        <v>1160.5665731226986</v>
      </c>
    </row>
    <row r="1106" spans="1:29">
      <c r="A1106">
        <v>1132</v>
      </c>
      <c r="B1106">
        <v>24035</v>
      </c>
      <c r="C1106">
        <f t="shared" si="171"/>
        <v>24035</v>
      </c>
      <c r="D1106">
        <v>24</v>
      </c>
      <c r="E1106" s="1">
        <f t="shared" si="172"/>
        <v>213</v>
      </c>
      <c r="F1106" s="1">
        <f t="shared" si="173"/>
        <v>175</v>
      </c>
      <c r="G1106" s="1">
        <f t="shared" si="174"/>
        <v>20</v>
      </c>
      <c r="H1106" s="1">
        <f t="shared" si="175"/>
        <v>436</v>
      </c>
      <c r="I1106" s="9">
        <f t="shared" si="176"/>
        <v>844</v>
      </c>
      <c r="J1106" s="1">
        <v>213</v>
      </c>
      <c r="K1106" s="1">
        <v>175</v>
      </c>
      <c r="L1106" s="1">
        <v>20</v>
      </c>
      <c r="M1106" s="1">
        <v>436</v>
      </c>
      <c r="N1106" s="9">
        <f t="shared" si="177"/>
        <v>844</v>
      </c>
      <c r="O1106" s="1">
        <v>151.33797792183145</v>
      </c>
      <c r="P1106" s="1">
        <v>124.33871425502585</v>
      </c>
      <c r="Q1106" s="1">
        <v>14.210138772002953</v>
      </c>
      <c r="R1106" s="1">
        <v>309.78102522966435</v>
      </c>
      <c r="S1106" s="9">
        <f t="shared" si="178"/>
        <v>599.66785617852452</v>
      </c>
      <c r="T1106" s="2">
        <v>354</v>
      </c>
      <c r="U1106" s="2">
        <v>285</v>
      </c>
      <c r="V1106" s="2">
        <v>34</v>
      </c>
      <c r="W1106" s="2">
        <v>732</v>
      </c>
      <c r="X1106" s="9">
        <f t="shared" si="179"/>
        <v>1405</v>
      </c>
      <c r="Y1106" s="1">
        <v>214.39694803239362</v>
      </c>
      <c r="Z1106" s="1">
        <v>172.60771239896098</v>
      </c>
      <c r="AA1106" s="1">
        <v>20.591797268647976</v>
      </c>
      <c r="AB1106" s="1">
        <v>443.32928237206823</v>
      </c>
      <c r="AC1106" s="9">
        <f t="shared" si="180"/>
        <v>850.92574007207077</v>
      </c>
    </row>
    <row r="1107" spans="1:29">
      <c r="A1107">
        <v>1133</v>
      </c>
      <c r="B1107">
        <v>24035</v>
      </c>
      <c r="C1107">
        <f t="shared" si="171"/>
        <v>24035</v>
      </c>
      <c r="D1107">
        <v>24</v>
      </c>
      <c r="E1107" s="1">
        <f t="shared" si="172"/>
        <v>309</v>
      </c>
      <c r="F1107" s="1">
        <f t="shared" si="173"/>
        <v>1066</v>
      </c>
      <c r="G1107" s="1">
        <f t="shared" si="174"/>
        <v>47</v>
      </c>
      <c r="H1107" s="1">
        <f t="shared" si="175"/>
        <v>983</v>
      </c>
      <c r="I1107" s="9">
        <f t="shared" si="176"/>
        <v>2405</v>
      </c>
      <c r="J1107" s="1">
        <v>309</v>
      </c>
      <c r="K1107" s="1">
        <v>1066</v>
      </c>
      <c r="L1107" s="1">
        <v>47</v>
      </c>
      <c r="M1107" s="1">
        <v>983</v>
      </c>
      <c r="N1107" s="9">
        <f t="shared" si="177"/>
        <v>2405</v>
      </c>
      <c r="O1107" s="1">
        <v>369.4684675647577</v>
      </c>
      <c r="P1107" s="1">
        <v>1274.6064285567372</v>
      </c>
      <c r="Q1107" s="1">
        <v>56.197469176516549</v>
      </c>
      <c r="R1107" s="1">
        <v>1175.3640893726761</v>
      </c>
      <c r="S1107" s="9">
        <f t="shared" si="178"/>
        <v>2875.6364546706873</v>
      </c>
      <c r="T1107" s="2">
        <v>513</v>
      </c>
      <c r="U1107" s="2">
        <v>1735</v>
      </c>
      <c r="V1107" s="2">
        <v>82</v>
      </c>
      <c r="W1107" s="2">
        <v>1651</v>
      </c>
      <c r="X1107" s="9">
        <f t="shared" si="179"/>
        <v>3981</v>
      </c>
      <c r="Y1107" s="1">
        <v>540.07831942271912</v>
      </c>
      <c r="Z1107" s="1">
        <v>1826.5806709520816</v>
      </c>
      <c r="AA1107" s="1">
        <v>86.32830836776408</v>
      </c>
      <c r="AB1107" s="1">
        <v>1738.1467940875427</v>
      </c>
      <c r="AC1107" s="9">
        <f t="shared" si="180"/>
        <v>4191.1340928301079</v>
      </c>
    </row>
    <row r="1108" spans="1:29">
      <c r="A1108">
        <v>1134</v>
      </c>
      <c r="B1108">
        <v>24035</v>
      </c>
      <c r="C1108">
        <f t="shared" si="171"/>
        <v>24035</v>
      </c>
      <c r="D1108">
        <v>24</v>
      </c>
      <c r="E1108" s="1">
        <f t="shared" si="172"/>
        <v>290</v>
      </c>
      <c r="F1108" s="1">
        <f t="shared" si="173"/>
        <v>578</v>
      </c>
      <c r="G1108" s="1">
        <f t="shared" si="174"/>
        <v>57</v>
      </c>
      <c r="H1108" s="1">
        <f t="shared" si="175"/>
        <v>468</v>
      </c>
      <c r="I1108" s="9">
        <f t="shared" si="176"/>
        <v>1393</v>
      </c>
      <c r="J1108" s="1">
        <v>290</v>
      </c>
      <c r="K1108" s="1">
        <v>578</v>
      </c>
      <c r="L1108" s="1">
        <v>57</v>
      </c>
      <c r="M1108" s="1">
        <v>468</v>
      </c>
      <c r="N1108" s="9">
        <f t="shared" si="177"/>
        <v>1393</v>
      </c>
      <c r="O1108" s="1">
        <v>534.47521469437334</v>
      </c>
      <c r="P1108" s="1">
        <v>1065.2643934253372</v>
      </c>
      <c r="Q1108" s="1">
        <v>105.05202495716993</v>
      </c>
      <c r="R1108" s="1">
        <v>862.53241543781633</v>
      </c>
      <c r="S1108" s="9">
        <f t="shared" si="178"/>
        <v>2567.3240485146971</v>
      </c>
      <c r="T1108" s="2">
        <v>481</v>
      </c>
      <c r="U1108" s="2">
        <v>940</v>
      </c>
      <c r="V1108" s="2">
        <v>99</v>
      </c>
      <c r="W1108" s="2">
        <v>786</v>
      </c>
      <c r="X1108" s="9">
        <f t="shared" si="179"/>
        <v>2306</v>
      </c>
      <c r="Y1108" s="1">
        <v>789.33465626119175</v>
      </c>
      <c r="Z1108" s="1">
        <v>1542.5666879116845</v>
      </c>
      <c r="AA1108" s="1">
        <v>162.4618107481455</v>
      </c>
      <c r="AB1108" s="1">
        <v>1289.8483156367913</v>
      </c>
      <c r="AC1108" s="9">
        <f t="shared" si="180"/>
        <v>3784.2114705578133</v>
      </c>
    </row>
    <row r="1109" spans="1:29">
      <c r="A1109">
        <v>1135</v>
      </c>
      <c r="B1109">
        <v>24035</v>
      </c>
      <c r="C1109">
        <f t="shared" si="171"/>
        <v>24035</v>
      </c>
      <c r="D1109">
        <v>24</v>
      </c>
      <c r="E1109" s="1">
        <f t="shared" si="172"/>
        <v>554</v>
      </c>
      <c r="F1109" s="1">
        <f t="shared" si="173"/>
        <v>265</v>
      </c>
      <c r="G1109" s="1">
        <f t="shared" si="174"/>
        <v>133</v>
      </c>
      <c r="H1109" s="1">
        <f t="shared" si="175"/>
        <v>789</v>
      </c>
      <c r="I1109" s="9">
        <f t="shared" si="176"/>
        <v>1741</v>
      </c>
      <c r="J1109" s="1">
        <v>554</v>
      </c>
      <c r="K1109" s="1">
        <v>265</v>
      </c>
      <c r="L1109" s="1">
        <v>133</v>
      </c>
      <c r="M1109" s="1">
        <v>789</v>
      </c>
      <c r="N1109" s="9">
        <f t="shared" si="177"/>
        <v>1741</v>
      </c>
      <c r="O1109" s="1">
        <v>736.97311041224566</v>
      </c>
      <c r="P1109" s="1">
        <v>352.52323873509943</v>
      </c>
      <c r="Q1109" s="1">
        <v>176.92675755384235</v>
      </c>
      <c r="R1109" s="1">
        <v>1049.5880579697866</v>
      </c>
      <c r="S1109" s="9">
        <f t="shared" si="178"/>
        <v>2316.0111646709738</v>
      </c>
      <c r="T1109" s="2">
        <v>920</v>
      </c>
      <c r="U1109" s="2">
        <v>431</v>
      </c>
      <c r="V1109" s="2">
        <v>232</v>
      </c>
      <c r="W1109" s="2">
        <v>1325</v>
      </c>
      <c r="X1109" s="9">
        <f t="shared" si="179"/>
        <v>2908</v>
      </c>
      <c r="Y1109" s="1">
        <v>1049.4538394646884</v>
      </c>
      <c r="Z1109" s="1">
        <v>491.646309575305</v>
      </c>
      <c r="AA1109" s="1">
        <v>264.64488125631271</v>
      </c>
      <c r="AB1109" s="1">
        <v>1511.4416709681652</v>
      </c>
      <c r="AC1109" s="9">
        <f t="shared" si="180"/>
        <v>3317.1867012644716</v>
      </c>
    </row>
    <row r="1110" spans="1:29">
      <c r="A1110">
        <v>1136</v>
      </c>
      <c r="B1110">
        <v>24035</v>
      </c>
      <c r="C1110">
        <f t="shared" si="171"/>
        <v>24035</v>
      </c>
      <c r="D1110">
        <v>24</v>
      </c>
      <c r="E1110" s="1">
        <f t="shared" si="172"/>
        <v>337</v>
      </c>
      <c r="F1110" s="1">
        <f t="shared" si="173"/>
        <v>183</v>
      </c>
      <c r="G1110" s="1">
        <f t="shared" si="174"/>
        <v>378</v>
      </c>
      <c r="H1110" s="1">
        <f t="shared" si="175"/>
        <v>937</v>
      </c>
      <c r="I1110" s="9">
        <f t="shared" si="176"/>
        <v>1835</v>
      </c>
      <c r="J1110" s="1">
        <v>337</v>
      </c>
      <c r="K1110" s="1">
        <v>183</v>
      </c>
      <c r="L1110" s="1">
        <v>378</v>
      </c>
      <c r="M1110" s="1">
        <v>937</v>
      </c>
      <c r="N1110" s="9">
        <f t="shared" si="177"/>
        <v>1835</v>
      </c>
      <c r="O1110" s="1">
        <v>402.56645560772392</v>
      </c>
      <c r="P1110" s="1">
        <v>218.60433642793313</v>
      </c>
      <c r="Q1110" s="1">
        <v>451.54338344130451</v>
      </c>
      <c r="R1110" s="1">
        <v>1119.3019848796357</v>
      </c>
      <c r="S1110" s="9">
        <f t="shared" si="178"/>
        <v>2192.0161603565975</v>
      </c>
      <c r="T1110" s="2">
        <v>560</v>
      </c>
      <c r="U1110" s="2">
        <v>297</v>
      </c>
      <c r="V1110" s="2">
        <v>657</v>
      </c>
      <c r="W1110" s="2">
        <v>1572</v>
      </c>
      <c r="X1110" s="9">
        <f t="shared" si="179"/>
        <v>3086</v>
      </c>
      <c r="Y1110" s="1">
        <v>572.8087107847648</v>
      </c>
      <c r="Z1110" s="1">
        <v>303.79319125549131</v>
      </c>
      <c r="AA1110" s="1">
        <v>672.02736247426878</v>
      </c>
      <c r="AB1110" s="1">
        <v>1607.9558809886612</v>
      </c>
      <c r="AC1110" s="9">
        <f t="shared" si="180"/>
        <v>3156.5851455031861</v>
      </c>
    </row>
    <row r="1111" spans="1:29">
      <c r="A1111">
        <v>1137</v>
      </c>
      <c r="B1111">
        <v>24035</v>
      </c>
      <c r="C1111">
        <f t="shared" si="171"/>
        <v>24035</v>
      </c>
      <c r="D1111">
        <v>24</v>
      </c>
      <c r="E1111" s="1">
        <f t="shared" si="172"/>
        <v>379</v>
      </c>
      <c r="F1111" s="1">
        <f t="shared" si="173"/>
        <v>1147</v>
      </c>
      <c r="G1111" s="1">
        <f t="shared" si="174"/>
        <v>667</v>
      </c>
      <c r="H1111" s="1">
        <f t="shared" si="175"/>
        <v>911</v>
      </c>
      <c r="I1111" s="9">
        <f t="shared" si="176"/>
        <v>3104</v>
      </c>
      <c r="J1111" s="1">
        <v>379</v>
      </c>
      <c r="K1111" s="1">
        <v>1147</v>
      </c>
      <c r="L1111" s="1">
        <v>667</v>
      </c>
      <c r="M1111" s="1">
        <v>911</v>
      </c>
      <c r="N1111" s="9">
        <f t="shared" si="177"/>
        <v>3104</v>
      </c>
      <c r="O1111" s="1">
        <v>670.20311627181184</v>
      </c>
      <c r="P1111" s="1">
        <v>2028.2928083476734</v>
      </c>
      <c r="Q1111" s="1">
        <v>1179.4867508002599</v>
      </c>
      <c r="R1111" s="1">
        <v>1610.9631633868619</v>
      </c>
      <c r="S1111" s="9">
        <f t="shared" si="178"/>
        <v>5488.9458388066068</v>
      </c>
      <c r="T1111" s="2">
        <v>629</v>
      </c>
      <c r="U1111" s="2">
        <v>1866</v>
      </c>
      <c r="V1111" s="2">
        <v>1160</v>
      </c>
      <c r="W1111" s="2">
        <v>1530</v>
      </c>
      <c r="X1111" s="9">
        <f t="shared" si="179"/>
        <v>5185</v>
      </c>
      <c r="Y1111" s="1">
        <v>973.25730067724783</v>
      </c>
      <c r="Z1111" s="1">
        <v>2887.2784150456987</v>
      </c>
      <c r="AA1111" s="1">
        <v>1794.8783287529532</v>
      </c>
      <c r="AB1111" s="1">
        <v>2367.3826232689808</v>
      </c>
      <c r="AC1111" s="9">
        <f t="shared" si="180"/>
        <v>8022.7966677448803</v>
      </c>
    </row>
    <row r="1112" spans="1:29">
      <c r="A1112">
        <v>1138</v>
      </c>
      <c r="B1112">
        <v>24035</v>
      </c>
      <c r="C1112">
        <f t="shared" si="171"/>
        <v>24035</v>
      </c>
      <c r="D1112">
        <v>24</v>
      </c>
      <c r="E1112" s="1">
        <f t="shared" si="172"/>
        <v>449</v>
      </c>
      <c r="F1112" s="1">
        <f t="shared" si="173"/>
        <v>716</v>
      </c>
      <c r="G1112" s="1">
        <f t="shared" si="174"/>
        <v>82</v>
      </c>
      <c r="H1112" s="1">
        <f t="shared" si="175"/>
        <v>549</v>
      </c>
      <c r="I1112" s="9">
        <f t="shared" si="176"/>
        <v>1796</v>
      </c>
      <c r="J1112" s="1">
        <v>449</v>
      </c>
      <c r="K1112" s="1">
        <v>716</v>
      </c>
      <c r="L1112" s="1">
        <v>82</v>
      </c>
      <c r="M1112" s="1">
        <v>549</v>
      </c>
      <c r="N1112" s="9">
        <f t="shared" si="177"/>
        <v>1796</v>
      </c>
      <c r="O1112" s="1">
        <v>839.24610218538464</v>
      </c>
      <c r="P1112" s="1">
        <v>1338.3078155116605</v>
      </c>
      <c r="Q1112" s="1">
        <v>153.26988948597227</v>
      </c>
      <c r="R1112" s="1">
        <v>1026.1606015585216</v>
      </c>
      <c r="S1112" s="9">
        <f t="shared" si="178"/>
        <v>3356.984408741539</v>
      </c>
      <c r="T1112" s="2">
        <v>745</v>
      </c>
      <c r="U1112" s="2">
        <v>1165</v>
      </c>
      <c r="V1112" s="2">
        <v>142</v>
      </c>
      <c r="W1112" s="2">
        <v>922</v>
      </c>
      <c r="X1112" s="9">
        <f t="shared" si="179"/>
        <v>2974</v>
      </c>
      <c r="Y1112" s="1">
        <v>1201.9118222865152</v>
      </c>
      <c r="Z1112" s="1">
        <v>1879.4996952534095</v>
      </c>
      <c r="AA1112" s="1">
        <v>229.08923324118811</v>
      </c>
      <c r="AB1112" s="1">
        <v>1487.4667116082778</v>
      </c>
      <c r="AC1112" s="9">
        <f t="shared" si="180"/>
        <v>4797.9674623893907</v>
      </c>
    </row>
    <row r="1113" spans="1:29">
      <c r="A1113">
        <v>1139</v>
      </c>
      <c r="B1113">
        <v>24035</v>
      </c>
      <c r="C1113">
        <f t="shared" si="171"/>
        <v>24035</v>
      </c>
      <c r="D1113">
        <v>24</v>
      </c>
      <c r="E1113" s="1">
        <f t="shared" si="172"/>
        <v>438</v>
      </c>
      <c r="F1113" s="1">
        <f t="shared" si="173"/>
        <v>425</v>
      </c>
      <c r="G1113" s="1">
        <f t="shared" si="174"/>
        <v>128</v>
      </c>
      <c r="H1113" s="1">
        <f t="shared" si="175"/>
        <v>449</v>
      </c>
      <c r="I1113" s="9">
        <f t="shared" si="176"/>
        <v>1440</v>
      </c>
      <c r="J1113" s="1">
        <v>438</v>
      </c>
      <c r="K1113" s="1">
        <v>425</v>
      </c>
      <c r="L1113" s="1">
        <v>128</v>
      </c>
      <c r="M1113" s="1">
        <v>449</v>
      </c>
      <c r="N1113" s="9">
        <f t="shared" si="177"/>
        <v>1440</v>
      </c>
      <c r="O1113" s="1">
        <v>455.13012735078706</v>
      </c>
      <c r="P1113" s="1">
        <v>441.62169891343501</v>
      </c>
      <c r="Q1113" s="1">
        <v>133.00606461392866</v>
      </c>
      <c r="R1113" s="1">
        <v>466.5603360285466</v>
      </c>
      <c r="S1113" s="9">
        <f t="shared" si="178"/>
        <v>1496.3182269066972</v>
      </c>
      <c r="T1113" s="2">
        <v>727</v>
      </c>
      <c r="U1113" s="2">
        <v>692</v>
      </c>
      <c r="V1113" s="2">
        <v>223</v>
      </c>
      <c r="W1113" s="2">
        <v>754</v>
      </c>
      <c r="X1113" s="9">
        <f t="shared" si="179"/>
        <v>2396</v>
      </c>
      <c r="Y1113" s="1">
        <v>661.42573876052995</v>
      </c>
      <c r="Z1113" s="1">
        <v>629.58268393712058</v>
      </c>
      <c r="AA1113" s="1">
        <v>202.88574930343628</v>
      </c>
      <c r="AB1113" s="1">
        <v>685.99038105287423</v>
      </c>
      <c r="AC1113" s="9">
        <f t="shared" si="180"/>
        <v>2179.8845530539611</v>
      </c>
    </row>
    <row r="1114" spans="1:29">
      <c r="A1114">
        <v>1140</v>
      </c>
      <c r="B1114">
        <v>24039</v>
      </c>
      <c r="C1114">
        <f t="shared" si="171"/>
        <v>24039</v>
      </c>
      <c r="D1114">
        <v>24</v>
      </c>
      <c r="E1114" s="1">
        <f t="shared" si="172"/>
        <v>108</v>
      </c>
      <c r="F1114" s="1">
        <f t="shared" si="173"/>
        <v>2166</v>
      </c>
      <c r="G1114" s="1">
        <f t="shared" si="174"/>
        <v>20</v>
      </c>
      <c r="H1114" s="1">
        <f t="shared" si="175"/>
        <v>512</v>
      </c>
      <c r="I1114" s="9">
        <f t="shared" si="176"/>
        <v>2806</v>
      </c>
      <c r="J1114" s="1">
        <v>108</v>
      </c>
      <c r="K1114" s="1">
        <v>2166</v>
      </c>
      <c r="L1114" s="1">
        <v>20</v>
      </c>
      <c r="M1114" s="1">
        <v>512</v>
      </c>
      <c r="N1114" s="9">
        <f t="shared" si="177"/>
        <v>2806</v>
      </c>
      <c r="O1114" s="1">
        <v>57.324848169131755</v>
      </c>
      <c r="P1114" s="1">
        <v>1149.6816771698091</v>
      </c>
      <c r="Q1114" s="1">
        <v>10.615712623913288</v>
      </c>
      <c r="R1114" s="1">
        <v>271.76224317218015</v>
      </c>
      <c r="S1114" s="9">
        <f t="shared" si="178"/>
        <v>1489.3844811350343</v>
      </c>
      <c r="T1114" s="2">
        <v>132</v>
      </c>
      <c r="U1114" s="2">
        <v>2475</v>
      </c>
      <c r="V1114" s="2">
        <v>31</v>
      </c>
      <c r="W1114" s="2">
        <v>807</v>
      </c>
      <c r="X1114" s="9">
        <f t="shared" si="179"/>
        <v>3445</v>
      </c>
      <c r="Y1114" s="1">
        <v>69.054712821603488</v>
      </c>
      <c r="Z1114" s="1">
        <v>1294.7758654050654</v>
      </c>
      <c r="AA1114" s="1">
        <v>16.217394677800822</v>
      </c>
      <c r="AB1114" s="1">
        <v>422.17540338662133</v>
      </c>
      <c r="AC1114" s="9">
        <f t="shared" si="180"/>
        <v>1802.223376291091</v>
      </c>
    </row>
    <row r="1115" spans="1:29">
      <c r="A1115">
        <v>1141</v>
      </c>
      <c r="B1115">
        <v>24039</v>
      </c>
      <c r="C1115">
        <f t="shared" si="171"/>
        <v>24039</v>
      </c>
      <c r="D1115">
        <v>24</v>
      </c>
      <c r="E1115" s="1">
        <f t="shared" si="172"/>
        <v>104</v>
      </c>
      <c r="F1115" s="1">
        <f t="shared" si="173"/>
        <v>139</v>
      </c>
      <c r="G1115" s="1">
        <f t="shared" si="174"/>
        <v>17</v>
      </c>
      <c r="H1115" s="1">
        <f t="shared" si="175"/>
        <v>472</v>
      </c>
      <c r="I1115" s="9">
        <f t="shared" si="176"/>
        <v>732</v>
      </c>
      <c r="J1115" s="1">
        <v>104</v>
      </c>
      <c r="K1115" s="1">
        <v>139</v>
      </c>
      <c r="L1115" s="1">
        <v>17</v>
      </c>
      <c r="M1115" s="1">
        <v>472</v>
      </c>
      <c r="N1115" s="9">
        <f t="shared" si="177"/>
        <v>732</v>
      </c>
      <c r="O1115" s="1">
        <v>266.99370288233109</v>
      </c>
      <c r="P1115" s="1">
        <v>356.84735289080788</v>
      </c>
      <c r="Q1115" s="1">
        <v>43.643201432688741</v>
      </c>
      <c r="R1115" s="1">
        <v>1211.7406515428872</v>
      </c>
      <c r="S1115" s="9">
        <f t="shared" si="178"/>
        <v>1879.2249087487151</v>
      </c>
      <c r="T1115" s="2">
        <v>127</v>
      </c>
      <c r="U1115" s="2">
        <v>159</v>
      </c>
      <c r="V1115" s="2">
        <v>26</v>
      </c>
      <c r="W1115" s="2">
        <v>745</v>
      </c>
      <c r="X1115" s="9">
        <f t="shared" si="179"/>
        <v>1057</v>
      </c>
      <c r="Y1115" s="1">
        <v>273.14389735037776</v>
      </c>
      <c r="Z1115" s="1">
        <v>341.967556525276</v>
      </c>
      <c r="AA1115" s="1">
        <v>55.919223079604876</v>
      </c>
      <c r="AB1115" s="1">
        <v>1602.3008151656015</v>
      </c>
      <c r="AC1115" s="9">
        <f t="shared" si="180"/>
        <v>2273.3314921208603</v>
      </c>
    </row>
    <row r="1116" spans="1:29">
      <c r="A1116">
        <v>1142</v>
      </c>
      <c r="B1116">
        <v>24039</v>
      </c>
      <c r="C1116">
        <f t="shared" si="171"/>
        <v>24039</v>
      </c>
      <c r="D1116">
        <v>24</v>
      </c>
      <c r="E1116" s="1">
        <f t="shared" si="172"/>
        <v>15</v>
      </c>
      <c r="F1116" s="1">
        <f t="shared" si="173"/>
        <v>87</v>
      </c>
      <c r="G1116" s="1">
        <f t="shared" si="174"/>
        <v>17</v>
      </c>
      <c r="H1116" s="1">
        <f t="shared" si="175"/>
        <v>28</v>
      </c>
      <c r="I1116" s="9">
        <f t="shared" si="176"/>
        <v>147</v>
      </c>
      <c r="J1116" s="1">
        <v>15</v>
      </c>
      <c r="K1116" s="1">
        <v>87</v>
      </c>
      <c r="L1116" s="1">
        <v>17</v>
      </c>
      <c r="M1116" s="1">
        <v>28</v>
      </c>
      <c r="N1116" s="9">
        <f t="shared" si="177"/>
        <v>147</v>
      </c>
      <c r="O1116" s="1">
        <v>105.50374424028897</v>
      </c>
      <c r="P1116" s="1">
        <v>611.92171659367602</v>
      </c>
      <c r="Q1116" s="1">
        <v>119.57091013899417</v>
      </c>
      <c r="R1116" s="1">
        <v>196.94032258187275</v>
      </c>
      <c r="S1116" s="9">
        <f t="shared" si="178"/>
        <v>1033.9366935548319</v>
      </c>
      <c r="T1116" s="2">
        <v>19</v>
      </c>
      <c r="U1116" s="2">
        <v>99</v>
      </c>
      <c r="V1116" s="2">
        <v>26</v>
      </c>
      <c r="W1116" s="2">
        <v>44</v>
      </c>
      <c r="X1116" s="9">
        <f t="shared" si="179"/>
        <v>188</v>
      </c>
      <c r="Y1116" s="1">
        <v>109.37628272369206</v>
      </c>
      <c r="Z1116" s="1">
        <v>569.90799945502704</v>
      </c>
      <c r="AA1116" s="1">
        <v>149.67280793768387</v>
      </c>
      <c r="AB1116" s="1">
        <v>253.29244420223424</v>
      </c>
      <c r="AC1116" s="9">
        <f t="shared" si="180"/>
        <v>1082.2495343186372</v>
      </c>
    </row>
    <row r="1117" spans="1:29">
      <c r="A1117">
        <v>1143</v>
      </c>
      <c r="B1117">
        <v>24039</v>
      </c>
      <c r="C1117">
        <f t="shared" si="171"/>
        <v>24039</v>
      </c>
      <c r="D1117">
        <v>24</v>
      </c>
      <c r="E1117" s="1">
        <f t="shared" si="172"/>
        <v>951</v>
      </c>
      <c r="F1117" s="1">
        <f t="shared" si="173"/>
        <v>217</v>
      </c>
      <c r="G1117" s="1">
        <f t="shared" si="174"/>
        <v>27</v>
      </c>
      <c r="H1117" s="1">
        <f t="shared" si="175"/>
        <v>328</v>
      </c>
      <c r="I1117" s="9">
        <f t="shared" si="176"/>
        <v>1523</v>
      </c>
      <c r="J1117" s="1">
        <v>951</v>
      </c>
      <c r="K1117" s="1">
        <v>217</v>
      </c>
      <c r="L1117" s="1">
        <v>27</v>
      </c>
      <c r="M1117" s="1">
        <v>328</v>
      </c>
      <c r="N1117" s="9">
        <f t="shared" si="177"/>
        <v>1523</v>
      </c>
      <c r="O1117" s="1">
        <v>1144.4212010641161</v>
      </c>
      <c r="P1117" s="1">
        <v>261.13501643629149</v>
      </c>
      <c r="Q1117" s="1">
        <v>32.491453657971753</v>
      </c>
      <c r="R1117" s="1">
        <v>394.71099258573088</v>
      </c>
      <c r="S1117" s="9">
        <f t="shared" si="178"/>
        <v>1832.75866374411</v>
      </c>
      <c r="T1117" s="2">
        <v>1162</v>
      </c>
      <c r="U1117" s="2">
        <v>248</v>
      </c>
      <c r="V1117" s="2">
        <v>42</v>
      </c>
      <c r="W1117" s="2">
        <v>517</v>
      </c>
      <c r="X1117" s="9">
        <f t="shared" si="179"/>
        <v>1969</v>
      </c>
      <c r="Y1117" s="1">
        <v>1156.0318622157799</v>
      </c>
      <c r="Z1117" s="1">
        <v>246.72624942298913</v>
      </c>
      <c r="AA1117" s="1">
        <v>41.784284176473967</v>
      </c>
      <c r="AB1117" s="1">
        <v>514.34464093421525</v>
      </c>
      <c r="AC1117" s="9">
        <f t="shared" si="180"/>
        <v>1958.8870367494583</v>
      </c>
    </row>
    <row r="1118" spans="1:29">
      <c r="A1118">
        <v>1144</v>
      </c>
      <c r="B1118">
        <v>24039</v>
      </c>
      <c r="C1118">
        <f t="shared" si="171"/>
        <v>24039</v>
      </c>
      <c r="D1118">
        <v>24</v>
      </c>
      <c r="E1118" s="1">
        <f t="shared" si="172"/>
        <v>0</v>
      </c>
      <c r="F1118" s="1">
        <f t="shared" si="173"/>
        <v>0</v>
      </c>
      <c r="G1118" s="1">
        <f t="shared" si="174"/>
        <v>0</v>
      </c>
      <c r="H1118" s="1">
        <f t="shared" si="175"/>
        <v>0</v>
      </c>
      <c r="I1118" s="9">
        <f t="shared" si="176"/>
        <v>0</v>
      </c>
      <c r="J1118" s="1">
        <v>0</v>
      </c>
      <c r="K1118" s="1">
        <v>0</v>
      </c>
      <c r="L1118" s="1">
        <v>0</v>
      </c>
      <c r="M1118" s="1">
        <v>0</v>
      </c>
      <c r="N1118" s="9">
        <f t="shared" si="177"/>
        <v>0</v>
      </c>
      <c r="O1118" s="1">
        <v>206.15689624014232</v>
      </c>
      <c r="P1118" s="1">
        <v>206.15689624014232</v>
      </c>
      <c r="Q1118" s="1">
        <v>206.15689624014232</v>
      </c>
      <c r="R1118" s="1">
        <v>206.15689624014232</v>
      </c>
      <c r="S1118" s="9">
        <f t="shared" si="178"/>
        <v>824.62758496056927</v>
      </c>
      <c r="T1118" s="2">
        <v>0</v>
      </c>
      <c r="U1118" s="2">
        <v>0</v>
      </c>
      <c r="V1118" s="2">
        <v>0</v>
      </c>
      <c r="W1118" s="2">
        <v>0</v>
      </c>
      <c r="X1118" s="9">
        <f t="shared" si="179"/>
        <v>0</v>
      </c>
      <c r="Y1118" s="1">
        <v>217.97501537004828</v>
      </c>
      <c r="Z1118" s="1">
        <v>217.97501537004828</v>
      </c>
      <c r="AA1118" s="1">
        <v>217.97501537004828</v>
      </c>
      <c r="AB1118" s="1">
        <v>217.97501537004828</v>
      </c>
      <c r="AC1118" s="9">
        <f t="shared" si="180"/>
        <v>871.90006148019313</v>
      </c>
    </row>
    <row r="1119" spans="1:29">
      <c r="A1119">
        <v>1145</v>
      </c>
      <c r="B1119">
        <v>24039</v>
      </c>
      <c r="C1119">
        <f t="shared" si="171"/>
        <v>24039</v>
      </c>
      <c r="D1119">
        <v>24</v>
      </c>
      <c r="E1119" s="1">
        <f t="shared" si="172"/>
        <v>152</v>
      </c>
      <c r="F1119" s="1">
        <f t="shared" si="173"/>
        <v>78</v>
      </c>
      <c r="G1119" s="1">
        <f t="shared" si="174"/>
        <v>390</v>
      </c>
      <c r="H1119" s="1">
        <f t="shared" si="175"/>
        <v>277</v>
      </c>
      <c r="I1119" s="9">
        <f t="shared" si="176"/>
        <v>897</v>
      </c>
      <c r="J1119" s="1">
        <v>152</v>
      </c>
      <c r="K1119" s="1">
        <v>78</v>
      </c>
      <c r="L1119" s="1">
        <v>390</v>
      </c>
      <c r="M1119" s="1">
        <v>277</v>
      </c>
      <c r="N1119" s="9">
        <f t="shared" si="177"/>
        <v>897</v>
      </c>
      <c r="O1119" s="1">
        <v>361.59190567140269</v>
      </c>
      <c r="P1119" s="1">
        <v>185.55374106821978</v>
      </c>
      <c r="Q1119" s="1">
        <v>927.76870534109889</v>
      </c>
      <c r="R1119" s="1">
        <v>658.95367020380615</v>
      </c>
      <c r="S1119" s="9">
        <f t="shared" si="178"/>
        <v>2133.8680222845273</v>
      </c>
      <c r="T1119" s="2">
        <v>186</v>
      </c>
      <c r="U1119" s="2">
        <v>89</v>
      </c>
      <c r="V1119" s="2">
        <v>609</v>
      </c>
      <c r="W1119" s="2">
        <v>436</v>
      </c>
      <c r="X1119" s="9">
        <f t="shared" si="179"/>
        <v>1320</v>
      </c>
      <c r="Y1119" s="1">
        <v>356.48593913357587</v>
      </c>
      <c r="Z1119" s="1">
        <v>170.57660528434542</v>
      </c>
      <c r="AA1119" s="1">
        <v>1167.2039620018693</v>
      </c>
      <c r="AB1119" s="1">
        <v>835.63370678623153</v>
      </c>
      <c r="AC1119" s="9">
        <f t="shared" si="180"/>
        <v>2529.9002132060223</v>
      </c>
    </row>
    <row r="1120" spans="1:29">
      <c r="A1120">
        <v>1146</v>
      </c>
      <c r="B1120">
        <v>24039</v>
      </c>
      <c r="C1120">
        <f t="shared" si="171"/>
        <v>24039</v>
      </c>
      <c r="D1120">
        <v>24</v>
      </c>
      <c r="E1120" s="1">
        <f t="shared" si="172"/>
        <v>109</v>
      </c>
      <c r="F1120" s="1">
        <f t="shared" si="173"/>
        <v>740</v>
      </c>
      <c r="G1120" s="1">
        <f t="shared" si="174"/>
        <v>126</v>
      </c>
      <c r="H1120" s="1">
        <f t="shared" si="175"/>
        <v>680</v>
      </c>
      <c r="I1120" s="9">
        <f t="shared" si="176"/>
        <v>1655</v>
      </c>
      <c r="J1120" s="1">
        <v>109</v>
      </c>
      <c r="K1120" s="1">
        <v>740</v>
      </c>
      <c r="L1120" s="1">
        <v>126</v>
      </c>
      <c r="M1120" s="1">
        <v>680</v>
      </c>
      <c r="N1120" s="9">
        <f t="shared" si="177"/>
        <v>1655</v>
      </c>
      <c r="O1120" s="1">
        <v>89.4161129686576</v>
      </c>
      <c r="P1120" s="1">
        <v>607.04517061290483</v>
      </c>
      <c r="Q1120" s="1">
        <v>103.36174526652164</v>
      </c>
      <c r="R1120" s="1">
        <v>557.82529191456115</v>
      </c>
      <c r="S1120" s="9">
        <f t="shared" si="178"/>
        <v>1357.6483207626452</v>
      </c>
      <c r="T1120" s="2">
        <v>133</v>
      </c>
      <c r="U1120" s="2">
        <v>846</v>
      </c>
      <c r="V1120" s="2">
        <v>197</v>
      </c>
      <c r="W1120" s="2">
        <v>1071</v>
      </c>
      <c r="X1120" s="9">
        <f t="shared" si="179"/>
        <v>2247</v>
      </c>
      <c r="Y1120" s="1">
        <v>85.883686257188756</v>
      </c>
      <c r="Z1120" s="1">
        <v>546.29773363595257</v>
      </c>
      <c r="AA1120" s="1">
        <v>127.21117438094876</v>
      </c>
      <c r="AB1120" s="1">
        <v>691.58968407104635</v>
      </c>
      <c r="AC1120" s="9">
        <f t="shared" si="180"/>
        <v>1450.9822783451364</v>
      </c>
    </row>
    <row r="1121" spans="1:29">
      <c r="A1121">
        <v>1147</v>
      </c>
      <c r="B1121">
        <v>24041</v>
      </c>
      <c r="C1121">
        <f t="shared" si="171"/>
        <v>24041</v>
      </c>
      <c r="D1121">
        <v>24</v>
      </c>
      <c r="E1121" s="1">
        <f t="shared" si="172"/>
        <v>159</v>
      </c>
      <c r="F1121" s="1">
        <f t="shared" si="173"/>
        <v>181</v>
      </c>
      <c r="G1121" s="1">
        <f t="shared" si="174"/>
        <v>203</v>
      </c>
      <c r="H1121" s="1">
        <f t="shared" si="175"/>
        <v>282</v>
      </c>
      <c r="I1121" s="9">
        <f t="shared" si="176"/>
        <v>825</v>
      </c>
      <c r="J1121" s="1">
        <v>159</v>
      </c>
      <c r="K1121" s="1">
        <v>181</v>
      </c>
      <c r="L1121" s="1">
        <v>203</v>
      </c>
      <c r="M1121" s="1">
        <v>282</v>
      </c>
      <c r="N1121" s="9">
        <f t="shared" si="177"/>
        <v>825</v>
      </c>
      <c r="O1121" s="1">
        <v>648.81798817671563</v>
      </c>
      <c r="P1121" s="1">
        <v>738.59154628921715</v>
      </c>
      <c r="Q1121" s="1">
        <v>828.36510440171867</v>
      </c>
      <c r="R1121" s="1">
        <v>1150.7337903511559</v>
      </c>
      <c r="S1121" s="9">
        <f t="shared" si="178"/>
        <v>3366.5084292188076</v>
      </c>
      <c r="T1121" s="2">
        <v>181</v>
      </c>
      <c r="U1121" s="2">
        <v>223</v>
      </c>
      <c r="V1121" s="2">
        <v>83</v>
      </c>
      <c r="W1121" s="2">
        <v>387</v>
      </c>
      <c r="X1121" s="9">
        <f t="shared" si="179"/>
        <v>874</v>
      </c>
      <c r="Y1121" s="1">
        <v>704.82370224923034</v>
      </c>
      <c r="Z1121" s="1">
        <v>868.37395359988056</v>
      </c>
      <c r="AA1121" s="1">
        <v>323.2064490977134</v>
      </c>
      <c r="AB1121" s="1">
        <v>1506.9987445881334</v>
      </c>
      <c r="AC1121" s="9">
        <f t="shared" si="180"/>
        <v>3403.4028495349576</v>
      </c>
    </row>
    <row r="1122" spans="1:29">
      <c r="A1122">
        <v>1148</v>
      </c>
      <c r="B1122">
        <v>24041</v>
      </c>
      <c r="C1122">
        <f t="shared" si="171"/>
        <v>24041</v>
      </c>
      <c r="D1122">
        <v>24</v>
      </c>
      <c r="E1122" s="1">
        <f t="shared" si="172"/>
        <v>27</v>
      </c>
      <c r="F1122" s="1">
        <f t="shared" si="173"/>
        <v>355</v>
      </c>
      <c r="G1122" s="1">
        <f t="shared" si="174"/>
        <v>200</v>
      </c>
      <c r="H1122" s="1">
        <f t="shared" si="175"/>
        <v>375</v>
      </c>
      <c r="I1122" s="9">
        <f t="shared" si="176"/>
        <v>957</v>
      </c>
      <c r="J1122" s="1">
        <v>27</v>
      </c>
      <c r="K1122" s="1">
        <v>355</v>
      </c>
      <c r="L1122" s="1">
        <v>200</v>
      </c>
      <c r="M1122" s="1">
        <v>375</v>
      </c>
      <c r="N1122" s="9">
        <f t="shared" si="177"/>
        <v>957</v>
      </c>
      <c r="O1122" s="1">
        <v>72.291748263353227</v>
      </c>
      <c r="P1122" s="1">
        <v>950.50261605519984</v>
      </c>
      <c r="Q1122" s="1">
        <v>535.49443158039435</v>
      </c>
      <c r="R1122" s="1">
        <v>1004.0520592132394</v>
      </c>
      <c r="S1122" s="9">
        <f t="shared" si="178"/>
        <v>2562.340855112187</v>
      </c>
      <c r="T1122" s="2">
        <v>31</v>
      </c>
      <c r="U1122" s="2">
        <v>438</v>
      </c>
      <c r="V1122" s="2">
        <v>82</v>
      </c>
      <c r="W1122" s="2">
        <v>514</v>
      </c>
      <c r="X1122" s="9">
        <f t="shared" si="179"/>
        <v>1065</v>
      </c>
      <c r="Y1122" s="1">
        <v>77.611641710900741</v>
      </c>
      <c r="Z1122" s="1">
        <v>1096.577389334662</v>
      </c>
      <c r="AA1122" s="1">
        <v>205.29531033206001</v>
      </c>
      <c r="AB1122" s="1">
        <v>1286.8510915936445</v>
      </c>
      <c r="AC1122" s="9">
        <f t="shared" si="180"/>
        <v>2666.3354329712674</v>
      </c>
    </row>
    <row r="1123" spans="1:29">
      <c r="A1123">
        <v>1149</v>
      </c>
      <c r="B1123">
        <v>24041</v>
      </c>
      <c r="C1123">
        <f t="shared" si="171"/>
        <v>24041</v>
      </c>
      <c r="D1123">
        <v>24</v>
      </c>
      <c r="E1123" s="1">
        <f t="shared" si="172"/>
        <v>1441</v>
      </c>
      <c r="F1123" s="1">
        <f t="shared" si="173"/>
        <v>3694</v>
      </c>
      <c r="G1123" s="1">
        <f t="shared" si="174"/>
        <v>897</v>
      </c>
      <c r="H1123" s="1">
        <f t="shared" si="175"/>
        <v>5220</v>
      </c>
      <c r="I1123" s="9">
        <f t="shared" si="176"/>
        <v>11252</v>
      </c>
      <c r="J1123" s="1">
        <v>1441</v>
      </c>
      <c r="K1123" s="1">
        <v>3694</v>
      </c>
      <c r="L1123" s="1">
        <v>897</v>
      </c>
      <c r="M1123" s="1">
        <v>5220</v>
      </c>
      <c r="N1123" s="9">
        <f t="shared" si="177"/>
        <v>11252</v>
      </c>
      <c r="O1123" s="1">
        <v>921.11224533927498</v>
      </c>
      <c r="P1123" s="1">
        <v>2361.2690036663998</v>
      </c>
      <c r="Q1123" s="1">
        <v>573.37799033263684</v>
      </c>
      <c r="R1123" s="1">
        <v>3336.7147263504612</v>
      </c>
      <c r="S1123" s="9">
        <f t="shared" si="178"/>
        <v>7192.4739656887723</v>
      </c>
      <c r="T1123" s="2">
        <v>1637</v>
      </c>
      <c r="U1123" s="2">
        <v>4558</v>
      </c>
      <c r="V1123" s="2">
        <v>367</v>
      </c>
      <c r="W1123" s="2">
        <v>7161</v>
      </c>
      <c r="X1123" s="9">
        <f t="shared" si="179"/>
        <v>13723</v>
      </c>
      <c r="Y1123" s="1">
        <v>876.99614603592875</v>
      </c>
      <c r="Z1123" s="1">
        <v>2441.8744249430438</v>
      </c>
      <c r="AA1123" s="1">
        <v>196.61428564153076</v>
      </c>
      <c r="AB1123" s="1">
        <v>3836.3893718773884</v>
      </c>
      <c r="AC1123" s="9">
        <f t="shared" si="180"/>
        <v>7351.8742284978916</v>
      </c>
    </row>
    <row r="1124" spans="1:29">
      <c r="A1124">
        <v>1150</v>
      </c>
      <c r="B1124">
        <v>24041</v>
      </c>
      <c r="C1124">
        <f t="shared" si="171"/>
        <v>24041</v>
      </c>
      <c r="D1124">
        <v>24</v>
      </c>
      <c r="E1124" s="1">
        <f t="shared" si="172"/>
        <v>1527</v>
      </c>
      <c r="F1124" s="1">
        <f t="shared" si="173"/>
        <v>1550</v>
      </c>
      <c r="G1124" s="1">
        <f t="shared" si="174"/>
        <v>1109</v>
      </c>
      <c r="H1124" s="1">
        <f t="shared" si="175"/>
        <v>1734</v>
      </c>
      <c r="I1124" s="9">
        <f t="shared" si="176"/>
        <v>5920</v>
      </c>
      <c r="J1124" s="1">
        <v>1527</v>
      </c>
      <c r="K1124" s="1">
        <v>1550</v>
      </c>
      <c r="L1124" s="1">
        <v>1109</v>
      </c>
      <c r="M1124" s="1">
        <v>1734</v>
      </c>
      <c r="N1124" s="9">
        <f t="shared" si="177"/>
        <v>5920</v>
      </c>
      <c r="O1124" s="1">
        <v>1083.4108390671645</v>
      </c>
      <c r="P1124" s="1">
        <v>1099.7294044231203</v>
      </c>
      <c r="Q1124" s="1">
        <v>786.83865129370361</v>
      </c>
      <c r="R1124" s="1">
        <v>1230.2779272707685</v>
      </c>
      <c r="S1124" s="9">
        <f t="shared" si="178"/>
        <v>4200.2568220547564</v>
      </c>
      <c r="T1124" s="2">
        <v>1736</v>
      </c>
      <c r="U1124" s="2">
        <v>1913</v>
      </c>
      <c r="V1124" s="2">
        <v>453</v>
      </c>
      <c r="W1124" s="2">
        <v>2378</v>
      </c>
      <c r="X1124" s="9">
        <f t="shared" si="179"/>
        <v>6480</v>
      </c>
      <c r="Y1124" s="1">
        <v>1130.5080132149369</v>
      </c>
      <c r="Z1124" s="1">
        <v>1245.7729431337409</v>
      </c>
      <c r="AA1124" s="1">
        <v>295.00007487693915</v>
      </c>
      <c r="AB1124" s="1">
        <v>1548.587589530599</v>
      </c>
      <c r="AC1124" s="9">
        <f t="shared" si="180"/>
        <v>4219.8686207562159</v>
      </c>
    </row>
    <row r="1125" spans="1:29">
      <c r="A1125">
        <v>1151</v>
      </c>
      <c r="B1125">
        <v>24041</v>
      </c>
      <c r="C1125">
        <f t="shared" si="171"/>
        <v>24041</v>
      </c>
      <c r="D1125">
        <v>24</v>
      </c>
      <c r="E1125" s="1">
        <f t="shared" si="172"/>
        <v>13</v>
      </c>
      <c r="F1125" s="1">
        <f t="shared" si="173"/>
        <v>33</v>
      </c>
      <c r="G1125" s="1">
        <f t="shared" si="174"/>
        <v>0</v>
      </c>
      <c r="H1125" s="1">
        <f t="shared" si="175"/>
        <v>178</v>
      </c>
      <c r="I1125" s="9">
        <f t="shared" si="176"/>
        <v>224</v>
      </c>
      <c r="J1125" s="1">
        <v>13</v>
      </c>
      <c r="K1125" s="1">
        <v>33</v>
      </c>
      <c r="L1125" s="1">
        <v>0</v>
      </c>
      <c r="M1125" s="1">
        <v>178</v>
      </c>
      <c r="N1125" s="9">
        <f t="shared" si="177"/>
        <v>224</v>
      </c>
      <c r="O1125" s="1">
        <v>81.175767177239578</v>
      </c>
      <c r="P1125" s="1">
        <v>206.06156283453126</v>
      </c>
      <c r="Q1125" s="1">
        <v>0</v>
      </c>
      <c r="R1125" s="1">
        <v>1111.483581349896</v>
      </c>
      <c r="S1125" s="9">
        <f t="shared" si="178"/>
        <v>1398.7209113616668</v>
      </c>
      <c r="T1125" s="2">
        <v>15</v>
      </c>
      <c r="U1125" s="2">
        <v>41</v>
      </c>
      <c r="V1125" s="2">
        <v>0</v>
      </c>
      <c r="W1125" s="2">
        <v>245</v>
      </c>
      <c r="X1125" s="9">
        <f t="shared" si="179"/>
        <v>301</v>
      </c>
      <c r="Y1125" s="1">
        <v>71.6555772373287</v>
      </c>
      <c r="Z1125" s="1">
        <v>195.85857778203177</v>
      </c>
      <c r="AA1125" s="1">
        <v>0</v>
      </c>
      <c r="AB1125" s="1">
        <v>1170.374428209702</v>
      </c>
      <c r="AC1125" s="9">
        <f t="shared" si="180"/>
        <v>1437.8885832290625</v>
      </c>
    </row>
    <row r="1126" spans="1:29">
      <c r="A1126">
        <v>1152</v>
      </c>
      <c r="B1126">
        <v>24041</v>
      </c>
      <c r="C1126">
        <f t="shared" si="171"/>
        <v>24041</v>
      </c>
      <c r="D1126">
        <v>24</v>
      </c>
      <c r="E1126" s="1">
        <f t="shared" si="172"/>
        <v>291</v>
      </c>
      <c r="F1126" s="1">
        <f t="shared" si="173"/>
        <v>309</v>
      </c>
      <c r="G1126" s="1">
        <f t="shared" si="174"/>
        <v>12</v>
      </c>
      <c r="H1126" s="1">
        <f t="shared" si="175"/>
        <v>438</v>
      </c>
      <c r="I1126" s="9">
        <f t="shared" si="176"/>
        <v>1050</v>
      </c>
      <c r="J1126" s="1">
        <v>291</v>
      </c>
      <c r="K1126" s="1">
        <v>309</v>
      </c>
      <c r="L1126" s="1">
        <v>12</v>
      </c>
      <c r="M1126" s="1">
        <v>438</v>
      </c>
      <c r="N1126" s="9">
        <f t="shared" si="177"/>
        <v>1050</v>
      </c>
      <c r="O1126" s="1">
        <v>884.41363650459357</v>
      </c>
      <c r="P1126" s="1">
        <v>939.11963463889822</v>
      </c>
      <c r="Q1126" s="1">
        <v>36.470665422869828</v>
      </c>
      <c r="R1126" s="1">
        <v>1331.1792879347493</v>
      </c>
      <c r="S1126" s="9">
        <f t="shared" si="178"/>
        <v>3191.183224501111</v>
      </c>
      <c r="T1126" s="2">
        <v>331</v>
      </c>
      <c r="U1126" s="2">
        <v>382</v>
      </c>
      <c r="V1126" s="2">
        <v>5</v>
      </c>
      <c r="W1126" s="2">
        <v>601</v>
      </c>
      <c r="X1126" s="9">
        <f t="shared" si="179"/>
        <v>1319</v>
      </c>
      <c r="Y1126" s="1">
        <v>811.88362277753163</v>
      </c>
      <c r="Z1126" s="1">
        <v>936.97747402119967</v>
      </c>
      <c r="AA1126" s="1">
        <v>12.264103063104706</v>
      </c>
      <c r="AB1126" s="1">
        <v>1474.1451881851856</v>
      </c>
      <c r="AC1126" s="9">
        <f t="shared" si="180"/>
        <v>3235.2703880470217</v>
      </c>
    </row>
    <row r="1127" spans="1:29">
      <c r="A1127">
        <v>1153</v>
      </c>
      <c r="B1127">
        <v>24041</v>
      </c>
      <c r="C1127">
        <f t="shared" si="171"/>
        <v>24041</v>
      </c>
      <c r="D1127">
        <v>24</v>
      </c>
      <c r="E1127" s="1">
        <f t="shared" si="172"/>
        <v>10</v>
      </c>
      <c r="F1127" s="1">
        <f t="shared" si="173"/>
        <v>23</v>
      </c>
      <c r="G1127" s="1">
        <f t="shared" si="174"/>
        <v>22</v>
      </c>
      <c r="H1127" s="1">
        <f t="shared" si="175"/>
        <v>151</v>
      </c>
      <c r="I1127" s="9">
        <f t="shared" si="176"/>
        <v>206</v>
      </c>
      <c r="J1127" s="1">
        <v>10</v>
      </c>
      <c r="K1127" s="1">
        <v>23</v>
      </c>
      <c r="L1127" s="1">
        <v>22</v>
      </c>
      <c r="M1127" s="1">
        <v>151</v>
      </c>
      <c r="N1127" s="9">
        <f t="shared" si="177"/>
        <v>206</v>
      </c>
      <c r="O1127" s="1">
        <v>87.25640255245861</v>
      </c>
      <c r="P1127" s="1">
        <v>200.68972587065485</v>
      </c>
      <c r="Q1127" s="1">
        <v>191.96408561540898</v>
      </c>
      <c r="R1127" s="1">
        <v>1317.5716785421253</v>
      </c>
      <c r="S1127" s="9">
        <f t="shared" si="178"/>
        <v>1797.4818925806476</v>
      </c>
      <c r="T1127" s="2">
        <v>11</v>
      </c>
      <c r="U1127" s="2">
        <v>28</v>
      </c>
      <c r="V1127" s="2">
        <v>9</v>
      </c>
      <c r="W1127" s="2">
        <v>207</v>
      </c>
      <c r="X1127" s="9">
        <f t="shared" si="179"/>
        <v>255</v>
      </c>
      <c r="Y1127" s="1">
        <v>74.904434133915984</v>
      </c>
      <c r="Z1127" s="1">
        <v>190.66583234087707</v>
      </c>
      <c r="AA1127" s="1">
        <v>61.28544610956763</v>
      </c>
      <c r="AB1127" s="1">
        <v>1409.5652605200555</v>
      </c>
      <c r="AC1127" s="9">
        <f t="shared" si="180"/>
        <v>1736.4209731044161</v>
      </c>
    </row>
    <row r="1128" spans="1:29">
      <c r="A1128">
        <v>1154</v>
      </c>
      <c r="B1128">
        <v>24041</v>
      </c>
      <c r="C1128">
        <f t="shared" si="171"/>
        <v>24041</v>
      </c>
      <c r="D1128">
        <v>24</v>
      </c>
      <c r="E1128" s="1">
        <f t="shared" si="172"/>
        <v>144</v>
      </c>
      <c r="F1128" s="1">
        <f t="shared" si="173"/>
        <v>113</v>
      </c>
      <c r="G1128" s="1">
        <f t="shared" si="174"/>
        <v>62</v>
      </c>
      <c r="H1128" s="1">
        <f t="shared" si="175"/>
        <v>475</v>
      </c>
      <c r="I1128" s="9">
        <f t="shared" si="176"/>
        <v>794</v>
      </c>
      <c r="J1128" s="1">
        <v>144</v>
      </c>
      <c r="K1128" s="1">
        <v>113</v>
      </c>
      <c r="L1128" s="1">
        <v>62</v>
      </c>
      <c r="M1128" s="1">
        <v>475</v>
      </c>
      <c r="N1128" s="9">
        <f t="shared" si="177"/>
        <v>794</v>
      </c>
      <c r="O1128" s="1">
        <v>645.99237220729731</v>
      </c>
      <c r="P1128" s="1">
        <v>506.92456985711527</v>
      </c>
      <c r="Q1128" s="1">
        <v>278.13560470036413</v>
      </c>
      <c r="R1128" s="1">
        <v>2130.8776166560156</v>
      </c>
      <c r="S1128" s="9">
        <f t="shared" si="178"/>
        <v>3561.9301634207923</v>
      </c>
      <c r="T1128" s="2">
        <v>163</v>
      </c>
      <c r="U1128" s="2">
        <v>140</v>
      </c>
      <c r="V1128" s="2">
        <v>25</v>
      </c>
      <c r="W1128" s="2">
        <v>651</v>
      </c>
      <c r="X1128" s="9">
        <f t="shared" si="179"/>
        <v>979</v>
      </c>
      <c r="Y1128" s="1">
        <v>601.09922637474153</v>
      </c>
      <c r="Z1128" s="1">
        <v>516.28154412554477</v>
      </c>
      <c r="AA1128" s="1">
        <v>92.193132879561574</v>
      </c>
      <c r="AB1128" s="1">
        <v>2400.7091801837837</v>
      </c>
      <c r="AC1128" s="9">
        <f t="shared" si="180"/>
        <v>3610.2830835636314</v>
      </c>
    </row>
    <row r="1129" spans="1:29">
      <c r="A1129">
        <v>1155</v>
      </c>
      <c r="B1129">
        <v>24045</v>
      </c>
      <c r="C1129">
        <f t="shared" si="171"/>
        <v>24045</v>
      </c>
      <c r="D1129">
        <v>24</v>
      </c>
      <c r="E1129" s="1">
        <f t="shared" si="172"/>
        <v>2192</v>
      </c>
      <c r="F1129" s="1">
        <f t="shared" si="173"/>
        <v>8117</v>
      </c>
      <c r="G1129" s="1">
        <f t="shared" si="174"/>
        <v>1411</v>
      </c>
      <c r="H1129" s="1">
        <f t="shared" si="175"/>
        <v>7396</v>
      </c>
      <c r="I1129" s="9">
        <f t="shared" si="176"/>
        <v>19116</v>
      </c>
      <c r="J1129" s="1">
        <v>2192</v>
      </c>
      <c r="K1129" s="1">
        <v>8117</v>
      </c>
      <c r="L1129" s="1">
        <v>1411</v>
      </c>
      <c r="M1129" s="1">
        <v>7396</v>
      </c>
      <c r="N1129" s="9">
        <f t="shared" si="177"/>
        <v>19116</v>
      </c>
      <c r="O1129" s="1">
        <v>1367.5505332389571</v>
      </c>
      <c r="P1129" s="1">
        <v>5064.054597764879</v>
      </c>
      <c r="Q1129" s="1">
        <v>880.29826751832502</v>
      </c>
      <c r="R1129" s="1">
        <v>4614.2352845964087</v>
      </c>
      <c r="S1129" s="9">
        <f t="shared" si="178"/>
        <v>11926.13868311857</v>
      </c>
      <c r="T1129" s="2">
        <v>2643</v>
      </c>
      <c r="U1129" s="2">
        <v>8860</v>
      </c>
      <c r="V1129" s="2">
        <v>1196</v>
      </c>
      <c r="W1129" s="2">
        <v>10053</v>
      </c>
      <c r="X1129" s="9">
        <f t="shared" si="179"/>
        <v>22752</v>
      </c>
      <c r="Y1129" s="1">
        <v>1573.2097989180802</v>
      </c>
      <c r="Z1129" s="1">
        <v>5273.7944829414264</v>
      </c>
      <c r="AA1129" s="1">
        <v>711.90273155733018</v>
      </c>
      <c r="AB1129" s="1">
        <v>5983.9115053058886</v>
      </c>
      <c r="AC1129" s="9">
        <f t="shared" si="180"/>
        <v>13542.818518722725</v>
      </c>
    </row>
    <row r="1130" spans="1:29">
      <c r="A1130">
        <v>1156</v>
      </c>
      <c r="B1130">
        <v>24045</v>
      </c>
      <c r="C1130">
        <f t="shared" si="171"/>
        <v>24045</v>
      </c>
      <c r="D1130">
        <v>24</v>
      </c>
      <c r="E1130" s="1">
        <f t="shared" si="172"/>
        <v>1210</v>
      </c>
      <c r="F1130" s="1">
        <f t="shared" si="173"/>
        <v>1779</v>
      </c>
      <c r="G1130" s="1">
        <f t="shared" si="174"/>
        <v>3348</v>
      </c>
      <c r="H1130" s="1">
        <f t="shared" si="175"/>
        <v>3159</v>
      </c>
      <c r="I1130" s="9">
        <f t="shared" si="176"/>
        <v>9496</v>
      </c>
      <c r="J1130" s="1">
        <v>1210</v>
      </c>
      <c r="K1130" s="1">
        <v>1779</v>
      </c>
      <c r="L1130" s="1">
        <v>3348</v>
      </c>
      <c r="M1130" s="1">
        <v>3159</v>
      </c>
      <c r="N1130" s="9">
        <f t="shared" si="177"/>
        <v>9496</v>
      </c>
      <c r="O1130" s="1">
        <v>507.95544683426607</v>
      </c>
      <c r="P1130" s="1">
        <v>746.82044621335478</v>
      </c>
      <c r="Q1130" s="1">
        <v>1405.4833355381179</v>
      </c>
      <c r="R1130" s="1">
        <v>1326.1415343383856</v>
      </c>
      <c r="S1130" s="9">
        <f t="shared" si="178"/>
        <v>3986.4007629241246</v>
      </c>
      <c r="T1130" s="2">
        <v>1460</v>
      </c>
      <c r="U1130" s="2">
        <v>1941</v>
      </c>
      <c r="V1130" s="2">
        <v>2838</v>
      </c>
      <c r="W1130" s="2">
        <v>4294</v>
      </c>
      <c r="X1130" s="9">
        <f t="shared" si="179"/>
        <v>10533</v>
      </c>
      <c r="Y1130" s="1">
        <v>632.30767455663045</v>
      </c>
      <c r="Z1130" s="1">
        <v>840.62273720165729</v>
      </c>
      <c r="AA1130" s="1">
        <v>1229.1021783504912</v>
      </c>
      <c r="AB1130" s="1">
        <v>1859.6775031138159</v>
      </c>
      <c r="AC1130" s="9">
        <f t="shared" si="180"/>
        <v>4561.7100932225949</v>
      </c>
    </row>
    <row r="1131" spans="1:29">
      <c r="A1131">
        <v>1157</v>
      </c>
      <c r="B1131">
        <v>24045</v>
      </c>
      <c r="C1131">
        <f t="shared" si="171"/>
        <v>24045</v>
      </c>
      <c r="D1131">
        <v>24</v>
      </c>
      <c r="E1131" s="1">
        <f t="shared" si="172"/>
        <v>291</v>
      </c>
      <c r="F1131" s="1">
        <f t="shared" si="173"/>
        <v>1057</v>
      </c>
      <c r="G1131" s="1">
        <f t="shared" si="174"/>
        <v>304</v>
      </c>
      <c r="H1131" s="1">
        <f t="shared" si="175"/>
        <v>506</v>
      </c>
      <c r="I1131" s="9">
        <f t="shared" si="176"/>
        <v>2158</v>
      </c>
      <c r="J1131" s="1">
        <v>291</v>
      </c>
      <c r="K1131" s="1">
        <v>1057</v>
      </c>
      <c r="L1131" s="1">
        <v>304</v>
      </c>
      <c r="M1131" s="1">
        <v>506</v>
      </c>
      <c r="N1131" s="9">
        <f t="shared" si="177"/>
        <v>2158</v>
      </c>
      <c r="O1131" s="1">
        <v>262.043608974378</v>
      </c>
      <c r="P1131" s="1">
        <v>951.8216312230843</v>
      </c>
      <c r="Q1131" s="1">
        <v>273.75002449557013</v>
      </c>
      <c r="R1131" s="1">
        <v>455.64971182486346</v>
      </c>
      <c r="S1131" s="9">
        <f t="shared" si="178"/>
        <v>1943.264976517896</v>
      </c>
      <c r="T1131" s="2">
        <v>351</v>
      </c>
      <c r="U1131" s="2">
        <v>1154</v>
      </c>
      <c r="V1131" s="2">
        <v>258</v>
      </c>
      <c r="W1131" s="2">
        <v>688</v>
      </c>
      <c r="X1131" s="9">
        <f t="shared" si="179"/>
        <v>2451</v>
      </c>
      <c r="Y1131" s="1">
        <v>328.25018284633683</v>
      </c>
      <c r="Z1131" s="1">
        <v>1079.2043048566175</v>
      </c>
      <c r="AA1131" s="1">
        <v>241.27791217764928</v>
      </c>
      <c r="AB1131" s="1">
        <v>643.40776580706483</v>
      </c>
      <c r="AC1131" s="9">
        <f t="shared" si="180"/>
        <v>2292.1401656876687</v>
      </c>
    </row>
    <row r="1132" spans="1:29">
      <c r="A1132">
        <v>1158</v>
      </c>
      <c r="B1132">
        <v>24045</v>
      </c>
      <c r="C1132">
        <f t="shared" si="171"/>
        <v>24045</v>
      </c>
      <c r="D1132">
        <v>24</v>
      </c>
      <c r="E1132" s="1">
        <f t="shared" si="172"/>
        <v>75</v>
      </c>
      <c r="F1132" s="1">
        <f t="shared" si="173"/>
        <v>581</v>
      </c>
      <c r="G1132" s="1">
        <f t="shared" si="174"/>
        <v>67</v>
      </c>
      <c r="H1132" s="1">
        <f t="shared" si="175"/>
        <v>226</v>
      </c>
      <c r="I1132" s="9">
        <f t="shared" si="176"/>
        <v>949</v>
      </c>
      <c r="J1132" s="1">
        <v>75</v>
      </c>
      <c r="K1132" s="1">
        <v>581</v>
      </c>
      <c r="L1132" s="1">
        <v>67</v>
      </c>
      <c r="M1132" s="1">
        <v>226</v>
      </c>
      <c r="N1132" s="9">
        <f t="shared" si="177"/>
        <v>949</v>
      </c>
      <c r="O1132" s="1">
        <v>308.7608348758676</v>
      </c>
      <c r="P1132" s="1">
        <v>2391.8672675050548</v>
      </c>
      <c r="Q1132" s="1">
        <v>275.82634582244174</v>
      </c>
      <c r="R1132" s="1">
        <v>930.39931575928108</v>
      </c>
      <c r="S1132" s="9">
        <f t="shared" si="178"/>
        <v>3906.8537639626456</v>
      </c>
      <c r="T1132" s="2">
        <v>91</v>
      </c>
      <c r="U1132" s="2">
        <v>634</v>
      </c>
      <c r="V1132" s="2">
        <v>56</v>
      </c>
      <c r="W1132" s="2">
        <v>308</v>
      </c>
      <c r="X1132" s="9">
        <f t="shared" si="179"/>
        <v>1089</v>
      </c>
      <c r="Y1132" s="1">
        <v>384.09148179698576</v>
      </c>
      <c r="Z1132" s="1">
        <v>2675.9780160361424</v>
      </c>
      <c r="AA1132" s="1">
        <v>236.3639887981451</v>
      </c>
      <c r="AB1132" s="1">
        <v>1300.0019383897979</v>
      </c>
      <c r="AC1132" s="9">
        <f t="shared" si="180"/>
        <v>4596.4354250210708</v>
      </c>
    </row>
    <row r="1133" spans="1:29">
      <c r="A1133">
        <v>1159</v>
      </c>
      <c r="B1133">
        <v>24045</v>
      </c>
      <c r="C1133">
        <f t="shared" si="171"/>
        <v>24045</v>
      </c>
      <c r="D1133">
        <v>24</v>
      </c>
      <c r="E1133" s="1">
        <f t="shared" si="172"/>
        <v>116</v>
      </c>
      <c r="F1133" s="1">
        <f t="shared" si="173"/>
        <v>532</v>
      </c>
      <c r="G1133" s="1">
        <f t="shared" si="174"/>
        <v>17</v>
      </c>
      <c r="H1133" s="1">
        <f t="shared" si="175"/>
        <v>355</v>
      </c>
      <c r="I1133" s="9">
        <f t="shared" si="176"/>
        <v>1020</v>
      </c>
      <c r="J1133" s="1">
        <v>116</v>
      </c>
      <c r="K1133" s="1">
        <v>532</v>
      </c>
      <c r="L1133" s="1">
        <v>17</v>
      </c>
      <c r="M1133" s="1">
        <v>355</v>
      </c>
      <c r="N1133" s="9">
        <f t="shared" si="177"/>
        <v>1020</v>
      </c>
      <c r="O1133" s="1">
        <v>323.22457348128455</v>
      </c>
      <c r="P1133" s="1">
        <v>1482.3747680348567</v>
      </c>
      <c r="Q1133" s="1">
        <v>47.369118527429627</v>
      </c>
      <c r="R1133" s="1">
        <v>989.17865160220697</v>
      </c>
      <c r="S1133" s="9">
        <f t="shared" si="178"/>
        <v>2842.1471116457778</v>
      </c>
      <c r="T1133" s="2">
        <v>139</v>
      </c>
      <c r="U1133" s="2">
        <v>581</v>
      </c>
      <c r="V1133" s="2">
        <v>15</v>
      </c>
      <c r="W1133" s="2">
        <v>482</v>
      </c>
      <c r="X1133" s="9">
        <f t="shared" si="179"/>
        <v>1217</v>
      </c>
      <c r="Y1133" s="1">
        <v>361.41590886009197</v>
      </c>
      <c r="Z1133" s="1">
        <v>1510.6664967461397</v>
      </c>
      <c r="AA1133" s="1">
        <v>39.001716783463166</v>
      </c>
      <c r="AB1133" s="1">
        <v>1253.255165975283</v>
      </c>
      <c r="AC1133" s="9">
        <f t="shared" si="180"/>
        <v>3164.3392883649781</v>
      </c>
    </row>
    <row r="1134" spans="1:29">
      <c r="A1134">
        <v>1160</v>
      </c>
      <c r="B1134">
        <v>24045</v>
      </c>
      <c r="C1134">
        <f t="shared" si="171"/>
        <v>24045</v>
      </c>
      <c r="D1134">
        <v>24</v>
      </c>
      <c r="E1134" s="1">
        <f t="shared" si="172"/>
        <v>358</v>
      </c>
      <c r="F1134" s="1">
        <f t="shared" si="173"/>
        <v>591</v>
      </c>
      <c r="G1134" s="1">
        <f t="shared" si="174"/>
        <v>14</v>
      </c>
      <c r="H1134" s="1">
        <f t="shared" si="175"/>
        <v>1189</v>
      </c>
      <c r="I1134" s="9">
        <f t="shared" si="176"/>
        <v>2152</v>
      </c>
      <c r="J1134" s="1">
        <v>358</v>
      </c>
      <c r="K1134" s="1">
        <v>591</v>
      </c>
      <c r="L1134" s="1">
        <v>14</v>
      </c>
      <c r="M1134" s="1">
        <v>1189</v>
      </c>
      <c r="N1134" s="9">
        <f t="shared" si="177"/>
        <v>2152</v>
      </c>
      <c r="O1134" s="1">
        <v>841.63847931911289</v>
      </c>
      <c r="P1134" s="1">
        <v>1389.4087745184238</v>
      </c>
      <c r="Q1134" s="1">
        <v>32.91323662141783</v>
      </c>
      <c r="R1134" s="1">
        <v>2795.2741673475566</v>
      </c>
      <c r="S1134" s="9">
        <f t="shared" si="178"/>
        <v>5059.2346578065117</v>
      </c>
      <c r="T1134" s="2">
        <v>432</v>
      </c>
      <c r="U1134" s="2">
        <v>645</v>
      </c>
      <c r="V1134" s="2">
        <v>12</v>
      </c>
      <c r="W1134" s="2">
        <v>1617</v>
      </c>
      <c r="X1134" s="9">
        <f t="shared" si="179"/>
        <v>2706</v>
      </c>
      <c r="Y1134" s="1">
        <v>916.17071831105147</v>
      </c>
      <c r="Z1134" s="1">
        <v>1367.8937808116395</v>
      </c>
      <c r="AA1134" s="1">
        <v>25.449186619751433</v>
      </c>
      <c r="AB1134" s="1">
        <v>3429.2778970115055</v>
      </c>
      <c r="AC1134" s="9">
        <f t="shared" si="180"/>
        <v>5738.7915827539473</v>
      </c>
    </row>
    <row r="1135" spans="1:29">
      <c r="A1135">
        <v>1161</v>
      </c>
      <c r="B1135">
        <v>24045</v>
      </c>
      <c r="C1135">
        <f t="shared" si="171"/>
        <v>24045</v>
      </c>
      <c r="D1135">
        <v>24</v>
      </c>
      <c r="E1135" s="1">
        <f t="shared" si="172"/>
        <v>297</v>
      </c>
      <c r="F1135" s="1">
        <f t="shared" si="173"/>
        <v>409</v>
      </c>
      <c r="G1135" s="1">
        <f t="shared" si="174"/>
        <v>220</v>
      </c>
      <c r="H1135" s="1">
        <f t="shared" si="175"/>
        <v>2063</v>
      </c>
      <c r="I1135" s="9">
        <f t="shared" si="176"/>
        <v>2989</v>
      </c>
      <c r="J1135" s="1">
        <v>297</v>
      </c>
      <c r="K1135" s="1">
        <v>409</v>
      </c>
      <c r="L1135" s="1">
        <v>220</v>
      </c>
      <c r="M1135" s="1">
        <v>2063</v>
      </c>
      <c r="N1135" s="9">
        <f t="shared" si="177"/>
        <v>2989</v>
      </c>
      <c r="O1135" s="1">
        <v>503.19373111955923</v>
      </c>
      <c r="P1135" s="1">
        <v>692.95028965622794</v>
      </c>
      <c r="Q1135" s="1">
        <v>372.73609712559943</v>
      </c>
      <c r="R1135" s="1">
        <v>3495.2480380459615</v>
      </c>
      <c r="S1135" s="9">
        <f t="shared" si="178"/>
        <v>5064.1281559473482</v>
      </c>
      <c r="T1135" s="2">
        <v>359</v>
      </c>
      <c r="U1135" s="2">
        <v>446</v>
      </c>
      <c r="V1135" s="2">
        <v>186</v>
      </c>
      <c r="W1135" s="2">
        <v>2804</v>
      </c>
      <c r="X1135" s="9">
        <f t="shared" si="179"/>
        <v>3795</v>
      </c>
      <c r="Y1135" s="1">
        <v>554.82042041901991</v>
      </c>
      <c r="Z1135" s="1">
        <v>689.27550837571823</v>
      </c>
      <c r="AA1135" s="1">
        <v>287.45570528673454</v>
      </c>
      <c r="AB1135" s="1">
        <v>4333.4720302365795</v>
      </c>
      <c r="AC1135" s="9">
        <f t="shared" si="180"/>
        <v>5865.0236643180524</v>
      </c>
    </row>
    <row r="1136" spans="1:29">
      <c r="A1136">
        <v>1162</v>
      </c>
      <c r="B1136">
        <v>24045</v>
      </c>
      <c r="C1136">
        <f t="shared" si="171"/>
        <v>24045</v>
      </c>
      <c r="D1136">
        <v>24</v>
      </c>
      <c r="E1136" s="1">
        <f t="shared" si="172"/>
        <v>172</v>
      </c>
      <c r="F1136" s="1">
        <f t="shared" si="173"/>
        <v>1025</v>
      </c>
      <c r="G1136" s="1">
        <f t="shared" si="174"/>
        <v>1085</v>
      </c>
      <c r="H1136" s="1">
        <f t="shared" si="175"/>
        <v>521</v>
      </c>
      <c r="I1136" s="9">
        <f t="shared" si="176"/>
        <v>2803</v>
      </c>
      <c r="J1136" s="1">
        <v>172</v>
      </c>
      <c r="K1136" s="1">
        <v>1025</v>
      </c>
      <c r="L1136" s="1">
        <v>1085</v>
      </c>
      <c r="M1136" s="1">
        <v>521</v>
      </c>
      <c r="N1136" s="9">
        <f t="shared" si="177"/>
        <v>2803</v>
      </c>
      <c r="O1136" s="1">
        <v>335.47181490187643</v>
      </c>
      <c r="P1136" s="1">
        <v>1999.1779667117637</v>
      </c>
      <c r="Q1136" s="1">
        <v>2116.2030184217206</v>
      </c>
      <c r="R1136" s="1">
        <v>1016.1675323481257</v>
      </c>
      <c r="S1136" s="9">
        <f t="shared" si="178"/>
        <v>5467.0203323834867</v>
      </c>
      <c r="T1136" s="2">
        <v>208</v>
      </c>
      <c r="U1136" s="2">
        <v>1119</v>
      </c>
      <c r="V1136" s="2">
        <v>920</v>
      </c>
      <c r="W1136" s="2">
        <v>708</v>
      </c>
      <c r="X1136" s="9">
        <f t="shared" si="179"/>
        <v>2955</v>
      </c>
      <c r="Y1136" s="1">
        <v>442.19797381544714</v>
      </c>
      <c r="Z1136" s="1">
        <v>2378.9400610552179</v>
      </c>
      <c r="AA1136" s="1">
        <v>1955.8756534144779</v>
      </c>
      <c r="AB1136" s="1">
        <v>1505.1738724102722</v>
      </c>
      <c r="AC1136" s="9">
        <f t="shared" si="180"/>
        <v>6282.1875606954154</v>
      </c>
    </row>
    <row r="1137" spans="1:29">
      <c r="A1137">
        <v>1163</v>
      </c>
      <c r="B1137">
        <v>24045</v>
      </c>
      <c r="C1137">
        <f t="shared" si="171"/>
        <v>24045</v>
      </c>
      <c r="D1137">
        <v>24</v>
      </c>
      <c r="E1137" s="1">
        <f t="shared" si="172"/>
        <v>3354</v>
      </c>
      <c r="F1137" s="1">
        <f t="shared" si="173"/>
        <v>561</v>
      </c>
      <c r="G1137" s="1">
        <f t="shared" si="174"/>
        <v>265</v>
      </c>
      <c r="H1137" s="1">
        <f t="shared" si="175"/>
        <v>1861</v>
      </c>
      <c r="I1137" s="9">
        <f t="shared" si="176"/>
        <v>6041</v>
      </c>
      <c r="J1137" s="1">
        <v>3354</v>
      </c>
      <c r="K1137" s="1">
        <v>561</v>
      </c>
      <c r="L1137" s="1">
        <v>265</v>
      </c>
      <c r="M1137" s="1">
        <v>1861</v>
      </c>
      <c r="N1137" s="9">
        <f t="shared" si="177"/>
        <v>6041</v>
      </c>
      <c r="O1137" s="1">
        <v>2555.0481885567119</v>
      </c>
      <c r="P1137" s="1">
        <v>427.36494745984362</v>
      </c>
      <c r="Q1137" s="1">
        <v>201.8747078018869</v>
      </c>
      <c r="R1137" s="1">
        <v>1417.6937027143831</v>
      </c>
      <c r="S1137" s="9">
        <f t="shared" si="178"/>
        <v>4601.9815465328256</v>
      </c>
      <c r="T1137" s="2">
        <v>4045</v>
      </c>
      <c r="U1137" s="2">
        <v>612</v>
      </c>
      <c r="V1137" s="2">
        <v>225</v>
      </c>
      <c r="W1137" s="2">
        <v>2530</v>
      </c>
      <c r="X1137" s="9">
        <f t="shared" si="179"/>
        <v>7412</v>
      </c>
      <c r="Y1137" s="1">
        <v>2983.4044139787261</v>
      </c>
      <c r="Z1137" s="1">
        <v>451.38281862916699</v>
      </c>
      <c r="AA1137" s="1">
        <v>165.94956567248786</v>
      </c>
      <c r="AB1137" s="1">
        <v>1866.0106717839749</v>
      </c>
      <c r="AC1137" s="9">
        <f t="shared" si="180"/>
        <v>5466.7474700643561</v>
      </c>
    </row>
    <row r="1138" spans="1:29">
      <c r="A1138">
        <v>1164</v>
      </c>
      <c r="B1138">
        <v>24045</v>
      </c>
      <c r="C1138">
        <f t="shared" si="171"/>
        <v>24045</v>
      </c>
      <c r="D1138">
        <v>24</v>
      </c>
      <c r="E1138" s="1">
        <f t="shared" si="172"/>
        <v>186</v>
      </c>
      <c r="F1138" s="1">
        <f t="shared" si="173"/>
        <v>404</v>
      </c>
      <c r="G1138" s="1">
        <f t="shared" si="174"/>
        <v>115</v>
      </c>
      <c r="H1138" s="1">
        <f t="shared" si="175"/>
        <v>352</v>
      </c>
      <c r="I1138" s="9">
        <f t="shared" si="176"/>
        <v>1057</v>
      </c>
      <c r="J1138" s="1">
        <v>186</v>
      </c>
      <c r="K1138" s="1">
        <v>404</v>
      </c>
      <c r="L1138" s="1">
        <v>115</v>
      </c>
      <c r="M1138" s="1">
        <v>352</v>
      </c>
      <c r="N1138" s="9">
        <f t="shared" si="177"/>
        <v>1057</v>
      </c>
      <c r="O1138" s="1">
        <v>298.325333408868</v>
      </c>
      <c r="P1138" s="1">
        <v>647.97545536119719</v>
      </c>
      <c r="Q1138" s="1">
        <v>184.44845882806356</v>
      </c>
      <c r="R1138" s="1">
        <v>564.57267397807288</v>
      </c>
      <c r="S1138" s="9">
        <f t="shared" si="178"/>
        <v>1695.3219215762015</v>
      </c>
      <c r="T1138" s="2">
        <v>225</v>
      </c>
      <c r="U1138" s="2">
        <v>441</v>
      </c>
      <c r="V1138" s="2">
        <v>98</v>
      </c>
      <c r="W1138" s="2">
        <v>479</v>
      </c>
      <c r="X1138" s="9">
        <f t="shared" si="179"/>
        <v>1243</v>
      </c>
      <c r="Y1138" s="1">
        <v>365.53716574080539</v>
      </c>
      <c r="Z1138" s="1">
        <v>716.45284485197863</v>
      </c>
      <c r="AA1138" s="1">
        <v>159.21174330043968</v>
      </c>
      <c r="AB1138" s="1">
        <v>778.18801062153682</v>
      </c>
      <c r="AC1138" s="9">
        <f t="shared" si="180"/>
        <v>2019.3897645147604</v>
      </c>
    </row>
    <row r="1139" spans="1:29">
      <c r="A1139">
        <v>1165</v>
      </c>
      <c r="B1139">
        <v>24045</v>
      </c>
      <c r="C1139">
        <f t="shared" si="171"/>
        <v>24045</v>
      </c>
      <c r="D1139">
        <v>24</v>
      </c>
      <c r="E1139" s="1">
        <f t="shared" si="172"/>
        <v>35</v>
      </c>
      <c r="F1139" s="1">
        <f t="shared" si="173"/>
        <v>295</v>
      </c>
      <c r="G1139" s="1">
        <f t="shared" si="174"/>
        <v>48</v>
      </c>
      <c r="H1139" s="1">
        <f t="shared" si="175"/>
        <v>196</v>
      </c>
      <c r="I1139" s="9">
        <f t="shared" si="176"/>
        <v>574</v>
      </c>
      <c r="J1139" s="1">
        <v>35</v>
      </c>
      <c r="K1139" s="1">
        <v>295</v>
      </c>
      <c r="L1139" s="1">
        <v>48</v>
      </c>
      <c r="M1139" s="1">
        <v>196</v>
      </c>
      <c r="N1139" s="9">
        <f t="shared" si="177"/>
        <v>574</v>
      </c>
      <c r="O1139" s="1">
        <v>145.02544840410729</v>
      </c>
      <c r="P1139" s="1">
        <v>1222.3573508346187</v>
      </c>
      <c r="Q1139" s="1">
        <v>198.89204352563286</v>
      </c>
      <c r="R1139" s="1">
        <v>812.14251106300094</v>
      </c>
      <c r="S1139" s="9">
        <f t="shared" si="178"/>
        <v>2378.4173538273599</v>
      </c>
      <c r="T1139" s="2">
        <v>43</v>
      </c>
      <c r="U1139" s="2">
        <v>322</v>
      </c>
      <c r="V1139" s="2">
        <v>41</v>
      </c>
      <c r="W1139" s="2">
        <v>266</v>
      </c>
      <c r="X1139" s="9">
        <f t="shared" si="179"/>
        <v>672</v>
      </c>
      <c r="Y1139" s="1">
        <v>171.03841213469664</v>
      </c>
      <c r="Z1139" s="1">
        <v>1280.7992722644724</v>
      </c>
      <c r="AA1139" s="1">
        <v>163.08313715168748</v>
      </c>
      <c r="AB1139" s="1">
        <v>1058.0515727402162</v>
      </c>
      <c r="AC1139" s="9">
        <f t="shared" si="180"/>
        <v>2672.9723942910728</v>
      </c>
    </row>
    <row r="1140" spans="1:29">
      <c r="A1140">
        <v>1166</v>
      </c>
      <c r="B1140">
        <v>24045</v>
      </c>
      <c r="C1140">
        <f t="shared" si="171"/>
        <v>24045</v>
      </c>
      <c r="D1140">
        <v>24</v>
      </c>
      <c r="E1140" s="1">
        <f t="shared" si="172"/>
        <v>89</v>
      </c>
      <c r="F1140" s="1">
        <f t="shared" si="173"/>
        <v>231</v>
      </c>
      <c r="G1140" s="1">
        <f t="shared" si="174"/>
        <v>225</v>
      </c>
      <c r="H1140" s="1">
        <f t="shared" si="175"/>
        <v>464</v>
      </c>
      <c r="I1140" s="9">
        <f t="shared" si="176"/>
        <v>1009</v>
      </c>
      <c r="J1140" s="1">
        <v>89</v>
      </c>
      <c r="K1140" s="1">
        <v>231</v>
      </c>
      <c r="L1140" s="1">
        <v>225</v>
      </c>
      <c r="M1140" s="1">
        <v>464</v>
      </c>
      <c r="N1140" s="9">
        <f t="shared" si="177"/>
        <v>1009</v>
      </c>
      <c r="O1140" s="1">
        <v>340.8929251337438</v>
      </c>
      <c r="P1140" s="1">
        <v>884.78950231342492</v>
      </c>
      <c r="Q1140" s="1">
        <v>861.80795679879043</v>
      </c>
      <c r="R1140" s="1">
        <v>1777.2395197983947</v>
      </c>
      <c r="S1140" s="9">
        <f t="shared" si="178"/>
        <v>3864.7299040443536</v>
      </c>
      <c r="T1140" s="2">
        <v>107</v>
      </c>
      <c r="U1140" s="2">
        <v>253</v>
      </c>
      <c r="V1140" s="2">
        <v>191</v>
      </c>
      <c r="W1140" s="2">
        <v>630</v>
      </c>
      <c r="X1140" s="9">
        <f t="shared" si="179"/>
        <v>1181</v>
      </c>
      <c r="Y1140" s="1">
        <v>419.47795445024718</v>
      </c>
      <c r="Z1140" s="1">
        <v>991.84974276553771</v>
      </c>
      <c r="AA1140" s="1">
        <v>748.78775046726366</v>
      </c>
      <c r="AB1140" s="1">
        <v>2469.8234701276233</v>
      </c>
      <c r="AC1140" s="9">
        <f t="shared" si="180"/>
        <v>4629.9389178106721</v>
      </c>
    </row>
    <row r="1141" spans="1:29">
      <c r="A1141">
        <v>1167</v>
      </c>
      <c r="B1141">
        <v>24045</v>
      </c>
      <c r="C1141">
        <f t="shared" si="171"/>
        <v>24045</v>
      </c>
      <c r="D1141">
        <v>24</v>
      </c>
      <c r="E1141" s="1">
        <f t="shared" si="172"/>
        <v>33</v>
      </c>
      <c r="F1141" s="1">
        <f t="shared" si="173"/>
        <v>250</v>
      </c>
      <c r="G1141" s="1">
        <f t="shared" si="174"/>
        <v>139</v>
      </c>
      <c r="H1141" s="1">
        <f t="shared" si="175"/>
        <v>209</v>
      </c>
      <c r="I1141" s="9">
        <f t="shared" si="176"/>
        <v>631</v>
      </c>
      <c r="J1141" s="1">
        <v>33</v>
      </c>
      <c r="K1141" s="1">
        <v>250</v>
      </c>
      <c r="L1141" s="1">
        <v>139</v>
      </c>
      <c r="M1141" s="1">
        <v>209</v>
      </c>
      <c r="N1141" s="9">
        <f t="shared" si="177"/>
        <v>631</v>
      </c>
      <c r="O1141" s="1">
        <v>162.62920724429642</v>
      </c>
      <c r="P1141" s="1">
        <v>1232.0394488204277</v>
      </c>
      <c r="Q1141" s="1">
        <v>685.01393354415768</v>
      </c>
      <c r="R1141" s="1">
        <v>1029.9849792138773</v>
      </c>
      <c r="S1141" s="9">
        <f t="shared" si="178"/>
        <v>3109.6675688227588</v>
      </c>
      <c r="T1141" s="2">
        <v>40</v>
      </c>
      <c r="U1141" s="2">
        <v>273</v>
      </c>
      <c r="V1141" s="2">
        <v>118</v>
      </c>
      <c r="W1141" s="2">
        <v>284</v>
      </c>
      <c r="X1141" s="9">
        <f t="shared" si="179"/>
        <v>715</v>
      </c>
      <c r="Y1141" s="1">
        <v>203.05597736600185</v>
      </c>
      <c r="Z1141" s="1">
        <v>1385.8570455229624</v>
      </c>
      <c r="AA1141" s="1">
        <v>599.0151332297055</v>
      </c>
      <c r="AB1141" s="1">
        <v>1441.6974392986133</v>
      </c>
      <c r="AC1141" s="9">
        <f t="shared" si="180"/>
        <v>3629.625595417283</v>
      </c>
    </row>
    <row r="1142" spans="1:29">
      <c r="A1142">
        <v>1168</v>
      </c>
      <c r="B1142">
        <v>24047</v>
      </c>
      <c r="C1142">
        <f t="shared" si="171"/>
        <v>24047</v>
      </c>
      <c r="D1142">
        <v>24</v>
      </c>
      <c r="E1142" s="1">
        <f t="shared" si="172"/>
        <v>967</v>
      </c>
      <c r="F1142" s="1">
        <f t="shared" si="173"/>
        <v>2581</v>
      </c>
      <c r="G1142" s="1">
        <f t="shared" si="174"/>
        <v>131</v>
      </c>
      <c r="H1142" s="1">
        <f t="shared" si="175"/>
        <v>5407</v>
      </c>
      <c r="I1142" s="9">
        <f t="shared" si="176"/>
        <v>9086</v>
      </c>
      <c r="J1142" s="1">
        <v>967</v>
      </c>
      <c r="K1142" s="1">
        <v>2581</v>
      </c>
      <c r="L1142" s="1">
        <v>131</v>
      </c>
      <c r="M1142" s="1">
        <v>5407</v>
      </c>
      <c r="N1142" s="9">
        <f t="shared" si="177"/>
        <v>9086</v>
      </c>
      <c r="O1142" s="1">
        <v>467.71073537603206</v>
      </c>
      <c r="P1142" s="1">
        <v>1248.3571954555728</v>
      </c>
      <c r="Q1142" s="1">
        <v>63.361019994064335</v>
      </c>
      <c r="R1142" s="1">
        <v>2615.2140084572961</v>
      </c>
      <c r="S1142" s="9">
        <f t="shared" si="178"/>
        <v>4394.6429592829654</v>
      </c>
      <c r="T1142" s="2">
        <v>1092</v>
      </c>
      <c r="U1142" s="2">
        <v>3008</v>
      </c>
      <c r="V1142" s="2">
        <v>65</v>
      </c>
      <c r="W1142" s="2">
        <v>7667</v>
      </c>
      <c r="X1142" s="9">
        <f t="shared" si="179"/>
        <v>11832</v>
      </c>
      <c r="Y1142" s="1">
        <v>449.48116618918505</v>
      </c>
      <c r="Z1142" s="1">
        <v>1238.1312709680114</v>
      </c>
      <c r="AA1142" s="1">
        <v>26.754831320784824</v>
      </c>
      <c r="AB1142" s="1">
        <v>3155.8352574839578</v>
      </c>
      <c r="AC1142" s="9">
        <f t="shared" si="180"/>
        <v>4870.2025259619386</v>
      </c>
    </row>
    <row r="1143" spans="1:29">
      <c r="A1143">
        <v>1169</v>
      </c>
      <c r="B1143">
        <v>24047</v>
      </c>
      <c r="C1143">
        <f t="shared" si="171"/>
        <v>24047</v>
      </c>
      <c r="D1143">
        <v>24</v>
      </c>
      <c r="E1143" s="1">
        <f t="shared" si="172"/>
        <v>123</v>
      </c>
      <c r="F1143" s="1">
        <f t="shared" si="173"/>
        <v>156</v>
      </c>
      <c r="G1143" s="1">
        <f t="shared" si="174"/>
        <v>795</v>
      </c>
      <c r="H1143" s="1">
        <f t="shared" si="175"/>
        <v>571</v>
      </c>
      <c r="I1143" s="9">
        <f t="shared" si="176"/>
        <v>1645</v>
      </c>
      <c r="J1143" s="1">
        <v>123</v>
      </c>
      <c r="K1143" s="1">
        <v>156</v>
      </c>
      <c r="L1143" s="1">
        <v>795</v>
      </c>
      <c r="M1143" s="1">
        <v>571</v>
      </c>
      <c r="N1143" s="9">
        <f t="shared" si="177"/>
        <v>1645</v>
      </c>
      <c r="O1143" s="1">
        <v>248.49463317817555</v>
      </c>
      <c r="P1143" s="1">
        <v>315.16392500646651</v>
      </c>
      <c r="Q1143" s="1">
        <v>1606.123848590647</v>
      </c>
      <c r="R1143" s="1">
        <v>1153.5807767864897</v>
      </c>
      <c r="S1143" s="9">
        <f t="shared" si="178"/>
        <v>3323.3631835617789</v>
      </c>
      <c r="T1143" s="2">
        <v>139</v>
      </c>
      <c r="U1143" s="2">
        <v>182</v>
      </c>
      <c r="V1143" s="2">
        <v>393</v>
      </c>
      <c r="W1143" s="2">
        <v>809</v>
      </c>
      <c r="X1143" s="9">
        <f t="shared" si="179"/>
        <v>1523</v>
      </c>
      <c r="Y1143" s="1">
        <v>332.23636923599355</v>
      </c>
      <c r="Z1143" s="1">
        <v>435.0145266255455</v>
      </c>
      <c r="AA1143" s="1">
        <v>939.34455474637036</v>
      </c>
      <c r="AB1143" s="1">
        <v>1933.6634727476173</v>
      </c>
      <c r="AC1143" s="9">
        <f t="shared" si="180"/>
        <v>3640.2589233555263</v>
      </c>
    </row>
    <row r="1144" spans="1:29">
      <c r="A1144">
        <v>1170</v>
      </c>
      <c r="B1144">
        <v>24047</v>
      </c>
      <c r="C1144">
        <f t="shared" si="171"/>
        <v>24047</v>
      </c>
      <c r="D1144">
        <v>24</v>
      </c>
      <c r="E1144" s="1">
        <f t="shared" si="172"/>
        <v>373</v>
      </c>
      <c r="F1144" s="1">
        <f t="shared" si="173"/>
        <v>1225</v>
      </c>
      <c r="G1144" s="1">
        <f t="shared" si="174"/>
        <v>198</v>
      </c>
      <c r="H1144" s="1">
        <f t="shared" si="175"/>
        <v>2025</v>
      </c>
      <c r="I1144" s="9">
        <f t="shared" si="176"/>
        <v>3821</v>
      </c>
      <c r="J1144" s="1">
        <v>373</v>
      </c>
      <c r="K1144" s="1">
        <v>1225</v>
      </c>
      <c r="L1144" s="1">
        <v>198</v>
      </c>
      <c r="M1144" s="1">
        <v>2025</v>
      </c>
      <c r="N1144" s="9">
        <f t="shared" si="177"/>
        <v>3821</v>
      </c>
      <c r="O1144" s="1">
        <v>298.04338262806874</v>
      </c>
      <c r="P1144" s="1">
        <v>978.82880353722317</v>
      </c>
      <c r="Q1144" s="1">
        <v>158.21069640846542</v>
      </c>
      <c r="R1144" s="1">
        <v>1618.0639405411239</v>
      </c>
      <c r="S1144" s="9">
        <f t="shared" si="178"/>
        <v>3053.146823114881</v>
      </c>
      <c r="T1144" s="2">
        <v>422</v>
      </c>
      <c r="U1144" s="2">
        <v>1428</v>
      </c>
      <c r="V1144" s="2">
        <v>98</v>
      </c>
      <c r="W1144" s="2">
        <v>2871</v>
      </c>
      <c r="X1144" s="9">
        <f t="shared" si="179"/>
        <v>4819</v>
      </c>
      <c r="Y1144" s="1">
        <v>298.2146114969425</v>
      </c>
      <c r="Z1144" s="1">
        <v>1009.1243251602698</v>
      </c>
      <c r="AA1144" s="1">
        <v>69.253630158057732</v>
      </c>
      <c r="AB1144" s="1">
        <v>2028.8486957528955</v>
      </c>
      <c r="AC1144" s="9">
        <f t="shared" si="180"/>
        <v>3405.4412625681657</v>
      </c>
    </row>
    <row r="1145" spans="1:29">
      <c r="A1145">
        <v>1171</v>
      </c>
      <c r="B1145">
        <v>24047</v>
      </c>
      <c r="C1145">
        <f t="shared" si="171"/>
        <v>24047</v>
      </c>
      <c r="D1145">
        <v>24</v>
      </c>
      <c r="E1145" s="1">
        <f t="shared" si="172"/>
        <v>703</v>
      </c>
      <c r="F1145" s="1">
        <f t="shared" si="173"/>
        <v>625</v>
      </c>
      <c r="G1145" s="1">
        <f t="shared" si="174"/>
        <v>16</v>
      </c>
      <c r="H1145" s="1">
        <f t="shared" si="175"/>
        <v>849</v>
      </c>
      <c r="I1145" s="9">
        <f t="shared" si="176"/>
        <v>2193</v>
      </c>
      <c r="J1145" s="1">
        <v>703</v>
      </c>
      <c r="K1145" s="1">
        <v>625</v>
      </c>
      <c r="L1145" s="1">
        <v>16</v>
      </c>
      <c r="M1145" s="1">
        <v>849</v>
      </c>
      <c r="N1145" s="9">
        <f t="shared" si="177"/>
        <v>2193</v>
      </c>
      <c r="O1145" s="1">
        <v>567.09865674228661</v>
      </c>
      <c r="P1145" s="1">
        <v>504.1773264067271</v>
      </c>
      <c r="Q1145" s="1">
        <v>12.906939556012214</v>
      </c>
      <c r="R1145" s="1">
        <v>684.874480190898</v>
      </c>
      <c r="S1145" s="9">
        <f t="shared" si="178"/>
        <v>1769.057402895924</v>
      </c>
      <c r="T1145" s="2">
        <v>794</v>
      </c>
      <c r="U1145" s="2">
        <v>729</v>
      </c>
      <c r="V1145" s="2">
        <v>8</v>
      </c>
      <c r="W1145" s="2">
        <v>1204</v>
      </c>
      <c r="X1145" s="9">
        <f t="shared" si="179"/>
        <v>2735</v>
      </c>
      <c r="Y1145" s="1">
        <v>561.91118672620701</v>
      </c>
      <c r="Z1145" s="1">
        <v>515.91090065920025</v>
      </c>
      <c r="AA1145" s="1">
        <v>5.6615736697854615</v>
      </c>
      <c r="AB1145" s="1">
        <v>852.06683730271186</v>
      </c>
      <c r="AC1145" s="9">
        <f t="shared" si="180"/>
        <v>1935.5504983579044</v>
      </c>
    </row>
    <row r="1146" spans="1:29">
      <c r="A1146">
        <v>1172</v>
      </c>
      <c r="B1146">
        <v>24047</v>
      </c>
      <c r="C1146">
        <f t="shared" si="171"/>
        <v>24047</v>
      </c>
      <c r="D1146">
        <v>24</v>
      </c>
      <c r="E1146" s="1">
        <f t="shared" si="172"/>
        <v>26</v>
      </c>
      <c r="F1146" s="1">
        <f t="shared" si="173"/>
        <v>348</v>
      </c>
      <c r="G1146" s="1">
        <f t="shared" si="174"/>
        <v>16</v>
      </c>
      <c r="H1146" s="1">
        <f t="shared" si="175"/>
        <v>262</v>
      </c>
      <c r="I1146" s="9">
        <f t="shared" si="176"/>
        <v>652</v>
      </c>
      <c r="J1146" s="1">
        <v>26</v>
      </c>
      <c r="K1146" s="1">
        <v>348</v>
      </c>
      <c r="L1146" s="1">
        <v>16</v>
      </c>
      <c r="M1146" s="1">
        <v>262</v>
      </c>
      <c r="N1146" s="9">
        <f t="shared" si="177"/>
        <v>652</v>
      </c>
      <c r="O1146" s="1">
        <v>95.24152577110037</v>
      </c>
      <c r="P1146" s="1">
        <v>1274.7711910901128</v>
      </c>
      <c r="Q1146" s="1">
        <v>58.610169705292535</v>
      </c>
      <c r="R1146" s="1">
        <v>959.74152892416521</v>
      </c>
      <c r="S1146" s="9">
        <f t="shared" si="178"/>
        <v>2388.364415490671</v>
      </c>
      <c r="T1146" s="2">
        <v>30</v>
      </c>
      <c r="U1146" s="2">
        <v>405</v>
      </c>
      <c r="V1146" s="2">
        <v>8</v>
      </c>
      <c r="W1146" s="2">
        <v>372</v>
      </c>
      <c r="X1146" s="9">
        <f t="shared" si="179"/>
        <v>815</v>
      </c>
      <c r="Y1146" s="1">
        <v>95.815333572267889</v>
      </c>
      <c r="Z1146" s="1">
        <v>1293.5070032256165</v>
      </c>
      <c r="AA1146" s="1">
        <v>25.550755619271435</v>
      </c>
      <c r="AB1146" s="1">
        <v>1188.1101362961219</v>
      </c>
      <c r="AC1146" s="9">
        <f t="shared" si="180"/>
        <v>2602.9832287132776</v>
      </c>
    </row>
    <row r="1147" spans="1:29">
      <c r="A1147">
        <v>1173</v>
      </c>
      <c r="B1147">
        <v>24047</v>
      </c>
      <c r="C1147">
        <f t="shared" si="171"/>
        <v>24047</v>
      </c>
      <c r="D1147">
        <v>24</v>
      </c>
      <c r="E1147" s="1">
        <f t="shared" si="172"/>
        <v>28</v>
      </c>
      <c r="F1147" s="1">
        <f t="shared" si="173"/>
        <v>140</v>
      </c>
      <c r="G1147" s="1">
        <f t="shared" si="174"/>
        <v>16</v>
      </c>
      <c r="H1147" s="1">
        <f t="shared" si="175"/>
        <v>404</v>
      </c>
      <c r="I1147" s="9">
        <f t="shared" si="176"/>
        <v>588</v>
      </c>
      <c r="J1147" s="1">
        <v>28</v>
      </c>
      <c r="K1147" s="1">
        <v>140</v>
      </c>
      <c r="L1147" s="1">
        <v>16</v>
      </c>
      <c r="M1147" s="1">
        <v>404</v>
      </c>
      <c r="N1147" s="9">
        <f t="shared" si="177"/>
        <v>588</v>
      </c>
      <c r="O1147" s="1">
        <v>60.914428336312277</v>
      </c>
      <c r="P1147" s="1">
        <v>304.57214168156133</v>
      </c>
      <c r="Q1147" s="1">
        <v>34.808244763607014</v>
      </c>
      <c r="R1147" s="1">
        <v>878.90818028107708</v>
      </c>
      <c r="S1147" s="9">
        <f t="shared" si="178"/>
        <v>1279.2029950625576</v>
      </c>
      <c r="T1147" s="2">
        <v>31</v>
      </c>
      <c r="U1147" s="2">
        <v>163</v>
      </c>
      <c r="V1147" s="2">
        <v>8</v>
      </c>
      <c r="W1147" s="2">
        <v>573</v>
      </c>
      <c r="X1147" s="9">
        <f t="shared" si="179"/>
        <v>775</v>
      </c>
      <c r="Y1147" s="1">
        <v>53.380077917951439</v>
      </c>
      <c r="Z1147" s="1">
        <v>280.67589356858332</v>
      </c>
      <c r="AA1147" s="1">
        <v>13.775503978826176</v>
      </c>
      <c r="AB1147" s="1">
        <v>986.67047248342499</v>
      </c>
      <c r="AC1147" s="9">
        <f t="shared" si="180"/>
        <v>1334.501947948786</v>
      </c>
    </row>
    <row r="1148" spans="1:29">
      <c r="A1148">
        <v>1174</v>
      </c>
      <c r="B1148">
        <v>24047</v>
      </c>
      <c r="C1148">
        <f t="shared" si="171"/>
        <v>24047</v>
      </c>
      <c r="D1148">
        <v>24</v>
      </c>
      <c r="E1148" s="1">
        <f t="shared" si="172"/>
        <v>595</v>
      </c>
      <c r="F1148" s="1">
        <f t="shared" si="173"/>
        <v>538</v>
      </c>
      <c r="G1148" s="1">
        <f t="shared" si="174"/>
        <v>77</v>
      </c>
      <c r="H1148" s="1">
        <f t="shared" si="175"/>
        <v>1998</v>
      </c>
      <c r="I1148" s="9">
        <f t="shared" si="176"/>
        <v>3208</v>
      </c>
      <c r="J1148" s="1">
        <v>595</v>
      </c>
      <c r="K1148" s="1">
        <v>538</v>
      </c>
      <c r="L1148" s="1">
        <v>77</v>
      </c>
      <c r="M1148" s="1">
        <v>1998</v>
      </c>
      <c r="N1148" s="9">
        <f t="shared" si="177"/>
        <v>3208</v>
      </c>
      <c r="O1148" s="1">
        <v>428.00143240045696</v>
      </c>
      <c r="P1148" s="1">
        <v>386.99961450663164</v>
      </c>
      <c r="Q1148" s="1">
        <v>55.388420663588548</v>
      </c>
      <c r="R1148" s="1">
        <v>1437.2216166993494</v>
      </c>
      <c r="S1148" s="9">
        <f t="shared" si="178"/>
        <v>2307.6110842700264</v>
      </c>
      <c r="T1148" s="2">
        <v>672</v>
      </c>
      <c r="U1148" s="2">
        <v>627</v>
      </c>
      <c r="V1148" s="2">
        <v>38</v>
      </c>
      <c r="W1148" s="2">
        <v>2833</v>
      </c>
      <c r="X1148" s="9">
        <f t="shared" si="179"/>
        <v>4170</v>
      </c>
      <c r="Y1148" s="1">
        <v>404.45227839012938</v>
      </c>
      <c r="Z1148" s="1">
        <v>377.36842046221886</v>
      </c>
      <c r="AA1148" s="1">
        <v>22.870813361346599</v>
      </c>
      <c r="AB1148" s="1">
        <v>1705.0793224393401</v>
      </c>
      <c r="AC1148" s="9">
        <f t="shared" si="180"/>
        <v>2509.7708346530349</v>
      </c>
    </row>
    <row r="1149" spans="1:29">
      <c r="A1149">
        <v>1175</v>
      </c>
      <c r="B1149">
        <v>24047</v>
      </c>
      <c r="C1149">
        <f t="shared" si="171"/>
        <v>24047</v>
      </c>
      <c r="D1149">
        <v>24</v>
      </c>
      <c r="E1149" s="1">
        <f t="shared" si="172"/>
        <v>42</v>
      </c>
      <c r="F1149" s="1">
        <f t="shared" si="173"/>
        <v>100</v>
      </c>
      <c r="G1149" s="1">
        <f t="shared" si="174"/>
        <v>17</v>
      </c>
      <c r="H1149" s="1">
        <f t="shared" si="175"/>
        <v>116</v>
      </c>
      <c r="I1149" s="9">
        <f t="shared" si="176"/>
        <v>275</v>
      </c>
      <c r="J1149" s="1">
        <v>42</v>
      </c>
      <c r="K1149" s="1">
        <v>100</v>
      </c>
      <c r="L1149" s="1">
        <v>17</v>
      </c>
      <c r="M1149" s="1">
        <v>116</v>
      </c>
      <c r="N1149" s="9">
        <f t="shared" si="177"/>
        <v>275</v>
      </c>
      <c r="O1149" s="1">
        <v>420.37053792064052</v>
      </c>
      <c r="P1149" s="1">
        <v>1000.8822331443821</v>
      </c>
      <c r="Q1149" s="1">
        <v>170.14997963454496</v>
      </c>
      <c r="R1149" s="1">
        <v>1161.0233904474833</v>
      </c>
      <c r="S1149" s="9">
        <f t="shared" si="178"/>
        <v>2752.4261411470507</v>
      </c>
      <c r="T1149" s="2">
        <v>47</v>
      </c>
      <c r="U1149" s="2">
        <v>117</v>
      </c>
      <c r="V1149" s="2">
        <v>8</v>
      </c>
      <c r="W1149" s="2">
        <v>164</v>
      </c>
      <c r="X1149" s="9">
        <f t="shared" si="179"/>
        <v>336</v>
      </c>
      <c r="Y1149" s="1">
        <v>414.4788022791617</v>
      </c>
      <c r="Z1149" s="1">
        <v>1031.7876567374879</v>
      </c>
      <c r="AA1149" s="1">
        <v>70.549583366665814</v>
      </c>
      <c r="AB1149" s="1">
        <v>1446.2664590166494</v>
      </c>
      <c r="AC1149" s="9">
        <f t="shared" si="180"/>
        <v>2963.0825013999647</v>
      </c>
    </row>
    <row r="1150" spans="1:29">
      <c r="A1150">
        <v>1176</v>
      </c>
      <c r="B1150">
        <v>24047</v>
      </c>
      <c r="C1150">
        <f t="shared" si="171"/>
        <v>24047</v>
      </c>
      <c r="D1150">
        <v>24</v>
      </c>
      <c r="E1150" s="1">
        <f t="shared" si="172"/>
        <v>160</v>
      </c>
      <c r="F1150" s="1">
        <f t="shared" si="173"/>
        <v>701</v>
      </c>
      <c r="G1150" s="1">
        <f t="shared" si="174"/>
        <v>285</v>
      </c>
      <c r="H1150" s="1">
        <f t="shared" si="175"/>
        <v>335</v>
      </c>
      <c r="I1150" s="9">
        <f t="shared" si="176"/>
        <v>1481</v>
      </c>
      <c r="J1150" s="1">
        <v>160</v>
      </c>
      <c r="K1150" s="1">
        <v>701</v>
      </c>
      <c r="L1150" s="1">
        <v>285</v>
      </c>
      <c r="M1150" s="1">
        <v>335</v>
      </c>
      <c r="N1150" s="9">
        <f t="shared" si="177"/>
        <v>1481</v>
      </c>
      <c r="O1150" s="1">
        <v>297.07409626006466</v>
      </c>
      <c r="P1150" s="1">
        <v>1301.5558842394084</v>
      </c>
      <c r="Q1150" s="1">
        <v>529.16323396324015</v>
      </c>
      <c r="R1150" s="1">
        <v>621.99888904451041</v>
      </c>
      <c r="S1150" s="9">
        <f t="shared" si="178"/>
        <v>2749.7921035072231</v>
      </c>
      <c r="T1150" s="2">
        <v>181</v>
      </c>
      <c r="U1150" s="2">
        <v>817</v>
      </c>
      <c r="V1150" s="2">
        <v>141</v>
      </c>
      <c r="W1150" s="2">
        <v>475</v>
      </c>
      <c r="X1150" s="9">
        <f t="shared" si="179"/>
        <v>1614</v>
      </c>
      <c r="Y1150" s="1">
        <v>329.35916109778037</v>
      </c>
      <c r="Z1150" s="1">
        <v>1486.6653846236827</v>
      </c>
      <c r="AA1150" s="1">
        <v>256.57260615904443</v>
      </c>
      <c r="AB1150" s="1">
        <v>864.34033989748991</v>
      </c>
      <c r="AC1150" s="9">
        <f t="shared" si="180"/>
        <v>2936.9374917779969</v>
      </c>
    </row>
    <row r="1151" spans="1:29">
      <c r="A1151">
        <v>1177</v>
      </c>
      <c r="B1151">
        <v>24047</v>
      </c>
      <c r="C1151">
        <f t="shared" si="171"/>
        <v>24047</v>
      </c>
      <c r="D1151">
        <v>24</v>
      </c>
      <c r="E1151" s="1">
        <f t="shared" si="172"/>
        <v>258</v>
      </c>
      <c r="F1151" s="1">
        <f t="shared" si="173"/>
        <v>45</v>
      </c>
      <c r="G1151" s="1">
        <f t="shared" si="174"/>
        <v>16</v>
      </c>
      <c r="H1151" s="1">
        <f t="shared" si="175"/>
        <v>496</v>
      </c>
      <c r="I1151" s="9">
        <f t="shared" si="176"/>
        <v>815</v>
      </c>
      <c r="J1151" s="1">
        <v>258</v>
      </c>
      <c r="K1151" s="1">
        <v>45</v>
      </c>
      <c r="L1151" s="1">
        <v>16</v>
      </c>
      <c r="M1151" s="1">
        <v>496</v>
      </c>
      <c r="N1151" s="9">
        <f t="shared" si="177"/>
        <v>815</v>
      </c>
      <c r="O1151" s="1">
        <v>1037.7832734038893</v>
      </c>
      <c r="P1151" s="1">
        <v>181.00871047742257</v>
      </c>
      <c r="Q1151" s="1">
        <v>64.358652614194682</v>
      </c>
      <c r="R1151" s="1">
        <v>1995.1182310400352</v>
      </c>
      <c r="S1151" s="9">
        <f t="shared" si="178"/>
        <v>3278.2688675355416</v>
      </c>
      <c r="T1151" s="2">
        <v>291</v>
      </c>
      <c r="U1151" s="2">
        <v>53</v>
      </c>
      <c r="V1151" s="2">
        <v>8</v>
      </c>
      <c r="W1151" s="2">
        <v>704</v>
      </c>
      <c r="X1151" s="9">
        <f t="shared" si="179"/>
        <v>1056</v>
      </c>
      <c r="Y1151" s="1">
        <v>984.58899377503883</v>
      </c>
      <c r="Z1151" s="1">
        <v>179.32376862569438</v>
      </c>
      <c r="AA1151" s="1">
        <v>27.067738660482167</v>
      </c>
      <c r="AB1151" s="1">
        <v>2381.9610021224307</v>
      </c>
      <c r="AC1151" s="9">
        <f t="shared" si="180"/>
        <v>3572.9415031836461</v>
      </c>
    </row>
    <row r="1152" spans="1:29">
      <c r="A1152">
        <v>1178</v>
      </c>
      <c r="B1152">
        <v>24047</v>
      </c>
      <c r="C1152">
        <f t="shared" si="171"/>
        <v>24047</v>
      </c>
      <c r="D1152">
        <v>24</v>
      </c>
      <c r="E1152" s="1">
        <f t="shared" si="172"/>
        <v>857</v>
      </c>
      <c r="F1152" s="1">
        <f t="shared" si="173"/>
        <v>654</v>
      </c>
      <c r="G1152" s="1">
        <f t="shared" si="174"/>
        <v>306</v>
      </c>
      <c r="H1152" s="1">
        <f t="shared" si="175"/>
        <v>730</v>
      </c>
      <c r="I1152" s="9">
        <f t="shared" si="176"/>
        <v>2547</v>
      </c>
      <c r="J1152" s="1">
        <v>857</v>
      </c>
      <c r="K1152" s="1">
        <v>654</v>
      </c>
      <c r="L1152" s="1">
        <v>306</v>
      </c>
      <c r="M1152" s="1">
        <v>730</v>
      </c>
      <c r="N1152" s="9">
        <f t="shared" si="177"/>
        <v>2547</v>
      </c>
      <c r="O1152" s="1">
        <v>1647.2140134661454</v>
      </c>
      <c r="P1152" s="1">
        <v>1257.0337979076537</v>
      </c>
      <c r="Q1152" s="1">
        <v>588.1534283788103</v>
      </c>
      <c r="R1152" s="1">
        <v>1403.1111199886652</v>
      </c>
      <c r="S1152" s="9">
        <f t="shared" si="178"/>
        <v>4895.5123597412748</v>
      </c>
      <c r="T1152" s="2">
        <v>968</v>
      </c>
      <c r="U1152" s="2">
        <v>762</v>
      </c>
      <c r="V1152" s="2">
        <v>151</v>
      </c>
      <c r="W1152" s="2">
        <v>1036</v>
      </c>
      <c r="X1152" s="9">
        <f t="shared" si="179"/>
        <v>2917</v>
      </c>
      <c r="Y1152" s="1">
        <v>1763.2734307594137</v>
      </c>
      <c r="Z1152" s="1">
        <v>1388.0313576845799</v>
      </c>
      <c r="AA1152" s="1">
        <v>275.05608269077629</v>
      </c>
      <c r="AB1152" s="1">
        <v>1887.1397461433396</v>
      </c>
      <c r="AC1152" s="9">
        <f t="shared" si="180"/>
        <v>5313.5006172781095</v>
      </c>
    </row>
    <row r="1153" spans="1:29">
      <c r="A1153">
        <v>1188</v>
      </c>
      <c r="B1153">
        <v>11001</v>
      </c>
      <c r="C1153">
        <f t="shared" si="171"/>
        <v>11001</v>
      </c>
      <c r="D1153">
        <v>11</v>
      </c>
      <c r="E1153" s="1">
        <f t="shared" si="172"/>
        <v>1744</v>
      </c>
      <c r="F1153" s="1">
        <f t="shared" si="173"/>
        <v>41665</v>
      </c>
      <c r="G1153" s="1">
        <f t="shared" si="174"/>
        <v>571</v>
      </c>
      <c r="H1153" s="1">
        <f t="shared" si="175"/>
        <v>5497</v>
      </c>
      <c r="I1153" s="9">
        <f t="shared" si="176"/>
        <v>49477</v>
      </c>
      <c r="J1153" s="1">
        <v>1744</v>
      </c>
      <c r="K1153" s="1">
        <v>41665</v>
      </c>
      <c r="L1153" s="1">
        <v>571</v>
      </c>
      <c r="M1153" s="1">
        <v>5497</v>
      </c>
      <c r="N1153" s="9">
        <f t="shared" si="177"/>
        <v>49477</v>
      </c>
      <c r="O1153" s="1">
        <v>1906.6762079782061</v>
      </c>
      <c r="P1153" s="1">
        <v>42054.287297100316</v>
      </c>
      <c r="Q1153" s="1">
        <v>588.11434929600694</v>
      </c>
      <c r="R1153" s="1">
        <v>5590.5763575603532</v>
      </c>
      <c r="S1153" s="9">
        <f t="shared" si="178"/>
        <v>50139.654211934881</v>
      </c>
      <c r="T1153" s="2">
        <v>800</v>
      </c>
      <c r="U1153" s="2">
        <v>49101</v>
      </c>
      <c r="V1153" s="2">
        <v>1153</v>
      </c>
      <c r="W1153" s="2">
        <v>3995</v>
      </c>
      <c r="X1153" s="9">
        <f t="shared" si="179"/>
        <v>55049</v>
      </c>
      <c r="Y1153" s="1">
        <v>1403.2900159887683</v>
      </c>
      <c r="Z1153" s="1">
        <v>32176.274376874619</v>
      </c>
      <c r="AA1153" s="1">
        <v>430.65839381703114</v>
      </c>
      <c r="AB1153" s="1">
        <v>4091.0406966725045</v>
      </c>
      <c r="AC1153" s="9">
        <f t="shared" si="180"/>
        <v>38101.263483352923</v>
      </c>
    </row>
    <row r="1154" spans="1:29">
      <c r="A1154">
        <v>1189</v>
      </c>
      <c r="B1154">
        <v>11001</v>
      </c>
      <c r="C1154">
        <f t="shared" si="171"/>
        <v>11001</v>
      </c>
      <c r="D1154">
        <v>11</v>
      </c>
      <c r="E1154" s="1">
        <f t="shared" si="172"/>
        <v>4996</v>
      </c>
      <c r="F1154" s="1">
        <f t="shared" si="173"/>
        <v>46197</v>
      </c>
      <c r="G1154" s="1">
        <f t="shared" si="174"/>
        <v>1606</v>
      </c>
      <c r="H1154" s="1">
        <f t="shared" si="175"/>
        <v>9554</v>
      </c>
      <c r="I1154" s="9">
        <f t="shared" si="176"/>
        <v>62353</v>
      </c>
      <c r="J1154" s="1">
        <v>4996</v>
      </c>
      <c r="K1154" s="1">
        <v>46197</v>
      </c>
      <c r="L1154" s="1">
        <v>1606</v>
      </c>
      <c r="M1154" s="1">
        <v>9554</v>
      </c>
      <c r="N1154" s="9">
        <f t="shared" si="177"/>
        <v>62353</v>
      </c>
      <c r="O1154" s="1">
        <v>5238.5196343469261</v>
      </c>
      <c r="P1154" s="1">
        <v>38415.102774930798</v>
      </c>
      <c r="Q1154" s="1">
        <v>1395.3822982486888</v>
      </c>
      <c r="R1154" s="1">
        <v>7096.2538020875327</v>
      </c>
      <c r="S1154" s="9">
        <f t="shared" si="178"/>
        <v>52145.258509613952</v>
      </c>
      <c r="T1154" s="2">
        <v>2587</v>
      </c>
      <c r="U1154" s="2">
        <v>50341</v>
      </c>
      <c r="V1154" s="2">
        <v>5208</v>
      </c>
      <c r="W1154" s="2">
        <v>13949</v>
      </c>
      <c r="X1154" s="9">
        <f t="shared" si="179"/>
        <v>72085</v>
      </c>
      <c r="Y1154" s="1">
        <v>4602.3973845010878</v>
      </c>
      <c r="Z1154" s="1">
        <v>40679.203894755279</v>
      </c>
      <c r="AA1154" s="1">
        <v>1373.4312974691425</v>
      </c>
      <c r="AB1154" s="1">
        <v>8429.3712539219996</v>
      </c>
      <c r="AC1154" s="9">
        <f t="shared" si="180"/>
        <v>55084.403830647512</v>
      </c>
    </row>
    <row r="1155" spans="1:29">
      <c r="A1155">
        <v>1190</v>
      </c>
      <c r="B1155">
        <v>11001</v>
      </c>
      <c r="C1155">
        <f t="shared" ref="C1155:C1218" si="181">IFERROR(VLOOKUP(B1155,$E$1596:$H$1605,3,FALSE),B1155)</f>
        <v>11001</v>
      </c>
      <c r="D1155">
        <v>11</v>
      </c>
      <c r="E1155" s="1">
        <f t="shared" ref="E1155:E1218" si="182">J1155</f>
        <v>2688</v>
      </c>
      <c r="F1155" s="1">
        <f t="shared" ref="F1155:F1218" si="183">K1155</f>
        <v>10980</v>
      </c>
      <c r="G1155" s="1">
        <f t="shared" ref="G1155:G1218" si="184">L1155</f>
        <v>498</v>
      </c>
      <c r="H1155" s="1">
        <f t="shared" ref="H1155:H1218" si="185">M1155</f>
        <v>1262</v>
      </c>
      <c r="I1155" s="9">
        <f t="shared" ref="I1155:I1218" si="186">SUM(E1155:H1155)</f>
        <v>15428</v>
      </c>
      <c r="J1155" s="1">
        <v>2688</v>
      </c>
      <c r="K1155" s="1">
        <v>10980</v>
      </c>
      <c r="L1155" s="1">
        <v>498</v>
      </c>
      <c r="M1155" s="1">
        <v>1262</v>
      </c>
      <c r="N1155" s="9">
        <f t="shared" ref="N1155:N1218" si="187">SUM(J1155:M1155)</f>
        <v>15428</v>
      </c>
      <c r="O1155" s="1">
        <v>3434.1918839725768</v>
      </c>
      <c r="P1155" s="1">
        <v>24149.73967301385</v>
      </c>
      <c r="Q1155" s="1">
        <v>902.5910551076114</v>
      </c>
      <c r="R1155" s="1">
        <v>4541.5719458354024</v>
      </c>
      <c r="S1155" s="9">
        <f t="shared" ref="S1155:S1218" si="188">SUM(O1155:R1155)</f>
        <v>33028.094557929442</v>
      </c>
      <c r="T1155" s="2">
        <v>857</v>
      </c>
      <c r="U1155" s="2">
        <v>12765</v>
      </c>
      <c r="V1155" s="2">
        <v>511</v>
      </c>
      <c r="W1155" s="2">
        <v>3549</v>
      </c>
      <c r="X1155" s="9">
        <f t="shared" ref="X1155:X1218" si="189">SUM(T1155:W1155)</f>
        <v>17682</v>
      </c>
      <c r="Y1155" s="1">
        <v>2563.3167133224206</v>
      </c>
      <c r="Z1155" s="1">
        <v>11494.856169698476</v>
      </c>
      <c r="AA1155" s="1">
        <v>515.31990469281504</v>
      </c>
      <c r="AB1155" s="1">
        <v>1367.420747715878</v>
      </c>
      <c r="AC1155" s="9">
        <f t="shared" ref="AC1155:AC1218" si="190">SUM(Y1155:AB1155)</f>
        <v>15940.913535429589</v>
      </c>
    </row>
    <row r="1156" spans="1:29">
      <c r="A1156">
        <v>1191</v>
      </c>
      <c r="B1156">
        <v>11001</v>
      </c>
      <c r="C1156">
        <f t="shared" si="181"/>
        <v>11001</v>
      </c>
      <c r="D1156">
        <v>11</v>
      </c>
      <c r="E1156" s="1">
        <f t="shared" si="182"/>
        <v>7008</v>
      </c>
      <c r="F1156" s="1">
        <f t="shared" si="183"/>
        <v>56733</v>
      </c>
      <c r="G1156" s="1">
        <f t="shared" si="184"/>
        <v>4880</v>
      </c>
      <c r="H1156" s="1">
        <f t="shared" si="185"/>
        <v>9695</v>
      </c>
      <c r="I1156" s="9">
        <f t="shared" si="186"/>
        <v>78316</v>
      </c>
      <c r="J1156" s="1">
        <v>7008</v>
      </c>
      <c r="K1156" s="1">
        <v>56733</v>
      </c>
      <c r="L1156" s="1">
        <v>4880</v>
      </c>
      <c r="M1156" s="1">
        <v>9695</v>
      </c>
      <c r="N1156" s="9">
        <f t="shared" si="187"/>
        <v>78316</v>
      </c>
      <c r="O1156" s="1">
        <v>8167.3166282717184</v>
      </c>
      <c r="P1156" s="1">
        <v>61663.869335592506</v>
      </c>
      <c r="Q1156" s="1">
        <v>5391.0216402887118</v>
      </c>
      <c r="R1156" s="1">
        <v>10455.914259690662</v>
      </c>
      <c r="S1156" s="9">
        <f t="shared" si="188"/>
        <v>85678.121863843597</v>
      </c>
      <c r="T1156" s="2">
        <v>3369</v>
      </c>
      <c r="U1156" s="2">
        <v>66104</v>
      </c>
      <c r="V1156" s="2">
        <v>8142</v>
      </c>
      <c r="W1156" s="2">
        <v>12115</v>
      </c>
      <c r="X1156" s="9">
        <f t="shared" si="189"/>
        <v>89730</v>
      </c>
      <c r="Y1156" s="1">
        <v>6597.788103571359</v>
      </c>
      <c r="Z1156" s="1">
        <v>49706.083768263277</v>
      </c>
      <c r="AA1156" s="1">
        <v>4354.0389746319643</v>
      </c>
      <c r="AB1156" s="1">
        <v>8376.3707294727665</v>
      </c>
      <c r="AC1156" s="9">
        <f t="shared" si="190"/>
        <v>69034.281575939371</v>
      </c>
    </row>
    <row r="1157" spans="1:29">
      <c r="A1157">
        <v>1192</v>
      </c>
      <c r="B1157">
        <v>11001</v>
      </c>
      <c r="C1157">
        <f t="shared" si="181"/>
        <v>11001</v>
      </c>
      <c r="D1157">
        <v>11</v>
      </c>
      <c r="E1157" s="1">
        <f t="shared" si="182"/>
        <v>6086</v>
      </c>
      <c r="F1157" s="1">
        <f t="shared" si="183"/>
        <v>21157</v>
      </c>
      <c r="G1157" s="1">
        <f t="shared" si="184"/>
        <v>1627</v>
      </c>
      <c r="H1157" s="1">
        <f t="shared" si="185"/>
        <v>3711</v>
      </c>
      <c r="I1157" s="9">
        <f t="shared" si="186"/>
        <v>32581</v>
      </c>
      <c r="J1157" s="1">
        <v>6086</v>
      </c>
      <c r="K1157" s="1">
        <v>21157</v>
      </c>
      <c r="L1157" s="1">
        <v>1627</v>
      </c>
      <c r="M1157" s="1">
        <v>3711</v>
      </c>
      <c r="N1157" s="9">
        <f t="shared" si="187"/>
        <v>32581</v>
      </c>
      <c r="O1157" s="1">
        <v>7960.3903228165746</v>
      </c>
      <c r="P1157" s="1">
        <v>26627.617432157669</v>
      </c>
      <c r="Q1157" s="1">
        <v>1962.6821954796658</v>
      </c>
      <c r="R1157" s="1">
        <v>4442.703281527648</v>
      </c>
      <c r="S1157" s="9">
        <f t="shared" si="188"/>
        <v>40993.393231981558</v>
      </c>
      <c r="T1157" s="2">
        <v>1678</v>
      </c>
      <c r="U1157" s="2">
        <v>25823</v>
      </c>
      <c r="V1157" s="2">
        <v>6799</v>
      </c>
      <c r="W1157" s="2">
        <v>7924</v>
      </c>
      <c r="X1157" s="9">
        <f t="shared" si="189"/>
        <v>42224</v>
      </c>
      <c r="Y1157" s="1">
        <v>7475.0557554081115</v>
      </c>
      <c r="Z1157" s="1">
        <v>24540.762551749853</v>
      </c>
      <c r="AA1157" s="1">
        <v>1679.9978181846786</v>
      </c>
      <c r="AB1157" s="1">
        <v>4077.6223060938028</v>
      </c>
      <c r="AC1157" s="9">
        <f t="shared" si="190"/>
        <v>37773.438431436443</v>
      </c>
    </row>
    <row r="1158" spans="1:29">
      <c r="A1158">
        <v>1193</v>
      </c>
      <c r="B1158">
        <v>11001</v>
      </c>
      <c r="C1158">
        <f t="shared" si="181"/>
        <v>11001</v>
      </c>
      <c r="D1158">
        <v>11</v>
      </c>
      <c r="E1158" s="1">
        <f t="shared" si="182"/>
        <v>1696</v>
      </c>
      <c r="F1158" s="1">
        <f t="shared" si="183"/>
        <v>39537</v>
      </c>
      <c r="G1158" s="1">
        <f t="shared" si="184"/>
        <v>226</v>
      </c>
      <c r="H1158" s="1">
        <f t="shared" si="185"/>
        <v>2780</v>
      </c>
      <c r="I1158" s="9">
        <f t="shared" si="186"/>
        <v>44239</v>
      </c>
      <c r="J1158" s="1">
        <v>1696</v>
      </c>
      <c r="K1158" s="1">
        <v>39537</v>
      </c>
      <c r="L1158" s="1">
        <v>226</v>
      </c>
      <c r="M1158" s="1">
        <v>2780</v>
      </c>
      <c r="N1158" s="9">
        <f t="shared" si="187"/>
        <v>44239</v>
      </c>
      <c r="O1158" s="1">
        <v>1767.3742930820547</v>
      </c>
      <c r="P1158" s="1">
        <v>38718.417425220345</v>
      </c>
      <c r="Q1158" s="1">
        <v>247.92633219617696</v>
      </c>
      <c r="R1158" s="1">
        <v>2775.1930548641512</v>
      </c>
      <c r="S1158" s="9">
        <f t="shared" si="188"/>
        <v>43508.911105362728</v>
      </c>
      <c r="T1158" s="2">
        <v>867</v>
      </c>
      <c r="U1158" s="2">
        <v>43229</v>
      </c>
      <c r="V1158" s="2">
        <v>1526</v>
      </c>
      <c r="W1158" s="2">
        <v>4109</v>
      </c>
      <c r="X1158" s="9">
        <f t="shared" si="189"/>
        <v>49731</v>
      </c>
      <c r="Y1158" s="1">
        <v>1494.298201768531</v>
      </c>
      <c r="Z1158" s="1">
        <v>33243.671148120491</v>
      </c>
      <c r="AA1158" s="1">
        <v>218.40536619445956</v>
      </c>
      <c r="AB1158" s="1">
        <v>2545.527919982258</v>
      </c>
      <c r="AC1158" s="9">
        <f t="shared" si="190"/>
        <v>37501.90263606573</v>
      </c>
    </row>
    <row r="1159" spans="1:29">
      <c r="A1159">
        <v>1194</v>
      </c>
      <c r="B1159">
        <v>11001</v>
      </c>
      <c r="C1159">
        <f t="shared" si="181"/>
        <v>11001</v>
      </c>
      <c r="D1159">
        <v>11</v>
      </c>
      <c r="E1159" s="1">
        <f t="shared" si="182"/>
        <v>2312</v>
      </c>
      <c r="F1159" s="1">
        <f t="shared" si="183"/>
        <v>26148</v>
      </c>
      <c r="G1159" s="1">
        <f t="shared" si="184"/>
        <v>754</v>
      </c>
      <c r="H1159" s="1">
        <f t="shared" si="185"/>
        <v>1560</v>
      </c>
      <c r="I1159" s="9">
        <f t="shared" si="186"/>
        <v>30774</v>
      </c>
      <c r="J1159" s="1">
        <v>2312</v>
      </c>
      <c r="K1159" s="1">
        <v>26148</v>
      </c>
      <c r="L1159" s="1">
        <v>754</v>
      </c>
      <c r="M1159" s="1">
        <v>1560</v>
      </c>
      <c r="N1159" s="9">
        <f t="shared" si="187"/>
        <v>30774</v>
      </c>
      <c r="O1159" s="1">
        <v>2498.7873382083849</v>
      </c>
      <c r="P1159" s="1">
        <v>26782.676080864348</v>
      </c>
      <c r="Q1159" s="1">
        <v>768.0648971016094</v>
      </c>
      <c r="R1159" s="1">
        <v>1610.4230963534144</v>
      </c>
      <c r="S1159" s="9">
        <f t="shared" si="188"/>
        <v>31659.951412527756</v>
      </c>
      <c r="T1159" s="2">
        <v>1092</v>
      </c>
      <c r="U1159" s="2">
        <v>27469</v>
      </c>
      <c r="V1159" s="2">
        <v>1790</v>
      </c>
      <c r="W1159" s="2">
        <v>3611</v>
      </c>
      <c r="X1159" s="9">
        <f t="shared" si="189"/>
        <v>33962</v>
      </c>
      <c r="Y1159" s="1">
        <v>2023.9182569045656</v>
      </c>
      <c r="Z1159" s="1">
        <v>21167.825030734501</v>
      </c>
      <c r="AA1159" s="1">
        <v>594.24790896288425</v>
      </c>
      <c r="AB1159" s="1">
        <v>1299.893617335608</v>
      </c>
      <c r="AC1159" s="9">
        <f t="shared" si="190"/>
        <v>25085.884813937559</v>
      </c>
    </row>
    <row r="1160" spans="1:29">
      <c r="A1160">
        <v>1195</v>
      </c>
      <c r="B1160">
        <v>11001</v>
      </c>
      <c r="C1160">
        <f t="shared" si="181"/>
        <v>11001</v>
      </c>
      <c r="D1160">
        <v>11</v>
      </c>
      <c r="E1160" s="1">
        <f t="shared" si="182"/>
        <v>489</v>
      </c>
      <c r="F1160" s="1">
        <f t="shared" si="183"/>
        <v>3018</v>
      </c>
      <c r="G1160" s="1">
        <f t="shared" si="184"/>
        <v>141</v>
      </c>
      <c r="H1160" s="1">
        <f t="shared" si="185"/>
        <v>1018</v>
      </c>
      <c r="I1160" s="9">
        <f t="shared" si="186"/>
        <v>4666</v>
      </c>
      <c r="J1160" s="1">
        <v>489</v>
      </c>
      <c r="K1160" s="1">
        <v>3018</v>
      </c>
      <c r="L1160" s="1">
        <v>141</v>
      </c>
      <c r="M1160" s="1">
        <v>1018</v>
      </c>
      <c r="N1160" s="9">
        <f t="shared" si="187"/>
        <v>4666</v>
      </c>
      <c r="O1160" s="1">
        <v>1076.4612553274997</v>
      </c>
      <c r="P1160" s="1">
        <v>3410.9575973948258</v>
      </c>
      <c r="Q1160" s="1">
        <v>359.67401794197303</v>
      </c>
      <c r="R1160" s="1">
        <v>1054.7565098551227</v>
      </c>
      <c r="S1160" s="9">
        <f t="shared" si="188"/>
        <v>5901.8493805194212</v>
      </c>
      <c r="T1160" s="2">
        <v>202</v>
      </c>
      <c r="U1160" s="2">
        <v>2935</v>
      </c>
      <c r="V1160" s="2">
        <v>122</v>
      </c>
      <c r="W1160" s="2">
        <v>2195</v>
      </c>
      <c r="X1160" s="9">
        <f t="shared" si="189"/>
        <v>5454</v>
      </c>
      <c r="Y1160" s="1">
        <v>369.90779529149972</v>
      </c>
      <c r="Z1160" s="1">
        <v>4036.5741556205485</v>
      </c>
      <c r="AA1160" s="1">
        <v>104.78598831669166</v>
      </c>
      <c r="AB1160" s="1">
        <v>852.37351594765175</v>
      </c>
      <c r="AC1160" s="9">
        <f t="shared" si="190"/>
        <v>5363.6414551763919</v>
      </c>
    </row>
    <row r="1161" spans="1:29">
      <c r="A1161">
        <v>1196</v>
      </c>
      <c r="B1161">
        <v>11001</v>
      </c>
      <c r="C1161">
        <f t="shared" si="181"/>
        <v>11001</v>
      </c>
      <c r="D1161">
        <v>11</v>
      </c>
      <c r="E1161" s="1">
        <f t="shared" si="182"/>
        <v>1173</v>
      </c>
      <c r="F1161" s="1">
        <f t="shared" si="183"/>
        <v>5303</v>
      </c>
      <c r="G1161" s="1">
        <f t="shared" si="184"/>
        <v>797</v>
      </c>
      <c r="H1161" s="1">
        <f t="shared" si="185"/>
        <v>2396</v>
      </c>
      <c r="I1161" s="9">
        <f t="shared" si="186"/>
        <v>9669</v>
      </c>
      <c r="J1161" s="1">
        <v>1173</v>
      </c>
      <c r="K1161" s="1">
        <v>5303</v>
      </c>
      <c r="L1161" s="1">
        <v>797</v>
      </c>
      <c r="M1161" s="1">
        <v>2396</v>
      </c>
      <c r="N1161" s="9">
        <f t="shared" si="187"/>
        <v>9669</v>
      </c>
      <c r="O1161" s="1">
        <v>1889.1063561147862</v>
      </c>
      <c r="P1161" s="1">
        <v>5679.5068510193969</v>
      </c>
      <c r="Q1161" s="1">
        <v>611.34213185448164</v>
      </c>
      <c r="R1161" s="1">
        <v>1799.8595455228826</v>
      </c>
      <c r="S1161" s="9">
        <f t="shared" si="188"/>
        <v>9979.8148845115484</v>
      </c>
      <c r="T1161" s="2">
        <v>219</v>
      </c>
      <c r="U1161" s="2">
        <v>7425</v>
      </c>
      <c r="V1161" s="2">
        <v>118</v>
      </c>
      <c r="W1161" s="2">
        <v>2980</v>
      </c>
      <c r="X1161" s="9">
        <f t="shared" si="189"/>
        <v>10742</v>
      </c>
      <c r="Y1161" s="1">
        <v>1178.2029682747093</v>
      </c>
      <c r="Z1161" s="1">
        <v>5152.0897329856416</v>
      </c>
      <c r="AA1161" s="1">
        <v>653.03621724057405</v>
      </c>
      <c r="AB1161" s="1">
        <v>2429.3319821992282</v>
      </c>
      <c r="AC1161" s="9">
        <f t="shared" si="190"/>
        <v>9412.6609007001534</v>
      </c>
    </row>
    <row r="1162" spans="1:29">
      <c r="A1162">
        <v>1197</v>
      </c>
      <c r="B1162">
        <v>11001</v>
      </c>
      <c r="C1162">
        <f t="shared" si="181"/>
        <v>11001</v>
      </c>
      <c r="D1162">
        <v>11</v>
      </c>
      <c r="E1162" s="1">
        <f t="shared" si="182"/>
        <v>4203</v>
      </c>
      <c r="F1162" s="1">
        <f t="shared" si="183"/>
        <v>4031</v>
      </c>
      <c r="G1162" s="1">
        <f t="shared" si="184"/>
        <v>1154</v>
      </c>
      <c r="H1162" s="1">
        <f t="shared" si="185"/>
        <v>1905</v>
      </c>
      <c r="I1162" s="9">
        <f t="shared" si="186"/>
        <v>11293</v>
      </c>
      <c r="J1162" s="1">
        <v>4203</v>
      </c>
      <c r="K1162" s="1">
        <v>4031</v>
      </c>
      <c r="L1162" s="1">
        <v>1154</v>
      </c>
      <c r="M1162" s="1">
        <v>1905</v>
      </c>
      <c r="N1162" s="9">
        <f t="shared" si="187"/>
        <v>11293</v>
      </c>
      <c r="O1162" s="1">
        <v>1348.4878183560825</v>
      </c>
      <c r="P1162" s="1">
        <v>2665.2716918305464</v>
      </c>
      <c r="Q1162" s="1">
        <v>453.26656027358365</v>
      </c>
      <c r="R1162" s="1">
        <v>1154.4911693906483</v>
      </c>
      <c r="S1162" s="9">
        <f t="shared" si="188"/>
        <v>5621.5172398508603</v>
      </c>
      <c r="T1162" s="2">
        <v>1735</v>
      </c>
      <c r="U1162" s="2">
        <v>7764</v>
      </c>
      <c r="V1162" s="2">
        <v>194</v>
      </c>
      <c r="W1162" s="2">
        <v>3328</v>
      </c>
      <c r="X1162" s="9">
        <f t="shared" si="189"/>
        <v>13021</v>
      </c>
      <c r="Y1162" s="1">
        <v>3663.202037132045</v>
      </c>
      <c r="Z1162" s="1">
        <v>3525.1373714641436</v>
      </c>
      <c r="AA1162" s="1">
        <v>967.41622749959765</v>
      </c>
      <c r="AB1162" s="1">
        <v>1746.7187169664187</v>
      </c>
      <c r="AC1162" s="9">
        <f t="shared" si="190"/>
        <v>9902.4743530622054</v>
      </c>
    </row>
    <row r="1163" spans="1:29">
      <c r="A1163">
        <v>1198</v>
      </c>
      <c r="B1163">
        <v>11001</v>
      </c>
      <c r="C1163">
        <f t="shared" si="181"/>
        <v>11001</v>
      </c>
      <c r="D1163">
        <v>11</v>
      </c>
      <c r="E1163" s="1">
        <f t="shared" si="182"/>
        <v>1</v>
      </c>
      <c r="F1163" s="1">
        <f t="shared" si="183"/>
        <v>8</v>
      </c>
      <c r="G1163" s="1">
        <f t="shared" si="184"/>
        <v>0</v>
      </c>
      <c r="H1163" s="1">
        <f t="shared" si="185"/>
        <v>0</v>
      </c>
      <c r="I1163" s="9">
        <f t="shared" si="186"/>
        <v>9</v>
      </c>
      <c r="J1163" s="1">
        <v>1</v>
      </c>
      <c r="K1163" s="1">
        <v>8</v>
      </c>
      <c r="L1163" s="1">
        <v>0</v>
      </c>
      <c r="M1163" s="1">
        <v>0</v>
      </c>
      <c r="N1163" s="9">
        <f t="shared" si="187"/>
        <v>9</v>
      </c>
      <c r="O1163" s="1">
        <v>2628.8887886662669</v>
      </c>
      <c r="P1163" s="1">
        <v>5361.4534401217243</v>
      </c>
      <c r="Q1163" s="1">
        <v>882.10035905381096</v>
      </c>
      <c r="R1163" s="1">
        <v>2245.1216480155322</v>
      </c>
      <c r="S1163" s="9">
        <f t="shared" si="188"/>
        <v>11117.564235857335</v>
      </c>
      <c r="T1163" s="2">
        <v>0</v>
      </c>
      <c r="U1163" s="2">
        <v>6</v>
      </c>
      <c r="V1163" s="2">
        <v>0</v>
      </c>
      <c r="W1163" s="2">
        <v>4</v>
      </c>
      <c r="X1163" s="9">
        <f t="shared" si="189"/>
        <v>10</v>
      </c>
      <c r="Y1163" s="1">
        <v>43.579299576819238</v>
      </c>
      <c r="Z1163" s="1">
        <v>106.58598614008572</v>
      </c>
      <c r="AA1163" s="1">
        <v>11.950678400753063</v>
      </c>
      <c r="AB1163" s="1">
        <v>79.088368380207697</v>
      </c>
      <c r="AC1163" s="9">
        <f t="shared" si="190"/>
        <v>241.20433249786575</v>
      </c>
    </row>
    <row r="1164" spans="1:29">
      <c r="A1164">
        <v>1199</v>
      </c>
      <c r="B1164">
        <v>11001</v>
      </c>
      <c r="C1164">
        <f t="shared" si="181"/>
        <v>11001</v>
      </c>
      <c r="D1164">
        <v>11</v>
      </c>
      <c r="E1164" s="1">
        <f t="shared" si="182"/>
        <v>1518</v>
      </c>
      <c r="F1164" s="1">
        <f t="shared" si="183"/>
        <v>6491</v>
      </c>
      <c r="G1164" s="1">
        <f t="shared" si="184"/>
        <v>534</v>
      </c>
      <c r="H1164" s="1">
        <f t="shared" si="185"/>
        <v>2502</v>
      </c>
      <c r="I1164" s="9">
        <f t="shared" si="186"/>
        <v>11045</v>
      </c>
      <c r="J1164" s="1">
        <v>1518</v>
      </c>
      <c r="K1164" s="1">
        <v>6491</v>
      </c>
      <c r="L1164" s="1">
        <v>534</v>
      </c>
      <c r="M1164" s="1">
        <v>2502</v>
      </c>
      <c r="N1164" s="9">
        <f t="shared" si="187"/>
        <v>11045</v>
      </c>
      <c r="O1164" s="1">
        <v>1957.4418927189529</v>
      </c>
      <c r="P1164" s="1">
        <v>8752.7907816306943</v>
      </c>
      <c r="Q1164" s="1">
        <v>688.63202870051714</v>
      </c>
      <c r="R1164" s="1">
        <v>2983.5716029669925</v>
      </c>
      <c r="S1164" s="9">
        <f t="shared" si="188"/>
        <v>14382.436306017156</v>
      </c>
      <c r="T1164" s="2">
        <v>888</v>
      </c>
      <c r="U1164" s="2">
        <v>7893</v>
      </c>
      <c r="V1164" s="2">
        <v>266</v>
      </c>
      <c r="W1164" s="2">
        <v>3241</v>
      </c>
      <c r="X1164" s="9">
        <f t="shared" si="189"/>
        <v>12288</v>
      </c>
      <c r="Y1164" s="1">
        <v>1467.5948078196332</v>
      </c>
      <c r="Z1164" s="1">
        <v>6157.7450669902919</v>
      </c>
      <c r="AA1164" s="1">
        <v>500.64954600044189</v>
      </c>
      <c r="AB1164" s="1">
        <v>2204.7022940535644</v>
      </c>
      <c r="AC1164" s="9">
        <f t="shared" si="190"/>
        <v>10330.691714863931</v>
      </c>
    </row>
    <row r="1165" spans="1:29">
      <c r="A1165">
        <v>1200</v>
      </c>
      <c r="B1165">
        <v>11001</v>
      </c>
      <c r="C1165">
        <f t="shared" si="181"/>
        <v>11001</v>
      </c>
      <c r="D1165">
        <v>11</v>
      </c>
      <c r="E1165" s="1">
        <f t="shared" si="182"/>
        <v>1711</v>
      </c>
      <c r="F1165" s="1">
        <f t="shared" si="183"/>
        <v>5031</v>
      </c>
      <c r="G1165" s="1">
        <f t="shared" si="184"/>
        <v>1188</v>
      </c>
      <c r="H1165" s="1">
        <f t="shared" si="185"/>
        <v>3612</v>
      </c>
      <c r="I1165" s="9">
        <f t="shared" si="186"/>
        <v>11542</v>
      </c>
      <c r="J1165" s="1">
        <v>1711</v>
      </c>
      <c r="K1165" s="1">
        <v>5031</v>
      </c>
      <c r="L1165" s="1">
        <v>1188</v>
      </c>
      <c r="M1165" s="1">
        <v>3612</v>
      </c>
      <c r="N1165" s="9">
        <f t="shared" si="187"/>
        <v>11542</v>
      </c>
      <c r="O1165" s="1">
        <v>2220.3473459352053</v>
      </c>
      <c r="P1165" s="1">
        <v>6702.4390396175622</v>
      </c>
      <c r="Q1165" s="1">
        <v>1400.6837224124813</v>
      </c>
      <c r="R1165" s="1">
        <v>4106.34900027604</v>
      </c>
      <c r="S1165" s="9">
        <f t="shared" si="188"/>
        <v>14429.819108241289</v>
      </c>
      <c r="T1165" s="2">
        <v>1413</v>
      </c>
      <c r="U1165" s="2">
        <v>6559</v>
      </c>
      <c r="V1165" s="2">
        <v>1036</v>
      </c>
      <c r="W1165" s="2">
        <v>5099</v>
      </c>
      <c r="X1165" s="9">
        <f t="shared" si="189"/>
        <v>14107</v>
      </c>
      <c r="Y1165" s="1">
        <v>1978.5640110724739</v>
      </c>
      <c r="Z1165" s="1">
        <v>6168.9230653032118</v>
      </c>
      <c r="AA1165" s="1">
        <v>1223.8489620050864</v>
      </c>
      <c r="AB1165" s="1">
        <v>3525.2537360800243</v>
      </c>
      <c r="AC1165" s="9">
        <f t="shared" si="190"/>
        <v>12896.589774460797</v>
      </c>
    </row>
    <row r="1166" spans="1:29">
      <c r="A1166">
        <v>1201</v>
      </c>
      <c r="B1166">
        <v>11001</v>
      </c>
      <c r="C1166">
        <f t="shared" si="181"/>
        <v>11001</v>
      </c>
      <c r="D1166">
        <v>11</v>
      </c>
      <c r="E1166" s="1">
        <f t="shared" si="182"/>
        <v>503</v>
      </c>
      <c r="F1166" s="1">
        <f t="shared" si="183"/>
        <v>1657</v>
      </c>
      <c r="G1166" s="1">
        <f t="shared" si="184"/>
        <v>422</v>
      </c>
      <c r="H1166" s="1">
        <f t="shared" si="185"/>
        <v>292</v>
      </c>
      <c r="I1166" s="9">
        <f t="shared" si="186"/>
        <v>2874</v>
      </c>
      <c r="J1166" s="1">
        <v>503</v>
      </c>
      <c r="K1166" s="1">
        <v>1657</v>
      </c>
      <c r="L1166" s="1">
        <v>422</v>
      </c>
      <c r="M1166" s="1">
        <v>292</v>
      </c>
      <c r="N1166" s="9">
        <f t="shared" si="187"/>
        <v>2874</v>
      </c>
      <c r="O1166" s="1">
        <v>576.00965709237619</v>
      </c>
      <c r="P1166" s="1">
        <v>1827.7313592629644</v>
      </c>
      <c r="Q1166" s="1">
        <v>459.41520419301742</v>
      </c>
      <c r="R1166" s="1">
        <v>338.42696646593919</v>
      </c>
      <c r="S1166" s="9">
        <f t="shared" si="188"/>
        <v>3201.583187014297</v>
      </c>
      <c r="T1166" s="2">
        <v>319</v>
      </c>
      <c r="U1166" s="2">
        <v>1538</v>
      </c>
      <c r="V1166" s="2">
        <v>3244</v>
      </c>
      <c r="W1166" s="2">
        <v>978</v>
      </c>
      <c r="X1166" s="9">
        <f t="shared" si="189"/>
        <v>6079</v>
      </c>
      <c r="Y1166" s="1">
        <v>726.60292701884566</v>
      </c>
      <c r="Z1166" s="1">
        <v>2894.5054071382401</v>
      </c>
      <c r="AA1166" s="1">
        <v>576.64316064781235</v>
      </c>
      <c r="AB1166" s="1">
        <v>434.67869901516292</v>
      </c>
      <c r="AC1166" s="9">
        <f t="shared" si="190"/>
        <v>4632.4301938200615</v>
      </c>
    </row>
    <row r="1167" spans="1:29">
      <c r="A1167">
        <v>1202</v>
      </c>
      <c r="B1167">
        <v>11001</v>
      </c>
      <c r="C1167">
        <f t="shared" si="181"/>
        <v>11001</v>
      </c>
      <c r="D1167">
        <v>11</v>
      </c>
      <c r="E1167" s="1">
        <f t="shared" si="182"/>
        <v>567</v>
      </c>
      <c r="F1167" s="1">
        <f t="shared" si="183"/>
        <v>3351</v>
      </c>
      <c r="G1167" s="1">
        <f t="shared" si="184"/>
        <v>231</v>
      </c>
      <c r="H1167" s="1">
        <f t="shared" si="185"/>
        <v>3628</v>
      </c>
      <c r="I1167" s="9">
        <f t="shared" si="186"/>
        <v>7777</v>
      </c>
      <c r="J1167" s="1">
        <v>567</v>
      </c>
      <c r="K1167" s="1">
        <v>3351</v>
      </c>
      <c r="L1167" s="1">
        <v>231</v>
      </c>
      <c r="M1167" s="1">
        <v>3628</v>
      </c>
      <c r="N1167" s="9">
        <f t="shared" si="187"/>
        <v>7777</v>
      </c>
      <c r="O1167" s="1">
        <v>1357.8139287570832</v>
      </c>
      <c r="P1167" s="1">
        <v>10397.134249074936</v>
      </c>
      <c r="Q1167" s="1">
        <v>1659.6035587811057</v>
      </c>
      <c r="R1167" s="1">
        <v>3767.1909572123031</v>
      </c>
      <c r="S1167" s="9">
        <f t="shared" si="188"/>
        <v>17181.742693825428</v>
      </c>
      <c r="T1167" s="2">
        <v>550</v>
      </c>
      <c r="U1167" s="2">
        <v>12102</v>
      </c>
      <c r="V1167" s="2">
        <v>6355</v>
      </c>
      <c r="W1167" s="2">
        <v>2817</v>
      </c>
      <c r="X1167" s="9">
        <f t="shared" si="189"/>
        <v>21824</v>
      </c>
      <c r="Y1167" s="1">
        <v>1520.4226305183429</v>
      </c>
      <c r="Z1167" s="1">
        <v>7658.4935684328593</v>
      </c>
      <c r="AA1167" s="1">
        <v>524.09375634625621</v>
      </c>
      <c r="AB1167" s="1">
        <v>7245.3908561226726</v>
      </c>
      <c r="AC1167" s="9">
        <f t="shared" si="190"/>
        <v>16948.400811420132</v>
      </c>
    </row>
    <row r="1168" spans="1:29">
      <c r="A1168">
        <v>1203</v>
      </c>
      <c r="B1168">
        <v>11001</v>
      </c>
      <c r="C1168">
        <f t="shared" si="181"/>
        <v>11001</v>
      </c>
      <c r="D1168">
        <v>11</v>
      </c>
      <c r="E1168" s="1">
        <f t="shared" si="182"/>
        <v>483</v>
      </c>
      <c r="F1168" s="1">
        <f t="shared" si="183"/>
        <v>17075</v>
      </c>
      <c r="G1168" s="1">
        <f t="shared" si="184"/>
        <v>234</v>
      </c>
      <c r="H1168" s="1">
        <f t="shared" si="185"/>
        <v>2346</v>
      </c>
      <c r="I1168" s="9">
        <f t="shared" si="186"/>
        <v>20138</v>
      </c>
      <c r="J1168" s="1">
        <v>483</v>
      </c>
      <c r="K1168" s="1">
        <v>17075</v>
      </c>
      <c r="L1168" s="1">
        <v>234</v>
      </c>
      <c r="M1168" s="1">
        <v>2346</v>
      </c>
      <c r="N1168" s="9">
        <f t="shared" si="187"/>
        <v>20138</v>
      </c>
      <c r="O1168" s="1">
        <v>1269.355931367171</v>
      </c>
      <c r="P1168" s="1">
        <v>12100.843460798671</v>
      </c>
      <c r="Q1168" s="1">
        <v>1536.5461438835937</v>
      </c>
      <c r="R1168" s="1">
        <v>3663.2788318458338</v>
      </c>
      <c r="S1168" s="9">
        <f t="shared" si="188"/>
        <v>18570.024367895268</v>
      </c>
      <c r="T1168" s="2">
        <v>547</v>
      </c>
      <c r="U1168" s="2">
        <v>20499</v>
      </c>
      <c r="V1168" s="2">
        <v>1384</v>
      </c>
      <c r="W1168" s="2">
        <v>6057</v>
      </c>
      <c r="X1168" s="9">
        <f t="shared" si="189"/>
        <v>28487</v>
      </c>
      <c r="Y1168" s="1">
        <v>482.89973186847448</v>
      </c>
      <c r="Z1168" s="1">
        <v>17109.157255788934</v>
      </c>
      <c r="AA1168" s="1">
        <v>216.91646434374709</v>
      </c>
      <c r="AB1168" s="1">
        <v>2261.2236497135768</v>
      </c>
      <c r="AC1168" s="9">
        <f t="shared" si="190"/>
        <v>20070.197101714733</v>
      </c>
    </row>
    <row r="1169" spans="1:29">
      <c r="A1169">
        <v>1204</v>
      </c>
      <c r="B1169">
        <v>11001</v>
      </c>
      <c r="C1169">
        <f t="shared" si="181"/>
        <v>11001</v>
      </c>
      <c r="D1169">
        <v>11</v>
      </c>
      <c r="E1169" s="1">
        <f t="shared" si="182"/>
        <v>2385</v>
      </c>
      <c r="F1169" s="1">
        <f t="shared" si="183"/>
        <v>9671</v>
      </c>
      <c r="G1169" s="1">
        <f t="shared" si="184"/>
        <v>4324</v>
      </c>
      <c r="H1169" s="1">
        <f t="shared" si="185"/>
        <v>5474</v>
      </c>
      <c r="I1169" s="9">
        <f t="shared" si="186"/>
        <v>21854</v>
      </c>
      <c r="J1169" s="1">
        <v>2385</v>
      </c>
      <c r="K1169" s="1">
        <v>9671</v>
      </c>
      <c r="L1169" s="1">
        <v>4324</v>
      </c>
      <c r="M1169" s="1">
        <v>5474</v>
      </c>
      <c r="N1169" s="9">
        <f t="shared" si="187"/>
        <v>21854</v>
      </c>
      <c r="O1169" s="1">
        <v>1898.1803466138181</v>
      </c>
      <c r="P1169" s="1">
        <v>15500.766622580806</v>
      </c>
      <c r="Q1169" s="1">
        <v>2525.9391658926602</v>
      </c>
      <c r="R1169" s="1">
        <v>5737.0519998295622</v>
      </c>
      <c r="S1169" s="9">
        <f t="shared" si="188"/>
        <v>25661.938134916847</v>
      </c>
      <c r="T1169" s="2">
        <v>2186</v>
      </c>
      <c r="U1169" s="2">
        <v>28593</v>
      </c>
      <c r="V1169" s="2">
        <v>10195</v>
      </c>
      <c r="W1169" s="2">
        <v>8176</v>
      </c>
      <c r="X1169" s="9">
        <f t="shared" si="189"/>
        <v>49150</v>
      </c>
      <c r="Y1169" s="1">
        <v>5398.0501381751974</v>
      </c>
      <c r="Z1169" s="1">
        <v>17075.629603866455</v>
      </c>
      <c r="AA1169" s="1">
        <v>9544.8017274299546</v>
      </c>
      <c r="AB1169" s="1">
        <v>8518.5904984145636</v>
      </c>
      <c r="AC1169" s="9">
        <f t="shared" si="190"/>
        <v>40537.071967886164</v>
      </c>
    </row>
    <row r="1170" spans="1:29">
      <c r="A1170">
        <v>1205</v>
      </c>
      <c r="B1170">
        <v>11001</v>
      </c>
      <c r="C1170">
        <f t="shared" si="181"/>
        <v>11001</v>
      </c>
      <c r="D1170">
        <v>11</v>
      </c>
      <c r="E1170" s="1">
        <f t="shared" si="182"/>
        <v>957</v>
      </c>
      <c r="F1170" s="1">
        <f t="shared" si="183"/>
        <v>15282</v>
      </c>
      <c r="G1170" s="1">
        <f t="shared" si="184"/>
        <v>668</v>
      </c>
      <c r="H1170" s="1">
        <f t="shared" si="185"/>
        <v>2626</v>
      </c>
      <c r="I1170" s="9">
        <f t="shared" si="186"/>
        <v>19533</v>
      </c>
      <c r="J1170" s="1">
        <v>957</v>
      </c>
      <c r="K1170" s="1">
        <v>15282</v>
      </c>
      <c r="L1170" s="1">
        <v>668</v>
      </c>
      <c r="M1170" s="4">
        <v>2626</v>
      </c>
      <c r="N1170" s="9">
        <f t="shared" si="187"/>
        <v>19533</v>
      </c>
      <c r="O1170" s="1">
        <v>1106.2982055977438</v>
      </c>
      <c r="P1170" s="1">
        <v>17038.160804084862</v>
      </c>
      <c r="Q1170" s="1">
        <v>745.88200108275907</v>
      </c>
      <c r="R1170" s="1">
        <v>2945.581585502428</v>
      </c>
      <c r="S1170" s="9">
        <f t="shared" si="188"/>
        <v>21835.922596267792</v>
      </c>
      <c r="T1170" s="2">
        <v>227</v>
      </c>
      <c r="U1170" s="2">
        <v>21500</v>
      </c>
      <c r="V1170" s="2">
        <v>486</v>
      </c>
      <c r="W1170" s="3">
        <v>2878.3087671611029</v>
      </c>
      <c r="X1170" s="9">
        <f t="shared" si="189"/>
        <v>25091.308767161103</v>
      </c>
      <c r="Y1170" s="1">
        <v>872.89836500823833</v>
      </c>
      <c r="Z1170" s="1">
        <v>13528.97248601168</v>
      </c>
      <c r="AA1170" s="1">
        <v>581.19410703057156</v>
      </c>
      <c r="AB1170" s="1">
        <v>2289.1542908141882</v>
      </c>
      <c r="AC1170" s="9">
        <f t="shared" si="190"/>
        <v>17272.21924886468</v>
      </c>
    </row>
    <row r="1171" spans="1:29">
      <c r="A1171">
        <v>1206</v>
      </c>
      <c r="B1171">
        <v>11001</v>
      </c>
      <c r="C1171">
        <f t="shared" si="181"/>
        <v>11001</v>
      </c>
      <c r="D1171">
        <v>11</v>
      </c>
      <c r="E1171" s="1">
        <f t="shared" si="182"/>
        <v>1084</v>
      </c>
      <c r="F1171" s="1">
        <f t="shared" si="183"/>
        <v>24172</v>
      </c>
      <c r="G1171" s="1">
        <f t="shared" si="184"/>
        <v>1089</v>
      </c>
      <c r="H1171" s="1">
        <f t="shared" si="185"/>
        <v>2795</v>
      </c>
      <c r="I1171" s="9">
        <f t="shared" si="186"/>
        <v>29140</v>
      </c>
      <c r="J1171" s="1">
        <v>1084</v>
      </c>
      <c r="K1171" s="1">
        <v>24172</v>
      </c>
      <c r="L1171" s="1">
        <v>1089</v>
      </c>
      <c r="M1171" s="1">
        <v>2795</v>
      </c>
      <c r="N1171" s="9">
        <f t="shared" si="187"/>
        <v>29140</v>
      </c>
      <c r="O1171" s="1">
        <v>909.42397269895298</v>
      </c>
      <c r="P1171" s="1">
        <v>29558.007882923477</v>
      </c>
      <c r="Q1171" s="1">
        <v>802.01261792222544</v>
      </c>
      <c r="R1171" s="1">
        <v>3761.5778463789866</v>
      </c>
      <c r="S1171" s="9">
        <f t="shared" si="188"/>
        <v>35031.022319923642</v>
      </c>
      <c r="T1171" s="2">
        <v>928</v>
      </c>
      <c r="U1171" s="2">
        <v>30502</v>
      </c>
      <c r="V1171" s="2">
        <v>1481</v>
      </c>
      <c r="W1171" s="2">
        <v>2897</v>
      </c>
      <c r="X1171" s="9">
        <f t="shared" si="189"/>
        <v>35808</v>
      </c>
      <c r="Y1171" s="1">
        <v>1073.4857671212512</v>
      </c>
      <c r="Z1171" s="1">
        <v>21459.997927373111</v>
      </c>
      <c r="AA1171" s="1">
        <v>1012.0177091399813</v>
      </c>
      <c r="AB1171" s="1">
        <v>2482.2289793627147</v>
      </c>
      <c r="AC1171" s="9">
        <f t="shared" si="190"/>
        <v>26027.730382997059</v>
      </c>
    </row>
    <row r="1172" spans="1:29">
      <c r="A1172">
        <v>1207</v>
      </c>
      <c r="B1172">
        <v>11001</v>
      </c>
      <c r="C1172">
        <f t="shared" si="181"/>
        <v>11001</v>
      </c>
      <c r="D1172">
        <v>11</v>
      </c>
      <c r="E1172" s="1">
        <f t="shared" si="182"/>
        <v>563</v>
      </c>
      <c r="F1172" s="1">
        <f t="shared" si="183"/>
        <v>33117</v>
      </c>
      <c r="G1172" s="1">
        <f t="shared" si="184"/>
        <v>442</v>
      </c>
      <c r="H1172" s="1">
        <f t="shared" si="185"/>
        <v>4599</v>
      </c>
      <c r="I1172" s="9">
        <f t="shared" si="186"/>
        <v>38721</v>
      </c>
      <c r="J1172" s="1">
        <v>563</v>
      </c>
      <c r="K1172" s="1">
        <v>33117</v>
      </c>
      <c r="L1172" s="1">
        <v>442</v>
      </c>
      <c r="M1172" s="1">
        <v>4599</v>
      </c>
      <c r="N1172" s="9">
        <f t="shared" si="187"/>
        <v>38721</v>
      </c>
      <c r="O1172" s="1">
        <v>988.90698630091015</v>
      </c>
      <c r="P1172" s="1">
        <v>32262.618526124093</v>
      </c>
      <c r="Q1172" s="1">
        <v>870.91080985322617</v>
      </c>
      <c r="R1172" s="1">
        <v>4102.1118720200348</v>
      </c>
      <c r="S1172" s="9">
        <f t="shared" si="188"/>
        <v>38224.548194298259</v>
      </c>
      <c r="T1172" s="2">
        <v>761</v>
      </c>
      <c r="U1172" s="2">
        <v>35492</v>
      </c>
      <c r="V1172" s="2">
        <v>2788</v>
      </c>
      <c r="W1172" s="2">
        <v>6963</v>
      </c>
      <c r="X1172" s="9">
        <f t="shared" si="189"/>
        <v>46004</v>
      </c>
      <c r="Y1172" s="1">
        <v>527.55975180793894</v>
      </c>
      <c r="Z1172" s="1">
        <v>30261.311238558519</v>
      </c>
      <c r="AA1172" s="1">
        <v>391.49413103262776</v>
      </c>
      <c r="AB1172" s="1">
        <v>3873.3678933628603</v>
      </c>
      <c r="AC1172" s="9">
        <f t="shared" si="190"/>
        <v>35053.733014761943</v>
      </c>
    </row>
    <row r="1173" spans="1:29">
      <c r="A1173">
        <v>1208</v>
      </c>
      <c r="B1173">
        <v>11001</v>
      </c>
      <c r="C1173">
        <f t="shared" si="181"/>
        <v>11001</v>
      </c>
      <c r="D1173">
        <v>11</v>
      </c>
      <c r="E1173" s="1">
        <f t="shared" si="182"/>
        <v>37</v>
      </c>
      <c r="F1173" s="1">
        <f t="shared" si="183"/>
        <v>2529</v>
      </c>
      <c r="G1173" s="1">
        <f t="shared" si="184"/>
        <v>7</v>
      </c>
      <c r="H1173" s="1">
        <f t="shared" si="185"/>
        <v>67</v>
      </c>
      <c r="I1173" s="9">
        <f t="shared" si="186"/>
        <v>2640</v>
      </c>
      <c r="J1173" s="1">
        <v>37</v>
      </c>
      <c r="K1173" s="1">
        <v>2529</v>
      </c>
      <c r="L1173" s="1">
        <v>7</v>
      </c>
      <c r="M1173" s="1">
        <v>67</v>
      </c>
      <c r="N1173" s="9">
        <f t="shared" si="187"/>
        <v>2640</v>
      </c>
      <c r="O1173" s="1">
        <v>16.957524273595446</v>
      </c>
      <c r="P1173" s="1">
        <v>718.95490087693884</v>
      </c>
      <c r="Q1173" s="1">
        <v>11.274472770772093</v>
      </c>
      <c r="R1173" s="1">
        <v>55.011818808007781</v>
      </c>
      <c r="S1173" s="9">
        <f t="shared" si="188"/>
        <v>802.19871672931413</v>
      </c>
      <c r="T1173" s="2">
        <v>14</v>
      </c>
      <c r="U1173" s="2">
        <v>2395</v>
      </c>
      <c r="V1173" s="2">
        <v>367</v>
      </c>
      <c r="W1173" s="2">
        <v>361</v>
      </c>
      <c r="X1173" s="9">
        <f t="shared" si="189"/>
        <v>3137</v>
      </c>
      <c r="Y1173" s="1">
        <v>36.875918143825203</v>
      </c>
      <c r="Z1173" s="1">
        <v>2442.7191887645081</v>
      </c>
      <c r="AA1173" s="1">
        <v>7.5191536299445731</v>
      </c>
      <c r="AB1173" s="1">
        <v>87.155762044340491</v>
      </c>
      <c r="AC1173" s="9">
        <f t="shared" si="190"/>
        <v>2574.2700225826184</v>
      </c>
    </row>
    <row r="1174" spans="1:29">
      <c r="A1174">
        <v>1209</v>
      </c>
      <c r="B1174">
        <v>11001</v>
      </c>
      <c r="C1174">
        <f t="shared" si="181"/>
        <v>11001</v>
      </c>
      <c r="D1174">
        <v>11</v>
      </c>
      <c r="E1174" s="1">
        <f t="shared" si="182"/>
        <v>3</v>
      </c>
      <c r="F1174" s="1">
        <f t="shared" si="183"/>
        <v>155</v>
      </c>
      <c r="G1174" s="1">
        <f t="shared" si="184"/>
        <v>0</v>
      </c>
      <c r="H1174" s="1">
        <f t="shared" si="185"/>
        <v>0</v>
      </c>
      <c r="I1174" s="9">
        <f t="shared" si="186"/>
        <v>158</v>
      </c>
      <c r="J1174" s="1">
        <v>3</v>
      </c>
      <c r="K1174" s="1">
        <v>155</v>
      </c>
      <c r="L1174" s="1">
        <v>0</v>
      </c>
      <c r="M1174" s="1">
        <v>0</v>
      </c>
      <c r="N1174" s="9">
        <f t="shared" si="187"/>
        <v>158</v>
      </c>
      <c r="O1174" s="1">
        <v>16.984627258730995</v>
      </c>
      <c r="P1174" s="1">
        <v>527.65021070632099</v>
      </c>
      <c r="Q1174" s="1">
        <v>4.5097552134486287</v>
      </c>
      <c r="R1174" s="1">
        <v>20.471432181486577</v>
      </c>
      <c r="S1174" s="9">
        <f t="shared" si="188"/>
        <v>569.61602535998713</v>
      </c>
      <c r="T1174" s="2">
        <v>0</v>
      </c>
      <c r="U1174" s="2">
        <v>110</v>
      </c>
      <c r="V1174" s="2">
        <v>1</v>
      </c>
      <c r="W1174" s="2">
        <v>63</v>
      </c>
      <c r="X1174" s="9">
        <f t="shared" si="189"/>
        <v>174</v>
      </c>
      <c r="Y1174" s="1">
        <v>3.9797459863707414</v>
      </c>
      <c r="Z1174" s="1">
        <v>161.48585021582213</v>
      </c>
      <c r="AA1174" s="1">
        <v>0.21628296046248072</v>
      </c>
      <c r="AB1174" s="1">
        <v>1.3617475105929915</v>
      </c>
      <c r="AC1174" s="9">
        <f t="shared" si="190"/>
        <v>167.04362667324835</v>
      </c>
    </row>
    <row r="1175" spans="1:29">
      <c r="A1175">
        <v>1210</v>
      </c>
      <c r="B1175">
        <v>11001</v>
      </c>
      <c r="C1175">
        <f t="shared" si="181"/>
        <v>11001</v>
      </c>
      <c r="D1175">
        <v>11</v>
      </c>
      <c r="E1175" s="1">
        <f t="shared" si="182"/>
        <v>0</v>
      </c>
      <c r="F1175" s="1">
        <f t="shared" si="183"/>
        <v>5</v>
      </c>
      <c r="G1175" s="1">
        <f t="shared" si="184"/>
        <v>0</v>
      </c>
      <c r="H1175" s="1">
        <f t="shared" si="185"/>
        <v>0</v>
      </c>
      <c r="I1175" s="9">
        <f t="shared" si="186"/>
        <v>5</v>
      </c>
      <c r="J1175" s="1">
        <v>0</v>
      </c>
      <c r="K1175" s="1">
        <v>5</v>
      </c>
      <c r="L1175" s="1">
        <v>0</v>
      </c>
      <c r="M1175" s="1">
        <v>0</v>
      </c>
      <c r="N1175" s="9">
        <f t="shared" si="187"/>
        <v>5</v>
      </c>
      <c r="O1175" s="1">
        <v>36.466427741973391</v>
      </c>
      <c r="P1175" s="1">
        <v>1871.8927767870487</v>
      </c>
      <c r="Q1175" s="1">
        <v>17.082868698499421</v>
      </c>
      <c r="R1175" s="1">
        <v>64.00446158591275</v>
      </c>
      <c r="S1175" s="9">
        <f t="shared" si="188"/>
        <v>1989.4465348134343</v>
      </c>
      <c r="T1175" s="2">
        <v>0</v>
      </c>
      <c r="U1175" s="2">
        <v>0</v>
      </c>
      <c r="V1175" s="2">
        <v>0</v>
      </c>
      <c r="W1175" s="2">
        <v>0</v>
      </c>
      <c r="X1175" s="9">
        <f t="shared" si="189"/>
        <v>0</v>
      </c>
      <c r="Y1175" s="1">
        <v>3.5411937388214745</v>
      </c>
      <c r="Z1175" s="1">
        <v>204.56300810817004</v>
      </c>
      <c r="AA1175" s="1">
        <v>1.9790791187138197</v>
      </c>
      <c r="AB1175" s="1">
        <v>174.79424305437195</v>
      </c>
      <c r="AC1175" s="9">
        <f t="shared" si="190"/>
        <v>384.87752402007732</v>
      </c>
    </row>
    <row r="1176" spans="1:29">
      <c r="A1176">
        <v>1211</v>
      </c>
      <c r="B1176">
        <v>11001</v>
      </c>
      <c r="C1176">
        <f t="shared" si="181"/>
        <v>11001</v>
      </c>
      <c r="D1176">
        <v>11</v>
      </c>
      <c r="E1176" s="1">
        <f t="shared" si="182"/>
        <v>1407</v>
      </c>
      <c r="F1176" s="1">
        <f t="shared" si="183"/>
        <v>1024</v>
      </c>
      <c r="G1176" s="1">
        <f t="shared" si="184"/>
        <v>695</v>
      </c>
      <c r="H1176" s="1">
        <f t="shared" si="185"/>
        <v>8359</v>
      </c>
      <c r="I1176" s="9">
        <f t="shared" si="186"/>
        <v>11485</v>
      </c>
      <c r="J1176" s="1">
        <v>1407</v>
      </c>
      <c r="K1176" s="1">
        <v>1024</v>
      </c>
      <c r="L1176" s="1">
        <v>695</v>
      </c>
      <c r="M1176" s="1">
        <v>8359</v>
      </c>
      <c r="N1176" s="9">
        <f t="shared" si="187"/>
        <v>11485</v>
      </c>
      <c r="O1176" s="1">
        <v>1078.7084913134172</v>
      </c>
      <c r="P1176" s="1">
        <v>1147.433291927013</v>
      </c>
      <c r="Q1176" s="1">
        <v>563.95072648400082</v>
      </c>
      <c r="R1176" s="1">
        <v>4373.0184130633379</v>
      </c>
      <c r="S1176" s="9">
        <f t="shared" si="188"/>
        <v>7163.1109227877696</v>
      </c>
      <c r="T1176" s="2">
        <v>736</v>
      </c>
      <c r="U1176" s="2">
        <v>4500</v>
      </c>
      <c r="V1176" s="2">
        <v>274</v>
      </c>
      <c r="W1176" s="2">
        <v>7483</v>
      </c>
      <c r="X1176" s="9">
        <f t="shared" si="189"/>
        <v>12993</v>
      </c>
      <c r="Y1176" s="1">
        <v>1437.9952923653823</v>
      </c>
      <c r="Z1176" s="1">
        <v>969.00642864254849</v>
      </c>
      <c r="AA1176" s="1">
        <v>629.16418653230335</v>
      </c>
      <c r="AB1176" s="1">
        <v>7147.3125808806408</v>
      </c>
      <c r="AC1176" s="9">
        <f t="shared" si="190"/>
        <v>10183.478488420875</v>
      </c>
    </row>
    <row r="1177" spans="1:29">
      <c r="A1177">
        <v>1212</v>
      </c>
      <c r="B1177">
        <v>11001</v>
      </c>
      <c r="C1177">
        <f t="shared" si="181"/>
        <v>11001</v>
      </c>
      <c r="D1177">
        <v>11</v>
      </c>
      <c r="E1177" s="1">
        <f t="shared" si="182"/>
        <v>103</v>
      </c>
      <c r="F1177" s="1">
        <f t="shared" si="183"/>
        <v>122</v>
      </c>
      <c r="G1177" s="1">
        <f t="shared" si="184"/>
        <v>103</v>
      </c>
      <c r="H1177" s="1">
        <f t="shared" si="185"/>
        <v>525</v>
      </c>
      <c r="I1177" s="9">
        <f t="shared" si="186"/>
        <v>853</v>
      </c>
      <c r="J1177" s="1">
        <v>103</v>
      </c>
      <c r="K1177" s="1">
        <v>122</v>
      </c>
      <c r="L1177" s="1">
        <v>103</v>
      </c>
      <c r="M1177" s="1">
        <v>525</v>
      </c>
      <c r="N1177" s="9">
        <f t="shared" si="187"/>
        <v>853</v>
      </c>
      <c r="O1177" s="1">
        <v>610.90639601560952</v>
      </c>
      <c r="P1177" s="1">
        <v>581.72178299132543</v>
      </c>
      <c r="Q1177" s="1">
        <v>316.29269492282509</v>
      </c>
      <c r="R1177" s="1">
        <v>2470.5085188718067</v>
      </c>
      <c r="S1177" s="9">
        <f t="shared" si="188"/>
        <v>3979.4293928015668</v>
      </c>
      <c r="T1177" s="2">
        <v>76</v>
      </c>
      <c r="U1177" s="2">
        <v>383</v>
      </c>
      <c r="V1177" s="2">
        <v>6</v>
      </c>
      <c r="W1177" s="2">
        <v>479</v>
      </c>
      <c r="X1177" s="9">
        <f t="shared" si="189"/>
        <v>944</v>
      </c>
      <c r="Y1177" s="1">
        <v>90.680438351556333</v>
      </c>
      <c r="Z1177" s="1">
        <v>82.326246230132938</v>
      </c>
      <c r="AA1177" s="1">
        <v>61.130382001095235</v>
      </c>
      <c r="AB1177" s="1">
        <v>303.86390710781046</v>
      </c>
      <c r="AC1177" s="9">
        <f t="shared" si="190"/>
        <v>538.00097369059495</v>
      </c>
    </row>
    <row r="1178" spans="1:29">
      <c r="A1178">
        <v>1213</v>
      </c>
      <c r="B1178">
        <v>11001</v>
      </c>
      <c r="C1178">
        <f t="shared" si="181"/>
        <v>11001</v>
      </c>
      <c r="D1178">
        <v>11</v>
      </c>
      <c r="E1178" s="1">
        <f t="shared" si="182"/>
        <v>492</v>
      </c>
      <c r="F1178" s="1">
        <f t="shared" si="183"/>
        <v>654</v>
      </c>
      <c r="G1178" s="1">
        <f t="shared" si="184"/>
        <v>198</v>
      </c>
      <c r="H1178" s="1">
        <f t="shared" si="185"/>
        <v>1161</v>
      </c>
      <c r="I1178" s="9">
        <f t="shared" si="186"/>
        <v>2505</v>
      </c>
      <c r="J1178" s="1">
        <v>492</v>
      </c>
      <c r="K1178" s="1">
        <v>654</v>
      </c>
      <c r="L1178" s="1">
        <v>198</v>
      </c>
      <c r="M1178" s="1">
        <v>1161</v>
      </c>
      <c r="N1178" s="9">
        <f t="shared" si="187"/>
        <v>2505</v>
      </c>
      <c r="O1178" s="1">
        <v>1350.2747144568643</v>
      </c>
      <c r="P1178" s="1">
        <v>1341.0915813893098</v>
      </c>
      <c r="Q1178" s="1">
        <v>722.12029889881728</v>
      </c>
      <c r="R1178" s="1">
        <v>5765.7611044148707</v>
      </c>
      <c r="S1178" s="9">
        <f t="shared" si="188"/>
        <v>9179.2476991598633</v>
      </c>
      <c r="T1178" s="2">
        <v>359</v>
      </c>
      <c r="U1178" s="2">
        <v>1444</v>
      </c>
      <c r="V1178" s="2">
        <v>43</v>
      </c>
      <c r="W1178" s="2">
        <v>1092</v>
      </c>
      <c r="X1178" s="9">
        <f t="shared" si="189"/>
        <v>2938</v>
      </c>
      <c r="Y1178" s="1">
        <v>467.78659913254819</v>
      </c>
      <c r="Z1178" s="1">
        <v>578.57555089247114</v>
      </c>
      <c r="AA1178" s="1">
        <v>180.65393903956641</v>
      </c>
      <c r="AB1178" s="1">
        <v>1236.9622434849139</v>
      </c>
      <c r="AC1178" s="9">
        <f t="shared" si="190"/>
        <v>2463.9783325494996</v>
      </c>
    </row>
    <row r="1179" spans="1:29">
      <c r="A1179">
        <v>1214</v>
      </c>
      <c r="B1179">
        <v>11001</v>
      </c>
      <c r="C1179">
        <f t="shared" si="181"/>
        <v>11001</v>
      </c>
      <c r="D1179">
        <v>11</v>
      </c>
      <c r="E1179" s="1">
        <f t="shared" si="182"/>
        <v>834</v>
      </c>
      <c r="F1179" s="1">
        <f t="shared" si="183"/>
        <v>1195</v>
      </c>
      <c r="G1179" s="1">
        <f t="shared" si="184"/>
        <v>615</v>
      </c>
      <c r="H1179" s="1">
        <f t="shared" si="185"/>
        <v>2812</v>
      </c>
      <c r="I1179" s="9">
        <f t="shared" si="186"/>
        <v>5456</v>
      </c>
      <c r="J1179" s="1">
        <v>834</v>
      </c>
      <c r="K1179" s="1">
        <v>1195</v>
      </c>
      <c r="L1179" s="1">
        <v>615</v>
      </c>
      <c r="M1179" s="1">
        <v>2812</v>
      </c>
      <c r="N1179" s="9">
        <f t="shared" si="187"/>
        <v>5456</v>
      </c>
      <c r="O1179" s="1">
        <v>361.47229016435301</v>
      </c>
      <c r="P1179" s="1">
        <v>359.67480384965768</v>
      </c>
      <c r="Q1179" s="1">
        <v>193.58865044702461</v>
      </c>
      <c r="R1179" s="1">
        <v>1547.1565544718769</v>
      </c>
      <c r="S1179" s="9">
        <f t="shared" si="188"/>
        <v>2461.8922989329121</v>
      </c>
      <c r="T1179" s="2">
        <v>433</v>
      </c>
      <c r="U1179" s="2">
        <v>5230</v>
      </c>
      <c r="V1179" s="2">
        <v>88</v>
      </c>
      <c r="W1179" s="2">
        <v>921</v>
      </c>
      <c r="X1179" s="9">
        <f t="shared" si="189"/>
        <v>6672</v>
      </c>
      <c r="Y1179" s="1">
        <v>782.90898197004765</v>
      </c>
      <c r="Z1179" s="1">
        <v>1058.5840374241961</v>
      </c>
      <c r="AA1179" s="1">
        <v>542.42220771138011</v>
      </c>
      <c r="AB1179" s="1">
        <v>2484.0326611208811</v>
      </c>
      <c r="AC1179" s="9">
        <f t="shared" si="190"/>
        <v>4867.9478882265048</v>
      </c>
    </row>
    <row r="1180" spans="1:29">
      <c r="A1180">
        <v>1215</v>
      </c>
      <c r="B1180">
        <v>11001</v>
      </c>
      <c r="C1180">
        <f t="shared" si="181"/>
        <v>11001</v>
      </c>
      <c r="D1180">
        <v>11</v>
      </c>
      <c r="E1180" s="1">
        <f t="shared" si="182"/>
        <v>735</v>
      </c>
      <c r="F1180" s="1">
        <f t="shared" si="183"/>
        <v>2549</v>
      </c>
      <c r="G1180" s="1">
        <f t="shared" si="184"/>
        <v>301</v>
      </c>
      <c r="H1180" s="1">
        <f t="shared" si="185"/>
        <v>1050</v>
      </c>
      <c r="I1180" s="9">
        <f t="shared" si="186"/>
        <v>4635</v>
      </c>
      <c r="J1180" s="1">
        <v>735</v>
      </c>
      <c r="K1180" s="1">
        <v>2549</v>
      </c>
      <c r="L1180" s="1">
        <v>301</v>
      </c>
      <c r="M1180" s="1">
        <v>1050</v>
      </c>
      <c r="N1180" s="9">
        <f t="shared" si="187"/>
        <v>4635</v>
      </c>
      <c r="O1180" s="1">
        <v>954.98081764225401</v>
      </c>
      <c r="P1180" s="1">
        <v>2267.3615186476845</v>
      </c>
      <c r="Q1180" s="1">
        <v>571.37842222922939</v>
      </c>
      <c r="R1180" s="1">
        <v>2485.5262571797343</v>
      </c>
      <c r="S1180" s="9">
        <f t="shared" si="188"/>
        <v>6279.247015698902</v>
      </c>
      <c r="T1180" s="2">
        <v>605</v>
      </c>
      <c r="U1180" s="2">
        <v>3005</v>
      </c>
      <c r="V1180" s="2">
        <v>73</v>
      </c>
      <c r="W1180" s="2">
        <v>1670</v>
      </c>
      <c r="X1180" s="9">
        <f t="shared" si="189"/>
        <v>5353</v>
      </c>
      <c r="Y1180" s="1">
        <v>868.74786451485784</v>
      </c>
      <c r="Z1180" s="1">
        <v>2534.991064225107</v>
      </c>
      <c r="AA1180" s="1">
        <v>354.6419177633386</v>
      </c>
      <c r="AB1180" s="1">
        <v>972.09471768830349</v>
      </c>
      <c r="AC1180" s="9">
        <f t="shared" si="190"/>
        <v>4730.4755641916072</v>
      </c>
    </row>
    <row r="1181" spans="1:29">
      <c r="A1181">
        <v>1216</v>
      </c>
      <c r="B1181">
        <v>11001</v>
      </c>
      <c r="C1181">
        <f t="shared" si="181"/>
        <v>11001</v>
      </c>
      <c r="D1181">
        <v>11</v>
      </c>
      <c r="E1181" s="1">
        <f t="shared" si="182"/>
        <v>497</v>
      </c>
      <c r="F1181" s="1">
        <f t="shared" si="183"/>
        <v>1446</v>
      </c>
      <c r="G1181" s="1">
        <f t="shared" si="184"/>
        <v>236</v>
      </c>
      <c r="H1181" s="1">
        <f t="shared" si="185"/>
        <v>2627</v>
      </c>
      <c r="I1181" s="9">
        <f t="shared" si="186"/>
        <v>4806</v>
      </c>
      <c r="J1181" s="1">
        <v>497</v>
      </c>
      <c r="K1181" s="1">
        <v>1446</v>
      </c>
      <c r="L1181" s="1">
        <v>236</v>
      </c>
      <c r="M1181" s="1">
        <v>2627</v>
      </c>
      <c r="N1181" s="9">
        <f t="shared" si="187"/>
        <v>4806</v>
      </c>
      <c r="O1181" s="1">
        <v>774.57671675778909</v>
      </c>
      <c r="P1181" s="1">
        <v>1917.1962576155977</v>
      </c>
      <c r="Q1181" s="1">
        <v>488.04707592122054</v>
      </c>
      <c r="R1181" s="1">
        <v>2188.7289544400824</v>
      </c>
      <c r="S1181" s="9">
        <f t="shared" si="188"/>
        <v>5368.5490047346902</v>
      </c>
      <c r="T1181" s="2">
        <v>225</v>
      </c>
      <c r="U1181" s="2">
        <v>2734</v>
      </c>
      <c r="V1181" s="2">
        <v>142</v>
      </c>
      <c r="W1181" s="2">
        <v>2274</v>
      </c>
      <c r="X1181" s="9">
        <f t="shared" si="189"/>
        <v>5375</v>
      </c>
      <c r="Y1181" s="1">
        <v>492.46150806416279</v>
      </c>
      <c r="Z1181" s="1">
        <v>1408.4178110273367</v>
      </c>
      <c r="AA1181" s="1">
        <v>211.17079088307545</v>
      </c>
      <c r="AB1181" s="1">
        <v>2225.9990919411371</v>
      </c>
      <c r="AC1181" s="9">
        <f t="shared" si="190"/>
        <v>4338.0492019157118</v>
      </c>
    </row>
    <row r="1182" spans="1:29">
      <c r="A1182">
        <v>1217</v>
      </c>
      <c r="B1182">
        <v>11001</v>
      </c>
      <c r="C1182">
        <f t="shared" si="181"/>
        <v>11001</v>
      </c>
      <c r="D1182">
        <v>11</v>
      </c>
      <c r="E1182" s="1">
        <f t="shared" si="182"/>
        <v>1158</v>
      </c>
      <c r="F1182" s="1">
        <f t="shared" si="183"/>
        <v>2183</v>
      </c>
      <c r="G1182" s="1">
        <f t="shared" si="184"/>
        <v>1084</v>
      </c>
      <c r="H1182" s="1">
        <f t="shared" si="185"/>
        <v>3597</v>
      </c>
      <c r="I1182" s="9">
        <f t="shared" si="186"/>
        <v>8022</v>
      </c>
      <c r="J1182" s="1">
        <v>1158</v>
      </c>
      <c r="K1182" s="1">
        <v>2183</v>
      </c>
      <c r="L1182" s="1">
        <v>1084</v>
      </c>
      <c r="M1182" s="1">
        <v>3597</v>
      </c>
      <c r="N1182" s="9">
        <f t="shared" si="187"/>
        <v>8022</v>
      </c>
      <c r="O1182" s="1">
        <v>1131.9989523553077</v>
      </c>
      <c r="P1182" s="1">
        <v>2735.1085102078664</v>
      </c>
      <c r="Q1182" s="1">
        <v>722.03156319050902</v>
      </c>
      <c r="R1182" s="1">
        <v>3277.5047430396053</v>
      </c>
      <c r="S1182" s="9">
        <f t="shared" si="188"/>
        <v>7866.6437687932885</v>
      </c>
      <c r="T1182" s="2">
        <v>432</v>
      </c>
      <c r="U1182" s="2">
        <v>5546</v>
      </c>
      <c r="V1182" s="2">
        <v>445</v>
      </c>
      <c r="W1182" s="2">
        <v>3026</v>
      </c>
      <c r="X1182" s="9">
        <f t="shared" si="189"/>
        <v>9449</v>
      </c>
      <c r="Y1182" s="1">
        <v>1058.6578843227874</v>
      </c>
      <c r="Z1182" s="1">
        <v>1872.2505950812067</v>
      </c>
      <c r="AA1182" s="1">
        <v>909.6221042583345</v>
      </c>
      <c r="AB1182" s="1">
        <v>3189.3112968527371</v>
      </c>
      <c r="AC1182" s="9">
        <f t="shared" si="190"/>
        <v>7029.841880515065</v>
      </c>
    </row>
    <row r="1183" spans="1:29">
      <c r="A1183">
        <v>1218</v>
      </c>
      <c r="B1183">
        <v>11001</v>
      </c>
      <c r="C1183">
        <f t="shared" si="181"/>
        <v>11001</v>
      </c>
      <c r="D1183">
        <v>11</v>
      </c>
      <c r="E1183" s="1">
        <f t="shared" si="182"/>
        <v>960</v>
      </c>
      <c r="F1183" s="1">
        <f t="shared" si="183"/>
        <v>2627</v>
      </c>
      <c r="G1183" s="1">
        <f t="shared" si="184"/>
        <v>473</v>
      </c>
      <c r="H1183" s="1">
        <f t="shared" si="185"/>
        <v>2237</v>
      </c>
      <c r="I1183" s="9">
        <f t="shared" si="186"/>
        <v>6297</v>
      </c>
      <c r="J1183" s="1">
        <v>960</v>
      </c>
      <c r="K1183" s="1">
        <v>2627</v>
      </c>
      <c r="L1183" s="1">
        <v>473</v>
      </c>
      <c r="M1183" s="1">
        <v>2237</v>
      </c>
      <c r="N1183" s="9">
        <f t="shared" si="187"/>
        <v>6297</v>
      </c>
      <c r="O1183" s="1">
        <v>465.4695313508746</v>
      </c>
      <c r="P1183" s="1">
        <v>974.41323288430249</v>
      </c>
      <c r="Q1183" s="1">
        <v>213.84632675009058</v>
      </c>
      <c r="R1183" s="1">
        <v>860.4180897011247</v>
      </c>
      <c r="S1183" s="9">
        <f t="shared" si="188"/>
        <v>2514.1471806863924</v>
      </c>
      <c r="T1183" s="2">
        <v>541</v>
      </c>
      <c r="U1183" s="2">
        <v>3416</v>
      </c>
      <c r="V1183" s="2">
        <v>152</v>
      </c>
      <c r="W1183" s="2">
        <v>2986</v>
      </c>
      <c r="X1183" s="9">
        <f t="shared" si="189"/>
        <v>7095</v>
      </c>
      <c r="Y1183" s="1">
        <v>942.55781932429454</v>
      </c>
      <c r="Z1183" s="1">
        <v>2399.4241094090207</v>
      </c>
      <c r="AA1183" s="1">
        <v>431.89642990258324</v>
      </c>
      <c r="AB1183" s="1">
        <v>2019.7237674909718</v>
      </c>
      <c r="AC1183" s="9">
        <f t="shared" si="190"/>
        <v>5793.6021261268706</v>
      </c>
    </row>
    <row r="1184" spans="1:29">
      <c r="A1184">
        <v>1219</v>
      </c>
      <c r="B1184">
        <v>11001</v>
      </c>
      <c r="C1184">
        <f t="shared" si="181"/>
        <v>11001</v>
      </c>
      <c r="D1184">
        <v>11</v>
      </c>
      <c r="E1184" s="1">
        <f t="shared" si="182"/>
        <v>797</v>
      </c>
      <c r="F1184" s="1">
        <f t="shared" si="183"/>
        <v>1160</v>
      </c>
      <c r="G1184" s="1">
        <f t="shared" si="184"/>
        <v>340</v>
      </c>
      <c r="H1184" s="1">
        <f t="shared" si="185"/>
        <v>1212</v>
      </c>
      <c r="I1184" s="9">
        <f t="shared" si="186"/>
        <v>3509</v>
      </c>
      <c r="J1184" s="1">
        <v>797</v>
      </c>
      <c r="K1184" s="1">
        <v>1160</v>
      </c>
      <c r="L1184" s="1">
        <v>340</v>
      </c>
      <c r="M1184" s="1">
        <v>1212</v>
      </c>
      <c r="N1184" s="9">
        <f t="shared" si="187"/>
        <v>3509</v>
      </c>
      <c r="O1184" s="1">
        <v>1397.975896801147</v>
      </c>
      <c r="P1184" s="1">
        <v>2597.3478045491725</v>
      </c>
      <c r="Q1184" s="1">
        <v>667.65084659143406</v>
      </c>
      <c r="R1184" s="1">
        <v>2667.2208298187866</v>
      </c>
      <c r="S1184" s="9">
        <f t="shared" si="188"/>
        <v>7330.1953777605395</v>
      </c>
      <c r="T1184" s="2">
        <v>422</v>
      </c>
      <c r="U1184" s="2">
        <v>1909</v>
      </c>
      <c r="V1184" s="2">
        <v>97</v>
      </c>
      <c r="W1184" s="2">
        <v>1491</v>
      </c>
      <c r="X1184" s="9">
        <f t="shared" si="189"/>
        <v>3919</v>
      </c>
      <c r="Y1184" s="1">
        <v>741.09333120607766</v>
      </c>
      <c r="Z1184" s="1">
        <v>1042.6815462488291</v>
      </c>
      <c r="AA1184" s="1">
        <v>332.96958725038343</v>
      </c>
      <c r="AB1184" s="1">
        <v>1117.6184262586755</v>
      </c>
      <c r="AC1184" s="9">
        <f t="shared" si="190"/>
        <v>3234.3628909639656</v>
      </c>
    </row>
    <row r="1185" spans="1:29">
      <c r="A1185">
        <v>1220</v>
      </c>
      <c r="B1185">
        <v>11001</v>
      </c>
      <c r="C1185">
        <f t="shared" si="181"/>
        <v>11001</v>
      </c>
      <c r="D1185">
        <v>11</v>
      </c>
      <c r="E1185" s="1">
        <f t="shared" si="182"/>
        <v>332</v>
      </c>
      <c r="F1185" s="1">
        <f t="shared" si="183"/>
        <v>307</v>
      </c>
      <c r="G1185" s="1">
        <f t="shared" si="184"/>
        <v>233</v>
      </c>
      <c r="H1185" s="1">
        <f t="shared" si="185"/>
        <v>719</v>
      </c>
      <c r="I1185" s="9">
        <f t="shared" si="186"/>
        <v>1591</v>
      </c>
      <c r="J1185" s="1">
        <v>332</v>
      </c>
      <c r="K1185" s="1">
        <v>307</v>
      </c>
      <c r="L1185" s="1">
        <v>233</v>
      </c>
      <c r="M1185" s="1">
        <v>719</v>
      </c>
      <c r="N1185" s="9">
        <f t="shared" si="187"/>
        <v>1591</v>
      </c>
      <c r="O1185" s="1">
        <v>614.16381949697188</v>
      </c>
      <c r="P1185" s="1">
        <v>1132.2479949233368</v>
      </c>
      <c r="Q1185" s="1">
        <v>291.01713393173503</v>
      </c>
      <c r="R1185" s="1">
        <v>1156.3490496750289</v>
      </c>
      <c r="S1185" s="9">
        <f t="shared" si="188"/>
        <v>3193.7779980270725</v>
      </c>
      <c r="T1185" s="2">
        <v>143</v>
      </c>
      <c r="U1185" s="2">
        <v>774</v>
      </c>
      <c r="V1185" s="2">
        <v>83</v>
      </c>
      <c r="W1185" s="2">
        <v>807</v>
      </c>
      <c r="X1185" s="9">
        <f t="shared" si="189"/>
        <v>1807</v>
      </c>
      <c r="Y1185" s="1">
        <v>322.36987319649796</v>
      </c>
      <c r="Z1185" s="1">
        <v>279.80888266516064</v>
      </c>
      <c r="AA1185" s="1">
        <v>205.02064146086323</v>
      </c>
      <c r="AB1185" s="1">
        <v>646.30093391481773</v>
      </c>
      <c r="AC1185" s="9">
        <f t="shared" si="190"/>
        <v>1453.5003312373397</v>
      </c>
    </row>
    <row r="1186" spans="1:29">
      <c r="A1186">
        <v>1221</v>
      </c>
      <c r="B1186">
        <v>11001</v>
      </c>
      <c r="C1186">
        <f t="shared" si="181"/>
        <v>11001</v>
      </c>
      <c r="D1186">
        <v>11</v>
      </c>
      <c r="E1186" s="1">
        <f t="shared" si="182"/>
        <v>1030</v>
      </c>
      <c r="F1186" s="1">
        <f t="shared" si="183"/>
        <v>1004</v>
      </c>
      <c r="G1186" s="1">
        <f t="shared" si="184"/>
        <v>530</v>
      </c>
      <c r="H1186" s="1">
        <f t="shared" si="185"/>
        <v>1314</v>
      </c>
      <c r="I1186" s="9">
        <f t="shared" si="186"/>
        <v>3878</v>
      </c>
      <c r="J1186" s="1">
        <v>1030</v>
      </c>
      <c r="K1186" s="1">
        <v>1004</v>
      </c>
      <c r="L1186" s="1">
        <v>530</v>
      </c>
      <c r="M1186" s="1">
        <v>1314</v>
      </c>
      <c r="N1186" s="9">
        <f t="shared" si="187"/>
        <v>3878</v>
      </c>
      <c r="O1186" s="1">
        <v>1212.7487562580761</v>
      </c>
      <c r="P1186" s="1">
        <v>1128.5969159211709</v>
      </c>
      <c r="Q1186" s="1">
        <v>575.41183026620081</v>
      </c>
      <c r="R1186" s="1">
        <v>1453.5527311915746</v>
      </c>
      <c r="S1186" s="9">
        <f t="shared" si="188"/>
        <v>4370.310233637023</v>
      </c>
      <c r="T1186" s="2">
        <v>518</v>
      </c>
      <c r="U1186" s="2">
        <v>2483</v>
      </c>
      <c r="V1186" s="2">
        <v>100</v>
      </c>
      <c r="W1186" s="2">
        <v>2258</v>
      </c>
      <c r="X1186" s="9">
        <f t="shared" si="189"/>
        <v>5359</v>
      </c>
      <c r="Y1186" s="1">
        <v>1298.549040158714</v>
      </c>
      <c r="Z1186" s="1">
        <v>1234.4563957939574</v>
      </c>
      <c r="AA1186" s="1">
        <v>702.65267105778253</v>
      </c>
      <c r="AB1186" s="1">
        <v>1698.4330956847436</v>
      </c>
      <c r="AC1186" s="9">
        <f t="shared" si="190"/>
        <v>4934.0912026951974</v>
      </c>
    </row>
    <row r="1187" spans="1:29">
      <c r="A1187">
        <v>1222</v>
      </c>
      <c r="B1187">
        <v>11001</v>
      </c>
      <c r="C1187">
        <f t="shared" si="181"/>
        <v>11001</v>
      </c>
      <c r="D1187">
        <v>11</v>
      </c>
      <c r="E1187" s="1">
        <f t="shared" si="182"/>
        <v>636</v>
      </c>
      <c r="F1187" s="1">
        <f t="shared" si="183"/>
        <v>482</v>
      </c>
      <c r="G1187" s="1">
        <f t="shared" si="184"/>
        <v>259</v>
      </c>
      <c r="H1187" s="1">
        <f t="shared" si="185"/>
        <v>702</v>
      </c>
      <c r="I1187" s="9">
        <f t="shared" si="186"/>
        <v>2079</v>
      </c>
      <c r="J1187" s="1">
        <v>636</v>
      </c>
      <c r="K1187" s="1">
        <v>482</v>
      </c>
      <c r="L1187" s="1">
        <v>259</v>
      </c>
      <c r="M1187" s="1">
        <v>702</v>
      </c>
      <c r="N1187" s="9">
        <f t="shared" si="187"/>
        <v>2079</v>
      </c>
      <c r="O1187" s="1">
        <v>916.16255836727441</v>
      </c>
      <c r="P1187" s="1">
        <v>823.16777608354266</v>
      </c>
      <c r="Q1187" s="1">
        <v>431.31083759957568</v>
      </c>
      <c r="R1187" s="1">
        <v>1087.3124903095502</v>
      </c>
      <c r="S1187" s="9">
        <f t="shared" si="188"/>
        <v>3257.9536623599433</v>
      </c>
      <c r="T1187" s="2">
        <v>418</v>
      </c>
      <c r="U1187" s="2">
        <v>1025</v>
      </c>
      <c r="V1187" s="2">
        <v>167</v>
      </c>
      <c r="W1187" s="2">
        <v>824</v>
      </c>
      <c r="X1187" s="9">
        <f t="shared" si="189"/>
        <v>2434</v>
      </c>
      <c r="Y1187" s="1">
        <v>609.42711820065483</v>
      </c>
      <c r="Z1187" s="1">
        <v>451.66301071150889</v>
      </c>
      <c r="AA1187" s="1">
        <v>240.10716542117629</v>
      </c>
      <c r="AB1187" s="1">
        <v>644.87126165440861</v>
      </c>
      <c r="AC1187" s="9">
        <f t="shared" si="190"/>
        <v>1946.0685559877484</v>
      </c>
    </row>
    <row r="1188" spans="1:29">
      <c r="A1188">
        <v>1223</v>
      </c>
      <c r="B1188">
        <v>11001</v>
      </c>
      <c r="C1188">
        <f t="shared" si="181"/>
        <v>11001</v>
      </c>
      <c r="D1188">
        <v>11</v>
      </c>
      <c r="E1188" s="1">
        <f t="shared" si="182"/>
        <v>376</v>
      </c>
      <c r="F1188" s="1">
        <f t="shared" si="183"/>
        <v>333</v>
      </c>
      <c r="G1188" s="1">
        <f t="shared" si="184"/>
        <v>385</v>
      </c>
      <c r="H1188" s="1">
        <f t="shared" si="185"/>
        <v>4207</v>
      </c>
      <c r="I1188" s="9">
        <f t="shared" si="186"/>
        <v>5301</v>
      </c>
      <c r="J1188" s="1">
        <v>376</v>
      </c>
      <c r="K1188" s="1">
        <v>333</v>
      </c>
      <c r="L1188" s="1">
        <v>385</v>
      </c>
      <c r="M1188" s="1">
        <v>4207</v>
      </c>
      <c r="N1188" s="9">
        <f t="shared" si="187"/>
        <v>5301</v>
      </c>
      <c r="O1188" s="1">
        <v>364.23429171062344</v>
      </c>
      <c r="P1188" s="1">
        <v>424.47574287447708</v>
      </c>
      <c r="Q1188" s="1">
        <v>442.97490578851426</v>
      </c>
      <c r="R1188" s="1">
        <v>6707.5715218204468</v>
      </c>
      <c r="S1188" s="9">
        <f t="shared" si="188"/>
        <v>7939.2564621940619</v>
      </c>
      <c r="T1188" s="2">
        <v>452</v>
      </c>
      <c r="U1188" s="2">
        <v>2312</v>
      </c>
      <c r="V1188" s="2">
        <v>288</v>
      </c>
      <c r="W1188" s="2">
        <v>3025</v>
      </c>
      <c r="X1188" s="9">
        <f t="shared" si="189"/>
        <v>6077</v>
      </c>
      <c r="Y1188" s="1">
        <v>986.75486040953729</v>
      </c>
      <c r="Z1188" s="1">
        <v>772.82043693895832</v>
      </c>
      <c r="AA1188" s="1">
        <v>1039.2441121839258</v>
      </c>
      <c r="AB1188" s="1">
        <v>4386.1627758997593</v>
      </c>
      <c r="AC1188" s="9">
        <f t="shared" si="190"/>
        <v>7184.9821854321808</v>
      </c>
    </row>
    <row r="1189" spans="1:29">
      <c r="A1189">
        <v>1224</v>
      </c>
      <c r="B1189">
        <v>11001</v>
      </c>
      <c r="C1189">
        <f t="shared" si="181"/>
        <v>11001</v>
      </c>
      <c r="D1189">
        <v>11</v>
      </c>
      <c r="E1189" s="1">
        <f t="shared" si="182"/>
        <v>324</v>
      </c>
      <c r="F1189" s="1">
        <f t="shared" si="183"/>
        <v>317</v>
      </c>
      <c r="G1189" s="1">
        <f t="shared" si="184"/>
        <v>721</v>
      </c>
      <c r="H1189" s="1">
        <f t="shared" si="185"/>
        <v>6944</v>
      </c>
      <c r="I1189" s="9">
        <f t="shared" si="186"/>
        <v>8306</v>
      </c>
      <c r="J1189" s="1">
        <v>324</v>
      </c>
      <c r="K1189" s="1">
        <v>317</v>
      </c>
      <c r="L1189" s="1">
        <v>721</v>
      </c>
      <c r="M1189" s="1">
        <v>6944</v>
      </c>
      <c r="N1189" s="9">
        <f t="shared" si="187"/>
        <v>8306</v>
      </c>
      <c r="O1189" s="1">
        <v>285.12176689559595</v>
      </c>
      <c r="P1189" s="1">
        <v>336.7617774943364</v>
      </c>
      <c r="Q1189" s="1">
        <v>342.93092554170141</v>
      </c>
      <c r="R1189" s="1">
        <v>5027.937544664459</v>
      </c>
      <c r="S1189" s="9">
        <f t="shared" si="188"/>
        <v>5992.7520145960925</v>
      </c>
      <c r="T1189" s="2">
        <v>302</v>
      </c>
      <c r="U1189" s="2">
        <v>6250</v>
      </c>
      <c r="V1189" s="2">
        <v>867</v>
      </c>
      <c r="W1189" s="2">
        <v>11616</v>
      </c>
      <c r="X1189" s="9">
        <f t="shared" si="189"/>
        <v>19035</v>
      </c>
      <c r="Y1189" s="1">
        <v>351.47180705854709</v>
      </c>
      <c r="Z1189" s="1">
        <v>332.60678156475933</v>
      </c>
      <c r="AA1189" s="1">
        <v>677.05543844819931</v>
      </c>
      <c r="AB1189" s="1">
        <v>6074.4187487237914</v>
      </c>
      <c r="AC1189" s="9">
        <f t="shared" si="190"/>
        <v>7435.5527757952968</v>
      </c>
    </row>
    <row r="1190" spans="1:29">
      <c r="A1190">
        <v>1225</v>
      </c>
      <c r="B1190">
        <v>11001</v>
      </c>
      <c r="C1190">
        <f t="shared" si="181"/>
        <v>11001</v>
      </c>
      <c r="D1190">
        <v>11</v>
      </c>
      <c r="E1190" s="1">
        <f t="shared" si="182"/>
        <v>205</v>
      </c>
      <c r="F1190" s="1">
        <f t="shared" si="183"/>
        <v>86</v>
      </c>
      <c r="G1190" s="1">
        <f t="shared" si="184"/>
        <v>35</v>
      </c>
      <c r="H1190" s="1">
        <f t="shared" si="185"/>
        <v>149</v>
      </c>
      <c r="I1190" s="9">
        <f t="shared" si="186"/>
        <v>475</v>
      </c>
      <c r="J1190" s="1">
        <v>205</v>
      </c>
      <c r="K1190" s="1">
        <v>86</v>
      </c>
      <c r="L1190" s="1">
        <v>35</v>
      </c>
      <c r="M1190" s="1">
        <v>149</v>
      </c>
      <c r="N1190" s="9">
        <f t="shared" si="187"/>
        <v>475</v>
      </c>
      <c r="O1190" s="1">
        <v>146.61725074093866</v>
      </c>
      <c r="P1190" s="1">
        <v>167.20360568624051</v>
      </c>
      <c r="Q1190" s="1">
        <v>166.2665191361925</v>
      </c>
      <c r="R1190" s="1">
        <v>2476.9170261317495</v>
      </c>
      <c r="S1190" s="9">
        <f t="shared" si="188"/>
        <v>2957.004401695121</v>
      </c>
      <c r="T1190" s="2">
        <v>59</v>
      </c>
      <c r="U1190" s="2">
        <v>164</v>
      </c>
      <c r="V1190" s="2">
        <v>25</v>
      </c>
      <c r="W1190" s="2">
        <v>375</v>
      </c>
      <c r="X1190" s="9">
        <f t="shared" si="189"/>
        <v>623</v>
      </c>
      <c r="Y1190" s="1">
        <v>202.09073270472766</v>
      </c>
      <c r="Z1190" s="1">
        <v>81.914660512469112</v>
      </c>
      <c r="AA1190" s="1">
        <v>38.514392984969874</v>
      </c>
      <c r="AB1190" s="1">
        <v>195.17788518345156</v>
      </c>
      <c r="AC1190" s="9">
        <f t="shared" si="190"/>
        <v>517.69767138561815</v>
      </c>
    </row>
    <row r="1191" spans="1:29">
      <c r="A1191">
        <v>1226</v>
      </c>
      <c r="B1191">
        <v>11001</v>
      </c>
      <c r="C1191">
        <f t="shared" si="181"/>
        <v>11001</v>
      </c>
      <c r="D1191">
        <v>11</v>
      </c>
      <c r="E1191" s="1">
        <f t="shared" si="182"/>
        <v>133</v>
      </c>
      <c r="F1191" s="1">
        <f t="shared" si="183"/>
        <v>532</v>
      </c>
      <c r="G1191" s="1">
        <f t="shared" si="184"/>
        <v>167</v>
      </c>
      <c r="H1191" s="1">
        <f t="shared" si="185"/>
        <v>8856</v>
      </c>
      <c r="I1191" s="9">
        <f t="shared" si="186"/>
        <v>9688</v>
      </c>
      <c r="J1191" s="1">
        <v>133</v>
      </c>
      <c r="K1191" s="1">
        <v>532</v>
      </c>
      <c r="L1191" s="1">
        <v>167</v>
      </c>
      <c r="M1191" s="1">
        <v>8856</v>
      </c>
      <c r="N1191" s="9">
        <f t="shared" si="187"/>
        <v>9688</v>
      </c>
      <c r="O1191" s="1">
        <v>409.69800707614479</v>
      </c>
      <c r="P1191" s="1">
        <v>476.43005540329631</v>
      </c>
      <c r="Q1191" s="1">
        <v>492.51423277599912</v>
      </c>
      <c r="R1191" s="1">
        <v>7545.7693581633566</v>
      </c>
      <c r="S1191" s="9">
        <f t="shared" si="188"/>
        <v>8924.411653418796</v>
      </c>
      <c r="T1191" s="2">
        <v>97</v>
      </c>
      <c r="U1191" s="2">
        <v>1136</v>
      </c>
      <c r="V1191" s="2">
        <v>151</v>
      </c>
      <c r="W1191" s="2">
        <v>9745</v>
      </c>
      <c r="X1191" s="9">
        <f t="shared" si="189"/>
        <v>11129</v>
      </c>
      <c r="Y1191" s="1">
        <v>136.76355476047189</v>
      </c>
      <c r="Z1191" s="1">
        <v>539.64679478918697</v>
      </c>
      <c r="AA1191" s="1">
        <v>158.31751613596612</v>
      </c>
      <c r="AB1191" s="1">
        <v>10493.957934495567</v>
      </c>
      <c r="AC1191" s="9">
        <f t="shared" si="190"/>
        <v>11328.685800181192</v>
      </c>
    </row>
    <row r="1192" spans="1:29">
      <c r="A1192">
        <v>1227</v>
      </c>
      <c r="B1192">
        <v>11001</v>
      </c>
      <c r="C1192">
        <f t="shared" si="181"/>
        <v>11001</v>
      </c>
      <c r="D1192">
        <v>11</v>
      </c>
      <c r="E1192" s="1">
        <f t="shared" si="182"/>
        <v>239</v>
      </c>
      <c r="F1192" s="1">
        <f t="shared" si="183"/>
        <v>669</v>
      </c>
      <c r="G1192" s="1">
        <f t="shared" si="184"/>
        <v>1700</v>
      </c>
      <c r="H1192" s="1">
        <f t="shared" si="185"/>
        <v>585</v>
      </c>
      <c r="I1192" s="9">
        <f t="shared" si="186"/>
        <v>3193</v>
      </c>
      <c r="J1192" s="1">
        <v>239</v>
      </c>
      <c r="K1192" s="1">
        <v>669</v>
      </c>
      <c r="L1192" s="1">
        <v>1700</v>
      </c>
      <c r="M1192" s="1">
        <v>585</v>
      </c>
      <c r="N1192" s="9">
        <f t="shared" si="187"/>
        <v>3193</v>
      </c>
      <c r="O1192" s="1">
        <v>432.20035790826211</v>
      </c>
      <c r="P1192" s="1">
        <v>540.64375174974862</v>
      </c>
      <c r="Q1192" s="1">
        <v>2268.5877722886962</v>
      </c>
      <c r="R1192" s="1">
        <v>813.75784255792303</v>
      </c>
      <c r="S1192" s="9">
        <f t="shared" si="188"/>
        <v>4055.1897245046302</v>
      </c>
      <c r="T1192" s="2">
        <v>350</v>
      </c>
      <c r="U1192" s="2">
        <v>1200</v>
      </c>
      <c r="V1192" s="2">
        <v>1191</v>
      </c>
      <c r="W1192" s="2">
        <v>869</v>
      </c>
      <c r="X1192" s="9">
        <f t="shared" si="189"/>
        <v>3610</v>
      </c>
      <c r="Y1192" s="1">
        <v>437.02237096829111</v>
      </c>
      <c r="Z1192" s="1">
        <v>1046.9348295472073</v>
      </c>
      <c r="AA1192" s="1">
        <v>9826.697078759642</v>
      </c>
      <c r="AB1192" s="1">
        <v>1597.7484389477174</v>
      </c>
      <c r="AC1192" s="9">
        <f t="shared" si="190"/>
        <v>12908.402718222858</v>
      </c>
    </row>
    <row r="1193" spans="1:29">
      <c r="A1193">
        <v>1228</v>
      </c>
      <c r="B1193">
        <v>11001</v>
      </c>
      <c r="C1193">
        <f t="shared" si="181"/>
        <v>11001</v>
      </c>
      <c r="D1193">
        <v>11</v>
      </c>
      <c r="E1193" s="1">
        <f t="shared" si="182"/>
        <v>735</v>
      </c>
      <c r="F1193" s="1">
        <f t="shared" si="183"/>
        <v>621</v>
      </c>
      <c r="G1193" s="1">
        <f t="shared" si="184"/>
        <v>3937</v>
      </c>
      <c r="H1193" s="1">
        <f t="shared" si="185"/>
        <v>1396</v>
      </c>
      <c r="I1193" s="9">
        <f t="shared" si="186"/>
        <v>6689</v>
      </c>
      <c r="J1193" s="1">
        <v>735</v>
      </c>
      <c r="K1193" s="1">
        <v>621</v>
      </c>
      <c r="L1193" s="1">
        <v>3937</v>
      </c>
      <c r="M1193" s="1">
        <v>1396</v>
      </c>
      <c r="N1193" s="9">
        <f t="shared" si="187"/>
        <v>6689</v>
      </c>
      <c r="O1193" s="1">
        <v>700.88136458534063</v>
      </c>
      <c r="P1193" s="1">
        <v>860.61921768292154</v>
      </c>
      <c r="Q1193" s="1">
        <v>3792.7465268738197</v>
      </c>
      <c r="R1193" s="1">
        <v>1344.5990171130177</v>
      </c>
      <c r="S1193" s="9">
        <f t="shared" si="188"/>
        <v>6698.8461262551</v>
      </c>
      <c r="T1193" s="2">
        <v>182</v>
      </c>
      <c r="U1193" s="2">
        <v>1531</v>
      </c>
      <c r="V1193" s="2">
        <v>5049</v>
      </c>
      <c r="W1193" s="2">
        <v>875</v>
      </c>
      <c r="X1193" s="9">
        <f t="shared" si="189"/>
        <v>7637</v>
      </c>
      <c r="Y1193" s="1">
        <v>1042.657219576482</v>
      </c>
      <c r="Z1193" s="1">
        <v>851.38717586744258</v>
      </c>
      <c r="AA1193" s="1">
        <v>5397.5408448628859</v>
      </c>
      <c r="AB1193" s="1">
        <v>1895.4242043279521</v>
      </c>
      <c r="AC1193" s="9">
        <f t="shared" si="190"/>
        <v>9187.009444634763</v>
      </c>
    </row>
    <row r="1194" spans="1:29">
      <c r="A1194">
        <v>1229</v>
      </c>
      <c r="B1194">
        <v>11001</v>
      </c>
      <c r="C1194">
        <f t="shared" si="181"/>
        <v>11001</v>
      </c>
      <c r="D1194">
        <v>11</v>
      </c>
      <c r="E1194" s="1">
        <f t="shared" si="182"/>
        <v>282</v>
      </c>
      <c r="F1194" s="1">
        <f t="shared" si="183"/>
        <v>291</v>
      </c>
      <c r="G1194" s="1">
        <f t="shared" si="184"/>
        <v>426</v>
      </c>
      <c r="H1194" s="1">
        <f t="shared" si="185"/>
        <v>1609</v>
      </c>
      <c r="I1194" s="9">
        <f t="shared" si="186"/>
        <v>2608</v>
      </c>
      <c r="J1194" s="1">
        <v>282</v>
      </c>
      <c r="K1194" s="1">
        <v>291</v>
      </c>
      <c r="L1194" s="1">
        <v>426</v>
      </c>
      <c r="M1194" s="1">
        <v>1609</v>
      </c>
      <c r="N1194" s="9">
        <f t="shared" si="187"/>
        <v>2608</v>
      </c>
      <c r="O1194" s="1">
        <v>459.73805327522064</v>
      </c>
      <c r="P1194" s="1">
        <v>310.07654924356183</v>
      </c>
      <c r="Q1194" s="1">
        <v>614.52078473944403</v>
      </c>
      <c r="R1194" s="1">
        <v>885.88893473197663</v>
      </c>
      <c r="S1194" s="9">
        <f t="shared" si="188"/>
        <v>2270.224321990203</v>
      </c>
      <c r="T1194" s="2">
        <v>166</v>
      </c>
      <c r="U1194" s="2">
        <v>1531</v>
      </c>
      <c r="V1194" s="2">
        <v>58</v>
      </c>
      <c r="W1194" s="2">
        <v>1169</v>
      </c>
      <c r="X1194" s="9">
        <f t="shared" si="189"/>
        <v>2924</v>
      </c>
      <c r="Y1194" s="1">
        <v>267.38559159759438</v>
      </c>
      <c r="Z1194" s="1">
        <v>265.62038114111994</v>
      </c>
      <c r="AA1194" s="1">
        <v>373.8472416751768</v>
      </c>
      <c r="AB1194" s="1">
        <v>1383.4513371178919</v>
      </c>
      <c r="AC1194" s="9">
        <f t="shared" si="190"/>
        <v>2290.3045515317826</v>
      </c>
    </row>
    <row r="1195" spans="1:29">
      <c r="A1195">
        <v>1230</v>
      </c>
      <c r="B1195">
        <v>11001</v>
      </c>
      <c r="C1195">
        <f t="shared" si="181"/>
        <v>11001</v>
      </c>
      <c r="D1195">
        <v>11</v>
      </c>
      <c r="E1195" s="1">
        <f t="shared" si="182"/>
        <v>695</v>
      </c>
      <c r="F1195" s="1">
        <f t="shared" si="183"/>
        <v>399</v>
      </c>
      <c r="G1195" s="1">
        <f t="shared" si="184"/>
        <v>479</v>
      </c>
      <c r="H1195" s="1">
        <f t="shared" si="185"/>
        <v>778</v>
      </c>
      <c r="I1195" s="9">
        <f t="shared" si="186"/>
        <v>2351</v>
      </c>
      <c r="J1195" s="1">
        <v>695</v>
      </c>
      <c r="K1195" s="1">
        <v>399</v>
      </c>
      <c r="L1195" s="1">
        <v>479</v>
      </c>
      <c r="M1195" s="1">
        <v>778</v>
      </c>
      <c r="N1195" s="9">
        <f t="shared" si="187"/>
        <v>2351</v>
      </c>
      <c r="O1195" s="1">
        <v>529.83185747911978</v>
      </c>
      <c r="P1195" s="1">
        <v>419.11616866362476</v>
      </c>
      <c r="Q1195" s="1">
        <v>705.75145492142497</v>
      </c>
      <c r="R1195" s="1">
        <v>1032.0057637963419</v>
      </c>
      <c r="S1195" s="9">
        <f t="shared" si="188"/>
        <v>2686.7052448605114</v>
      </c>
      <c r="T1195" s="2">
        <v>337</v>
      </c>
      <c r="U1195" s="2">
        <v>1741</v>
      </c>
      <c r="V1195" s="2">
        <v>182</v>
      </c>
      <c r="W1195" s="2">
        <v>846</v>
      </c>
      <c r="X1195" s="9">
        <f t="shared" si="189"/>
        <v>3106</v>
      </c>
      <c r="Y1195" s="1">
        <v>730.65308618458437</v>
      </c>
      <c r="Z1195" s="1">
        <v>418.82726679384632</v>
      </c>
      <c r="AA1195" s="1">
        <v>479.21209578065253</v>
      </c>
      <c r="AB1195" s="1">
        <v>769.10195894180868</v>
      </c>
      <c r="AC1195" s="9">
        <f t="shared" si="190"/>
        <v>2397.794407700892</v>
      </c>
    </row>
    <row r="1196" spans="1:29">
      <c r="A1196">
        <v>1231</v>
      </c>
      <c r="B1196">
        <v>11001</v>
      </c>
      <c r="C1196">
        <f t="shared" si="181"/>
        <v>11001</v>
      </c>
      <c r="D1196">
        <v>11</v>
      </c>
      <c r="E1196" s="1">
        <f t="shared" si="182"/>
        <v>1044</v>
      </c>
      <c r="F1196" s="1">
        <f t="shared" si="183"/>
        <v>780</v>
      </c>
      <c r="G1196" s="1">
        <f t="shared" si="184"/>
        <v>2475</v>
      </c>
      <c r="H1196" s="1">
        <f t="shared" si="185"/>
        <v>2664</v>
      </c>
      <c r="I1196" s="9">
        <f t="shared" si="186"/>
        <v>6963</v>
      </c>
      <c r="J1196" s="1">
        <v>1044</v>
      </c>
      <c r="K1196" s="1">
        <v>780</v>
      </c>
      <c r="L1196" s="1">
        <v>2475</v>
      </c>
      <c r="M1196" s="1">
        <v>2664</v>
      </c>
      <c r="N1196" s="9">
        <f t="shared" si="187"/>
        <v>6963</v>
      </c>
      <c r="O1196" s="1">
        <v>1138.8269888110062</v>
      </c>
      <c r="P1196" s="1">
        <v>830.73570616152199</v>
      </c>
      <c r="Q1196" s="1">
        <v>1522.7388762387393</v>
      </c>
      <c r="R1196" s="1">
        <v>2207.1577725860848</v>
      </c>
      <c r="S1196" s="9">
        <f t="shared" si="188"/>
        <v>5699.4593437973526</v>
      </c>
      <c r="T1196" s="2">
        <v>1457</v>
      </c>
      <c r="U1196" s="2">
        <v>3376</v>
      </c>
      <c r="V1196" s="2">
        <v>1574</v>
      </c>
      <c r="W1196" s="2">
        <v>3441</v>
      </c>
      <c r="X1196" s="9">
        <f t="shared" si="189"/>
        <v>9848</v>
      </c>
      <c r="Y1196" s="1">
        <v>1466.1213122342197</v>
      </c>
      <c r="Z1196" s="1">
        <v>1175.1367542570106</v>
      </c>
      <c r="AA1196" s="1">
        <v>3881.7453583958272</v>
      </c>
      <c r="AB1196" s="1">
        <v>3634.7616009936623</v>
      </c>
      <c r="AC1196" s="9">
        <f t="shared" si="190"/>
        <v>10157.765025880721</v>
      </c>
    </row>
    <row r="1197" spans="1:29">
      <c r="A1197">
        <v>1232</v>
      </c>
      <c r="B1197">
        <v>11001</v>
      </c>
      <c r="C1197">
        <f t="shared" si="181"/>
        <v>11001</v>
      </c>
      <c r="D1197">
        <v>11</v>
      </c>
      <c r="E1197" s="1">
        <f t="shared" si="182"/>
        <v>587</v>
      </c>
      <c r="F1197" s="1">
        <f t="shared" si="183"/>
        <v>333</v>
      </c>
      <c r="G1197" s="1">
        <f t="shared" si="184"/>
        <v>295</v>
      </c>
      <c r="H1197" s="1">
        <f t="shared" si="185"/>
        <v>258</v>
      </c>
      <c r="I1197" s="9">
        <f t="shared" si="186"/>
        <v>1473</v>
      </c>
      <c r="J1197" s="1">
        <v>587</v>
      </c>
      <c r="K1197" s="1">
        <v>333</v>
      </c>
      <c r="L1197" s="1">
        <v>295</v>
      </c>
      <c r="M1197" s="1">
        <v>258</v>
      </c>
      <c r="N1197" s="9">
        <f t="shared" si="187"/>
        <v>1473</v>
      </c>
      <c r="O1197" s="1">
        <v>878.23394037734431</v>
      </c>
      <c r="P1197" s="1">
        <v>574.15735314651727</v>
      </c>
      <c r="Q1197" s="1">
        <v>1184.0911352026485</v>
      </c>
      <c r="R1197" s="1">
        <v>1688.080579156451</v>
      </c>
      <c r="S1197" s="9">
        <f t="shared" si="188"/>
        <v>4324.5630078829608</v>
      </c>
      <c r="T1197" s="2">
        <v>317</v>
      </c>
      <c r="U1197" s="2">
        <v>1622</v>
      </c>
      <c r="V1197" s="2">
        <v>40</v>
      </c>
      <c r="W1197" s="2">
        <v>555</v>
      </c>
      <c r="X1197" s="9">
        <f t="shared" si="189"/>
        <v>2534</v>
      </c>
      <c r="Y1197" s="1">
        <v>755.12315380187692</v>
      </c>
      <c r="Z1197" s="1">
        <v>399.93023852990842</v>
      </c>
      <c r="AA1197" s="1">
        <v>381.92756306796593</v>
      </c>
      <c r="AB1197" s="1">
        <v>320.74937534066555</v>
      </c>
      <c r="AC1197" s="9">
        <f t="shared" si="190"/>
        <v>1857.7303307404168</v>
      </c>
    </row>
    <row r="1198" spans="1:29">
      <c r="A1198">
        <v>1233</v>
      </c>
      <c r="B1198">
        <v>11001</v>
      </c>
      <c r="C1198">
        <f t="shared" si="181"/>
        <v>11001</v>
      </c>
      <c r="D1198">
        <v>11</v>
      </c>
      <c r="E1198" s="1">
        <f t="shared" si="182"/>
        <v>735</v>
      </c>
      <c r="F1198" s="1">
        <f t="shared" si="183"/>
        <v>498</v>
      </c>
      <c r="G1198" s="1">
        <f t="shared" si="184"/>
        <v>406</v>
      </c>
      <c r="H1198" s="1">
        <f t="shared" si="185"/>
        <v>955</v>
      </c>
      <c r="I1198" s="9">
        <f t="shared" si="186"/>
        <v>2594</v>
      </c>
      <c r="J1198" s="1">
        <v>735</v>
      </c>
      <c r="K1198" s="1">
        <v>498</v>
      </c>
      <c r="L1198" s="1">
        <v>406</v>
      </c>
      <c r="M1198" s="1">
        <v>955</v>
      </c>
      <c r="N1198" s="9">
        <f t="shared" si="187"/>
        <v>2594</v>
      </c>
      <c r="O1198" s="1">
        <v>664.87720094202723</v>
      </c>
      <c r="P1198" s="1">
        <v>758.20813756857331</v>
      </c>
      <c r="Q1198" s="1">
        <v>1010.1484526816382</v>
      </c>
      <c r="R1198" s="1">
        <v>1217.6031708529913</v>
      </c>
      <c r="S1198" s="9">
        <f t="shared" si="188"/>
        <v>3650.8369620452299</v>
      </c>
      <c r="T1198" s="2">
        <v>223</v>
      </c>
      <c r="U1198" s="2">
        <v>2006</v>
      </c>
      <c r="V1198" s="2">
        <v>105</v>
      </c>
      <c r="W1198" s="2">
        <v>672</v>
      </c>
      <c r="X1198" s="9">
        <f t="shared" si="189"/>
        <v>3006</v>
      </c>
      <c r="Y1198" s="1">
        <v>881.46967854771572</v>
      </c>
      <c r="Z1198" s="1">
        <v>623.01237718963182</v>
      </c>
      <c r="AA1198" s="1">
        <v>453.45835808337881</v>
      </c>
      <c r="AB1198" s="1">
        <v>1057.1314116507529</v>
      </c>
      <c r="AC1198" s="9">
        <f t="shared" si="190"/>
        <v>3015.0718254714793</v>
      </c>
    </row>
    <row r="1199" spans="1:29">
      <c r="A1199">
        <v>1234</v>
      </c>
      <c r="B1199">
        <v>11001</v>
      </c>
      <c r="C1199">
        <f t="shared" si="181"/>
        <v>11001</v>
      </c>
      <c r="D1199">
        <v>11</v>
      </c>
      <c r="E1199" s="1">
        <f t="shared" si="182"/>
        <v>263</v>
      </c>
      <c r="F1199" s="1">
        <f t="shared" si="183"/>
        <v>394</v>
      </c>
      <c r="G1199" s="1">
        <f t="shared" si="184"/>
        <v>1223</v>
      </c>
      <c r="H1199" s="1">
        <f t="shared" si="185"/>
        <v>946</v>
      </c>
      <c r="I1199" s="9">
        <f t="shared" si="186"/>
        <v>2826</v>
      </c>
      <c r="J1199" s="1">
        <v>263</v>
      </c>
      <c r="K1199" s="1">
        <v>394</v>
      </c>
      <c r="L1199" s="1">
        <v>1223</v>
      </c>
      <c r="M1199" s="1">
        <v>946</v>
      </c>
      <c r="N1199" s="9">
        <f t="shared" si="187"/>
        <v>2826</v>
      </c>
      <c r="O1199" s="1">
        <v>505.87548977088653</v>
      </c>
      <c r="P1199" s="1">
        <v>432.69918527871084</v>
      </c>
      <c r="Q1199" s="1">
        <v>773.20899317684405</v>
      </c>
      <c r="R1199" s="1">
        <v>910.01706838757764</v>
      </c>
      <c r="S1199" s="9">
        <f t="shared" si="188"/>
        <v>2621.8007366140191</v>
      </c>
      <c r="T1199" s="2">
        <v>66</v>
      </c>
      <c r="U1199" s="2">
        <v>1648</v>
      </c>
      <c r="V1199" s="2">
        <v>52</v>
      </c>
      <c r="W1199" s="2">
        <v>2177</v>
      </c>
      <c r="X1199" s="9">
        <f t="shared" si="189"/>
        <v>3943</v>
      </c>
      <c r="Y1199" s="1">
        <v>248.53163119539064</v>
      </c>
      <c r="Z1199" s="1">
        <v>338.80668135056101</v>
      </c>
      <c r="AA1199" s="1">
        <v>1044.3279132146467</v>
      </c>
      <c r="AB1199" s="1">
        <v>994.66463153905613</v>
      </c>
      <c r="AC1199" s="9">
        <f t="shared" si="190"/>
        <v>2626.3308572996548</v>
      </c>
    </row>
    <row r="1200" spans="1:29">
      <c r="A1200">
        <v>1235</v>
      </c>
      <c r="B1200">
        <v>11001</v>
      </c>
      <c r="C1200">
        <f t="shared" si="181"/>
        <v>11001</v>
      </c>
      <c r="D1200">
        <v>11</v>
      </c>
      <c r="E1200" s="1">
        <f t="shared" si="182"/>
        <v>946</v>
      </c>
      <c r="F1200" s="1">
        <f t="shared" si="183"/>
        <v>839</v>
      </c>
      <c r="G1200" s="1">
        <f t="shared" si="184"/>
        <v>1490</v>
      </c>
      <c r="H1200" s="1">
        <f t="shared" si="185"/>
        <v>2065</v>
      </c>
      <c r="I1200" s="9">
        <f t="shared" si="186"/>
        <v>5340</v>
      </c>
      <c r="J1200" s="1">
        <v>946</v>
      </c>
      <c r="K1200" s="1">
        <v>839</v>
      </c>
      <c r="L1200" s="1">
        <v>1490</v>
      </c>
      <c r="M1200" s="1">
        <v>2065</v>
      </c>
      <c r="N1200" s="9">
        <f t="shared" si="187"/>
        <v>5340</v>
      </c>
      <c r="O1200" s="1">
        <v>1452.6029651580243</v>
      </c>
      <c r="P1200" s="1">
        <v>5836.514683403474</v>
      </c>
      <c r="Q1200" s="1">
        <v>1958.6902234101933</v>
      </c>
      <c r="R1200" s="1">
        <v>3361.2542673064372</v>
      </c>
      <c r="S1200" s="9">
        <f t="shared" si="188"/>
        <v>12609.062139278129</v>
      </c>
      <c r="T1200" s="2">
        <v>493</v>
      </c>
      <c r="U1200" s="2">
        <v>5282</v>
      </c>
      <c r="V1200" s="2">
        <v>253</v>
      </c>
      <c r="W1200" s="2">
        <v>1948</v>
      </c>
      <c r="X1200" s="9">
        <f t="shared" si="189"/>
        <v>7976</v>
      </c>
      <c r="Y1200" s="1">
        <v>999.69748741709247</v>
      </c>
      <c r="Z1200" s="1">
        <v>1035.1167398997529</v>
      </c>
      <c r="AA1200" s="1">
        <v>2660.7796441468904</v>
      </c>
      <c r="AB1200" s="1">
        <v>2007.0396342370493</v>
      </c>
      <c r="AC1200" s="9">
        <f t="shared" si="190"/>
        <v>6702.6335057007855</v>
      </c>
    </row>
    <row r="1201" spans="1:29">
      <c r="A1201">
        <v>1236</v>
      </c>
      <c r="B1201">
        <v>11001</v>
      </c>
      <c r="C1201">
        <f t="shared" si="181"/>
        <v>11001</v>
      </c>
      <c r="D1201">
        <v>11</v>
      </c>
      <c r="E1201" s="1">
        <f t="shared" si="182"/>
        <v>1409</v>
      </c>
      <c r="F1201" s="1">
        <f t="shared" si="183"/>
        <v>8617</v>
      </c>
      <c r="G1201" s="1">
        <f t="shared" si="184"/>
        <v>2935</v>
      </c>
      <c r="H1201" s="1">
        <f t="shared" si="185"/>
        <v>4203</v>
      </c>
      <c r="I1201" s="9">
        <f t="shared" si="186"/>
        <v>17164</v>
      </c>
      <c r="J1201" s="1">
        <v>1409</v>
      </c>
      <c r="K1201" s="1">
        <v>8617</v>
      </c>
      <c r="L1201" s="1">
        <v>2935</v>
      </c>
      <c r="M1201" s="1">
        <v>4203</v>
      </c>
      <c r="N1201" s="9">
        <f t="shared" si="187"/>
        <v>17164</v>
      </c>
      <c r="O1201" s="1">
        <v>1744.4220750570569</v>
      </c>
      <c r="P1201" s="1">
        <v>7005.6647090428169</v>
      </c>
      <c r="Q1201" s="1">
        <v>2357.5285164270281</v>
      </c>
      <c r="R1201" s="1">
        <v>4038.002720564069</v>
      </c>
      <c r="S1201" s="9">
        <f t="shared" si="188"/>
        <v>15145.618021090972</v>
      </c>
      <c r="T1201" s="2">
        <v>762</v>
      </c>
      <c r="U1201" s="2">
        <v>22572</v>
      </c>
      <c r="V1201" s="2">
        <v>4358</v>
      </c>
      <c r="W1201" s="2">
        <v>4935</v>
      </c>
      <c r="X1201" s="9">
        <f t="shared" si="189"/>
        <v>32627</v>
      </c>
      <c r="Y1201" s="1">
        <v>3594.7616088974942</v>
      </c>
      <c r="Z1201" s="1">
        <v>14867.667224143865</v>
      </c>
      <c r="AA1201" s="1">
        <v>4700.5121578898897</v>
      </c>
      <c r="AB1201" s="1">
        <v>5906.6105530397272</v>
      </c>
      <c r="AC1201" s="9">
        <f t="shared" si="190"/>
        <v>29069.551543970978</v>
      </c>
    </row>
    <row r="1202" spans="1:29">
      <c r="A1202">
        <v>1237</v>
      </c>
      <c r="B1202">
        <v>11001</v>
      </c>
      <c r="C1202">
        <f t="shared" si="181"/>
        <v>11001</v>
      </c>
      <c r="D1202">
        <v>11</v>
      </c>
      <c r="E1202" s="1">
        <f t="shared" si="182"/>
        <v>13</v>
      </c>
      <c r="F1202" s="1">
        <f t="shared" si="183"/>
        <v>454</v>
      </c>
      <c r="G1202" s="1">
        <f t="shared" si="184"/>
        <v>58</v>
      </c>
      <c r="H1202" s="1">
        <f t="shared" si="185"/>
        <v>37</v>
      </c>
      <c r="I1202" s="9">
        <f t="shared" si="186"/>
        <v>562</v>
      </c>
      <c r="J1202" s="1">
        <v>13</v>
      </c>
      <c r="K1202" s="1">
        <v>454</v>
      </c>
      <c r="L1202" s="1">
        <v>58</v>
      </c>
      <c r="M1202" s="1">
        <v>37</v>
      </c>
      <c r="N1202" s="9">
        <f t="shared" si="187"/>
        <v>562</v>
      </c>
      <c r="O1202" s="1">
        <v>765.00858213100503</v>
      </c>
      <c r="P1202" s="1">
        <v>6292.9922224717639</v>
      </c>
      <c r="Q1202" s="1">
        <v>1092.7098351459865</v>
      </c>
      <c r="R1202" s="1">
        <v>1759.6106439015778</v>
      </c>
      <c r="S1202" s="9">
        <f t="shared" si="188"/>
        <v>9910.3212836503335</v>
      </c>
      <c r="T1202" s="2">
        <v>6</v>
      </c>
      <c r="U1202" s="2">
        <v>289</v>
      </c>
      <c r="V1202" s="2">
        <v>75</v>
      </c>
      <c r="W1202" s="2">
        <v>248</v>
      </c>
      <c r="X1202" s="9">
        <f t="shared" si="189"/>
        <v>618</v>
      </c>
      <c r="Y1202" s="1">
        <v>15.748210046765205</v>
      </c>
      <c r="Z1202" s="1">
        <v>544.36702963434323</v>
      </c>
      <c r="AA1202" s="1">
        <v>106.51016203259721</v>
      </c>
      <c r="AB1202" s="1">
        <v>124.99658954583708</v>
      </c>
      <c r="AC1202" s="9">
        <f t="shared" si="190"/>
        <v>791.62199125954271</v>
      </c>
    </row>
    <row r="1203" spans="1:29">
      <c r="A1203">
        <v>1238</v>
      </c>
      <c r="B1203">
        <v>11001</v>
      </c>
      <c r="C1203">
        <f t="shared" si="181"/>
        <v>11001</v>
      </c>
      <c r="D1203">
        <v>11</v>
      </c>
      <c r="E1203" s="1">
        <f t="shared" si="182"/>
        <v>1461</v>
      </c>
      <c r="F1203" s="1">
        <f t="shared" si="183"/>
        <v>5247</v>
      </c>
      <c r="G1203" s="1">
        <f t="shared" si="184"/>
        <v>733</v>
      </c>
      <c r="H1203" s="1">
        <f t="shared" si="185"/>
        <v>1887</v>
      </c>
      <c r="I1203" s="9">
        <f t="shared" si="186"/>
        <v>9328</v>
      </c>
      <c r="J1203" s="1">
        <v>1461</v>
      </c>
      <c r="K1203" s="1">
        <v>5247</v>
      </c>
      <c r="L1203" s="1">
        <v>733</v>
      </c>
      <c r="M1203" s="1">
        <v>1887</v>
      </c>
      <c r="N1203" s="9">
        <f t="shared" si="187"/>
        <v>9328</v>
      </c>
      <c r="O1203" s="1">
        <v>323.53713859724684</v>
      </c>
      <c r="P1203" s="1">
        <v>2636.4069234347794</v>
      </c>
      <c r="Q1203" s="1">
        <v>461.29422078815321</v>
      </c>
      <c r="R1203" s="1">
        <v>733.1213812446141</v>
      </c>
      <c r="S1203" s="9">
        <f t="shared" si="188"/>
        <v>4154.3596640647938</v>
      </c>
      <c r="T1203" s="2">
        <v>1365</v>
      </c>
      <c r="U1203" s="2">
        <v>11972</v>
      </c>
      <c r="V1203" s="2">
        <v>1629</v>
      </c>
      <c r="W1203" s="2">
        <v>3906</v>
      </c>
      <c r="X1203" s="9">
        <f t="shared" si="189"/>
        <v>18872</v>
      </c>
      <c r="Y1203" s="1">
        <v>1364.7628868088295</v>
      </c>
      <c r="Z1203" s="1">
        <v>7228.6645059925595</v>
      </c>
      <c r="AA1203" s="1">
        <v>1123.5530592920152</v>
      </c>
      <c r="AB1203" s="1">
        <v>2640.1865492111783</v>
      </c>
      <c r="AC1203" s="9">
        <f t="shared" si="190"/>
        <v>12357.167001304584</v>
      </c>
    </row>
    <row r="1204" spans="1:29">
      <c r="A1204">
        <v>1239</v>
      </c>
      <c r="B1204">
        <v>11001</v>
      </c>
      <c r="C1204">
        <f t="shared" si="181"/>
        <v>11001</v>
      </c>
      <c r="D1204">
        <v>11</v>
      </c>
      <c r="E1204" s="1">
        <f t="shared" si="182"/>
        <v>89</v>
      </c>
      <c r="F1204" s="1">
        <f t="shared" si="183"/>
        <v>4148</v>
      </c>
      <c r="G1204" s="1">
        <f t="shared" si="184"/>
        <v>734</v>
      </c>
      <c r="H1204" s="1">
        <f t="shared" si="185"/>
        <v>437</v>
      </c>
      <c r="I1204" s="9">
        <f t="shared" si="186"/>
        <v>5408</v>
      </c>
      <c r="J1204" s="1">
        <v>89</v>
      </c>
      <c r="K1204" s="1">
        <v>4148</v>
      </c>
      <c r="L1204" s="1">
        <v>734</v>
      </c>
      <c r="M1204" s="1">
        <v>437</v>
      </c>
      <c r="N1204" s="9">
        <f t="shared" si="187"/>
        <v>5408</v>
      </c>
      <c r="O1204" s="1">
        <v>246.77848666777257</v>
      </c>
      <c r="P1204" s="1">
        <v>2022.3078159394868</v>
      </c>
      <c r="Q1204" s="1">
        <v>352.22126323186529</v>
      </c>
      <c r="R1204" s="1">
        <v>563.00908880233408</v>
      </c>
      <c r="S1204" s="9">
        <f t="shared" si="188"/>
        <v>3184.3166546414586</v>
      </c>
      <c r="T1204" s="2">
        <v>175</v>
      </c>
      <c r="U1204" s="2">
        <v>10986</v>
      </c>
      <c r="V1204" s="2">
        <v>565</v>
      </c>
      <c r="W1204" s="2">
        <v>770</v>
      </c>
      <c r="X1204" s="9">
        <f t="shared" si="189"/>
        <v>12496</v>
      </c>
      <c r="Y1204" s="1">
        <v>208.42095879213142</v>
      </c>
      <c r="Z1204" s="1">
        <v>8907.9622243326321</v>
      </c>
      <c r="AA1204" s="1">
        <v>1659.1025185813389</v>
      </c>
      <c r="AB1204" s="1">
        <v>670.90444453614532</v>
      </c>
      <c r="AC1204" s="9">
        <f t="shared" si="190"/>
        <v>11446.390146242249</v>
      </c>
    </row>
    <row r="1205" spans="1:29">
      <c r="A1205">
        <v>1240</v>
      </c>
      <c r="B1205">
        <v>11001</v>
      </c>
      <c r="C1205">
        <f t="shared" si="181"/>
        <v>11001</v>
      </c>
      <c r="D1205">
        <v>11</v>
      </c>
      <c r="E1205" s="1">
        <f t="shared" si="182"/>
        <v>160</v>
      </c>
      <c r="F1205" s="1">
        <f t="shared" si="183"/>
        <v>130</v>
      </c>
      <c r="G1205" s="1">
        <f t="shared" si="184"/>
        <v>75</v>
      </c>
      <c r="H1205" s="1">
        <f t="shared" si="185"/>
        <v>405</v>
      </c>
      <c r="I1205" s="9">
        <f t="shared" si="186"/>
        <v>770</v>
      </c>
      <c r="J1205" s="1">
        <v>160</v>
      </c>
      <c r="K1205" s="1">
        <v>130</v>
      </c>
      <c r="L1205" s="1">
        <v>75</v>
      </c>
      <c r="M1205" s="1">
        <v>405</v>
      </c>
      <c r="N1205" s="9">
        <f t="shared" si="187"/>
        <v>770</v>
      </c>
      <c r="O1205" s="1">
        <v>1044.8111903980555</v>
      </c>
      <c r="P1205" s="1">
        <v>698.26344752619627</v>
      </c>
      <c r="Q1205" s="1">
        <v>416.66379506113225</v>
      </c>
      <c r="R1205" s="1">
        <v>2580.1642635620483</v>
      </c>
      <c r="S1205" s="9">
        <f t="shared" si="188"/>
        <v>4739.9026965474322</v>
      </c>
      <c r="T1205" s="2">
        <v>71</v>
      </c>
      <c r="U1205" s="2">
        <v>476</v>
      </c>
      <c r="V1205" s="2">
        <v>57</v>
      </c>
      <c r="W1205" s="2">
        <v>251</v>
      </c>
      <c r="X1205" s="9">
        <f t="shared" si="189"/>
        <v>855</v>
      </c>
      <c r="Y1205" s="1">
        <v>135.57737920241277</v>
      </c>
      <c r="Z1205" s="1">
        <v>119.78552494364725</v>
      </c>
      <c r="AA1205" s="1">
        <v>58.371667875646999</v>
      </c>
      <c r="AB1205" s="1">
        <v>328.43523354959757</v>
      </c>
      <c r="AC1205" s="9">
        <f t="shared" si="190"/>
        <v>642.16980557130455</v>
      </c>
    </row>
    <row r="1206" spans="1:29">
      <c r="A1206">
        <v>1241</v>
      </c>
      <c r="B1206">
        <v>11001</v>
      </c>
      <c r="C1206">
        <f t="shared" si="181"/>
        <v>11001</v>
      </c>
      <c r="D1206">
        <v>11</v>
      </c>
      <c r="E1206" s="1">
        <f t="shared" si="182"/>
        <v>671</v>
      </c>
      <c r="F1206" s="1">
        <f t="shared" si="183"/>
        <v>230</v>
      </c>
      <c r="G1206" s="1">
        <f t="shared" si="184"/>
        <v>399</v>
      </c>
      <c r="H1206" s="1">
        <f t="shared" si="185"/>
        <v>4973</v>
      </c>
      <c r="I1206" s="9">
        <f t="shared" si="186"/>
        <v>6273</v>
      </c>
      <c r="J1206" s="1">
        <v>671</v>
      </c>
      <c r="K1206" s="1">
        <v>230</v>
      </c>
      <c r="L1206" s="1">
        <v>399</v>
      </c>
      <c r="M1206" s="1">
        <v>4973</v>
      </c>
      <c r="N1206" s="9">
        <f t="shared" si="187"/>
        <v>6273</v>
      </c>
      <c r="O1206" s="1">
        <v>1215.4027510993199</v>
      </c>
      <c r="P1206" s="1">
        <v>814.07049704396661</v>
      </c>
      <c r="Q1206" s="1">
        <v>484.78857745904429</v>
      </c>
      <c r="R1206" s="1">
        <v>3004.1618088574214</v>
      </c>
      <c r="S1206" s="9">
        <f t="shared" si="188"/>
        <v>5518.4236344597521</v>
      </c>
      <c r="T1206" s="2">
        <v>358</v>
      </c>
      <c r="U1206" s="2">
        <v>2473</v>
      </c>
      <c r="V1206" s="2">
        <v>29</v>
      </c>
      <c r="W1206" s="2">
        <v>5012</v>
      </c>
      <c r="X1206" s="9">
        <f t="shared" si="189"/>
        <v>7872</v>
      </c>
      <c r="Y1206" s="1">
        <v>614.50712511620395</v>
      </c>
      <c r="Z1206" s="1">
        <v>227.02736728942551</v>
      </c>
      <c r="AA1206" s="1">
        <v>408.01886617052685</v>
      </c>
      <c r="AB1206" s="1">
        <v>4684.5075287424552</v>
      </c>
      <c r="AC1206" s="9">
        <f t="shared" si="190"/>
        <v>5934.060887318612</v>
      </c>
    </row>
    <row r="1207" spans="1:29">
      <c r="A1207">
        <v>1242</v>
      </c>
      <c r="B1207">
        <v>11001</v>
      </c>
      <c r="C1207">
        <f t="shared" si="181"/>
        <v>11001</v>
      </c>
      <c r="D1207">
        <v>11</v>
      </c>
      <c r="E1207" s="1">
        <f t="shared" si="182"/>
        <v>1816</v>
      </c>
      <c r="F1207" s="1">
        <f t="shared" si="183"/>
        <v>1473</v>
      </c>
      <c r="G1207" s="1">
        <f t="shared" si="184"/>
        <v>632</v>
      </c>
      <c r="H1207" s="1">
        <f t="shared" si="185"/>
        <v>1505</v>
      </c>
      <c r="I1207" s="9">
        <f t="shared" si="186"/>
        <v>5426</v>
      </c>
      <c r="J1207" s="1">
        <v>1816</v>
      </c>
      <c r="K1207" s="1">
        <v>1473</v>
      </c>
      <c r="L1207" s="1">
        <v>632</v>
      </c>
      <c r="M1207" s="1">
        <v>1505</v>
      </c>
      <c r="N1207" s="9">
        <f t="shared" si="187"/>
        <v>5426</v>
      </c>
      <c r="O1207" s="1">
        <v>650.23624287480857</v>
      </c>
      <c r="P1207" s="1">
        <v>434.93926134051492</v>
      </c>
      <c r="Q1207" s="1">
        <v>259.15264848038555</v>
      </c>
      <c r="R1207" s="1">
        <v>1603.3769466442184</v>
      </c>
      <c r="S1207" s="9">
        <f t="shared" si="188"/>
        <v>2947.7050993399275</v>
      </c>
      <c r="T1207" s="2">
        <v>1451</v>
      </c>
      <c r="U1207" s="2">
        <v>2967</v>
      </c>
      <c r="V1207" s="2">
        <v>685</v>
      </c>
      <c r="W1207" s="2">
        <v>1680</v>
      </c>
      <c r="X1207" s="9">
        <f t="shared" si="189"/>
        <v>6783</v>
      </c>
      <c r="Y1207" s="1">
        <v>1656.0908097125109</v>
      </c>
      <c r="Z1207" s="1">
        <v>1282.2900008595541</v>
      </c>
      <c r="AA1207" s="1">
        <v>553.76267156749077</v>
      </c>
      <c r="AB1207" s="1">
        <v>1320.1175132357985</v>
      </c>
      <c r="AC1207" s="9">
        <f t="shared" si="190"/>
        <v>4812.2609953753545</v>
      </c>
    </row>
    <row r="1208" spans="1:29">
      <c r="A1208">
        <v>1243</v>
      </c>
      <c r="B1208">
        <v>11001</v>
      </c>
      <c r="C1208">
        <f t="shared" si="181"/>
        <v>11001</v>
      </c>
      <c r="D1208">
        <v>11</v>
      </c>
      <c r="E1208" s="1">
        <f t="shared" si="182"/>
        <v>488</v>
      </c>
      <c r="F1208" s="1">
        <f t="shared" si="183"/>
        <v>406</v>
      </c>
      <c r="G1208" s="1">
        <f t="shared" si="184"/>
        <v>202</v>
      </c>
      <c r="H1208" s="1">
        <f t="shared" si="185"/>
        <v>657</v>
      </c>
      <c r="I1208" s="9">
        <f t="shared" si="186"/>
        <v>1753</v>
      </c>
      <c r="J1208" s="1">
        <v>488</v>
      </c>
      <c r="K1208" s="1">
        <v>406</v>
      </c>
      <c r="L1208" s="1">
        <v>202</v>
      </c>
      <c r="M1208" s="1">
        <v>657</v>
      </c>
      <c r="N1208" s="9">
        <f t="shared" si="187"/>
        <v>1753</v>
      </c>
      <c r="O1208" s="1">
        <v>854.48038350844911</v>
      </c>
      <c r="P1208" s="1">
        <v>667.55388259071958</v>
      </c>
      <c r="Q1208" s="1">
        <v>237.88760856118301</v>
      </c>
      <c r="R1208" s="1">
        <v>831.16317623756925</v>
      </c>
      <c r="S1208" s="9">
        <f t="shared" si="188"/>
        <v>2591.0850508979211</v>
      </c>
      <c r="T1208" s="2">
        <v>406</v>
      </c>
      <c r="U1208" s="2">
        <v>951</v>
      </c>
      <c r="V1208" s="2">
        <v>46</v>
      </c>
      <c r="W1208" s="2">
        <v>673</v>
      </c>
      <c r="X1208" s="9">
        <f t="shared" si="189"/>
        <v>2076</v>
      </c>
      <c r="Y1208" s="1">
        <v>516.19479943970475</v>
      </c>
      <c r="Z1208" s="1">
        <v>453.31205645120338</v>
      </c>
      <c r="AA1208" s="1">
        <v>210.66854164564364</v>
      </c>
      <c r="AB1208" s="1">
        <v>662.40766560320071</v>
      </c>
      <c r="AC1208" s="9">
        <f t="shared" si="190"/>
        <v>1842.5830631397525</v>
      </c>
    </row>
    <row r="1209" spans="1:29">
      <c r="A1209">
        <v>1244</v>
      </c>
      <c r="B1209">
        <v>11001</v>
      </c>
      <c r="C1209">
        <f t="shared" si="181"/>
        <v>11001</v>
      </c>
      <c r="D1209">
        <v>11</v>
      </c>
      <c r="E1209" s="1">
        <f t="shared" si="182"/>
        <v>1242</v>
      </c>
      <c r="F1209" s="1">
        <f t="shared" si="183"/>
        <v>988</v>
      </c>
      <c r="G1209" s="1">
        <f t="shared" si="184"/>
        <v>294</v>
      </c>
      <c r="H1209" s="1">
        <f t="shared" si="185"/>
        <v>1031</v>
      </c>
      <c r="I1209" s="9">
        <f t="shared" si="186"/>
        <v>3555</v>
      </c>
      <c r="J1209" s="1">
        <v>1242</v>
      </c>
      <c r="K1209" s="1">
        <v>988</v>
      </c>
      <c r="L1209" s="1">
        <v>294</v>
      </c>
      <c r="M1209" s="1">
        <v>1031</v>
      </c>
      <c r="N1209" s="9">
        <f t="shared" si="187"/>
        <v>3555</v>
      </c>
      <c r="O1209" s="1">
        <v>1102.2121930391882</v>
      </c>
      <c r="P1209" s="1">
        <v>841.88811735254217</v>
      </c>
      <c r="Q1209" s="1">
        <v>299.96482177939987</v>
      </c>
      <c r="R1209" s="1">
        <v>1027.528653441246</v>
      </c>
      <c r="S1209" s="9">
        <f t="shared" si="188"/>
        <v>3271.5937856123765</v>
      </c>
      <c r="T1209" s="2">
        <v>469</v>
      </c>
      <c r="U1209" s="2">
        <v>2042</v>
      </c>
      <c r="V1209" s="2">
        <v>97</v>
      </c>
      <c r="W1209" s="2">
        <v>1380</v>
      </c>
      <c r="X1209" s="9">
        <f t="shared" si="189"/>
        <v>3988</v>
      </c>
      <c r="Y1209" s="1">
        <v>1195.1305226814393</v>
      </c>
      <c r="Z1209" s="1">
        <v>948.98299796740991</v>
      </c>
      <c r="AA1209" s="1">
        <v>287.27980431677759</v>
      </c>
      <c r="AB1209" s="1">
        <v>915.34717069067756</v>
      </c>
      <c r="AC1209" s="9">
        <f t="shared" si="190"/>
        <v>3346.7404956563046</v>
      </c>
    </row>
    <row r="1210" spans="1:29">
      <c r="A1210">
        <v>1245</v>
      </c>
      <c r="B1210">
        <v>11001</v>
      </c>
      <c r="C1210">
        <f t="shared" si="181"/>
        <v>11001</v>
      </c>
      <c r="D1210">
        <v>11</v>
      </c>
      <c r="E1210" s="1">
        <f t="shared" si="182"/>
        <v>21</v>
      </c>
      <c r="F1210" s="1">
        <f t="shared" si="183"/>
        <v>53</v>
      </c>
      <c r="G1210" s="1">
        <f t="shared" si="184"/>
        <v>10</v>
      </c>
      <c r="H1210" s="1">
        <f t="shared" si="185"/>
        <v>82</v>
      </c>
      <c r="I1210" s="9">
        <f t="shared" si="186"/>
        <v>166</v>
      </c>
      <c r="J1210" s="1">
        <v>21</v>
      </c>
      <c r="K1210" s="1">
        <v>53</v>
      </c>
      <c r="L1210" s="1">
        <v>10</v>
      </c>
      <c r="M1210" s="1">
        <v>82</v>
      </c>
      <c r="N1210" s="9">
        <f t="shared" si="187"/>
        <v>166</v>
      </c>
      <c r="O1210" s="1">
        <v>105.95474478794263</v>
      </c>
      <c r="P1210" s="1">
        <v>81.251753746517579</v>
      </c>
      <c r="Q1210" s="1">
        <v>31.345237859169615</v>
      </c>
      <c r="R1210" s="1">
        <v>176.40831052960979</v>
      </c>
      <c r="S1210" s="9">
        <f t="shared" si="188"/>
        <v>394.96004692323959</v>
      </c>
      <c r="T1210" s="2">
        <v>0</v>
      </c>
      <c r="U1210" s="2">
        <v>111</v>
      </c>
      <c r="V1210" s="2">
        <v>0</v>
      </c>
      <c r="W1210" s="2">
        <v>71</v>
      </c>
      <c r="X1210" s="9">
        <f t="shared" si="189"/>
        <v>182</v>
      </c>
      <c r="Y1210" s="1">
        <v>19.662154808435456</v>
      </c>
      <c r="Z1210" s="1">
        <v>43.790468975148713</v>
      </c>
      <c r="AA1210" s="1">
        <v>9.0634554425867897</v>
      </c>
      <c r="AB1210" s="1">
        <v>69.817211695110444</v>
      </c>
      <c r="AC1210" s="9">
        <f t="shared" si="190"/>
        <v>142.33329092128139</v>
      </c>
    </row>
    <row r="1211" spans="1:29">
      <c r="A1211">
        <v>1246</v>
      </c>
      <c r="B1211">
        <v>11001</v>
      </c>
      <c r="C1211">
        <f t="shared" si="181"/>
        <v>11001</v>
      </c>
      <c r="D1211">
        <v>11</v>
      </c>
      <c r="E1211" s="1">
        <f t="shared" si="182"/>
        <v>62</v>
      </c>
      <c r="F1211" s="1">
        <f t="shared" si="183"/>
        <v>45</v>
      </c>
      <c r="G1211" s="1">
        <f t="shared" si="184"/>
        <v>29</v>
      </c>
      <c r="H1211" s="1">
        <f t="shared" si="185"/>
        <v>210</v>
      </c>
      <c r="I1211" s="9">
        <f t="shared" si="186"/>
        <v>346</v>
      </c>
      <c r="J1211" s="1">
        <v>62</v>
      </c>
      <c r="K1211" s="1">
        <v>45</v>
      </c>
      <c r="L1211" s="1">
        <v>29</v>
      </c>
      <c r="M1211" s="1">
        <v>210</v>
      </c>
      <c r="N1211" s="9">
        <f t="shared" si="187"/>
        <v>346</v>
      </c>
      <c r="O1211" s="1">
        <v>166.9708751744727</v>
      </c>
      <c r="P1211" s="1">
        <v>114.79923586850855</v>
      </c>
      <c r="Q1211" s="1">
        <v>45.567587019909752</v>
      </c>
      <c r="R1211" s="1">
        <v>274.14006589692565</v>
      </c>
      <c r="S1211" s="9">
        <f t="shared" si="188"/>
        <v>601.47776395981668</v>
      </c>
      <c r="T1211" s="2">
        <v>4</v>
      </c>
      <c r="U1211" s="2">
        <v>155</v>
      </c>
      <c r="V1211" s="2">
        <v>0</v>
      </c>
      <c r="W1211" s="2">
        <v>225</v>
      </c>
      <c r="X1211" s="9">
        <f t="shared" si="189"/>
        <v>384</v>
      </c>
      <c r="Y1211" s="1">
        <v>67.229934319551461</v>
      </c>
      <c r="Z1211" s="1">
        <v>56.468578037308284</v>
      </c>
      <c r="AA1211" s="1">
        <v>29.622653204166888</v>
      </c>
      <c r="AB1211" s="1">
        <v>190.12654725964828</v>
      </c>
      <c r="AC1211" s="9">
        <f t="shared" si="190"/>
        <v>343.44771282067489</v>
      </c>
    </row>
    <row r="1212" spans="1:29">
      <c r="A1212">
        <v>1247</v>
      </c>
      <c r="B1212">
        <v>11001</v>
      </c>
      <c r="C1212">
        <f t="shared" si="181"/>
        <v>11001</v>
      </c>
      <c r="D1212">
        <v>11</v>
      </c>
      <c r="E1212" s="1">
        <f t="shared" si="182"/>
        <v>204</v>
      </c>
      <c r="F1212" s="1">
        <f t="shared" si="183"/>
        <v>149</v>
      </c>
      <c r="G1212" s="1">
        <f t="shared" si="184"/>
        <v>79</v>
      </c>
      <c r="H1212" s="1">
        <f t="shared" si="185"/>
        <v>388</v>
      </c>
      <c r="I1212" s="9">
        <f t="shared" si="186"/>
        <v>820</v>
      </c>
      <c r="J1212" s="1">
        <v>204</v>
      </c>
      <c r="K1212" s="1">
        <v>149</v>
      </c>
      <c r="L1212" s="1">
        <v>79</v>
      </c>
      <c r="M1212" s="1">
        <v>388</v>
      </c>
      <c r="N1212" s="9">
        <f t="shared" si="187"/>
        <v>820</v>
      </c>
      <c r="O1212" s="1">
        <v>124.08031184205299</v>
      </c>
      <c r="P1212" s="1">
        <v>111.27558263047538</v>
      </c>
      <c r="Q1212" s="1">
        <v>37.75320837495925</v>
      </c>
      <c r="R1212" s="1">
        <v>174.56372579336386</v>
      </c>
      <c r="S1212" s="9">
        <f t="shared" si="188"/>
        <v>447.67282864085149</v>
      </c>
      <c r="T1212" s="2">
        <v>90</v>
      </c>
      <c r="U1212" s="2">
        <v>319</v>
      </c>
      <c r="V1212" s="2">
        <v>6</v>
      </c>
      <c r="W1212" s="2">
        <v>498</v>
      </c>
      <c r="X1212" s="9">
        <f t="shared" si="189"/>
        <v>913</v>
      </c>
      <c r="Y1212" s="1">
        <v>203.31957102357046</v>
      </c>
      <c r="Z1212" s="1">
        <v>167.90161371303185</v>
      </c>
      <c r="AA1212" s="1">
        <v>78.868752505308549</v>
      </c>
      <c r="AB1212" s="1">
        <v>350.85596790858108</v>
      </c>
      <c r="AC1212" s="9">
        <f t="shared" si="190"/>
        <v>800.94590515049197</v>
      </c>
    </row>
    <row r="1213" spans="1:29">
      <c r="A1213">
        <v>1248</v>
      </c>
      <c r="B1213">
        <v>11001</v>
      </c>
      <c r="C1213">
        <f t="shared" si="181"/>
        <v>11001</v>
      </c>
      <c r="D1213">
        <v>11</v>
      </c>
      <c r="E1213" s="1">
        <f t="shared" si="182"/>
        <v>418</v>
      </c>
      <c r="F1213" s="1">
        <f t="shared" si="183"/>
        <v>213</v>
      </c>
      <c r="G1213" s="1">
        <f t="shared" si="184"/>
        <v>77</v>
      </c>
      <c r="H1213" s="1">
        <f t="shared" si="185"/>
        <v>521</v>
      </c>
      <c r="I1213" s="9">
        <f t="shared" si="186"/>
        <v>1229</v>
      </c>
      <c r="J1213" s="1">
        <v>418</v>
      </c>
      <c r="K1213" s="1">
        <v>213</v>
      </c>
      <c r="L1213" s="1">
        <v>77</v>
      </c>
      <c r="M1213" s="1">
        <v>521</v>
      </c>
      <c r="N1213" s="9">
        <f t="shared" si="187"/>
        <v>1229</v>
      </c>
      <c r="O1213" s="1">
        <v>360.73103831866644</v>
      </c>
      <c r="P1213" s="1">
        <v>232.43498887431031</v>
      </c>
      <c r="Q1213" s="1">
        <v>95.088094437299802</v>
      </c>
      <c r="R1213" s="1">
        <v>574.64456713672951</v>
      </c>
      <c r="S1213" s="9">
        <f t="shared" si="188"/>
        <v>1262.8986887670062</v>
      </c>
      <c r="T1213" s="2">
        <v>105</v>
      </c>
      <c r="U1213" s="2">
        <v>807</v>
      </c>
      <c r="V1213" s="2">
        <v>23</v>
      </c>
      <c r="W1213" s="2">
        <v>442</v>
      </c>
      <c r="X1213" s="9">
        <f t="shared" si="189"/>
        <v>1377</v>
      </c>
      <c r="Y1213" s="1">
        <v>391.67369698808699</v>
      </c>
      <c r="Z1213" s="1">
        <v>195.16952707698235</v>
      </c>
      <c r="AA1213" s="1">
        <v>68.658966352640206</v>
      </c>
      <c r="AB1213" s="1">
        <v>466.46559309875346</v>
      </c>
      <c r="AC1213" s="9">
        <f t="shared" si="190"/>
        <v>1121.967783516463</v>
      </c>
    </row>
    <row r="1214" spans="1:29">
      <c r="A1214">
        <v>1249</v>
      </c>
      <c r="B1214">
        <v>11001</v>
      </c>
      <c r="C1214">
        <f t="shared" si="181"/>
        <v>11001</v>
      </c>
      <c r="D1214">
        <v>11</v>
      </c>
      <c r="E1214" s="1">
        <f t="shared" si="182"/>
        <v>17</v>
      </c>
      <c r="F1214" s="1">
        <f t="shared" si="183"/>
        <v>22</v>
      </c>
      <c r="G1214" s="1">
        <f t="shared" si="184"/>
        <v>6</v>
      </c>
      <c r="H1214" s="1">
        <f t="shared" si="185"/>
        <v>44</v>
      </c>
      <c r="I1214" s="9">
        <f t="shared" si="186"/>
        <v>89</v>
      </c>
      <c r="J1214" s="1">
        <v>17</v>
      </c>
      <c r="K1214" s="1">
        <v>22</v>
      </c>
      <c r="L1214" s="1">
        <v>6</v>
      </c>
      <c r="M1214" s="1">
        <v>44</v>
      </c>
      <c r="N1214" s="9">
        <f t="shared" si="187"/>
        <v>89</v>
      </c>
      <c r="O1214" s="1">
        <v>183.78557221392836</v>
      </c>
      <c r="P1214" s="1">
        <v>113.45000938366431</v>
      </c>
      <c r="Q1214" s="1">
        <v>55.86268301816343</v>
      </c>
      <c r="R1214" s="1">
        <v>304.68732412166031</v>
      </c>
      <c r="S1214" s="9">
        <f t="shared" si="188"/>
        <v>657.78558873741645</v>
      </c>
      <c r="T1214" s="2">
        <v>6</v>
      </c>
      <c r="U1214" s="2">
        <v>54</v>
      </c>
      <c r="V1214" s="2">
        <v>0</v>
      </c>
      <c r="W1214" s="2">
        <v>41</v>
      </c>
      <c r="X1214" s="9">
        <f t="shared" si="189"/>
        <v>101</v>
      </c>
      <c r="Y1214" s="1">
        <v>21.404477252549647</v>
      </c>
      <c r="Z1214" s="1">
        <v>22.467186746046426</v>
      </c>
      <c r="AA1214" s="1">
        <v>5.8114927765297386</v>
      </c>
      <c r="AB1214" s="1">
        <v>43.998876784530111</v>
      </c>
      <c r="AC1214" s="9">
        <f t="shared" si="190"/>
        <v>93.682033559655935</v>
      </c>
    </row>
    <row r="1215" spans="1:29">
      <c r="A1215">
        <v>1250</v>
      </c>
      <c r="B1215">
        <v>11001</v>
      </c>
      <c r="C1215">
        <f t="shared" si="181"/>
        <v>11001</v>
      </c>
      <c r="D1215">
        <v>11</v>
      </c>
      <c r="E1215" s="1">
        <f t="shared" si="182"/>
        <v>425</v>
      </c>
      <c r="F1215" s="1">
        <f t="shared" si="183"/>
        <v>170</v>
      </c>
      <c r="G1215" s="1">
        <f t="shared" si="184"/>
        <v>253</v>
      </c>
      <c r="H1215" s="1">
        <f t="shared" si="185"/>
        <v>731</v>
      </c>
      <c r="I1215" s="9">
        <f t="shared" si="186"/>
        <v>1579</v>
      </c>
      <c r="J1215" s="1">
        <v>425</v>
      </c>
      <c r="K1215" s="1">
        <v>170</v>
      </c>
      <c r="L1215" s="1">
        <v>253</v>
      </c>
      <c r="M1215" s="1">
        <v>731</v>
      </c>
      <c r="N1215" s="9">
        <f t="shared" si="187"/>
        <v>1579</v>
      </c>
      <c r="O1215" s="1">
        <v>939.09144726527484</v>
      </c>
      <c r="P1215" s="1">
        <v>417.82206262901974</v>
      </c>
      <c r="Q1215" s="1">
        <v>708.91451598800393</v>
      </c>
      <c r="R1215" s="1">
        <v>1842.5454644571926</v>
      </c>
      <c r="S1215" s="9">
        <f t="shared" si="188"/>
        <v>3908.3734903394907</v>
      </c>
      <c r="T1215" s="2">
        <v>282</v>
      </c>
      <c r="U1215" s="2">
        <v>872</v>
      </c>
      <c r="V1215" s="2">
        <v>8</v>
      </c>
      <c r="W1215" s="2">
        <v>673</v>
      </c>
      <c r="X1215" s="9">
        <f t="shared" si="189"/>
        <v>1835</v>
      </c>
      <c r="Y1215" s="1">
        <v>399.51649677910018</v>
      </c>
      <c r="Z1215" s="1">
        <v>150.30504550922481</v>
      </c>
      <c r="AA1215" s="1">
        <v>222.13670683951656</v>
      </c>
      <c r="AB1215" s="1">
        <v>644.98934017214128</v>
      </c>
      <c r="AC1215" s="9">
        <f t="shared" si="190"/>
        <v>1416.9475892999828</v>
      </c>
    </row>
    <row r="1216" spans="1:29">
      <c r="A1216">
        <v>1251</v>
      </c>
      <c r="B1216">
        <v>11001</v>
      </c>
      <c r="C1216">
        <f t="shared" si="181"/>
        <v>11001</v>
      </c>
      <c r="D1216">
        <v>11</v>
      </c>
      <c r="E1216" s="1">
        <f t="shared" si="182"/>
        <v>457</v>
      </c>
      <c r="F1216" s="1">
        <f t="shared" si="183"/>
        <v>204</v>
      </c>
      <c r="G1216" s="1">
        <f t="shared" si="184"/>
        <v>595</v>
      </c>
      <c r="H1216" s="1">
        <f t="shared" si="185"/>
        <v>1113</v>
      </c>
      <c r="I1216" s="9">
        <f t="shared" si="186"/>
        <v>2369</v>
      </c>
      <c r="J1216" s="1">
        <v>457</v>
      </c>
      <c r="K1216" s="1">
        <v>204</v>
      </c>
      <c r="L1216" s="1">
        <v>595</v>
      </c>
      <c r="M1216" s="1">
        <v>1113</v>
      </c>
      <c r="N1216" s="9">
        <f t="shared" si="187"/>
        <v>2369</v>
      </c>
      <c r="O1216" s="1">
        <v>825.41729295142306</v>
      </c>
      <c r="P1216" s="1">
        <v>372.4813945740043</v>
      </c>
      <c r="Q1216" s="1">
        <v>617.67687302960201</v>
      </c>
      <c r="R1216" s="1">
        <v>1607.6465631249825</v>
      </c>
      <c r="S1216" s="9">
        <f t="shared" si="188"/>
        <v>3423.2221236800119</v>
      </c>
      <c r="T1216" s="2">
        <v>138</v>
      </c>
      <c r="U1216" s="2">
        <v>1141</v>
      </c>
      <c r="V1216" s="2">
        <v>326</v>
      </c>
      <c r="W1216" s="2">
        <v>1052</v>
      </c>
      <c r="X1216" s="9">
        <f t="shared" si="189"/>
        <v>2657</v>
      </c>
      <c r="Y1216" s="1">
        <v>398.66587401113583</v>
      </c>
      <c r="Z1216" s="1">
        <v>170.23880750732184</v>
      </c>
      <c r="AA1216" s="1">
        <v>500.56101652760844</v>
      </c>
      <c r="AB1216" s="1">
        <v>894.26834060650901</v>
      </c>
      <c r="AC1216" s="9">
        <f t="shared" si="190"/>
        <v>1963.7340386525752</v>
      </c>
    </row>
    <row r="1217" spans="1:29">
      <c r="A1217">
        <v>1252</v>
      </c>
      <c r="B1217">
        <v>11001</v>
      </c>
      <c r="C1217">
        <f t="shared" si="181"/>
        <v>11001</v>
      </c>
      <c r="D1217">
        <v>11</v>
      </c>
      <c r="E1217" s="1">
        <f t="shared" si="182"/>
        <v>593</v>
      </c>
      <c r="F1217" s="1">
        <f t="shared" si="183"/>
        <v>186</v>
      </c>
      <c r="G1217" s="1">
        <f t="shared" si="184"/>
        <v>799</v>
      </c>
      <c r="H1217" s="1">
        <f t="shared" si="185"/>
        <v>492</v>
      </c>
      <c r="I1217" s="9">
        <f t="shared" si="186"/>
        <v>2070</v>
      </c>
      <c r="J1217" s="1">
        <v>593</v>
      </c>
      <c r="K1217" s="1">
        <v>186</v>
      </c>
      <c r="L1217" s="1">
        <v>799</v>
      </c>
      <c r="M1217" s="1">
        <v>492</v>
      </c>
      <c r="N1217" s="9">
        <f t="shared" si="187"/>
        <v>2070</v>
      </c>
      <c r="O1217" s="1">
        <v>564.11863614050355</v>
      </c>
      <c r="P1217" s="1">
        <v>250.42012743418775</v>
      </c>
      <c r="Q1217" s="1">
        <v>430.85313211137191</v>
      </c>
      <c r="R1217" s="1">
        <v>1115.4309071022726</v>
      </c>
      <c r="S1217" s="9">
        <f t="shared" si="188"/>
        <v>2360.822802788336</v>
      </c>
      <c r="T1217" s="2">
        <v>473</v>
      </c>
      <c r="U1217" s="2">
        <v>512</v>
      </c>
      <c r="V1217" s="2">
        <v>379</v>
      </c>
      <c r="W1217" s="2">
        <v>1088</v>
      </c>
      <c r="X1217" s="9">
        <f t="shared" si="189"/>
        <v>2452</v>
      </c>
      <c r="Y1217" s="1">
        <v>625.76371193377827</v>
      </c>
      <c r="Z1217" s="1">
        <v>190.34799913556563</v>
      </c>
      <c r="AA1217" s="1">
        <v>756.04887882240178</v>
      </c>
      <c r="AB1217" s="1">
        <v>503.08145915678489</v>
      </c>
      <c r="AC1217" s="9">
        <f t="shared" si="190"/>
        <v>2075.2420490485306</v>
      </c>
    </row>
    <row r="1218" spans="1:29">
      <c r="A1218">
        <v>1253</v>
      </c>
      <c r="B1218">
        <v>11001</v>
      </c>
      <c r="C1218">
        <f t="shared" si="181"/>
        <v>11001</v>
      </c>
      <c r="D1218">
        <v>11</v>
      </c>
      <c r="E1218" s="1">
        <f t="shared" si="182"/>
        <v>1074</v>
      </c>
      <c r="F1218" s="1">
        <f t="shared" si="183"/>
        <v>736</v>
      </c>
      <c r="G1218" s="1">
        <f t="shared" si="184"/>
        <v>1526</v>
      </c>
      <c r="H1218" s="1">
        <f t="shared" si="185"/>
        <v>1570</v>
      </c>
      <c r="I1218" s="9">
        <f t="shared" si="186"/>
        <v>4906</v>
      </c>
      <c r="J1218" s="1">
        <v>1074</v>
      </c>
      <c r="K1218" s="1">
        <v>736</v>
      </c>
      <c r="L1218" s="1">
        <v>1526</v>
      </c>
      <c r="M1218" s="1">
        <v>1570</v>
      </c>
      <c r="N1218" s="9">
        <f t="shared" si="187"/>
        <v>4906</v>
      </c>
      <c r="O1218" s="1">
        <v>1623.5804328153547</v>
      </c>
      <c r="P1218" s="1">
        <v>718.51794758965536</v>
      </c>
      <c r="Q1218" s="1">
        <v>1224.1782991981681</v>
      </c>
      <c r="R1218" s="1">
        <v>3185.8657859019522</v>
      </c>
      <c r="S1218" s="9">
        <f t="shared" si="188"/>
        <v>6752.1424655051305</v>
      </c>
      <c r="T1218" s="2">
        <v>671</v>
      </c>
      <c r="U1218" s="2">
        <v>2630</v>
      </c>
      <c r="V1218" s="2">
        <v>816</v>
      </c>
      <c r="W1218" s="2">
        <v>2849</v>
      </c>
      <c r="X1218" s="9">
        <f t="shared" si="189"/>
        <v>6966</v>
      </c>
      <c r="Y1218" s="1">
        <v>1178.8973797159865</v>
      </c>
      <c r="Z1218" s="1">
        <v>804.95028648504319</v>
      </c>
      <c r="AA1218" s="1">
        <v>1694.9316381641806</v>
      </c>
      <c r="AB1218" s="1">
        <v>1707.7483271523131</v>
      </c>
      <c r="AC1218" s="9">
        <f t="shared" si="190"/>
        <v>5386.5276315175233</v>
      </c>
    </row>
    <row r="1219" spans="1:29">
      <c r="A1219">
        <v>1254</v>
      </c>
      <c r="B1219">
        <v>11001</v>
      </c>
      <c r="C1219">
        <f t="shared" ref="C1219:C1282" si="191">IFERROR(VLOOKUP(B1219,$E$1596:$H$1605,3,FALSE),B1219)</f>
        <v>11001</v>
      </c>
      <c r="D1219">
        <v>11</v>
      </c>
      <c r="E1219" s="1">
        <f t="shared" ref="E1219:E1282" si="192">J1219</f>
        <v>636</v>
      </c>
      <c r="F1219" s="1">
        <f t="shared" ref="F1219:F1282" si="193">K1219</f>
        <v>452</v>
      </c>
      <c r="G1219" s="1">
        <f t="shared" ref="G1219:G1282" si="194">L1219</f>
        <v>371</v>
      </c>
      <c r="H1219" s="1">
        <f t="shared" ref="H1219:H1282" si="195">M1219</f>
        <v>7149</v>
      </c>
      <c r="I1219" s="9">
        <f t="shared" ref="I1219:I1282" si="196">SUM(E1219:H1219)</f>
        <v>8608</v>
      </c>
      <c r="J1219" s="1">
        <v>636</v>
      </c>
      <c r="K1219" s="1">
        <v>452</v>
      </c>
      <c r="L1219" s="1">
        <v>371</v>
      </c>
      <c r="M1219" s="1">
        <v>7149</v>
      </c>
      <c r="N1219" s="9">
        <f t="shared" ref="N1219:N1282" si="197">SUM(J1219:M1219)</f>
        <v>8608</v>
      </c>
      <c r="O1219" s="1">
        <v>1152.0457327618408</v>
      </c>
      <c r="P1219" s="1">
        <v>509.84798869615355</v>
      </c>
      <c r="Q1219" s="1">
        <v>868.61981991847904</v>
      </c>
      <c r="R1219" s="1">
        <v>2260.5835667829924</v>
      </c>
      <c r="S1219" s="9">
        <f t="shared" ref="S1219:S1282" si="198">SUM(O1219:R1219)</f>
        <v>4791.0971081594653</v>
      </c>
      <c r="T1219" s="2">
        <v>287</v>
      </c>
      <c r="U1219" s="2">
        <v>4414</v>
      </c>
      <c r="V1219" s="2">
        <v>133</v>
      </c>
      <c r="W1219" s="2">
        <v>4680</v>
      </c>
      <c r="X1219" s="9">
        <f t="shared" ref="X1219:X1282" si="199">SUM(T1219:W1219)</f>
        <v>9514</v>
      </c>
      <c r="Y1219" s="1">
        <v>1667.9201135959995</v>
      </c>
      <c r="Z1219" s="1">
        <v>589.57910769325315</v>
      </c>
      <c r="AA1219" s="1">
        <v>247.90558793400166</v>
      </c>
      <c r="AB1219" s="1">
        <v>2611.1855686663698</v>
      </c>
      <c r="AC1219" s="9">
        <f t="shared" ref="AC1219:AC1282" si="200">SUM(Y1219:AB1219)</f>
        <v>5116.5903778896245</v>
      </c>
    </row>
    <row r="1220" spans="1:29">
      <c r="A1220">
        <v>1255</v>
      </c>
      <c r="B1220">
        <v>11001</v>
      </c>
      <c r="C1220">
        <f t="shared" si="191"/>
        <v>11001</v>
      </c>
      <c r="D1220">
        <v>11</v>
      </c>
      <c r="E1220" s="1">
        <f t="shared" si="192"/>
        <v>259</v>
      </c>
      <c r="F1220" s="1">
        <f t="shared" si="193"/>
        <v>187</v>
      </c>
      <c r="G1220" s="1">
        <f t="shared" si="194"/>
        <v>325</v>
      </c>
      <c r="H1220" s="1">
        <f t="shared" si="195"/>
        <v>2562</v>
      </c>
      <c r="I1220" s="9">
        <f t="shared" si="196"/>
        <v>3333</v>
      </c>
      <c r="J1220" s="1">
        <v>259</v>
      </c>
      <c r="K1220" s="1">
        <v>187</v>
      </c>
      <c r="L1220" s="1">
        <v>325</v>
      </c>
      <c r="M1220" s="1">
        <v>2562</v>
      </c>
      <c r="N1220" s="9">
        <f t="shared" si="197"/>
        <v>3333</v>
      </c>
      <c r="O1220" s="1">
        <v>620.02040704383239</v>
      </c>
      <c r="P1220" s="1">
        <v>336.95512407085295</v>
      </c>
      <c r="Q1220" s="1">
        <v>901.58150074934326</v>
      </c>
      <c r="R1220" s="1">
        <v>1932.0442741599836</v>
      </c>
      <c r="S1220" s="9">
        <f t="shared" si="198"/>
        <v>3790.601306024012</v>
      </c>
      <c r="T1220" s="2">
        <v>323</v>
      </c>
      <c r="U1220" s="2">
        <v>1243</v>
      </c>
      <c r="V1220" s="2">
        <v>131</v>
      </c>
      <c r="W1220" s="2">
        <v>4816</v>
      </c>
      <c r="X1220" s="9">
        <f t="shared" si="199"/>
        <v>6513</v>
      </c>
      <c r="Y1220" s="1">
        <v>523.74520660145311</v>
      </c>
      <c r="Z1220" s="1">
        <v>342.08523983630431</v>
      </c>
      <c r="AA1220" s="1">
        <v>723.33418519493102</v>
      </c>
      <c r="AB1220" s="1">
        <v>3114.0257075447844</v>
      </c>
      <c r="AC1220" s="9">
        <f t="shared" si="200"/>
        <v>4703.1903391774731</v>
      </c>
    </row>
    <row r="1221" spans="1:29">
      <c r="A1221">
        <v>1256</v>
      </c>
      <c r="B1221">
        <v>11001</v>
      </c>
      <c r="C1221">
        <f t="shared" si="191"/>
        <v>11001</v>
      </c>
      <c r="D1221">
        <v>11</v>
      </c>
      <c r="E1221" s="1">
        <f t="shared" si="192"/>
        <v>614</v>
      </c>
      <c r="F1221" s="1">
        <f t="shared" si="193"/>
        <v>407</v>
      </c>
      <c r="G1221" s="1">
        <f t="shared" si="194"/>
        <v>1525</v>
      </c>
      <c r="H1221" s="1">
        <f t="shared" si="195"/>
        <v>841</v>
      </c>
      <c r="I1221" s="9">
        <f t="shared" si="196"/>
        <v>3387</v>
      </c>
      <c r="J1221" s="1">
        <v>614</v>
      </c>
      <c r="K1221" s="1">
        <v>407</v>
      </c>
      <c r="L1221" s="1">
        <v>1525</v>
      </c>
      <c r="M1221" s="1">
        <v>841</v>
      </c>
      <c r="N1221" s="9">
        <f t="shared" si="197"/>
        <v>3387</v>
      </c>
      <c r="O1221" s="1">
        <v>397.65923396276258</v>
      </c>
      <c r="P1221" s="1">
        <v>219.55204137409484</v>
      </c>
      <c r="Q1221" s="1">
        <v>578.27409517437877</v>
      </c>
      <c r="R1221" s="1">
        <v>1320.6943244372371</v>
      </c>
      <c r="S1221" s="9">
        <f t="shared" si="198"/>
        <v>2516.1796949484733</v>
      </c>
      <c r="T1221" s="2">
        <v>282</v>
      </c>
      <c r="U1221" s="2">
        <v>1814</v>
      </c>
      <c r="V1221" s="2">
        <v>487</v>
      </c>
      <c r="W1221" s="2">
        <v>1316</v>
      </c>
      <c r="X1221" s="9">
        <f t="shared" si="199"/>
        <v>3899</v>
      </c>
      <c r="Y1221" s="1">
        <v>736.78108460273643</v>
      </c>
      <c r="Z1221" s="1">
        <v>512.65378448123329</v>
      </c>
      <c r="AA1221" s="1">
        <v>1869.2668457782897</v>
      </c>
      <c r="AB1221" s="1">
        <v>1055.979829714171</v>
      </c>
      <c r="AC1221" s="9">
        <f t="shared" si="200"/>
        <v>4174.6815445764305</v>
      </c>
    </row>
    <row r="1222" spans="1:29">
      <c r="A1222">
        <v>1257</v>
      </c>
      <c r="B1222">
        <v>11001</v>
      </c>
      <c r="C1222">
        <f t="shared" si="191"/>
        <v>11001</v>
      </c>
      <c r="D1222">
        <v>11</v>
      </c>
      <c r="E1222" s="1">
        <f t="shared" si="192"/>
        <v>373</v>
      </c>
      <c r="F1222" s="1">
        <f t="shared" si="193"/>
        <v>121</v>
      </c>
      <c r="G1222" s="1">
        <f t="shared" si="194"/>
        <v>90</v>
      </c>
      <c r="H1222" s="1">
        <f t="shared" si="195"/>
        <v>638</v>
      </c>
      <c r="I1222" s="9">
        <f t="shared" si="196"/>
        <v>1222</v>
      </c>
      <c r="J1222" s="1">
        <v>373</v>
      </c>
      <c r="K1222" s="1">
        <v>121</v>
      </c>
      <c r="L1222" s="1">
        <v>90</v>
      </c>
      <c r="M1222" s="1">
        <v>638</v>
      </c>
      <c r="N1222" s="9">
        <f t="shared" si="197"/>
        <v>1222</v>
      </c>
      <c r="O1222" s="1">
        <v>403.0240885653642</v>
      </c>
      <c r="P1222" s="1">
        <v>217.95816115321816</v>
      </c>
      <c r="Q1222" s="1">
        <v>587.54808816537638</v>
      </c>
      <c r="R1222" s="1">
        <v>1227.1878002195533</v>
      </c>
      <c r="S1222" s="9">
        <f t="shared" si="198"/>
        <v>2435.718138103512</v>
      </c>
      <c r="T1222" s="2">
        <v>92</v>
      </c>
      <c r="U1222" s="2">
        <v>519</v>
      </c>
      <c r="V1222" s="2">
        <v>39</v>
      </c>
      <c r="W1222" s="2">
        <v>738</v>
      </c>
      <c r="X1222" s="9">
        <f t="shared" si="199"/>
        <v>1388</v>
      </c>
      <c r="Y1222" s="1">
        <v>333.48236854113873</v>
      </c>
      <c r="Z1222" s="1">
        <v>108.12750467356865</v>
      </c>
      <c r="AA1222" s="1">
        <v>76.133336477342482</v>
      </c>
      <c r="AB1222" s="1">
        <v>584.65193308039306</v>
      </c>
      <c r="AC1222" s="9">
        <f t="shared" si="200"/>
        <v>1102.3951427724428</v>
      </c>
    </row>
    <row r="1223" spans="1:29">
      <c r="A1223">
        <v>1258</v>
      </c>
      <c r="B1223">
        <v>11001</v>
      </c>
      <c r="C1223">
        <f t="shared" si="191"/>
        <v>11001</v>
      </c>
      <c r="D1223">
        <v>11</v>
      </c>
      <c r="E1223" s="1">
        <f t="shared" si="192"/>
        <v>1087</v>
      </c>
      <c r="F1223" s="1">
        <f t="shared" si="193"/>
        <v>848</v>
      </c>
      <c r="G1223" s="1">
        <f t="shared" si="194"/>
        <v>3287</v>
      </c>
      <c r="H1223" s="1">
        <f t="shared" si="195"/>
        <v>1031</v>
      </c>
      <c r="I1223" s="9">
        <f t="shared" si="196"/>
        <v>6253</v>
      </c>
      <c r="J1223" s="1">
        <v>1087</v>
      </c>
      <c r="K1223" s="1">
        <v>848</v>
      </c>
      <c r="L1223" s="1">
        <v>3287</v>
      </c>
      <c r="M1223" s="1">
        <v>1031</v>
      </c>
      <c r="N1223" s="9">
        <f t="shared" si="197"/>
        <v>6253</v>
      </c>
      <c r="O1223" s="1">
        <v>579.73888207336699</v>
      </c>
      <c r="P1223" s="1">
        <v>410.51156206432546</v>
      </c>
      <c r="Q1223" s="1">
        <v>1555.8262806954083</v>
      </c>
      <c r="R1223" s="1">
        <v>684.11696427187155</v>
      </c>
      <c r="S1223" s="9">
        <f t="shared" si="198"/>
        <v>3230.1936891049722</v>
      </c>
      <c r="T1223" s="2">
        <v>1128</v>
      </c>
      <c r="U1223" s="2">
        <v>1942</v>
      </c>
      <c r="V1223" s="2">
        <v>1550</v>
      </c>
      <c r="W1223" s="2">
        <v>2416</v>
      </c>
      <c r="X1223" s="9">
        <f t="shared" si="199"/>
        <v>7036</v>
      </c>
      <c r="Y1223" s="1">
        <v>1818.880249517214</v>
      </c>
      <c r="Z1223" s="1">
        <v>1657.9302910011982</v>
      </c>
      <c r="AA1223" s="1">
        <v>5589.8452398517102</v>
      </c>
      <c r="AB1223" s="1">
        <v>1713.2732011782352</v>
      </c>
      <c r="AC1223" s="9">
        <f t="shared" si="200"/>
        <v>10779.928981548357</v>
      </c>
    </row>
    <row r="1224" spans="1:29">
      <c r="A1224">
        <v>1259</v>
      </c>
      <c r="B1224">
        <v>11001</v>
      </c>
      <c r="C1224">
        <f t="shared" si="191"/>
        <v>11001</v>
      </c>
      <c r="D1224">
        <v>11</v>
      </c>
      <c r="E1224" s="1">
        <f t="shared" si="192"/>
        <v>206</v>
      </c>
      <c r="F1224" s="1">
        <f t="shared" si="193"/>
        <v>118</v>
      </c>
      <c r="G1224" s="1">
        <f t="shared" si="194"/>
        <v>504</v>
      </c>
      <c r="H1224" s="1">
        <f t="shared" si="195"/>
        <v>474</v>
      </c>
      <c r="I1224" s="9">
        <f t="shared" si="196"/>
        <v>1302</v>
      </c>
      <c r="J1224" s="1">
        <v>206</v>
      </c>
      <c r="K1224" s="1">
        <v>118</v>
      </c>
      <c r="L1224" s="1">
        <v>504</v>
      </c>
      <c r="M1224" s="1">
        <v>474</v>
      </c>
      <c r="N1224" s="9">
        <f t="shared" si="197"/>
        <v>1302</v>
      </c>
      <c r="O1224" s="1">
        <v>513.84707128965442</v>
      </c>
      <c r="P1224" s="1">
        <v>360.62151595313304</v>
      </c>
      <c r="Q1224" s="1">
        <v>1360.0533694462581</v>
      </c>
      <c r="R1224" s="1">
        <v>601.34651692374575</v>
      </c>
      <c r="S1224" s="9">
        <f t="shared" si="198"/>
        <v>2835.8684736127911</v>
      </c>
      <c r="T1224" s="2">
        <v>706</v>
      </c>
      <c r="U1224" s="2">
        <v>541</v>
      </c>
      <c r="V1224" s="2">
        <v>123</v>
      </c>
      <c r="W1224" s="2">
        <v>1399</v>
      </c>
      <c r="X1224" s="9">
        <f t="shared" si="199"/>
        <v>2769</v>
      </c>
      <c r="Y1224" s="1">
        <v>221.46263066695988</v>
      </c>
      <c r="Z1224" s="1">
        <v>127.65106809885857</v>
      </c>
      <c r="AA1224" s="1">
        <v>512.25656449377027</v>
      </c>
      <c r="AB1224" s="1">
        <v>1232.9054011032301</v>
      </c>
      <c r="AC1224" s="9">
        <f t="shared" si="200"/>
        <v>2094.275664362819</v>
      </c>
    </row>
    <row r="1225" spans="1:29">
      <c r="A1225">
        <v>1260</v>
      </c>
      <c r="B1225">
        <v>11001</v>
      </c>
      <c r="C1225">
        <f t="shared" si="191"/>
        <v>11001</v>
      </c>
      <c r="D1225">
        <v>11</v>
      </c>
      <c r="E1225" s="1">
        <f t="shared" si="192"/>
        <v>284</v>
      </c>
      <c r="F1225" s="1">
        <f t="shared" si="193"/>
        <v>204</v>
      </c>
      <c r="G1225" s="1">
        <f t="shared" si="194"/>
        <v>620</v>
      </c>
      <c r="H1225" s="1">
        <f t="shared" si="195"/>
        <v>453</v>
      </c>
      <c r="I1225" s="9">
        <f t="shared" si="196"/>
        <v>1561</v>
      </c>
      <c r="J1225" s="1">
        <v>284</v>
      </c>
      <c r="K1225" s="1">
        <v>204</v>
      </c>
      <c r="L1225" s="1">
        <v>620</v>
      </c>
      <c r="M1225" s="1">
        <v>453</v>
      </c>
      <c r="N1225" s="9">
        <f t="shared" si="197"/>
        <v>1561</v>
      </c>
      <c r="O1225" s="1">
        <v>678.07545986651166</v>
      </c>
      <c r="P1225" s="1">
        <v>474.62816183996097</v>
      </c>
      <c r="Q1225" s="1">
        <v>1770.9947567802112</v>
      </c>
      <c r="R1225" s="1">
        <v>811.18925030188132</v>
      </c>
      <c r="S1225" s="9">
        <f t="shared" si="198"/>
        <v>3734.8876287885651</v>
      </c>
      <c r="T1225" s="2">
        <v>214</v>
      </c>
      <c r="U1225" s="2">
        <v>1082</v>
      </c>
      <c r="V1225" s="2">
        <v>319</v>
      </c>
      <c r="W1225" s="2">
        <v>551</v>
      </c>
      <c r="X1225" s="9">
        <f t="shared" si="199"/>
        <v>2166</v>
      </c>
      <c r="Y1225" s="1">
        <v>480.75528899260934</v>
      </c>
      <c r="Z1225" s="1">
        <v>287.62673180030032</v>
      </c>
      <c r="AA1225" s="1">
        <v>718.23600865308447</v>
      </c>
      <c r="AB1225" s="1">
        <v>501.28016861966137</v>
      </c>
      <c r="AC1225" s="9">
        <f t="shared" si="200"/>
        <v>1987.8981980656554</v>
      </c>
    </row>
    <row r="1226" spans="1:29">
      <c r="A1226">
        <v>1261</v>
      </c>
      <c r="B1226">
        <v>11001</v>
      </c>
      <c r="C1226">
        <f t="shared" si="191"/>
        <v>11001</v>
      </c>
      <c r="D1226">
        <v>11</v>
      </c>
      <c r="E1226" s="1">
        <f t="shared" si="192"/>
        <v>205</v>
      </c>
      <c r="F1226" s="1">
        <f t="shared" si="193"/>
        <v>192</v>
      </c>
      <c r="G1226" s="1">
        <f t="shared" si="194"/>
        <v>2069</v>
      </c>
      <c r="H1226" s="1">
        <f t="shared" si="195"/>
        <v>544</v>
      </c>
      <c r="I1226" s="9">
        <f t="shared" si="196"/>
        <v>3010</v>
      </c>
      <c r="J1226" s="1">
        <v>205</v>
      </c>
      <c r="K1226" s="1">
        <v>192</v>
      </c>
      <c r="L1226" s="1">
        <v>2069</v>
      </c>
      <c r="M1226" s="1">
        <v>544</v>
      </c>
      <c r="N1226" s="9">
        <f t="shared" si="197"/>
        <v>3010</v>
      </c>
      <c r="O1226" s="1">
        <v>552.43978796846432</v>
      </c>
      <c r="P1226" s="1">
        <v>297.94970643741533</v>
      </c>
      <c r="Q1226" s="1">
        <v>1304.3157119290363</v>
      </c>
      <c r="R1226" s="1">
        <v>1476.8405648307523</v>
      </c>
      <c r="S1226" s="9">
        <f t="shared" si="198"/>
        <v>3631.5457711656682</v>
      </c>
      <c r="T1226" s="2">
        <v>389</v>
      </c>
      <c r="U1226" s="2">
        <v>1920</v>
      </c>
      <c r="V1226" s="2">
        <v>5009</v>
      </c>
      <c r="W1226" s="2">
        <v>2894</v>
      </c>
      <c r="X1226" s="9">
        <f t="shared" si="199"/>
        <v>10212</v>
      </c>
      <c r="Y1226" s="1">
        <v>320.71849878232911</v>
      </c>
      <c r="Z1226" s="1">
        <v>389.31410428994349</v>
      </c>
      <c r="AA1226" s="1">
        <v>3341.5961337306794</v>
      </c>
      <c r="AB1226" s="1">
        <v>981.69394562060756</v>
      </c>
      <c r="AC1226" s="9">
        <f t="shared" si="200"/>
        <v>5033.3226824235599</v>
      </c>
    </row>
    <row r="1227" spans="1:29">
      <c r="A1227">
        <v>1262</v>
      </c>
      <c r="B1227">
        <v>11001</v>
      </c>
      <c r="C1227">
        <f t="shared" si="191"/>
        <v>11001</v>
      </c>
      <c r="D1227">
        <v>11</v>
      </c>
      <c r="E1227" s="1">
        <f t="shared" si="192"/>
        <v>594</v>
      </c>
      <c r="F1227" s="1">
        <f t="shared" si="193"/>
        <v>267</v>
      </c>
      <c r="G1227" s="1">
        <f t="shared" si="194"/>
        <v>343</v>
      </c>
      <c r="H1227" s="1">
        <f t="shared" si="195"/>
        <v>1367</v>
      </c>
      <c r="I1227" s="9">
        <f t="shared" si="196"/>
        <v>2571</v>
      </c>
      <c r="J1227" s="1">
        <v>594</v>
      </c>
      <c r="K1227" s="1">
        <v>267</v>
      </c>
      <c r="L1227" s="1">
        <v>343</v>
      </c>
      <c r="M1227" s="1">
        <v>1367</v>
      </c>
      <c r="N1227" s="9">
        <f t="shared" si="197"/>
        <v>2571</v>
      </c>
      <c r="O1227" s="1">
        <v>309.25368344815303</v>
      </c>
      <c r="P1227" s="1">
        <v>164.78661525278036</v>
      </c>
      <c r="Q1227" s="1">
        <v>733.68197063182561</v>
      </c>
      <c r="R1227" s="1">
        <v>841.85513398940748</v>
      </c>
      <c r="S1227" s="9">
        <f t="shared" si="198"/>
        <v>2049.5774033221664</v>
      </c>
      <c r="T1227" s="2">
        <v>1107</v>
      </c>
      <c r="U1227" s="2">
        <v>2343</v>
      </c>
      <c r="V1227" s="2">
        <v>356</v>
      </c>
      <c r="W1227" s="2">
        <v>2112</v>
      </c>
      <c r="X1227" s="9">
        <f t="shared" si="199"/>
        <v>5918</v>
      </c>
      <c r="Y1227" s="1">
        <v>922.62247526302463</v>
      </c>
      <c r="Z1227" s="1">
        <v>674.16899547836033</v>
      </c>
      <c r="AA1227" s="1">
        <v>507.5258047376069</v>
      </c>
      <c r="AB1227" s="1">
        <v>2384.976596353783</v>
      </c>
      <c r="AC1227" s="9">
        <f t="shared" si="200"/>
        <v>4489.293871832775</v>
      </c>
    </row>
    <row r="1228" spans="1:29">
      <c r="A1228">
        <v>1263</v>
      </c>
      <c r="B1228">
        <v>11001</v>
      </c>
      <c r="C1228">
        <f t="shared" si="191"/>
        <v>11001</v>
      </c>
      <c r="D1228">
        <v>11</v>
      </c>
      <c r="E1228" s="1">
        <f t="shared" si="192"/>
        <v>190</v>
      </c>
      <c r="F1228" s="1">
        <f t="shared" si="193"/>
        <v>97</v>
      </c>
      <c r="G1228" s="1">
        <f t="shared" si="194"/>
        <v>57</v>
      </c>
      <c r="H1228" s="1">
        <f t="shared" si="195"/>
        <v>942</v>
      </c>
      <c r="I1228" s="9">
        <f t="shared" si="196"/>
        <v>1286</v>
      </c>
      <c r="J1228" s="1">
        <v>190</v>
      </c>
      <c r="K1228" s="1">
        <v>97</v>
      </c>
      <c r="L1228" s="1">
        <v>57</v>
      </c>
      <c r="M1228" s="1">
        <v>942</v>
      </c>
      <c r="N1228" s="9">
        <f t="shared" si="197"/>
        <v>1286</v>
      </c>
      <c r="O1228" s="1">
        <v>290.04906417811117</v>
      </c>
      <c r="P1228" s="1">
        <v>155.00612889265369</v>
      </c>
      <c r="Q1228" s="1">
        <v>686.99439498116203</v>
      </c>
      <c r="R1228" s="1">
        <v>787.22320589980052</v>
      </c>
      <c r="S1228" s="9">
        <f t="shared" si="198"/>
        <v>1919.2727939517276</v>
      </c>
      <c r="T1228" s="2">
        <v>80</v>
      </c>
      <c r="U1228" s="2">
        <v>699</v>
      </c>
      <c r="V1228" s="2">
        <v>31</v>
      </c>
      <c r="W1228" s="2">
        <v>755</v>
      </c>
      <c r="X1228" s="9">
        <f t="shared" si="199"/>
        <v>1565</v>
      </c>
      <c r="Y1228" s="1">
        <v>192.49848018597626</v>
      </c>
      <c r="Z1228" s="1">
        <v>94.275510252400892</v>
      </c>
      <c r="AA1228" s="1">
        <v>54.793426835362148</v>
      </c>
      <c r="AB1228" s="1">
        <v>908.28652461514855</v>
      </c>
      <c r="AC1228" s="9">
        <f t="shared" si="200"/>
        <v>1249.8539418888879</v>
      </c>
    </row>
    <row r="1229" spans="1:29">
      <c r="A1229">
        <v>1264</v>
      </c>
      <c r="B1229">
        <v>11001</v>
      </c>
      <c r="C1229">
        <f t="shared" si="191"/>
        <v>11001</v>
      </c>
      <c r="D1229">
        <v>11</v>
      </c>
      <c r="E1229" s="1">
        <f t="shared" si="192"/>
        <v>861</v>
      </c>
      <c r="F1229" s="1">
        <f t="shared" si="193"/>
        <v>147</v>
      </c>
      <c r="G1229" s="1">
        <f t="shared" si="194"/>
        <v>358</v>
      </c>
      <c r="H1229" s="1">
        <f t="shared" si="195"/>
        <v>762</v>
      </c>
      <c r="I1229" s="9">
        <f t="shared" si="196"/>
        <v>2128</v>
      </c>
      <c r="J1229" s="1">
        <v>861</v>
      </c>
      <c r="K1229" s="1">
        <v>147</v>
      </c>
      <c r="L1229" s="1">
        <v>358</v>
      </c>
      <c r="M1229" s="1">
        <v>762</v>
      </c>
      <c r="N1229" s="9">
        <f t="shared" si="197"/>
        <v>2128</v>
      </c>
      <c r="O1229" s="1">
        <v>823.1993122642981</v>
      </c>
      <c r="P1229" s="1">
        <v>164.08712946379393</v>
      </c>
      <c r="Q1229" s="1">
        <v>301.42711487462822</v>
      </c>
      <c r="R1229" s="1">
        <v>960.7709731287631</v>
      </c>
      <c r="S1229" s="9">
        <f t="shared" si="198"/>
        <v>2249.4845297314832</v>
      </c>
      <c r="T1229" s="2">
        <v>337</v>
      </c>
      <c r="U1229" s="2">
        <v>1233</v>
      </c>
      <c r="V1229" s="2">
        <v>112</v>
      </c>
      <c r="W1229" s="2">
        <v>907</v>
      </c>
      <c r="X1229" s="9">
        <f t="shared" si="199"/>
        <v>2589</v>
      </c>
      <c r="Y1229" s="1">
        <v>852.13577369368124</v>
      </c>
      <c r="Z1229" s="1">
        <v>159.0884170514465</v>
      </c>
      <c r="AA1229" s="1">
        <v>326.72305320306691</v>
      </c>
      <c r="AB1229" s="1">
        <v>770.01666525837265</v>
      </c>
      <c r="AC1229" s="9">
        <f t="shared" si="200"/>
        <v>2107.9639092065672</v>
      </c>
    </row>
    <row r="1230" spans="1:29">
      <c r="A1230">
        <v>1265</v>
      </c>
      <c r="B1230">
        <v>11001</v>
      </c>
      <c r="C1230">
        <f t="shared" si="191"/>
        <v>11001</v>
      </c>
      <c r="D1230">
        <v>11</v>
      </c>
      <c r="E1230" s="1">
        <f t="shared" si="192"/>
        <v>206</v>
      </c>
      <c r="F1230" s="1">
        <f t="shared" si="193"/>
        <v>66</v>
      </c>
      <c r="G1230" s="1">
        <f t="shared" si="194"/>
        <v>58</v>
      </c>
      <c r="H1230" s="1">
        <f t="shared" si="195"/>
        <v>490</v>
      </c>
      <c r="I1230" s="9">
        <f t="shared" si="196"/>
        <v>820</v>
      </c>
      <c r="J1230" s="1">
        <v>206</v>
      </c>
      <c r="K1230" s="1">
        <v>66</v>
      </c>
      <c r="L1230" s="1">
        <v>58</v>
      </c>
      <c r="M1230" s="1">
        <v>490</v>
      </c>
      <c r="N1230" s="9">
        <f t="shared" si="197"/>
        <v>820</v>
      </c>
      <c r="O1230" s="1">
        <v>434.70902580021806</v>
      </c>
      <c r="P1230" s="1">
        <v>85.584664866426976</v>
      </c>
      <c r="Q1230" s="1">
        <v>158.21605623135468</v>
      </c>
      <c r="R1230" s="1">
        <v>506.52932729982928</v>
      </c>
      <c r="S1230" s="9">
        <f t="shared" si="198"/>
        <v>1185.039074197829</v>
      </c>
      <c r="T1230" s="2">
        <v>65</v>
      </c>
      <c r="U1230" s="2">
        <v>392</v>
      </c>
      <c r="V1230" s="2">
        <v>50</v>
      </c>
      <c r="W1230" s="2">
        <v>467</v>
      </c>
      <c r="X1230" s="9">
        <f t="shared" si="199"/>
        <v>974</v>
      </c>
      <c r="Y1230" s="1">
        <v>219.75038608987114</v>
      </c>
      <c r="Z1230" s="1">
        <v>67.807266698182829</v>
      </c>
      <c r="AA1230" s="1">
        <v>55.00732275508981</v>
      </c>
      <c r="AB1230" s="1">
        <v>524.47238087304379</v>
      </c>
      <c r="AC1230" s="9">
        <f t="shared" si="200"/>
        <v>867.03735641618755</v>
      </c>
    </row>
    <row r="1231" spans="1:29">
      <c r="A1231">
        <v>1266</v>
      </c>
      <c r="B1231">
        <v>11001</v>
      </c>
      <c r="C1231">
        <f t="shared" si="191"/>
        <v>11001</v>
      </c>
      <c r="D1231">
        <v>11</v>
      </c>
      <c r="E1231" s="1">
        <f t="shared" si="192"/>
        <v>367</v>
      </c>
      <c r="F1231" s="1">
        <f t="shared" si="193"/>
        <v>225</v>
      </c>
      <c r="G1231" s="1">
        <f t="shared" si="194"/>
        <v>138</v>
      </c>
      <c r="H1231" s="1">
        <f t="shared" si="195"/>
        <v>1060</v>
      </c>
      <c r="I1231" s="9">
        <f t="shared" si="196"/>
        <v>1790</v>
      </c>
      <c r="J1231" s="1">
        <v>367</v>
      </c>
      <c r="K1231" s="1">
        <v>225</v>
      </c>
      <c r="L1231" s="1">
        <v>138</v>
      </c>
      <c r="M1231" s="1">
        <v>1060</v>
      </c>
      <c r="N1231" s="9">
        <f t="shared" si="197"/>
        <v>1790</v>
      </c>
      <c r="O1231" s="1">
        <v>291.85421177242483</v>
      </c>
      <c r="P1231" s="1">
        <v>214.67099148663371</v>
      </c>
      <c r="Q1231" s="1">
        <v>110.97769971546504</v>
      </c>
      <c r="R1231" s="1">
        <v>3371.09114915692</v>
      </c>
      <c r="S1231" s="9">
        <f t="shared" si="198"/>
        <v>3988.5940521314437</v>
      </c>
      <c r="T1231" s="2">
        <v>142</v>
      </c>
      <c r="U1231" s="2">
        <v>1219</v>
      </c>
      <c r="V1231" s="2">
        <v>42</v>
      </c>
      <c r="W1231" s="2">
        <v>801</v>
      </c>
      <c r="X1231" s="9">
        <f t="shared" si="199"/>
        <v>2204</v>
      </c>
      <c r="Y1231" s="1">
        <v>351.05927640314701</v>
      </c>
      <c r="Z1231" s="1">
        <v>303.39773390489808</v>
      </c>
      <c r="AA1231" s="1">
        <v>122.51153613290079</v>
      </c>
      <c r="AB1231" s="1">
        <v>1032.090105297425</v>
      </c>
      <c r="AC1231" s="9">
        <f t="shared" si="200"/>
        <v>1809.0586517383708</v>
      </c>
    </row>
    <row r="1232" spans="1:29">
      <c r="A1232">
        <v>1267</v>
      </c>
      <c r="B1232">
        <v>11001</v>
      </c>
      <c r="C1232">
        <f t="shared" si="191"/>
        <v>11001</v>
      </c>
      <c r="D1232">
        <v>11</v>
      </c>
      <c r="E1232" s="1">
        <f t="shared" si="192"/>
        <v>93</v>
      </c>
      <c r="F1232" s="1">
        <f t="shared" si="193"/>
        <v>153</v>
      </c>
      <c r="G1232" s="1">
        <f t="shared" si="194"/>
        <v>54</v>
      </c>
      <c r="H1232" s="1">
        <f t="shared" si="195"/>
        <v>6753</v>
      </c>
      <c r="I1232" s="9">
        <f t="shared" si="196"/>
        <v>7053</v>
      </c>
      <c r="J1232" s="1">
        <v>93</v>
      </c>
      <c r="K1232" s="1">
        <v>153</v>
      </c>
      <c r="L1232" s="1">
        <v>54</v>
      </c>
      <c r="M1232" s="1">
        <v>6753</v>
      </c>
      <c r="N1232" s="9">
        <f t="shared" si="197"/>
        <v>7053</v>
      </c>
      <c r="O1232" s="1">
        <v>248.48660759322865</v>
      </c>
      <c r="P1232" s="1">
        <v>178.34126498177258</v>
      </c>
      <c r="Q1232" s="1">
        <v>96.688187617183132</v>
      </c>
      <c r="R1232" s="1">
        <v>2744.2958456362962</v>
      </c>
      <c r="S1232" s="9">
        <f t="shared" si="198"/>
        <v>3267.8119058284806</v>
      </c>
      <c r="T1232" s="2">
        <v>353</v>
      </c>
      <c r="U1232" s="2">
        <v>4470</v>
      </c>
      <c r="V1232" s="2">
        <v>192</v>
      </c>
      <c r="W1232" s="2">
        <v>18587</v>
      </c>
      <c r="X1232" s="9">
        <f t="shared" si="199"/>
        <v>23602</v>
      </c>
      <c r="Y1232" s="1">
        <v>169.97611026042679</v>
      </c>
      <c r="Z1232" s="1">
        <v>17697.761465533582</v>
      </c>
      <c r="AA1232" s="1">
        <v>41.965467507902225</v>
      </c>
      <c r="AB1232" s="1">
        <v>2077.2801525716704</v>
      </c>
      <c r="AC1232" s="9">
        <f t="shared" si="200"/>
        <v>19986.983195873585</v>
      </c>
    </row>
    <row r="1233" spans="1:29">
      <c r="A1233">
        <v>1268</v>
      </c>
      <c r="B1233">
        <v>11001</v>
      </c>
      <c r="C1233">
        <f t="shared" si="191"/>
        <v>11001</v>
      </c>
      <c r="D1233">
        <v>11</v>
      </c>
      <c r="E1233" s="1">
        <f t="shared" si="192"/>
        <v>960</v>
      </c>
      <c r="F1233" s="1">
        <f t="shared" si="193"/>
        <v>621</v>
      </c>
      <c r="G1233" s="1">
        <f t="shared" si="194"/>
        <v>632</v>
      </c>
      <c r="H1233" s="1">
        <f t="shared" si="195"/>
        <v>1809</v>
      </c>
      <c r="I1233" s="9">
        <f t="shared" si="196"/>
        <v>4022</v>
      </c>
      <c r="J1233" s="1">
        <v>960</v>
      </c>
      <c r="K1233" s="1">
        <v>621</v>
      </c>
      <c r="L1233" s="1">
        <v>632</v>
      </c>
      <c r="M1233" s="1">
        <v>1809</v>
      </c>
      <c r="N1233" s="9">
        <f t="shared" si="197"/>
        <v>4022</v>
      </c>
      <c r="O1233" s="1">
        <v>1262.9633591975357</v>
      </c>
      <c r="P1233" s="1">
        <v>754.24294696422578</v>
      </c>
      <c r="Q1233" s="1">
        <v>773.15513067038444</v>
      </c>
      <c r="R1233" s="1">
        <v>2259.1465878604181</v>
      </c>
      <c r="S1233" s="9">
        <f t="shared" si="198"/>
        <v>5049.5080246925645</v>
      </c>
      <c r="T1233" s="2">
        <v>771</v>
      </c>
      <c r="U1233" s="2">
        <v>7610</v>
      </c>
      <c r="V1233" s="2">
        <v>450</v>
      </c>
      <c r="W1233" s="2">
        <v>5626</v>
      </c>
      <c r="X1233" s="9">
        <f t="shared" si="199"/>
        <v>14457</v>
      </c>
      <c r="Y1233" s="1">
        <v>1791.0230773658475</v>
      </c>
      <c r="Z1233" s="1">
        <v>2392.8074071215656</v>
      </c>
      <c r="AA1233" s="1">
        <v>1647.3521233211625</v>
      </c>
      <c r="AB1233" s="1">
        <v>4058.1072314968123</v>
      </c>
      <c r="AC1233" s="9">
        <f t="shared" si="200"/>
        <v>9889.2898393053874</v>
      </c>
    </row>
    <row r="1234" spans="1:29">
      <c r="A1234">
        <v>1269</v>
      </c>
      <c r="B1234">
        <v>11001</v>
      </c>
      <c r="C1234">
        <f t="shared" si="191"/>
        <v>11001</v>
      </c>
      <c r="D1234">
        <v>11</v>
      </c>
      <c r="E1234" s="1">
        <f t="shared" si="192"/>
        <v>584</v>
      </c>
      <c r="F1234" s="1">
        <f t="shared" si="193"/>
        <v>223</v>
      </c>
      <c r="G1234" s="1">
        <f t="shared" si="194"/>
        <v>328</v>
      </c>
      <c r="H1234" s="1">
        <f t="shared" si="195"/>
        <v>1033</v>
      </c>
      <c r="I1234" s="9">
        <f t="shared" si="196"/>
        <v>2168</v>
      </c>
      <c r="J1234" s="1">
        <v>584</v>
      </c>
      <c r="K1234" s="1">
        <v>223</v>
      </c>
      <c r="L1234" s="1">
        <v>328</v>
      </c>
      <c r="M1234" s="1">
        <v>1033</v>
      </c>
      <c r="N1234" s="9">
        <f t="shared" si="197"/>
        <v>2168</v>
      </c>
      <c r="O1234" s="1">
        <v>540.70133593286698</v>
      </c>
      <c r="P1234" s="1">
        <v>286.01793681506149</v>
      </c>
      <c r="Q1234" s="1">
        <v>323.48946176612139</v>
      </c>
      <c r="R1234" s="1">
        <v>959.03107636498578</v>
      </c>
      <c r="S1234" s="9">
        <f t="shared" si="198"/>
        <v>2109.2398108790358</v>
      </c>
      <c r="T1234" s="2">
        <v>589</v>
      </c>
      <c r="U1234" s="2">
        <v>2378</v>
      </c>
      <c r="V1234" s="2">
        <v>462</v>
      </c>
      <c r="W1234" s="2">
        <v>1270</v>
      </c>
      <c r="X1234" s="9">
        <f t="shared" si="199"/>
        <v>4699</v>
      </c>
      <c r="Y1234" s="1">
        <v>937.4922512618773</v>
      </c>
      <c r="Z1234" s="1">
        <v>349.63366439347612</v>
      </c>
      <c r="AA1234" s="1">
        <v>540.45241152553808</v>
      </c>
      <c r="AB1234" s="1">
        <v>1636.1505677958457</v>
      </c>
      <c r="AC1234" s="9">
        <f t="shared" si="200"/>
        <v>3463.7288949767371</v>
      </c>
    </row>
    <row r="1235" spans="1:29">
      <c r="A1235">
        <v>1270</v>
      </c>
      <c r="B1235">
        <v>11001</v>
      </c>
      <c r="C1235">
        <f t="shared" si="191"/>
        <v>11001</v>
      </c>
      <c r="D1235">
        <v>11</v>
      </c>
      <c r="E1235" s="1">
        <f t="shared" si="192"/>
        <v>300</v>
      </c>
      <c r="F1235" s="1">
        <f t="shared" si="193"/>
        <v>3240</v>
      </c>
      <c r="G1235" s="1">
        <f t="shared" si="194"/>
        <v>621</v>
      </c>
      <c r="H1235" s="1">
        <f t="shared" si="195"/>
        <v>1472</v>
      </c>
      <c r="I1235" s="9">
        <f t="shared" si="196"/>
        <v>5633</v>
      </c>
      <c r="J1235" s="1">
        <v>300</v>
      </c>
      <c r="K1235" s="1">
        <v>3240</v>
      </c>
      <c r="L1235" s="1">
        <v>621</v>
      </c>
      <c r="M1235" s="1">
        <v>1472</v>
      </c>
      <c r="N1235" s="9">
        <f t="shared" si="197"/>
        <v>5633</v>
      </c>
      <c r="O1235" s="1">
        <v>222.25747802529193</v>
      </c>
      <c r="P1235" s="1">
        <v>3186.0218129409013</v>
      </c>
      <c r="Q1235" s="1">
        <v>364.73661785601558</v>
      </c>
      <c r="R1235" s="1">
        <v>1537.6715489008345</v>
      </c>
      <c r="S1235" s="9">
        <f t="shared" si="198"/>
        <v>5310.6874577230437</v>
      </c>
      <c r="T1235" s="2">
        <v>149</v>
      </c>
      <c r="U1235" s="2">
        <v>4653</v>
      </c>
      <c r="V1235" s="2">
        <v>672</v>
      </c>
      <c r="W1235" s="2">
        <v>946</v>
      </c>
      <c r="X1235" s="9">
        <f t="shared" si="199"/>
        <v>6420</v>
      </c>
      <c r="Y1235" s="1">
        <v>488.61466616656219</v>
      </c>
      <c r="Z1235" s="1">
        <v>2367.9849332752501</v>
      </c>
      <c r="AA1235" s="1">
        <v>529.1549032635611</v>
      </c>
      <c r="AB1235" s="1">
        <v>1299.4910514188132</v>
      </c>
      <c r="AC1235" s="9">
        <f t="shared" si="200"/>
        <v>4685.245554124187</v>
      </c>
    </row>
    <row r="1236" spans="1:29">
      <c r="A1236">
        <v>1271</v>
      </c>
      <c r="B1236">
        <v>11001</v>
      </c>
      <c r="C1236">
        <f t="shared" si="191"/>
        <v>11001</v>
      </c>
      <c r="D1236">
        <v>11</v>
      </c>
      <c r="E1236" s="1">
        <f t="shared" si="192"/>
        <v>67</v>
      </c>
      <c r="F1236" s="1">
        <f t="shared" si="193"/>
        <v>2829</v>
      </c>
      <c r="G1236" s="1">
        <f t="shared" si="194"/>
        <v>64</v>
      </c>
      <c r="H1236" s="1">
        <f t="shared" si="195"/>
        <v>1388</v>
      </c>
      <c r="I1236" s="9">
        <f t="shared" si="196"/>
        <v>4348</v>
      </c>
      <c r="J1236" s="1">
        <v>67</v>
      </c>
      <c r="K1236" s="1">
        <v>2829</v>
      </c>
      <c r="L1236" s="1">
        <v>64</v>
      </c>
      <c r="M1236" s="1">
        <v>1388</v>
      </c>
      <c r="N1236" s="9">
        <f t="shared" si="197"/>
        <v>4348</v>
      </c>
      <c r="O1236" s="1">
        <v>217.81389588914882</v>
      </c>
      <c r="P1236" s="1">
        <v>3250.8799586452897</v>
      </c>
      <c r="Q1236" s="1">
        <v>372.9423376562869</v>
      </c>
      <c r="R1236" s="1">
        <v>1537.4601907862861</v>
      </c>
      <c r="S1236" s="9">
        <f t="shared" si="198"/>
        <v>5379.0963829770117</v>
      </c>
      <c r="T1236" s="2">
        <v>280</v>
      </c>
      <c r="U1236" s="2">
        <v>4457</v>
      </c>
      <c r="V1236" s="2">
        <v>95</v>
      </c>
      <c r="W1236" s="2">
        <v>412</v>
      </c>
      <c r="X1236" s="9">
        <f t="shared" si="199"/>
        <v>5244</v>
      </c>
      <c r="Y1236" s="1">
        <v>106.22566567880445</v>
      </c>
      <c r="Z1236" s="1">
        <v>3009.8263940103061</v>
      </c>
      <c r="AA1236" s="1">
        <v>144.08895876731899</v>
      </c>
      <c r="AB1236" s="1">
        <v>1552.374422744344</v>
      </c>
      <c r="AC1236" s="9">
        <f t="shared" si="200"/>
        <v>4812.5154412007741</v>
      </c>
    </row>
    <row r="1237" spans="1:29">
      <c r="A1237">
        <v>1281</v>
      </c>
      <c r="B1237">
        <v>51013</v>
      </c>
      <c r="C1237">
        <f t="shared" si="191"/>
        <v>51013</v>
      </c>
      <c r="D1237">
        <v>51</v>
      </c>
      <c r="E1237" s="1">
        <f t="shared" si="192"/>
        <v>168</v>
      </c>
      <c r="F1237" s="1">
        <f t="shared" si="193"/>
        <v>7797</v>
      </c>
      <c r="G1237" s="1">
        <f t="shared" si="194"/>
        <v>3534</v>
      </c>
      <c r="H1237" s="1">
        <f t="shared" si="195"/>
        <v>7104</v>
      </c>
      <c r="I1237" s="9">
        <f t="shared" si="196"/>
        <v>18603</v>
      </c>
      <c r="J1237" s="1">
        <v>168</v>
      </c>
      <c r="K1237" s="1">
        <v>7797</v>
      </c>
      <c r="L1237" s="1">
        <v>3534</v>
      </c>
      <c r="M1237" s="1">
        <v>7104</v>
      </c>
      <c r="N1237" s="9">
        <f t="shared" si="197"/>
        <v>18603</v>
      </c>
      <c r="O1237" s="1">
        <v>207.95674097064844</v>
      </c>
      <c r="P1237" s="1">
        <v>10235.431148335267</v>
      </c>
      <c r="Q1237" s="1">
        <v>88.667671428556631</v>
      </c>
      <c r="R1237" s="1">
        <v>9714.2073520612466</v>
      </c>
      <c r="S1237" s="9">
        <f t="shared" si="198"/>
        <v>20246.262912795719</v>
      </c>
      <c r="T1237" s="2">
        <v>266</v>
      </c>
      <c r="U1237" s="2">
        <v>19854</v>
      </c>
      <c r="V1237" s="2">
        <v>231</v>
      </c>
      <c r="W1237" s="2">
        <v>1751</v>
      </c>
      <c r="X1237" s="9">
        <f t="shared" si="199"/>
        <v>22102</v>
      </c>
      <c r="Y1237" s="1">
        <v>149.72622359458643</v>
      </c>
      <c r="Z1237" s="1">
        <v>7409.1893014344687</v>
      </c>
      <c r="AA1237" s="1">
        <v>63.205000490505356</v>
      </c>
      <c r="AB1237" s="1">
        <v>7075.6066194861196</v>
      </c>
      <c r="AC1237" s="9">
        <f t="shared" si="200"/>
        <v>14697.72714500568</v>
      </c>
    </row>
    <row r="1238" spans="1:29">
      <c r="A1238">
        <v>1282</v>
      </c>
      <c r="B1238">
        <v>51013</v>
      </c>
      <c r="C1238">
        <f t="shared" si="191"/>
        <v>51013</v>
      </c>
      <c r="D1238">
        <v>51</v>
      </c>
      <c r="E1238" s="1">
        <f t="shared" si="192"/>
        <v>528</v>
      </c>
      <c r="F1238" s="1">
        <f t="shared" si="193"/>
        <v>975</v>
      </c>
      <c r="G1238" s="1">
        <f t="shared" si="194"/>
        <v>311</v>
      </c>
      <c r="H1238" s="1">
        <f t="shared" si="195"/>
        <v>509</v>
      </c>
      <c r="I1238" s="9">
        <f t="shared" si="196"/>
        <v>2323</v>
      </c>
      <c r="J1238" s="1">
        <v>528</v>
      </c>
      <c r="K1238" s="1">
        <v>975</v>
      </c>
      <c r="L1238" s="1">
        <v>311</v>
      </c>
      <c r="M1238" s="1">
        <v>509</v>
      </c>
      <c r="N1238" s="9">
        <f t="shared" si="197"/>
        <v>2323</v>
      </c>
      <c r="O1238" s="1">
        <v>432.1801102608527</v>
      </c>
      <c r="P1238" s="1">
        <v>3816.2251686776253</v>
      </c>
      <c r="Q1238" s="1">
        <v>145.73972565835982</v>
      </c>
      <c r="R1238" s="1">
        <v>2684.4460218868485</v>
      </c>
      <c r="S1238" s="9">
        <f t="shared" si="198"/>
        <v>7078.5910264836857</v>
      </c>
      <c r="T1238" s="2">
        <v>124</v>
      </c>
      <c r="U1238" s="2">
        <v>1913</v>
      </c>
      <c r="V1238" s="2">
        <v>26</v>
      </c>
      <c r="W1238" s="2">
        <v>246</v>
      </c>
      <c r="X1238" s="9">
        <f t="shared" si="199"/>
        <v>2309</v>
      </c>
      <c r="Y1238" s="1">
        <v>292.93315012289571</v>
      </c>
      <c r="Z1238" s="1">
        <v>2149.9679305108007</v>
      </c>
      <c r="AA1238" s="1">
        <v>96.307720360172723</v>
      </c>
      <c r="AB1238" s="1">
        <v>1362.8451232594136</v>
      </c>
      <c r="AC1238" s="9">
        <f t="shared" si="200"/>
        <v>3902.0539242532832</v>
      </c>
    </row>
    <row r="1239" spans="1:29">
      <c r="A1239">
        <v>1283</v>
      </c>
      <c r="B1239">
        <v>51013</v>
      </c>
      <c r="C1239">
        <f t="shared" si="191"/>
        <v>51013</v>
      </c>
      <c r="D1239">
        <v>51</v>
      </c>
      <c r="E1239" s="1">
        <f t="shared" si="192"/>
        <v>3037</v>
      </c>
      <c r="F1239" s="1">
        <f t="shared" si="193"/>
        <v>21272</v>
      </c>
      <c r="G1239" s="1">
        <f t="shared" si="194"/>
        <v>3579</v>
      </c>
      <c r="H1239" s="1">
        <f t="shared" si="195"/>
        <v>4110</v>
      </c>
      <c r="I1239" s="9">
        <f t="shared" si="196"/>
        <v>31998</v>
      </c>
      <c r="J1239" s="1">
        <v>3037</v>
      </c>
      <c r="K1239" s="1">
        <v>21272</v>
      </c>
      <c r="L1239" s="1">
        <v>3579</v>
      </c>
      <c r="M1239" s="1">
        <v>4110</v>
      </c>
      <c r="N1239" s="9">
        <f t="shared" si="197"/>
        <v>31998</v>
      </c>
      <c r="O1239" s="1">
        <v>1940.2088912925142</v>
      </c>
      <c r="P1239" s="1">
        <v>25162.996892438623</v>
      </c>
      <c r="Q1239" s="1">
        <v>867.40142838001918</v>
      </c>
      <c r="R1239" s="1">
        <v>2480.9765298464199</v>
      </c>
      <c r="S1239" s="9">
        <f t="shared" si="198"/>
        <v>30451.583741957576</v>
      </c>
      <c r="T1239" s="2">
        <v>2143</v>
      </c>
      <c r="U1239" s="2">
        <v>40772</v>
      </c>
      <c r="V1239" s="2">
        <v>2714</v>
      </c>
      <c r="W1239" s="2">
        <v>5339</v>
      </c>
      <c r="X1239" s="9">
        <f t="shared" si="199"/>
        <v>50968</v>
      </c>
      <c r="Y1239" s="1">
        <v>1791.8390577145562</v>
      </c>
      <c r="Z1239" s="1">
        <v>31607.382103425149</v>
      </c>
      <c r="AA1239" s="1">
        <v>630.57787103488033</v>
      </c>
      <c r="AB1239" s="1">
        <v>1663.6349826783933</v>
      </c>
      <c r="AC1239" s="9">
        <f t="shared" si="200"/>
        <v>35693.434014852981</v>
      </c>
    </row>
    <row r="1240" spans="1:29">
      <c r="A1240">
        <v>1284</v>
      </c>
      <c r="B1240">
        <v>51013</v>
      </c>
      <c r="C1240">
        <f t="shared" si="191"/>
        <v>51013</v>
      </c>
      <c r="D1240">
        <v>51</v>
      </c>
      <c r="E1240" s="1">
        <f t="shared" si="192"/>
        <v>13</v>
      </c>
      <c r="F1240" s="1">
        <f t="shared" si="193"/>
        <v>593</v>
      </c>
      <c r="G1240" s="1">
        <f t="shared" si="194"/>
        <v>33</v>
      </c>
      <c r="H1240" s="1">
        <f t="shared" si="195"/>
        <v>119</v>
      </c>
      <c r="I1240" s="9">
        <f t="shared" si="196"/>
        <v>758</v>
      </c>
      <c r="J1240" s="1">
        <v>13</v>
      </c>
      <c r="K1240" s="1">
        <v>593</v>
      </c>
      <c r="L1240" s="1">
        <v>33</v>
      </c>
      <c r="M1240" s="1">
        <v>119</v>
      </c>
      <c r="N1240" s="9">
        <f t="shared" si="197"/>
        <v>758</v>
      </c>
      <c r="O1240" s="1">
        <v>105.93922722933273</v>
      </c>
      <c r="P1240" s="1">
        <v>4344.9131142532651</v>
      </c>
      <c r="Q1240" s="1">
        <v>1520.2744175569808</v>
      </c>
      <c r="R1240" s="1">
        <v>417.06058613671723</v>
      </c>
      <c r="S1240" s="9">
        <f t="shared" si="198"/>
        <v>6388.1873451762958</v>
      </c>
      <c r="T1240" s="2">
        <v>0</v>
      </c>
      <c r="U1240" s="2">
        <v>0</v>
      </c>
      <c r="V1240" s="2">
        <v>0</v>
      </c>
      <c r="W1240" s="2">
        <v>0</v>
      </c>
      <c r="X1240" s="9">
        <f t="shared" si="199"/>
        <v>0</v>
      </c>
      <c r="Y1240" s="1">
        <v>73.289481970104902</v>
      </c>
      <c r="Z1240" s="1">
        <v>3005.8345720374014</v>
      </c>
      <c r="AA1240" s="1">
        <v>1051.551844615828</v>
      </c>
      <c r="AB1240" s="1">
        <v>289.90467330325629</v>
      </c>
      <c r="AC1240" s="9">
        <f t="shared" si="200"/>
        <v>4420.5805719265909</v>
      </c>
    </row>
    <row r="1241" spans="1:29">
      <c r="A1241">
        <v>1285</v>
      </c>
      <c r="B1241">
        <v>51013</v>
      </c>
      <c r="C1241">
        <f t="shared" si="191"/>
        <v>51013</v>
      </c>
      <c r="D1241">
        <v>51</v>
      </c>
      <c r="E1241" s="1">
        <f t="shared" si="192"/>
        <v>1407</v>
      </c>
      <c r="F1241" s="1">
        <f t="shared" si="193"/>
        <v>11027</v>
      </c>
      <c r="G1241" s="1">
        <f t="shared" si="194"/>
        <v>3335</v>
      </c>
      <c r="H1241" s="1">
        <f t="shared" si="195"/>
        <v>2418</v>
      </c>
      <c r="I1241" s="9">
        <f t="shared" si="196"/>
        <v>18187</v>
      </c>
      <c r="J1241" s="1">
        <v>1407</v>
      </c>
      <c r="K1241" s="1">
        <v>11027</v>
      </c>
      <c r="L1241" s="1">
        <v>3335</v>
      </c>
      <c r="M1241" s="1">
        <v>2418</v>
      </c>
      <c r="N1241" s="9">
        <f t="shared" si="197"/>
        <v>18187</v>
      </c>
      <c r="O1241" s="1">
        <v>2006.2464862119691</v>
      </c>
      <c r="P1241" s="1">
        <v>30621.813433022206</v>
      </c>
      <c r="Q1241" s="1">
        <v>500.29132451829753</v>
      </c>
      <c r="R1241" s="1">
        <v>2272.5678155593332</v>
      </c>
      <c r="S1241" s="9">
        <f t="shared" si="198"/>
        <v>35400.919059311811</v>
      </c>
      <c r="T1241" s="2">
        <v>500</v>
      </c>
      <c r="U1241" s="2">
        <v>32001</v>
      </c>
      <c r="V1241" s="2">
        <v>2555</v>
      </c>
      <c r="W1241" s="2">
        <v>2253</v>
      </c>
      <c r="X1241" s="9">
        <f t="shared" si="199"/>
        <v>37309</v>
      </c>
      <c r="Y1241" s="1">
        <v>2162.7944991743188</v>
      </c>
      <c r="Z1241" s="1">
        <v>31300.748983004789</v>
      </c>
      <c r="AA1241" s="1">
        <v>413.26808394963854</v>
      </c>
      <c r="AB1241" s="1">
        <v>1572.4537561033299</v>
      </c>
      <c r="AC1241" s="9">
        <f t="shared" si="200"/>
        <v>35449.265322232073</v>
      </c>
    </row>
    <row r="1242" spans="1:29">
      <c r="A1242">
        <v>1286</v>
      </c>
      <c r="B1242">
        <v>51013</v>
      </c>
      <c r="C1242">
        <f t="shared" si="191"/>
        <v>51013</v>
      </c>
      <c r="D1242">
        <v>51</v>
      </c>
      <c r="E1242" s="1">
        <f t="shared" si="192"/>
        <v>7754</v>
      </c>
      <c r="F1242" s="1">
        <f t="shared" si="193"/>
        <v>5305</v>
      </c>
      <c r="G1242" s="1">
        <f t="shared" si="194"/>
        <v>2006</v>
      </c>
      <c r="H1242" s="1">
        <f t="shared" si="195"/>
        <v>1842</v>
      </c>
      <c r="I1242" s="9">
        <f t="shared" si="196"/>
        <v>16907</v>
      </c>
      <c r="J1242" s="1">
        <v>7754</v>
      </c>
      <c r="K1242" s="1">
        <v>5305</v>
      </c>
      <c r="L1242" s="1">
        <v>2006</v>
      </c>
      <c r="M1242" s="1">
        <v>1842</v>
      </c>
      <c r="N1242" s="9">
        <f t="shared" si="197"/>
        <v>16907</v>
      </c>
      <c r="O1242" s="1">
        <v>6351.2719982518483</v>
      </c>
      <c r="P1242" s="1">
        <v>9896.8550443484128</v>
      </c>
      <c r="Q1242" s="1">
        <v>959.03063913894505</v>
      </c>
      <c r="R1242" s="1">
        <v>903.72258612481971</v>
      </c>
      <c r="S1242" s="9">
        <f t="shared" si="198"/>
        <v>18110.880267864024</v>
      </c>
      <c r="T1242" s="2">
        <v>4009</v>
      </c>
      <c r="U1242" s="2">
        <v>16646</v>
      </c>
      <c r="V1242" s="2">
        <v>1275</v>
      </c>
      <c r="W1242" s="2">
        <v>5172</v>
      </c>
      <c r="X1242" s="9">
        <f t="shared" si="199"/>
        <v>27102</v>
      </c>
      <c r="Y1242" s="1">
        <v>4881.5477304075021</v>
      </c>
      <c r="Z1242" s="1">
        <v>18585.834237536645</v>
      </c>
      <c r="AA1242" s="1">
        <v>699.61012870644606</v>
      </c>
      <c r="AB1242" s="1">
        <v>630.38555865742239</v>
      </c>
      <c r="AC1242" s="9">
        <f t="shared" si="200"/>
        <v>24797.377655308013</v>
      </c>
    </row>
    <row r="1243" spans="1:29">
      <c r="A1243">
        <v>1287</v>
      </c>
      <c r="B1243">
        <v>51013</v>
      </c>
      <c r="C1243">
        <f t="shared" si="191"/>
        <v>51013</v>
      </c>
      <c r="D1243">
        <v>51</v>
      </c>
      <c r="E1243" s="1">
        <f t="shared" si="192"/>
        <v>457</v>
      </c>
      <c r="F1243" s="1">
        <f t="shared" si="193"/>
        <v>383</v>
      </c>
      <c r="G1243" s="1">
        <f t="shared" si="194"/>
        <v>119</v>
      </c>
      <c r="H1243" s="1">
        <f t="shared" si="195"/>
        <v>266</v>
      </c>
      <c r="I1243" s="9">
        <f t="shared" si="196"/>
        <v>1225</v>
      </c>
      <c r="J1243" s="1">
        <v>457</v>
      </c>
      <c r="K1243" s="1">
        <v>383</v>
      </c>
      <c r="L1243" s="1">
        <v>119</v>
      </c>
      <c r="M1243" s="1">
        <v>266</v>
      </c>
      <c r="N1243" s="9">
        <f t="shared" si="197"/>
        <v>1225</v>
      </c>
      <c r="O1243" s="1">
        <v>546.46096191731931</v>
      </c>
      <c r="P1243" s="1">
        <v>417.54044393279344</v>
      </c>
      <c r="Q1243" s="1">
        <v>65.318765893775549</v>
      </c>
      <c r="R1243" s="1">
        <v>674.49338144626586</v>
      </c>
      <c r="S1243" s="9">
        <f t="shared" si="198"/>
        <v>1703.8135531901542</v>
      </c>
      <c r="T1243" s="2">
        <v>573</v>
      </c>
      <c r="U1243" s="2">
        <v>1118</v>
      </c>
      <c r="V1243" s="2">
        <v>89</v>
      </c>
      <c r="W1243" s="2">
        <v>856</v>
      </c>
      <c r="X1243" s="9">
        <f t="shared" si="199"/>
        <v>2636</v>
      </c>
      <c r="Y1243" s="1">
        <v>484.54325518029424</v>
      </c>
      <c r="Z1243" s="1">
        <v>610.41205991741856</v>
      </c>
      <c r="AA1243" s="1">
        <v>48.802825368104678</v>
      </c>
      <c r="AB1243" s="1">
        <v>484.55090518121472</v>
      </c>
      <c r="AC1243" s="9">
        <f t="shared" si="200"/>
        <v>1628.3090456470322</v>
      </c>
    </row>
    <row r="1244" spans="1:29">
      <c r="A1244">
        <v>1288</v>
      </c>
      <c r="B1244">
        <v>51013</v>
      </c>
      <c r="C1244">
        <f t="shared" si="191"/>
        <v>51013</v>
      </c>
      <c r="D1244">
        <v>51</v>
      </c>
      <c r="E1244" s="1">
        <f t="shared" si="192"/>
        <v>794</v>
      </c>
      <c r="F1244" s="1">
        <f t="shared" si="193"/>
        <v>2103</v>
      </c>
      <c r="G1244" s="1">
        <f t="shared" si="194"/>
        <v>554</v>
      </c>
      <c r="H1244" s="1">
        <f t="shared" si="195"/>
        <v>822</v>
      </c>
      <c r="I1244" s="9">
        <f t="shared" si="196"/>
        <v>4273</v>
      </c>
      <c r="J1244" s="1">
        <v>794</v>
      </c>
      <c r="K1244" s="1">
        <v>2103</v>
      </c>
      <c r="L1244" s="1">
        <v>554</v>
      </c>
      <c r="M1244" s="1">
        <v>822</v>
      </c>
      <c r="N1244" s="9">
        <f t="shared" si="197"/>
        <v>4273</v>
      </c>
      <c r="O1244" s="1">
        <v>437.96750172480603</v>
      </c>
      <c r="P1244" s="1">
        <v>2916.9351739783833</v>
      </c>
      <c r="Q1244" s="1">
        <v>288.74023050111418</v>
      </c>
      <c r="R1244" s="1">
        <v>901.17972656207155</v>
      </c>
      <c r="S1244" s="9">
        <f t="shared" si="198"/>
        <v>4544.8226327663751</v>
      </c>
      <c r="T1244" s="2">
        <v>1141</v>
      </c>
      <c r="U1244" s="2">
        <v>5149</v>
      </c>
      <c r="V1244" s="2">
        <v>251</v>
      </c>
      <c r="W1244" s="2">
        <v>973</v>
      </c>
      <c r="X1244" s="9">
        <f t="shared" si="199"/>
        <v>7514</v>
      </c>
      <c r="Y1244" s="1">
        <v>521.1351803210182</v>
      </c>
      <c r="Z1244" s="1">
        <v>3350.2827114397287</v>
      </c>
      <c r="AA1244" s="1">
        <v>205.35180682847613</v>
      </c>
      <c r="AB1244" s="1">
        <v>584.15751107965752</v>
      </c>
      <c r="AC1244" s="9">
        <f t="shared" si="200"/>
        <v>4660.9272096688801</v>
      </c>
    </row>
    <row r="1245" spans="1:29">
      <c r="A1245">
        <v>1289</v>
      </c>
      <c r="B1245">
        <v>51013</v>
      </c>
      <c r="C1245">
        <f t="shared" si="191"/>
        <v>51013</v>
      </c>
      <c r="D1245">
        <v>51</v>
      </c>
      <c r="E1245" s="1">
        <f t="shared" si="192"/>
        <v>2786</v>
      </c>
      <c r="F1245" s="1">
        <f t="shared" si="193"/>
        <v>11825</v>
      </c>
      <c r="G1245" s="1">
        <f t="shared" si="194"/>
        <v>1578</v>
      </c>
      <c r="H1245" s="1">
        <f t="shared" si="195"/>
        <v>1906</v>
      </c>
      <c r="I1245" s="9">
        <f t="shared" si="196"/>
        <v>18095</v>
      </c>
      <c r="J1245" s="1">
        <v>2786</v>
      </c>
      <c r="K1245" s="1">
        <v>11825</v>
      </c>
      <c r="L1245" s="1">
        <v>1578</v>
      </c>
      <c r="M1245" s="1">
        <v>1906</v>
      </c>
      <c r="N1245" s="9">
        <f t="shared" si="197"/>
        <v>18095</v>
      </c>
      <c r="O1245" s="1">
        <v>3179.4215253367779</v>
      </c>
      <c r="P1245" s="1">
        <v>13972.024662893115</v>
      </c>
      <c r="Q1245" s="1">
        <v>1025.3072964652897</v>
      </c>
      <c r="R1245" s="1">
        <v>1990.9829010753915</v>
      </c>
      <c r="S1245" s="9">
        <f t="shared" si="198"/>
        <v>20167.736385770575</v>
      </c>
      <c r="T1245" s="2">
        <v>1650</v>
      </c>
      <c r="U1245" s="2">
        <v>24972</v>
      </c>
      <c r="V1245" s="2">
        <v>1138</v>
      </c>
      <c r="W1245" s="2">
        <v>3755</v>
      </c>
      <c r="X1245" s="9">
        <f t="shared" si="199"/>
        <v>31515</v>
      </c>
      <c r="Y1245" s="1">
        <v>2484.7248830859639</v>
      </c>
      <c r="Z1245" s="1">
        <v>13340.954473458891</v>
      </c>
      <c r="AA1245" s="1">
        <v>693.59460585119018</v>
      </c>
      <c r="AB1245" s="1">
        <v>1390.4637739744051</v>
      </c>
      <c r="AC1245" s="9">
        <f t="shared" si="200"/>
        <v>17909.737736370451</v>
      </c>
    </row>
    <row r="1246" spans="1:29">
      <c r="A1246">
        <v>1290</v>
      </c>
      <c r="B1246">
        <v>51013</v>
      </c>
      <c r="C1246">
        <f t="shared" si="191"/>
        <v>51013</v>
      </c>
      <c r="D1246">
        <v>51</v>
      </c>
      <c r="E1246" s="1">
        <f t="shared" si="192"/>
        <v>2478</v>
      </c>
      <c r="F1246" s="1">
        <f t="shared" si="193"/>
        <v>2631</v>
      </c>
      <c r="G1246" s="1">
        <f t="shared" si="194"/>
        <v>270</v>
      </c>
      <c r="H1246" s="1">
        <f t="shared" si="195"/>
        <v>1284</v>
      </c>
      <c r="I1246" s="9">
        <f t="shared" si="196"/>
        <v>6663</v>
      </c>
      <c r="J1246" s="1">
        <v>2478</v>
      </c>
      <c r="K1246" s="1">
        <v>2631</v>
      </c>
      <c r="L1246" s="1">
        <v>270</v>
      </c>
      <c r="M1246" s="1">
        <v>1284</v>
      </c>
      <c r="N1246" s="9">
        <f t="shared" si="197"/>
        <v>6663</v>
      </c>
      <c r="O1246" s="1">
        <v>2084.7107141795409</v>
      </c>
      <c r="P1246" s="1">
        <v>3831.3424561512606</v>
      </c>
      <c r="Q1246" s="1">
        <v>167.225714138049</v>
      </c>
      <c r="R1246" s="1">
        <v>603.78360353346966</v>
      </c>
      <c r="S1246" s="9">
        <f t="shared" si="198"/>
        <v>6687.0624880023197</v>
      </c>
      <c r="T1246" s="2">
        <v>5658</v>
      </c>
      <c r="U1246" s="2">
        <v>5541</v>
      </c>
      <c r="V1246" s="2">
        <v>1100</v>
      </c>
      <c r="W1246" s="2">
        <v>2450</v>
      </c>
      <c r="X1246" s="9">
        <f t="shared" si="199"/>
        <v>14749</v>
      </c>
      <c r="Y1246" s="1">
        <v>1637.6374244072833</v>
      </c>
      <c r="Z1246" s="1">
        <v>5654.0661151291306</v>
      </c>
      <c r="AA1246" s="1">
        <v>121.59262412442854</v>
      </c>
      <c r="AB1246" s="1">
        <v>418.23005450217585</v>
      </c>
      <c r="AC1246" s="9">
        <f t="shared" si="200"/>
        <v>7831.5262181630187</v>
      </c>
    </row>
    <row r="1247" spans="1:29">
      <c r="A1247">
        <v>1291</v>
      </c>
      <c r="B1247">
        <v>51013</v>
      </c>
      <c r="C1247">
        <f t="shared" si="191"/>
        <v>51013</v>
      </c>
      <c r="D1247">
        <v>51</v>
      </c>
      <c r="E1247" s="1">
        <f t="shared" si="192"/>
        <v>2506</v>
      </c>
      <c r="F1247" s="1">
        <f t="shared" si="193"/>
        <v>14159</v>
      </c>
      <c r="G1247" s="1">
        <f t="shared" si="194"/>
        <v>1534</v>
      </c>
      <c r="H1247" s="1">
        <f t="shared" si="195"/>
        <v>3714</v>
      </c>
      <c r="I1247" s="9">
        <f t="shared" si="196"/>
        <v>21913</v>
      </c>
      <c r="J1247" s="1">
        <v>2506</v>
      </c>
      <c r="K1247" s="1">
        <v>14159</v>
      </c>
      <c r="L1247" s="1">
        <v>1534</v>
      </c>
      <c r="M1247" s="1">
        <v>3714</v>
      </c>
      <c r="N1247" s="9">
        <f t="shared" si="197"/>
        <v>21913</v>
      </c>
      <c r="O1247" s="1">
        <v>2458.5908692153816</v>
      </c>
      <c r="P1247" s="1">
        <v>18802.664129697525</v>
      </c>
      <c r="Q1247" s="1">
        <v>453.41950114740951</v>
      </c>
      <c r="R1247" s="1">
        <v>3850.506727149284</v>
      </c>
      <c r="S1247" s="9">
        <f t="shared" si="198"/>
        <v>25565.181227209603</v>
      </c>
      <c r="T1247" s="2">
        <v>952</v>
      </c>
      <c r="U1247" s="2">
        <v>23711</v>
      </c>
      <c r="V1247" s="2">
        <v>1101</v>
      </c>
      <c r="W1247" s="2">
        <v>5155</v>
      </c>
      <c r="X1247" s="9">
        <f t="shared" si="199"/>
        <v>30919</v>
      </c>
      <c r="Y1247" s="1">
        <v>1895.3002454286673</v>
      </c>
      <c r="Z1247" s="1">
        <v>16048.359042683285</v>
      </c>
      <c r="AA1247" s="1">
        <v>314.19986164153039</v>
      </c>
      <c r="AB1247" s="1">
        <v>2991.0584964349664</v>
      </c>
      <c r="AC1247" s="9">
        <f t="shared" si="200"/>
        <v>21248.917646188449</v>
      </c>
    </row>
    <row r="1248" spans="1:29">
      <c r="A1248">
        <v>1292</v>
      </c>
      <c r="B1248">
        <v>51013</v>
      </c>
      <c r="C1248">
        <f t="shared" si="191"/>
        <v>51013</v>
      </c>
      <c r="D1248">
        <v>51</v>
      </c>
      <c r="E1248" s="1">
        <f t="shared" si="192"/>
        <v>790</v>
      </c>
      <c r="F1248" s="1">
        <f t="shared" si="193"/>
        <v>419</v>
      </c>
      <c r="G1248" s="1">
        <f t="shared" si="194"/>
        <v>172</v>
      </c>
      <c r="H1248" s="1">
        <f t="shared" si="195"/>
        <v>214</v>
      </c>
      <c r="I1248" s="9">
        <f t="shared" si="196"/>
        <v>1595</v>
      </c>
      <c r="J1248" s="1">
        <v>790</v>
      </c>
      <c r="K1248" s="1">
        <v>419</v>
      </c>
      <c r="L1248" s="1">
        <v>172</v>
      </c>
      <c r="M1248" s="1">
        <v>214</v>
      </c>
      <c r="N1248" s="9">
        <f t="shared" si="197"/>
        <v>1595</v>
      </c>
      <c r="O1248" s="1">
        <v>639.36675524129464</v>
      </c>
      <c r="P1248" s="1">
        <v>287.6111900727675</v>
      </c>
      <c r="Q1248" s="1">
        <v>70.702496106761288</v>
      </c>
      <c r="R1248" s="1">
        <v>172.85916440908107</v>
      </c>
      <c r="S1248" s="9">
        <f t="shared" si="198"/>
        <v>1170.5396058299045</v>
      </c>
      <c r="T1248" s="2">
        <v>481</v>
      </c>
      <c r="U1248" s="2">
        <v>1636</v>
      </c>
      <c r="V1248" s="2">
        <v>47</v>
      </c>
      <c r="W1248" s="2">
        <v>796</v>
      </c>
      <c r="X1248" s="9">
        <f t="shared" si="199"/>
        <v>2960</v>
      </c>
      <c r="Y1248" s="1">
        <v>442.2323812426643</v>
      </c>
      <c r="Z1248" s="1">
        <v>198.93274152159364</v>
      </c>
      <c r="AA1248" s="1">
        <v>48.902969941396499</v>
      </c>
      <c r="AB1248" s="1">
        <v>120.40087852549708</v>
      </c>
      <c r="AC1248" s="9">
        <f t="shared" si="200"/>
        <v>810.4689712311515</v>
      </c>
    </row>
    <row r="1249" spans="1:29">
      <c r="A1249">
        <v>1293</v>
      </c>
      <c r="B1249">
        <v>51013</v>
      </c>
      <c r="C1249">
        <f t="shared" si="191"/>
        <v>51013</v>
      </c>
      <c r="D1249">
        <v>51</v>
      </c>
      <c r="E1249" s="1">
        <f t="shared" si="192"/>
        <v>647</v>
      </c>
      <c r="F1249" s="1">
        <f t="shared" si="193"/>
        <v>582</v>
      </c>
      <c r="G1249" s="1">
        <f t="shared" si="194"/>
        <v>140</v>
      </c>
      <c r="H1249" s="1">
        <f t="shared" si="195"/>
        <v>327</v>
      </c>
      <c r="I1249" s="9">
        <f t="shared" si="196"/>
        <v>1696</v>
      </c>
      <c r="J1249" s="1">
        <v>647</v>
      </c>
      <c r="K1249" s="1">
        <v>582</v>
      </c>
      <c r="L1249" s="1">
        <v>140</v>
      </c>
      <c r="M1249" s="1">
        <v>327</v>
      </c>
      <c r="N1249" s="9">
        <f t="shared" si="197"/>
        <v>1696</v>
      </c>
      <c r="O1249" s="1">
        <v>835.44228066132519</v>
      </c>
      <c r="P1249" s="1">
        <v>1660.6136414740192</v>
      </c>
      <c r="Q1249" s="1">
        <v>104.72165713066465</v>
      </c>
      <c r="R1249" s="1">
        <v>167.07579089482647</v>
      </c>
      <c r="S1249" s="9">
        <f t="shared" si="198"/>
        <v>2767.8533701608349</v>
      </c>
      <c r="T1249" s="2">
        <v>393</v>
      </c>
      <c r="U1249" s="2">
        <v>1224</v>
      </c>
      <c r="V1249" s="2">
        <v>119</v>
      </c>
      <c r="W1249" s="2">
        <v>647</v>
      </c>
      <c r="X1249" s="9">
        <f t="shared" si="199"/>
        <v>2383</v>
      </c>
      <c r="Y1249" s="1">
        <v>695.54742128539624</v>
      </c>
      <c r="Z1249" s="1">
        <v>2371.1239565518586</v>
      </c>
      <c r="AA1249" s="1">
        <v>79.865086456649706</v>
      </c>
      <c r="AB1249" s="1">
        <v>104.75017720933035</v>
      </c>
      <c r="AC1249" s="9">
        <f t="shared" si="200"/>
        <v>3251.2866415032354</v>
      </c>
    </row>
    <row r="1250" spans="1:29">
      <c r="A1250">
        <v>1294</v>
      </c>
      <c r="B1250">
        <v>51013</v>
      </c>
      <c r="C1250">
        <f t="shared" si="191"/>
        <v>51013</v>
      </c>
      <c r="D1250">
        <v>51</v>
      </c>
      <c r="E1250" s="1">
        <f t="shared" si="192"/>
        <v>1362</v>
      </c>
      <c r="F1250" s="1">
        <f t="shared" si="193"/>
        <v>5233</v>
      </c>
      <c r="G1250" s="1">
        <f t="shared" si="194"/>
        <v>697</v>
      </c>
      <c r="H1250" s="1">
        <f t="shared" si="195"/>
        <v>1117</v>
      </c>
      <c r="I1250" s="9">
        <f t="shared" si="196"/>
        <v>8409</v>
      </c>
      <c r="J1250" s="1">
        <v>1362</v>
      </c>
      <c r="K1250" s="1">
        <v>5233</v>
      </c>
      <c r="L1250" s="1">
        <v>697</v>
      </c>
      <c r="M1250" s="1">
        <v>1117</v>
      </c>
      <c r="N1250" s="9">
        <f t="shared" si="197"/>
        <v>8409</v>
      </c>
      <c r="O1250" s="1">
        <v>1722.1545507802982</v>
      </c>
      <c r="P1250" s="1">
        <v>3057.9639625887421</v>
      </c>
      <c r="Q1250" s="1">
        <v>494.10338247827167</v>
      </c>
      <c r="R1250" s="1">
        <v>1258.2409712456172</v>
      </c>
      <c r="S1250" s="9">
        <f t="shared" si="198"/>
        <v>6532.4628670929296</v>
      </c>
      <c r="T1250" s="2">
        <v>1047</v>
      </c>
      <c r="U1250" s="2">
        <v>6470</v>
      </c>
      <c r="V1250" s="2">
        <v>678</v>
      </c>
      <c r="W1250" s="2">
        <v>3392</v>
      </c>
      <c r="X1250" s="9">
        <f t="shared" si="199"/>
        <v>11587</v>
      </c>
      <c r="Y1250" s="1">
        <v>1222.9662893596421</v>
      </c>
      <c r="Z1250" s="1">
        <v>2295.220594557255</v>
      </c>
      <c r="AA1250" s="1">
        <v>341.87087110914371</v>
      </c>
      <c r="AB1250" s="1">
        <v>855.7299046368471</v>
      </c>
      <c r="AC1250" s="9">
        <f t="shared" si="200"/>
        <v>4715.7876596628885</v>
      </c>
    </row>
    <row r="1251" spans="1:29">
      <c r="A1251">
        <v>1295</v>
      </c>
      <c r="B1251">
        <v>51013</v>
      </c>
      <c r="C1251">
        <f t="shared" si="191"/>
        <v>51013</v>
      </c>
      <c r="D1251">
        <v>51</v>
      </c>
      <c r="E1251" s="1">
        <f t="shared" si="192"/>
        <v>761</v>
      </c>
      <c r="F1251" s="1">
        <f t="shared" si="193"/>
        <v>1543</v>
      </c>
      <c r="G1251" s="1">
        <f t="shared" si="194"/>
        <v>144</v>
      </c>
      <c r="H1251" s="1">
        <f t="shared" si="195"/>
        <v>457</v>
      </c>
      <c r="I1251" s="9">
        <f t="shared" si="196"/>
        <v>2905</v>
      </c>
      <c r="J1251" s="1">
        <v>761</v>
      </c>
      <c r="K1251" s="1">
        <v>1543</v>
      </c>
      <c r="L1251" s="1">
        <v>144</v>
      </c>
      <c r="M1251" s="1">
        <v>457</v>
      </c>
      <c r="N1251" s="9">
        <f t="shared" si="197"/>
        <v>2905</v>
      </c>
      <c r="O1251" s="1">
        <v>690.23231318075</v>
      </c>
      <c r="P1251" s="1">
        <v>2676.2706497275508</v>
      </c>
      <c r="Q1251" s="1">
        <v>92.595167240484713</v>
      </c>
      <c r="R1251" s="1">
        <v>2320.3944688030679</v>
      </c>
      <c r="S1251" s="9">
        <f t="shared" si="198"/>
        <v>5779.4925989518542</v>
      </c>
      <c r="T1251" s="2">
        <v>319</v>
      </c>
      <c r="U1251" s="2">
        <v>4619</v>
      </c>
      <c r="V1251" s="2">
        <v>29</v>
      </c>
      <c r="W1251" s="2">
        <v>1186</v>
      </c>
      <c r="X1251" s="9">
        <f t="shared" si="199"/>
        <v>6153</v>
      </c>
      <c r="Y1251" s="1">
        <v>815.71327696656601</v>
      </c>
      <c r="Z1251" s="1">
        <v>2630.5546243419631</v>
      </c>
      <c r="AA1251" s="1">
        <v>64.425609024276696</v>
      </c>
      <c r="AB1251" s="1">
        <v>2176.0342571218707</v>
      </c>
      <c r="AC1251" s="9">
        <f t="shared" si="200"/>
        <v>5686.7277674546767</v>
      </c>
    </row>
    <row r="1252" spans="1:29">
      <c r="A1252">
        <v>1296</v>
      </c>
      <c r="B1252">
        <v>51013</v>
      </c>
      <c r="C1252">
        <f t="shared" si="191"/>
        <v>51013</v>
      </c>
      <c r="D1252">
        <v>51</v>
      </c>
      <c r="E1252" s="1">
        <f t="shared" si="192"/>
        <v>1125</v>
      </c>
      <c r="F1252" s="1">
        <f t="shared" si="193"/>
        <v>4932</v>
      </c>
      <c r="G1252" s="1">
        <f t="shared" si="194"/>
        <v>401</v>
      </c>
      <c r="H1252" s="1">
        <f t="shared" si="195"/>
        <v>637</v>
      </c>
      <c r="I1252" s="9">
        <f t="shared" si="196"/>
        <v>7095</v>
      </c>
      <c r="J1252" s="1">
        <v>1125</v>
      </c>
      <c r="K1252" s="1">
        <v>4932</v>
      </c>
      <c r="L1252" s="1">
        <v>401</v>
      </c>
      <c r="M1252" s="1">
        <v>637</v>
      </c>
      <c r="N1252" s="9">
        <f t="shared" si="197"/>
        <v>7095</v>
      </c>
      <c r="O1252" s="1">
        <v>988.08675926206502</v>
      </c>
      <c r="P1252" s="1">
        <v>6359.9557238731431</v>
      </c>
      <c r="Q1252" s="1">
        <v>59.378302667063075</v>
      </c>
      <c r="R1252" s="1">
        <v>355.88640424709882</v>
      </c>
      <c r="S1252" s="9">
        <f t="shared" si="198"/>
        <v>7763.3071900493705</v>
      </c>
      <c r="T1252" s="2">
        <v>885</v>
      </c>
      <c r="U1252" s="2">
        <v>8627</v>
      </c>
      <c r="V1252" s="2">
        <v>365</v>
      </c>
      <c r="W1252" s="2">
        <v>1813</v>
      </c>
      <c r="X1252" s="9">
        <f t="shared" si="199"/>
        <v>11690</v>
      </c>
      <c r="Y1252" s="1">
        <v>799.15226427859534</v>
      </c>
      <c r="Z1252" s="1">
        <v>6800.0351174292418</v>
      </c>
      <c r="AA1252" s="1">
        <v>41.115674497480235</v>
      </c>
      <c r="AB1252" s="1">
        <v>266.68744351610121</v>
      </c>
      <c r="AC1252" s="9">
        <f t="shared" si="200"/>
        <v>7906.9904997214198</v>
      </c>
    </row>
    <row r="1253" spans="1:29">
      <c r="A1253">
        <v>1297</v>
      </c>
      <c r="B1253">
        <v>51013</v>
      </c>
      <c r="C1253">
        <f t="shared" si="191"/>
        <v>51013</v>
      </c>
      <c r="D1253">
        <v>51</v>
      </c>
      <c r="E1253" s="1">
        <f t="shared" si="192"/>
        <v>410</v>
      </c>
      <c r="F1253" s="1">
        <f t="shared" si="193"/>
        <v>438</v>
      </c>
      <c r="G1253" s="1">
        <f t="shared" si="194"/>
        <v>28</v>
      </c>
      <c r="H1253" s="1">
        <f t="shared" si="195"/>
        <v>191</v>
      </c>
      <c r="I1253" s="9">
        <f t="shared" si="196"/>
        <v>1067</v>
      </c>
      <c r="J1253" s="1">
        <v>410</v>
      </c>
      <c r="K1253" s="1">
        <v>438</v>
      </c>
      <c r="L1253" s="1">
        <v>28</v>
      </c>
      <c r="M1253" s="1">
        <v>191</v>
      </c>
      <c r="N1253" s="9">
        <f t="shared" si="197"/>
        <v>1067</v>
      </c>
      <c r="O1253" s="1">
        <v>575.66581560388386</v>
      </c>
      <c r="P1253" s="1">
        <v>156.78928024091215</v>
      </c>
      <c r="Q1253" s="1">
        <v>13.517462275520421</v>
      </c>
      <c r="R1253" s="1">
        <v>184.75355480976106</v>
      </c>
      <c r="S1253" s="9">
        <f t="shared" si="198"/>
        <v>930.72611293007753</v>
      </c>
      <c r="T1253" s="2">
        <v>241</v>
      </c>
      <c r="U1253" s="2">
        <v>569</v>
      </c>
      <c r="V1253" s="2">
        <v>82</v>
      </c>
      <c r="W1253" s="2">
        <v>375</v>
      </c>
      <c r="X1253" s="9">
        <f t="shared" si="199"/>
        <v>1267</v>
      </c>
      <c r="Y1253" s="1">
        <v>398.50700571472021</v>
      </c>
      <c r="Z1253" s="1">
        <v>117.54768626781382</v>
      </c>
      <c r="AA1253" s="1">
        <v>9.3496564866048697</v>
      </c>
      <c r="AB1253" s="1">
        <v>127.72806351639782</v>
      </c>
      <c r="AC1253" s="9">
        <f t="shared" si="200"/>
        <v>653.13241198553669</v>
      </c>
    </row>
    <row r="1254" spans="1:29">
      <c r="A1254">
        <v>1298</v>
      </c>
      <c r="B1254">
        <v>51013</v>
      </c>
      <c r="C1254">
        <f t="shared" si="191"/>
        <v>51013</v>
      </c>
      <c r="D1254">
        <v>51</v>
      </c>
      <c r="E1254" s="1">
        <f t="shared" si="192"/>
        <v>151</v>
      </c>
      <c r="F1254" s="1">
        <f t="shared" si="193"/>
        <v>64</v>
      </c>
      <c r="G1254" s="1">
        <f t="shared" si="194"/>
        <v>29</v>
      </c>
      <c r="H1254" s="1">
        <f t="shared" si="195"/>
        <v>120</v>
      </c>
      <c r="I1254" s="9">
        <f t="shared" si="196"/>
        <v>364</v>
      </c>
      <c r="J1254" s="1">
        <v>151</v>
      </c>
      <c r="K1254" s="1">
        <v>64</v>
      </c>
      <c r="L1254" s="1">
        <v>29</v>
      </c>
      <c r="M1254" s="1">
        <v>120</v>
      </c>
      <c r="N1254" s="9">
        <f t="shared" si="197"/>
        <v>364</v>
      </c>
      <c r="O1254" s="1">
        <v>72.368698512948441</v>
      </c>
      <c r="P1254" s="1">
        <v>72.607143417918252</v>
      </c>
      <c r="Q1254" s="1">
        <v>37.124350578343673</v>
      </c>
      <c r="R1254" s="1">
        <v>87.916420664182837</v>
      </c>
      <c r="S1254" s="9">
        <f t="shared" si="198"/>
        <v>270.01661317339318</v>
      </c>
      <c r="T1254" s="2">
        <v>65</v>
      </c>
      <c r="U1254" s="2">
        <v>382</v>
      </c>
      <c r="V1254" s="2">
        <v>44</v>
      </c>
      <c r="W1254" s="2">
        <v>51</v>
      </c>
      <c r="X1254" s="9">
        <f t="shared" si="199"/>
        <v>542</v>
      </c>
      <c r="Y1254" s="1">
        <v>48.014739161452034</v>
      </c>
      <c r="Z1254" s="1">
        <v>45.03229769632788</v>
      </c>
      <c r="AA1254" s="1">
        <v>23.350217776856248</v>
      </c>
      <c r="AB1254" s="1">
        <v>60.818956425552976</v>
      </c>
      <c r="AC1254" s="9">
        <f t="shared" si="200"/>
        <v>177.21621106018915</v>
      </c>
    </row>
    <row r="1255" spans="1:29">
      <c r="A1255">
        <v>1299</v>
      </c>
      <c r="B1255">
        <v>51013</v>
      </c>
      <c r="C1255">
        <f t="shared" si="191"/>
        <v>51013</v>
      </c>
      <c r="D1255">
        <v>51</v>
      </c>
      <c r="E1255" s="1">
        <f t="shared" si="192"/>
        <v>3577</v>
      </c>
      <c r="F1255" s="1">
        <f t="shared" si="193"/>
        <v>2054</v>
      </c>
      <c r="G1255" s="1">
        <f t="shared" si="194"/>
        <v>443</v>
      </c>
      <c r="H1255" s="1">
        <f t="shared" si="195"/>
        <v>627</v>
      </c>
      <c r="I1255" s="9">
        <f t="shared" si="196"/>
        <v>6701</v>
      </c>
      <c r="J1255" s="1">
        <v>3577</v>
      </c>
      <c r="K1255" s="1">
        <v>2054</v>
      </c>
      <c r="L1255" s="1">
        <v>443</v>
      </c>
      <c r="M1255" s="1">
        <v>627</v>
      </c>
      <c r="N1255" s="9">
        <f t="shared" si="197"/>
        <v>6701</v>
      </c>
      <c r="O1255" s="1">
        <v>3510.099259148913</v>
      </c>
      <c r="P1255" s="1">
        <v>1665.9278496663558</v>
      </c>
      <c r="Q1255" s="1">
        <v>251.59576948633423</v>
      </c>
      <c r="R1255" s="1">
        <v>652.37089744244236</v>
      </c>
      <c r="S1255" s="9">
        <f t="shared" si="198"/>
        <v>6079.9937757440457</v>
      </c>
      <c r="T1255" s="2">
        <v>669</v>
      </c>
      <c r="U1255" s="2">
        <v>3142</v>
      </c>
      <c r="V1255" s="2">
        <v>188</v>
      </c>
      <c r="W1255" s="2">
        <v>4451</v>
      </c>
      <c r="X1255" s="9">
        <f t="shared" si="199"/>
        <v>8450</v>
      </c>
      <c r="Y1255" s="1">
        <v>2434.5354137131449</v>
      </c>
      <c r="Z1255" s="1">
        <v>1172.9890770594836</v>
      </c>
      <c r="AA1255" s="1">
        <v>174.02186669610541</v>
      </c>
      <c r="AB1255" s="1">
        <v>451.23856311106192</v>
      </c>
      <c r="AC1255" s="9">
        <f t="shared" si="200"/>
        <v>4232.7849205797957</v>
      </c>
    </row>
    <row r="1256" spans="1:29">
      <c r="A1256">
        <v>1300</v>
      </c>
      <c r="B1256">
        <v>51013</v>
      </c>
      <c r="C1256">
        <f t="shared" si="191"/>
        <v>51013</v>
      </c>
      <c r="D1256">
        <v>51</v>
      </c>
      <c r="E1256" s="1">
        <f t="shared" si="192"/>
        <v>325</v>
      </c>
      <c r="F1256" s="1">
        <f t="shared" si="193"/>
        <v>669</v>
      </c>
      <c r="G1256" s="1">
        <f t="shared" si="194"/>
        <v>229</v>
      </c>
      <c r="H1256" s="1">
        <f t="shared" si="195"/>
        <v>550</v>
      </c>
      <c r="I1256" s="9">
        <f t="shared" si="196"/>
        <v>1773</v>
      </c>
      <c r="J1256" s="1">
        <v>325</v>
      </c>
      <c r="K1256" s="1">
        <v>669</v>
      </c>
      <c r="L1256" s="1">
        <v>229</v>
      </c>
      <c r="M1256" s="1">
        <v>550</v>
      </c>
      <c r="N1256" s="9">
        <f t="shared" si="197"/>
        <v>1773</v>
      </c>
      <c r="O1256" s="1">
        <v>313.98440180243978</v>
      </c>
      <c r="P1256" s="1">
        <v>407.40185758493539</v>
      </c>
      <c r="Q1256" s="1">
        <v>72.041152591711196</v>
      </c>
      <c r="R1256" s="1">
        <v>460.06462285270271</v>
      </c>
      <c r="S1256" s="9">
        <f t="shared" si="198"/>
        <v>1253.4920348317892</v>
      </c>
      <c r="T1256" s="2">
        <v>269</v>
      </c>
      <c r="U1256" s="2">
        <v>1435</v>
      </c>
      <c r="V1256" s="2">
        <v>122</v>
      </c>
      <c r="W1256" s="2">
        <v>597</v>
      </c>
      <c r="X1256" s="9">
        <f t="shared" si="199"/>
        <v>2423</v>
      </c>
      <c r="Y1256" s="1">
        <v>310.06415221882526</v>
      </c>
      <c r="Z1256" s="1">
        <v>231.76196055735161</v>
      </c>
      <c r="AA1256" s="1">
        <v>43.18475810933942</v>
      </c>
      <c r="AB1256" s="1">
        <v>317.60905284260764</v>
      </c>
      <c r="AC1256" s="9">
        <f t="shared" si="200"/>
        <v>902.61992372812392</v>
      </c>
    </row>
    <row r="1257" spans="1:29">
      <c r="A1257">
        <v>1301</v>
      </c>
      <c r="B1257">
        <v>51013</v>
      </c>
      <c r="C1257">
        <f t="shared" si="191"/>
        <v>51013</v>
      </c>
      <c r="D1257">
        <v>51</v>
      </c>
      <c r="E1257" s="1">
        <f t="shared" si="192"/>
        <v>328</v>
      </c>
      <c r="F1257" s="1">
        <f t="shared" si="193"/>
        <v>714</v>
      </c>
      <c r="G1257" s="1">
        <f t="shared" si="194"/>
        <v>118</v>
      </c>
      <c r="H1257" s="1">
        <f t="shared" si="195"/>
        <v>913</v>
      </c>
      <c r="I1257" s="9">
        <f t="shared" si="196"/>
        <v>2073</v>
      </c>
      <c r="J1257" s="1">
        <v>328</v>
      </c>
      <c r="K1257" s="1">
        <v>714</v>
      </c>
      <c r="L1257" s="1">
        <v>118</v>
      </c>
      <c r="M1257" s="1">
        <v>913</v>
      </c>
      <c r="N1257" s="9">
        <f t="shared" si="197"/>
        <v>2073</v>
      </c>
      <c r="O1257" s="1">
        <v>169.63395763064551</v>
      </c>
      <c r="P1257" s="1">
        <v>409.81748458018473</v>
      </c>
      <c r="Q1257" s="1">
        <v>15.782308612435285</v>
      </c>
      <c r="R1257" s="1">
        <v>1108.8518329531082</v>
      </c>
      <c r="S1257" s="9">
        <f t="shared" si="198"/>
        <v>1704.0855837763738</v>
      </c>
      <c r="T1257" s="2">
        <v>160</v>
      </c>
      <c r="U1257" s="2">
        <v>1370</v>
      </c>
      <c r="V1257" s="2">
        <v>27</v>
      </c>
      <c r="W1257" s="2">
        <v>1034</v>
      </c>
      <c r="X1257" s="9">
        <f t="shared" si="199"/>
        <v>2591</v>
      </c>
      <c r="Y1257" s="1">
        <v>117.44657174680846</v>
      </c>
      <c r="Z1257" s="1">
        <v>283.48206463945377</v>
      </c>
      <c r="AA1257" s="1">
        <v>10.915709455612649</v>
      </c>
      <c r="AB1257" s="1">
        <v>836.84958180490059</v>
      </c>
      <c r="AC1257" s="9">
        <f t="shared" si="200"/>
        <v>1248.6939276467756</v>
      </c>
    </row>
    <row r="1258" spans="1:29">
      <c r="A1258">
        <v>1302</v>
      </c>
      <c r="B1258">
        <v>51510</v>
      </c>
      <c r="C1258">
        <f t="shared" si="191"/>
        <v>51510</v>
      </c>
      <c r="D1258">
        <v>51</v>
      </c>
      <c r="E1258" s="1">
        <f t="shared" si="192"/>
        <v>5224</v>
      </c>
      <c r="F1258" s="1">
        <f t="shared" si="193"/>
        <v>9847</v>
      </c>
      <c r="G1258" s="1">
        <f t="shared" si="194"/>
        <v>1499</v>
      </c>
      <c r="H1258" s="1">
        <f t="shared" si="195"/>
        <v>2510</v>
      </c>
      <c r="I1258" s="9">
        <f t="shared" si="196"/>
        <v>19080</v>
      </c>
      <c r="J1258" s="1">
        <v>5224</v>
      </c>
      <c r="K1258" s="1">
        <v>9847</v>
      </c>
      <c r="L1258" s="1">
        <v>1499</v>
      </c>
      <c r="M1258" s="1">
        <v>2510</v>
      </c>
      <c r="N1258" s="9">
        <f t="shared" si="197"/>
        <v>19080</v>
      </c>
      <c r="O1258" s="1">
        <v>4847.5627213292946</v>
      </c>
      <c r="P1258" s="1">
        <v>11507.873341251781</v>
      </c>
      <c r="Q1258" s="1">
        <v>933.07520971235306</v>
      </c>
      <c r="R1258" s="1">
        <v>1965.7970137706611</v>
      </c>
      <c r="S1258" s="9">
        <f t="shared" si="198"/>
        <v>19254.30828606409</v>
      </c>
      <c r="T1258" s="2">
        <v>1222</v>
      </c>
      <c r="U1258" s="2">
        <v>12011</v>
      </c>
      <c r="V1258" s="2">
        <v>298</v>
      </c>
      <c r="W1258" s="2">
        <v>2304</v>
      </c>
      <c r="X1258" s="9">
        <f t="shared" si="199"/>
        <v>15835</v>
      </c>
      <c r="Y1258" s="1">
        <v>2726.2286268411303</v>
      </c>
      <c r="Z1258" s="1">
        <v>6630.3103089325905</v>
      </c>
      <c r="AA1258" s="1">
        <v>446.83301075678025</v>
      </c>
      <c r="AB1258" s="1">
        <v>1099.0693440410748</v>
      </c>
      <c r="AC1258" s="9">
        <f t="shared" si="200"/>
        <v>10902.441290571574</v>
      </c>
    </row>
    <row r="1259" spans="1:29">
      <c r="A1259">
        <v>1303</v>
      </c>
      <c r="B1259">
        <v>51510</v>
      </c>
      <c r="C1259">
        <f t="shared" si="191"/>
        <v>51510</v>
      </c>
      <c r="D1259">
        <v>51</v>
      </c>
      <c r="E1259" s="1">
        <f t="shared" si="192"/>
        <v>4183</v>
      </c>
      <c r="F1259" s="1">
        <f t="shared" si="193"/>
        <v>13104</v>
      </c>
      <c r="G1259" s="1">
        <f t="shared" si="194"/>
        <v>1922</v>
      </c>
      <c r="H1259" s="1">
        <f t="shared" si="195"/>
        <v>2433</v>
      </c>
      <c r="I1259" s="9">
        <f t="shared" si="196"/>
        <v>21642</v>
      </c>
      <c r="J1259" s="1">
        <v>4183</v>
      </c>
      <c r="K1259" s="1">
        <v>13104</v>
      </c>
      <c r="L1259" s="1">
        <v>1922</v>
      </c>
      <c r="M1259" s="1">
        <v>2433</v>
      </c>
      <c r="N1259" s="9">
        <f t="shared" si="197"/>
        <v>21642</v>
      </c>
      <c r="O1259" s="1">
        <v>4160.1634216142156</v>
      </c>
      <c r="P1259" s="1">
        <v>16161.395109449442</v>
      </c>
      <c r="Q1259" s="1">
        <v>1478.6700711414514</v>
      </c>
      <c r="R1259" s="1">
        <v>3149.7046825278471</v>
      </c>
      <c r="S1259" s="9">
        <f t="shared" si="198"/>
        <v>24949.933284732961</v>
      </c>
      <c r="T1259" s="2">
        <v>1346</v>
      </c>
      <c r="U1259" s="2">
        <v>15045</v>
      </c>
      <c r="V1259" s="2">
        <v>543</v>
      </c>
      <c r="W1259" s="2">
        <v>2166</v>
      </c>
      <c r="X1259" s="9">
        <f t="shared" si="199"/>
        <v>19100</v>
      </c>
      <c r="Y1259" s="1">
        <v>2377.8080950902081</v>
      </c>
      <c r="Z1259" s="1">
        <v>10412.259511058322</v>
      </c>
      <c r="AA1259" s="1">
        <v>685.68546073206062</v>
      </c>
      <c r="AB1259" s="1">
        <v>1801.4844161125397</v>
      </c>
      <c r="AC1259" s="9">
        <f t="shared" si="200"/>
        <v>15277.23748299313</v>
      </c>
    </row>
    <row r="1260" spans="1:29">
      <c r="A1260">
        <v>1304</v>
      </c>
      <c r="B1260">
        <v>51510</v>
      </c>
      <c r="C1260">
        <f t="shared" si="191"/>
        <v>51510</v>
      </c>
      <c r="D1260">
        <v>51</v>
      </c>
      <c r="E1260" s="1">
        <f t="shared" si="192"/>
        <v>4048</v>
      </c>
      <c r="F1260" s="1">
        <f t="shared" si="193"/>
        <v>3863</v>
      </c>
      <c r="G1260" s="1">
        <f t="shared" si="194"/>
        <v>1220</v>
      </c>
      <c r="H1260" s="1">
        <f t="shared" si="195"/>
        <v>1020</v>
      </c>
      <c r="I1260" s="9">
        <f t="shared" si="196"/>
        <v>10151</v>
      </c>
      <c r="J1260" s="1">
        <v>4048</v>
      </c>
      <c r="K1260" s="1">
        <v>3863</v>
      </c>
      <c r="L1260" s="1">
        <v>1220</v>
      </c>
      <c r="M1260" s="1">
        <v>1020</v>
      </c>
      <c r="N1260" s="9">
        <f t="shared" si="197"/>
        <v>10151</v>
      </c>
      <c r="O1260" s="1">
        <v>4320.2660810251718</v>
      </c>
      <c r="P1260" s="1">
        <v>4799.4533270192969</v>
      </c>
      <c r="Q1260" s="1">
        <v>1091.1815096940077</v>
      </c>
      <c r="R1260" s="1">
        <v>2850.1430276872952</v>
      </c>
      <c r="S1260" s="9">
        <f t="shared" si="198"/>
        <v>13061.043945425772</v>
      </c>
      <c r="T1260" s="2">
        <v>2351</v>
      </c>
      <c r="U1260" s="2">
        <v>9616</v>
      </c>
      <c r="V1260" s="2">
        <v>1145</v>
      </c>
      <c r="W1260" s="2">
        <v>3314</v>
      </c>
      <c r="X1260" s="9">
        <f t="shared" si="199"/>
        <v>16426</v>
      </c>
      <c r="Y1260" s="1">
        <v>3032.4020513183664</v>
      </c>
      <c r="Z1260" s="1">
        <v>13812.961707902667</v>
      </c>
      <c r="AA1260" s="1">
        <v>638.2628462498584</v>
      </c>
      <c r="AB1260" s="1">
        <v>1642.1778743488105</v>
      </c>
      <c r="AC1260" s="9">
        <f t="shared" si="200"/>
        <v>19125.804479819701</v>
      </c>
    </row>
    <row r="1261" spans="1:29">
      <c r="A1261">
        <v>1305</v>
      </c>
      <c r="B1261">
        <v>51510</v>
      </c>
      <c r="C1261">
        <f t="shared" si="191"/>
        <v>51510</v>
      </c>
      <c r="D1261">
        <v>51</v>
      </c>
      <c r="E1261" s="1">
        <f t="shared" si="192"/>
        <v>3143</v>
      </c>
      <c r="F1261" s="1">
        <f t="shared" si="193"/>
        <v>18928</v>
      </c>
      <c r="G1261" s="1">
        <f t="shared" si="194"/>
        <v>2254</v>
      </c>
      <c r="H1261" s="1">
        <f t="shared" si="195"/>
        <v>1377</v>
      </c>
      <c r="I1261" s="9">
        <f t="shared" si="196"/>
        <v>25702</v>
      </c>
      <c r="J1261" s="1">
        <v>3143</v>
      </c>
      <c r="K1261" s="1">
        <v>18928</v>
      </c>
      <c r="L1261" s="1">
        <v>2254</v>
      </c>
      <c r="M1261" s="1">
        <v>1377</v>
      </c>
      <c r="N1261" s="9">
        <f t="shared" si="197"/>
        <v>25702</v>
      </c>
      <c r="O1261" s="1">
        <v>4120.4413464524559</v>
      </c>
      <c r="P1261" s="1">
        <v>16862.673984289133</v>
      </c>
      <c r="Q1261" s="1">
        <v>2568.2930226181215</v>
      </c>
      <c r="R1261" s="1">
        <v>5892.597742647994</v>
      </c>
      <c r="S1261" s="9">
        <f t="shared" si="198"/>
        <v>29444.006096007703</v>
      </c>
      <c r="T1261" s="2">
        <v>1862</v>
      </c>
      <c r="U1261" s="2">
        <v>22350</v>
      </c>
      <c r="V1261" s="2">
        <v>2061</v>
      </c>
      <c r="W1261" s="2">
        <v>5304</v>
      </c>
      <c r="X1261" s="9">
        <f t="shared" si="199"/>
        <v>31577</v>
      </c>
      <c r="Y1261" s="1">
        <v>2669.0647843018241</v>
      </c>
      <c r="Z1261" s="1">
        <v>20032.574327015234</v>
      </c>
      <c r="AA1261" s="1">
        <v>1464.7324475930316</v>
      </c>
      <c r="AB1261" s="1">
        <v>3294.3821340558511</v>
      </c>
      <c r="AC1261" s="9">
        <f t="shared" si="200"/>
        <v>27460.75369296594</v>
      </c>
    </row>
    <row r="1262" spans="1:29">
      <c r="A1262">
        <v>1306</v>
      </c>
      <c r="B1262">
        <v>51510</v>
      </c>
      <c r="C1262">
        <f t="shared" si="191"/>
        <v>51510</v>
      </c>
      <c r="D1262">
        <v>51</v>
      </c>
      <c r="E1262" s="1">
        <f t="shared" si="192"/>
        <v>5796</v>
      </c>
      <c r="F1262" s="1">
        <f t="shared" si="193"/>
        <v>7727</v>
      </c>
      <c r="G1262" s="1">
        <f t="shared" si="194"/>
        <v>2838</v>
      </c>
      <c r="H1262" s="1">
        <f t="shared" si="195"/>
        <v>1308</v>
      </c>
      <c r="I1262" s="9">
        <f t="shared" si="196"/>
        <v>17669</v>
      </c>
      <c r="J1262" s="1">
        <v>5796</v>
      </c>
      <c r="K1262" s="1">
        <v>7727</v>
      </c>
      <c r="L1262" s="1">
        <v>2838</v>
      </c>
      <c r="M1262" s="1">
        <v>1308</v>
      </c>
      <c r="N1262" s="9">
        <f t="shared" si="197"/>
        <v>17669</v>
      </c>
      <c r="O1262" s="1">
        <v>6720.8591937679021</v>
      </c>
      <c r="P1262" s="1">
        <v>5670.536196643011</v>
      </c>
      <c r="Q1262" s="1">
        <v>2239.6615086227921</v>
      </c>
      <c r="R1262" s="1">
        <v>2580.5984841216591</v>
      </c>
      <c r="S1262" s="9">
        <f t="shared" si="198"/>
        <v>17211.655383155365</v>
      </c>
      <c r="T1262" s="2">
        <v>5750</v>
      </c>
      <c r="U1262" s="2">
        <v>17198</v>
      </c>
      <c r="V1262" s="2">
        <v>1728</v>
      </c>
      <c r="W1262" s="2">
        <v>5740</v>
      </c>
      <c r="X1262" s="9">
        <f t="shared" si="199"/>
        <v>30416</v>
      </c>
      <c r="Y1262" s="1">
        <v>3441.5800843610696</v>
      </c>
      <c r="Z1262" s="1">
        <v>10878.660967640462</v>
      </c>
      <c r="AA1262" s="1">
        <v>1050.383378279816</v>
      </c>
      <c r="AB1262" s="1">
        <v>1530.1574117000441</v>
      </c>
      <c r="AC1262" s="9">
        <f t="shared" si="200"/>
        <v>16900.781841981392</v>
      </c>
    </row>
    <row r="1263" spans="1:29">
      <c r="A1263">
        <v>1307</v>
      </c>
      <c r="B1263">
        <v>51510</v>
      </c>
      <c r="C1263">
        <f t="shared" si="191"/>
        <v>51510</v>
      </c>
      <c r="D1263">
        <v>51</v>
      </c>
      <c r="E1263" s="1">
        <f t="shared" si="192"/>
        <v>2593</v>
      </c>
      <c r="F1263" s="1">
        <f t="shared" si="193"/>
        <v>11171</v>
      </c>
      <c r="G1263" s="1">
        <f t="shared" si="194"/>
        <v>1166</v>
      </c>
      <c r="H1263" s="1">
        <f t="shared" si="195"/>
        <v>1979</v>
      </c>
      <c r="I1263" s="9">
        <f t="shared" si="196"/>
        <v>16909</v>
      </c>
      <c r="J1263" s="1">
        <v>2593</v>
      </c>
      <c r="K1263" s="1">
        <v>11171</v>
      </c>
      <c r="L1263" s="1">
        <v>1166</v>
      </c>
      <c r="M1263" s="1">
        <v>1979</v>
      </c>
      <c r="N1263" s="9">
        <f t="shared" si="197"/>
        <v>16909</v>
      </c>
      <c r="O1263" s="1">
        <v>2385.4671419230717</v>
      </c>
      <c r="P1263" s="1">
        <v>9830.5128326452432</v>
      </c>
      <c r="Q1263" s="1">
        <v>632.70223094446919</v>
      </c>
      <c r="R1263" s="1">
        <v>1371.3745757488628</v>
      </c>
      <c r="S1263" s="9">
        <f t="shared" si="198"/>
        <v>14220.056781261648</v>
      </c>
      <c r="T1263" s="2">
        <v>688</v>
      </c>
      <c r="U1263" s="2">
        <v>15850</v>
      </c>
      <c r="V1263" s="2">
        <v>583</v>
      </c>
      <c r="W1263" s="2">
        <v>3507</v>
      </c>
      <c r="X1263" s="9">
        <f t="shared" si="199"/>
        <v>20628</v>
      </c>
      <c r="Y1263" s="1">
        <v>1691.5051825736712</v>
      </c>
      <c r="Z1263" s="1">
        <v>13002.471397395029</v>
      </c>
      <c r="AA1263" s="1">
        <v>384.86990658711682</v>
      </c>
      <c r="AB1263" s="1">
        <v>906.53978436595128</v>
      </c>
      <c r="AC1263" s="9">
        <f t="shared" si="200"/>
        <v>15985.38627092177</v>
      </c>
    </row>
    <row r="1264" spans="1:29">
      <c r="A1264">
        <v>1308</v>
      </c>
      <c r="B1264">
        <v>51059</v>
      </c>
      <c r="C1264">
        <f t="shared" si="191"/>
        <v>51919</v>
      </c>
      <c r="D1264">
        <v>51</v>
      </c>
      <c r="E1264" s="1">
        <f t="shared" si="192"/>
        <v>1608</v>
      </c>
      <c r="F1264" s="1">
        <f t="shared" si="193"/>
        <v>7319</v>
      </c>
      <c r="G1264" s="1">
        <f t="shared" si="194"/>
        <v>7764</v>
      </c>
      <c r="H1264" s="1">
        <f t="shared" si="195"/>
        <v>451</v>
      </c>
      <c r="I1264" s="9">
        <f t="shared" si="196"/>
        <v>17142</v>
      </c>
      <c r="J1264" s="1">
        <v>1608</v>
      </c>
      <c r="K1264" s="1">
        <v>7319</v>
      </c>
      <c r="L1264" s="1">
        <v>7764</v>
      </c>
      <c r="M1264" s="1">
        <v>451</v>
      </c>
      <c r="N1264" s="9">
        <f t="shared" si="197"/>
        <v>17142</v>
      </c>
      <c r="O1264" s="1">
        <v>1985.0360772069419</v>
      </c>
      <c r="P1264" s="1">
        <v>9009.0716163671805</v>
      </c>
      <c r="Q1264" s="1">
        <v>9653.6332369254251</v>
      </c>
      <c r="R1264" s="1">
        <v>561.10718890529063</v>
      </c>
      <c r="S1264" s="9">
        <f t="shared" si="198"/>
        <v>21208.848119404836</v>
      </c>
      <c r="T1264" s="2">
        <v>2538</v>
      </c>
      <c r="U1264" s="2">
        <v>7361</v>
      </c>
      <c r="V1264" s="2">
        <v>3166</v>
      </c>
      <c r="W1264" s="2">
        <v>5032</v>
      </c>
      <c r="X1264" s="9">
        <f t="shared" si="199"/>
        <v>18097</v>
      </c>
      <c r="Y1264" s="1">
        <v>1782.5414683709901</v>
      </c>
      <c r="Z1264" s="1">
        <v>8232.1597321926911</v>
      </c>
      <c r="AA1264" s="1">
        <v>8408.6688557290363</v>
      </c>
      <c r="AB1264" s="1">
        <v>493.80527922553267</v>
      </c>
      <c r="AC1264" s="9">
        <f t="shared" si="200"/>
        <v>18917.175335518252</v>
      </c>
    </row>
    <row r="1265" spans="1:29">
      <c r="A1265">
        <v>1309</v>
      </c>
      <c r="B1265">
        <v>51059</v>
      </c>
      <c r="C1265">
        <f t="shared" si="191"/>
        <v>51919</v>
      </c>
      <c r="D1265">
        <v>51</v>
      </c>
      <c r="E1265" s="1">
        <f t="shared" si="192"/>
        <v>3208</v>
      </c>
      <c r="F1265" s="1">
        <f t="shared" si="193"/>
        <v>4263</v>
      </c>
      <c r="G1265" s="1">
        <f t="shared" si="194"/>
        <v>0</v>
      </c>
      <c r="H1265" s="1">
        <f t="shared" si="195"/>
        <v>594</v>
      </c>
      <c r="I1265" s="9">
        <f t="shared" si="196"/>
        <v>8065</v>
      </c>
      <c r="J1265" s="1">
        <v>3208</v>
      </c>
      <c r="K1265" s="1">
        <v>4263</v>
      </c>
      <c r="L1265" s="1">
        <v>0</v>
      </c>
      <c r="M1265" s="1">
        <v>594</v>
      </c>
      <c r="N1265" s="9">
        <f t="shared" si="197"/>
        <v>8065</v>
      </c>
      <c r="O1265" s="1">
        <v>3884.5248560297564</v>
      </c>
      <c r="P1265" s="1">
        <v>5355.6181639751076</v>
      </c>
      <c r="Q1265" s="1">
        <v>5.3670719459982585</v>
      </c>
      <c r="R1265" s="1">
        <v>690.69597858474572</v>
      </c>
      <c r="S1265" s="9">
        <f t="shared" si="198"/>
        <v>9936.2060705356089</v>
      </c>
      <c r="T1265" s="2">
        <v>1297</v>
      </c>
      <c r="U1265" s="2">
        <v>4511</v>
      </c>
      <c r="V1265" s="2">
        <v>291</v>
      </c>
      <c r="W1265" s="2">
        <v>2703</v>
      </c>
      <c r="X1265" s="9">
        <f t="shared" si="199"/>
        <v>8802</v>
      </c>
      <c r="Y1265" s="1">
        <v>3581.4677503542221</v>
      </c>
      <c r="Z1265" s="1">
        <v>4877.6186869354096</v>
      </c>
      <c r="AA1265" s="1">
        <v>4.1605841539536996</v>
      </c>
      <c r="AB1265" s="1">
        <v>645.57402764215203</v>
      </c>
      <c r="AC1265" s="9">
        <f t="shared" si="200"/>
        <v>9108.8210490857382</v>
      </c>
    </row>
    <row r="1266" spans="1:29">
      <c r="A1266">
        <v>1310</v>
      </c>
      <c r="B1266">
        <v>51059</v>
      </c>
      <c r="C1266">
        <f t="shared" si="191"/>
        <v>51919</v>
      </c>
      <c r="D1266">
        <v>51</v>
      </c>
      <c r="E1266" s="1">
        <f t="shared" si="192"/>
        <v>2137</v>
      </c>
      <c r="F1266" s="1">
        <f t="shared" si="193"/>
        <v>5134</v>
      </c>
      <c r="G1266" s="1">
        <f t="shared" si="194"/>
        <v>553</v>
      </c>
      <c r="H1266" s="1">
        <f t="shared" si="195"/>
        <v>1036</v>
      </c>
      <c r="I1266" s="9">
        <f t="shared" si="196"/>
        <v>8860</v>
      </c>
      <c r="J1266" s="1">
        <v>2137</v>
      </c>
      <c r="K1266" s="1">
        <v>5134</v>
      </c>
      <c r="L1266" s="1">
        <v>553</v>
      </c>
      <c r="M1266" s="1">
        <v>1036</v>
      </c>
      <c r="N1266" s="9">
        <f t="shared" si="197"/>
        <v>8860</v>
      </c>
      <c r="O1266" s="1">
        <v>2226.3859286352372</v>
      </c>
      <c r="P1266" s="1">
        <v>6335.5173976208353</v>
      </c>
      <c r="Q1266" s="1">
        <v>955.59567216548123</v>
      </c>
      <c r="R1266" s="1">
        <v>1252.6602090513702</v>
      </c>
      <c r="S1266" s="9">
        <f t="shared" si="198"/>
        <v>10770.159207472925</v>
      </c>
      <c r="T1266" s="2">
        <v>1019</v>
      </c>
      <c r="U1266" s="2">
        <v>5498</v>
      </c>
      <c r="V1266" s="2">
        <v>221</v>
      </c>
      <c r="W1266" s="2">
        <v>3532</v>
      </c>
      <c r="X1266" s="9">
        <f t="shared" si="199"/>
        <v>10270</v>
      </c>
      <c r="Y1266" s="1">
        <v>1924.3520583716686</v>
      </c>
      <c r="Z1266" s="1">
        <v>6233.5796646693798</v>
      </c>
      <c r="AA1266" s="1">
        <v>2222.6000514461098</v>
      </c>
      <c r="AB1266" s="1">
        <v>1164.0366969482882</v>
      </c>
      <c r="AC1266" s="9">
        <f t="shared" si="200"/>
        <v>11544.568471435447</v>
      </c>
    </row>
    <row r="1267" spans="1:29">
      <c r="A1267">
        <v>1311</v>
      </c>
      <c r="B1267">
        <v>51059</v>
      </c>
      <c r="C1267">
        <f t="shared" si="191"/>
        <v>51919</v>
      </c>
      <c r="D1267">
        <v>51</v>
      </c>
      <c r="E1267" s="1">
        <f t="shared" si="192"/>
        <v>8378</v>
      </c>
      <c r="F1267" s="1">
        <f t="shared" si="193"/>
        <v>16301</v>
      </c>
      <c r="G1267" s="1">
        <f t="shared" si="194"/>
        <v>35</v>
      </c>
      <c r="H1267" s="1">
        <f t="shared" si="195"/>
        <v>931</v>
      </c>
      <c r="I1267" s="9">
        <f t="shared" si="196"/>
        <v>25645</v>
      </c>
      <c r="J1267" s="1">
        <v>8378</v>
      </c>
      <c r="K1267" s="1">
        <v>16301</v>
      </c>
      <c r="L1267" s="1">
        <v>35</v>
      </c>
      <c r="M1267" s="1">
        <v>931</v>
      </c>
      <c r="N1267" s="9">
        <f t="shared" si="197"/>
        <v>25645</v>
      </c>
      <c r="O1267" s="1">
        <v>9073.0918414753105</v>
      </c>
      <c r="P1267" s="1">
        <v>19133.27046328213</v>
      </c>
      <c r="Q1267" s="1">
        <v>43.770466770164553</v>
      </c>
      <c r="R1267" s="1">
        <v>662.27016404690846</v>
      </c>
      <c r="S1267" s="9">
        <f t="shared" si="198"/>
        <v>28912.402935574515</v>
      </c>
      <c r="T1267" s="2">
        <v>3884</v>
      </c>
      <c r="U1267" s="2">
        <v>16570</v>
      </c>
      <c r="V1267" s="2">
        <v>870</v>
      </c>
      <c r="W1267" s="2">
        <v>6028</v>
      </c>
      <c r="X1267" s="9">
        <f t="shared" si="199"/>
        <v>27352</v>
      </c>
      <c r="Y1267" s="1">
        <v>8672.8689516257054</v>
      </c>
      <c r="Z1267" s="1">
        <v>16857.806556663119</v>
      </c>
      <c r="AA1267" s="1">
        <v>36.285168505138543</v>
      </c>
      <c r="AB1267" s="1">
        <v>689.46051795440485</v>
      </c>
      <c r="AC1267" s="9">
        <f t="shared" si="200"/>
        <v>26256.421194748371</v>
      </c>
    </row>
    <row r="1268" spans="1:29">
      <c r="A1268">
        <v>1312</v>
      </c>
      <c r="B1268">
        <v>51059</v>
      </c>
      <c r="C1268">
        <f t="shared" si="191"/>
        <v>51919</v>
      </c>
      <c r="D1268">
        <v>51</v>
      </c>
      <c r="E1268" s="1">
        <f t="shared" si="192"/>
        <v>1536</v>
      </c>
      <c r="F1268" s="1">
        <f t="shared" si="193"/>
        <v>11287</v>
      </c>
      <c r="G1268" s="1">
        <f t="shared" si="194"/>
        <v>234</v>
      </c>
      <c r="H1268" s="1">
        <f t="shared" si="195"/>
        <v>536</v>
      </c>
      <c r="I1268" s="9">
        <f t="shared" si="196"/>
        <v>13593</v>
      </c>
      <c r="J1268" s="1">
        <v>1536</v>
      </c>
      <c r="K1268" s="1">
        <v>11287</v>
      </c>
      <c r="L1268" s="1">
        <v>234</v>
      </c>
      <c r="M1268" s="1">
        <v>536</v>
      </c>
      <c r="N1268" s="9">
        <f t="shared" si="197"/>
        <v>13593</v>
      </c>
      <c r="O1268" s="1">
        <v>2041.9925896965649</v>
      </c>
      <c r="P1268" s="1">
        <v>14944.5868222098</v>
      </c>
      <c r="Q1268" s="1">
        <v>292.63416364731575</v>
      </c>
      <c r="R1268" s="1">
        <v>593.08552757294751</v>
      </c>
      <c r="S1268" s="9">
        <f t="shared" si="198"/>
        <v>17872.299103126628</v>
      </c>
      <c r="T1268" s="2">
        <v>667</v>
      </c>
      <c r="U1268" s="2">
        <v>10271</v>
      </c>
      <c r="V1268" s="2">
        <v>1893</v>
      </c>
      <c r="W1268" s="2">
        <v>3701</v>
      </c>
      <c r="X1268" s="9">
        <f t="shared" si="199"/>
        <v>16532</v>
      </c>
      <c r="Y1268" s="1">
        <v>1686.0310177661122</v>
      </c>
      <c r="Z1268" s="1">
        <v>13158.601969602454</v>
      </c>
      <c r="AA1268" s="1">
        <v>226.85165730658585</v>
      </c>
      <c r="AB1268" s="1">
        <v>484.82640781917956</v>
      </c>
      <c r="AC1268" s="9">
        <f t="shared" si="200"/>
        <v>15556.311052494331</v>
      </c>
    </row>
    <row r="1269" spans="1:29">
      <c r="A1269">
        <v>1313</v>
      </c>
      <c r="B1269">
        <v>51610</v>
      </c>
      <c r="C1269">
        <f t="shared" si="191"/>
        <v>51919</v>
      </c>
      <c r="D1269">
        <v>51</v>
      </c>
      <c r="E1269" s="1">
        <f t="shared" si="192"/>
        <v>3446</v>
      </c>
      <c r="F1269" s="1">
        <f t="shared" si="193"/>
        <v>8588</v>
      </c>
      <c r="G1269" s="1">
        <f t="shared" si="194"/>
        <v>2146</v>
      </c>
      <c r="H1269" s="1">
        <f t="shared" si="195"/>
        <v>1835</v>
      </c>
      <c r="I1269" s="9">
        <f t="shared" si="196"/>
        <v>16015</v>
      </c>
      <c r="J1269" s="1">
        <v>3446</v>
      </c>
      <c r="K1269" s="1">
        <v>8588</v>
      </c>
      <c r="L1269" s="1">
        <v>2146</v>
      </c>
      <c r="M1269" s="1">
        <v>1835</v>
      </c>
      <c r="N1269" s="9">
        <f t="shared" si="197"/>
        <v>16015</v>
      </c>
      <c r="O1269" s="1">
        <v>5946.8663281201634</v>
      </c>
      <c r="P1269" s="1">
        <v>9870.6326489077219</v>
      </c>
      <c r="Q1269" s="1">
        <v>1811.3258356682552</v>
      </c>
      <c r="R1269" s="1">
        <v>3363.3552843454686</v>
      </c>
      <c r="S1269" s="9">
        <f t="shared" si="198"/>
        <v>20992.180097041608</v>
      </c>
      <c r="T1269" s="2">
        <v>3120</v>
      </c>
      <c r="U1269" s="2">
        <v>10547</v>
      </c>
      <c r="V1269" s="2">
        <v>964</v>
      </c>
      <c r="W1269" s="2">
        <v>8197</v>
      </c>
      <c r="X1269" s="9">
        <f t="shared" si="199"/>
        <v>22828</v>
      </c>
      <c r="Y1269" s="1">
        <v>7112.0662704880178</v>
      </c>
      <c r="Z1269" s="1">
        <v>10132.493154104408</v>
      </c>
      <c r="AA1269" s="1">
        <v>2012.4748342768924</v>
      </c>
      <c r="AB1269" s="1">
        <v>4100.0965108903238</v>
      </c>
      <c r="AC1269" s="9">
        <f t="shared" si="200"/>
        <v>23357.130769759642</v>
      </c>
    </row>
    <row r="1270" spans="1:29">
      <c r="A1270">
        <v>1314</v>
      </c>
      <c r="B1270">
        <v>51059</v>
      </c>
      <c r="C1270">
        <f t="shared" si="191"/>
        <v>51919</v>
      </c>
      <c r="D1270">
        <v>51</v>
      </c>
      <c r="E1270" s="1">
        <f t="shared" si="192"/>
        <v>119</v>
      </c>
      <c r="F1270" s="1">
        <f t="shared" si="193"/>
        <v>575</v>
      </c>
      <c r="G1270" s="1">
        <f t="shared" si="194"/>
        <v>104</v>
      </c>
      <c r="H1270" s="1">
        <f t="shared" si="195"/>
        <v>132</v>
      </c>
      <c r="I1270" s="9">
        <f t="shared" si="196"/>
        <v>930</v>
      </c>
      <c r="J1270" s="1">
        <v>119</v>
      </c>
      <c r="K1270" s="1">
        <v>575</v>
      </c>
      <c r="L1270" s="1">
        <v>104</v>
      </c>
      <c r="M1270" s="1">
        <v>132</v>
      </c>
      <c r="N1270" s="9">
        <f t="shared" si="197"/>
        <v>930</v>
      </c>
      <c r="O1270" s="1">
        <v>615.00123325077027</v>
      </c>
      <c r="P1270" s="1">
        <v>588.28088923658834</v>
      </c>
      <c r="Q1270" s="1">
        <v>38.754024436095477</v>
      </c>
      <c r="R1270" s="1">
        <v>168.67681926856815</v>
      </c>
      <c r="S1270" s="9">
        <f t="shared" si="198"/>
        <v>1410.7129661920223</v>
      </c>
      <c r="T1270" s="2">
        <v>129</v>
      </c>
      <c r="U1270" s="2">
        <v>311</v>
      </c>
      <c r="V1270" s="2">
        <v>11</v>
      </c>
      <c r="W1270" s="2">
        <v>270</v>
      </c>
      <c r="X1270" s="9">
        <f t="shared" si="199"/>
        <v>721</v>
      </c>
      <c r="Y1270" s="1">
        <v>524.0884426218571</v>
      </c>
      <c r="Z1270" s="1">
        <v>465.71760403165752</v>
      </c>
      <c r="AA1270" s="1">
        <v>32.164949228097861</v>
      </c>
      <c r="AB1270" s="1">
        <v>206.10410616950065</v>
      </c>
      <c r="AC1270" s="9">
        <f t="shared" si="200"/>
        <v>1228.0751020511132</v>
      </c>
    </row>
    <row r="1271" spans="1:29">
      <c r="A1271">
        <v>1315</v>
      </c>
      <c r="B1271">
        <v>51059</v>
      </c>
      <c r="C1271">
        <f t="shared" si="191"/>
        <v>51919</v>
      </c>
      <c r="D1271">
        <v>51</v>
      </c>
      <c r="E1271" s="1">
        <f t="shared" si="192"/>
        <v>757</v>
      </c>
      <c r="F1271" s="1">
        <f t="shared" si="193"/>
        <v>17674</v>
      </c>
      <c r="G1271" s="1">
        <f t="shared" si="194"/>
        <v>2</v>
      </c>
      <c r="H1271" s="1">
        <f t="shared" si="195"/>
        <v>836</v>
      </c>
      <c r="I1271" s="9">
        <f t="shared" si="196"/>
        <v>19269</v>
      </c>
      <c r="J1271" s="1">
        <v>757</v>
      </c>
      <c r="K1271" s="1">
        <v>17674</v>
      </c>
      <c r="L1271" s="1">
        <v>2</v>
      </c>
      <c r="M1271" s="1">
        <v>836</v>
      </c>
      <c r="N1271" s="9">
        <f t="shared" si="197"/>
        <v>19269</v>
      </c>
      <c r="O1271" s="1">
        <v>1107.6082158391428</v>
      </c>
      <c r="P1271" s="1">
        <v>20075.449806546701</v>
      </c>
      <c r="Q1271" s="1">
        <v>0.10199175475272809</v>
      </c>
      <c r="R1271" s="1">
        <v>914.22257341907073</v>
      </c>
      <c r="S1271" s="9">
        <f t="shared" si="198"/>
        <v>22097.38258755967</v>
      </c>
      <c r="T1271" s="2">
        <v>1360</v>
      </c>
      <c r="U1271" s="2">
        <v>18903</v>
      </c>
      <c r="V1271" s="2">
        <v>1646</v>
      </c>
      <c r="W1271" s="2">
        <v>3193</v>
      </c>
      <c r="X1271" s="9">
        <f t="shared" si="199"/>
        <v>25102</v>
      </c>
      <c r="Y1271" s="1">
        <v>1750.7827656496586</v>
      </c>
      <c r="Z1271" s="1">
        <v>33708.843022113804</v>
      </c>
      <c r="AA1271" s="1">
        <v>7.9064578028347168E-2</v>
      </c>
      <c r="AB1271" s="1">
        <v>829.53041236553531</v>
      </c>
      <c r="AC1271" s="9">
        <f t="shared" si="200"/>
        <v>36289.235264707029</v>
      </c>
    </row>
    <row r="1272" spans="1:29">
      <c r="A1272">
        <v>1316</v>
      </c>
      <c r="B1272">
        <v>51059</v>
      </c>
      <c r="C1272">
        <f t="shared" si="191"/>
        <v>51919</v>
      </c>
      <c r="D1272">
        <v>51</v>
      </c>
      <c r="E1272" s="1">
        <f t="shared" si="192"/>
        <v>2990</v>
      </c>
      <c r="F1272" s="1">
        <f t="shared" si="193"/>
        <v>21706</v>
      </c>
      <c r="G1272" s="1">
        <f t="shared" si="194"/>
        <v>0</v>
      </c>
      <c r="H1272" s="1">
        <f t="shared" si="195"/>
        <v>1255</v>
      </c>
      <c r="I1272" s="9">
        <f t="shared" si="196"/>
        <v>25951</v>
      </c>
      <c r="J1272" s="1">
        <v>2990</v>
      </c>
      <c r="K1272" s="1">
        <v>21706</v>
      </c>
      <c r="L1272" s="1">
        <v>0</v>
      </c>
      <c r="M1272" s="1">
        <v>1255</v>
      </c>
      <c r="N1272" s="9">
        <f t="shared" si="197"/>
        <v>25951</v>
      </c>
      <c r="O1272" s="1">
        <v>3627.6289013026499</v>
      </c>
      <c r="P1272" s="1">
        <v>26059.356884421431</v>
      </c>
      <c r="Q1272" s="1">
        <v>1.2611183303717755</v>
      </c>
      <c r="R1272" s="1">
        <v>1518.1367371840117</v>
      </c>
      <c r="S1272" s="9">
        <f t="shared" si="198"/>
        <v>31206.383641238466</v>
      </c>
      <c r="T1272" s="2">
        <v>1930</v>
      </c>
      <c r="U1272" s="2">
        <v>19165</v>
      </c>
      <c r="V1272" s="2">
        <v>788</v>
      </c>
      <c r="W1272" s="2">
        <v>4613</v>
      </c>
      <c r="X1272" s="9">
        <f t="shared" si="199"/>
        <v>26496</v>
      </c>
      <c r="Y1272" s="1">
        <v>3186.0781814031157</v>
      </c>
      <c r="Z1272" s="1">
        <v>20554.853636420281</v>
      </c>
      <c r="AA1272" s="1">
        <v>1.0245639628295595</v>
      </c>
      <c r="AB1272" s="1">
        <v>1274.3683850052394</v>
      </c>
      <c r="AC1272" s="9">
        <f t="shared" si="200"/>
        <v>25016.324766791466</v>
      </c>
    </row>
    <row r="1273" spans="1:29">
      <c r="A1273">
        <v>1317</v>
      </c>
      <c r="B1273">
        <v>51059</v>
      </c>
      <c r="C1273">
        <f t="shared" si="191"/>
        <v>51919</v>
      </c>
      <c r="D1273">
        <v>51</v>
      </c>
      <c r="E1273" s="1">
        <f t="shared" si="192"/>
        <v>6440</v>
      </c>
      <c r="F1273" s="1">
        <f t="shared" si="193"/>
        <v>3448</v>
      </c>
      <c r="G1273" s="1">
        <f t="shared" si="194"/>
        <v>377</v>
      </c>
      <c r="H1273" s="1">
        <f t="shared" si="195"/>
        <v>1203</v>
      </c>
      <c r="I1273" s="9">
        <f t="shared" si="196"/>
        <v>11468</v>
      </c>
      <c r="J1273" s="1">
        <v>6440</v>
      </c>
      <c r="K1273" s="1">
        <v>3448</v>
      </c>
      <c r="L1273" s="1">
        <v>377</v>
      </c>
      <c r="M1273" s="1">
        <v>1203</v>
      </c>
      <c r="N1273" s="9">
        <f t="shared" si="197"/>
        <v>11468</v>
      </c>
      <c r="O1273" s="1">
        <v>8215.4459562817683</v>
      </c>
      <c r="P1273" s="1">
        <v>4349.2560382400925</v>
      </c>
      <c r="Q1273" s="1">
        <v>658.60701026025765</v>
      </c>
      <c r="R1273" s="1">
        <v>1281.4454703086301</v>
      </c>
      <c r="S1273" s="9">
        <f t="shared" si="198"/>
        <v>14504.754475090747</v>
      </c>
      <c r="T1273" s="2">
        <v>2624</v>
      </c>
      <c r="U1273" s="2">
        <v>7846</v>
      </c>
      <c r="V1273" s="2">
        <v>1118</v>
      </c>
      <c r="W1273" s="2">
        <v>4992</v>
      </c>
      <c r="X1273" s="9">
        <f t="shared" si="199"/>
        <v>16580</v>
      </c>
      <c r="Y1273" s="1">
        <v>7294.700840817608</v>
      </c>
      <c r="Z1273" s="1">
        <v>8948.7456364120517</v>
      </c>
      <c r="AA1273" s="1">
        <v>511.11688263069118</v>
      </c>
      <c r="AB1273" s="1">
        <v>1400.304570336139</v>
      </c>
      <c r="AC1273" s="9">
        <f t="shared" si="200"/>
        <v>18154.867930196491</v>
      </c>
    </row>
    <row r="1274" spans="1:29">
      <c r="A1274">
        <v>1318</v>
      </c>
      <c r="B1274">
        <v>51059</v>
      </c>
      <c r="C1274">
        <f t="shared" si="191"/>
        <v>51919</v>
      </c>
      <c r="D1274">
        <v>51</v>
      </c>
      <c r="E1274" s="1">
        <f t="shared" si="192"/>
        <v>664</v>
      </c>
      <c r="F1274" s="1">
        <f t="shared" si="193"/>
        <v>2350</v>
      </c>
      <c r="G1274" s="1">
        <f t="shared" si="194"/>
        <v>9</v>
      </c>
      <c r="H1274" s="1">
        <f t="shared" si="195"/>
        <v>666</v>
      </c>
      <c r="I1274" s="9">
        <f t="shared" si="196"/>
        <v>3689</v>
      </c>
      <c r="J1274" s="1">
        <v>664</v>
      </c>
      <c r="K1274" s="1">
        <v>2350</v>
      </c>
      <c r="L1274" s="1">
        <v>9</v>
      </c>
      <c r="M1274" s="1">
        <v>666</v>
      </c>
      <c r="N1274" s="9">
        <f t="shared" si="197"/>
        <v>3689</v>
      </c>
      <c r="O1274" s="1">
        <v>794.3312453128998</v>
      </c>
      <c r="P1274" s="1">
        <v>2935.5465800978118</v>
      </c>
      <c r="Q1274" s="1">
        <v>11.553853564623198</v>
      </c>
      <c r="R1274" s="1">
        <v>819.72992127025179</v>
      </c>
      <c r="S1274" s="9">
        <f t="shared" si="198"/>
        <v>4561.1616002455867</v>
      </c>
      <c r="T1274" s="2">
        <v>415</v>
      </c>
      <c r="U1274" s="2">
        <v>2186</v>
      </c>
      <c r="V1274" s="2">
        <v>169</v>
      </c>
      <c r="W1274" s="2">
        <v>1234</v>
      </c>
      <c r="X1274" s="9">
        <f t="shared" si="199"/>
        <v>4004</v>
      </c>
      <c r="Y1274" s="1">
        <v>863.14218367608612</v>
      </c>
      <c r="Z1274" s="1">
        <v>2312.5014884398365</v>
      </c>
      <c r="AA1274" s="1">
        <v>8.9582513142261337</v>
      </c>
      <c r="AB1274" s="1">
        <v>739.70529695037123</v>
      </c>
      <c r="AC1274" s="9">
        <f t="shared" si="200"/>
        <v>3924.30722038052</v>
      </c>
    </row>
    <row r="1275" spans="1:29">
      <c r="A1275">
        <v>1319</v>
      </c>
      <c r="B1275">
        <v>51059</v>
      </c>
      <c r="C1275">
        <f t="shared" si="191"/>
        <v>51919</v>
      </c>
      <c r="D1275">
        <v>51</v>
      </c>
      <c r="E1275" s="1">
        <f t="shared" si="192"/>
        <v>3456</v>
      </c>
      <c r="F1275" s="1">
        <f t="shared" si="193"/>
        <v>6296</v>
      </c>
      <c r="G1275" s="1">
        <f t="shared" si="194"/>
        <v>2084</v>
      </c>
      <c r="H1275" s="1">
        <f t="shared" si="195"/>
        <v>1107</v>
      </c>
      <c r="I1275" s="9">
        <f t="shared" si="196"/>
        <v>12943</v>
      </c>
      <c r="J1275" s="1">
        <v>3456</v>
      </c>
      <c r="K1275" s="1">
        <v>6296</v>
      </c>
      <c r="L1275" s="1">
        <v>2084</v>
      </c>
      <c r="M1275" s="1">
        <v>1107</v>
      </c>
      <c r="N1275" s="9">
        <f t="shared" si="197"/>
        <v>12943</v>
      </c>
      <c r="O1275" s="1">
        <v>4321.4197391328598</v>
      </c>
      <c r="P1275" s="1">
        <v>8459.8277409247366</v>
      </c>
      <c r="Q1275" s="1">
        <v>2451.3718873367875</v>
      </c>
      <c r="R1275" s="1">
        <v>1263.2612452734859</v>
      </c>
      <c r="S1275" s="9">
        <f t="shared" si="198"/>
        <v>16495.880612667868</v>
      </c>
      <c r="T1275" s="2">
        <v>3077</v>
      </c>
      <c r="U1275" s="2">
        <v>7315</v>
      </c>
      <c r="V1275" s="2">
        <v>1226</v>
      </c>
      <c r="W1275" s="2">
        <v>5671</v>
      </c>
      <c r="X1275" s="9">
        <f t="shared" si="199"/>
        <v>17289</v>
      </c>
      <c r="Y1275" s="1">
        <v>3820.6487666116959</v>
      </c>
      <c r="Z1275" s="1">
        <v>9203.571017536502</v>
      </c>
      <c r="AA1275" s="1">
        <v>1900.3172005043532</v>
      </c>
      <c r="AB1275" s="1">
        <v>1200.8574927036082</v>
      </c>
      <c r="AC1275" s="9">
        <f t="shared" si="200"/>
        <v>16125.394477356158</v>
      </c>
    </row>
    <row r="1276" spans="1:29">
      <c r="A1276">
        <v>1320</v>
      </c>
      <c r="B1276">
        <v>51059</v>
      </c>
      <c r="C1276">
        <f t="shared" si="191"/>
        <v>51919</v>
      </c>
      <c r="D1276">
        <v>51</v>
      </c>
      <c r="E1276" s="1">
        <f t="shared" si="192"/>
        <v>8900</v>
      </c>
      <c r="F1276" s="1">
        <f t="shared" si="193"/>
        <v>4193</v>
      </c>
      <c r="G1276" s="1">
        <f t="shared" si="194"/>
        <v>1193</v>
      </c>
      <c r="H1276" s="1">
        <f t="shared" si="195"/>
        <v>667</v>
      </c>
      <c r="I1276" s="9">
        <f t="shared" si="196"/>
        <v>14953</v>
      </c>
      <c r="J1276" s="1">
        <v>8900</v>
      </c>
      <c r="K1276" s="1">
        <v>4193</v>
      </c>
      <c r="L1276" s="1">
        <v>1193</v>
      </c>
      <c r="M1276" s="1">
        <v>667</v>
      </c>
      <c r="N1276" s="9">
        <f t="shared" si="197"/>
        <v>14953</v>
      </c>
      <c r="O1276" s="1">
        <v>10100.33923801956</v>
      </c>
      <c r="P1276" s="1">
        <v>5735.7821376095153</v>
      </c>
      <c r="Q1276" s="1">
        <v>1815.2820107323125</v>
      </c>
      <c r="R1276" s="1">
        <v>774.36359411524302</v>
      </c>
      <c r="S1276" s="9">
        <f t="shared" si="198"/>
        <v>18425.76698047663</v>
      </c>
      <c r="T1276" s="2">
        <v>5472</v>
      </c>
      <c r="U1276" s="2">
        <v>6301</v>
      </c>
      <c r="V1276" s="2">
        <v>694</v>
      </c>
      <c r="W1276" s="2">
        <v>6626</v>
      </c>
      <c r="X1276" s="9">
        <f t="shared" si="199"/>
        <v>19093</v>
      </c>
      <c r="Y1276" s="1">
        <v>11208.157525963552</v>
      </c>
      <c r="Z1276" s="1">
        <v>10596.538162982282</v>
      </c>
      <c r="AA1276" s="1">
        <v>1453.9609795259339</v>
      </c>
      <c r="AB1276" s="1">
        <v>820.11066674360359</v>
      </c>
      <c r="AC1276" s="9">
        <f t="shared" si="200"/>
        <v>24078.767335215372</v>
      </c>
    </row>
    <row r="1277" spans="1:29">
      <c r="A1277">
        <v>1321</v>
      </c>
      <c r="B1277">
        <v>51059</v>
      </c>
      <c r="C1277">
        <f t="shared" si="191"/>
        <v>51919</v>
      </c>
      <c r="D1277">
        <v>51</v>
      </c>
      <c r="E1277" s="1">
        <f t="shared" si="192"/>
        <v>1032</v>
      </c>
      <c r="F1277" s="1">
        <f t="shared" si="193"/>
        <v>2212</v>
      </c>
      <c r="G1277" s="1">
        <f t="shared" si="194"/>
        <v>13</v>
      </c>
      <c r="H1277" s="1">
        <f t="shared" si="195"/>
        <v>670</v>
      </c>
      <c r="I1277" s="9">
        <f t="shared" si="196"/>
        <v>3927</v>
      </c>
      <c r="J1277" s="1">
        <v>1032</v>
      </c>
      <c r="K1277" s="1">
        <v>2212</v>
      </c>
      <c r="L1277" s="1">
        <v>13</v>
      </c>
      <c r="M1277" s="1">
        <v>670</v>
      </c>
      <c r="N1277" s="9">
        <f t="shared" si="197"/>
        <v>3927</v>
      </c>
      <c r="O1277" s="1">
        <v>1270.636306678625</v>
      </c>
      <c r="P1277" s="1">
        <v>2482.8113247529695</v>
      </c>
      <c r="Q1277" s="1">
        <v>246.32722211505856</v>
      </c>
      <c r="R1277" s="1">
        <v>791.47357557073451</v>
      </c>
      <c r="S1277" s="9">
        <f t="shared" si="198"/>
        <v>4791.2484291173878</v>
      </c>
      <c r="T1277" s="2">
        <v>472</v>
      </c>
      <c r="U1277" s="2">
        <v>2274</v>
      </c>
      <c r="V1277" s="2">
        <v>377</v>
      </c>
      <c r="W1277" s="2">
        <v>1300</v>
      </c>
      <c r="X1277" s="9">
        <f t="shared" si="199"/>
        <v>4423</v>
      </c>
      <c r="Y1277" s="1">
        <v>1124.1111086930637</v>
      </c>
      <c r="Z1277" s="1">
        <v>2423.7022323924584</v>
      </c>
      <c r="AA1277" s="1">
        <v>190.95815773204859</v>
      </c>
      <c r="AB1277" s="1">
        <v>630.38107361369691</v>
      </c>
      <c r="AC1277" s="9">
        <f t="shared" si="200"/>
        <v>4369.1525724312678</v>
      </c>
    </row>
    <row r="1278" spans="1:29">
      <c r="A1278">
        <v>1322</v>
      </c>
      <c r="B1278">
        <v>51059</v>
      </c>
      <c r="C1278">
        <f t="shared" si="191"/>
        <v>51919</v>
      </c>
      <c r="D1278">
        <v>51</v>
      </c>
      <c r="E1278" s="1">
        <f t="shared" si="192"/>
        <v>643</v>
      </c>
      <c r="F1278" s="1">
        <f t="shared" si="193"/>
        <v>2435</v>
      </c>
      <c r="G1278" s="1">
        <f t="shared" si="194"/>
        <v>1892</v>
      </c>
      <c r="H1278" s="1">
        <f t="shared" si="195"/>
        <v>733</v>
      </c>
      <c r="I1278" s="9">
        <f t="shared" si="196"/>
        <v>5703</v>
      </c>
      <c r="J1278" s="1">
        <v>643</v>
      </c>
      <c r="K1278" s="1">
        <v>2435</v>
      </c>
      <c r="L1278" s="1">
        <v>1892</v>
      </c>
      <c r="M1278" s="1">
        <v>733</v>
      </c>
      <c r="N1278" s="9">
        <f t="shared" si="197"/>
        <v>5703</v>
      </c>
      <c r="O1278" s="1">
        <v>729.56938829229011</v>
      </c>
      <c r="P1278" s="1">
        <v>2876.8466461029707</v>
      </c>
      <c r="Q1278" s="1">
        <v>2093.2103862929175</v>
      </c>
      <c r="R1278" s="1">
        <v>891.40948442532692</v>
      </c>
      <c r="S1278" s="9">
        <f t="shared" si="198"/>
        <v>6591.0359051135056</v>
      </c>
      <c r="T1278" s="2">
        <v>609</v>
      </c>
      <c r="U1278" s="2">
        <v>2923</v>
      </c>
      <c r="V1278" s="2">
        <v>616</v>
      </c>
      <c r="W1278" s="2">
        <v>1733</v>
      </c>
      <c r="X1278" s="9">
        <f t="shared" si="199"/>
        <v>5881</v>
      </c>
      <c r="Y1278" s="1">
        <v>634.79900407193054</v>
      </c>
      <c r="Z1278" s="1">
        <v>2389.3987346304557</v>
      </c>
      <c r="AA1278" s="1">
        <v>1622.7089062851824</v>
      </c>
      <c r="AB1278" s="1">
        <v>706.1703407434743</v>
      </c>
      <c r="AC1278" s="9">
        <f t="shared" si="200"/>
        <v>5353.0769857310424</v>
      </c>
    </row>
    <row r="1279" spans="1:29">
      <c r="A1279">
        <v>1323</v>
      </c>
      <c r="B1279">
        <v>51059</v>
      </c>
      <c r="C1279">
        <f t="shared" si="191"/>
        <v>51919</v>
      </c>
      <c r="D1279">
        <v>51</v>
      </c>
      <c r="E1279" s="1">
        <f t="shared" si="192"/>
        <v>4092</v>
      </c>
      <c r="F1279" s="1">
        <f t="shared" si="193"/>
        <v>17493</v>
      </c>
      <c r="G1279" s="1">
        <f t="shared" si="194"/>
        <v>5502</v>
      </c>
      <c r="H1279" s="1">
        <f t="shared" si="195"/>
        <v>717</v>
      </c>
      <c r="I1279" s="9">
        <f t="shared" si="196"/>
        <v>27804</v>
      </c>
      <c r="J1279" s="1">
        <v>4092</v>
      </c>
      <c r="K1279" s="1">
        <v>17493</v>
      </c>
      <c r="L1279" s="1">
        <v>5502</v>
      </c>
      <c r="M1279" s="1">
        <v>717</v>
      </c>
      <c r="N1279" s="9">
        <f t="shared" si="197"/>
        <v>27804</v>
      </c>
      <c r="O1279" s="1">
        <v>4513.6605107009973</v>
      </c>
      <c r="P1279" s="1">
        <v>21630.231914837041</v>
      </c>
      <c r="Q1279" s="1">
        <v>5575.3082526655799</v>
      </c>
      <c r="R1279" s="1">
        <v>735.03204124980221</v>
      </c>
      <c r="S1279" s="9">
        <f t="shared" si="198"/>
        <v>32454.232719453423</v>
      </c>
      <c r="T1279" s="2">
        <v>3719</v>
      </c>
      <c r="U1279" s="2">
        <v>15464</v>
      </c>
      <c r="V1279" s="2">
        <v>4515</v>
      </c>
      <c r="W1279" s="2">
        <v>11068</v>
      </c>
      <c r="X1279" s="9">
        <f t="shared" si="199"/>
        <v>34766</v>
      </c>
      <c r="Y1279" s="1">
        <v>4625.730546880076</v>
      </c>
      <c r="Z1279" s="1">
        <v>24141.227370626315</v>
      </c>
      <c r="AA1279" s="1">
        <v>4324.7543760146191</v>
      </c>
      <c r="AB1279" s="1">
        <v>1124.3193249446506</v>
      </c>
      <c r="AC1279" s="9">
        <f t="shared" si="200"/>
        <v>34216.031618465662</v>
      </c>
    </row>
    <row r="1280" spans="1:29">
      <c r="A1280">
        <v>1324</v>
      </c>
      <c r="B1280">
        <v>51059</v>
      </c>
      <c r="C1280">
        <f t="shared" si="191"/>
        <v>51919</v>
      </c>
      <c r="D1280">
        <v>51</v>
      </c>
      <c r="E1280" s="1">
        <f t="shared" si="192"/>
        <v>364</v>
      </c>
      <c r="F1280" s="1">
        <f t="shared" si="193"/>
        <v>15779</v>
      </c>
      <c r="G1280" s="1">
        <f t="shared" si="194"/>
        <v>0</v>
      </c>
      <c r="H1280" s="1">
        <f t="shared" si="195"/>
        <v>652</v>
      </c>
      <c r="I1280" s="9">
        <f t="shared" si="196"/>
        <v>16795</v>
      </c>
      <c r="J1280" s="1">
        <v>364</v>
      </c>
      <c r="K1280" s="1">
        <v>15779</v>
      </c>
      <c r="L1280" s="1">
        <v>0</v>
      </c>
      <c r="M1280" s="1">
        <v>652</v>
      </c>
      <c r="N1280" s="9">
        <f t="shared" si="197"/>
        <v>16795</v>
      </c>
      <c r="O1280" s="1">
        <v>467.91513619049169</v>
      </c>
      <c r="P1280" s="1">
        <v>16170.34690495894</v>
      </c>
      <c r="Q1280" s="1">
        <v>28.973266303471949</v>
      </c>
      <c r="R1280" s="1">
        <v>879.06517964244824</v>
      </c>
      <c r="S1280" s="9">
        <f t="shared" si="198"/>
        <v>17546.300487095352</v>
      </c>
      <c r="T1280" s="2">
        <v>1539</v>
      </c>
      <c r="U1280" s="2">
        <v>5607</v>
      </c>
      <c r="V1280" s="2">
        <v>1781</v>
      </c>
      <c r="W1280" s="2">
        <v>12188</v>
      </c>
      <c r="X1280" s="9">
        <f t="shared" si="199"/>
        <v>21115</v>
      </c>
      <c r="Y1280" s="1">
        <v>403.82567040239167</v>
      </c>
      <c r="Z1280" s="1">
        <v>17905.2550391478</v>
      </c>
      <c r="AA1280" s="1">
        <v>27.505662497030876</v>
      </c>
      <c r="AB1280" s="1">
        <v>708.68873315305098</v>
      </c>
      <c r="AC1280" s="9">
        <f t="shared" si="200"/>
        <v>19045.275105200275</v>
      </c>
    </row>
    <row r="1281" spans="1:29">
      <c r="A1281">
        <v>1325</v>
      </c>
      <c r="B1281">
        <v>51059</v>
      </c>
      <c r="C1281">
        <f t="shared" si="191"/>
        <v>51919</v>
      </c>
      <c r="D1281">
        <v>51</v>
      </c>
      <c r="E1281" s="1">
        <f t="shared" si="192"/>
        <v>1876</v>
      </c>
      <c r="F1281" s="1">
        <f t="shared" si="193"/>
        <v>9535</v>
      </c>
      <c r="G1281" s="1">
        <f t="shared" si="194"/>
        <v>603</v>
      </c>
      <c r="H1281" s="1">
        <f t="shared" si="195"/>
        <v>535</v>
      </c>
      <c r="I1281" s="9">
        <f t="shared" si="196"/>
        <v>12549</v>
      </c>
      <c r="J1281" s="1">
        <v>1876</v>
      </c>
      <c r="K1281" s="1">
        <v>9535</v>
      </c>
      <c r="L1281" s="1">
        <v>603</v>
      </c>
      <c r="M1281" s="1">
        <v>535</v>
      </c>
      <c r="N1281" s="9">
        <f t="shared" si="197"/>
        <v>12549</v>
      </c>
      <c r="O1281" s="1">
        <v>2275.7278458044143</v>
      </c>
      <c r="P1281" s="1">
        <v>11225.973194301785</v>
      </c>
      <c r="Q1281" s="1">
        <v>741.74463224011379</v>
      </c>
      <c r="R1281" s="1">
        <v>638.8711790190041</v>
      </c>
      <c r="S1281" s="9">
        <f t="shared" si="198"/>
        <v>14882.316851365318</v>
      </c>
      <c r="T1281" s="2">
        <v>1118</v>
      </c>
      <c r="U1281" s="2">
        <v>9101</v>
      </c>
      <c r="V1281" s="2">
        <v>378</v>
      </c>
      <c r="W1281" s="2">
        <v>2803</v>
      </c>
      <c r="X1281" s="9">
        <f t="shared" si="199"/>
        <v>13400</v>
      </c>
      <c r="Y1281" s="1">
        <v>2056.9037283417811</v>
      </c>
      <c r="Z1281" s="1">
        <v>9424.6323650833474</v>
      </c>
      <c r="AA1281" s="1">
        <v>583.95501046347522</v>
      </c>
      <c r="AB1281" s="1">
        <v>559.89736446456516</v>
      </c>
      <c r="AC1281" s="9">
        <f t="shared" si="200"/>
        <v>12625.388468353169</v>
      </c>
    </row>
    <row r="1282" spans="1:29">
      <c r="A1282">
        <v>1326</v>
      </c>
      <c r="B1282">
        <v>51059</v>
      </c>
      <c r="C1282">
        <f t="shared" si="191"/>
        <v>51919</v>
      </c>
      <c r="D1282">
        <v>51</v>
      </c>
      <c r="E1282" s="1">
        <f t="shared" si="192"/>
        <v>12471</v>
      </c>
      <c r="F1282" s="1">
        <f t="shared" si="193"/>
        <v>68104</v>
      </c>
      <c r="G1282" s="1">
        <f t="shared" si="194"/>
        <v>131</v>
      </c>
      <c r="H1282" s="1">
        <f t="shared" si="195"/>
        <v>167</v>
      </c>
      <c r="I1282" s="9">
        <f t="shared" si="196"/>
        <v>80873</v>
      </c>
      <c r="J1282" s="1">
        <v>12471</v>
      </c>
      <c r="K1282" s="1">
        <v>68104</v>
      </c>
      <c r="L1282" s="1">
        <v>131</v>
      </c>
      <c r="M1282" s="1">
        <v>167</v>
      </c>
      <c r="N1282" s="9">
        <f t="shared" si="197"/>
        <v>80873</v>
      </c>
      <c r="O1282" s="1">
        <v>14629.311149024286</v>
      </c>
      <c r="P1282" s="1">
        <v>77885.094051455366</v>
      </c>
      <c r="Q1282" s="1">
        <v>160.39859319848676</v>
      </c>
      <c r="R1282" s="1">
        <v>208.32466061933954</v>
      </c>
      <c r="S1282" s="9">
        <f t="shared" si="198"/>
        <v>92883.12845429749</v>
      </c>
      <c r="T1282" s="2">
        <v>16310</v>
      </c>
      <c r="U1282" s="2">
        <v>80081</v>
      </c>
      <c r="V1282" s="2">
        <v>4078</v>
      </c>
      <c r="W1282" s="2">
        <v>14639</v>
      </c>
      <c r="X1282" s="9">
        <f t="shared" si="199"/>
        <v>115108</v>
      </c>
      <c r="Y1282" s="1">
        <v>12721.783091266936</v>
      </c>
      <c r="Z1282" s="1">
        <v>104992.88365382903</v>
      </c>
      <c r="AA1282" s="1">
        <v>2.0446174036682502E-4</v>
      </c>
      <c r="AB1282" s="1">
        <v>300.67853969078351</v>
      </c>
      <c r="AC1282" s="9">
        <f t="shared" si="200"/>
        <v>118015.34548924849</v>
      </c>
    </row>
    <row r="1283" spans="1:29">
      <c r="A1283">
        <v>1327</v>
      </c>
      <c r="B1283">
        <v>51059</v>
      </c>
      <c r="C1283">
        <f t="shared" ref="C1283:C1346" si="201">IFERROR(VLOOKUP(B1283,$E$1596:$H$1605,3,FALSE),B1283)</f>
        <v>51919</v>
      </c>
      <c r="D1283">
        <v>51</v>
      </c>
      <c r="E1283" s="1">
        <f t="shared" ref="E1283:E1346" si="202">J1283</f>
        <v>53</v>
      </c>
      <c r="F1283" s="1">
        <f t="shared" ref="F1283:F1346" si="203">K1283</f>
        <v>815</v>
      </c>
      <c r="G1283" s="1">
        <f t="shared" ref="G1283:G1346" si="204">L1283</f>
        <v>10</v>
      </c>
      <c r="H1283" s="1">
        <f t="shared" ref="H1283:H1346" si="205">M1283</f>
        <v>511</v>
      </c>
      <c r="I1283" s="9">
        <f t="shared" ref="I1283:I1346" si="206">SUM(E1283:H1283)</f>
        <v>1389</v>
      </c>
      <c r="J1283" s="1">
        <v>53</v>
      </c>
      <c r="K1283" s="1">
        <v>815</v>
      </c>
      <c r="L1283" s="1">
        <v>10</v>
      </c>
      <c r="M1283" s="1">
        <v>511</v>
      </c>
      <c r="N1283" s="9">
        <f t="shared" ref="N1283:N1346" si="207">SUM(J1283:M1283)</f>
        <v>1389</v>
      </c>
      <c r="O1283" s="1">
        <v>64.539591400395196</v>
      </c>
      <c r="P1283" s="1">
        <v>1001.3362856687304</v>
      </c>
      <c r="Q1283" s="1">
        <v>4.3518413794204669</v>
      </c>
      <c r="R1283" s="1">
        <v>612.24482474384729</v>
      </c>
      <c r="S1283" s="9">
        <f t="shared" ref="S1283:S1346" si="208">SUM(O1283:R1283)</f>
        <v>1682.4725431923935</v>
      </c>
      <c r="T1283" s="2">
        <v>70</v>
      </c>
      <c r="U1283" s="2">
        <v>978</v>
      </c>
      <c r="V1283" s="2">
        <v>66</v>
      </c>
      <c r="W1283" s="2">
        <v>551</v>
      </c>
      <c r="X1283" s="9">
        <f t="shared" ref="X1283:X1346" si="209">SUM(T1283:W1283)</f>
        <v>1665</v>
      </c>
      <c r="Y1283" s="1">
        <v>53.016626476685985</v>
      </c>
      <c r="Z1283" s="1">
        <v>847.91293793417844</v>
      </c>
      <c r="AA1283" s="1">
        <v>3.3735717474845788</v>
      </c>
      <c r="AB1283" s="1">
        <v>511.95331418925394</v>
      </c>
      <c r="AC1283" s="9">
        <f t="shared" ref="AC1283:AC1346" si="210">SUM(Y1283:AB1283)</f>
        <v>1416.256450347603</v>
      </c>
    </row>
    <row r="1284" spans="1:29">
      <c r="A1284">
        <v>1328</v>
      </c>
      <c r="B1284">
        <v>51059</v>
      </c>
      <c r="C1284">
        <f t="shared" si="201"/>
        <v>51919</v>
      </c>
      <c r="D1284">
        <v>51</v>
      </c>
      <c r="E1284" s="1">
        <f t="shared" si="202"/>
        <v>2099</v>
      </c>
      <c r="F1284" s="1">
        <f t="shared" si="203"/>
        <v>5456</v>
      </c>
      <c r="G1284" s="1">
        <f t="shared" si="204"/>
        <v>0</v>
      </c>
      <c r="H1284" s="1">
        <f t="shared" si="205"/>
        <v>1438</v>
      </c>
      <c r="I1284" s="9">
        <f t="shared" si="206"/>
        <v>8993</v>
      </c>
      <c r="J1284" s="1">
        <v>2099</v>
      </c>
      <c r="K1284" s="1">
        <v>5456</v>
      </c>
      <c r="L1284" s="1">
        <v>0</v>
      </c>
      <c r="M1284" s="1">
        <v>1438</v>
      </c>
      <c r="N1284" s="9">
        <f t="shared" si="207"/>
        <v>8993</v>
      </c>
      <c r="O1284" s="1">
        <v>2541.2352856456514</v>
      </c>
      <c r="P1284" s="1">
        <v>6972.9169958174771</v>
      </c>
      <c r="Q1284" s="1">
        <v>20.607600545392451</v>
      </c>
      <c r="R1284" s="1">
        <v>1449.6294144341309</v>
      </c>
      <c r="S1284" s="9">
        <f t="shared" si="208"/>
        <v>10984.389296442652</v>
      </c>
      <c r="T1284" s="2">
        <v>1319</v>
      </c>
      <c r="U1284" s="2">
        <v>4589</v>
      </c>
      <c r="V1284" s="2">
        <v>284</v>
      </c>
      <c r="W1284" s="2">
        <v>5362</v>
      </c>
      <c r="X1284" s="9">
        <f t="shared" si="209"/>
        <v>11554</v>
      </c>
      <c r="Y1284" s="1">
        <v>2409.6279263275555</v>
      </c>
      <c r="Z1284" s="1">
        <v>7698.9759411599844</v>
      </c>
      <c r="AA1284" s="1">
        <v>15.983174825628282</v>
      </c>
      <c r="AB1284" s="1">
        <v>1344.1835756155731</v>
      </c>
      <c r="AC1284" s="9">
        <f t="shared" si="210"/>
        <v>11468.77061792874</v>
      </c>
    </row>
    <row r="1285" spans="1:29">
      <c r="A1285">
        <v>1329</v>
      </c>
      <c r="B1285">
        <v>51059</v>
      </c>
      <c r="C1285">
        <f t="shared" si="201"/>
        <v>51919</v>
      </c>
      <c r="D1285">
        <v>51</v>
      </c>
      <c r="E1285" s="1">
        <f t="shared" si="202"/>
        <v>317</v>
      </c>
      <c r="F1285" s="1">
        <f t="shared" si="203"/>
        <v>22360</v>
      </c>
      <c r="G1285" s="1">
        <f t="shared" si="204"/>
        <v>754</v>
      </c>
      <c r="H1285" s="1">
        <f t="shared" si="205"/>
        <v>17</v>
      </c>
      <c r="I1285" s="9">
        <f t="shared" si="206"/>
        <v>23448</v>
      </c>
      <c r="J1285" s="1">
        <v>317</v>
      </c>
      <c r="K1285" s="1">
        <v>22360</v>
      </c>
      <c r="L1285" s="1">
        <v>754</v>
      </c>
      <c r="M1285" s="1">
        <v>17</v>
      </c>
      <c r="N1285" s="9">
        <f t="shared" si="207"/>
        <v>23448</v>
      </c>
      <c r="O1285" s="1">
        <v>1328.9788418449134</v>
      </c>
      <c r="P1285" s="1">
        <v>36522.628127784323</v>
      </c>
      <c r="Q1285" s="1">
        <v>1927.3048134266085</v>
      </c>
      <c r="R1285" s="1">
        <v>198.70830953621814</v>
      </c>
      <c r="S1285" s="9">
        <f t="shared" si="208"/>
        <v>39977.620092592064</v>
      </c>
      <c r="T1285" s="2">
        <v>1420</v>
      </c>
      <c r="U1285" s="2">
        <v>21485</v>
      </c>
      <c r="V1285" s="2">
        <v>914</v>
      </c>
      <c r="W1285" s="2">
        <v>3551</v>
      </c>
      <c r="X1285" s="9">
        <f t="shared" si="209"/>
        <v>27370</v>
      </c>
      <c r="Y1285" s="1">
        <v>1414.8859229177126</v>
      </c>
      <c r="Z1285" s="1">
        <v>36265.564702949436</v>
      </c>
      <c r="AA1285" s="1">
        <v>1636.6823880026839</v>
      </c>
      <c r="AB1285" s="1">
        <v>186.24277934835951</v>
      </c>
      <c r="AC1285" s="9">
        <f t="shared" si="210"/>
        <v>39503.375793218191</v>
      </c>
    </row>
    <row r="1286" spans="1:29">
      <c r="A1286">
        <v>1330</v>
      </c>
      <c r="B1286">
        <v>51059</v>
      </c>
      <c r="C1286">
        <f t="shared" si="201"/>
        <v>51919</v>
      </c>
      <c r="D1286">
        <v>51</v>
      </c>
      <c r="E1286" s="1">
        <f t="shared" si="202"/>
        <v>2243</v>
      </c>
      <c r="F1286" s="1">
        <f t="shared" si="203"/>
        <v>2955</v>
      </c>
      <c r="G1286" s="1">
        <f t="shared" si="204"/>
        <v>14956</v>
      </c>
      <c r="H1286" s="1">
        <f t="shared" si="205"/>
        <v>669</v>
      </c>
      <c r="I1286" s="9">
        <f t="shared" si="206"/>
        <v>20823</v>
      </c>
      <c r="J1286" s="1">
        <v>2243</v>
      </c>
      <c r="K1286" s="1">
        <v>2955</v>
      </c>
      <c r="L1286" s="1">
        <v>14956</v>
      </c>
      <c r="M1286" s="1">
        <v>669</v>
      </c>
      <c r="N1286" s="9">
        <f t="shared" si="207"/>
        <v>20823</v>
      </c>
      <c r="O1286" s="1">
        <v>2957.3651864001968</v>
      </c>
      <c r="P1286" s="1">
        <v>4310.1642525809038</v>
      </c>
      <c r="Q1286" s="1">
        <v>18783.138594502434</v>
      </c>
      <c r="R1286" s="1">
        <v>717.86052603158748</v>
      </c>
      <c r="S1286" s="9">
        <f t="shared" si="208"/>
        <v>26768.528559515122</v>
      </c>
      <c r="T1286" s="2">
        <v>6030</v>
      </c>
      <c r="U1286" s="2">
        <v>13529</v>
      </c>
      <c r="V1286" s="2">
        <v>5202</v>
      </c>
      <c r="W1286" s="2">
        <v>7846</v>
      </c>
      <c r="X1286" s="9">
        <f t="shared" si="209"/>
        <v>32607</v>
      </c>
      <c r="Y1286" s="1">
        <v>3286.1777833778469</v>
      </c>
      <c r="Z1286" s="1">
        <v>20211.856951095484</v>
      </c>
      <c r="AA1286" s="1">
        <v>18473.489660316085</v>
      </c>
      <c r="AB1286" s="1">
        <v>610.92339495506371</v>
      </c>
      <c r="AC1286" s="9">
        <f t="shared" si="210"/>
        <v>42582.447789744481</v>
      </c>
    </row>
    <row r="1287" spans="1:29">
      <c r="A1287">
        <v>1331</v>
      </c>
      <c r="B1287">
        <v>51059</v>
      </c>
      <c r="C1287">
        <f t="shared" si="201"/>
        <v>51919</v>
      </c>
      <c r="D1287">
        <v>51</v>
      </c>
      <c r="E1287" s="1">
        <f t="shared" si="202"/>
        <v>685</v>
      </c>
      <c r="F1287" s="1">
        <f t="shared" si="203"/>
        <v>989</v>
      </c>
      <c r="G1287" s="1">
        <f t="shared" si="204"/>
        <v>0</v>
      </c>
      <c r="H1287" s="1">
        <f t="shared" si="205"/>
        <v>938</v>
      </c>
      <c r="I1287" s="9">
        <f t="shared" si="206"/>
        <v>2612</v>
      </c>
      <c r="J1287" s="1">
        <v>685</v>
      </c>
      <c r="K1287" s="1">
        <v>989</v>
      </c>
      <c r="L1287" s="1">
        <v>0</v>
      </c>
      <c r="M1287" s="1">
        <v>938</v>
      </c>
      <c r="N1287" s="9">
        <f t="shared" si="207"/>
        <v>2612</v>
      </c>
      <c r="O1287" s="1">
        <v>807.15645297043739</v>
      </c>
      <c r="P1287" s="1">
        <v>1244.7782953032927</v>
      </c>
      <c r="Q1287" s="1">
        <v>8.4163409539806615</v>
      </c>
      <c r="R1287" s="1">
        <v>1099.1895390296145</v>
      </c>
      <c r="S1287" s="9">
        <f t="shared" si="208"/>
        <v>3159.5406282573254</v>
      </c>
      <c r="T1287" s="2">
        <v>488</v>
      </c>
      <c r="U1287" s="2">
        <v>1502</v>
      </c>
      <c r="V1287" s="2">
        <v>48</v>
      </c>
      <c r="W1287" s="2">
        <v>1035</v>
      </c>
      <c r="X1287" s="9">
        <f t="shared" si="209"/>
        <v>3073</v>
      </c>
      <c r="Y1287" s="1">
        <v>689.22590438949487</v>
      </c>
      <c r="Z1287" s="1">
        <v>966.07327509449908</v>
      </c>
      <c r="AA1287" s="1">
        <v>6.5243945226991862</v>
      </c>
      <c r="AB1287" s="1">
        <v>934.78877653535892</v>
      </c>
      <c r="AC1287" s="9">
        <f t="shared" si="210"/>
        <v>2596.6123505420519</v>
      </c>
    </row>
    <row r="1288" spans="1:29">
      <c r="A1288">
        <v>1332</v>
      </c>
      <c r="B1288">
        <v>51059</v>
      </c>
      <c r="C1288">
        <f t="shared" si="201"/>
        <v>51919</v>
      </c>
      <c r="D1288">
        <v>51</v>
      </c>
      <c r="E1288" s="1">
        <f t="shared" si="202"/>
        <v>2901</v>
      </c>
      <c r="F1288" s="1">
        <f t="shared" si="203"/>
        <v>1795</v>
      </c>
      <c r="G1288" s="1">
        <f t="shared" si="204"/>
        <v>29</v>
      </c>
      <c r="H1288" s="1">
        <f t="shared" si="205"/>
        <v>838</v>
      </c>
      <c r="I1288" s="9">
        <f t="shared" si="206"/>
        <v>5563</v>
      </c>
      <c r="J1288" s="1">
        <v>2901</v>
      </c>
      <c r="K1288" s="1">
        <v>1795</v>
      </c>
      <c r="L1288" s="1">
        <v>29</v>
      </c>
      <c r="M1288" s="1">
        <v>838</v>
      </c>
      <c r="N1288" s="9">
        <f t="shared" si="207"/>
        <v>5563</v>
      </c>
      <c r="O1288" s="1">
        <v>3441.5839421462524</v>
      </c>
      <c r="P1288" s="1">
        <v>2196.0900146171239</v>
      </c>
      <c r="Q1288" s="1">
        <v>34.861551865508396</v>
      </c>
      <c r="R1288" s="1">
        <v>996.89946766836476</v>
      </c>
      <c r="S1288" s="9">
        <f t="shared" si="208"/>
        <v>6669.4349762972497</v>
      </c>
      <c r="T1288" s="2">
        <v>1080</v>
      </c>
      <c r="U1288" s="2">
        <v>2492</v>
      </c>
      <c r="V1288" s="2">
        <v>222</v>
      </c>
      <c r="W1288" s="2">
        <v>2015</v>
      </c>
      <c r="X1288" s="9">
        <f t="shared" si="209"/>
        <v>5809</v>
      </c>
      <c r="Y1288" s="1">
        <v>2757.9750153573809</v>
      </c>
      <c r="Z1288" s="1">
        <v>1765.5588787125903</v>
      </c>
      <c r="AA1288" s="1">
        <v>27.024869748954234</v>
      </c>
      <c r="AB1288" s="1">
        <v>784.72772560930969</v>
      </c>
      <c r="AC1288" s="9">
        <f t="shared" si="210"/>
        <v>5335.2864894282347</v>
      </c>
    </row>
    <row r="1289" spans="1:29">
      <c r="A1289">
        <v>1333</v>
      </c>
      <c r="B1289">
        <v>51059</v>
      </c>
      <c r="C1289">
        <f t="shared" si="201"/>
        <v>51919</v>
      </c>
      <c r="D1289">
        <v>51</v>
      </c>
      <c r="E1289" s="1">
        <f t="shared" si="202"/>
        <v>1490</v>
      </c>
      <c r="F1289" s="1">
        <f t="shared" si="203"/>
        <v>6090</v>
      </c>
      <c r="G1289" s="1">
        <f t="shared" si="204"/>
        <v>123</v>
      </c>
      <c r="H1289" s="1">
        <f t="shared" si="205"/>
        <v>1032</v>
      </c>
      <c r="I1289" s="9">
        <f t="shared" si="206"/>
        <v>8735</v>
      </c>
      <c r="J1289" s="1">
        <v>1490</v>
      </c>
      <c r="K1289" s="1">
        <v>6090</v>
      </c>
      <c r="L1289" s="1">
        <v>123</v>
      </c>
      <c r="M1289" s="1">
        <v>1032</v>
      </c>
      <c r="N1289" s="9">
        <f t="shared" si="207"/>
        <v>8735</v>
      </c>
      <c r="O1289" s="1">
        <v>1816.5722732457123</v>
      </c>
      <c r="P1289" s="1">
        <v>7678.7709263589759</v>
      </c>
      <c r="Q1289" s="1">
        <v>189.7181809903266</v>
      </c>
      <c r="R1289" s="1">
        <v>1216.2505403299333</v>
      </c>
      <c r="S1289" s="9">
        <f t="shared" si="208"/>
        <v>10901.311920924947</v>
      </c>
      <c r="T1289" s="2">
        <v>811</v>
      </c>
      <c r="U1289" s="2">
        <v>4490</v>
      </c>
      <c r="V1289" s="2">
        <v>175</v>
      </c>
      <c r="W1289" s="2">
        <v>4462</v>
      </c>
      <c r="X1289" s="9">
        <f t="shared" si="209"/>
        <v>9938</v>
      </c>
      <c r="Y1289" s="1">
        <v>1469.112514965997</v>
      </c>
      <c r="Z1289" s="1">
        <v>7095.9077263899471</v>
      </c>
      <c r="AA1289" s="1">
        <v>151.62255190884562</v>
      </c>
      <c r="AB1289" s="1">
        <v>1006.1554204488059</v>
      </c>
      <c r="AC1289" s="9">
        <f t="shared" si="210"/>
        <v>9722.798213713595</v>
      </c>
    </row>
    <row r="1290" spans="1:29">
      <c r="A1290">
        <v>1334</v>
      </c>
      <c r="B1290">
        <v>51600</v>
      </c>
      <c r="C1290">
        <f t="shared" si="201"/>
        <v>51919</v>
      </c>
      <c r="D1290">
        <v>51</v>
      </c>
      <c r="E1290" s="1">
        <f t="shared" si="202"/>
        <v>4550</v>
      </c>
      <c r="F1290" s="1">
        <f t="shared" si="203"/>
        <v>17748</v>
      </c>
      <c r="G1290" s="1">
        <f t="shared" si="204"/>
        <v>1161</v>
      </c>
      <c r="H1290" s="1">
        <f t="shared" si="205"/>
        <v>1495</v>
      </c>
      <c r="I1290" s="9">
        <f t="shared" si="206"/>
        <v>24954</v>
      </c>
      <c r="J1290" s="1">
        <v>4550</v>
      </c>
      <c r="K1290" s="1">
        <v>17748</v>
      </c>
      <c r="L1290" s="1">
        <v>1161</v>
      </c>
      <c r="M1290" s="1">
        <v>1495</v>
      </c>
      <c r="N1290" s="9">
        <f t="shared" si="207"/>
        <v>24954</v>
      </c>
      <c r="O1290" s="1">
        <v>4219.3302278164183</v>
      </c>
      <c r="P1290" s="1">
        <v>21538.615971150422</v>
      </c>
      <c r="Q1290" s="1">
        <v>832.72531556462661</v>
      </c>
      <c r="R1290" s="1">
        <v>1059.9898735119184</v>
      </c>
      <c r="S1290" s="9">
        <f t="shared" si="208"/>
        <v>27650.661388043383</v>
      </c>
      <c r="T1290" s="2">
        <v>3386</v>
      </c>
      <c r="U1290" s="2">
        <v>17684</v>
      </c>
      <c r="V1290" s="2">
        <v>1463</v>
      </c>
      <c r="W1290" s="2">
        <v>7748</v>
      </c>
      <c r="X1290" s="9">
        <f t="shared" si="209"/>
        <v>30281</v>
      </c>
      <c r="Y1290" s="1">
        <v>4026.9344258576029</v>
      </c>
      <c r="Z1290" s="1">
        <v>20297.098647902421</v>
      </c>
      <c r="AA1290" s="1">
        <v>822.1615599874541</v>
      </c>
      <c r="AB1290" s="1">
        <v>563.29941202135217</v>
      </c>
      <c r="AC1290" s="9">
        <f t="shared" si="210"/>
        <v>25709.494045768828</v>
      </c>
    </row>
    <row r="1291" spans="1:29">
      <c r="A1291">
        <v>1335</v>
      </c>
      <c r="B1291">
        <v>51600</v>
      </c>
      <c r="C1291">
        <f t="shared" si="201"/>
        <v>51919</v>
      </c>
      <c r="D1291">
        <v>51</v>
      </c>
      <c r="E1291" s="1">
        <f t="shared" si="202"/>
        <v>3136</v>
      </c>
      <c r="F1291" s="1">
        <f t="shared" si="203"/>
        <v>11856</v>
      </c>
      <c r="G1291" s="1">
        <f t="shared" si="204"/>
        <v>3377</v>
      </c>
      <c r="H1291" s="1">
        <f t="shared" si="205"/>
        <v>1472</v>
      </c>
      <c r="I1291" s="9">
        <f t="shared" si="206"/>
        <v>19841</v>
      </c>
      <c r="J1291" s="1">
        <v>3136</v>
      </c>
      <c r="K1291" s="1">
        <v>11856</v>
      </c>
      <c r="L1291" s="1">
        <v>3377</v>
      </c>
      <c r="M1291" s="1">
        <v>1472</v>
      </c>
      <c r="N1291" s="9">
        <f t="shared" si="207"/>
        <v>19841</v>
      </c>
      <c r="O1291" s="1">
        <v>3313.264764785265</v>
      </c>
      <c r="P1291" s="1">
        <v>12394.241646688042</v>
      </c>
      <c r="Q1291" s="1">
        <v>3471.0927218698166</v>
      </c>
      <c r="R1291" s="1">
        <v>1557.3894322735875</v>
      </c>
      <c r="S1291" s="9">
        <f t="shared" si="208"/>
        <v>20735.98856561671</v>
      </c>
      <c r="T1291" s="2">
        <v>2797</v>
      </c>
      <c r="U1291" s="2">
        <v>13190</v>
      </c>
      <c r="V1291" s="2">
        <v>1115</v>
      </c>
      <c r="W1291" s="2">
        <v>7115</v>
      </c>
      <c r="X1291" s="9">
        <f t="shared" si="209"/>
        <v>24217</v>
      </c>
      <c r="Y1291" s="1">
        <v>3149.0854948988795</v>
      </c>
      <c r="Z1291" s="1">
        <v>11305.082221144083</v>
      </c>
      <c r="AA1291" s="1">
        <v>3250.8270367964478</v>
      </c>
      <c r="AB1291" s="1">
        <v>1448.1260258471175</v>
      </c>
      <c r="AC1291" s="9">
        <f t="shared" si="210"/>
        <v>19153.120778686527</v>
      </c>
    </row>
    <row r="1292" spans="1:29">
      <c r="A1292">
        <v>1336</v>
      </c>
      <c r="B1292">
        <v>51059</v>
      </c>
      <c r="C1292">
        <f t="shared" si="201"/>
        <v>51919</v>
      </c>
      <c r="D1292">
        <v>51</v>
      </c>
      <c r="E1292" s="1">
        <f t="shared" si="202"/>
        <v>1793</v>
      </c>
      <c r="F1292" s="1">
        <f t="shared" si="203"/>
        <v>3452</v>
      </c>
      <c r="G1292" s="1">
        <f t="shared" si="204"/>
        <v>85</v>
      </c>
      <c r="H1292" s="1">
        <f t="shared" si="205"/>
        <v>838</v>
      </c>
      <c r="I1292" s="9">
        <f t="shared" si="206"/>
        <v>6168</v>
      </c>
      <c r="J1292" s="1">
        <v>1793</v>
      </c>
      <c r="K1292" s="1">
        <v>3452</v>
      </c>
      <c r="L1292" s="1">
        <v>85</v>
      </c>
      <c r="M1292" s="1">
        <v>838</v>
      </c>
      <c r="N1292" s="9">
        <f t="shared" si="207"/>
        <v>6168</v>
      </c>
      <c r="O1292" s="1">
        <v>2278.5860805995621</v>
      </c>
      <c r="P1292" s="1">
        <v>4332.4636510741602</v>
      </c>
      <c r="Q1292" s="1">
        <v>106.71622331141859</v>
      </c>
      <c r="R1292" s="1">
        <v>1017.937552788911</v>
      </c>
      <c r="S1292" s="9">
        <f t="shared" si="208"/>
        <v>7735.7035077740511</v>
      </c>
      <c r="T1292" s="2">
        <v>574</v>
      </c>
      <c r="U1292" s="2">
        <v>2959</v>
      </c>
      <c r="V1292" s="2">
        <v>1354</v>
      </c>
      <c r="W1292" s="2">
        <v>1815</v>
      </c>
      <c r="X1292" s="9">
        <f t="shared" si="209"/>
        <v>6702</v>
      </c>
      <c r="Y1292" s="1">
        <v>1954.4055391623017</v>
      </c>
      <c r="Z1292" s="1">
        <v>3655.7587891281969</v>
      </c>
      <c r="AA1292" s="1">
        <v>82.727012446763396</v>
      </c>
      <c r="AB1292" s="1">
        <v>845.02848668726222</v>
      </c>
      <c r="AC1292" s="9">
        <f t="shared" si="210"/>
        <v>6537.9198274245246</v>
      </c>
    </row>
    <row r="1293" spans="1:29">
      <c r="A1293">
        <v>1337</v>
      </c>
      <c r="B1293">
        <v>51059</v>
      </c>
      <c r="C1293">
        <f t="shared" si="201"/>
        <v>51919</v>
      </c>
      <c r="D1293">
        <v>51</v>
      </c>
      <c r="E1293" s="1">
        <f t="shared" si="202"/>
        <v>8</v>
      </c>
      <c r="F1293" s="1">
        <f t="shared" si="203"/>
        <v>918</v>
      </c>
      <c r="G1293" s="1">
        <f t="shared" si="204"/>
        <v>41</v>
      </c>
      <c r="H1293" s="1">
        <f t="shared" si="205"/>
        <v>489</v>
      </c>
      <c r="I1293" s="9">
        <f t="shared" si="206"/>
        <v>1456</v>
      </c>
      <c r="J1293" s="1">
        <v>8</v>
      </c>
      <c r="K1293" s="1">
        <v>918</v>
      </c>
      <c r="L1293" s="1">
        <v>41</v>
      </c>
      <c r="M1293" s="1">
        <v>489</v>
      </c>
      <c r="N1293" s="9">
        <f t="shared" si="207"/>
        <v>1456</v>
      </c>
      <c r="O1293" s="1">
        <v>487.63322750653276</v>
      </c>
      <c r="P1293" s="1">
        <v>2169.1631151345919</v>
      </c>
      <c r="Q1293" s="1">
        <v>51.284111870015387</v>
      </c>
      <c r="R1293" s="1">
        <v>507.65053222217085</v>
      </c>
      <c r="S1293" s="9">
        <f t="shared" si="208"/>
        <v>3215.7309867333111</v>
      </c>
      <c r="T1293" s="2">
        <v>136</v>
      </c>
      <c r="U1293" s="2">
        <v>781</v>
      </c>
      <c r="V1293" s="2">
        <v>77</v>
      </c>
      <c r="W1293" s="2">
        <v>736</v>
      </c>
      <c r="X1293" s="9">
        <f t="shared" si="209"/>
        <v>1730</v>
      </c>
      <c r="Y1293" s="1">
        <v>257.54700427000023</v>
      </c>
      <c r="Z1293" s="1">
        <v>3118.0405595164862</v>
      </c>
      <c r="AA1293" s="1">
        <v>39.757827306046003</v>
      </c>
      <c r="AB1293" s="1">
        <v>458.53600971568886</v>
      </c>
      <c r="AC1293" s="9">
        <f t="shared" si="210"/>
        <v>3873.8814008082213</v>
      </c>
    </row>
    <row r="1294" spans="1:29">
      <c r="A1294">
        <v>1338</v>
      </c>
      <c r="B1294">
        <v>51059</v>
      </c>
      <c r="C1294">
        <f t="shared" si="201"/>
        <v>51919</v>
      </c>
      <c r="D1294">
        <v>51</v>
      </c>
      <c r="E1294" s="1">
        <f t="shared" si="202"/>
        <v>1143</v>
      </c>
      <c r="F1294" s="1">
        <f t="shared" si="203"/>
        <v>1197</v>
      </c>
      <c r="G1294" s="1">
        <f t="shared" si="204"/>
        <v>17</v>
      </c>
      <c r="H1294" s="1">
        <f t="shared" si="205"/>
        <v>645</v>
      </c>
      <c r="I1294" s="9">
        <f t="shared" si="206"/>
        <v>3002</v>
      </c>
      <c r="J1294" s="1">
        <v>1143</v>
      </c>
      <c r="K1294" s="1">
        <v>1197</v>
      </c>
      <c r="L1294" s="1">
        <v>17</v>
      </c>
      <c r="M1294" s="1">
        <v>645</v>
      </c>
      <c r="N1294" s="9">
        <f t="shared" si="207"/>
        <v>3002</v>
      </c>
      <c r="O1294" s="1">
        <v>1380.3272463216938</v>
      </c>
      <c r="P1294" s="1">
        <v>1539.8110708041957</v>
      </c>
      <c r="Q1294" s="1">
        <v>22.3612916820992</v>
      </c>
      <c r="R1294" s="1">
        <v>825.02509504333966</v>
      </c>
      <c r="S1294" s="9">
        <f t="shared" si="208"/>
        <v>3767.5247038513285</v>
      </c>
      <c r="T1294" s="2">
        <v>401</v>
      </c>
      <c r="U1294" s="2">
        <v>1587</v>
      </c>
      <c r="V1294" s="2">
        <v>91</v>
      </c>
      <c r="W1294" s="2">
        <v>1247</v>
      </c>
      <c r="X1294" s="9">
        <f t="shared" si="209"/>
        <v>3326</v>
      </c>
      <c r="Y1294" s="1">
        <v>1227.2277774786337</v>
      </c>
      <c r="Z1294" s="1">
        <v>1194.9737147514586</v>
      </c>
      <c r="AA1294" s="1">
        <v>18.322949439880755</v>
      </c>
      <c r="AB1294" s="1">
        <v>659.52959813831865</v>
      </c>
      <c r="AC1294" s="9">
        <f t="shared" si="210"/>
        <v>3100.0540398082917</v>
      </c>
    </row>
    <row r="1295" spans="1:29">
      <c r="A1295">
        <v>1339</v>
      </c>
      <c r="B1295">
        <v>51059</v>
      </c>
      <c r="C1295">
        <f t="shared" si="201"/>
        <v>51919</v>
      </c>
      <c r="D1295">
        <v>51</v>
      </c>
      <c r="E1295" s="1">
        <f t="shared" si="202"/>
        <v>61</v>
      </c>
      <c r="F1295" s="1">
        <f t="shared" si="203"/>
        <v>2561</v>
      </c>
      <c r="G1295" s="1">
        <f t="shared" si="204"/>
        <v>217</v>
      </c>
      <c r="H1295" s="1">
        <f t="shared" si="205"/>
        <v>149</v>
      </c>
      <c r="I1295" s="9">
        <f t="shared" si="206"/>
        <v>2988</v>
      </c>
      <c r="J1295" s="1">
        <v>61</v>
      </c>
      <c r="K1295" s="1">
        <v>2561</v>
      </c>
      <c r="L1295" s="1">
        <v>217</v>
      </c>
      <c r="M1295" s="1">
        <v>149</v>
      </c>
      <c r="N1295" s="9">
        <f t="shared" si="207"/>
        <v>2988</v>
      </c>
      <c r="O1295" s="1">
        <v>130.53907140995125</v>
      </c>
      <c r="P1295" s="1">
        <v>1030.875949878855</v>
      </c>
      <c r="Q1295" s="1">
        <v>618.43383837243107</v>
      </c>
      <c r="R1295" s="1">
        <v>124.6797828818577</v>
      </c>
      <c r="S1295" s="9">
        <f t="shared" si="208"/>
        <v>1904.528642543095</v>
      </c>
      <c r="T1295" s="2">
        <v>95</v>
      </c>
      <c r="U1295" s="2">
        <v>2777</v>
      </c>
      <c r="V1295" s="2">
        <v>442</v>
      </c>
      <c r="W1295" s="2">
        <v>1188</v>
      </c>
      <c r="X1295" s="9">
        <f t="shared" si="209"/>
        <v>4502</v>
      </c>
      <c r="Y1295" s="1">
        <v>477.79056361466394</v>
      </c>
      <c r="Z1295" s="1">
        <v>1664.8206708595942</v>
      </c>
      <c r="AA1295" s="1">
        <v>486.15097158207675</v>
      </c>
      <c r="AB1295" s="1">
        <v>219.74750360155309</v>
      </c>
      <c r="AC1295" s="9">
        <f t="shared" si="210"/>
        <v>2848.5097096578879</v>
      </c>
    </row>
    <row r="1296" spans="1:29">
      <c r="A1296">
        <v>1340</v>
      </c>
      <c r="B1296">
        <v>51059</v>
      </c>
      <c r="C1296">
        <f t="shared" si="201"/>
        <v>51919</v>
      </c>
      <c r="D1296">
        <v>51</v>
      </c>
      <c r="E1296" s="1">
        <f t="shared" si="202"/>
        <v>713</v>
      </c>
      <c r="F1296" s="1">
        <f t="shared" si="203"/>
        <v>1514</v>
      </c>
      <c r="G1296" s="1">
        <f t="shared" si="204"/>
        <v>1436</v>
      </c>
      <c r="H1296" s="1">
        <f t="shared" si="205"/>
        <v>745</v>
      </c>
      <c r="I1296" s="9">
        <f t="shared" si="206"/>
        <v>4408</v>
      </c>
      <c r="J1296" s="1">
        <v>713</v>
      </c>
      <c r="K1296" s="1">
        <v>1514</v>
      </c>
      <c r="L1296" s="1">
        <v>1436</v>
      </c>
      <c r="M1296" s="1">
        <v>745</v>
      </c>
      <c r="N1296" s="9">
        <f t="shared" si="207"/>
        <v>4408</v>
      </c>
      <c r="O1296" s="1">
        <v>1123.5046192079283</v>
      </c>
      <c r="P1296" s="1">
        <v>1628.9109215092956</v>
      </c>
      <c r="Q1296" s="1">
        <v>1582.8587648750295</v>
      </c>
      <c r="R1296" s="1">
        <v>785.70459921143265</v>
      </c>
      <c r="S1296" s="9">
        <f t="shared" si="208"/>
        <v>5120.9789048036855</v>
      </c>
      <c r="T1296" s="2">
        <v>862</v>
      </c>
      <c r="U1296" s="2">
        <v>1585</v>
      </c>
      <c r="V1296" s="2">
        <v>1637</v>
      </c>
      <c r="W1296" s="2">
        <v>2460</v>
      </c>
      <c r="X1296" s="9">
        <f t="shared" si="209"/>
        <v>6544</v>
      </c>
      <c r="Y1296" s="1">
        <v>1341.0255106090913</v>
      </c>
      <c r="Z1296" s="1">
        <v>2897.5564785623287</v>
      </c>
      <c r="AA1296" s="1">
        <v>1664.9768896816988</v>
      </c>
      <c r="AB1296" s="1">
        <v>755.76916061508598</v>
      </c>
      <c r="AC1296" s="9">
        <f t="shared" si="210"/>
        <v>6659.3280394682042</v>
      </c>
    </row>
    <row r="1297" spans="1:29">
      <c r="A1297">
        <v>1341</v>
      </c>
      <c r="B1297">
        <v>51059</v>
      </c>
      <c r="C1297">
        <f t="shared" si="201"/>
        <v>51919</v>
      </c>
      <c r="D1297">
        <v>51</v>
      </c>
      <c r="E1297" s="1">
        <f t="shared" si="202"/>
        <v>0</v>
      </c>
      <c r="F1297" s="1">
        <f t="shared" si="203"/>
        <v>58</v>
      </c>
      <c r="G1297" s="1">
        <f t="shared" si="204"/>
        <v>0</v>
      </c>
      <c r="H1297" s="1">
        <f t="shared" si="205"/>
        <v>216</v>
      </c>
      <c r="I1297" s="9">
        <f t="shared" si="206"/>
        <v>274</v>
      </c>
      <c r="J1297" s="1">
        <v>0</v>
      </c>
      <c r="K1297" s="1">
        <v>58</v>
      </c>
      <c r="L1297" s="1">
        <v>0</v>
      </c>
      <c r="M1297" s="1">
        <v>216</v>
      </c>
      <c r="N1297" s="9">
        <f t="shared" si="207"/>
        <v>274</v>
      </c>
      <c r="O1297" s="1">
        <v>1.0899050119109031</v>
      </c>
      <c r="P1297" s="1">
        <v>78.544506870479779</v>
      </c>
      <c r="Q1297" s="1">
        <v>4.0951054002104792</v>
      </c>
      <c r="R1297" s="1">
        <v>315.0652923006046</v>
      </c>
      <c r="S1297" s="9">
        <f t="shared" si="208"/>
        <v>398.79480958320573</v>
      </c>
      <c r="T1297" s="2">
        <v>41</v>
      </c>
      <c r="U1297" s="2">
        <v>169</v>
      </c>
      <c r="V1297" s="2">
        <v>5</v>
      </c>
      <c r="W1297" s="2">
        <v>100</v>
      </c>
      <c r="X1297" s="9">
        <f t="shared" si="209"/>
        <v>315</v>
      </c>
      <c r="Y1297" s="1">
        <v>2.1757109488926702</v>
      </c>
      <c r="Z1297" s="1">
        <v>65.493614318852551</v>
      </c>
      <c r="AA1297" s="1">
        <v>4.0550629311271074</v>
      </c>
      <c r="AB1297" s="1">
        <v>245.23765403833673</v>
      </c>
      <c r="AC1297" s="9">
        <f t="shared" si="210"/>
        <v>316.96204223720906</v>
      </c>
    </row>
    <row r="1298" spans="1:29">
      <c r="A1298">
        <v>1342</v>
      </c>
      <c r="B1298">
        <v>51059</v>
      </c>
      <c r="C1298">
        <f t="shared" si="201"/>
        <v>51919</v>
      </c>
      <c r="D1298">
        <v>51</v>
      </c>
      <c r="E1298" s="1">
        <f t="shared" si="202"/>
        <v>52</v>
      </c>
      <c r="F1298" s="1">
        <f t="shared" si="203"/>
        <v>77</v>
      </c>
      <c r="G1298" s="1">
        <f t="shared" si="204"/>
        <v>0</v>
      </c>
      <c r="H1298" s="1">
        <f t="shared" si="205"/>
        <v>259</v>
      </c>
      <c r="I1298" s="9">
        <f t="shared" si="206"/>
        <v>388</v>
      </c>
      <c r="J1298" s="1">
        <v>52</v>
      </c>
      <c r="K1298" s="1">
        <v>77</v>
      </c>
      <c r="L1298" s="1">
        <v>0</v>
      </c>
      <c r="M1298" s="1">
        <v>259</v>
      </c>
      <c r="N1298" s="9">
        <f t="shared" si="207"/>
        <v>388</v>
      </c>
      <c r="O1298" s="1">
        <v>79.225978139081363</v>
      </c>
      <c r="P1298" s="1">
        <v>95.274849072143098</v>
      </c>
      <c r="Q1298" s="1">
        <v>2.1669396360121507</v>
      </c>
      <c r="R1298" s="1">
        <v>325.7662041865571</v>
      </c>
      <c r="S1298" s="9">
        <f t="shared" si="208"/>
        <v>502.43397103379374</v>
      </c>
      <c r="T1298" s="2">
        <v>68</v>
      </c>
      <c r="U1298" s="2">
        <v>198</v>
      </c>
      <c r="V1298" s="2">
        <v>20</v>
      </c>
      <c r="W1298" s="2">
        <v>187</v>
      </c>
      <c r="X1298" s="9">
        <f t="shared" si="209"/>
        <v>473</v>
      </c>
      <c r="Y1298" s="1">
        <v>66.687116006954795</v>
      </c>
      <c r="Z1298" s="1">
        <v>115.22350739801095</v>
      </c>
      <c r="AA1298" s="1">
        <v>2.0573237367250856</v>
      </c>
      <c r="AB1298" s="1">
        <v>264.16664851221498</v>
      </c>
      <c r="AC1298" s="9">
        <f t="shared" si="210"/>
        <v>448.13459565390582</v>
      </c>
    </row>
    <row r="1299" spans="1:29">
      <c r="A1299">
        <v>1343</v>
      </c>
      <c r="B1299">
        <v>51059</v>
      </c>
      <c r="C1299">
        <f t="shared" si="201"/>
        <v>51919</v>
      </c>
      <c r="D1299">
        <v>51</v>
      </c>
      <c r="E1299" s="1">
        <f t="shared" si="202"/>
        <v>397</v>
      </c>
      <c r="F1299" s="1">
        <f t="shared" si="203"/>
        <v>937</v>
      </c>
      <c r="G1299" s="1">
        <f t="shared" si="204"/>
        <v>0</v>
      </c>
      <c r="H1299" s="1">
        <f t="shared" si="205"/>
        <v>648</v>
      </c>
      <c r="I1299" s="9">
        <f t="shared" si="206"/>
        <v>1982</v>
      </c>
      <c r="J1299" s="1">
        <v>397</v>
      </c>
      <c r="K1299" s="1">
        <v>937</v>
      </c>
      <c r="L1299" s="1">
        <v>0</v>
      </c>
      <c r="M1299" s="1">
        <v>648</v>
      </c>
      <c r="N1299" s="9">
        <f t="shared" si="207"/>
        <v>1982</v>
      </c>
      <c r="O1299" s="1">
        <v>764.83414548371377</v>
      </c>
      <c r="P1299" s="1">
        <v>1432.9021966459247</v>
      </c>
      <c r="Q1299" s="1">
        <v>24.159476642123749</v>
      </c>
      <c r="R1299" s="1">
        <v>834.17338414787582</v>
      </c>
      <c r="S1299" s="9">
        <f t="shared" si="208"/>
        <v>3056.069202919638</v>
      </c>
      <c r="T1299" s="2">
        <v>267</v>
      </c>
      <c r="U1299" s="2">
        <v>1147</v>
      </c>
      <c r="V1299" s="2">
        <v>101</v>
      </c>
      <c r="W1299" s="2">
        <v>870</v>
      </c>
      <c r="X1299" s="9">
        <f t="shared" si="209"/>
        <v>2385</v>
      </c>
      <c r="Y1299" s="1">
        <v>652.65498417625145</v>
      </c>
      <c r="Z1299" s="1">
        <v>1267.1329677425897</v>
      </c>
      <c r="AA1299" s="1">
        <v>22.522973779341633</v>
      </c>
      <c r="AB1299" s="1">
        <v>667.01743502356112</v>
      </c>
      <c r="AC1299" s="9">
        <f t="shared" si="210"/>
        <v>2609.3283607217436</v>
      </c>
    </row>
    <row r="1300" spans="1:29">
      <c r="A1300">
        <v>1344</v>
      </c>
      <c r="B1300">
        <v>51059</v>
      </c>
      <c r="C1300">
        <f t="shared" si="201"/>
        <v>51919</v>
      </c>
      <c r="D1300">
        <v>51</v>
      </c>
      <c r="E1300" s="1">
        <f t="shared" si="202"/>
        <v>1184</v>
      </c>
      <c r="F1300" s="1">
        <f t="shared" si="203"/>
        <v>1556</v>
      </c>
      <c r="G1300" s="1">
        <f t="shared" si="204"/>
        <v>166</v>
      </c>
      <c r="H1300" s="1">
        <f t="shared" si="205"/>
        <v>1038</v>
      </c>
      <c r="I1300" s="9">
        <f t="shared" si="206"/>
        <v>3944</v>
      </c>
      <c r="J1300" s="1">
        <v>1184</v>
      </c>
      <c r="K1300" s="1">
        <v>1556</v>
      </c>
      <c r="L1300" s="1">
        <v>166</v>
      </c>
      <c r="M1300" s="1">
        <v>1038</v>
      </c>
      <c r="N1300" s="9">
        <f t="shared" si="207"/>
        <v>3944</v>
      </c>
      <c r="O1300" s="1">
        <v>1319.8319151426185</v>
      </c>
      <c r="P1300" s="1">
        <v>2957.669022001965</v>
      </c>
      <c r="Q1300" s="1">
        <v>265.53490569336816</v>
      </c>
      <c r="R1300" s="1">
        <v>1187.1289565665106</v>
      </c>
      <c r="S1300" s="9">
        <f t="shared" si="208"/>
        <v>5730.1647994044615</v>
      </c>
      <c r="T1300" s="2">
        <v>622</v>
      </c>
      <c r="U1300" s="2">
        <v>2273</v>
      </c>
      <c r="V1300" s="2">
        <v>264</v>
      </c>
      <c r="W1300" s="2">
        <v>1798</v>
      </c>
      <c r="X1300" s="9">
        <f t="shared" si="209"/>
        <v>4957</v>
      </c>
      <c r="Y1300" s="1">
        <v>1394.1019249082285</v>
      </c>
      <c r="Z1300" s="1">
        <v>4716.8721278480316</v>
      </c>
      <c r="AA1300" s="1">
        <v>232.89431869805787</v>
      </c>
      <c r="AB1300" s="1">
        <v>1071.0589619223867</v>
      </c>
      <c r="AC1300" s="9">
        <f t="shared" si="210"/>
        <v>7414.9273333767042</v>
      </c>
    </row>
    <row r="1301" spans="1:29">
      <c r="A1301">
        <v>1345</v>
      </c>
      <c r="B1301">
        <v>51059</v>
      </c>
      <c r="C1301">
        <f t="shared" si="201"/>
        <v>51919</v>
      </c>
      <c r="D1301">
        <v>51</v>
      </c>
      <c r="E1301" s="1">
        <f t="shared" si="202"/>
        <v>3011</v>
      </c>
      <c r="F1301" s="1">
        <f t="shared" si="203"/>
        <v>3017</v>
      </c>
      <c r="G1301" s="1">
        <f t="shared" si="204"/>
        <v>0</v>
      </c>
      <c r="H1301" s="1">
        <f t="shared" si="205"/>
        <v>1024</v>
      </c>
      <c r="I1301" s="9">
        <f t="shared" si="206"/>
        <v>7052</v>
      </c>
      <c r="J1301" s="1">
        <v>3011</v>
      </c>
      <c r="K1301" s="1">
        <v>3017</v>
      </c>
      <c r="L1301" s="1">
        <v>0</v>
      </c>
      <c r="M1301" s="1">
        <v>1024</v>
      </c>
      <c r="N1301" s="9">
        <f t="shared" si="207"/>
        <v>7052</v>
      </c>
      <c r="O1301" s="1">
        <v>3833.4055887660306</v>
      </c>
      <c r="P1301" s="1">
        <v>4373.2477202689925</v>
      </c>
      <c r="Q1301" s="1">
        <v>26.409826684901937</v>
      </c>
      <c r="R1301" s="1">
        <v>1080.1459296386861</v>
      </c>
      <c r="S1301" s="9">
        <f t="shared" si="208"/>
        <v>9313.209065358611</v>
      </c>
      <c r="T1301" s="2">
        <v>1488</v>
      </c>
      <c r="U1301" s="2">
        <v>4241</v>
      </c>
      <c r="V1301" s="2">
        <v>575</v>
      </c>
      <c r="W1301" s="2">
        <v>4751</v>
      </c>
      <c r="X1301" s="9">
        <f t="shared" si="209"/>
        <v>11055</v>
      </c>
      <c r="Y1301" s="1">
        <v>3408.7145969907392</v>
      </c>
      <c r="Z1301" s="1">
        <v>5039.9791845394338</v>
      </c>
      <c r="AA1301" s="1">
        <v>27.402376603574833</v>
      </c>
      <c r="AB1301" s="1">
        <v>1080.3068932115373</v>
      </c>
      <c r="AC1301" s="9">
        <f t="shared" si="210"/>
        <v>9556.4030513452853</v>
      </c>
    </row>
    <row r="1302" spans="1:29">
      <c r="A1302">
        <v>1346</v>
      </c>
      <c r="B1302">
        <v>51059</v>
      </c>
      <c r="C1302">
        <f t="shared" si="201"/>
        <v>51919</v>
      </c>
      <c r="D1302">
        <v>51</v>
      </c>
      <c r="E1302" s="1">
        <f t="shared" si="202"/>
        <v>2006</v>
      </c>
      <c r="F1302" s="1">
        <f t="shared" si="203"/>
        <v>3947</v>
      </c>
      <c r="G1302" s="1">
        <f t="shared" si="204"/>
        <v>0</v>
      </c>
      <c r="H1302" s="1">
        <f t="shared" si="205"/>
        <v>904</v>
      </c>
      <c r="I1302" s="9">
        <f t="shared" si="206"/>
        <v>6857</v>
      </c>
      <c r="J1302" s="1">
        <v>2006</v>
      </c>
      <c r="K1302" s="1">
        <v>3947</v>
      </c>
      <c r="L1302" s="1">
        <v>0</v>
      </c>
      <c r="M1302" s="1">
        <v>904</v>
      </c>
      <c r="N1302" s="9">
        <f t="shared" si="207"/>
        <v>6857</v>
      </c>
      <c r="O1302" s="1">
        <v>2819.0878768193552</v>
      </c>
      <c r="P1302" s="1">
        <v>5443.6011232681794</v>
      </c>
      <c r="Q1302" s="1">
        <v>5.7531709686618839</v>
      </c>
      <c r="R1302" s="1">
        <v>1120.9801874836323</v>
      </c>
      <c r="S1302" s="9">
        <f t="shared" si="208"/>
        <v>9389.4223585398304</v>
      </c>
      <c r="T1302" s="2">
        <v>690</v>
      </c>
      <c r="U1302" s="2">
        <v>3090</v>
      </c>
      <c r="V1302" s="2">
        <v>396</v>
      </c>
      <c r="W1302" s="2">
        <v>3372</v>
      </c>
      <c r="X1302" s="9">
        <f t="shared" si="209"/>
        <v>7548</v>
      </c>
      <c r="Y1302" s="1">
        <v>2310.3669098791856</v>
      </c>
      <c r="Z1302" s="1">
        <v>4912.6749780524333</v>
      </c>
      <c r="AA1302" s="1">
        <v>5.2323695021215686</v>
      </c>
      <c r="AB1302" s="1">
        <v>946.67266903869677</v>
      </c>
      <c r="AC1302" s="9">
        <f t="shared" si="210"/>
        <v>8174.9469264724366</v>
      </c>
    </row>
    <row r="1303" spans="1:29">
      <c r="A1303">
        <v>1347</v>
      </c>
      <c r="B1303">
        <v>51059</v>
      </c>
      <c r="C1303">
        <f t="shared" si="201"/>
        <v>51919</v>
      </c>
      <c r="D1303">
        <v>51</v>
      </c>
      <c r="E1303" s="1">
        <f t="shared" si="202"/>
        <v>11143</v>
      </c>
      <c r="F1303" s="1">
        <f t="shared" si="203"/>
        <v>21716</v>
      </c>
      <c r="G1303" s="1">
        <f t="shared" si="204"/>
        <v>133</v>
      </c>
      <c r="H1303" s="1">
        <f t="shared" si="205"/>
        <v>824</v>
      </c>
      <c r="I1303" s="9">
        <f t="shared" si="206"/>
        <v>33816</v>
      </c>
      <c r="J1303" s="1">
        <v>11143</v>
      </c>
      <c r="K1303" s="1">
        <v>21716</v>
      </c>
      <c r="L1303" s="1">
        <v>133</v>
      </c>
      <c r="M1303" s="1">
        <v>824</v>
      </c>
      <c r="N1303" s="9">
        <f t="shared" si="207"/>
        <v>33816</v>
      </c>
      <c r="O1303" s="1">
        <v>12650.559890987091</v>
      </c>
      <c r="P1303" s="1">
        <v>24430.662283611378</v>
      </c>
      <c r="Q1303" s="1">
        <v>160.54418136311904</v>
      </c>
      <c r="R1303" s="1">
        <v>877.68556954781491</v>
      </c>
      <c r="S1303" s="9">
        <f t="shared" si="208"/>
        <v>38119.451925509406</v>
      </c>
      <c r="T1303" s="2">
        <v>6028</v>
      </c>
      <c r="U1303" s="2">
        <v>28691</v>
      </c>
      <c r="V1303" s="2">
        <v>1650</v>
      </c>
      <c r="W1303" s="2">
        <v>8572</v>
      </c>
      <c r="X1303" s="9">
        <f t="shared" si="209"/>
        <v>44941</v>
      </c>
      <c r="Y1303" s="1">
        <v>11537.462578068056</v>
      </c>
      <c r="Z1303" s="1">
        <v>28781.732659252419</v>
      </c>
      <c r="AA1303" s="1">
        <v>124.45474622096273</v>
      </c>
      <c r="AB1303" s="1">
        <v>886.42704953252542</v>
      </c>
      <c r="AC1303" s="9">
        <f t="shared" si="210"/>
        <v>41330.077033073962</v>
      </c>
    </row>
    <row r="1304" spans="1:29">
      <c r="A1304">
        <v>1348</v>
      </c>
      <c r="B1304">
        <v>51059</v>
      </c>
      <c r="C1304">
        <f t="shared" si="201"/>
        <v>51919</v>
      </c>
      <c r="D1304">
        <v>51</v>
      </c>
      <c r="E1304" s="1">
        <f t="shared" si="202"/>
        <v>1864</v>
      </c>
      <c r="F1304" s="1">
        <f t="shared" si="203"/>
        <v>10452</v>
      </c>
      <c r="G1304" s="1">
        <f t="shared" si="204"/>
        <v>5294</v>
      </c>
      <c r="H1304" s="1">
        <f t="shared" si="205"/>
        <v>393</v>
      </c>
      <c r="I1304" s="9">
        <f t="shared" si="206"/>
        <v>18003</v>
      </c>
      <c r="J1304" s="1">
        <v>1864</v>
      </c>
      <c r="K1304" s="1">
        <v>10452</v>
      </c>
      <c r="L1304" s="1">
        <v>5294</v>
      </c>
      <c r="M1304" s="1">
        <v>393</v>
      </c>
      <c r="N1304" s="9">
        <f t="shared" si="207"/>
        <v>18003</v>
      </c>
      <c r="O1304" s="1">
        <v>2203.3038390490483</v>
      </c>
      <c r="P1304" s="1">
        <v>15649.030070722602</v>
      </c>
      <c r="Q1304" s="1">
        <v>6672.2925461468631</v>
      </c>
      <c r="R1304" s="1">
        <v>412.28259711649849</v>
      </c>
      <c r="S1304" s="9">
        <f t="shared" si="208"/>
        <v>24936.909053035011</v>
      </c>
      <c r="T1304" s="2">
        <v>2799</v>
      </c>
      <c r="U1304" s="2">
        <v>15775</v>
      </c>
      <c r="V1304" s="2">
        <v>4068</v>
      </c>
      <c r="W1304" s="2">
        <v>7947</v>
      </c>
      <c r="X1304" s="9">
        <f t="shared" si="209"/>
        <v>30589</v>
      </c>
      <c r="Y1304" s="1">
        <v>2514.9944723067274</v>
      </c>
      <c r="Z1304" s="1">
        <v>25035.62451216473</v>
      </c>
      <c r="AA1304" s="1">
        <v>6781.3533777476241</v>
      </c>
      <c r="AB1304" s="1">
        <v>565.71357533374714</v>
      </c>
      <c r="AC1304" s="9">
        <f t="shared" si="210"/>
        <v>34897.685937552829</v>
      </c>
    </row>
    <row r="1305" spans="1:29">
      <c r="A1305">
        <v>1349</v>
      </c>
      <c r="B1305">
        <v>51059</v>
      </c>
      <c r="C1305">
        <f t="shared" si="201"/>
        <v>51919</v>
      </c>
      <c r="D1305">
        <v>51</v>
      </c>
      <c r="E1305" s="1">
        <f t="shared" si="202"/>
        <v>3316</v>
      </c>
      <c r="F1305" s="1">
        <f t="shared" si="203"/>
        <v>23604</v>
      </c>
      <c r="G1305" s="1">
        <f t="shared" si="204"/>
        <v>12943</v>
      </c>
      <c r="H1305" s="1">
        <f t="shared" si="205"/>
        <v>507</v>
      </c>
      <c r="I1305" s="9">
        <f t="shared" si="206"/>
        <v>40370</v>
      </c>
      <c r="J1305" s="1">
        <v>3316</v>
      </c>
      <c r="K1305" s="1">
        <v>23604</v>
      </c>
      <c r="L1305" s="1">
        <v>12943</v>
      </c>
      <c r="M1305" s="1">
        <v>507</v>
      </c>
      <c r="N1305" s="9">
        <f t="shared" si="207"/>
        <v>40370</v>
      </c>
      <c r="O1305" s="1">
        <v>5835.5389244870812</v>
      </c>
      <c r="P1305" s="1">
        <v>30894.871044433105</v>
      </c>
      <c r="Q1305" s="1">
        <v>16143.599418890271</v>
      </c>
      <c r="R1305" s="1">
        <v>561.97190635373306</v>
      </c>
      <c r="S1305" s="9">
        <f t="shared" si="208"/>
        <v>53435.981294164187</v>
      </c>
      <c r="T1305" s="2">
        <v>6630</v>
      </c>
      <c r="U1305" s="2">
        <v>29936</v>
      </c>
      <c r="V1305" s="2">
        <v>6459</v>
      </c>
      <c r="W1305" s="2">
        <v>14062</v>
      </c>
      <c r="X1305" s="9">
        <f t="shared" si="209"/>
        <v>57087</v>
      </c>
      <c r="Y1305" s="1">
        <v>4997.6806308535861</v>
      </c>
      <c r="Z1305" s="1">
        <v>34636.446707513765</v>
      </c>
      <c r="AA1305" s="1">
        <v>16772.915728037831</v>
      </c>
      <c r="AB1305" s="1">
        <v>616.08390468125322</v>
      </c>
      <c r="AC1305" s="9">
        <f t="shared" si="210"/>
        <v>57023.126971086436</v>
      </c>
    </row>
    <row r="1306" spans="1:29">
      <c r="A1306">
        <v>1350</v>
      </c>
      <c r="B1306">
        <v>51059</v>
      </c>
      <c r="C1306">
        <f t="shared" si="201"/>
        <v>51919</v>
      </c>
      <c r="D1306">
        <v>51</v>
      </c>
      <c r="E1306" s="1">
        <f t="shared" si="202"/>
        <v>1216</v>
      </c>
      <c r="F1306" s="1">
        <f t="shared" si="203"/>
        <v>29811</v>
      </c>
      <c r="G1306" s="1">
        <f t="shared" si="204"/>
        <v>752</v>
      </c>
      <c r="H1306" s="1">
        <f t="shared" si="205"/>
        <v>459</v>
      </c>
      <c r="I1306" s="9">
        <f t="shared" si="206"/>
        <v>32238</v>
      </c>
      <c r="J1306" s="1">
        <v>1216</v>
      </c>
      <c r="K1306" s="1">
        <v>29811</v>
      </c>
      <c r="L1306" s="1">
        <v>752</v>
      </c>
      <c r="M1306" s="1">
        <v>459</v>
      </c>
      <c r="N1306" s="9">
        <f t="shared" si="207"/>
        <v>32238</v>
      </c>
      <c r="O1306" s="1">
        <v>1587.986568080393</v>
      </c>
      <c r="P1306" s="1">
        <v>36874.823362833224</v>
      </c>
      <c r="Q1306" s="1">
        <v>686.83178569835616</v>
      </c>
      <c r="R1306" s="1">
        <v>549.13464212957047</v>
      </c>
      <c r="S1306" s="9">
        <f t="shared" si="208"/>
        <v>39698.776358741539</v>
      </c>
      <c r="T1306" s="2">
        <v>3798</v>
      </c>
      <c r="U1306" s="2">
        <v>25866</v>
      </c>
      <c r="V1306" s="2">
        <v>2405</v>
      </c>
      <c r="W1306" s="2">
        <v>5609</v>
      </c>
      <c r="X1306" s="9">
        <f t="shared" si="209"/>
        <v>37678</v>
      </c>
      <c r="Y1306" s="1">
        <v>1845.5905156689748</v>
      </c>
      <c r="Z1306" s="1">
        <v>32863.073547682878</v>
      </c>
      <c r="AA1306" s="1">
        <v>172.52585946545315</v>
      </c>
      <c r="AB1306" s="1">
        <v>762.95002281408722</v>
      </c>
      <c r="AC1306" s="9">
        <f t="shared" si="210"/>
        <v>35644.139945631396</v>
      </c>
    </row>
    <row r="1307" spans="1:29">
      <c r="A1307">
        <v>1351</v>
      </c>
      <c r="B1307">
        <v>51059</v>
      </c>
      <c r="C1307">
        <f t="shared" si="201"/>
        <v>51919</v>
      </c>
      <c r="D1307">
        <v>51</v>
      </c>
      <c r="E1307" s="1">
        <f t="shared" si="202"/>
        <v>762</v>
      </c>
      <c r="F1307" s="1">
        <f t="shared" si="203"/>
        <v>1000</v>
      </c>
      <c r="G1307" s="1">
        <f t="shared" si="204"/>
        <v>0</v>
      </c>
      <c r="H1307" s="1">
        <f t="shared" si="205"/>
        <v>851</v>
      </c>
      <c r="I1307" s="9">
        <f t="shared" si="206"/>
        <v>2613</v>
      </c>
      <c r="J1307" s="1">
        <v>762</v>
      </c>
      <c r="K1307" s="1">
        <v>1000</v>
      </c>
      <c r="L1307" s="1">
        <v>0</v>
      </c>
      <c r="M1307" s="1">
        <v>851</v>
      </c>
      <c r="N1307" s="9">
        <f t="shared" si="207"/>
        <v>2613</v>
      </c>
      <c r="O1307" s="1">
        <v>778.71715501988115</v>
      </c>
      <c r="P1307" s="1">
        <v>1370.234662122858</v>
      </c>
      <c r="Q1307" s="1">
        <v>0.16564658844648161</v>
      </c>
      <c r="R1307" s="1">
        <v>1005.8226774540451</v>
      </c>
      <c r="S1307" s="9">
        <f t="shared" si="208"/>
        <v>3154.9401411852305</v>
      </c>
      <c r="T1307" s="2">
        <v>171</v>
      </c>
      <c r="U1307" s="2">
        <v>1740</v>
      </c>
      <c r="V1307" s="2">
        <v>87</v>
      </c>
      <c r="W1307" s="2">
        <v>895</v>
      </c>
      <c r="X1307" s="9">
        <f t="shared" si="209"/>
        <v>2893</v>
      </c>
      <c r="Y1307" s="1">
        <v>946.18982274907569</v>
      </c>
      <c r="Z1307" s="1">
        <v>1179.2364701096642</v>
      </c>
      <c r="AA1307" s="1">
        <v>0</v>
      </c>
      <c r="AB1307" s="1">
        <v>790.92310318906038</v>
      </c>
      <c r="AC1307" s="9">
        <f t="shared" si="210"/>
        <v>2916.3493960478004</v>
      </c>
    </row>
    <row r="1308" spans="1:29">
      <c r="A1308">
        <v>1352</v>
      </c>
      <c r="B1308">
        <v>51059</v>
      </c>
      <c r="C1308">
        <f t="shared" si="201"/>
        <v>51919</v>
      </c>
      <c r="D1308">
        <v>51</v>
      </c>
      <c r="E1308" s="1">
        <f t="shared" si="202"/>
        <v>6142</v>
      </c>
      <c r="F1308" s="1">
        <f t="shared" si="203"/>
        <v>36546</v>
      </c>
      <c r="G1308" s="1">
        <f t="shared" si="204"/>
        <v>852</v>
      </c>
      <c r="H1308" s="1">
        <f t="shared" si="205"/>
        <v>1572</v>
      </c>
      <c r="I1308" s="9">
        <f t="shared" si="206"/>
        <v>45112</v>
      </c>
      <c r="J1308" s="1">
        <v>6142</v>
      </c>
      <c r="K1308" s="1">
        <v>36546</v>
      </c>
      <c r="L1308" s="1">
        <v>852</v>
      </c>
      <c r="M1308" s="1">
        <v>1572</v>
      </c>
      <c r="N1308" s="9">
        <f t="shared" si="207"/>
        <v>45112</v>
      </c>
      <c r="O1308" s="1">
        <v>7761.9039309734089</v>
      </c>
      <c r="P1308" s="1">
        <v>46447.384057492745</v>
      </c>
      <c r="Q1308" s="1">
        <v>1048.1891349215243</v>
      </c>
      <c r="R1308" s="1">
        <v>1741.745581965364</v>
      </c>
      <c r="S1308" s="9">
        <f t="shared" si="208"/>
        <v>56999.222705353037</v>
      </c>
      <c r="T1308" s="2">
        <v>6914</v>
      </c>
      <c r="U1308" s="2">
        <v>45920</v>
      </c>
      <c r="V1308" s="2">
        <v>4013</v>
      </c>
      <c r="W1308" s="2">
        <v>10407</v>
      </c>
      <c r="X1308" s="9">
        <f t="shared" si="209"/>
        <v>67254</v>
      </c>
      <c r="Y1308" s="1">
        <v>7513.977911997863</v>
      </c>
      <c r="Z1308" s="1">
        <v>57723.728746305147</v>
      </c>
      <c r="AA1308" s="1">
        <v>970.20863436353341</v>
      </c>
      <c r="AB1308" s="1">
        <v>1828.272354418023</v>
      </c>
      <c r="AC1308" s="9">
        <f t="shared" si="210"/>
        <v>68036.18764708456</v>
      </c>
    </row>
    <row r="1309" spans="1:29">
      <c r="A1309">
        <v>1353</v>
      </c>
      <c r="B1309">
        <v>51059</v>
      </c>
      <c r="C1309">
        <f t="shared" si="201"/>
        <v>51919</v>
      </c>
      <c r="D1309">
        <v>51</v>
      </c>
      <c r="E1309" s="1">
        <f t="shared" si="202"/>
        <v>1901</v>
      </c>
      <c r="F1309" s="1">
        <f t="shared" si="203"/>
        <v>26950</v>
      </c>
      <c r="G1309" s="1">
        <f t="shared" si="204"/>
        <v>69</v>
      </c>
      <c r="H1309" s="1">
        <f t="shared" si="205"/>
        <v>168</v>
      </c>
      <c r="I1309" s="9">
        <f t="shared" si="206"/>
        <v>29088</v>
      </c>
      <c r="J1309" s="1">
        <v>1901</v>
      </c>
      <c r="K1309" s="1">
        <v>26950</v>
      </c>
      <c r="L1309" s="1">
        <v>69</v>
      </c>
      <c r="M1309" s="1">
        <v>168</v>
      </c>
      <c r="N1309" s="9">
        <f t="shared" si="207"/>
        <v>29088</v>
      </c>
      <c r="O1309" s="1">
        <v>2669.0231012477484</v>
      </c>
      <c r="P1309" s="1">
        <v>29507.291372606505</v>
      </c>
      <c r="Q1309" s="1">
        <v>1100.1148228812517</v>
      </c>
      <c r="R1309" s="1">
        <v>169.79720173310096</v>
      </c>
      <c r="S1309" s="9">
        <f t="shared" si="208"/>
        <v>33446.226498468604</v>
      </c>
      <c r="T1309" s="2">
        <v>2874</v>
      </c>
      <c r="U1309" s="2">
        <v>25032</v>
      </c>
      <c r="V1309" s="2">
        <v>1249</v>
      </c>
      <c r="W1309" s="2">
        <v>6028</v>
      </c>
      <c r="X1309" s="9">
        <f t="shared" si="209"/>
        <v>35183</v>
      </c>
      <c r="Y1309" s="1">
        <v>3260.5161925185953</v>
      </c>
      <c r="Z1309" s="1">
        <v>36529.809204379926</v>
      </c>
      <c r="AA1309" s="1">
        <v>992.40842468550659</v>
      </c>
      <c r="AB1309" s="1">
        <v>447.67409361543582</v>
      </c>
      <c r="AC1309" s="9">
        <f t="shared" si="210"/>
        <v>41230.407915199467</v>
      </c>
    </row>
    <row r="1310" spans="1:29">
      <c r="A1310">
        <v>1354</v>
      </c>
      <c r="B1310">
        <v>51059</v>
      </c>
      <c r="C1310">
        <f t="shared" si="201"/>
        <v>51919</v>
      </c>
      <c r="D1310">
        <v>51</v>
      </c>
      <c r="E1310" s="1">
        <f t="shared" si="202"/>
        <v>216</v>
      </c>
      <c r="F1310" s="1">
        <f t="shared" si="203"/>
        <v>134</v>
      </c>
      <c r="G1310" s="1">
        <f t="shared" si="204"/>
        <v>31</v>
      </c>
      <c r="H1310" s="1">
        <f t="shared" si="205"/>
        <v>398</v>
      </c>
      <c r="I1310" s="9">
        <f t="shared" si="206"/>
        <v>779</v>
      </c>
      <c r="J1310" s="1">
        <v>216</v>
      </c>
      <c r="K1310" s="1">
        <v>134</v>
      </c>
      <c r="L1310" s="1">
        <v>31</v>
      </c>
      <c r="M1310" s="1">
        <v>398</v>
      </c>
      <c r="N1310" s="9">
        <f t="shared" si="207"/>
        <v>779</v>
      </c>
      <c r="O1310" s="1">
        <v>235.27159093085885</v>
      </c>
      <c r="P1310" s="1">
        <v>272.74089963504423</v>
      </c>
      <c r="Q1310" s="1">
        <v>2.6697271551395803</v>
      </c>
      <c r="R1310" s="1">
        <v>556.49070533318491</v>
      </c>
      <c r="S1310" s="9">
        <f t="shared" si="208"/>
        <v>1067.1729230542276</v>
      </c>
      <c r="T1310" s="2">
        <v>58</v>
      </c>
      <c r="U1310" s="2">
        <v>546</v>
      </c>
      <c r="V1310" s="2">
        <v>46</v>
      </c>
      <c r="W1310" s="2">
        <v>379</v>
      </c>
      <c r="X1310" s="9">
        <f t="shared" si="209"/>
        <v>1029</v>
      </c>
      <c r="Y1310" s="1">
        <v>287.8045886430599</v>
      </c>
      <c r="Z1310" s="1">
        <v>212.14979323125209</v>
      </c>
      <c r="AA1310" s="1">
        <v>80.54753765295581</v>
      </c>
      <c r="AB1310" s="1">
        <v>444.37466473776306</v>
      </c>
      <c r="AC1310" s="9">
        <f t="shared" si="210"/>
        <v>1024.8765842650309</v>
      </c>
    </row>
    <row r="1311" spans="1:29">
      <c r="A1311">
        <v>1355</v>
      </c>
      <c r="B1311">
        <v>51059</v>
      </c>
      <c r="C1311">
        <f t="shared" si="201"/>
        <v>51919</v>
      </c>
      <c r="D1311">
        <v>51</v>
      </c>
      <c r="E1311" s="1">
        <f t="shared" si="202"/>
        <v>1129</v>
      </c>
      <c r="F1311" s="1">
        <f t="shared" si="203"/>
        <v>887</v>
      </c>
      <c r="G1311" s="1">
        <f t="shared" si="204"/>
        <v>0</v>
      </c>
      <c r="H1311" s="1">
        <f t="shared" si="205"/>
        <v>757</v>
      </c>
      <c r="I1311" s="9">
        <f t="shared" si="206"/>
        <v>2773</v>
      </c>
      <c r="J1311" s="1">
        <v>1129</v>
      </c>
      <c r="K1311" s="1">
        <v>887</v>
      </c>
      <c r="L1311" s="1">
        <v>0</v>
      </c>
      <c r="M1311" s="1">
        <v>757</v>
      </c>
      <c r="N1311" s="9">
        <f t="shared" si="207"/>
        <v>2773</v>
      </c>
      <c r="O1311" s="1">
        <v>1399.5399425123339</v>
      </c>
      <c r="P1311" s="1">
        <v>1145.3730338714033</v>
      </c>
      <c r="Q1311" s="1">
        <v>1.5742454952200005</v>
      </c>
      <c r="R1311" s="1">
        <v>978.98626722051688</v>
      </c>
      <c r="S1311" s="9">
        <f t="shared" si="208"/>
        <v>3525.4734890994741</v>
      </c>
      <c r="T1311" s="2">
        <v>464</v>
      </c>
      <c r="U1311" s="2">
        <v>1716</v>
      </c>
      <c r="V1311" s="2">
        <v>174</v>
      </c>
      <c r="W1311" s="2">
        <v>851</v>
      </c>
      <c r="X1311" s="9">
        <f t="shared" si="209"/>
        <v>3205</v>
      </c>
      <c r="Y1311" s="1">
        <v>1231.8798107340519</v>
      </c>
      <c r="Z1311" s="1">
        <v>890.35901640062411</v>
      </c>
      <c r="AA1311" s="1">
        <v>3.1503830734443432</v>
      </c>
      <c r="AB1311" s="1">
        <v>798.00970757358778</v>
      </c>
      <c r="AC1311" s="9">
        <f t="shared" si="210"/>
        <v>2923.3989177817084</v>
      </c>
    </row>
    <row r="1312" spans="1:29">
      <c r="A1312">
        <v>1356</v>
      </c>
      <c r="B1312">
        <v>51107</v>
      </c>
      <c r="C1312">
        <f t="shared" si="201"/>
        <v>51107</v>
      </c>
      <c r="D1312">
        <v>51</v>
      </c>
      <c r="E1312" s="1">
        <f t="shared" si="202"/>
        <v>3137</v>
      </c>
      <c r="F1312" s="1">
        <f t="shared" si="203"/>
        <v>4840</v>
      </c>
      <c r="G1312" s="1">
        <f t="shared" si="204"/>
        <v>3599</v>
      </c>
      <c r="H1312" s="1">
        <f t="shared" si="205"/>
        <v>3337</v>
      </c>
      <c r="I1312" s="9">
        <f t="shared" si="206"/>
        <v>14913</v>
      </c>
      <c r="J1312" s="1">
        <v>3137</v>
      </c>
      <c r="K1312" s="1">
        <v>4840</v>
      </c>
      <c r="L1312" s="1">
        <v>3599</v>
      </c>
      <c r="M1312" s="1">
        <v>3337</v>
      </c>
      <c r="N1312" s="9">
        <f t="shared" si="207"/>
        <v>14913</v>
      </c>
      <c r="O1312" s="1">
        <v>4157.0126393136325</v>
      </c>
      <c r="P1312" s="1">
        <v>4425.9506020662939</v>
      </c>
      <c r="Q1312" s="1">
        <v>3276.4988962464527</v>
      </c>
      <c r="R1312" s="1">
        <v>10494.692818763124</v>
      </c>
      <c r="S1312" s="9">
        <f t="shared" si="208"/>
        <v>22354.154956389502</v>
      </c>
      <c r="T1312" s="2">
        <v>1094</v>
      </c>
      <c r="U1312" s="2">
        <v>5031</v>
      </c>
      <c r="V1312" s="2">
        <v>10138</v>
      </c>
      <c r="W1312" s="2">
        <v>2866</v>
      </c>
      <c r="X1312" s="9">
        <f t="shared" si="209"/>
        <v>19129</v>
      </c>
      <c r="Y1312" s="1">
        <v>6227.2716214333677</v>
      </c>
      <c r="Z1312" s="1">
        <v>6328.605568629564</v>
      </c>
      <c r="AA1312" s="1">
        <v>6699.3864969540309</v>
      </c>
      <c r="AB1312" s="1">
        <v>17059.483689121764</v>
      </c>
      <c r="AC1312" s="9">
        <f t="shared" si="210"/>
        <v>36314.747376138723</v>
      </c>
    </row>
    <row r="1313" spans="1:29">
      <c r="A1313">
        <v>1357</v>
      </c>
      <c r="B1313">
        <v>51107</v>
      </c>
      <c r="C1313">
        <f t="shared" si="201"/>
        <v>51107</v>
      </c>
      <c r="D1313">
        <v>51</v>
      </c>
      <c r="E1313" s="1">
        <f t="shared" si="202"/>
        <v>4798</v>
      </c>
      <c r="F1313" s="1">
        <f t="shared" si="203"/>
        <v>7707</v>
      </c>
      <c r="G1313" s="1">
        <f t="shared" si="204"/>
        <v>4816</v>
      </c>
      <c r="H1313" s="1">
        <f t="shared" si="205"/>
        <v>4066</v>
      </c>
      <c r="I1313" s="9">
        <f t="shared" si="206"/>
        <v>21387</v>
      </c>
      <c r="J1313" s="1">
        <v>4798</v>
      </c>
      <c r="K1313" s="1">
        <v>7707</v>
      </c>
      <c r="L1313" s="1">
        <v>4816</v>
      </c>
      <c r="M1313" s="1">
        <v>4066</v>
      </c>
      <c r="N1313" s="9">
        <f t="shared" si="207"/>
        <v>21387</v>
      </c>
      <c r="O1313" s="1">
        <v>8920.3474760941444</v>
      </c>
      <c r="P1313" s="1">
        <v>9066.0329876570013</v>
      </c>
      <c r="Q1313" s="1">
        <v>5544.1243192881775</v>
      </c>
      <c r="R1313" s="1">
        <v>3125.2750274875402</v>
      </c>
      <c r="S1313" s="9">
        <f t="shared" si="208"/>
        <v>26655.779810526863</v>
      </c>
      <c r="T1313" s="2">
        <v>8318</v>
      </c>
      <c r="U1313" s="2">
        <v>10276</v>
      </c>
      <c r="V1313" s="2">
        <v>6124</v>
      </c>
      <c r="W1313" s="2">
        <v>8589</v>
      </c>
      <c r="X1313" s="9">
        <f t="shared" si="209"/>
        <v>33307</v>
      </c>
      <c r="Y1313" s="1">
        <v>12172.700469844522</v>
      </c>
      <c r="Z1313" s="1">
        <v>23925.770191420521</v>
      </c>
      <c r="AA1313" s="1">
        <v>9425.4327591423298</v>
      </c>
      <c r="AB1313" s="1">
        <v>5333.5571576043922</v>
      </c>
      <c r="AC1313" s="9">
        <f t="shared" si="210"/>
        <v>50857.460578011764</v>
      </c>
    </row>
    <row r="1314" spans="1:29">
      <c r="A1314">
        <v>1358</v>
      </c>
      <c r="B1314">
        <v>51107</v>
      </c>
      <c r="C1314">
        <f t="shared" si="201"/>
        <v>51107</v>
      </c>
      <c r="D1314">
        <v>51</v>
      </c>
      <c r="E1314" s="1">
        <f t="shared" si="202"/>
        <v>733</v>
      </c>
      <c r="F1314" s="1">
        <f t="shared" si="203"/>
        <v>13728</v>
      </c>
      <c r="G1314" s="1">
        <f t="shared" si="204"/>
        <v>12037</v>
      </c>
      <c r="H1314" s="1">
        <f t="shared" si="205"/>
        <v>1269</v>
      </c>
      <c r="I1314" s="9">
        <f t="shared" si="206"/>
        <v>27767</v>
      </c>
      <c r="J1314" s="1">
        <v>733</v>
      </c>
      <c r="K1314" s="1">
        <v>13728</v>
      </c>
      <c r="L1314" s="1">
        <v>12037</v>
      </c>
      <c r="M1314" s="1">
        <v>1269</v>
      </c>
      <c r="N1314" s="9">
        <f t="shared" si="207"/>
        <v>27767</v>
      </c>
      <c r="O1314" s="1">
        <v>4770.8199091306351</v>
      </c>
      <c r="P1314" s="1">
        <v>11946.865953924342</v>
      </c>
      <c r="Q1314" s="1">
        <v>11810.171662528885</v>
      </c>
      <c r="R1314" s="1">
        <v>1637.4112456170119</v>
      </c>
      <c r="S1314" s="9">
        <f t="shared" si="208"/>
        <v>30165.26877120087</v>
      </c>
      <c r="T1314" s="2">
        <v>4718</v>
      </c>
      <c r="U1314" s="2">
        <v>16596</v>
      </c>
      <c r="V1314" s="2">
        <v>12981</v>
      </c>
      <c r="W1314" s="2">
        <v>7575</v>
      </c>
      <c r="X1314" s="9">
        <f t="shared" si="209"/>
        <v>41870</v>
      </c>
      <c r="Y1314" s="1">
        <v>6668.5423942213183</v>
      </c>
      <c r="Z1314" s="1">
        <v>29427.717738838364</v>
      </c>
      <c r="AA1314" s="1">
        <v>20461.96503557566</v>
      </c>
      <c r="AB1314" s="1">
        <v>3151.1887705235763</v>
      </c>
      <c r="AC1314" s="9">
        <f t="shared" si="210"/>
        <v>59709.41393915892</v>
      </c>
    </row>
    <row r="1315" spans="1:29">
      <c r="A1315">
        <v>1359</v>
      </c>
      <c r="B1315">
        <v>51107</v>
      </c>
      <c r="C1315">
        <f t="shared" si="201"/>
        <v>51107</v>
      </c>
      <c r="D1315">
        <v>51</v>
      </c>
      <c r="E1315" s="1">
        <f t="shared" si="202"/>
        <v>1634</v>
      </c>
      <c r="F1315" s="1">
        <f t="shared" si="203"/>
        <v>3308</v>
      </c>
      <c r="G1315" s="1">
        <f t="shared" si="204"/>
        <v>100</v>
      </c>
      <c r="H1315" s="1">
        <f t="shared" si="205"/>
        <v>4608</v>
      </c>
      <c r="I1315" s="9">
        <f t="shared" si="206"/>
        <v>9650</v>
      </c>
      <c r="J1315" s="1">
        <v>1634</v>
      </c>
      <c r="K1315" s="1">
        <v>3308</v>
      </c>
      <c r="L1315" s="1">
        <v>100</v>
      </c>
      <c r="M1315" s="1">
        <v>4608</v>
      </c>
      <c r="N1315" s="9">
        <f t="shared" si="207"/>
        <v>9650</v>
      </c>
      <c r="O1315" s="1">
        <v>2910.9660454072459</v>
      </c>
      <c r="P1315" s="1">
        <v>4217.0071275021583</v>
      </c>
      <c r="Q1315" s="1">
        <v>546.56632794159066</v>
      </c>
      <c r="R1315" s="1">
        <v>4623.1865164279543</v>
      </c>
      <c r="S1315" s="9">
        <f t="shared" si="208"/>
        <v>12297.726017278948</v>
      </c>
      <c r="T1315" s="2">
        <v>2680</v>
      </c>
      <c r="U1315" s="2">
        <v>5043</v>
      </c>
      <c r="V1315" s="2">
        <v>708</v>
      </c>
      <c r="W1315" s="2">
        <v>4882</v>
      </c>
      <c r="X1315" s="9">
        <f t="shared" si="209"/>
        <v>13313</v>
      </c>
      <c r="Y1315" s="1">
        <v>3385.2891476116233</v>
      </c>
      <c r="Z1315" s="1">
        <v>7210.2405692871926</v>
      </c>
      <c r="AA1315" s="1">
        <v>572.14997864609973</v>
      </c>
      <c r="AB1315" s="1">
        <v>6012.1693146297948</v>
      </c>
      <c r="AC1315" s="9">
        <f t="shared" si="210"/>
        <v>17179.849010174708</v>
      </c>
    </row>
    <row r="1316" spans="1:29">
      <c r="A1316">
        <v>1360</v>
      </c>
      <c r="B1316">
        <v>51107</v>
      </c>
      <c r="C1316">
        <f t="shared" si="201"/>
        <v>51107</v>
      </c>
      <c r="D1316">
        <v>51</v>
      </c>
      <c r="E1316" s="1">
        <f t="shared" si="202"/>
        <v>430</v>
      </c>
      <c r="F1316" s="1">
        <f t="shared" si="203"/>
        <v>59</v>
      </c>
      <c r="G1316" s="1">
        <f t="shared" si="204"/>
        <v>0</v>
      </c>
      <c r="H1316" s="1">
        <f t="shared" si="205"/>
        <v>841</v>
      </c>
      <c r="I1316" s="9">
        <f t="shared" si="206"/>
        <v>1330</v>
      </c>
      <c r="J1316" s="1">
        <v>430</v>
      </c>
      <c r="K1316" s="1">
        <v>59</v>
      </c>
      <c r="L1316" s="1">
        <v>0</v>
      </c>
      <c r="M1316" s="1">
        <v>841</v>
      </c>
      <c r="N1316" s="9">
        <f t="shared" si="207"/>
        <v>1330</v>
      </c>
      <c r="O1316" s="1">
        <v>394.82921057789122</v>
      </c>
      <c r="P1316" s="1">
        <v>378.8043039560755</v>
      </c>
      <c r="Q1316" s="1">
        <v>232.85788980265627</v>
      </c>
      <c r="R1316" s="1">
        <v>539.68623395454802</v>
      </c>
      <c r="S1316" s="9">
        <f t="shared" si="208"/>
        <v>1546.177638291171</v>
      </c>
      <c r="T1316" s="2">
        <v>452</v>
      </c>
      <c r="U1316" s="2">
        <v>610</v>
      </c>
      <c r="V1316" s="2">
        <v>527</v>
      </c>
      <c r="W1316" s="2">
        <v>1049</v>
      </c>
      <c r="X1316" s="9">
        <f t="shared" si="209"/>
        <v>2638</v>
      </c>
      <c r="Y1316" s="1">
        <v>499.50410450483099</v>
      </c>
      <c r="Z1316" s="1">
        <v>1470.2078992239697</v>
      </c>
      <c r="AA1316" s="1">
        <v>422.76102981894422</v>
      </c>
      <c r="AB1316" s="1">
        <v>2031.806263133376</v>
      </c>
      <c r="AC1316" s="9">
        <f t="shared" si="210"/>
        <v>4424.2792966811212</v>
      </c>
    </row>
    <row r="1317" spans="1:29">
      <c r="A1317">
        <v>1361</v>
      </c>
      <c r="B1317">
        <v>51107</v>
      </c>
      <c r="C1317">
        <f t="shared" si="201"/>
        <v>51107</v>
      </c>
      <c r="D1317">
        <v>51</v>
      </c>
      <c r="E1317" s="1">
        <f t="shared" si="202"/>
        <v>578</v>
      </c>
      <c r="F1317" s="1">
        <f t="shared" si="203"/>
        <v>817</v>
      </c>
      <c r="G1317" s="1">
        <f t="shared" si="204"/>
        <v>1109</v>
      </c>
      <c r="H1317" s="1">
        <f t="shared" si="205"/>
        <v>1967</v>
      </c>
      <c r="I1317" s="9">
        <f t="shared" si="206"/>
        <v>4471</v>
      </c>
      <c r="J1317" s="1">
        <v>578</v>
      </c>
      <c r="K1317" s="1">
        <v>817</v>
      </c>
      <c r="L1317" s="1">
        <v>1109</v>
      </c>
      <c r="M1317" s="1">
        <v>1967</v>
      </c>
      <c r="N1317" s="9">
        <f t="shared" si="207"/>
        <v>4471</v>
      </c>
      <c r="O1317" s="1">
        <v>1417.7646484414415</v>
      </c>
      <c r="P1317" s="1">
        <v>2194.9727669094136</v>
      </c>
      <c r="Q1317" s="1">
        <v>921.52887366960613</v>
      </c>
      <c r="R1317" s="1">
        <v>1751.7422660703737</v>
      </c>
      <c r="S1317" s="9">
        <f t="shared" si="208"/>
        <v>6286.0085550908352</v>
      </c>
      <c r="T1317" s="2">
        <v>1560</v>
      </c>
      <c r="U1317" s="2">
        <v>4609</v>
      </c>
      <c r="V1317" s="2">
        <v>489</v>
      </c>
      <c r="W1317" s="2">
        <v>5366</v>
      </c>
      <c r="X1317" s="9">
        <f t="shared" si="209"/>
        <v>12024</v>
      </c>
      <c r="Y1317" s="1">
        <v>2801.3204841570946</v>
      </c>
      <c r="Z1317" s="1">
        <v>4333.9341208312799</v>
      </c>
      <c r="AA1317" s="1">
        <v>2317.5990804764037</v>
      </c>
      <c r="AB1317" s="1">
        <v>4360.8369839312827</v>
      </c>
      <c r="AC1317" s="9">
        <f t="shared" si="210"/>
        <v>13813.690669396063</v>
      </c>
    </row>
    <row r="1318" spans="1:29">
      <c r="A1318">
        <v>1362</v>
      </c>
      <c r="B1318">
        <v>51107</v>
      </c>
      <c r="C1318">
        <f t="shared" si="201"/>
        <v>51107</v>
      </c>
      <c r="D1318">
        <v>51</v>
      </c>
      <c r="E1318" s="1">
        <f t="shared" si="202"/>
        <v>533</v>
      </c>
      <c r="F1318" s="1">
        <f t="shared" si="203"/>
        <v>315</v>
      </c>
      <c r="G1318" s="1">
        <f t="shared" si="204"/>
        <v>499</v>
      </c>
      <c r="H1318" s="1">
        <f t="shared" si="205"/>
        <v>519</v>
      </c>
      <c r="I1318" s="9">
        <f t="shared" si="206"/>
        <v>1866</v>
      </c>
      <c r="J1318" s="1">
        <v>533</v>
      </c>
      <c r="K1318" s="1">
        <v>315</v>
      </c>
      <c r="L1318" s="1">
        <v>499</v>
      </c>
      <c r="M1318" s="1">
        <v>519</v>
      </c>
      <c r="N1318" s="9">
        <f t="shared" si="207"/>
        <v>1866</v>
      </c>
      <c r="O1318" s="1">
        <v>753.06515747673893</v>
      </c>
      <c r="P1318" s="1">
        <v>641.05927315389056</v>
      </c>
      <c r="Q1318" s="1">
        <v>635.27030857966599</v>
      </c>
      <c r="R1318" s="1">
        <v>554.49435524770627</v>
      </c>
      <c r="S1318" s="9">
        <f t="shared" si="208"/>
        <v>2583.8890944580016</v>
      </c>
      <c r="T1318" s="2">
        <v>1564</v>
      </c>
      <c r="U1318" s="2">
        <v>1820</v>
      </c>
      <c r="V1318" s="2">
        <v>642</v>
      </c>
      <c r="W1318" s="2">
        <v>5208</v>
      </c>
      <c r="X1318" s="9">
        <f t="shared" si="209"/>
        <v>9234</v>
      </c>
      <c r="Y1318" s="1">
        <v>1076.3992465547767</v>
      </c>
      <c r="Z1318" s="1">
        <v>1543.1687641041431</v>
      </c>
      <c r="AA1318" s="1">
        <v>987.62551981015451</v>
      </c>
      <c r="AB1318" s="1">
        <v>6022.9864961294234</v>
      </c>
      <c r="AC1318" s="9">
        <f t="shared" si="210"/>
        <v>9630.1800265984966</v>
      </c>
    </row>
    <row r="1319" spans="1:29">
      <c r="A1319">
        <v>1363</v>
      </c>
      <c r="B1319">
        <v>51107</v>
      </c>
      <c r="C1319">
        <f t="shared" si="201"/>
        <v>51107</v>
      </c>
      <c r="D1319">
        <v>51</v>
      </c>
      <c r="E1319" s="1">
        <f t="shared" si="202"/>
        <v>332</v>
      </c>
      <c r="F1319" s="1">
        <f t="shared" si="203"/>
        <v>7843</v>
      </c>
      <c r="G1319" s="1">
        <f t="shared" si="204"/>
        <v>3320</v>
      </c>
      <c r="H1319" s="1">
        <f t="shared" si="205"/>
        <v>1237</v>
      </c>
      <c r="I1319" s="9">
        <f t="shared" si="206"/>
        <v>12732</v>
      </c>
      <c r="J1319" s="1">
        <v>332</v>
      </c>
      <c r="K1319" s="1">
        <v>7843</v>
      </c>
      <c r="L1319" s="1">
        <v>3320</v>
      </c>
      <c r="M1319" s="1">
        <v>1237</v>
      </c>
      <c r="N1319" s="9">
        <f t="shared" si="207"/>
        <v>12732</v>
      </c>
      <c r="O1319" s="1">
        <v>2040.1355965183111</v>
      </c>
      <c r="P1319" s="1">
        <v>6074.7038316533572</v>
      </c>
      <c r="Q1319" s="1">
        <v>3674.2305637921472</v>
      </c>
      <c r="R1319" s="1">
        <v>1918.3035233196599</v>
      </c>
      <c r="S1319" s="9">
        <f t="shared" si="208"/>
        <v>13707.373515283476</v>
      </c>
      <c r="T1319" s="2">
        <v>4157</v>
      </c>
      <c r="U1319" s="2">
        <v>12674</v>
      </c>
      <c r="V1319" s="2">
        <v>10989</v>
      </c>
      <c r="W1319" s="2">
        <v>11519</v>
      </c>
      <c r="X1319" s="9">
        <f t="shared" si="209"/>
        <v>39339</v>
      </c>
      <c r="Y1319" s="1">
        <v>9597.4648199464464</v>
      </c>
      <c r="Z1319" s="1">
        <v>23560.971967781043</v>
      </c>
      <c r="AA1319" s="1">
        <v>21398.780774742449</v>
      </c>
      <c r="AB1319" s="1">
        <v>6561.8440840293042</v>
      </c>
      <c r="AC1319" s="9">
        <f t="shared" si="210"/>
        <v>61119.061646499249</v>
      </c>
    </row>
    <row r="1320" spans="1:29">
      <c r="A1320">
        <v>1364</v>
      </c>
      <c r="B1320">
        <v>51107</v>
      </c>
      <c r="C1320">
        <f t="shared" si="201"/>
        <v>51107</v>
      </c>
      <c r="D1320">
        <v>51</v>
      </c>
      <c r="E1320" s="1">
        <f t="shared" si="202"/>
        <v>1937</v>
      </c>
      <c r="F1320" s="1">
        <f t="shared" si="203"/>
        <v>3669</v>
      </c>
      <c r="G1320" s="1">
        <f t="shared" si="204"/>
        <v>1376</v>
      </c>
      <c r="H1320" s="1">
        <f t="shared" si="205"/>
        <v>5050</v>
      </c>
      <c r="I1320" s="9">
        <f t="shared" si="206"/>
        <v>12032</v>
      </c>
      <c r="J1320" s="1">
        <v>1937</v>
      </c>
      <c r="K1320" s="1">
        <v>3669</v>
      </c>
      <c r="L1320" s="1">
        <v>1376</v>
      </c>
      <c r="M1320" s="1">
        <v>5050</v>
      </c>
      <c r="N1320" s="9">
        <f t="shared" si="207"/>
        <v>12032</v>
      </c>
      <c r="O1320" s="1">
        <v>3709.0118049452326</v>
      </c>
      <c r="P1320" s="1">
        <v>5080.3081632749918</v>
      </c>
      <c r="Q1320" s="1">
        <v>656.22242640475497</v>
      </c>
      <c r="R1320" s="1">
        <v>5814.3082111969252</v>
      </c>
      <c r="S1320" s="9">
        <f t="shared" si="208"/>
        <v>15259.850605821905</v>
      </c>
      <c r="T1320" s="2">
        <v>3662</v>
      </c>
      <c r="U1320" s="2">
        <v>15741</v>
      </c>
      <c r="V1320" s="2">
        <v>2863</v>
      </c>
      <c r="W1320" s="2">
        <v>7942</v>
      </c>
      <c r="X1320" s="9">
        <f t="shared" si="209"/>
        <v>30208</v>
      </c>
      <c r="Y1320" s="1">
        <v>6011.7155865508576</v>
      </c>
      <c r="Z1320" s="1">
        <v>18406.915690193469</v>
      </c>
      <c r="AA1320" s="1">
        <v>1462.3601134981823</v>
      </c>
      <c r="AB1320" s="1">
        <v>7894.1795516056163</v>
      </c>
      <c r="AC1320" s="9">
        <f t="shared" si="210"/>
        <v>33775.170941848126</v>
      </c>
    </row>
    <row r="1321" spans="1:29">
      <c r="A1321">
        <v>1365</v>
      </c>
      <c r="B1321">
        <v>51107</v>
      </c>
      <c r="C1321">
        <f t="shared" si="201"/>
        <v>51107</v>
      </c>
      <c r="D1321">
        <v>51</v>
      </c>
      <c r="E1321" s="1">
        <f t="shared" si="202"/>
        <v>8</v>
      </c>
      <c r="F1321" s="1">
        <f t="shared" si="203"/>
        <v>52</v>
      </c>
      <c r="G1321" s="1">
        <f t="shared" si="204"/>
        <v>11</v>
      </c>
      <c r="H1321" s="1">
        <f t="shared" si="205"/>
        <v>715</v>
      </c>
      <c r="I1321" s="9">
        <f t="shared" si="206"/>
        <v>786</v>
      </c>
      <c r="J1321" s="1">
        <v>8</v>
      </c>
      <c r="K1321" s="1">
        <v>52</v>
      </c>
      <c r="L1321" s="1">
        <v>11</v>
      </c>
      <c r="M1321" s="1">
        <v>715</v>
      </c>
      <c r="N1321" s="9">
        <f t="shared" si="207"/>
        <v>786</v>
      </c>
      <c r="O1321" s="1">
        <v>77.082749297676216</v>
      </c>
      <c r="P1321" s="1">
        <v>560.02757142233804</v>
      </c>
      <c r="Q1321" s="1">
        <v>100.82929423246969</v>
      </c>
      <c r="R1321" s="1">
        <v>508.62650104567183</v>
      </c>
      <c r="S1321" s="9">
        <f t="shared" si="208"/>
        <v>1246.5661159981557</v>
      </c>
      <c r="T1321" s="2">
        <v>58</v>
      </c>
      <c r="U1321" s="2">
        <v>421</v>
      </c>
      <c r="V1321" s="2">
        <v>104</v>
      </c>
      <c r="W1321" s="2">
        <v>736</v>
      </c>
      <c r="X1321" s="9">
        <f t="shared" si="209"/>
        <v>1319</v>
      </c>
      <c r="Y1321" s="1">
        <v>257.04478601207597</v>
      </c>
      <c r="Z1321" s="1">
        <v>666.05378634194687</v>
      </c>
      <c r="AA1321" s="1">
        <v>134.83406985211192</v>
      </c>
      <c r="AB1321" s="1">
        <v>750.81751607020624</v>
      </c>
      <c r="AC1321" s="9">
        <f t="shared" si="210"/>
        <v>1808.7501582763409</v>
      </c>
    </row>
    <row r="1322" spans="1:29">
      <c r="A1322">
        <v>1366</v>
      </c>
      <c r="B1322">
        <v>51107</v>
      </c>
      <c r="C1322">
        <f t="shared" si="201"/>
        <v>51107</v>
      </c>
      <c r="D1322">
        <v>51</v>
      </c>
      <c r="E1322" s="1">
        <f t="shared" si="202"/>
        <v>2028</v>
      </c>
      <c r="F1322" s="1">
        <f t="shared" si="203"/>
        <v>6336</v>
      </c>
      <c r="G1322" s="1">
        <f t="shared" si="204"/>
        <v>573</v>
      </c>
      <c r="H1322" s="1">
        <f t="shared" si="205"/>
        <v>2644</v>
      </c>
      <c r="I1322" s="9">
        <f t="shared" si="206"/>
        <v>11581</v>
      </c>
      <c r="J1322" s="1">
        <v>2028</v>
      </c>
      <c r="K1322" s="1">
        <v>6336</v>
      </c>
      <c r="L1322" s="1">
        <v>573</v>
      </c>
      <c r="M1322" s="1">
        <v>2644</v>
      </c>
      <c r="N1322" s="9">
        <f t="shared" si="207"/>
        <v>11581</v>
      </c>
      <c r="O1322" s="1">
        <v>5936.3526868688132</v>
      </c>
      <c r="P1322" s="1">
        <v>5855.9570951423666</v>
      </c>
      <c r="Q1322" s="1">
        <v>478.85034980348075</v>
      </c>
      <c r="R1322" s="1">
        <v>2254.8259219704364</v>
      </c>
      <c r="S1322" s="9">
        <f t="shared" si="208"/>
        <v>14525.986053785096</v>
      </c>
      <c r="T1322" s="2">
        <v>6797</v>
      </c>
      <c r="U1322" s="2">
        <v>4768</v>
      </c>
      <c r="V1322" s="2">
        <v>1075</v>
      </c>
      <c r="W1322" s="2">
        <v>8254</v>
      </c>
      <c r="X1322" s="9">
        <f t="shared" si="209"/>
        <v>20894</v>
      </c>
      <c r="Y1322" s="1">
        <v>6676.9304717053092</v>
      </c>
      <c r="Z1322" s="1">
        <v>9260.2584114870515</v>
      </c>
      <c r="AA1322" s="1">
        <v>808.3969300042437</v>
      </c>
      <c r="AB1322" s="1">
        <v>4442.1957749074318</v>
      </c>
      <c r="AC1322" s="9">
        <f t="shared" si="210"/>
        <v>21187.781588104037</v>
      </c>
    </row>
    <row r="1323" spans="1:29">
      <c r="A1323">
        <v>1367</v>
      </c>
      <c r="B1323">
        <v>51107</v>
      </c>
      <c r="C1323">
        <f t="shared" si="201"/>
        <v>51107</v>
      </c>
      <c r="D1323">
        <v>51</v>
      </c>
      <c r="E1323" s="1">
        <f t="shared" si="202"/>
        <v>178</v>
      </c>
      <c r="F1323" s="1">
        <f t="shared" si="203"/>
        <v>2299</v>
      </c>
      <c r="G1323" s="1">
        <f t="shared" si="204"/>
        <v>1025</v>
      </c>
      <c r="H1323" s="1">
        <f t="shared" si="205"/>
        <v>960</v>
      </c>
      <c r="I1323" s="9">
        <f t="shared" si="206"/>
        <v>4462</v>
      </c>
      <c r="J1323" s="1">
        <v>178</v>
      </c>
      <c r="K1323" s="1">
        <v>2299</v>
      </c>
      <c r="L1323" s="1">
        <v>1025</v>
      </c>
      <c r="M1323" s="1">
        <v>960</v>
      </c>
      <c r="N1323" s="9">
        <f t="shared" si="207"/>
        <v>4462</v>
      </c>
      <c r="O1323" s="1">
        <v>1135.3904517080359</v>
      </c>
      <c r="P1323" s="1">
        <v>2237.8452488668804</v>
      </c>
      <c r="Q1323" s="1">
        <v>2424.5452141108244</v>
      </c>
      <c r="R1323" s="1">
        <v>2593.9069004041721</v>
      </c>
      <c r="S1323" s="9">
        <f t="shared" si="208"/>
        <v>8391.6878150899138</v>
      </c>
      <c r="T1323" s="2">
        <v>2563</v>
      </c>
      <c r="U1323" s="2">
        <v>7035</v>
      </c>
      <c r="V1323" s="2">
        <v>4792</v>
      </c>
      <c r="W1323" s="2">
        <v>5196</v>
      </c>
      <c r="X1323" s="9">
        <f t="shared" si="209"/>
        <v>19586</v>
      </c>
      <c r="Y1323" s="1">
        <v>4881.7205409499975</v>
      </c>
      <c r="Z1323" s="1">
        <v>10739.389784614861</v>
      </c>
      <c r="AA1323" s="1">
        <v>7874.1545598405028</v>
      </c>
      <c r="AB1323" s="1">
        <v>4275.5529980259898</v>
      </c>
      <c r="AC1323" s="9">
        <f t="shared" si="210"/>
        <v>27770.817883431351</v>
      </c>
    </row>
    <row r="1324" spans="1:29">
      <c r="A1324">
        <v>1368</v>
      </c>
      <c r="B1324">
        <v>51107</v>
      </c>
      <c r="C1324">
        <f t="shared" si="201"/>
        <v>51107</v>
      </c>
      <c r="D1324">
        <v>51</v>
      </c>
      <c r="E1324" s="1">
        <f t="shared" si="202"/>
        <v>3142</v>
      </c>
      <c r="F1324" s="1">
        <f t="shared" si="203"/>
        <v>4007</v>
      </c>
      <c r="G1324" s="1">
        <f t="shared" si="204"/>
        <v>235</v>
      </c>
      <c r="H1324" s="1">
        <f t="shared" si="205"/>
        <v>2501</v>
      </c>
      <c r="I1324" s="9">
        <f t="shared" si="206"/>
        <v>9885</v>
      </c>
      <c r="J1324" s="1">
        <v>3142</v>
      </c>
      <c r="K1324" s="1">
        <v>4007</v>
      </c>
      <c r="L1324" s="1">
        <v>235</v>
      </c>
      <c r="M1324" s="1">
        <v>2501</v>
      </c>
      <c r="N1324" s="9">
        <f t="shared" si="207"/>
        <v>9885</v>
      </c>
      <c r="O1324" s="1">
        <v>3385.7759438507292</v>
      </c>
      <c r="P1324" s="1">
        <v>5585.4081993195723</v>
      </c>
      <c r="Q1324" s="1">
        <v>457.5335138246233</v>
      </c>
      <c r="R1324" s="1">
        <v>3188.9660323727207</v>
      </c>
      <c r="S1324" s="9">
        <f t="shared" si="208"/>
        <v>12617.683689367645</v>
      </c>
      <c r="T1324" s="2">
        <v>2315</v>
      </c>
      <c r="U1324" s="2">
        <v>4578</v>
      </c>
      <c r="V1324" s="2">
        <v>984</v>
      </c>
      <c r="W1324" s="2">
        <v>4837</v>
      </c>
      <c r="X1324" s="9">
        <f t="shared" si="209"/>
        <v>12714</v>
      </c>
      <c r="Y1324" s="1">
        <v>4219.8525813658434</v>
      </c>
      <c r="Z1324" s="1">
        <v>6919.6516708517829</v>
      </c>
      <c r="AA1324" s="1">
        <v>488.58532145925733</v>
      </c>
      <c r="AB1324" s="1">
        <v>4101.2475883311654</v>
      </c>
      <c r="AC1324" s="9">
        <f t="shared" si="210"/>
        <v>15729.337162008049</v>
      </c>
    </row>
    <row r="1325" spans="1:29">
      <c r="A1325">
        <v>1369</v>
      </c>
      <c r="B1325">
        <v>51107</v>
      </c>
      <c r="C1325">
        <f t="shared" si="201"/>
        <v>51107</v>
      </c>
      <c r="D1325">
        <v>51</v>
      </c>
      <c r="E1325" s="1">
        <f t="shared" si="202"/>
        <v>76</v>
      </c>
      <c r="F1325" s="1">
        <f t="shared" si="203"/>
        <v>96</v>
      </c>
      <c r="G1325" s="1">
        <f t="shared" si="204"/>
        <v>32</v>
      </c>
      <c r="H1325" s="1">
        <f t="shared" si="205"/>
        <v>387</v>
      </c>
      <c r="I1325" s="9">
        <f t="shared" si="206"/>
        <v>591</v>
      </c>
      <c r="J1325" s="1">
        <v>76</v>
      </c>
      <c r="K1325" s="1">
        <v>96</v>
      </c>
      <c r="L1325" s="1">
        <v>32</v>
      </c>
      <c r="M1325" s="1">
        <v>387</v>
      </c>
      <c r="N1325" s="9">
        <f t="shared" si="207"/>
        <v>591</v>
      </c>
      <c r="O1325" s="1">
        <v>147.10733577150549</v>
      </c>
      <c r="P1325" s="1">
        <v>221.68563807583493</v>
      </c>
      <c r="Q1325" s="1">
        <v>161.21058631238603</v>
      </c>
      <c r="R1325" s="1">
        <v>468.68475700752145</v>
      </c>
      <c r="S1325" s="9">
        <f t="shared" si="208"/>
        <v>998.68831716724799</v>
      </c>
      <c r="T1325" s="2">
        <v>271</v>
      </c>
      <c r="U1325" s="2">
        <v>837</v>
      </c>
      <c r="V1325" s="2">
        <v>85</v>
      </c>
      <c r="W1325" s="2">
        <v>1348</v>
      </c>
      <c r="X1325" s="9">
        <f t="shared" si="209"/>
        <v>2541</v>
      </c>
      <c r="Y1325" s="1">
        <v>571.46986811945169</v>
      </c>
      <c r="Z1325" s="1">
        <v>733.20644257072047</v>
      </c>
      <c r="AA1325" s="1">
        <v>159.26665191825242</v>
      </c>
      <c r="AB1325" s="1">
        <v>1174.0006099308694</v>
      </c>
      <c r="AC1325" s="9">
        <f t="shared" si="210"/>
        <v>2637.9435725392941</v>
      </c>
    </row>
    <row r="1326" spans="1:29">
      <c r="A1326">
        <v>1370</v>
      </c>
      <c r="B1326">
        <v>51107</v>
      </c>
      <c r="C1326">
        <f t="shared" si="201"/>
        <v>51107</v>
      </c>
      <c r="D1326">
        <v>51</v>
      </c>
      <c r="E1326" s="1">
        <f t="shared" si="202"/>
        <v>588</v>
      </c>
      <c r="F1326" s="1">
        <f t="shared" si="203"/>
        <v>565</v>
      </c>
      <c r="G1326" s="1">
        <f t="shared" si="204"/>
        <v>587</v>
      </c>
      <c r="H1326" s="1">
        <f t="shared" si="205"/>
        <v>1769</v>
      </c>
      <c r="I1326" s="9">
        <f t="shared" si="206"/>
        <v>3509</v>
      </c>
      <c r="J1326" s="1">
        <v>588</v>
      </c>
      <c r="K1326" s="1">
        <v>565</v>
      </c>
      <c r="L1326" s="1">
        <v>587</v>
      </c>
      <c r="M1326" s="1">
        <v>1769</v>
      </c>
      <c r="N1326" s="9">
        <f t="shared" si="207"/>
        <v>3509</v>
      </c>
      <c r="O1326" s="1">
        <v>1496.6668855675039</v>
      </c>
      <c r="P1326" s="1">
        <v>1304.1351955242935</v>
      </c>
      <c r="Q1326" s="1">
        <v>1603.1276436721885</v>
      </c>
      <c r="R1326" s="1">
        <v>1762.3244215075999</v>
      </c>
      <c r="S1326" s="9">
        <f t="shared" si="208"/>
        <v>6166.2541462715863</v>
      </c>
      <c r="T1326" s="2">
        <v>1266</v>
      </c>
      <c r="U1326" s="2">
        <v>2463</v>
      </c>
      <c r="V1326" s="2">
        <v>555</v>
      </c>
      <c r="W1326" s="2">
        <v>2559</v>
      </c>
      <c r="X1326" s="9">
        <f t="shared" si="209"/>
        <v>6843</v>
      </c>
      <c r="Y1326" s="1">
        <v>2045.1179904657065</v>
      </c>
      <c r="Z1326" s="1">
        <v>2163.8505387299529</v>
      </c>
      <c r="AA1326" s="1">
        <v>3068.3410605760241</v>
      </c>
      <c r="AB1326" s="1">
        <v>2695.296641554281</v>
      </c>
      <c r="AC1326" s="9">
        <f t="shared" si="210"/>
        <v>9972.6062313259645</v>
      </c>
    </row>
    <row r="1327" spans="1:29">
      <c r="A1327">
        <v>1371</v>
      </c>
      <c r="B1327">
        <v>51107</v>
      </c>
      <c r="C1327">
        <f t="shared" si="201"/>
        <v>51107</v>
      </c>
      <c r="D1327">
        <v>51</v>
      </c>
      <c r="E1327" s="1">
        <f t="shared" si="202"/>
        <v>32</v>
      </c>
      <c r="F1327" s="1">
        <f t="shared" si="203"/>
        <v>24</v>
      </c>
      <c r="G1327" s="1">
        <f t="shared" si="204"/>
        <v>34</v>
      </c>
      <c r="H1327" s="1">
        <f t="shared" si="205"/>
        <v>271</v>
      </c>
      <c r="I1327" s="9">
        <f t="shared" si="206"/>
        <v>361</v>
      </c>
      <c r="J1327" s="1">
        <v>32</v>
      </c>
      <c r="K1327" s="1">
        <v>24</v>
      </c>
      <c r="L1327" s="1">
        <v>34</v>
      </c>
      <c r="M1327" s="1">
        <v>271</v>
      </c>
      <c r="N1327" s="9">
        <f t="shared" si="207"/>
        <v>361</v>
      </c>
      <c r="O1327" s="1">
        <v>110.57590488801573</v>
      </c>
      <c r="P1327" s="1">
        <v>134.69234372168745</v>
      </c>
      <c r="Q1327" s="1">
        <v>285.63739158756283</v>
      </c>
      <c r="R1327" s="1">
        <v>207.20958070879726</v>
      </c>
      <c r="S1327" s="9">
        <f t="shared" si="208"/>
        <v>738.1152209060632</v>
      </c>
      <c r="T1327" s="2">
        <v>27</v>
      </c>
      <c r="U1327" s="2">
        <v>297</v>
      </c>
      <c r="V1327" s="2">
        <v>26</v>
      </c>
      <c r="W1327" s="2">
        <v>478</v>
      </c>
      <c r="X1327" s="9">
        <f t="shared" si="209"/>
        <v>828</v>
      </c>
      <c r="Y1327" s="1">
        <v>307.85009797001777</v>
      </c>
      <c r="Z1327" s="1">
        <v>357.24586668350702</v>
      </c>
      <c r="AA1327" s="1">
        <v>311.26342402472847</v>
      </c>
      <c r="AB1327" s="1">
        <v>373.40578769484483</v>
      </c>
      <c r="AC1327" s="9">
        <f t="shared" si="210"/>
        <v>1349.765176373098</v>
      </c>
    </row>
    <row r="1328" spans="1:29">
      <c r="A1328">
        <v>1372</v>
      </c>
      <c r="B1328">
        <v>51107</v>
      </c>
      <c r="C1328">
        <f t="shared" si="201"/>
        <v>51107</v>
      </c>
      <c r="D1328">
        <v>51</v>
      </c>
      <c r="E1328" s="1">
        <f t="shared" si="202"/>
        <v>85</v>
      </c>
      <c r="F1328" s="1">
        <f t="shared" si="203"/>
        <v>35</v>
      </c>
      <c r="G1328" s="1">
        <f t="shared" si="204"/>
        <v>5</v>
      </c>
      <c r="H1328" s="1">
        <f t="shared" si="205"/>
        <v>418</v>
      </c>
      <c r="I1328" s="9">
        <f t="shared" si="206"/>
        <v>543</v>
      </c>
      <c r="J1328" s="1">
        <v>85</v>
      </c>
      <c r="K1328" s="1">
        <v>35</v>
      </c>
      <c r="L1328" s="1">
        <v>5</v>
      </c>
      <c r="M1328" s="1">
        <v>418</v>
      </c>
      <c r="N1328" s="9">
        <f t="shared" si="207"/>
        <v>543</v>
      </c>
      <c r="O1328" s="1">
        <v>272.45399045878492</v>
      </c>
      <c r="P1328" s="1">
        <v>393.52045396759581</v>
      </c>
      <c r="Q1328" s="1">
        <v>192.11873774896443</v>
      </c>
      <c r="R1328" s="1">
        <v>416.82426180957935</v>
      </c>
      <c r="S1328" s="9">
        <f t="shared" si="208"/>
        <v>1274.9174439849246</v>
      </c>
      <c r="T1328" s="2">
        <v>67</v>
      </c>
      <c r="U1328" s="2">
        <v>422</v>
      </c>
      <c r="V1328" s="2">
        <v>13</v>
      </c>
      <c r="W1328" s="2">
        <v>495</v>
      </c>
      <c r="X1328" s="9">
        <f t="shared" si="209"/>
        <v>997</v>
      </c>
      <c r="Y1328" s="1">
        <v>265.21342216374626</v>
      </c>
      <c r="Z1328" s="1">
        <v>455.62732368405864</v>
      </c>
      <c r="AA1328" s="1">
        <v>244.83746646089855</v>
      </c>
      <c r="AB1328" s="1">
        <v>889.47272126235248</v>
      </c>
      <c r="AC1328" s="9">
        <f t="shared" si="210"/>
        <v>1855.1509335710559</v>
      </c>
    </row>
    <row r="1329" spans="1:29">
      <c r="A1329">
        <v>1373</v>
      </c>
      <c r="B1329">
        <v>51107</v>
      </c>
      <c r="C1329">
        <f t="shared" si="201"/>
        <v>51107</v>
      </c>
      <c r="D1329">
        <v>51</v>
      </c>
      <c r="E1329" s="1">
        <f t="shared" si="202"/>
        <v>9</v>
      </c>
      <c r="F1329" s="1">
        <f t="shared" si="203"/>
        <v>6</v>
      </c>
      <c r="G1329" s="1">
        <f t="shared" si="204"/>
        <v>6</v>
      </c>
      <c r="H1329" s="1">
        <f t="shared" si="205"/>
        <v>99</v>
      </c>
      <c r="I1329" s="9">
        <f t="shared" si="206"/>
        <v>120</v>
      </c>
      <c r="J1329" s="1">
        <v>9</v>
      </c>
      <c r="K1329" s="1">
        <v>6</v>
      </c>
      <c r="L1329" s="1">
        <v>6</v>
      </c>
      <c r="M1329" s="1">
        <v>99</v>
      </c>
      <c r="N1329" s="9">
        <f t="shared" si="207"/>
        <v>120</v>
      </c>
      <c r="O1329" s="1">
        <v>57.195831114190042</v>
      </c>
      <c r="P1329" s="1">
        <v>92.363643940663692</v>
      </c>
      <c r="Q1329" s="1">
        <v>162.07099885943734</v>
      </c>
      <c r="R1329" s="1">
        <v>104.41203309077679</v>
      </c>
      <c r="S1329" s="9">
        <f t="shared" si="208"/>
        <v>416.04250700506788</v>
      </c>
      <c r="T1329" s="2">
        <v>46</v>
      </c>
      <c r="U1329" s="2">
        <v>95</v>
      </c>
      <c r="V1329" s="2">
        <v>41</v>
      </c>
      <c r="W1329" s="2">
        <v>137</v>
      </c>
      <c r="X1329" s="9">
        <f t="shared" si="209"/>
        <v>319</v>
      </c>
      <c r="Y1329" s="1">
        <v>112.14836054875879</v>
      </c>
      <c r="Z1329" s="1">
        <v>101.55928671807096</v>
      </c>
      <c r="AA1329" s="1">
        <v>206.4423722687867</v>
      </c>
      <c r="AB1329" s="1">
        <v>212.96775403693354</v>
      </c>
      <c r="AC1329" s="9">
        <f t="shared" si="210"/>
        <v>633.11777357255005</v>
      </c>
    </row>
    <row r="1330" spans="1:29">
      <c r="A1330">
        <v>1374</v>
      </c>
      <c r="B1330">
        <v>51107</v>
      </c>
      <c r="C1330">
        <f t="shared" si="201"/>
        <v>51107</v>
      </c>
      <c r="D1330">
        <v>51</v>
      </c>
      <c r="E1330" s="1">
        <f t="shared" si="202"/>
        <v>8</v>
      </c>
      <c r="F1330" s="1">
        <f t="shared" si="203"/>
        <v>3</v>
      </c>
      <c r="G1330" s="1">
        <f t="shared" si="204"/>
        <v>9</v>
      </c>
      <c r="H1330" s="1">
        <f t="shared" si="205"/>
        <v>107</v>
      </c>
      <c r="I1330" s="9">
        <f t="shared" si="206"/>
        <v>127</v>
      </c>
      <c r="J1330" s="1">
        <v>8</v>
      </c>
      <c r="K1330" s="1">
        <v>3</v>
      </c>
      <c r="L1330" s="1">
        <v>9</v>
      </c>
      <c r="M1330" s="1">
        <v>107</v>
      </c>
      <c r="N1330" s="9">
        <f t="shared" si="207"/>
        <v>127</v>
      </c>
      <c r="O1330" s="1">
        <v>65.845869532376881</v>
      </c>
      <c r="P1330" s="1">
        <v>167.76654740615825</v>
      </c>
      <c r="Q1330" s="1">
        <v>273.38207768204194</v>
      </c>
      <c r="R1330" s="1">
        <v>147.88550643081481</v>
      </c>
      <c r="S1330" s="9">
        <f t="shared" si="208"/>
        <v>654.8800010513919</v>
      </c>
      <c r="T1330" s="2">
        <v>24</v>
      </c>
      <c r="U1330" s="2">
        <v>87</v>
      </c>
      <c r="V1330" s="2">
        <v>7</v>
      </c>
      <c r="W1330" s="2">
        <v>130</v>
      </c>
      <c r="X1330" s="9">
        <f t="shared" si="209"/>
        <v>248</v>
      </c>
      <c r="Y1330" s="1">
        <v>51.470938802576278</v>
      </c>
      <c r="Z1330" s="1">
        <v>153.07798459789049</v>
      </c>
      <c r="AA1330" s="1">
        <v>328.56432404839546</v>
      </c>
      <c r="AB1330" s="1">
        <v>183.45719562566552</v>
      </c>
      <c r="AC1330" s="9">
        <f t="shared" si="210"/>
        <v>716.5704430745277</v>
      </c>
    </row>
    <row r="1331" spans="1:29">
      <c r="A1331">
        <v>1375</v>
      </c>
      <c r="B1331">
        <v>51107</v>
      </c>
      <c r="C1331">
        <f t="shared" si="201"/>
        <v>51107</v>
      </c>
      <c r="D1331">
        <v>51</v>
      </c>
      <c r="E1331" s="1">
        <f t="shared" si="202"/>
        <v>37</v>
      </c>
      <c r="F1331" s="1">
        <f t="shared" si="203"/>
        <v>0</v>
      </c>
      <c r="G1331" s="1">
        <f t="shared" si="204"/>
        <v>0</v>
      </c>
      <c r="H1331" s="1">
        <f t="shared" si="205"/>
        <v>90</v>
      </c>
      <c r="I1331" s="9">
        <f t="shared" si="206"/>
        <v>127</v>
      </c>
      <c r="J1331" s="1">
        <v>37</v>
      </c>
      <c r="K1331" s="1">
        <v>0</v>
      </c>
      <c r="L1331" s="1">
        <v>0</v>
      </c>
      <c r="M1331" s="1">
        <v>90</v>
      </c>
      <c r="N1331" s="9">
        <f t="shared" si="207"/>
        <v>127</v>
      </c>
      <c r="O1331" s="1">
        <v>18.942489184895756</v>
      </c>
      <c r="P1331" s="1">
        <v>304.03446841765248</v>
      </c>
      <c r="Q1331" s="1">
        <v>215.89346310414012</v>
      </c>
      <c r="R1331" s="1">
        <v>62.107987251405717</v>
      </c>
      <c r="S1331" s="9">
        <f t="shared" si="208"/>
        <v>600.97840795809407</v>
      </c>
      <c r="T1331" s="2">
        <v>7</v>
      </c>
      <c r="U1331" s="2">
        <v>91</v>
      </c>
      <c r="V1331" s="2">
        <v>7</v>
      </c>
      <c r="W1331" s="2">
        <v>52</v>
      </c>
      <c r="X1331" s="9">
        <f t="shared" si="209"/>
        <v>157</v>
      </c>
      <c r="Y1331" s="1">
        <v>12.197124756995146</v>
      </c>
      <c r="Z1331" s="1">
        <v>192.0845890053387</v>
      </c>
      <c r="AA1331" s="1">
        <v>185.59112524894687</v>
      </c>
      <c r="AB1331" s="1">
        <v>68.560598635996826</v>
      </c>
      <c r="AC1331" s="9">
        <f t="shared" si="210"/>
        <v>458.43343764727751</v>
      </c>
    </row>
    <row r="1332" spans="1:29">
      <c r="A1332">
        <v>1376</v>
      </c>
      <c r="B1332">
        <v>51107</v>
      </c>
      <c r="C1332">
        <f t="shared" si="201"/>
        <v>51107</v>
      </c>
      <c r="D1332">
        <v>51</v>
      </c>
      <c r="E1332" s="1">
        <f t="shared" si="202"/>
        <v>154</v>
      </c>
      <c r="F1332" s="1">
        <f t="shared" si="203"/>
        <v>129</v>
      </c>
      <c r="G1332" s="1">
        <f t="shared" si="204"/>
        <v>0</v>
      </c>
      <c r="H1332" s="1">
        <f t="shared" si="205"/>
        <v>273</v>
      </c>
      <c r="I1332" s="9">
        <f t="shared" si="206"/>
        <v>556</v>
      </c>
      <c r="J1332" s="1">
        <v>154</v>
      </c>
      <c r="K1332" s="1">
        <v>129</v>
      </c>
      <c r="L1332" s="1">
        <v>0</v>
      </c>
      <c r="M1332" s="1">
        <v>273</v>
      </c>
      <c r="N1332" s="9">
        <f t="shared" si="207"/>
        <v>556</v>
      </c>
      <c r="O1332" s="1">
        <v>254.70911034974858</v>
      </c>
      <c r="P1332" s="1">
        <v>257.6225557882442</v>
      </c>
      <c r="Q1332" s="1">
        <v>92.800704818806295</v>
      </c>
      <c r="R1332" s="1">
        <v>319.75862142788935</v>
      </c>
      <c r="S1332" s="9">
        <f t="shared" si="208"/>
        <v>924.89099238468839</v>
      </c>
      <c r="T1332" s="2">
        <v>77</v>
      </c>
      <c r="U1332" s="2">
        <v>305</v>
      </c>
      <c r="V1332" s="2">
        <v>34</v>
      </c>
      <c r="W1332" s="2">
        <v>356</v>
      </c>
      <c r="X1332" s="9">
        <f t="shared" si="209"/>
        <v>772</v>
      </c>
      <c r="Y1332" s="1">
        <v>263.59627207902241</v>
      </c>
      <c r="Z1332" s="1">
        <v>269.534276504611</v>
      </c>
      <c r="AA1332" s="1">
        <v>91.781519399587594</v>
      </c>
      <c r="AB1332" s="1">
        <v>706.40867650340476</v>
      </c>
      <c r="AC1332" s="9">
        <f t="shared" si="210"/>
        <v>1331.3207444866257</v>
      </c>
    </row>
    <row r="1333" spans="1:29">
      <c r="A1333">
        <v>1377</v>
      </c>
      <c r="B1333">
        <v>51107</v>
      </c>
      <c r="C1333">
        <f t="shared" si="201"/>
        <v>51107</v>
      </c>
      <c r="D1333">
        <v>51</v>
      </c>
      <c r="E1333" s="1">
        <f t="shared" si="202"/>
        <v>80</v>
      </c>
      <c r="F1333" s="1">
        <f t="shared" si="203"/>
        <v>154</v>
      </c>
      <c r="G1333" s="1">
        <f t="shared" si="204"/>
        <v>40</v>
      </c>
      <c r="H1333" s="1">
        <f t="shared" si="205"/>
        <v>135</v>
      </c>
      <c r="I1333" s="9">
        <f t="shared" si="206"/>
        <v>409</v>
      </c>
      <c r="J1333" s="1">
        <v>80</v>
      </c>
      <c r="K1333" s="1">
        <v>154</v>
      </c>
      <c r="L1333" s="1">
        <v>40</v>
      </c>
      <c r="M1333" s="1">
        <v>135</v>
      </c>
      <c r="N1333" s="9">
        <f t="shared" si="207"/>
        <v>409</v>
      </c>
      <c r="O1333" s="1">
        <v>310.92156300568587</v>
      </c>
      <c r="P1333" s="1">
        <v>344.32566916653724</v>
      </c>
      <c r="Q1333" s="1">
        <v>194.45908407378309</v>
      </c>
      <c r="R1333" s="1">
        <v>162.37440203796498</v>
      </c>
      <c r="S1333" s="9">
        <f t="shared" si="208"/>
        <v>1012.0807182839711</v>
      </c>
      <c r="T1333" s="2">
        <v>67</v>
      </c>
      <c r="U1333" s="2">
        <v>289</v>
      </c>
      <c r="V1333" s="2">
        <v>6</v>
      </c>
      <c r="W1333" s="2">
        <v>153</v>
      </c>
      <c r="X1333" s="9">
        <f t="shared" si="209"/>
        <v>515</v>
      </c>
      <c r="Y1333" s="1">
        <v>335.50789725733677</v>
      </c>
      <c r="Z1333" s="1">
        <v>367.21011660372312</v>
      </c>
      <c r="AA1333" s="1">
        <v>268.58611070425542</v>
      </c>
      <c r="AB1333" s="1">
        <v>232.90096256142272</v>
      </c>
      <c r="AC1333" s="9">
        <f t="shared" si="210"/>
        <v>1204.2050871267379</v>
      </c>
    </row>
    <row r="1334" spans="1:29">
      <c r="A1334">
        <v>1378</v>
      </c>
      <c r="B1334">
        <v>51153</v>
      </c>
      <c r="C1334">
        <f t="shared" si="201"/>
        <v>51942</v>
      </c>
      <c r="D1334">
        <v>51</v>
      </c>
      <c r="E1334" s="1">
        <f t="shared" si="202"/>
        <v>4930</v>
      </c>
      <c r="F1334" s="1">
        <f t="shared" si="203"/>
        <v>4070</v>
      </c>
      <c r="G1334" s="1">
        <f t="shared" si="204"/>
        <v>3084</v>
      </c>
      <c r="H1334" s="1">
        <f t="shared" si="205"/>
        <v>906</v>
      </c>
      <c r="I1334" s="9">
        <f t="shared" si="206"/>
        <v>12990</v>
      </c>
      <c r="J1334" s="1">
        <v>4930</v>
      </c>
      <c r="K1334" s="1">
        <v>4070</v>
      </c>
      <c r="L1334" s="1">
        <v>3084</v>
      </c>
      <c r="M1334" s="1">
        <v>906</v>
      </c>
      <c r="N1334" s="9">
        <f t="shared" si="207"/>
        <v>12990</v>
      </c>
      <c r="O1334" s="1">
        <v>6439.4519467806695</v>
      </c>
      <c r="P1334" s="1">
        <v>5155.4085595662546</v>
      </c>
      <c r="Q1334" s="1">
        <v>3719.445137509912</v>
      </c>
      <c r="R1334" s="1">
        <v>1061.0075490022309</v>
      </c>
      <c r="S1334" s="9">
        <f t="shared" si="208"/>
        <v>16375.313192859066</v>
      </c>
      <c r="T1334" s="2">
        <v>4796</v>
      </c>
      <c r="U1334" s="2">
        <v>7038</v>
      </c>
      <c r="V1334" s="2">
        <v>2027</v>
      </c>
      <c r="W1334" s="2">
        <v>6650</v>
      </c>
      <c r="X1334" s="9">
        <f t="shared" si="209"/>
        <v>20511</v>
      </c>
      <c r="Y1334" s="1">
        <v>9954.1440721491563</v>
      </c>
      <c r="Z1334" s="1">
        <v>8510.3974382153629</v>
      </c>
      <c r="AA1334" s="1">
        <v>3297.9521176919484</v>
      </c>
      <c r="AB1334" s="1">
        <v>790.64545272320402</v>
      </c>
      <c r="AC1334" s="9">
        <f t="shared" si="210"/>
        <v>22553.139080779674</v>
      </c>
    </row>
    <row r="1335" spans="1:29">
      <c r="A1335">
        <v>1379</v>
      </c>
      <c r="B1335">
        <v>51153</v>
      </c>
      <c r="C1335">
        <f t="shared" si="201"/>
        <v>51942</v>
      </c>
      <c r="D1335">
        <v>51</v>
      </c>
      <c r="E1335" s="1">
        <f t="shared" si="202"/>
        <v>888</v>
      </c>
      <c r="F1335" s="1">
        <f t="shared" si="203"/>
        <v>1271</v>
      </c>
      <c r="G1335" s="1">
        <f t="shared" si="204"/>
        <v>293</v>
      </c>
      <c r="H1335" s="1">
        <f t="shared" si="205"/>
        <v>329</v>
      </c>
      <c r="I1335" s="9">
        <f t="shared" si="206"/>
        <v>2781</v>
      </c>
      <c r="J1335" s="1">
        <v>888</v>
      </c>
      <c r="K1335" s="1">
        <v>1271</v>
      </c>
      <c r="L1335" s="1">
        <v>293</v>
      </c>
      <c r="M1335" s="1">
        <v>329</v>
      </c>
      <c r="N1335" s="9">
        <f t="shared" si="207"/>
        <v>2781</v>
      </c>
      <c r="O1335" s="1">
        <v>1119.9960831452188</v>
      </c>
      <c r="P1335" s="1">
        <v>1614.4398469663747</v>
      </c>
      <c r="Q1335" s="1">
        <v>360.88390411149152</v>
      </c>
      <c r="R1335" s="1">
        <v>387.05267690044747</v>
      </c>
      <c r="S1335" s="9">
        <f t="shared" si="208"/>
        <v>3482.3725111235326</v>
      </c>
      <c r="T1335" s="2">
        <v>554</v>
      </c>
      <c r="U1335" s="2">
        <v>2804</v>
      </c>
      <c r="V1335" s="2">
        <v>291</v>
      </c>
      <c r="W1335" s="2">
        <v>567</v>
      </c>
      <c r="X1335" s="9">
        <f t="shared" si="209"/>
        <v>4216</v>
      </c>
      <c r="Y1335" s="1">
        <v>1854.496037535602</v>
      </c>
      <c r="Z1335" s="1">
        <v>2935.2423942658938</v>
      </c>
      <c r="AA1335" s="1">
        <v>319.2168380650682</v>
      </c>
      <c r="AB1335" s="1">
        <v>262.02568010302917</v>
      </c>
      <c r="AC1335" s="9">
        <f t="shared" si="210"/>
        <v>5370.980949969593</v>
      </c>
    </row>
    <row r="1336" spans="1:29">
      <c r="A1336">
        <v>1380</v>
      </c>
      <c r="B1336">
        <v>51153</v>
      </c>
      <c r="C1336">
        <f t="shared" si="201"/>
        <v>51942</v>
      </c>
      <c r="D1336">
        <v>51</v>
      </c>
      <c r="E1336" s="1">
        <f t="shared" si="202"/>
        <v>9140</v>
      </c>
      <c r="F1336" s="1">
        <f t="shared" si="203"/>
        <v>5287</v>
      </c>
      <c r="G1336" s="1">
        <f t="shared" si="204"/>
        <v>1290</v>
      </c>
      <c r="H1336" s="1">
        <f t="shared" si="205"/>
        <v>1045</v>
      </c>
      <c r="I1336" s="9">
        <f t="shared" si="206"/>
        <v>16762</v>
      </c>
      <c r="J1336" s="1">
        <v>9140</v>
      </c>
      <c r="K1336" s="1">
        <v>5287</v>
      </c>
      <c r="L1336" s="1">
        <v>1290</v>
      </c>
      <c r="M1336" s="1">
        <v>1045</v>
      </c>
      <c r="N1336" s="9">
        <f t="shared" si="207"/>
        <v>16762</v>
      </c>
      <c r="O1336" s="1">
        <v>11919.970967257481</v>
      </c>
      <c r="P1336" s="1">
        <v>6888.600497635276</v>
      </c>
      <c r="Q1336" s="1">
        <v>1579.5698876501669</v>
      </c>
      <c r="R1336" s="1">
        <v>1227.0035196030385</v>
      </c>
      <c r="S1336" s="9">
        <f t="shared" si="208"/>
        <v>21615.14487214596</v>
      </c>
      <c r="T1336" s="2">
        <v>8272</v>
      </c>
      <c r="U1336" s="2">
        <v>8040</v>
      </c>
      <c r="V1336" s="2">
        <v>699</v>
      </c>
      <c r="W1336" s="2">
        <v>5344</v>
      </c>
      <c r="X1336" s="9">
        <f t="shared" si="209"/>
        <v>22355</v>
      </c>
      <c r="Y1336" s="1">
        <v>16614.712383907692</v>
      </c>
      <c r="Z1336" s="1">
        <v>10566.981893521532</v>
      </c>
      <c r="AA1336" s="1">
        <v>1393.41385463442</v>
      </c>
      <c r="AB1336" s="1">
        <v>819.11745558463531</v>
      </c>
      <c r="AC1336" s="9">
        <f t="shared" si="210"/>
        <v>29394.225587648278</v>
      </c>
    </row>
    <row r="1337" spans="1:29">
      <c r="A1337">
        <v>1381</v>
      </c>
      <c r="B1337">
        <v>51153</v>
      </c>
      <c r="C1337">
        <f t="shared" si="201"/>
        <v>51942</v>
      </c>
      <c r="D1337">
        <v>51</v>
      </c>
      <c r="E1337" s="1">
        <f t="shared" si="202"/>
        <v>1015</v>
      </c>
      <c r="F1337" s="1">
        <f t="shared" si="203"/>
        <v>2195</v>
      </c>
      <c r="G1337" s="1">
        <f t="shared" si="204"/>
        <v>588</v>
      </c>
      <c r="H1337" s="1">
        <f t="shared" si="205"/>
        <v>166</v>
      </c>
      <c r="I1337" s="9">
        <f t="shared" si="206"/>
        <v>3964</v>
      </c>
      <c r="J1337" s="1">
        <v>1015</v>
      </c>
      <c r="K1337" s="1">
        <v>2195</v>
      </c>
      <c r="L1337" s="1">
        <v>588</v>
      </c>
      <c r="M1337" s="1">
        <v>166</v>
      </c>
      <c r="N1337" s="9">
        <f t="shared" si="207"/>
        <v>3964</v>
      </c>
      <c r="O1337" s="1">
        <v>1288.200515002909</v>
      </c>
      <c r="P1337" s="1">
        <v>2909.9169655191822</v>
      </c>
      <c r="Q1337" s="1">
        <v>719.16410564050079</v>
      </c>
      <c r="R1337" s="1">
        <v>199.52510311417586</v>
      </c>
      <c r="S1337" s="9">
        <f t="shared" si="208"/>
        <v>5116.8066892767674</v>
      </c>
      <c r="T1337" s="2">
        <v>831</v>
      </c>
      <c r="U1337" s="2">
        <v>2948</v>
      </c>
      <c r="V1337" s="2">
        <v>82</v>
      </c>
      <c r="W1337" s="2">
        <v>1682</v>
      </c>
      <c r="X1337" s="9">
        <f t="shared" si="209"/>
        <v>5543</v>
      </c>
      <c r="Y1337" s="1">
        <v>1851.9605292573349</v>
      </c>
      <c r="Z1337" s="1">
        <v>3901.8931999333572</v>
      </c>
      <c r="AA1337" s="1">
        <v>792.17948600020713</v>
      </c>
      <c r="AB1337" s="1">
        <v>136.38658908407052</v>
      </c>
      <c r="AC1337" s="9">
        <f t="shared" si="210"/>
        <v>6682.4198042749704</v>
      </c>
    </row>
    <row r="1338" spans="1:29">
      <c r="A1338">
        <v>1382</v>
      </c>
      <c r="B1338">
        <v>51153</v>
      </c>
      <c r="C1338">
        <f t="shared" si="201"/>
        <v>51942</v>
      </c>
      <c r="D1338">
        <v>51</v>
      </c>
      <c r="E1338" s="1">
        <f t="shared" si="202"/>
        <v>2526</v>
      </c>
      <c r="F1338" s="1">
        <f t="shared" si="203"/>
        <v>2750</v>
      </c>
      <c r="G1338" s="1">
        <f t="shared" si="204"/>
        <v>647</v>
      </c>
      <c r="H1338" s="1">
        <f t="shared" si="205"/>
        <v>670</v>
      </c>
      <c r="I1338" s="9">
        <f t="shared" si="206"/>
        <v>6593</v>
      </c>
      <c r="J1338" s="1">
        <v>2526</v>
      </c>
      <c r="K1338" s="1">
        <v>2750</v>
      </c>
      <c r="L1338" s="1">
        <v>647</v>
      </c>
      <c r="M1338" s="1">
        <v>670</v>
      </c>
      <c r="N1338" s="9">
        <f t="shared" si="207"/>
        <v>6593</v>
      </c>
      <c r="O1338" s="1">
        <v>3474.6249981095102</v>
      </c>
      <c r="P1338" s="1">
        <v>3527.5141729615257</v>
      </c>
      <c r="Q1338" s="1">
        <v>811.24929389952638</v>
      </c>
      <c r="R1338" s="1">
        <v>791.74002478445311</v>
      </c>
      <c r="S1338" s="9">
        <f t="shared" si="208"/>
        <v>8605.1284897550158</v>
      </c>
      <c r="T1338" s="2">
        <v>2406</v>
      </c>
      <c r="U1338" s="2">
        <v>6281</v>
      </c>
      <c r="V1338" s="2">
        <v>706</v>
      </c>
      <c r="W1338" s="2">
        <v>3216</v>
      </c>
      <c r="X1338" s="9">
        <f t="shared" si="209"/>
        <v>12609</v>
      </c>
      <c r="Y1338" s="1">
        <v>5764.7488316795725</v>
      </c>
      <c r="Z1338" s="1">
        <v>6218.4338480550914</v>
      </c>
      <c r="AA1338" s="1">
        <v>817.45156358496786</v>
      </c>
      <c r="AB1338" s="1">
        <v>594.38234006992229</v>
      </c>
      <c r="AC1338" s="9">
        <f t="shared" si="210"/>
        <v>13395.016583389553</v>
      </c>
    </row>
    <row r="1339" spans="1:29">
      <c r="A1339">
        <v>1383</v>
      </c>
      <c r="B1339">
        <v>51153</v>
      </c>
      <c r="C1339">
        <f t="shared" si="201"/>
        <v>51942</v>
      </c>
      <c r="D1339">
        <v>51</v>
      </c>
      <c r="E1339" s="1">
        <f t="shared" si="202"/>
        <v>584</v>
      </c>
      <c r="F1339" s="1">
        <f t="shared" si="203"/>
        <v>1238</v>
      </c>
      <c r="G1339" s="1">
        <f t="shared" si="204"/>
        <v>340</v>
      </c>
      <c r="H1339" s="1">
        <f t="shared" si="205"/>
        <v>139</v>
      </c>
      <c r="I1339" s="9">
        <f t="shared" si="206"/>
        <v>2301</v>
      </c>
      <c r="J1339" s="1">
        <v>584</v>
      </c>
      <c r="K1339" s="1">
        <v>1238</v>
      </c>
      <c r="L1339" s="1">
        <v>340</v>
      </c>
      <c r="M1339" s="1">
        <v>139</v>
      </c>
      <c r="N1339" s="9">
        <f t="shared" si="207"/>
        <v>2301</v>
      </c>
      <c r="O1339" s="1">
        <v>785.61599534604147</v>
      </c>
      <c r="P1339" s="1">
        <v>1593.4319859281611</v>
      </c>
      <c r="Q1339" s="1">
        <v>444.01938819052441</v>
      </c>
      <c r="R1339" s="1">
        <v>166.21686055066897</v>
      </c>
      <c r="S1339" s="9">
        <f t="shared" si="208"/>
        <v>2989.2842300153957</v>
      </c>
      <c r="T1339" s="2">
        <v>327</v>
      </c>
      <c r="U1339" s="2">
        <v>1618</v>
      </c>
      <c r="V1339" s="2">
        <v>107</v>
      </c>
      <c r="W1339" s="2">
        <v>1411</v>
      </c>
      <c r="X1339" s="9">
        <f t="shared" si="209"/>
        <v>3463</v>
      </c>
      <c r="Y1339" s="1">
        <v>1190.2970495248683</v>
      </c>
      <c r="Z1339" s="1">
        <v>2685.4720722607776</v>
      </c>
      <c r="AA1339" s="1">
        <v>535.59962229657901</v>
      </c>
      <c r="AB1339" s="1">
        <v>115.50994489449621</v>
      </c>
      <c r="AC1339" s="9">
        <f t="shared" si="210"/>
        <v>4526.8786889767216</v>
      </c>
    </row>
    <row r="1340" spans="1:29">
      <c r="A1340">
        <v>1384</v>
      </c>
      <c r="B1340">
        <v>51153</v>
      </c>
      <c r="C1340">
        <f t="shared" si="201"/>
        <v>51942</v>
      </c>
      <c r="D1340">
        <v>51</v>
      </c>
      <c r="E1340" s="1">
        <f t="shared" si="202"/>
        <v>124</v>
      </c>
      <c r="F1340" s="1">
        <f t="shared" si="203"/>
        <v>512</v>
      </c>
      <c r="G1340" s="1">
        <f t="shared" si="204"/>
        <v>364</v>
      </c>
      <c r="H1340" s="1">
        <f t="shared" si="205"/>
        <v>54</v>
      </c>
      <c r="I1340" s="9">
        <f t="shared" si="206"/>
        <v>1054</v>
      </c>
      <c r="J1340" s="1">
        <v>124</v>
      </c>
      <c r="K1340" s="1">
        <v>512</v>
      </c>
      <c r="L1340" s="1">
        <v>364</v>
      </c>
      <c r="M1340" s="1">
        <v>54</v>
      </c>
      <c r="N1340" s="9">
        <f t="shared" si="207"/>
        <v>1054</v>
      </c>
      <c r="O1340" s="1">
        <v>163.7782467414724</v>
      </c>
      <c r="P1340" s="1">
        <v>682.25269850574045</v>
      </c>
      <c r="Q1340" s="1">
        <v>451.2915684242173</v>
      </c>
      <c r="R1340" s="1">
        <v>62.855093822464688</v>
      </c>
      <c r="S1340" s="9">
        <f t="shared" si="208"/>
        <v>1360.1776074938948</v>
      </c>
      <c r="T1340" s="2">
        <v>34</v>
      </c>
      <c r="U1340" s="2">
        <v>648</v>
      </c>
      <c r="V1340" s="2">
        <v>83</v>
      </c>
      <c r="W1340" s="2">
        <v>558</v>
      </c>
      <c r="X1340" s="9">
        <f t="shared" si="209"/>
        <v>1323</v>
      </c>
      <c r="Y1340" s="1">
        <v>290.96189653347659</v>
      </c>
      <c r="Z1340" s="1">
        <v>898.90764395731173</v>
      </c>
      <c r="AA1340" s="1">
        <v>401.21681854256809</v>
      </c>
      <c r="AB1340" s="1">
        <v>41.982245707963379</v>
      </c>
      <c r="AC1340" s="9">
        <f t="shared" si="210"/>
        <v>1633.0686047413196</v>
      </c>
    </row>
    <row r="1341" spans="1:29">
      <c r="A1341">
        <v>1385</v>
      </c>
      <c r="B1341">
        <v>51685</v>
      </c>
      <c r="C1341">
        <f t="shared" si="201"/>
        <v>51942</v>
      </c>
      <c r="D1341">
        <v>51</v>
      </c>
      <c r="E1341" s="1">
        <f t="shared" si="202"/>
        <v>1967</v>
      </c>
      <c r="F1341" s="1">
        <f t="shared" si="203"/>
        <v>2153</v>
      </c>
      <c r="G1341" s="1">
        <f t="shared" si="204"/>
        <v>1315</v>
      </c>
      <c r="H1341" s="1">
        <f t="shared" si="205"/>
        <v>273</v>
      </c>
      <c r="I1341" s="9">
        <f t="shared" si="206"/>
        <v>5708</v>
      </c>
      <c r="J1341" s="1">
        <v>1967</v>
      </c>
      <c r="K1341" s="1">
        <v>2153</v>
      </c>
      <c r="L1341" s="1">
        <v>1315</v>
      </c>
      <c r="M1341" s="1">
        <v>273</v>
      </c>
      <c r="N1341" s="9">
        <f t="shared" si="207"/>
        <v>5708</v>
      </c>
      <c r="O1341" s="1">
        <v>3200.9812667281822</v>
      </c>
      <c r="P1341" s="1">
        <v>3040.5761275227292</v>
      </c>
      <c r="Q1341" s="1">
        <v>1816.3072535718497</v>
      </c>
      <c r="R1341" s="1">
        <v>411.25742651575996</v>
      </c>
      <c r="S1341" s="9">
        <f t="shared" si="208"/>
        <v>8469.1220743385202</v>
      </c>
      <c r="T1341" s="2">
        <v>1523</v>
      </c>
      <c r="U1341" s="2">
        <v>2830</v>
      </c>
      <c r="V1341" s="2">
        <v>525</v>
      </c>
      <c r="W1341" s="2">
        <v>3279</v>
      </c>
      <c r="X1341" s="9">
        <f t="shared" si="209"/>
        <v>8157</v>
      </c>
      <c r="Y1341" s="1">
        <v>2993.9881000336336</v>
      </c>
      <c r="Z1341" s="1">
        <v>2922.8382935991117</v>
      </c>
      <c r="AA1341" s="1">
        <v>1445.8475535681994</v>
      </c>
      <c r="AB1341" s="1">
        <v>307.05191054412757</v>
      </c>
      <c r="AC1341" s="9">
        <f t="shared" si="210"/>
        <v>7669.7258577450721</v>
      </c>
    </row>
    <row r="1342" spans="1:29">
      <c r="A1342">
        <v>1386</v>
      </c>
      <c r="B1342">
        <v>51683</v>
      </c>
      <c r="C1342">
        <f t="shared" si="201"/>
        <v>51942</v>
      </c>
      <c r="D1342">
        <v>51</v>
      </c>
      <c r="E1342" s="1">
        <f t="shared" si="202"/>
        <v>5274</v>
      </c>
      <c r="F1342" s="1">
        <f t="shared" si="203"/>
        <v>9145</v>
      </c>
      <c r="G1342" s="1">
        <f t="shared" si="204"/>
        <v>7968</v>
      </c>
      <c r="H1342" s="1">
        <f t="shared" si="205"/>
        <v>2180</v>
      </c>
      <c r="I1342" s="9">
        <f t="shared" si="206"/>
        <v>24567</v>
      </c>
      <c r="J1342" s="1">
        <v>5274</v>
      </c>
      <c r="K1342" s="1">
        <v>9145</v>
      </c>
      <c r="L1342" s="1">
        <v>7968</v>
      </c>
      <c r="M1342" s="1">
        <v>2180</v>
      </c>
      <c r="N1342" s="9">
        <f t="shared" si="207"/>
        <v>24567</v>
      </c>
      <c r="O1342" s="1">
        <v>6699.1405396393648</v>
      </c>
      <c r="P1342" s="1">
        <v>11734.774379103135</v>
      </c>
      <c r="Q1342" s="1">
        <v>10227.807922768887</v>
      </c>
      <c r="R1342" s="1">
        <v>2746.9274585840853</v>
      </c>
      <c r="S1342" s="9">
        <f t="shared" si="208"/>
        <v>31408.650300095473</v>
      </c>
      <c r="T1342" s="2">
        <v>4673</v>
      </c>
      <c r="U1342" s="2">
        <v>15348</v>
      </c>
      <c r="V1342" s="2">
        <v>4114</v>
      </c>
      <c r="W1342" s="2">
        <v>8396</v>
      </c>
      <c r="X1342" s="9">
        <f t="shared" si="209"/>
        <v>32531</v>
      </c>
      <c r="Y1342" s="1">
        <v>7090.6557103578161</v>
      </c>
      <c r="Z1342" s="1">
        <v>14112.454328537066</v>
      </c>
      <c r="AA1342" s="1">
        <v>7135.4963525010489</v>
      </c>
      <c r="AB1342" s="1">
        <v>1884.5949581774009</v>
      </c>
      <c r="AC1342" s="9">
        <f t="shared" si="210"/>
        <v>30223.201349573334</v>
      </c>
    </row>
    <row r="1343" spans="1:29">
      <c r="A1343">
        <v>1387</v>
      </c>
      <c r="B1343">
        <v>51153</v>
      </c>
      <c r="C1343">
        <f t="shared" si="201"/>
        <v>51942</v>
      </c>
      <c r="D1343">
        <v>51</v>
      </c>
      <c r="E1343" s="1">
        <f t="shared" si="202"/>
        <v>8624</v>
      </c>
      <c r="F1343" s="1">
        <f t="shared" si="203"/>
        <v>7729</v>
      </c>
      <c r="G1343" s="1">
        <f t="shared" si="204"/>
        <v>3103</v>
      </c>
      <c r="H1343" s="1">
        <f t="shared" si="205"/>
        <v>1112</v>
      </c>
      <c r="I1343" s="9">
        <f t="shared" si="206"/>
        <v>20568</v>
      </c>
      <c r="J1343" s="1">
        <v>8624</v>
      </c>
      <c r="K1343" s="1">
        <v>7729</v>
      </c>
      <c r="L1343" s="1">
        <v>3103</v>
      </c>
      <c r="M1343" s="1">
        <v>1112</v>
      </c>
      <c r="N1343" s="9">
        <f t="shared" si="207"/>
        <v>20568</v>
      </c>
      <c r="O1343" s="1">
        <v>11288.853897579986</v>
      </c>
      <c r="P1343" s="1">
        <v>10164.853592292389</v>
      </c>
      <c r="Q1343" s="1">
        <v>3952.908960797648</v>
      </c>
      <c r="R1343" s="1">
        <v>1303.4232243480999</v>
      </c>
      <c r="S1343" s="9">
        <f t="shared" si="208"/>
        <v>26710.039675018121</v>
      </c>
      <c r="T1343" s="2">
        <v>9794</v>
      </c>
      <c r="U1343" s="2">
        <v>10821</v>
      </c>
      <c r="V1343" s="2">
        <v>1568</v>
      </c>
      <c r="W1343" s="2">
        <v>7566</v>
      </c>
      <c r="X1343" s="9">
        <f t="shared" si="209"/>
        <v>29749</v>
      </c>
      <c r="Y1343" s="1">
        <v>16340.976114451645</v>
      </c>
      <c r="Z1343" s="1">
        <v>14538.01230979166</v>
      </c>
      <c r="AA1343" s="1">
        <v>3530.119120728938</v>
      </c>
      <c r="AB1343" s="1">
        <v>903.83861497245562</v>
      </c>
      <c r="AC1343" s="9">
        <f t="shared" si="210"/>
        <v>35312.946159944695</v>
      </c>
    </row>
    <row r="1344" spans="1:29">
      <c r="A1344">
        <v>1388</v>
      </c>
      <c r="B1344">
        <v>51153</v>
      </c>
      <c r="C1344">
        <f t="shared" si="201"/>
        <v>51942</v>
      </c>
      <c r="D1344">
        <v>51</v>
      </c>
      <c r="E1344" s="1">
        <f t="shared" si="202"/>
        <v>4906</v>
      </c>
      <c r="F1344" s="1">
        <f t="shared" si="203"/>
        <v>11257</v>
      </c>
      <c r="G1344" s="1">
        <f t="shared" si="204"/>
        <v>859</v>
      </c>
      <c r="H1344" s="1">
        <f t="shared" si="205"/>
        <v>5833</v>
      </c>
      <c r="I1344" s="9">
        <f t="shared" si="206"/>
        <v>22855</v>
      </c>
      <c r="J1344" s="1">
        <v>4906</v>
      </c>
      <c r="K1344" s="1">
        <v>11257</v>
      </c>
      <c r="L1344" s="1">
        <v>859</v>
      </c>
      <c r="M1344" s="1">
        <v>5833</v>
      </c>
      <c r="N1344" s="9">
        <f t="shared" si="207"/>
        <v>22855</v>
      </c>
      <c r="O1344" s="1">
        <v>6384.3104883087326</v>
      </c>
      <c r="P1344" s="1">
        <v>14489.751243738165</v>
      </c>
      <c r="Q1344" s="1">
        <v>1059.8104221231106</v>
      </c>
      <c r="R1344" s="1">
        <v>6817.8010456635602</v>
      </c>
      <c r="S1344" s="9">
        <f t="shared" si="208"/>
        <v>28751.673199833567</v>
      </c>
      <c r="T1344" s="2">
        <v>2271</v>
      </c>
      <c r="U1344" s="2">
        <v>29031</v>
      </c>
      <c r="V1344" s="2">
        <v>790</v>
      </c>
      <c r="W1344" s="2">
        <v>3073</v>
      </c>
      <c r="X1344" s="9">
        <f t="shared" si="209"/>
        <v>35165</v>
      </c>
      <c r="Y1344" s="1">
        <v>9532.36881801036</v>
      </c>
      <c r="Z1344" s="1">
        <v>20431.443804411068</v>
      </c>
      <c r="AA1344" s="1">
        <v>1021.2868845947297</v>
      </c>
      <c r="AB1344" s="1">
        <v>4449.2210484612815</v>
      </c>
      <c r="AC1344" s="9">
        <f t="shared" si="210"/>
        <v>35434.320555477439</v>
      </c>
    </row>
    <row r="1345" spans="1:29">
      <c r="A1345">
        <v>1389</v>
      </c>
      <c r="B1345">
        <v>51153</v>
      </c>
      <c r="C1345">
        <f t="shared" si="201"/>
        <v>51942</v>
      </c>
      <c r="D1345">
        <v>51</v>
      </c>
      <c r="E1345" s="1">
        <f t="shared" si="202"/>
        <v>821</v>
      </c>
      <c r="F1345" s="1">
        <f t="shared" si="203"/>
        <v>1844</v>
      </c>
      <c r="G1345" s="1">
        <f t="shared" si="204"/>
        <v>353</v>
      </c>
      <c r="H1345" s="1">
        <f t="shared" si="205"/>
        <v>163</v>
      </c>
      <c r="I1345" s="9">
        <f t="shared" si="206"/>
        <v>3181</v>
      </c>
      <c r="J1345" s="1">
        <v>821</v>
      </c>
      <c r="K1345" s="1">
        <v>1844</v>
      </c>
      <c r="L1345" s="1">
        <v>353</v>
      </c>
      <c r="M1345" s="1">
        <v>163</v>
      </c>
      <c r="N1345" s="9">
        <f t="shared" si="207"/>
        <v>3181</v>
      </c>
      <c r="O1345" s="1">
        <v>1077.703959301791</v>
      </c>
      <c r="P1345" s="1">
        <v>1583.7618840944763</v>
      </c>
      <c r="Q1345" s="1">
        <v>426.29220349766342</v>
      </c>
      <c r="R1345" s="1">
        <v>197.47238037077329</v>
      </c>
      <c r="S1345" s="9">
        <f t="shared" si="208"/>
        <v>3285.2304272647038</v>
      </c>
      <c r="T1345" s="2">
        <v>361</v>
      </c>
      <c r="U1345" s="2">
        <v>3152</v>
      </c>
      <c r="V1345" s="2">
        <v>199</v>
      </c>
      <c r="W1345" s="2">
        <v>1867</v>
      </c>
      <c r="X1345" s="9">
        <f t="shared" si="209"/>
        <v>5579</v>
      </c>
      <c r="Y1345" s="1">
        <v>2420.1852289231765</v>
      </c>
      <c r="Z1345" s="1">
        <v>2140.9968412066523</v>
      </c>
      <c r="AA1345" s="1">
        <v>373.83921653524465</v>
      </c>
      <c r="AB1345" s="1">
        <v>161.33444115213959</v>
      </c>
      <c r="AC1345" s="9">
        <f t="shared" si="210"/>
        <v>5096.3557278172129</v>
      </c>
    </row>
    <row r="1346" spans="1:29">
      <c r="A1346">
        <v>1390</v>
      </c>
      <c r="B1346">
        <v>51153</v>
      </c>
      <c r="C1346">
        <f t="shared" si="201"/>
        <v>51942</v>
      </c>
      <c r="D1346">
        <v>51</v>
      </c>
      <c r="E1346" s="1">
        <f t="shared" si="202"/>
        <v>641</v>
      </c>
      <c r="F1346" s="1">
        <f t="shared" si="203"/>
        <v>503</v>
      </c>
      <c r="G1346" s="1">
        <f t="shared" si="204"/>
        <v>249</v>
      </c>
      <c r="H1346" s="1">
        <f t="shared" si="205"/>
        <v>256</v>
      </c>
      <c r="I1346" s="9">
        <f t="shared" si="206"/>
        <v>1649</v>
      </c>
      <c r="J1346" s="1">
        <v>641</v>
      </c>
      <c r="K1346" s="1">
        <v>503</v>
      </c>
      <c r="L1346" s="1">
        <v>249</v>
      </c>
      <c r="M1346" s="1">
        <v>256</v>
      </c>
      <c r="N1346" s="9">
        <f t="shared" si="207"/>
        <v>1649</v>
      </c>
      <c r="O1346" s="1">
        <v>819.92546876659321</v>
      </c>
      <c r="P1346" s="1">
        <v>975.516863305117</v>
      </c>
      <c r="Q1346" s="1">
        <v>257.85535617101237</v>
      </c>
      <c r="R1346" s="1">
        <v>301.02675643982462</v>
      </c>
      <c r="S1346" s="9">
        <f t="shared" si="208"/>
        <v>2354.324444682547</v>
      </c>
      <c r="T1346" s="2">
        <v>94</v>
      </c>
      <c r="U1346" s="2">
        <v>1501</v>
      </c>
      <c r="V1346" s="2">
        <v>229</v>
      </c>
      <c r="W1346" s="2">
        <v>1725</v>
      </c>
      <c r="X1346" s="9">
        <f t="shared" si="209"/>
        <v>3549</v>
      </c>
      <c r="Y1346" s="1">
        <v>1044.0516999234255</v>
      </c>
      <c r="Z1346" s="1">
        <v>1275.5824834527475</v>
      </c>
      <c r="AA1346" s="1">
        <v>225.66918731519252</v>
      </c>
      <c r="AB1346" s="1">
        <v>198.19173024637809</v>
      </c>
      <c r="AC1346" s="9">
        <f t="shared" si="210"/>
        <v>2743.4951009377437</v>
      </c>
    </row>
    <row r="1347" spans="1:29">
      <c r="A1347">
        <v>1391</v>
      </c>
      <c r="B1347">
        <v>51153</v>
      </c>
      <c r="C1347">
        <f t="shared" ref="C1347:C1410" si="211">IFERROR(VLOOKUP(B1347,$E$1596:$H$1605,3,FALSE),B1347)</f>
        <v>51942</v>
      </c>
      <c r="D1347">
        <v>51</v>
      </c>
      <c r="E1347" s="1">
        <f t="shared" ref="E1347:E1410" si="212">J1347</f>
        <v>153</v>
      </c>
      <c r="F1347" s="1">
        <f t="shared" ref="F1347:F1410" si="213">K1347</f>
        <v>194</v>
      </c>
      <c r="G1347" s="1">
        <f t="shared" ref="G1347:G1410" si="214">L1347</f>
        <v>162</v>
      </c>
      <c r="H1347" s="1">
        <f t="shared" ref="H1347:H1410" si="215">M1347</f>
        <v>35</v>
      </c>
      <c r="I1347" s="9">
        <f t="shared" ref="I1347:I1410" si="216">SUM(E1347:H1347)</f>
        <v>544</v>
      </c>
      <c r="J1347" s="1">
        <v>153</v>
      </c>
      <c r="K1347" s="1">
        <v>194</v>
      </c>
      <c r="L1347" s="1">
        <v>162</v>
      </c>
      <c r="M1347" s="1">
        <v>35</v>
      </c>
      <c r="N1347" s="9">
        <f t="shared" ref="N1347:N1410" si="217">SUM(J1347:M1347)</f>
        <v>544</v>
      </c>
      <c r="O1347" s="1">
        <v>196.9571577756422</v>
      </c>
      <c r="P1347" s="1">
        <v>250.71300774700094</v>
      </c>
      <c r="Q1347" s="1">
        <v>198.36446682062902</v>
      </c>
      <c r="R1347" s="1">
        <v>42.834746196096312</v>
      </c>
      <c r="S1347" s="9">
        <f t="shared" ref="S1347:S1410" si="218">SUM(O1347:R1347)</f>
        <v>688.86937853936843</v>
      </c>
      <c r="T1347" s="2">
        <v>78</v>
      </c>
      <c r="U1347" s="2">
        <v>288</v>
      </c>
      <c r="V1347" s="2">
        <v>0</v>
      </c>
      <c r="W1347" s="2">
        <v>294</v>
      </c>
      <c r="X1347" s="9">
        <f t="shared" ref="X1347:X1410" si="219">SUM(T1347:W1347)</f>
        <v>660</v>
      </c>
      <c r="Y1347" s="1">
        <v>294.68343169117048</v>
      </c>
      <c r="Z1347" s="1">
        <v>331.74647423762389</v>
      </c>
      <c r="AA1347" s="1">
        <v>175.74385213482162</v>
      </c>
      <c r="AB1347" s="1">
        <v>28.959367544576352</v>
      </c>
      <c r="AC1347" s="9">
        <f t="shared" ref="AC1347:AC1410" si="220">SUM(Y1347:AB1347)</f>
        <v>831.13312560819236</v>
      </c>
    </row>
    <row r="1348" spans="1:29">
      <c r="A1348">
        <v>1392</v>
      </c>
      <c r="B1348">
        <v>51153</v>
      </c>
      <c r="C1348">
        <f t="shared" si="211"/>
        <v>51942</v>
      </c>
      <c r="D1348">
        <v>51</v>
      </c>
      <c r="E1348" s="1">
        <f t="shared" si="212"/>
        <v>131</v>
      </c>
      <c r="F1348" s="1">
        <f t="shared" si="213"/>
        <v>500</v>
      </c>
      <c r="G1348" s="1">
        <f t="shared" si="214"/>
        <v>253</v>
      </c>
      <c r="H1348" s="1">
        <f t="shared" si="215"/>
        <v>96</v>
      </c>
      <c r="I1348" s="9">
        <f t="shared" si="216"/>
        <v>980</v>
      </c>
      <c r="J1348" s="1">
        <v>131</v>
      </c>
      <c r="K1348" s="1">
        <v>500</v>
      </c>
      <c r="L1348" s="1">
        <v>253</v>
      </c>
      <c r="M1348" s="1">
        <v>96</v>
      </c>
      <c r="N1348" s="9">
        <f t="shared" si="217"/>
        <v>980</v>
      </c>
      <c r="O1348" s="1">
        <v>94.90625532652588</v>
      </c>
      <c r="P1348" s="1">
        <v>618.11901643986789</v>
      </c>
      <c r="Q1348" s="1">
        <v>291.86409865351601</v>
      </c>
      <c r="R1348" s="1">
        <v>110.53913947980084</v>
      </c>
      <c r="S1348" s="9">
        <f t="shared" si="218"/>
        <v>1115.4285098997107</v>
      </c>
      <c r="T1348" s="2">
        <v>990</v>
      </c>
      <c r="U1348" s="2">
        <v>1941</v>
      </c>
      <c r="V1348" s="2">
        <v>1587</v>
      </c>
      <c r="W1348" s="2">
        <v>1147</v>
      </c>
      <c r="X1348" s="9">
        <f t="shared" si="219"/>
        <v>5665</v>
      </c>
      <c r="Y1348" s="1">
        <v>910.97407776576108</v>
      </c>
      <c r="Z1348" s="1">
        <v>2631.9920886847772</v>
      </c>
      <c r="AA1348" s="1">
        <v>636.79277427194108</v>
      </c>
      <c r="AB1348" s="1">
        <v>83.221216138079157</v>
      </c>
      <c r="AC1348" s="9">
        <f t="shared" si="220"/>
        <v>4262.980156860559</v>
      </c>
    </row>
    <row r="1349" spans="1:29">
      <c r="A1349">
        <v>1393</v>
      </c>
      <c r="B1349">
        <v>51153</v>
      </c>
      <c r="C1349">
        <f t="shared" si="211"/>
        <v>51942</v>
      </c>
      <c r="D1349">
        <v>51</v>
      </c>
      <c r="E1349" s="1">
        <f t="shared" si="212"/>
        <v>586</v>
      </c>
      <c r="F1349" s="1">
        <f t="shared" si="213"/>
        <v>870</v>
      </c>
      <c r="G1349" s="1">
        <f t="shared" si="214"/>
        <v>373</v>
      </c>
      <c r="H1349" s="1">
        <f t="shared" si="215"/>
        <v>250</v>
      </c>
      <c r="I1349" s="9">
        <f t="shared" si="216"/>
        <v>2079</v>
      </c>
      <c r="J1349" s="1">
        <v>586</v>
      </c>
      <c r="K1349" s="1">
        <v>870</v>
      </c>
      <c r="L1349" s="1">
        <v>373</v>
      </c>
      <c r="M1349" s="1">
        <v>250</v>
      </c>
      <c r="N1349" s="9">
        <f t="shared" si="217"/>
        <v>2079</v>
      </c>
      <c r="O1349" s="1">
        <v>698.02395528481611</v>
      </c>
      <c r="P1349" s="1">
        <v>1148.5034466883105</v>
      </c>
      <c r="Q1349" s="1">
        <v>461.37527878133795</v>
      </c>
      <c r="R1349" s="1">
        <v>299.35810667233386</v>
      </c>
      <c r="S1349" s="9">
        <f t="shared" si="218"/>
        <v>2607.2607874267987</v>
      </c>
      <c r="T1349" s="2">
        <v>463</v>
      </c>
      <c r="U1349" s="2">
        <v>2676</v>
      </c>
      <c r="V1349" s="2">
        <v>234</v>
      </c>
      <c r="W1349" s="2">
        <v>1945</v>
      </c>
      <c r="X1349" s="9">
        <f t="shared" si="219"/>
        <v>5318</v>
      </c>
      <c r="Y1349" s="1">
        <v>1261.7333990544018</v>
      </c>
      <c r="Z1349" s="1">
        <v>1628.1789314281302</v>
      </c>
      <c r="AA1349" s="1">
        <v>412.42323122824581</v>
      </c>
      <c r="AB1349" s="1">
        <v>199.43465617460552</v>
      </c>
      <c r="AC1349" s="9">
        <f t="shared" si="220"/>
        <v>3501.7702178853833</v>
      </c>
    </row>
    <row r="1350" spans="1:29">
      <c r="A1350">
        <v>1394</v>
      </c>
      <c r="B1350">
        <v>51153</v>
      </c>
      <c r="C1350">
        <f t="shared" si="211"/>
        <v>51942</v>
      </c>
      <c r="D1350">
        <v>51</v>
      </c>
      <c r="E1350" s="1">
        <f t="shared" si="212"/>
        <v>1483</v>
      </c>
      <c r="F1350" s="1">
        <f t="shared" si="213"/>
        <v>6124</v>
      </c>
      <c r="G1350" s="1">
        <f t="shared" si="214"/>
        <v>6360</v>
      </c>
      <c r="H1350" s="1">
        <f t="shared" si="215"/>
        <v>597</v>
      </c>
      <c r="I1350" s="9">
        <f t="shared" si="216"/>
        <v>14564</v>
      </c>
      <c r="J1350" s="1">
        <v>1483</v>
      </c>
      <c r="K1350" s="1">
        <v>6124</v>
      </c>
      <c r="L1350" s="1">
        <v>6360</v>
      </c>
      <c r="M1350" s="1">
        <v>597</v>
      </c>
      <c r="N1350" s="9">
        <f t="shared" si="217"/>
        <v>14564</v>
      </c>
      <c r="O1350" s="1">
        <v>1657.1433302088983</v>
      </c>
      <c r="P1350" s="1">
        <v>7103.1960698730627</v>
      </c>
      <c r="Q1350" s="1">
        <v>7081.4767442301309</v>
      </c>
      <c r="R1350" s="1">
        <v>566.75834622278569</v>
      </c>
      <c r="S1350" s="9">
        <f t="shared" si="218"/>
        <v>16408.574490534877</v>
      </c>
      <c r="T1350" s="2">
        <v>6827</v>
      </c>
      <c r="U1350" s="2">
        <v>10308</v>
      </c>
      <c r="V1350" s="2">
        <v>12011</v>
      </c>
      <c r="W1350" s="2">
        <v>17647</v>
      </c>
      <c r="X1350" s="9">
        <f t="shared" si="219"/>
        <v>46793</v>
      </c>
      <c r="Y1350" s="1">
        <v>5911.1189685062209</v>
      </c>
      <c r="Z1350" s="1">
        <v>16736.874182345418</v>
      </c>
      <c r="AA1350" s="1">
        <v>7716.7111595947827</v>
      </c>
      <c r="AB1350" s="1">
        <v>433.69532046996932</v>
      </c>
      <c r="AC1350" s="9">
        <f t="shared" si="220"/>
        <v>30798.399630916389</v>
      </c>
    </row>
    <row r="1351" spans="1:29">
      <c r="A1351">
        <v>1395</v>
      </c>
      <c r="B1351">
        <v>51153</v>
      </c>
      <c r="C1351">
        <f t="shared" si="211"/>
        <v>51942</v>
      </c>
      <c r="D1351">
        <v>51</v>
      </c>
      <c r="E1351" s="1">
        <f t="shared" si="212"/>
        <v>137</v>
      </c>
      <c r="F1351" s="1">
        <f t="shared" si="213"/>
        <v>484</v>
      </c>
      <c r="G1351" s="1">
        <f t="shared" si="214"/>
        <v>265</v>
      </c>
      <c r="H1351" s="1">
        <f t="shared" si="215"/>
        <v>63</v>
      </c>
      <c r="I1351" s="9">
        <f t="shared" si="216"/>
        <v>949</v>
      </c>
      <c r="J1351" s="1">
        <v>137</v>
      </c>
      <c r="K1351" s="1">
        <v>484</v>
      </c>
      <c r="L1351" s="1">
        <v>265</v>
      </c>
      <c r="M1351" s="1">
        <v>63</v>
      </c>
      <c r="N1351" s="9">
        <f t="shared" si="217"/>
        <v>949</v>
      </c>
      <c r="O1351" s="1">
        <v>181.81905889711291</v>
      </c>
      <c r="P1351" s="1">
        <v>639.6394871484074</v>
      </c>
      <c r="Q1351" s="1">
        <v>325.36814999732138</v>
      </c>
      <c r="R1351" s="1">
        <v>77.350076358163193</v>
      </c>
      <c r="S1351" s="9">
        <f t="shared" si="218"/>
        <v>1224.1767724010049</v>
      </c>
      <c r="T1351" s="2">
        <v>63</v>
      </c>
      <c r="U1351" s="2">
        <v>291</v>
      </c>
      <c r="V1351" s="2">
        <v>25</v>
      </c>
      <c r="W1351" s="2">
        <v>660</v>
      </c>
      <c r="X1351" s="9">
        <f t="shared" si="219"/>
        <v>1039</v>
      </c>
      <c r="Y1351" s="1">
        <v>227.38226473272661</v>
      </c>
      <c r="Z1351" s="1">
        <v>838.26545560159536</v>
      </c>
      <c r="AA1351" s="1">
        <v>277.64797708556114</v>
      </c>
      <c r="AB1351" s="1">
        <v>53.795080355790262</v>
      </c>
      <c r="AC1351" s="9">
        <f t="shared" si="220"/>
        <v>1397.0907777756736</v>
      </c>
    </row>
    <row r="1352" spans="1:29">
      <c r="A1352">
        <v>1396</v>
      </c>
      <c r="B1352">
        <v>51153</v>
      </c>
      <c r="C1352">
        <f t="shared" si="211"/>
        <v>51942</v>
      </c>
      <c r="D1352">
        <v>51</v>
      </c>
      <c r="E1352" s="1">
        <f t="shared" si="212"/>
        <v>906</v>
      </c>
      <c r="F1352" s="1">
        <f t="shared" si="213"/>
        <v>709</v>
      </c>
      <c r="G1352" s="1">
        <f t="shared" si="214"/>
        <v>905</v>
      </c>
      <c r="H1352" s="1">
        <f t="shared" si="215"/>
        <v>107</v>
      </c>
      <c r="I1352" s="9">
        <f t="shared" si="216"/>
        <v>2627</v>
      </c>
      <c r="J1352" s="1">
        <v>906</v>
      </c>
      <c r="K1352" s="1">
        <v>709</v>
      </c>
      <c r="L1352" s="1">
        <v>905</v>
      </c>
      <c r="M1352" s="1">
        <v>107</v>
      </c>
      <c r="N1352" s="9">
        <f t="shared" si="217"/>
        <v>2627</v>
      </c>
      <c r="O1352" s="1">
        <v>1131.4562442157833</v>
      </c>
      <c r="P1352" s="1">
        <v>682.62353777329997</v>
      </c>
      <c r="Q1352" s="1">
        <v>1095.2681742548316</v>
      </c>
      <c r="R1352" s="1">
        <v>70.261188467214197</v>
      </c>
      <c r="S1352" s="9">
        <f t="shared" si="218"/>
        <v>2979.6091447111289</v>
      </c>
      <c r="T1352" s="2">
        <v>2253</v>
      </c>
      <c r="U1352" s="2">
        <v>2684</v>
      </c>
      <c r="V1352" s="2">
        <v>2439</v>
      </c>
      <c r="W1352" s="2">
        <v>3489</v>
      </c>
      <c r="X1352" s="9">
        <f t="shared" si="219"/>
        <v>10865</v>
      </c>
      <c r="Y1352" s="1">
        <v>2222.5785032031404</v>
      </c>
      <c r="Z1352" s="1">
        <v>3279.1918446637296</v>
      </c>
      <c r="AA1352" s="1">
        <v>1488.9935545697365</v>
      </c>
      <c r="AB1352" s="1">
        <v>138.27224028778028</v>
      </c>
      <c r="AC1352" s="9">
        <f t="shared" si="220"/>
        <v>7129.0361427243861</v>
      </c>
    </row>
    <row r="1353" spans="1:29">
      <c r="A1353">
        <v>1397</v>
      </c>
      <c r="B1353">
        <v>51153</v>
      </c>
      <c r="C1353">
        <f t="shared" si="211"/>
        <v>51942</v>
      </c>
      <c r="D1353">
        <v>51</v>
      </c>
      <c r="E1353" s="1">
        <f t="shared" si="212"/>
        <v>462</v>
      </c>
      <c r="F1353" s="1">
        <f t="shared" si="213"/>
        <v>1084</v>
      </c>
      <c r="G1353" s="1">
        <f t="shared" si="214"/>
        <v>372</v>
      </c>
      <c r="H1353" s="1">
        <f t="shared" si="215"/>
        <v>141</v>
      </c>
      <c r="I1353" s="9">
        <f t="shared" si="216"/>
        <v>2059</v>
      </c>
      <c r="J1353" s="1">
        <v>462</v>
      </c>
      <c r="K1353" s="1">
        <v>1084</v>
      </c>
      <c r="L1353" s="1">
        <v>372</v>
      </c>
      <c r="M1353" s="1">
        <v>141</v>
      </c>
      <c r="N1353" s="9">
        <f t="shared" si="217"/>
        <v>2059</v>
      </c>
      <c r="O1353" s="1">
        <v>505.97616263948396</v>
      </c>
      <c r="P1353" s="1">
        <v>1264.8886162914851</v>
      </c>
      <c r="Q1353" s="1">
        <v>462.37823758098142</v>
      </c>
      <c r="R1353" s="1">
        <v>153.66848125850498</v>
      </c>
      <c r="S1353" s="9">
        <f t="shared" si="218"/>
        <v>2386.9114977704553</v>
      </c>
      <c r="T1353" s="2">
        <v>1130</v>
      </c>
      <c r="U1353" s="2">
        <v>3724</v>
      </c>
      <c r="V1353" s="2">
        <v>182</v>
      </c>
      <c r="W1353" s="2">
        <v>2741</v>
      </c>
      <c r="X1353" s="9">
        <f t="shared" si="219"/>
        <v>7777</v>
      </c>
      <c r="Y1353" s="1">
        <v>1575.2260820857305</v>
      </c>
      <c r="Z1353" s="1">
        <v>3703.8183839406802</v>
      </c>
      <c r="AA1353" s="1">
        <v>407.33011171709404</v>
      </c>
      <c r="AB1353" s="1">
        <v>183.96916684456374</v>
      </c>
      <c r="AC1353" s="9">
        <f t="shared" si="220"/>
        <v>5870.3437445880691</v>
      </c>
    </row>
    <row r="1354" spans="1:29">
      <c r="A1354">
        <v>1398</v>
      </c>
      <c r="B1354">
        <v>51099</v>
      </c>
      <c r="C1354">
        <f t="shared" si="211"/>
        <v>51099</v>
      </c>
      <c r="D1354">
        <v>51</v>
      </c>
      <c r="E1354" s="1">
        <f t="shared" si="212"/>
        <v>148</v>
      </c>
      <c r="F1354" s="1">
        <f t="shared" si="213"/>
        <v>362</v>
      </c>
      <c r="G1354" s="1">
        <f t="shared" si="214"/>
        <v>362</v>
      </c>
      <c r="H1354" s="1">
        <f t="shared" si="215"/>
        <v>362</v>
      </c>
      <c r="I1354" s="9">
        <f t="shared" si="216"/>
        <v>1234</v>
      </c>
      <c r="J1354" s="1">
        <v>148</v>
      </c>
      <c r="K1354" s="1">
        <v>362</v>
      </c>
      <c r="L1354" s="1">
        <v>362</v>
      </c>
      <c r="M1354" s="1">
        <v>362</v>
      </c>
      <c r="N1354" s="9">
        <f t="shared" si="217"/>
        <v>1234</v>
      </c>
      <c r="O1354" s="1">
        <v>132.24070203922852</v>
      </c>
      <c r="P1354" s="1">
        <v>621.21499398818594</v>
      </c>
      <c r="Q1354" s="1">
        <v>621.21499398818594</v>
      </c>
      <c r="R1354" s="1">
        <v>621.21499398818594</v>
      </c>
      <c r="S1354" s="9">
        <f t="shared" si="218"/>
        <v>1995.8856840037865</v>
      </c>
      <c r="T1354" s="2">
        <v>138</v>
      </c>
      <c r="U1354" s="2">
        <v>944</v>
      </c>
      <c r="V1354" s="2">
        <v>984</v>
      </c>
      <c r="W1354" s="2">
        <v>245</v>
      </c>
      <c r="X1354" s="9">
        <f t="shared" si="219"/>
        <v>2311</v>
      </c>
      <c r="Y1354" s="1">
        <v>139.17272230393075</v>
      </c>
      <c r="Z1354" s="1">
        <v>725.30224855147492</v>
      </c>
      <c r="AA1354" s="1">
        <v>725.30224855147492</v>
      </c>
      <c r="AB1354" s="1">
        <v>725.30224855147492</v>
      </c>
      <c r="AC1354" s="9">
        <f t="shared" si="220"/>
        <v>2315.0794679583555</v>
      </c>
    </row>
    <row r="1355" spans="1:29">
      <c r="A1355">
        <v>1399</v>
      </c>
      <c r="B1355">
        <v>51099</v>
      </c>
      <c r="C1355">
        <f t="shared" si="211"/>
        <v>51099</v>
      </c>
      <c r="D1355">
        <v>51</v>
      </c>
      <c r="E1355" s="1">
        <f t="shared" si="212"/>
        <v>810</v>
      </c>
      <c r="F1355" s="1">
        <f t="shared" si="213"/>
        <v>923</v>
      </c>
      <c r="G1355" s="1">
        <f t="shared" si="214"/>
        <v>923</v>
      </c>
      <c r="H1355" s="1">
        <f t="shared" si="215"/>
        <v>923</v>
      </c>
      <c r="I1355" s="9">
        <f t="shared" si="216"/>
        <v>3579</v>
      </c>
      <c r="J1355" s="1">
        <v>810</v>
      </c>
      <c r="K1355" s="1">
        <v>923</v>
      </c>
      <c r="L1355" s="1">
        <v>923</v>
      </c>
      <c r="M1355" s="1">
        <v>923</v>
      </c>
      <c r="N1355" s="9">
        <f t="shared" si="217"/>
        <v>3579</v>
      </c>
      <c r="O1355" s="1">
        <v>651.45875805678861</v>
      </c>
      <c r="P1355" s="1">
        <v>1596.2447173532182</v>
      </c>
      <c r="Q1355" s="1">
        <v>1596.2447173532182</v>
      </c>
      <c r="R1355" s="1">
        <v>1596.2447173532182</v>
      </c>
      <c r="S1355" s="9">
        <f t="shared" si="218"/>
        <v>5440.1929101164433</v>
      </c>
      <c r="T1355" s="2">
        <v>686</v>
      </c>
      <c r="U1355" s="2">
        <v>3312</v>
      </c>
      <c r="V1355" s="2">
        <v>1869</v>
      </c>
      <c r="W1355" s="2">
        <v>741</v>
      </c>
      <c r="X1355" s="9">
        <f t="shared" si="219"/>
        <v>6608</v>
      </c>
      <c r="Y1355" s="1">
        <v>1016.4572417045654</v>
      </c>
      <c r="Z1355" s="1">
        <v>2695.4737330509306</v>
      </c>
      <c r="AA1355" s="1">
        <v>2695.4737330509306</v>
      </c>
      <c r="AB1355" s="1">
        <v>2695.4737330509306</v>
      </c>
      <c r="AC1355" s="9">
        <f t="shared" si="220"/>
        <v>9102.8784408573574</v>
      </c>
    </row>
    <row r="1356" spans="1:29">
      <c r="A1356">
        <v>1400</v>
      </c>
      <c r="B1356">
        <v>51099</v>
      </c>
      <c r="C1356">
        <f t="shared" si="211"/>
        <v>51099</v>
      </c>
      <c r="D1356">
        <v>51</v>
      </c>
      <c r="E1356" s="1">
        <f t="shared" si="212"/>
        <v>695</v>
      </c>
      <c r="F1356" s="1">
        <f t="shared" si="213"/>
        <v>1476</v>
      </c>
      <c r="G1356" s="1">
        <f t="shared" si="214"/>
        <v>1476</v>
      </c>
      <c r="H1356" s="1">
        <f t="shared" si="215"/>
        <v>1476</v>
      </c>
      <c r="I1356" s="9">
        <f t="shared" si="216"/>
        <v>5123</v>
      </c>
      <c r="J1356" s="1">
        <v>695</v>
      </c>
      <c r="K1356" s="1">
        <v>1476</v>
      </c>
      <c r="L1356" s="1">
        <v>1476</v>
      </c>
      <c r="M1356" s="1">
        <v>1476</v>
      </c>
      <c r="N1356" s="9">
        <f t="shared" si="217"/>
        <v>5123</v>
      </c>
      <c r="O1356" s="1">
        <v>598.1938553499798</v>
      </c>
      <c r="P1356" s="1">
        <v>2318.1731843099155</v>
      </c>
      <c r="Q1356" s="1">
        <v>2318.1731843099155</v>
      </c>
      <c r="R1356" s="1">
        <v>2318.1731843099155</v>
      </c>
      <c r="S1356" s="9">
        <f t="shared" si="218"/>
        <v>7552.7134082797256</v>
      </c>
      <c r="T1356" s="2">
        <v>188</v>
      </c>
      <c r="U1356" s="2">
        <v>4857</v>
      </c>
      <c r="V1356" s="2">
        <v>1971</v>
      </c>
      <c r="W1356" s="2">
        <v>297</v>
      </c>
      <c r="X1356" s="9">
        <f t="shared" si="219"/>
        <v>7313</v>
      </c>
      <c r="Y1356" s="1">
        <v>979.79286602431068</v>
      </c>
      <c r="Z1356" s="1">
        <v>3541.8715598149633</v>
      </c>
      <c r="AA1356" s="1">
        <v>3541.8715598149633</v>
      </c>
      <c r="AB1356" s="1">
        <v>3541.8715598149633</v>
      </c>
      <c r="AC1356" s="9">
        <f t="shared" si="220"/>
        <v>11605.407545469201</v>
      </c>
    </row>
    <row r="1357" spans="1:29">
      <c r="A1357">
        <v>1401</v>
      </c>
      <c r="B1357">
        <v>51099</v>
      </c>
      <c r="C1357">
        <f t="shared" si="211"/>
        <v>51099</v>
      </c>
      <c r="D1357">
        <v>51</v>
      </c>
      <c r="E1357" s="1">
        <f t="shared" si="212"/>
        <v>50</v>
      </c>
      <c r="F1357" s="1">
        <f t="shared" si="213"/>
        <v>41</v>
      </c>
      <c r="G1357" s="1">
        <f t="shared" si="214"/>
        <v>41</v>
      </c>
      <c r="H1357" s="1">
        <f t="shared" si="215"/>
        <v>41</v>
      </c>
      <c r="I1357" s="9">
        <f t="shared" si="216"/>
        <v>173</v>
      </c>
      <c r="J1357" s="1">
        <v>50</v>
      </c>
      <c r="K1357" s="1">
        <v>41</v>
      </c>
      <c r="L1357" s="1">
        <v>41</v>
      </c>
      <c r="M1357" s="1">
        <v>41</v>
      </c>
      <c r="N1357" s="9">
        <f t="shared" si="217"/>
        <v>173</v>
      </c>
      <c r="O1357" s="1">
        <v>32.49001905116446</v>
      </c>
      <c r="P1357" s="1">
        <v>73.877545636854066</v>
      </c>
      <c r="Q1357" s="1">
        <v>73.877545636854066</v>
      </c>
      <c r="R1357" s="1">
        <v>73.877545636854066</v>
      </c>
      <c r="S1357" s="9">
        <f t="shared" si="218"/>
        <v>254.12265596172665</v>
      </c>
      <c r="T1357" s="2">
        <v>54</v>
      </c>
      <c r="U1357" s="2">
        <v>10</v>
      </c>
      <c r="V1357" s="2">
        <v>94</v>
      </c>
      <c r="W1357" s="2">
        <v>73</v>
      </c>
      <c r="X1357" s="9">
        <f t="shared" si="219"/>
        <v>231</v>
      </c>
      <c r="Y1357" s="1">
        <v>69.817486514225777</v>
      </c>
      <c r="Z1357" s="1">
        <v>195.42143795960291</v>
      </c>
      <c r="AA1357" s="1">
        <v>195.42143795960291</v>
      </c>
      <c r="AB1357" s="1">
        <v>195.42143795960291</v>
      </c>
      <c r="AC1357" s="9">
        <f t="shared" si="220"/>
        <v>656.08180039303454</v>
      </c>
    </row>
    <row r="1358" spans="1:29">
      <c r="A1358">
        <v>1402</v>
      </c>
      <c r="B1358">
        <v>51099</v>
      </c>
      <c r="C1358">
        <f t="shared" si="211"/>
        <v>51099</v>
      </c>
      <c r="D1358">
        <v>51</v>
      </c>
      <c r="E1358" s="1">
        <f t="shared" si="212"/>
        <v>67</v>
      </c>
      <c r="F1358" s="1">
        <f t="shared" si="213"/>
        <v>151</v>
      </c>
      <c r="G1358" s="1">
        <f t="shared" si="214"/>
        <v>151</v>
      </c>
      <c r="H1358" s="1">
        <f t="shared" si="215"/>
        <v>151</v>
      </c>
      <c r="I1358" s="9">
        <f t="shared" si="216"/>
        <v>520</v>
      </c>
      <c r="J1358" s="1">
        <v>67</v>
      </c>
      <c r="K1358" s="1">
        <v>151</v>
      </c>
      <c r="L1358" s="1">
        <v>151</v>
      </c>
      <c r="M1358" s="1">
        <v>151</v>
      </c>
      <c r="N1358" s="9">
        <f t="shared" si="217"/>
        <v>520</v>
      </c>
      <c r="O1358" s="1">
        <v>57.307052360672706</v>
      </c>
      <c r="P1358" s="1">
        <v>239.67687622290168</v>
      </c>
      <c r="Q1358" s="1">
        <v>239.67687622290168</v>
      </c>
      <c r="R1358" s="1">
        <v>239.67687622290168</v>
      </c>
      <c r="S1358" s="9">
        <f t="shared" si="218"/>
        <v>776.33768102937779</v>
      </c>
      <c r="T1358" s="2">
        <v>23</v>
      </c>
      <c r="U1358" s="2">
        <v>65</v>
      </c>
      <c r="V1358" s="2">
        <v>500</v>
      </c>
      <c r="W1358" s="2">
        <v>56</v>
      </c>
      <c r="X1358" s="9">
        <f t="shared" si="219"/>
        <v>644</v>
      </c>
      <c r="Y1358" s="1">
        <v>239.74634882307271</v>
      </c>
      <c r="Z1358" s="1">
        <v>594.40673692064615</v>
      </c>
      <c r="AA1358" s="1">
        <v>594.40673692064615</v>
      </c>
      <c r="AB1358" s="1">
        <v>594.40673692064615</v>
      </c>
      <c r="AC1358" s="9">
        <f t="shared" si="220"/>
        <v>2022.9665595850113</v>
      </c>
    </row>
    <row r="1359" spans="1:29">
      <c r="A1359">
        <v>1403</v>
      </c>
      <c r="B1359">
        <v>51179</v>
      </c>
      <c r="C1359">
        <f t="shared" si="211"/>
        <v>51179</v>
      </c>
      <c r="D1359">
        <v>51</v>
      </c>
      <c r="E1359" s="1">
        <f t="shared" si="212"/>
        <v>6</v>
      </c>
      <c r="F1359" s="1">
        <f t="shared" si="213"/>
        <v>2206</v>
      </c>
      <c r="G1359" s="1">
        <f t="shared" si="214"/>
        <v>0</v>
      </c>
      <c r="H1359" s="1">
        <f t="shared" si="215"/>
        <v>0</v>
      </c>
      <c r="I1359" s="9">
        <f t="shared" si="216"/>
        <v>2212</v>
      </c>
      <c r="J1359" s="1">
        <v>6</v>
      </c>
      <c r="K1359" s="1">
        <v>2206</v>
      </c>
      <c r="L1359" s="1">
        <v>0</v>
      </c>
      <c r="M1359" s="1">
        <v>0</v>
      </c>
      <c r="N1359" s="9">
        <f t="shared" si="217"/>
        <v>2212</v>
      </c>
      <c r="O1359" s="1">
        <v>4.4783704445661252</v>
      </c>
      <c r="P1359" s="1">
        <v>1309.0812088425994</v>
      </c>
      <c r="Q1359" s="1">
        <v>1309.070155012975</v>
      </c>
      <c r="R1359" s="1">
        <v>1309.0726836668107</v>
      </c>
      <c r="S1359" s="9">
        <f t="shared" si="218"/>
        <v>3931.7024179669515</v>
      </c>
      <c r="T1359" s="2">
        <v>194</v>
      </c>
      <c r="U1359" s="2">
        <v>4714</v>
      </c>
      <c r="V1359" s="2">
        <v>116</v>
      </c>
      <c r="W1359" s="2">
        <v>140</v>
      </c>
      <c r="X1359" s="9">
        <f t="shared" si="219"/>
        <v>5164</v>
      </c>
      <c r="Y1359" s="1">
        <v>58.65028245144223</v>
      </c>
      <c r="Z1359" s="1">
        <v>1978.4519008580337</v>
      </c>
      <c r="AA1359" s="1">
        <v>1978.4360347457091</v>
      </c>
      <c r="AB1359" s="1">
        <v>1978.4393500527619</v>
      </c>
      <c r="AC1359" s="9">
        <f t="shared" si="220"/>
        <v>5993.9775681079473</v>
      </c>
    </row>
    <row r="1360" spans="1:29">
      <c r="A1360">
        <v>1404</v>
      </c>
      <c r="B1360">
        <v>51179</v>
      </c>
      <c r="C1360">
        <f t="shared" si="211"/>
        <v>51179</v>
      </c>
      <c r="D1360">
        <v>51</v>
      </c>
      <c r="E1360" s="1">
        <f t="shared" si="212"/>
        <v>1665</v>
      </c>
      <c r="F1360" s="1">
        <f t="shared" si="213"/>
        <v>2139</v>
      </c>
      <c r="G1360" s="1">
        <f t="shared" si="214"/>
        <v>2139</v>
      </c>
      <c r="H1360" s="1">
        <f t="shared" si="215"/>
        <v>2139</v>
      </c>
      <c r="I1360" s="9">
        <f t="shared" si="216"/>
        <v>8082</v>
      </c>
      <c r="J1360" s="1">
        <v>1665</v>
      </c>
      <c r="K1360" s="1">
        <v>2139</v>
      </c>
      <c r="L1360" s="1">
        <v>2139</v>
      </c>
      <c r="M1360" s="1">
        <v>2139</v>
      </c>
      <c r="N1360" s="9">
        <f t="shared" si="217"/>
        <v>8082</v>
      </c>
      <c r="O1360" s="1">
        <v>2381.057212471746</v>
      </c>
      <c r="P1360" s="1">
        <v>2898.5021625376562</v>
      </c>
      <c r="Q1360" s="1">
        <v>2898.5020077633799</v>
      </c>
      <c r="R1360" s="1">
        <v>2898.5020420757419</v>
      </c>
      <c r="S1360" s="9">
        <f t="shared" si="218"/>
        <v>11076.563424848524</v>
      </c>
      <c r="T1360" s="2">
        <v>3252</v>
      </c>
      <c r="U1360" s="2">
        <v>4916</v>
      </c>
      <c r="V1360" s="2">
        <v>1210</v>
      </c>
      <c r="W1360" s="2">
        <v>2157</v>
      </c>
      <c r="X1360" s="9">
        <f t="shared" si="219"/>
        <v>11535</v>
      </c>
      <c r="Y1360" s="1">
        <v>3447.0936102204032</v>
      </c>
      <c r="Z1360" s="1">
        <v>5140.6208829865218</v>
      </c>
      <c r="AA1360" s="1">
        <v>5140.620663469922</v>
      </c>
      <c r="AB1360" s="1">
        <v>5140.6207131238834</v>
      </c>
      <c r="AC1360" s="9">
        <f t="shared" si="220"/>
        <v>18868.955869800731</v>
      </c>
    </row>
    <row r="1361" spans="1:29">
      <c r="A1361">
        <v>1405</v>
      </c>
      <c r="B1361">
        <v>51179</v>
      </c>
      <c r="C1361">
        <f t="shared" si="211"/>
        <v>51179</v>
      </c>
      <c r="D1361">
        <v>51</v>
      </c>
      <c r="E1361" s="1">
        <f t="shared" si="212"/>
        <v>26</v>
      </c>
      <c r="F1361" s="1">
        <f t="shared" si="213"/>
        <v>168</v>
      </c>
      <c r="G1361" s="1">
        <f t="shared" si="214"/>
        <v>168</v>
      </c>
      <c r="H1361" s="1">
        <f t="shared" si="215"/>
        <v>168</v>
      </c>
      <c r="I1361" s="9">
        <f t="shared" si="216"/>
        <v>530</v>
      </c>
      <c r="J1361" s="1">
        <v>26</v>
      </c>
      <c r="K1361" s="1">
        <v>168</v>
      </c>
      <c r="L1361" s="1">
        <v>168</v>
      </c>
      <c r="M1361" s="1">
        <v>168</v>
      </c>
      <c r="N1361" s="9">
        <f t="shared" si="217"/>
        <v>530</v>
      </c>
      <c r="O1361" s="1">
        <v>35.379115740081183</v>
      </c>
      <c r="P1361" s="1">
        <v>194.65522463991073</v>
      </c>
      <c r="Q1361" s="1">
        <v>194.56047088145129</v>
      </c>
      <c r="R1361" s="1">
        <v>194.58638620915519</v>
      </c>
      <c r="S1361" s="9">
        <f t="shared" si="218"/>
        <v>619.18119747059836</v>
      </c>
      <c r="T1361" s="2">
        <v>39</v>
      </c>
      <c r="U1361" s="2">
        <v>405</v>
      </c>
      <c r="V1361" s="2">
        <v>61</v>
      </c>
      <c r="W1361" s="2">
        <v>70</v>
      </c>
      <c r="X1361" s="9">
        <f t="shared" si="219"/>
        <v>575</v>
      </c>
      <c r="Y1361" s="1">
        <v>37.732434838648217</v>
      </c>
      <c r="Z1361" s="1">
        <v>256.52819877589127</v>
      </c>
      <c r="AA1361" s="1">
        <v>256.40060829208744</v>
      </c>
      <c r="AB1361" s="1">
        <v>256.43548591955556</v>
      </c>
      <c r="AC1361" s="9">
        <f t="shared" si="220"/>
        <v>807.09672782618236</v>
      </c>
    </row>
    <row r="1362" spans="1:29">
      <c r="A1362">
        <v>1406</v>
      </c>
      <c r="B1362">
        <v>51179</v>
      </c>
      <c r="C1362">
        <f t="shared" si="211"/>
        <v>51179</v>
      </c>
      <c r="D1362">
        <v>51</v>
      </c>
      <c r="E1362" s="1">
        <f t="shared" si="212"/>
        <v>826</v>
      </c>
      <c r="F1362" s="1">
        <f t="shared" si="213"/>
        <v>2376</v>
      </c>
      <c r="G1362" s="1">
        <f t="shared" si="214"/>
        <v>2376</v>
      </c>
      <c r="H1362" s="1">
        <f t="shared" si="215"/>
        <v>2376</v>
      </c>
      <c r="I1362" s="9">
        <f t="shared" si="216"/>
        <v>7954</v>
      </c>
      <c r="J1362" s="1">
        <v>826</v>
      </c>
      <c r="K1362" s="1">
        <v>2376</v>
      </c>
      <c r="L1362" s="1">
        <v>2376</v>
      </c>
      <c r="M1362" s="1">
        <v>2376</v>
      </c>
      <c r="N1362" s="9">
        <f t="shared" si="217"/>
        <v>7954</v>
      </c>
      <c r="O1362" s="1">
        <v>423.00579077428176</v>
      </c>
      <c r="P1362" s="1">
        <v>2126.6451267090356</v>
      </c>
      <c r="Q1362" s="1">
        <v>2126.6217045374392</v>
      </c>
      <c r="R1362" s="1">
        <v>2126.6283081452902</v>
      </c>
      <c r="S1362" s="9">
        <f t="shared" si="218"/>
        <v>6802.9009301660471</v>
      </c>
      <c r="T1362" s="2">
        <v>817</v>
      </c>
      <c r="U1362" s="2">
        <v>9580</v>
      </c>
      <c r="V1362" s="2">
        <v>861</v>
      </c>
      <c r="W1362" s="2">
        <v>676</v>
      </c>
      <c r="X1362" s="9">
        <f t="shared" si="219"/>
        <v>11934</v>
      </c>
      <c r="Y1362" s="1">
        <v>960.11266550632763</v>
      </c>
      <c r="Z1362" s="1">
        <v>4194.9171367092531</v>
      </c>
      <c r="AA1362" s="1">
        <v>4194.8844438856913</v>
      </c>
      <c r="AB1362" s="1">
        <v>4194.8928989262668</v>
      </c>
      <c r="AC1362" s="9">
        <f t="shared" si="220"/>
        <v>13544.807145027538</v>
      </c>
    </row>
    <row r="1363" spans="1:29">
      <c r="A1363">
        <v>1407</v>
      </c>
      <c r="B1363">
        <v>51179</v>
      </c>
      <c r="C1363">
        <f t="shared" si="211"/>
        <v>51179</v>
      </c>
      <c r="D1363">
        <v>51</v>
      </c>
      <c r="E1363" s="1">
        <f t="shared" si="212"/>
        <v>1058</v>
      </c>
      <c r="F1363" s="1">
        <f t="shared" si="213"/>
        <v>1627</v>
      </c>
      <c r="G1363" s="1">
        <f t="shared" si="214"/>
        <v>1627</v>
      </c>
      <c r="H1363" s="1">
        <f t="shared" si="215"/>
        <v>1627</v>
      </c>
      <c r="I1363" s="9">
        <f t="shared" si="216"/>
        <v>5939</v>
      </c>
      <c r="J1363" s="1">
        <v>1058</v>
      </c>
      <c r="K1363" s="1">
        <v>1627</v>
      </c>
      <c r="L1363" s="1">
        <v>1627</v>
      </c>
      <c r="M1363" s="1">
        <v>1627</v>
      </c>
      <c r="N1363" s="9">
        <f t="shared" si="217"/>
        <v>5939</v>
      </c>
      <c r="O1363" s="1">
        <v>691.81401257375705</v>
      </c>
      <c r="P1363" s="1">
        <v>1603.4222716014051</v>
      </c>
      <c r="Q1363" s="1">
        <v>1603.4222716014051</v>
      </c>
      <c r="R1363" s="1">
        <v>1603.4222716014051</v>
      </c>
      <c r="S1363" s="9">
        <f t="shared" si="218"/>
        <v>5502.0808273779721</v>
      </c>
      <c r="T1363" s="2">
        <v>2220</v>
      </c>
      <c r="U1363" s="2">
        <v>1398</v>
      </c>
      <c r="V1363" s="2">
        <v>1930</v>
      </c>
      <c r="W1363" s="2">
        <v>882</v>
      </c>
      <c r="X1363" s="9">
        <f t="shared" si="219"/>
        <v>6430</v>
      </c>
      <c r="Y1363" s="1">
        <v>1665.2089691034496</v>
      </c>
      <c r="Z1363" s="1">
        <v>3660.7906388539263</v>
      </c>
      <c r="AA1363" s="1">
        <v>3660.7906388539263</v>
      </c>
      <c r="AB1363" s="1">
        <v>3660.7906388539263</v>
      </c>
      <c r="AC1363" s="9">
        <f t="shared" si="220"/>
        <v>12647.580885665229</v>
      </c>
    </row>
    <row r="1364" spans="1:29">
      <c r="A1364">
        <v>1408</v>
      </c>
      <c r="B1364">
        <v>51179</v>
      </c>
      <c r="C1364">
        <f t="shared" si="211"/>
        <v>51179</v>
      </c>
      <c r="D1364">
        <v>51</v>
      </c>
      <c r="E1364" s="1">
        <f t="shared" si="212"/>
        <v>527</v>
      </c>
      <c r="F1364" s="1">
        <f t="shared" si="213"/>
        <v>824</v>
      </c>
      <c r="G1364" s="1">
        <f t="shared" si="214"/>
        <v>824</v>
      </c>
      <c r="H1364" s="1">
        <f t="shared" si="215"/>
        <v>824</v>
      </c>
      <c r="I1364" s="9">
        <f t="shared" si="216"/>
        <v>2999</v>
      </c>
      <c r="J1364" s="1">
        <v>527</v>
      </c>
      <c r="K1364" s="1">
        <v>824</v>
      </c>
      <c r="L1364" s="1">
        <v>824</v>
      </c>
      <c r="M1364" s="1">
        <v>824</v>
      </c>
      <c r="N1364" s="9">
        <f t="shared" si="217"/>
        <v>2999</v>
      </c>
      <c r="O1364" s="1">
        <v>318.68948338431665</v>
      </c>
      <c r="P1364" s="1">
        <v>1381.7916132460643</v>
      </c>
      <c r="Q1364" s="1">
        <v>1305.0269867679631</v>
      </c>
      <c r="R1364" s="1">
        <v>1346.0122409556025</v>
      </c>
      <c r="S1364" s="9">
        <f t="shared" si="218"/>
        <v>4351.5203243539463</v>
      </c>
      <c r="T1364" s="2">
        <v>1630</v>
      </c>
      <c r="U1364" s="2">
        <v>1628</v>
      </c>
      <c r="V1364" s="2">
        <v>1316</v>
      </c>
      <c r="W1364" s="2">
        <v>1031</v>
      </c>
      <c r="X1364" s="9">
        <f t="shared" si="219"/>
        <v>5605</v>
      </c>
      <c r="Y1364" s="1">
        <v>1396.6926792299278</v>
      </c>
      <c r="Z1364" s="1">
        <v>2825.8215277838494</v>
      </c>
      <c r="AA1364" s="1">
        <v>2665.1545714863009</v>
      </c>
      <c r="AB1364" s="1">
        <v>2705.8191768662423</v>
      </c>
      <c r="AC1364" s="9">
        <f t="shared" si="220"/>
        <v>9593.4879553663195</v>
      </c>
    </row>
    <row r="1365" spans="1:29">
      <c r="A1365">
        <v>1409</v>
      </c>
      <c r="B1365">
        <v>51179</v>
      </c>
      <c r="C1365">
        <f t="shared" si="211"/>
        <v>51179</v>
      </c>
      <c r="D1365">
        <v>51</v>
      </c>
      <c r="E1365" s="1">
        <f t="shared" si="212"/>
        <v>409</v>
      </c>
      <c r="F1365" s="1">
        <f t="shared" si="213"/>
        <v>1003</v>
      </c>
      <c r="G1365" s="1">
        <f t="shared" si="214"/>
        <v>1003</v>
      </c>
      <c r="H1365" s="1">
        <f t="shared" si="215"/>
        <v>1003</v>
      </c>
      <c r="I1365" s="9">
        <f t="shared" si="216"/>
        <v>3418</v>
      </c>
      <c r="J1365" s="1">
        <v>409</v>
      </c>
      <c r="K1365" s="1">
        <v>1003</v>
      </c>
      <c r="L1365" s="1">
        <v>1003</v>
      </c>
      <c r="M1365" s="1">
        <v>1003</v>
      </c>
      <c r="N1365" s="9">
        <f t="shared" si="217"/>
        <v>3418</v>
      </c>
      <c r="O1365" s="1">
        <v>155.50854498986746</v>
      </c>
      <c r="P1365" s="1">
        <v>1803.6441591105163</v>
      </c>
      <c r="Q1365" s="1">
        <v>1803.6441591105163</v>
      </c>
      <c r="R1365" s="1">
        <v>1803.6441591105163</v>
      </c>
      <c r="S1365" s="9">
        <f t="shared" si="218"/>
        <v>5566.4410223214163</v>
      </c>
      <c r="T1365" s="2">
        <v>281</v>
      </c>
      <c r="U1365" s="2">
        <v>2736</v>
      </c>
      <c r="V1365" s="2">
        <v>538</v>
      </c>
      <c r="W1365" s="2">
        <v>969</v>
      </c>
      <c r="X1365" s="9">
        <f t="shared" si="219"/>
        <v>4524</v>
      </c>
      <c r="Y1365" s="1">
        <v>1040.9526142622135</v>
      </c>
      <c r="Z1365" s="1">
        <v>3114.3746185804516</v>
      </c>
      <c r="AA1365" s="1">
        <v>3114.3746185804516</v>
      </c>
      <c r="AB1365" s="1">
        <v>3114.3746185804516</v>
      </c>
      <c r="AC1365" s="9">
        <f t="shared" si="220"/>
        <v>10384.076470003569</v>
      </c>
    </row>
    <row r="1366" spans="1:29">
      <c r="A1366">
        <v>1410</v>
      </c>
      <c r="B1366">
        <v>51179</v>
      </c>
      <c r="C1366">
        <f t="shared" si="211"/>
        <v>51179</v>
      </c>
      <c r="D1366">
        <v>51</v>
      </c>
      <c r="E1366" s="1">
        <f t="shared" si="212"/>
        <v>766</v>
      </c>
      <c r="F1366" s="1">
        <f t="shared" si="213"/>
        <v>1661</v>
      </c>
      <c r="G1366" s="1">
        <f t="shared" si="214"/>
        <v>1661</v>
      </c>
      <c r="H1366" s="1">
        <f t="shared" si="215"/>
        <v>1661</v>
      </c>
      <c r="I1366" s="9">
        <f t="shared" si="216"/>
        <v>5749</v>
      </c>
      <c r="J1366" s="1">
        <v>766</v>
      </c>
      <c r="K1366" s="1">
        <v>1661</v>
      </c>
      <c r="L1366" s="1">
        <v>1661</v>
      </c>
      <c r="M1366" s="1">
        <v>1661</v>
      </c>
      <c r="N1366" s="9">
        <f t="shared" si="217"/>
        <v>5749</v>
      </c>
      <c r="O1366" s="1">
        <v>611.9954568152001</v>
      </c>
      <c r="P1366" s="1">
        <v>1892.415550610594</v>
      </c>
      <c r="Q1366" s="1">
        <v>1892.415550610594</v>
      </c>
      <c r="R1366" s="1">
        <v>1892.415550610594</v>
      </c>
      <c r="S1366" s="9">
        <f t="shared" si="218"/>
        <v>6289.2421086469822</v>
      </c>
      <c r="T1366" s="2">
        <v>1916</v>
      </c>
      <c r="U1366" s="2">
        <v>2164</v>
      </c>
      <c r="V1366" s="2">
        <v>781</v>
      </c>
      <c r="W1366" s="2">
        <v>1566</v>
      </c>
      <c r="X1366" s="9">
        <f t="shared" si="219"/>
        <v>6427</v>
      </c>
      <c r="Y1366" s="1">
        <v>2290.3523828606208</v>
      </c>
      <c r="Z1366" s="1">
        <v>4598.4584938707794</v>
      </c>
      <c r="AA1366" s="1">
        <v>4598.4584938707794</v>
      </c>
      <c r="AB1366" s="1">
        <v>4598.4584938707794</v>
      </c>
      <c r="AC1366" s="9">
        <f t="shared" si="220"/>
        <v>16085.727864472959</v>
      </c>
    </row>
    <row r="1367" spans="1:29">
      <c r="A1367">
        <v>1411</v>
      </c>
      <c r="B1367">
        <v>51179</v>
      </c>
      <c r="C1367">
        <f t="shared" si="211"/>
        <v>51179</v>
      </c>
      <c r="D1367">
        <v>51</v>
      </c>
      <c r="E1367" s="1">
        <f t="shared" si="212"/>
        <v>544</v>
      </c>
      <c r="F1367" s="1">
        <f t="shared" si="213"/>
        <v>478</v>
      </c>
      <c r="G1367" s="1">
        <f t="shared" si="214"/>
        <v>478</v>
      </c>
      <c r="H1367" s="1">
        <f t="shared" si="215"/>
        <v>478</v>
      </c>
      <c r="I1367" s="9">
        <f t="shared" si="216"/>
        <v>1978</v>
      </c>
      <c r="J1367" s="1">
        <v>544</v>
      </c>
      <c r="K1367" s="1">
        <v>478</v>
      </c>
      <c r="L1367" s="1">
        <v>478</v>
      </c>
      <c r="M1367" s="1">
        <v>478</v>
      </c>
      <c r="N1367" s="9">
        <f t="shared" si="217"/>
        <v>1978</v>
      </c>
      <c r="O1367" s="1">
        <v>774.38481015193474</v>
      </c>
      <c r="P1367" s="1">
        <v>718.59935894558271</v>
      </c>
      <c r="Q1367" s="1">
        <v>718.59935894558271</v>
      </c>
      <c r="R1367" s="1">
        <v>718.59935894558271</v>
      </c>
      <c r="S1367" s="9">
        <f t="shared" si="218"/>
        <v>2930.1828869886831</v>
      </c>
      <c r="T1367" s="2">
        <v>725</v>
      </c>
      <c r="U1367" s="2">
        <v>438</v>
      </c>
      <c r="V1367" s="2">
        <v>294</v>
      </c>
      <c r="W1367" s="2">
        <v>554</v>
      </c>
      <c r="X1367" s="9">
        <f t="shared" si="219"/>
        <v>2011</v>
      </c>
      <c r="Y1367" s="1">
        <v>976.08720824960471</v>
      </c>
      <c r="Z1367" s="1">
        <v>1308.9804192022643</v>
      </c>
      <c r="AA1367" s="1">
        <v>1308.9804192022643</v>
      </c>
      <c r="AB1367" s="1">
        <v>1308.9804192022643</v>
      </c>
      <c r="AC1367" s="9">
        <f t="shared" si="220"/>
        <v>4903.0284658563978</v>
      </c>
    </row>
    <row r="1368" spans="1:29">
      <c r="A1368">
        <v>1412</v>
      </c>
      <c r="B1368">
        <v>51630</v>
      </c>
      <c r="C1368">
        <f t="shared" si="211"/>
        <v>51951</v>
      </c>
      <c r="D1368">
        <v>51</v>
      </c>
      <c r="E1368" s="1">
        <f t="shared" si="212"/>
        <v>6641</v>
      </c>
      <c r="F1368" s="1">
        <f t="shared" si="213"/>
        <v>7986</v>
      </c>
      <c r="G1368" s="1">
        <f t="shared" si="214"/>
        <v>7986</v>
      </c>
      <c r="H1368" s="1">
        <f t="shared" si="215"/>
        <v>7986</v>
      </c>
      <c r="I1368" s="9">
        <f t="shared" si="216"/>
        <v>30599</v>
      </c>
      <c r="J1368" s="1">
        <v>6641</v>
      </c>
      <c r="K1368" s="1">
        <v>7986</v>
      </c>
      <c r="L1368" s="1">
        <v>7986</v>
      </c>
      <c r="M1368" s="1">
        <v>7986</v>
      </c>
      <c r="N1368" s="9">
        <f t="shared" si="217"/>
        <v>30599</v>
      </c>
      <c r="O1368" s="1">
        <v>4137.5621420344432</v>
      </c>
      <c r="P1368" s="1">
        <v>9679.6053536166601</v>
      </c>
      <c r="Q1368" s="1">
        <v>9679.6053536166601</v>
      </c>
      <c r="R1368" s="1">
        <v>9679.6053536166601</v>
      </c>
      <c r="S1368" s="9">
        <f t="shared" si="218"/>
        <v>33176.378202884422</v>
      </c>
      <c r="T1368" s="2">
        <v>7595</v>
      </c>
      <c r="U1368" s="2">
        <v>11095</v>
      </c>
      <c r="V1368" s="2">
        <v>4961</v>
      </c>
      <c r="W1368" s="2">
        <v>7449</v>
      </c>
      <c r="X1368" s="9">
        <f t="shared" si="219"/>
        <v>31100</v>
      </c>
      <c r="Y1368" s="1">
        <v>7167.0140472624516</v>
      </c>
      <c r="Z1368" s="1">
        <v>19109.735191059157</v>
      </c>
      <c r="AA1368" s="1">
        <v>19109.735191059157</v>
      </c>
      <c r="AB1368" s="1">
        <v>19109.735191059157</v>
      </c>
      <c r="AC1368" s="9">
        <f t="shared" si="220"/>
        <v>64496.219620439922</v>
      </c>
    </row>
    <row r="1369" spans="1:29">
      <c r="A1369">
        <v>1413</v>
      </c>
      <c r="B1369">
        <v>51177</v>
      </c>
      <c r="C1369">
        <f t="shared" si="211"/>
        <v>51951</v>
      </c>
      <c r="D1369">
        <v>51</v>
      </c>
      <c r="E1369" s="1">
        <f t="shared" si="212"/>
        <v>1249</v>
      </c>
      <c r="F1369" s="1">
        <f t="shared" si="213"/>
        <v>435</v>
      </c>
      <c r="G1369" s="1">
        <f t="shared" si="214"/>
        <v>435</v>
      </c>
      <c r="H1369" s="1">
        <f t="shared" si="215"/>
        <v>435</v>
      </c>
      <c r="I1369" s="9">
        <f t="shared" si="216"/>
        <v>2554</v>
      </c>
      <c r="J1369" s="1">
        <v>1249</v>
      </c>
      <c r="K1369" s="1">
        <v>435</v>
      </c>
      <c r="L1369" s="1">
        <v>435</v>
      </c>
      <c r="M1369" s="1">
        <v>435</v>
      </c>
      <c r="N1369" s="9">
        <f t="shared" si="217"/>
        <v>2554</v>
      </c>
      <c r="O1369" s="1">
        <v>1392.7157375684594</v>
      </c>
      <c r="P1369" s="1">
        <v>1398.3742658774272</v>
      </c>
      <c r="Q1369" s="1">
        <v>1398.3742658774272</v>
      </c>
      <c r="R1369" s="1">
        <v>1398.3742658774272</v>
      </c>
      <c r="S1369" s="9">
        <f t="shared" si="218"/>
        <v>5587.8385352007408</v>
      </c>
      <c r="T1369" s="2">
        <v>1483</v>
      </c>
      <c r="U1369" s="2">
        <v>839</v>
      </c>
      <c r="V1369" s="2">
        <v>148</v>
      </c>
      <c r="W1369" s="2">
        <v>493</v>
      </c>
      <c r="X1369" s="9">
        <f t="shared" si="219"/>
        <v>2963</v>
      </c>
      <c r="Y1369" s="1">
        <v>1866.8603338309231</v>
      </c>
      <c r="Z1369" s="1">
        <v>2471.8094193062911</v>
      </c>
      <c r="AA1369" s="1">
        <v>2471.8094193062911</v>
      </c>
      <c r="AB1369" s="1">
        <v>2471.8094193062911</v>
      </c>
      <c r="AC1369" s="9">
        <f t="shared" si="220"/>
        <v>9282.288591749797</v>
      </c>
    </row>
    <row r="1370" spans="1:29">
      <c r="A1370">
        <v>1414</v>
      </c>
      <c r="B1370">
        <v>51177</v>
      </c>
      <c r="C1370">
        <f t="shared" si="211"/>
        <v>51951</v>
      </c>
      <c r="D1370">
        <v>51</v>
      </c>
      <c r="E1370" s="1">
        <f t="shared" si="212"/>
        <v>4380</v>
      </c>
      <c r="F1370" s="1">
        <f t="shared" si="213"/>
        <v>4528</v>
      </c>
      <c r="G1370" s="1">
        <f t="shared" si="214"/>
        <v>4528</v>
      </c>
      <c r="H1370" s="1">
        <f t="shared" si="215"/>
        <v>4528</v>
      </c>
      <c r="I1370" s="9">
        <f t="shared" si="216"/>
        <v>17964</v>
      </c>
      <c r="J1370" s="1">
        <v>4380</v>
      </c>
      <c r="K1370" s="1">
        <v>4528</v>
      </c>
      <c r="L1370" s="1">
        <v>4528</v>
      </c>
      <c r="M1370" s="1">
        <v>4528</v>
      </c>
      <c r="N1370" s="9">
        <f t="shared" si="217"/>
        <v>17964</v>
      </c>
      <c r="O1370" s="1">
        <v>5198.5765383712123</v>
      </c>
      <c r="P1370" s="1">
        <v>5169.1775982101944</v>
      </c>
      <c r="Q1370" s="1">
        <v>5169.1775982101944</v>
      </c>
      <c r="R1370" s="1">
        <v>5169.1775982101944</v>
      </c>
      <c r="S1370" s="9">
        <f t="shared" si="218"/>
        <v>20706.109333001794</v>
      </c>
      <c r="T1370" s="2">
        <v>8333</v>
      </c>
      <c r="U1370" s="2">
        <v>9726</v>
      </c>
      <c r="V1370" s="2">
        <v>3216</v>
      </c>
      <c r="W1370" s="2">
        <v>5850</v>
      </c>
      <c r="X1370" s="9">
        <f t="shared" si="219"/>
        <v>27125</v>
      </c>
      <c r="Y1370" s="1">
        <v>8025.1922883850466</v>
      </c>
      <c r="Z1370" s="1">
        <v>9298.9436716310338</v>
      </c>
      <c r="AA1370" s="1">
        <v>9298.9436716310338</v>
      </c>
      <c r="AB1370" s="1">
        <v>9298.9436716310338</v>
      </c>
      <c r="AC1370" s="9">
        <f t="shared" si="220"/>
        <v>35922.023303278147</v>
      </c>
    </row>
    <row r="1371" spans="1:29">
      <c r="A1371">
        <v>1415</v>
      </c>
      <c r="B1371">
        <v>51177</v>
      </c>
      <c r="C1371">
        <f t="shared" si="211"/>
        <v>51951</v>
      </c>
      <c r="D1371">
        <v>51</v>
      </c>
      <c r="E1371" s="1">
        <f t="shared" si="212"/>
        <v>175</v>
      </c>
      <c r="F1371" s="1">
        <f t="shared" si="213"/>
        <v>720</v>
      </c>
      <c r="G1371" s="1">
        <f t="shared" si="214"/>
        <v>720</v>
      </c>
      <c r="H1371" s="1">
        <f t="shared" si="215"/>
        <v>720</v>
      </c>
      <c r="I1371" s="9">
        <f t="shared" si="216"/>
        <v>2335</v>
      </c>
      <c r="J1371" s="1">
        <v>175</v>
      </c>
      <c r="K1371" s="1">
        <v>720</v>
      </c>
      <c r="L1371" s="1">
        <v>720</v>
      </c>
      <c r="M1371" s="1">
        <v>720</v>
      </c>
      <c r="N1371" s="9">
        <f t="shared" si="217"/>
        <v>2335</v>
      </c>
      <c r="O1371" s="1">
        <v>244.37233124559728</v>
      </c>
      <c r="P1371" s="1">
        <v>793.29104641421304</v>
      </c>
      <c r="Q1371" s="1">
        <v>793.29104641421304</v>
      </c>
      <c r="R1371" s="1">
        <v>793.29104641421304</v>
      </c>
      <c r="S1371" s="9">
        <f t="shared" si="218"/>
        <v>2624.2454704882366</v>
      </c>
      <c r="T1371" s="2">
        <v>500</v>
      </c>
      <c r="U1371" s="2">
        <v>1565</v>
      </c>
      <c r="V1371" s="2">
        <v>100</v>
      </c>
      <c r="W1371" s="2">
        <v>715</v>
      </c>
      <c r="X1371" s="9">
        <f t="shared" si="219"/>
        <v>2880</v>
      </c>
      <c r="Y1371" s="1">
        <v>373.2042187910539</v>
      </c>
      <c r="Z1371" s="1">
        <v>1613.0197078798685</v>
      </c>
      <c r="AA1371" s="1">
        <v>1613.0197078798685</v>
      </c>
      <c r="AB1371" s="1">
        <v>1613.0197078798685</v>
      </c>
      <c r="AC1371" s="9">
        <f t="shared" si="220"/>
        <v>5212.2633424306596</v>
      </c>
    </row>
    <row r="1372" spans="1:29">
      <c r="A1372">
        <v>1416</v>
      </c>
      <c r="B1372">
        <v>51177</v>
      </c>
      <c r="C1372">
        <f t="shared" si="211"/>
        <v>51951</v>
      </c>
      <c r="D1372">
        <v>51</v>
      </c>
      <c r="E1372" s="1">
        <f t="shared" si="212"/>
        <v>1472</v>
      </c>
      <c r="F1372" s="1">
        <f t="shared" si="213"/>
        <v>3278</v>
      </c>
      <c r="G1372" s="1">
        <f t="shared" si="214"/>
        <v>3278</v>
      </c>
      <c r="H1372" s="1">
        <f t="shared" si="215"/>
        <v>3278</v>
      </c>
      <c r="I1372" s="9">
        <f t="shared" si="216"/>
        <v>11306</v>
      </c>
      <c r="J1372" s="1">
        <v>1472</v>
      </c>
      <c r="K1372" s="1">
        <v>3278</v>
      </c>
      <c r="L1372" s="1">
        <v>3278</v>
      </c>
      <c r="M1372" s="1">
        <v>3278</v>
      </c>
      <c r="N1372" s="9">
        <f t="shared" si="217"/>
        <v>11306</v>
      </c>
      <c r="O1372" s="1">
        <v>1734.7804338607912</v>
      </c>
      <c r="P1372" s="1">
        <v>3780.943989312344</v>
      </c>
      <c r="Q1372" s="1">
        <v>3780.943989312344</v>
      </c>
      <c r="R1372" s="1">
        <v>3780.943989312344</v>
      </c>
      <c r="S1372" s="9">
        <f t="shared" si="218"/>
        <v>13077.612401797822</v>
      </c>
      <c r="T1372" s="2">
        <v>3774</v>
      </c>
      <c r="U1372" s="2">
        <v>4453</v>
      </c>
      <c r="V1372" s="2">
        <v>4786</v>
      </c>
      <c r="W1372" s="2">
        <v>2290</v>
      </c>
      <c r="X1372" s="9">
        <f t="shared" si="219"/>
        <v>15303</v>
      </c>
      <c r="Y1372" s="1">
        <v>3035.7191932221917</v>
      </c>
      <c r="Z1372" s="1">
        <v>6193.6996358675669</v>
      </c>
      <c r="AA1372" s="1">
        <v>6193.6996358675669</v>
      </c>
      <c r="AB1372" s="1">
        <v>6193.6996358675669</v>
      </c>
      <c r="AC1372" s="9">
        <f t="shared" si="220"/>
        <v>21616.818100824894</v>
      </c>
    </row>
    <row r="1373" spans="1:29">
      <c r="A1373">
        <v>1417</v>
      </c>
      <c r="B1373">
        <v>51061</v>
      </c>
      <c r="C1373">
        <f t="shared" si="211"/>
        <v>51061</v>
      </c>
      <c r="D1373">
        <v>51</v>
      </c>
      <c r="E1373" s="1">
        <f t="shared" si="212"/>
        <v>94</v>
      </c>
      <c r="F1373" s="1">
        <f t="shared" si="213"/>
        <v>190</v>
      </c>
      <c r="G1373" s="1">
        <f t="shared" si="214"/>
        <v>99</v>
      </c>
      <c r="H1373" s="1">
        <f t="shared" si="215"/>
        <v>55</v>
      </c>
      <c r="I1373" s="9">
        <f t="shared" si="216"/>
        <v>438</v>
      </c>
      <c r="J1373" s="1">
        <v>94</v>
      </c>
      <c r="K1373" s="1">
        <v>190</v>
      </c>
      <c r="L1373" s="1">
        <v>99</v>
      </c>
      <c r="M1373" s="1">
        <v>55</v>
      </c>
      <c r="N1373" s="9">
        <f t="shared" si="217"/>
        <v>438</v>
      </c>
      <c r="O1373" s="1">
        <v>346.41332367551394</v>
      </c>
      <c r="P1373" s="1">
        <v>181.255912118835</v>
      </c>
      <c r="Q1373" s="1">
        <v>54.368118833111119</v>
      </c>
      <c r="R1373" s="1">
        <v>86.607070032192638</v>
      </c>
      <c r="S1373" s="9">
        <f t="shared" si="218"/>
        <v>668.6444246596526</v>
      </c>
      <c r="T1373" s="2">
        <v>134</v>
      </c>
      <c r="U1373" s="2">
        <v>144</v>
      </c>
      <c r="V1373" s="2">
        <v>42</v>
      </c>
      <c r="W1373" s="2">
        <v>323</v>
      </c>
      <c r="X1373" s="9">
        <f t="shared" si="219"/>
        <v>643</v>
      </c>
      <c r="Y1373" s="1">
        <v>560.71653081351201</v>
      </c>
      <c r="Z1373" s="1">
        <v>298.93375486936725</v>
      </c>
      <c r="AA1373" s="1">
        <v>88.141118254592385</v>
      </c>
      <c r="AB1373" s="1">
        <v>137.29203977334464</v>
      </c>
      <c r="AC1373" s="9">
        <f t="shared" si="220"/>
        <v>1085.0834437108163</v>
      </c>
    </row>
    <row r="1374" spans="1:29">
      <c r="A1374">
        <v>1418</v>
      </c>
      <c r="B1374">
        <v>51061</v>
      </c>
      <c r="C1374">
        <f t="shared" si="211"/>
        <v>51061</v>
      </c>
      <c r="D1374">
        <v>51</v>
      </c>
      <c r="E1374" s="1">
        <f t="shared" si="212"/>
        <v>117</v>
      </c>
      <c r="F1374" s="1">
        <f t="shared" si="213"/>
        <v>237</v>
      </c>
      <c r="G1374" s="1">
        <f t="shared" si="214"/>
        <v>124</v>
      </c>
      <c r="H1374" s="1">
        <f t="shared" si="215"/>
        <v>68</v>
      </c>
      <c r="I1374" s="9">
        <f t="shared" si="216"/>
        <v>546</v>
      </c>
      <c r="J1374" s="1">
        <v>117</v>
      </c>
      <c r="K1374" s="1">
        <v>237</v>
      </c>
      <c r="L1374" s="1">
        <v>124</v>
      </c>
      <c r="M1374" s="1">
        <v>68</v>
      </c>
      <c r="N1374" s="9">
        <f t="shared" si="217"/>
        <v>546</v>
      </c>
      <c r="O1374" s="1">
        <v>557.75924421859906</v>
      </c>
      <c r="P1374" s="1">
        <v>156.88641433754324</v>
      </c>
      <c r="Q1374" s="1">
        <v>41.212412156102964</v>
      </c>
      <c r="R1374" s="1">
        <v>86.598282644441312</v>
      </c>
      <c r="S1374" s="9">
        <f t="shared" si="218"/>
        <v>842.45635335668646</v>
      </c>
      <c r="T1374" s="2">
        <v>73</v>
      </c>
      <c r="U1374" s="2">
        <v>232</v>
      </c>
      <c r="V1374" s="2">
        <v>43</v>
      </c>
      <c r="W1374" s="2">
        <v>456</v>
      </c>
      <c r="X1374" s="9">
        <f t="shared" si="219"/>
        <v>804</v>
      </c>
      <c r="Y1374" s="1">
        <v>910.0880012180304</v>
      </c>
      <c r="Z1374" s="1">
        <v>255.92127094072515</v>
      </c>
      <c r="AA1374" s="1">
        <v>66.145433020230698</v>
      </c>
      <c r="AB1374" s="1">
        <v>136.82641994664459</v>
      </c>
      <c r="AC1374" s="9">
        <f t="shared" si="220"/>
        <v>1368.9811251256308</v>
      </c>
    </row>
    <row r="1375" spans="1:29">
      <c r="A1375">
        <v>1419</v>
      </c>
      <c r="B1375">
        <v>51061</v>
      </c>
      <c r="C1375">
        <f t="shared" si="211"/>
        <v>51061</v>
      </c>
      <c r="D1375">
        <v>51</v>
      </c>
      <c r="E1375" s="1">
        <f t="shared" si="212"/>
        <v>350</v>
      </c>
      <c r="F1375" s="1">
        <f t="shared" si="213"/>
        <v>713</v>
      </c>
      <c r="G1375" s="1">
        <f t="shared" si="214"/>
        <v>371</v>
      </c>
      <c r="H1375" s="1">
        <f t="shared" si="215"/>
        <v>204</v>
      </c>
      <c r="I1375" s="9">
        <f t="shared" si="216"/>
        <v>1638</v>
      </c>
      <c r="J1375" s="1">
        <v>350</v>
      </c>
      <c r="K1375" s="1">
        <v>713</v>
      </c>
      <c r="L1375" s="1">
        <v>371</v>
      </c>
      <c r="M1375" s="1">
        <v>204</v>
      </c>
      <c r="N1375" s="9">
        <f t="shared" si="217"/>
        <v>1638</v>
      </c>
      <c r="O1375" s="1">
        <v>1457.8562912859704</v>
      </c>
      <c r="P1375" s="1">
        <v>676.75482567022141</v>
      </c>
      <c r="Q1375" s="1">
        <v>123.38563315348671</v>
      </c>
      <c r="R1375" s="1">
        <v>252.75567374822884</v>
      </c>
      <c r="S1375" s="9">
        <f t="shared" si="218"/>
        <v>2510.7524238579072</v>
      </c>
      <c r="T1375" s="2">
        <v>94</v>
      </c>
      <c r="U1375" s="2">
        <v>929</v>
      </c>
      <c r="V1375" s="2">
        <v>169</v>
      </c>
      <c r="W1375" s="2">
        <v>1219</v>
      </c>
      <c r="X1375" s="9">
        <f t="shared" si="219"/>
        <v>2411</v>
      </c>
      <c r="Y1375" s="1">
        <v>2363.8146100815015</v>
      </c>
      <c r="Z1375" s="1">
        <v>1107.474805421544</v>
      </c>
      <c r="AA1375" s="1">
        <v>201.9092328068823</v>
      </c>
      <c r="AB1375" s="1">
        <v>411.1260423492534</v>
      </c>
      <c r="AC1375" s="9">
        <f t="shared" si="220"/>
        <v>4084.3246906591812</v>
      </c>
    </row>
    <row r="1376" spans="1:29">
      <c r="A1376">
        <v>1420</v>
      </c>
      <c r="B1376">
        <v>51061</v>
      </c>
      <c r="C1376">
        <f t="shared" si="211"/>
        <v>51061</v>
      </c>
      <c r="D1376">
        <v>51</v>
      </c>
      <c r="E1376" s="1">
        <f t="shared" si="212"/>
        <v>141</v>
      </c>
      <c r="F1376" s="1">
        <f t="shared" si="213"/>
        <v>285</v>
      </c>
      <c r="G1376" s="1">
        <f t="shared" si="214"/>
        <v>149</v>
      </c>
      <c r="H1376" s="1">
        <f t="shared" si="215"/>
        <v>81</v>
      </c>
      <c r="I1376" s="9">
        <f t="shared" si="216"/>
        <v>656</v>
      </c>
      <c r="J1376" s="1">
        <v>141</v>
      </c>
      <c r="K1376" s="1">
        <v>285</v>
      </c>
      <c r="L1376" s="1">
        <v>149</v>
      </c>
      <c r="M1376" s="1">
        <v>81</v>
      </c>
      <c r="N1376" s="9">
        <f t="shared" si="217"/>
        <v>656</v>
      </c>
      <c r="O1376" s="1">
        <v>631.62456663034584</v>
      </c>
      <c r="P1376" s="1">
        <v>221.86130743480419</v>
      </c>
      <c r="Q1376" s="1">
        <v>50.136794996975425</v>
      </c>
      <c r="R1376" s="1">
        <v>101.50663947215433</v>
      </c>
      <c r="S1376" s="9">
        <f t="shared" si="218"/>
        <v>1005.1293085342797</v>
      </c>
      <c r="T1376" s="2">
        <v>71</v>
      </c>
      <c r="U1376" s="2">
        <v>453</v>
      </c>
      <c r="V1376" s="2">
        <v>75</v>
      </c>
      <c r="W1376" s="2">
        <v>366</v>
      </c>
      <c r="X1376" s="9">
        <f t="shared" si="219"/>
        <v>965</v>
      </c>
      <c r="Y1376" s="1">
        <v>1028.7043531239447</v>
      </c>
      <c r="Z1376" s="1">
        <v>361.79757713217236</v>
      </c>
      <c r="AA1376" s="1">
        <v>78.934321382935522</v>
      </c>
      <c r="AB1376" s="1">
        <v>164.96533736907676</v>
      </c>
      <c r="AC1376" s="9">
        <f t="shared" si="220"/>
        <v>1634.4015890081291</v>
      </c>
    </row>
    <row r="1377" spans="1:29">
      <c r="A1377">
        <v>1421</v>
      </c>
      <c r="B1377">
        <v>51061</v>
      </c>
      <c r="C1377">
        <f t="shared" si="211"/>
        <v>51061</v>
      </c>
      <c r="D1377">
        <v>51</v>
      </c>
      <c r="E1377" s="1">
        <f t="shared" si="212"/>
        <v>3015</v>
      </c>
      <c r="F1377" s="1">
        <f t="shared" si="213"/>
        <v>6129</v>
      </c>
      <c r="G1377" s="1">
        <f t="shared" si="214"/>
        <v>3196</v>
      </c>
      <c r="H1377" s="1">
        <f t="shared" si="215"/>
        <v>1751</v>
      </c>
      <c r="I1377" s="9">
        <f t="shared" si="216"/>
        <v>14091</v>
      </c>
      <c r="J1377" s="1">
        <v>3015</v>
      </c>
      <c r="K1377" s="1">
        <v>6129</v>
      </c>
      <c r="L1377" s="1">
        <v>3196</v>
      </c>
      <c r="M1377" s="1">
        <v>1751</v>
      </c>
      <c r="N1377" s="9">
        <f t="shared" si="217"/>
        <v>14091</v>
      </c>
      <c r="O1377" s="1">
        <v>10245.658115454551</v>
      </c>
      <c r="P1377" s="1">
        <v>6125.7188940031365</v>
      </c>
      <c r="Q1377" s="1">
        <v>790.99615128297899</v>
      </c>
      <c r="R1377" s="1">
        <v>1907.4564046114606</v>
      </c>
      <c r="S1377" s="9">
        <f t="shared" si="218"/>
        <v>19069.829565352127</v>
      </c>
      <c r="T1377" s="2">
        <v>3182</v>
      </c>
      <c r="U1377" s="2">
        <v>8690</v>
      </c>
      <c r="V1377" s="2">
        <v>844</v>
      </c>
      <c r="W1377" s="2">
        <v>8013</v>
      </c>
      <c r="X1377" s="9">
        <f t="shared" si="219"/>
        <v>20729</v>
      </c>
      <c r="Y1377" s="1">
        <v>16748.535757935784</v>
      </c>
      <c r="Z1377" s="1">
        <v>10014.925233384203</v>
      </c>
      <c r="AA1377" s="1">
        <v>1293.6172317687042</v>
      </c>
      <c r="AB1377" s="1">
        <v>3117.0193423382289</v>
      </c>
      <c r="AC1377" s="9">
        <f t="shared" si="220"/>
        <v>31174.097565426924</v>
      </c>
    </row>
    <row r="1378" spans="1:29">
      <c r="A1378">
        <v>1422</v>
      </c>
      <c r="B1378">
        <v>51061</v>
      </c>
      <c r="C1378">
        <f t="shared" si="211"/>
        <v>51061</v>
      </c>
      <c r="D1378">
        <v>51</v>
      </c>
      <c r="E1378" s="1">
        <f t="shared" si="212"/>
        <v>569</v>
      </c>
      <c r="F1378" s="1">
        <f t="shared" si="213"/>
        <v>1141</v>
      </c>
      <c r="G1378" s="1">
        <f t="shared" si="214"/>
        <v>595</v>
      </c>
      <c r="H1378" s="1">
        <f t="shared" si="215"/>
        <v>327</v>
      </c>
      <c r="I1378" s="9">
        <f t="shared" si="216"/>
        <v>2632</v>
      </c>
      <c r="J1378" s="1">
        <v>569</v>
      </c>
      <c r="K1378" s="1">
        <v>1141</v>
      </c>
      <c r="L1378" s="1">
        <v>595</v>
      </c>
      <c r="M1378" s="1">
        <v>327</v>
      </c>
      <c r="N1378" s="9">
        <f t="shared" si="217"/>
        <v>2632</v>
      </c>
      <c r="O1378" s="1">
        <v>3627.6334287875097</v>
      </c>
      <c r="P1378" s="1">
        <v>1682.969732749734</v>
      </c>
      <c r="Q1378" s="1">
        <v>333.28861075933742</v>
      </c>
      <c r="R1378" s="1">
        <v>616.95761202553558</v>
      </c>
      <c r="S1378" s="9">
        <f t="shared" si="218"/>
        <v>6260.8493843221167</v>
      </c>
      <c r="T1378" s="2">
        <v>1451</v>
      </c>
      <c r="U1378" s="2">
        <v>2907</v>
      </c>
      <c r="V1378" s="2">
        <v>429</v>
      </c>
      <c r="W1378" s="2">
        <v>4046</v>
      </c>
      <c r="X1378" s="9">
        <f t="shared" si="219"/>
        <v>8833</v>
      </c>
      <c r="Y1378" s="1">
        <v>10814.18599399199</v>
      </c>
      <c r="Z1378" s="1">
        <v>4692.2359120483425</v>
      </c>
      <c r="AA1378" s="1">
        <v>944.06070221347773</v>
      </c>
      <c r="AB1378" s="1">
        <v>1811.8747119736665</v>
      </c>
      <c r="AC1378" s="9">
        <f t="shared" si="220"/>
        <v>18262.357320227478</v>
      </c>
    </row>
    <row r="1379" spans="1:29">
      <c r="A1379">
        <v>1423</v>
      </c>
      <c r="B1379">
        <v>51061</v>
      </c>
      <c r="C1379">
        <f t="shared" si="211"/>
        <v>51061</v>
      </c>
      <c r="D1379">
        <v>51</v>
      </c>
      <c r="E1379" s="1">
        <f t="shared" si="212"/>
        <v>234</v>
      </c>
      <c r="F1379" s="1">
        <f t="shared" si="213"/>
        <v>475</v>
      </c>
      <c r="G1379" s="1">
        <f t="shared" si="214"/>
        <v>248</v>
      </c>
      <c r="H1379" s="1">
        <f t="shared" si="215"/>
        <v>136</v>
      </c>
      <c r="I1379" s="9">
        <f t="shared" si="216"/>
        <v>1093</v>
      </c>
      <c r="J1379" s="1">
        <v>234</v>
      </c>
      <c r="K1379" s="1">
        <v>475</v>
      </c>
      <c r="L1379" s="1">
        <v>248</v>
      </c>
      <c r="M1379" s="1">
        <v>136</v>
      </c>
      <c r="N1379" s="9">
        <f t="shared" si="217"/>
        <v>1093</v>
      </c>
      <c r="O1379" s="1">
        <v>1558.1578459737611</v>
      </c>
      <c r="P1379" s="1">
        <v>612.0986145487733</v>
      </c>
      <c r="Q1379" s="1">
        <v>166.36976534860912</v>
      </c>
      <c r="R1379" s="1">
        <v>259.46519461972542</v>
      </c>
      <c r="S1379" s="9">
        <f t="shared" si="218"/>
        <v>2596.091420490869</v>
      </c>
      <c r="T1379" s="2">
        <v>685</v>
      </c>
      <c r="U1379" s="2">
        <v>489</v>
      </c>
      <c r="V1379" s="2">
        <v>216</v>
      </c>
      <c r="W1379" s="2">
        <v>944</v>
      </c>
      <c r="X1379" s="9">
        <f t="shared" si="219"/>
        <v>2334</v>
      </c>
      <c r="Y1379" s="1">
        <v>2558.843802480646</v>
      </c>
      <c r="Z1379" s="1">
        <v>1007.1185089957755</v>
      </c>
      <c r="AA1379" s="1">
        <v>272.32829931488629</v>
      </c>
      <c r="AB1379" s="1">
        <v>428.97620635386664</v>
      </c>
      <c r="AC1379" s="9">
        <f t="shared" si="220"/>
        <v>4267.2668171451751</v>
      </c>
    </row>
    <row r="1380" spans="1:29">
      <c r="A1380">
        <v>1424</v>
      </c>
      <c r="B1380">
        <v>51061</v>
      </c>
      <c r="C1380">
        <f t="shared" si="211"/>
        <v>51061</v>
      </c>
      <c r="D1380">
        <v>51</v>
      </c>
      <c r="E1380" s="1">
        <f t="shared" si="212"/>
        <v>304</v>
      </c>
      <c r="F1380" s="1">
        <f t="shared" si="213"/>
        <v>618</v>
      </c>
      <c r="G1380" s="1">
        <f t="shared" si="214"/>
        <v>322</v>
      </c>
      <c r="H1380" s="1">
        <f t="shared" si="215"/>
        <v>176</v>
      </c>
      <c r="I1380" s="9">
        <f t="shared" si="216"/>
        <v>1420</v>
      </c>
      <c r="J1380" s="1">
        <v>304</v>
      </c>
      <c r="K1380" s="1">
        <v>618</v>
      </c>
      <c r="L1380" s="1">
        <v>322</v>
      </c>
      <c r="M1380" s="1">
        <v>176</v>
      </c>
      <c r="N1380" s="9">
        <f t="shared" si="217"/>
        <v>1420</v>
      </c>
      <c r="O1380" s="1">
        <v>1392.3933125920234</v>
      </c>
      <c r="P1380" s="1">
        <v>476.49657183254817</v>
      </c>
      <c r="Q1380" s="1">
        <v>164.13622062536035</v>
      </c>
      <c r="R1380" s="1">
        <v>227.63907324414956</v>
      </c>
      <c r="S1380" s="9">
        <f t="shared" si="218"/>
        <v>2260.6651782940817</v>
      </c>
      <c r="T1380" s="2">
        <v>137</v>
      </c>
      <c r="U1380" s="2">
        <v>473</v>
      </c>
      <c r="V1380" s="2">
        <v>560</v>
      </c>
      <c r="W1380" s="2">
        <v>939</v>
      </c>
      <c r="X1380" s="9">
        <f t="shared" si="219"/>
        <v>2109</v>
      </c>
      <c r="Y1380" s="1">
        <v>2268.1934726230629</v>
      </c>
      <c r="Z1380" s="1">
        <v>775.30920867011514</v>
      </c>
      <c r="AA1380" s="1">
        <v>268.4716512466091</v>
      </c>
      <c r="AB1380" s="1">
        <v>367.85779393937389</v>
      </c>
      <c r="AC1380" s="9">
        <f t="shared" si="220"/>
        <v>3679.8321264791616</v>
      </c>
    </row>
    <row r="1381" spans="1:29">
      <c r="A1381">
        <v>1425</v>
      </c>
      <c r="B1381">
        <v>51061</v>
      </c>
      <c r="C1381">
        <f t="shared" si="211"/>
        <v>51061</v>
      </c>
      <c r="D1381">
        <v>51</v>
      </c>
      <c r="E1381" s="1">
        <f t="shared" si="212"/>
        <v>257</v>
      </c>
      <c r="F1381" s="1">
        <f t="shared" si="213"/>
        <v>523</v>
      </c>
      <c r="G1381" s="1">
        <f t="shared" si="214"/>
        <v>272</v>
      </c>
      <c r="H1381" s="1">
        <f t="shared" si="215"/>
        <v>149</v>
      </c>
      <c r="I1381" s="9">
        <f t="shared" si="216"/>
        <v>1201</v>
      </c>
      <c r="J1381" s="1">
        <v>257</v>
      </c>
      <c r="K1381" s="1">
        <v>523</v>
      </c>
      <c r="L1381" s="1">
        <v>272</v>
      </c>
      <c r="M1381" s="1">
        <v>149</v>
      </c>
      <c r="N1381" s="9">
        <f t="shared" si="217"/>
        <v>1201</v>
      </c>
      <c r="O1381" s="1">
        <v>1114.9612391074227</v>
      </c>
      <c r="P1381" s="1">
        <v>456.09945333913709</v>
      </c>
      <c r="Q1381" s="1">
        <v>93.332857712909998</v>
      </c>
      <c r="R1381" s="1">
        <v>186.74243547702412</v>
      </c>
      <c r="S1381" s="9">
        <f t="shared" si="218"/>
        <v>1851.1359856364938</v>
      </c>
      <c r="T1381" s="2">
        <v>160</v>
      </c>
      <c r="U1381" s="2">
        <v>392</v>
      </c>
      <c r="V1381" s="2">
        <v>511</v>
      </c>
      <c r="W1381" s="2">
        <v>706</v>
      </c>
      <c r="X1381" s="9">
        <f t="shared" si="219"/>
        <v>1769</v>
      </c>
      <c r="Y1381" s="1">
        <v>1830.5789111695269</v>
      </c>
      <c r="Z1381" s="1">
        <v>746.65019781061483</v>
      </c>
      <c r="AA1381" s="1">
        <v>149.47569323016182</v>
      </c>
      <c r="AB1381" s="1">
        <v>298.6687654485284</v>
      </c>
      <c r="AC1381" s="9">
        <f t="shared" si="220"/>
        <v>3025.3735676588321</v>
      </c>
    </row>
    <row r="1382" spans="1:29">
      <c r="A1382">
        <v>1426</v>
      </c>
      <c r="B1382">
        <v>51043</v>
      </c>
      <c r="C1382">
        <f t="shared" si="211"/>
        <v>51043</v>
      </c>
      <c r="D1382">
        <v>51</v>
      </c>
      <c r="E1382" s="1">
        <f t="shared" si="212"/>
        <v>8</v>
      </c>
      <c r="F1382" s="1">
        <f t="shared" si="213"/>
        <v>18</v>
      </c>
      <c r="G1382" s="1">
        <f t="shared" si="214"/>
        <v>16</v>
      </c>
      <c r="H1382" s="1">
        <f t="shared" si="215"/>
        <v>6</v>
      </c>
      <c r="I1382" s="9">
        <f t="shared" si="216"/>
        <v>48</v>
      </c>
      <c r="J1382" s="1">
        <v>8</v>
      </c>
      <c r="K1382" s="1">
        <v>18</v>
      </c>
      <c r="L1382" s="1">
        <v>16</v>
      </c>
      <c r="M1382" s="1">
        <v>6</v>
      </c>
      <c r="N1382" s="9">
        <f t="shared" si="217"/>
        <v>48</v>
      </c>
      <c r="O1382" s="1">
        <v>63.305192033785104</v>
      </c>
      <c r="P1382" s="1">
        <v>0.8362294083857047</v>
      </c>
      <c r="Q1382" s="1">
        <v>0.59569045077161409</v>
      </c>
      <c r="R1382" s="1">
        <v>3.5750899252542405</v>
      </c>
      <c r="S1382" s="9">
        <f t="shared" si="218"/>
        <v>68.312201818196669</v>
      </c>
      <c r="T1382" s="2">
        <v>5</v>
      </c>
      <c r="U1382" s="2">
        <v>6</v>
      </c>
      <c r="V1382" s="2">
        <v>4</v>
      </c>
      <c r="W1382" s="2">
        <v>5</v>
      </c>
      <c r="X1382" s="9">
        <f t="shared" si="219"/>
        <v>20</v>
      </c>
      <c r="Y1382" s="1">
        <v>205.53225259038246</v>
      </c>
      <c r="Z1382" s="1">
        <v>3.0971493221902642</v>
      </c>
      <c r="AA1382" s="1">
        <v>2.2545679463853552</v>
      </c>
      <c r="AB1382" s="1">
        <v>10.901678527923037</v>
      </c>
      <c r="AC1382" s="9">
        <f t="shared" si="220"/>
        <v>221.78564838688109</v>
      </c>
    </row>
    <row r="1383" spans="1:29">
      <c r="A1383">
        <v>1427</v>
      </c>
      <c r="B1383">
        <v>51043</v>
      </c>
      <c r="C1383">
        <f t="shared" si="211"/>
        <v>51043</v>
      </c>
      <c r="D1383">
        <v>51</v>
      </c>
      <c r="E1383" s="1">
        <f t="shared" si="212"/>
        <v>723</v>
      </c>
      <c r="F1383" s="1">
        <f t="shared" si="213"/>
        <v>1671</v>
      </c>
      <c r="G1383" s="1">
        <f t="shared" si="214"/>
        <v>1499</v>
      </c>
      <c r="H1383" s="1">
        <f t="shared" si="215"/>
        <v>477</v>
      </c>
      <c r="I1383" s="9">
        <f t="shared" si="216"/>
        <v>4370</v>
      </c>
      <c r="J1383" s="1">
        <v>723</v>
      </c>
      <c r="K1383" s="1">
        <v>1671</v>
      </c>
      <c r="L1383" s="1">
        <v>1499</v>
      </c>
      <c r="M1383" s="1">
        <v>477</v>
      </c>
      <c r="N1383" s="9">
        <f t="shared" si="217"/>
        <v>4370</v>
      </c>
      <c r="O1383" s="1">
        <v>4302.0550719864277</v>
      </c>
      <c r="P1383" s="1">
        <v>737.03902581588659</v>
      </c>
      <c r="Q1383" s="1">
        <v>368.60919236596993</v>
      </c>
      <c r="R1383" s="1">
        <v>553.98958756199079</v>
      </c>
      <c r="S1383" s="9">
        <f t="shared" si="218"/>
        <v>5961.6928777302746</v>
      </c>
      <c r="T1383" s="2">
        <v>345</v>
      </c>
      <c r="U1383" s="2">
        <v>689</v>
      </c>
      <c r="V1383" s="2">
        <v>45</v>
      </c>
      <c r="W1383" s="2">
        <v>736</v>
      </c>
      <c r="X1383" s="9">
        <f t="shared" si="219"/>
        <v>1815</v>
      </c>
      <c r="Y1383" s="1">
        <v>15211.270357229781</v>
      </c>
      <c r="Z1383" s="1">
        <v>2603.4582638245006</v>
      </c>
      <c r="AA1383" s="1">
        <v>1300.4992196103344</v>
      </c>
      <c r="AB1383" s="1">
        <v>1951.8238079258131</v>
      </c>
      <c r="AC1383" s="9">
        <f t="shared" si="220"/>
        <v>21067.051648590426</v>
      </c>
    </row>
    <row r="1384" spans="1:29">
      <c r="A1384">
        <v>1428</v>
      </c>
      <c r="B1384">
        <v>51043</v>
      </c>
      <c r="C1384">
        <f t="shared" si="211"/>
        <v>51043</v>
      </c>
      <c r="D1384">
        <v>51</v>
      </c>
      <c r="E1384" s="1">
        <f t="shared" si="212"/>
        <v>61</v>
      </c>
      <c r="F1384" s="1">
        <f t="shared" si="213"/>
        <v>141</v>
      </c>
      <c r="G1384" s="1">
        <f t="shared" si="214"/>
        <v>126</v>
      </c>
      <c r="H1384" s="1">
        <f t="shared" si="215"/>
        <v>41</v>
      </c>
      <c r="I1384" s="9">
        <f t="shared" si="216"/>
        <v>369</v>
      </c>
      <c r="J1384" s="1">
        <v>61</v>
      </c>
      <c r="K1384" s="1">
        <v>141</v>
      </c>
      <c r="L1384" s="1">
        <v>126</v>
      </c>
      <c r="M1384" s="1">
        <v>41</v>
      </c>
      <c r="N1384" s="9">
        <f t="shared" si="217"/>
        <v>369</v>
      </c>
      <c r="O1384" s="1">
        <v>416.8909335092165</v>
      </c>
      <c r="P1384" s="1">
        <v>43.557124581823693</v>
      </c>
      <c r="Q1384" s="1">
        <v>0</v>
      </c>
      <c r="R1384" s="1">
        <v>43.557300239808512</v>
      </c>
      <c r="S1384" s="9">
        <f t="shared" si="218"/>
        <v>504.00535833084871</v>
      </c>
      <c r="T1384" s="2">
        <v>0</v>
      </c>
      <c r="U1384" s="2">
        <v>106</v>
      </c>
      <c r="V1384" s="2">
        <v>2</v>
      </c>
      <c r="W1384" s="2">
        <v>45</v>
      </c>
      <c r="X1384" s="9">
        <f t="shared" si="219"/>
        <v>153</v>
      </c>
      <c r="Y1384" s="1">
        <v>1484.0316001280464</v>
      </c>
      <c r="Z1384" s="1">
        <v>150.51793148839184</v>
      </c>
      <c r="AA1384" s="1">
        <v>0</v>
      </c>
      <c r="AB1384" s="1">
        <v>150.51854124456014</v>
      </c>
      <c r="AC1384" s="9">
        <f t="shared" si="220"/>
        <v>1785.0680728609984</v>
      </c>
    </row>
    <row r="1385" spans="1:29">
      <c r="A1385">
        <v>1438</v>
      </c>
      <c r="B1385">
        <v>51069</v>
      </c>
      <c r="C1385">
        <f t="shared" si="211"/>
        <v>51921</v>
      </c>
      <c r="D1385">
        <v>51</v>
      </c>
      <c r="E1385" s="1">
        <f t="shared" si="212"/>
        <v>702</v>
      </c>
      <c r="F1385" s="1">
        <f t="shared" si="213"/>
        <v>848</v>
      </c>
      <c r="G1385" s="1">
        <f t="shared" si="214"/>
        <v>1106</v>
      </c>
      <c r="H1385" s="1">
        <f t="shared" si="215"/>
        <v>1440</v>
      </c>
      <c r="I1385" s="9">
        <f t="shared" si="216"/>
        <v>4096</v>
      </c>
      <c r="J1385" s="1">
        <v>702</v>
      </c>
      <c r="K1385" s="1">
        <v>848</v>
      </c>
      <c r="L1385" s="1">
        <v>1106</v>
      </c>
      <c r="M1385" s="1">
        <v>1440</v>
      </c>
      <c r="N1385" s="9">
        <f t="shared" si="217"/>
        <v>4096</v>
      </c>
      <c r="O1385" s="1">
        <v>800.55258959143794</v>
      </c>
      <c r="P1385" s="1">
        <v>967.04928201358894</v>
      </c>
      <c r="Q1385" s="1">
        <v>1261.2694645130064</v>
      </c>
      <c r="R1385" s="1">
        <v>1642.1591581362829</v>
      </c>
      <c r="S1385" s="9">
        <f t="shared" si="218"/>
        <v>4671.0304942543162</v>
      </c>
      <c r="T1385" s="2">
        <v>1810</v>
      </c>
      <c r="U1385" s="2">
        <v>2604</v>
      </c>
      <c r="V1385" s="2">
        <v>1670</v>
      </c>
      <c r="W1385" s="2">
        <v>1663</v>
      </c>
      <c r="X1385" s="9">
        <f t="shared" si="219"/>
        <v>7747</v>
      </c>
      <c r="Y1385" s="1">
        <v>2198.5120033281983</v>
      </c>
      <c r="Z1385" s="1">
        <v>3162.9421307550429</v>
      </c>
      <c r="AA1385" s="1">
        <v>2028.4613511370667</v>
      </c>
      <c r="AB1385" s="1">
        <v>2019.9588185275102</v>
      </c>
      <c r="AC1385" s="9">
        <f t="shared" si="220"/>
        <v>9409.874303747818</v>
      </c>
    </row>
    <row r="1386" spans="1:29">
      <c r="A1386">
        <v>1439</v>
      </c>
      <c r="B1386">
        <v>51069</v>
      </c>
      <c r="C1386">
        <f t="shared" si="211"/>
        <v>51921</v>
      </c>
      <c r="D1386">
        <v>51</v>
      </c>
      <c r="E1386" s="1">
        <f t="shared" si="212"/>
        <v>195</v>
      </c>
      <c r="F1386" s="1">
        <f t="shared" si="213"/>
        <v>388</v>
      </c>
      <c r="G1386" s="1">
        <f t="shared" si="214"/>
        <v>347</v>
      </c>
      <c r="H1386" s="1">
        <f t="shared" si="215"/>
        <v>779</v>
      </c>
      <c r="I1386" s="9">
        <f t="shared" si="216"/>
        <v>1709</v>
      </c>
      <c r="J1386" s="1">
        <v>195</v>
      </c>
      <c r="K1386" s="1">
        <v>388</v>
      </c>
      <c r="L1386" s="1">
        <v>347</v>
      </c>
      <c r="M1386" s="1">
        <v>779</v>
      </c>
      <c r="N1386" s="9">
        <f t="shared" si="217"/>
        <v>1709</v>
      </c>
      <c r="O1386" s="1">
        <v>222.37571933095501</v>
      </c>
      <c r="P1386" s="1">
        <v>442.4706620533874</v>
      </c>
      <c r="Q1386" s="1">
        <v>395.71474157867374</v>
      </c>
      <c r="R1386" s="1">
        <v>888.36248901955867</v>
      </c>
      <c r="S1386" s="9">
        <f t="shared" si="218"/>
        <v>1948.923611982575</v>
      </c>
      <c r="T1386" s="2">
        <v>561</v>
      </c>
      <c r="U1386" s="2">
        <v>926</v>
      </c>
      <c r="V1386" s="2">
        <v>496</v>
      </c>
      <c r="W1386" s="2">
        <v>848</v>
      </c>
      <c r="X1386" s="9">
        <f t="shared" si="219"/>
        <v>2831</v>
      </c>
      <c r="Y1386" s="1">
        <v>681.41725628017639</v>
      </c>
      <c r="Z1386" s="1">
        <v>1124.7635994927687</v>
      </c>
      <c r="AA1386" s="1">
        <v>602.46516776286535</v>
      </c>
      <c r="AB1386" s="1">
        <v>1030.0210932719956</v>
      </c>
      <c r="AC1386" s="9">
        <f t="shared" si="220"/>
        <v>3438.667116807806</v>
      </c>
    </row>
    <row r="1387" spans="1:29">
      <c r="A1387">
        <v>1440</v>
      </c>
      <c r="B1387">
        <v>51069</v>
      </c>
      <c r="C1387">
        <f t="shared" si="211"/>
        <v>51921</v>
      </c>
      <c r="D1387">
        <v>51</v>
      </c>
      <c r="E1387" s="1">
        <f t="shared" si="212"/>
        <v>407</v>
      </c>
      <c r="F1387" s="1">
        <f t="shared" si="213"/>
        <v>763</v>
      </c>
      <c r="G1387" s="1">
        <f t="shared" si="214"/>
        <v>250</v>
      </c>
      <c r="H1387" s="1">
        <f t="shared" si="215"/>
        <v>1185</v>
      </c>
      <c r="I1387" s="9">
        <f t="shared" si="216"/>
        <v>2605</v>
      </c>
      <c r="J1387" s="1">
        <v>407</v>
      </c>
      <c r="K1387" s="1">
        <v>763</v>
      </c>
      <c r="L1387" s="1">
        <v>250</v>
      </c>
      <c r="M1387" s="1">
        <v>1185</v>
      </c>
      <c r="N1387" s="9">
        <f t="shared" si="217"/>
        <v>2605</v>
      </c>
      <c r="O1387" s="1">
        <v>464.13803983435224</v>
      </c>
      <c r="P1387" s="1">
        <v>870.11627615137775</v>
      </c>
      <c r="Q1387" s="1">
        <v>285.09707606532692</v>
      </c>
      <c r="R1387" s="1">
        <v>1351.3601405496495</v>
      </c>
      <c r="S1387" s="9">
        <f t="shared" si="218"/>
        <v>2970.7115326007065</v>
      </c>
      <c r="T1387" s="2">
        <v>1285</v>
      </c>
      <c r="U1387" s="2">
        <v>2069</v>
      </c>
      <c r="V1387" s="2">
        <v>470</v>
      </c>
      <c r="W1387" s="2">
        <v>1766</v>
      </c>
      <c r="X1387" s="9">
        <f t="shared" si="219"/>
        <v>5590</v>
      </c>
      <c r="Y1387" s="1">
        <v>1560.8220576114556</v>
      </c>
      <c r="Z1387" s="1">
        <v>2513.105709881791</v>
      </c>
      <c r="AA1387" s="1">
        <v>570.88433235594096</v>
      </c>
      <c r="AB1387" s="1">
        <v>2145.0675126395568</v>
      </c>
      <c r="AC1387" s="9">
        <f t="shared" si="220"/>
        <v>6789.8796124887449</v>
      </c>
    </row>
    <row r="1388" spans="1:29">
      <c r="A1388">
        <v>1441</v>
      </c>
      <c r="B1388">
        <v>51069</v>
      </c>
      <c r="C1388">
        <f t="shared" si="211"/>
        <v>51921</v>
      </c>
      <c r="D1388">
        <v>51</v>
      </c>
      <c r="E1388" s="1">
        <f t="shared" si="212"/>
        <v>858</v>
      </c>
      <c r="F1388" s="1">
        <f t="shared" si="213"/>
        <v>1276</v>
      </c>
      <c r="G1388" s="1">
        <f t="shared" si="214"/>
        <v>505</v>
      </c>
      <c r="H1388" s="1">
        <f t="shared" si="215"/>
        <v>2092</v>
      </c>
      <c r="I1388" s="9">
        <f t="shared" si="216"/>
        <v>4731</v>
      </c>
      <c r="J1388" s="1">
        <v>858</v>
      </c>
      <c r="K1388" s="1">
        <v>1276</v>
      </c>
      <c r="L1388" s="1">
        <v>505</v>
      </c>
      <c r="M1388" s="1">
        <v>2092</v>
      </c>
      <c r="N1388" s="9">
        <f t="shared" si="217"/>
        <v>4731</v>
      </c>
      <c r="O1388" s="1">
        <v>978.45316505620201</v>
      </c>
      <c r="P1388" s="1">
        <v>1455.1354762374285</v>
      </c>
      <c r="Q1388" s="1">
        <v>575.89609365196031</v>
      </c>
      <c r="R1388" s="1">
        <v>2385.6923325146558</v>
      </c>
      <c r="S1388" s="9">
        <f t="shared" si="218"/>
        <v>5395.1770674602467</v>
      </c>
      <c r="T1388" s="2">
        <v>1930</v>
      </c>
      <c r="U1388" s="2">
        <v>2774</v>
      </c>
      <c r="V1388" s="2">
        <v>782</v>
      </c>
      <c r="W1388" s="2">
        <v>2487</v>
      </c>
      <c r="X1388" s="9">
        <f t="shared" si="219"/>
        <v>7973</v>
      </c>
      <c r="Y1388" s="1">
        <v>2344.2697052063108</v>
      </c>
      <c r="Z1388" s="1">
        <v>3369.4322084157025</v>
      </c>
      <c r="AA1388" s="1">
        <v>949.85435723903367</v>
      </c>
      <c r="AB1388" s="1">
        <v>3020.8283714238833</v>
      </c>
      <c r="AC1388" s="9">
        <f t="shared" si="220"/>
        <v>9684.384642284931</v>
      </c>
    </row>
    <row r="1389" spans="1:29">
      <c r="A1389">
        <v>1442</v>
      </c>
      <c r="B1389">
        <v>51840</v>
      </c>
      <c r="C1389">
        <f t="shared" si="211"/>
        <v>51921</v>
      </c>
      <c r="D1389">
        <v>51</v>
      </c>
      <c r="E1389" s="1">
        <f t="shared" si="212"/>
        <v>9433</v>
      </c>
      <c r="F1389" s="1">
        <f t="shared" si="213"/>
        <v>12121</v>
      </c>
      <c r="G1389" s="1">
        <f t="shared" si="214"/>
        <v>11310</v>
      </c>
      <c r="H1389" s="1">
        <f t="shared" si="215"/>
        <v>9776</v>
      </c>
      <c r="I1389" s="9">
        <f t="shared" si="216"/>
        <v>42640</v>
      </c>
      <c r="J1389" s="1">
        <v>9433</v>
      </c>
      <c r="K1389" s="1">
        <v>12121</v>
      </c>
      <c r="L1389" s="1">
        <v>11310</v>
      </c>
      <c r="M1389" s="1">
        <v>9776</v>
      </c>
      <c r="N1389" s="9">
        <f t="shared" si="217"/>
        <v>42640</v>
      </c>
      <c r="O1389" s="1">
        <v>10757.282874096914</v>
      </c>
      <c r="P1389" s="1">
        <v>13822.646635951311</v>
      </c>
      <c r="Q1389" s="1">
        <v>12897.79172119539</v>
      </c>
      <c r="R1389" s="1">
        <v>11148.436062458544</v>
      </c>
      <c r="S1389" s="9">
        <f t="shared" si="218"/>
        <v>48626.157293702163</v>
      </c>
      <c r="T1389" s="2">
        <v>11687</v>
      </c>
      <c r="U1389" s="2">
        <v>13242</v>
      </c>
      <c r="V1389" s="2">
        <v>11227</v>
      </c>
      <c r="W1389" s="2">
        <v>7089</v>
      </c>
      <c r="X1389" s="9">
        <f t="shared" si="219"/>
        <v>43245</v>
      </c>
      <c r="Y1389" s="1">
        <v>14195.585515412515</v>
      </c>
      <c r="Z1389" s="1">
        <v>16084.362402249724</v>
      </c>
      <c r="AA1389" s="1">
        <v>13636.847658213082</v>
      </c>
      <c r="AB1389" s="1">
        <v>8610.6362384495005</v>
      </c>
      <c r="AC1389" s="9">
        <f t="shared" si="220"/>
        <v>52527.431814324824</v>
      </c>
    </row>
    <row r="1390" spans="1:29">
      <c r="A1390">
        <v>1443</v>
      </c>
      <c r="B1390">
        <v>51133</v>
      </c>
      <c r="C1390">
        <f t="shared" si="211"/>
        <v>51133</v>
      </c>
      <c r="D1390">
        <v>51</v>
      </c>
      <c r="E1390" s="1">
        <f t="shared" si="212"/>
        <v>85</v>
      </c>
      <c r="F1390" s="1">
        <f t="shared" si="213"/>
        <v>179</v>
      </c>
      <c r="G1390" s="1">
        <f t="shared" si="214"/>
        <v>178</v>
      </c>
      <c r="H1390" s="1">
        <f t="shared" si="215"/>
        <v>200</v>
      </c>
      <c r="I1390" s="9">
        <f t="shared" si="216"/>
        <v>642</v>
      </c>
      <c r="J1390" s="1">
        <v>85</v>
      </c>
      <c r="K1390" s="1">
        <v>179</v>
      </c>
      <c r="L1390" s="1">
        <v>178</v>
      </c>
      <c r="M1390" s="1">
        <v>200</v>
      </c>
      <c r="N1390" s="9">
        <f t="shared" si="217"/>
        <v>642</v>
      </c>
      <c r="O1390" s="1">
        <v>124.56656853123978</v>
      </c>
      <c r="P1390" s="1">
        <v>262.32253843637551</v>
      </c>
      <c r="Q1390" s="1">
        <v>260.85704939483156</v>
      </c>
      <c r="R1390" s="1">
        <v>293.09780830879947</v>
      </c>
      <c r="S1390" s="9">
        <f t="shared" si="218"/>
        <v>940.84396467124634</v>
      </c>
      <c r="T1390" s="2">
        <v>178</v>
      </c>
      <c r="U1390" s="2">
        <v>351</v>
      </c>
      <c r="V1390" s="2">
        <v>205</v>
      </c>
      <c r="W1390" s="2">
        <v>409</v>
      </c>
      <c r="X1390" s="9">
        <f t="shared" si="219"/>
        <v>1143</v>
      </c>
      <c r="Y1390" s="1">
        <v>117.72823430724689</v>
      </c>
      <c r="Z1390" s="1">
        <v>232.1494957406947</v>
      </c>
      <c r="AA1390" s="1">
        <v>135.58588782576186</v>
      </c>
      <c r="AB1390" s="1">
        <v>270.51038107676391</v>
      </c>
      <c r="AC1390" s="9">
        <f t="shared" si="220"/>
        <v>755.97399895046738</v>
      </c>
    </row>
    <row r="1391" spans="1:29">
      <c r="A1391">
        <v>1444</v>
      </c>
      <c r="B1391">
        <v>51133</v>
      </c>
      <c r="C1391">
        <f t="shared" si="211"/>
        <v>51133</v>
      </c>
      <c r="D1391">
        <v>51</v>
      </c>
      <c r="E1391" s="1">
        <f t="shared" si="212"/>
        <v>65</v>
      </c>
      <c r="F1391" s="1">
        <f t="shared" si="213"/>
        <v>174</v>
      </c>
      <c r="G1391" s="1">
        <f t="shared" si="214"/>
        <v>142</v>
      </c>
      <c r="H1391" s="1">
        <f t="shared" si="215"/>
        <v>231</v>
      </c>
      <c r="I1391" s="9">
        <f t="shared" si="216"/>
        <v>612</v>
      </c>
      <c r="J1391" s="1">
        <v>65</v>
      </c>
      <c r="K1391" s="1">
        <v>174</v>
      </c>
      <c r="L1391" s="1">
        <v>142</v>
      </c>
      <c r="M1391" s="1">
        <v>231</v>
      </c>
      <c r="N1391" s="9">
        <f t="shared" si="217"/>
        <v>612</v>
      </c>
      <c r="O1391" s="1">
        <v>95.256787700359837</v>
      </c>
      <c r="P1391" s="1">
        <v>254.99509322865555</v>
      </c>
      <c r="Q1391" s="1">
        <v>208.09944389924763</v>
      </c>
      <c r="R1391" s="1">
        <v>338.52796859666341</v>
      </c>
      <c r="S1391" s="9">
        <f t="shared" si="218"/>
        <v>896.87929342492646</v>
      </c>
      <c r="T1391" s="2">
        <v>136</v>
      </c>
      <c r="U1391" s="2">
        <v>334</v>
      </c>
      <c r="V1391" s="2">
        <v>159</v>
      </c>
      <c r="W1391" s="2">
        <v>463</v>
      </c>
      <c r="X1391" s="9">
        <f t="shared" si="219"/>
        <v>1092</v>
      </c>
      <c r="Y1391" s="1">
        <v>89.949662167334708</v>
      </c>
      <c r="Z1391" s="1">
        <v>220.90578796977789</v>
      </c>
      <c r="AA1391" s="1">
        <v>105.16173738681043</v>
      </c>
      <c r="AB1391" s="1">
        <v>306.22568811379386</v>
      </c>
      <c r="AC1391" s="9">
        <f t="shared" si="220"/>
        <v>722.24287563771691</v>
      </c>
    </row>
    <row r="1392" spans="1:29">
      <c r="A1392">
        <v>1445</v>
      </c>
      <c r="B1392">
        <v>51133</v>
      </c>
      <c r="C1392">
        <f t="shared" si="211"/>
        <v>51133</v>
      </c>
      <c r="D1392">
        <v>51</v>
      </c>
      <c r="E1392" s="1">
        <f t="shared" si="212"/>
        <v>327</v>
      </c>
      <c r="F1392" s="1">
        <f t="shared" si="213"/>
        <v>610</v>
      </c>
      <c r="G1392" s="1">
        <f t="shared" si="214"/>
        <v>235</v>
      </c>
      <c r="H1392" s="1">
        <f t="shared" si="215"/>
        <v>631</v>
      </c>
      <c r="I1392" s="9">
        <f t="shared" si="216"/>
        <v>1803</v>
      </c>
      <c r="J1392" s="1">
        <v>327</v>
      </c>
      <c r="K1392" s="1">
        <v>610</v>
      </c>
      <c r="L1392" s="1">
        <v>235</v>
      </c>
      <c r="M1392" s="1">
        <v>631</v>
      </c>
      <c r="N1392" s="9">
        <f t="shared" si="217"/>
        <v>1803</v>
      </c>
      <c r="O1392" s="1">
        <v>479.21491658488713</v>
      </c>
      <c r="P1392" s="1">
        <v>893.94831534183845</v>
      </c>
      <c r="Q1392" s="1">
        <v>344.38992476283937</v>
      </c>
      <c r="R1392" s="1">
        <v>924.72358521426236</v>
      </c>
      <c r="S1392" s="9">
        <f t="shared" si="218"/>
        <v>2642.2767419038273</v>
      </c>
      <c r="T1392" s="2">
        <v>753</v>
      </c>
      <c r="U1392" s="2">
        <v>1544</v>
      </c>
      <c r="V1392" s="2">
        <v>308</v>
      </c>
      <c r="W1392" s="2">
        <v>1430</v>
      </c>
      <c r="X1392" s="9">
        <f t="shared" si="219"/>
        <v>4035</v>
      </c>
      <c r="Y1392" s="1">
        <v>498.03011479413993</v>
      </c>
      <c r="Z1392" s="1">
        <v>1021.1932234291528</v>
      </c>
      <c r="AA1392" s="1">
        <v>203.70952902602272</v>
      </c>
      <c r="AB1392" s="1">
        <v>945.79424190653401</v>
      </c>
      <c r="AC1392" s="9">
        <f t="shared" si="220"/>
        <v>2668.7271091558496</v>
      </c>
    </row>
    <row r="1393" spans="1:29">
      <c r="A1393">
        <v>1446</v>
      </c>
      <c r="B1393">
        <v>51193</v>
      </c>
      <c r="C1393">
        <f t="shared" si="211"/>
        <v>51193</v>
      </c>
      <c r="D1393">
        <v>51</v>
      </c>
      <c r="E1393" s="1">
        <f t="shared" si="212"/>
        <v>124</v>
      </c>
      <c r="F1393" s="1">
        <f t="shared" si="213"/>
        <v>214</v>
      </c>
      <c r="G1393" s="1">
        <f t="shared" si="214"/>
        <v>336</v>
      </c>
      <c r="H1393" s="1">
        <f t="shared" si="215"/>
        <v>337</v>
      </c>
      <c r="I1393" s="9">
        <f t="shared" si="216"/>
        <v>1011</v>
      </c>
      <c r="J1393" s="1">
        <v>124</v>
      </c>
      <c r="K1393" s="1">
        <v>214</v>
      </c>
      <c r="L1393" s="1">
        <v>336</v>
      </c>
      <c r="M1393" s="1">
        <v>337</v>
      </c>
      <c r="N1393" s="9">
        <f t="shared" si="217"/>
        <v>1011</v>
      </c>
      <c r="O1393" s="1">
        <v>186.97236743838687</v>
      </c>
      <c r="P1393" s="1">
        <v>322.67811799850637</v>
      </c>
      <c r="Q1393" s="1">
        <v>506.63480209111282</v>
      </c>
      <c r="R1393" s="1">
        <v>508.14264376400303</v>
      </c>
      <c r="S1393" s="9">
        <f t="shared" si="218"/>
        <v>1524.4279312920091</v>
      </c>
      <c r="T1393" s="2">
        <v>194</v>
      </c>
      <c r="U1393" s="2">
        <v>172</v>
      </c>
      <c r="V1393" s="2">
        <v>366</v>
      </c>
      <c r="W1393" s="2">
        <v>531</v>
      </c>
      <c r="X1393" s="9">
        <f t="shared" si="219"/>
        <v>1263</v>
      </c>
      <c r="Y1393" s="1">
        <v>234.20076340177789</v>
      </c>
      <c r="Z1393" s="1">
        <v>207.64191394384432</v>
      </c>
      <c r="AA1393" s="1">
        <v>441.84267734562218</v>
      </c>
      <c r="AB1393" s="1">
        <v>641.03404828012401</v>
      </c>
      <c r="AC1393" s="9">
        <f t="shared" si="220"/>
        <v>1524.7194029713683</v>
      </c>
    </row>
    <row r="1394" spans="1:29">
      <c r="A1394">
        <v>1447</v>
      </c>
      <c r="B1394">
        <v>51193</v>
      </c>
      <c r="C1394">
        <f t="shared" si="211"/>
        <v>51193</v>
      </c>
      <c r="D1394">
        <v>51</v>
      </c>
      <c r="E1394" s="1">
        <f t="shared" si="212"/>
        <v>171</v>
      </c>
      <c r="F1394" s="1">
        <f t="shared" si="213"/>
        <v>410</v>
      </c>
      <c r="G1394" s="1">
        <f t="shared" si="214"/>
        <v>239</v>
      </c>
      <c r="H1394" s="1">
        <f t="shared" si="215"/>
        <v>412</v>
      </c>
      <c r="I1394" s="9">
        <f t="shared" si="216"/>
        <v>1232</v>
      </c>
      <c r="J1394" s="1">
        <v>171</v>
      </c>
      <c r="K1394" s="1">
        <v>410</v>
      </c>
      <c r="L1394" s="1">
        <v>239</v>
      </c>
      <c r="M1394" s="1">
        <v>412</v>
      </c>
      <c r="N1394" s="9">
        <f t="shared" si="217"/>
        <v>1232</v>
      </c>
      <c r="O1394" s="1">
        <v>257.84092606422706</v>
      </c>
      <c r="P1394" s="1">
        <v>618.21508588498887</v>
      </c>
      <c r="Q1394" s="1">
        <v>360.3741598207618</v>
      </c>
      <c r="R1394" s="1">
        <v>621.23076923076928</v>
      </c>
      <c r="S1394" s="9">
        <f t="shared" si="218"/>
        <v>1857.660941000747</v>
      </c>
      <c r="T1394" s="2">
        <v>248</v>
      </c>
      <c r="U1394" s="2">
        <v>283</v>
      </c>
      <c r="V1394" s="2">
        <v>252</v>
      </c>
      <c r="W1394" s="2">
        <v>631</v>
      </c>
      <c r="X1394" s="9">
        <f t="shared" si="219"/>
        <v>1414</v>
      </c>
      <c r="Y1394" s="1">
        <v>299.39066661670574</v>
      </c>
      <c r="Z1394" s="1">
        <v>341.64338166341827</v>
      </c>
      <c r="AA1394" s="1">
        <v>304.21954833633004</v>
      </c>
      <c r="AB1394" s="1">
        <v>761.75609127073119</v>
      </c>
      <c r="AC1394" s="9">
        <f t="shared" si="220"/>
        <v>1707.0096878871852</v>
      </c>
    </row>
    <row r="1395" spans="1:29">
      <c r="A1395">
        <v>1448</v>
      </c>
      <c r="B1395">
        <v>51193</v>
      </c>
      <c r="C1395">
        <f t="shared" si="211"/>
        <v>51193</v>
      </c>
      <c r="D1395">
        <v>51</v>
      </c>
      <c r="E1395" s="1">
        <f t="shared" si="212"/>
        <v>118</v>
      </c>
      <c r="F1395" s="1">
        <f t="shared" si="213"/>
        <v>96</v>
      </c>
      <c r="G1395" s="1">
        <f t="shared" si="214"/>
        <v>41</v>
      </c>
      <c r="H1395" s="1">
        <f t="shared" si="215"/>
        <v>207</v>
      </c>
      <c r="I1395" s="9">
        <f t="shared" si="216"/>
        <v>462</v>
      </c>
      <c r="J1395" s="1">
        <v>118</v>
      </c>
      <c r="K1395" s="1">
        <v>96</v>
      </c>
      <c r="L1395" s="1">
        <v>41</v>
      </c>
      <c r="M1395" s="1">
        <v>207</v>
      </c>
      <c r="N1395" s="9">
        <f t="shared" si="217"/>
        <v>462</v>
      </c>
      <c r="O1395" s="1">
        <v>177.92531740104556</v>
      </c>
      <c r="P1395" s="1">
        <v>144.7528005974608</v>
      </c>
      <c r="Q1395" s="1">
        <v>61.82150858849888</v>
      </c>
      <c r="R1395" s="1">
        <v>312.12322628827485</v>
      </c>
      <c r="S1395" s="9">
        <f t="shared" si="218"/>
        <v>696.62285287528016</v>
      </c>
      <c r="T1395" s="2">
        <v>171</v>
      </c>
      <c r="U1395" s="2">
        <v>79</v>
      </c>
      <c r="V1395" s="2">
        <v>46</v>
      </c>
      <c r="W1395" s="2">
        <v>333</v>
      </c>
      <c r="X1395" s="9">
        <f t="shared" si="219"/>
        <v>629</v>
      </c>
      <c r="Y1395" s="1">
        <v>206.43469351393824</v>
      </c>
      <c r="Z1395" s="1">
        <v>95.370413962579661</v>
      </c>
      <c r="AA1395" s="1">
        <v>55.53213977567929</v>
      </c>
      <c r="AB1395" s="1">
        <v>402.00440315872186</v>
      </c>
      <c r="AC1395" s="9">
        <f t="shared" si="220"/>
        <v>759.3416504109191</v>
      </c>
    </row>
    <row r="1396" spans="1:29">
      <c r="A1396">
        <v>1449</v>
      </c>
      <c r="B1396">
        <v>51193</v>
      </c>
      <c r="C1396">
        <f t="shared" si="211"/>
        <v>51193</v>
      </c>
      <c r="D1396">
        <v>51</v>
      </c>
      <c r="E1396" s="1">
        <f t="shared" si="212"/>
        <v>194</v>
      </c>
      <c r="F1396" s="1">
        <f t="shared" si="213"/>
        <v>449</v>
      </c>
      <c r="G1396" s="1">
        <f t="shared" si="214"/>
        <v>106</v>
      </c>
      <c r="H1396" s="1">
        <f t="shared" si="215"/>
        <v>563</v>
      </c>
      <c r="I1396" s="9">
        <f t="shared" si="216"/>
        <v>1312</v>
      </c>
      <c r="J1396" s="1">
        <v>194</v>
      </c>
      <c r="K1396" s="1">
        <v>449</v>
      </c>
      <c r="L1396" s="1">
        <v>106</v>
      </c>
      <c r="M1396" s="1">
        <v>563</v>
      </c>
      <c r="N1396" s="9">
        <f t="shared" si="217"/>
        <v>1312</v>
      </c>
      <c r="O1396" s="1">
        <v>292.52128454070203</v>
      </c>
      <c r="P1396" s="1">
        <v>677.02091112770722</v>
      </c>
      <c r="Q1396" s="1">
        <v>159.83121732636297</v>
      </c>
      <c r="R1396" s="1">
        <v>848.91486183719201</v>
      </c>
      <c r="S1396" s="9">
        <f t="shared" si="218"/>
        <v>1978.2882748319644</v>
      </c>
      <c r="T1396" s="2">
        <v>291</v>
      </c>
      <c r="U1396" s="2">
        <v>324</v>
      </c>
      <c r="V1396" s="2">
        <v>116</v>
      </c>
      <c r="W1396" s="2">
        <v>886</v>
      </c>
      <c r="X1396" s="9">
        <f t="shared" si="219"/>
        <v>1617</v>
      </c>
      <c r="Y1396" s="1">
        <v>351.30114510266685</v>
      </c>
      <c r="Z1396" s="1">
        <v>391.13941928956717</v>
      </c>
      <c r="AA1396" s="1">
        <v>140.03756986910432</v>
      </c>
      <c r="AB1396" s="1">
        <v>1069.5973008967794</v>
      </c>
      <c r="AC1396" s="9">
        <f t="shared" si="220"/>
        <v>1952.0754351581177</v>
      </c>
    </row>
    <row r="1397" spans="1:29">
      <c r="A1397">
        <v>1450</v>
      </c>
      <c r="B1397">
        <v>51001</v>
      </c>
      <c r="C1397">
        <f t="shared" si="211"/>
        <v>51001</v>
      </c>
      <c r="D1397">
        <v>51</v>
      </c>
      <c r="E1397" s="1">
        <f t="shared" si="212"/>
        <v>380</v>
      </c>
      <c r="F1397" s="1">
        <f t="shared" si="213"/>
        <v>591</v>
      </c>
      <c r="G1397" s="1">
        <f t="shared" si="214"/>
        <v>35</v>
      </c>
      <c r="H1397" s="1">
        <f t="shared" si="215"/>
        <v>188</v>
      </c>
      <c r="I1397" s="9">
        <f t="shared" si="216"/>
        <v>1194</v>
      </c>
      <c r="J1397" s="1">
        <v>380</v>
      </c>
      <c r="K1397" s="1">
        <v>591</v>
      </c>
      <c r="L1397" s="1">
        <v>35</v>
      </c>
      <c r="M1397" s="1">
        <v>188</v>
      </c>
      <c r="N1397" s="9">
        <f t="shared" si="217"/>
        <v>1194</v>
      </c>
      <c r="O1397" s="1">
        <v>470.24320457796853</v>
      </c>
      <c r="P1397" s="1">
        <v>731.3519313304721</v>
      </c>
      <c r="Q1397" s="1">
        <v>43.311874105865527</v>
      </c>
      <c r="R1397" s="1">
        <v>232.64663805436339</v>
      </c>
      <c r="S1397" s="9">
        <f t="shared" si="218"/>
        <v>1477.5536480686696</v>
      </c>
      <c r="T1397" s="2">
        <v>530</v>
      </c>
      <c r="U1397" s="2">
        <v>564</v>
      </c>
      <c r="V1397" s="2">
        <v>45</v>
      </c>
      <c r="W1397" s="2">
        <v>241</v>
      </c>
      <c r="X1397" s="9">
        <f t="shared" si="219"/>
        <v>1380</v>
      </c>
      <c r="Y1397" s="1">
        <v>513.01721352828429</v>
      </c>
      <c r="Z1397" s="1">
        <v>545.92775175462714</v>
      </c>
      <c r="AA1397" s="1">
        <v>43.558065299571311</v>
      </c>
      <c r="AB1397" s="1">
        <v>233.27763860437079</v>
      </c>
      <c r="AC1397" s="9">
        <f t="shared" si="220"/>
        <v>1335.7806691868536</v>
      </c>
    </row>
    <row r="1398" spans="1:29">
      <c r="A1398">
        <v>1451</v>
      </c>
      <c r="B1398">
        <v>51001</v>
      </c>
      <c r="C1398">
        <f t="shared" si="211"/>
        <v>51001</v>
      </c>
      <c r="D1398">
        <v>51</v>
      </c>
      <c r="E1398" s="1">
        <f t="shared" si="212"/>
        <v>250</v>
      </c>
      <c r="F1398" s="1">
        <f t="shared" si="213"/>
        <v>695</v>
      </c>
      <c r="G1398" s="1">
        <f t="shared" si="214"/>
        <v>905</v>
      </c>
      <c r="H1398" s="1">
        <f t="shared" si="215"/>
        <v>1587</v>
      </c>
      <c r="I1398" s="9">
        <f t="shared" si="216"/>
        <v>3437</v>
      </c>
      <c r="J1398" s="1">
        <v>250</v>
      </c>
      <c r="K1398" s="1">
        <v>695</v>
      </c>
      <c r="L1398" s="1">
        <v>905</v>
      </c>
      <c r="M1398" s="1">
        <v>1587</v>
      </c>
      <c r="N1398" s="9">
        <f t="shared" si="217"/>
        <v>3437</v>
      </c>
      <c r="O1398" s="1">
        <v>309.37052932761088</v>
      </c>
      <c r="P1398" s="1">
        <v>860.05007153075826</v>
      </c>
      <c r="Q1398" s="1">
        <v>1119.9213161659513</v>
      </c>
      <c r="R1398" s="1">
        <v>1963.8841201716739</v>
      </c>
      <c r="S1398" s="9">
        <f t="shared" si="218"/>
        <v>4253.2260371959946</v>
      </c>
      <c r="T1398" s="2">
        <v>456</v>
      </c>
      <c r="U1398" s="2">
        <v>861</v>
      </c>
      <c r="V1398" s="2">
        <v>1149</v>
      </c>
      <c r="W1398" s="2">
        <v>1992</v>
      </c>
      <c r="X1398" s="9">
        <f t="shared" si="219"/>
        <v>4458</v>
      </c>
      <c r="Y1398" s="1">
        <v>441.38839503565595</v>
      </c>
      <c r="Z1398" s="1">
        <v>833.41098273179773</v>
      </c>
      <c r="AA1398" s="1">
        <v>1112.1826006490542</v>
      </c>
      <c r="AB1398" s="1">
        <v>1928.1703572610234</v>
      </c>
      <c r="AC1398" s="9">
        <f t="shared" si="220"/>
        <v>4315.1523356775315</v>
      </c>
    </row>
    <row r="1399" spans="1:29">
      <c r="A1399">
        <v>1452</v>
      </c>
      <c r="B1399">
        <v>51001</v>
      </c>
      <c r="C1399">
        <f t="shared" si="211"/>
        <v>51001</v>
      </c>
      <c r="D1399">
        <v>51</v>
      </c>
      <c r="E1399" s="1">
        <f t="shared" si="212"/>
        <v>49</v>
      </c>
      <c r="F1399" s="1">
        <f t="shared" si="213"/>
        <v>188</v>
      </c>
      <c r="G1399" s="1">
        <f t="shared" si="214"/>
        <v>984</v>
      </c>
      <c r="H1399" s="1">
        <f t="shared" si="215"/>
        <v>160</v>
      </c>
      <c r="I1399" s="9">
        <f t="shared" si="216"/>
        <v>1381</v>
      </c>
      <c r="J1399" s="1">
        <v>49</v>
      </c>
      <c r="K1399" s="1">
        <v>188</v>
      </c>
      <c r="L1399" s="1">
        <v>984</v>
      </c>
      <c r="M1399" s="1">
        <v>160</v>
      </c>
      <c r="N1399" s="9">
        <f t="shared" si="217"/>
        <v>1381</v>
      </c>
      <c r="O1399" s="1">
        <v>60.636623748211733</v>
      </c>
      <c r="P1399" s="1">
        <v>232.64663805436339</v>
      </c>
      <c r="Q1399" s="1">
        <v>1217.6824034334766</v>
      </c>
      <c r="R1399" s="1">
        <v>197.99713876967098</v>
      </c>
      <c r="S1399" s="9">
        <f t="shared" si="218"/>
        <v>1708.9628040057228</v>
      </c>
      <c r="T1399" s="2">
        <v>97</v>
      </c>
      <c r="U1399" s="2">
        <v>227</v>
      </c>
      <c r="V1399" s="2">
        <v>1241</v>
      </c>
      <c r="W1399" s="2">
        <v>199</v>
      </c>
      <c r="X1399" s="9">
        <f t="shared" si="219"/>
        <v>1764</v>
      </c>
      <c r="Y1399" s="1">
        <v>93.891829645742604</v>
      </c>
      <c r="Z1399" s="1">
        <v>219.72624051117083</v>
      </c>
      <c r="AA1399" s="1">
        <v>1201.2346452615111</v>
      </c>
      <c r="AB1399" s="1">
        <v>192.6234443247709</v>
      </c>
      <c r="AC1399" s="9">
        <f t="shared" si="220"/>
        <v>1707.4761597431952</v>
      </c>
    </row>
    <row r="1400" spans="1:29">
      <c r="A1400">
        <v>1453</v>
      </c>
      <c r="B1400">
        <v>51001</v>
      </c>
      <c r="C1400">
        <f t="shared" si="211"/>
        <v>51001</v>
      </c>
      <c r="D1400">
        <v>51</v>
      </c>
      <c r="E1400" s="1">
        <f t="shared" si="212"/>
        <v>302</v>
      </c>
      <c r="F1400" s="1">
        <f t="shared" si="213"/>
        <v>1066</v>
      </c>
      <c r="G1400" s="1">
        <f t="shared" si="214"/>
        <v>1190</v>
      </c>
      <c r="H1400" s="1">
        <f t="shared" si="215"/>
        <v>1787</v>
      </c>
      <c r="I1400" s="9">
        <f t="shared" si="216"/>
        <v>4345</v>
      </c>
      <c r="J1400" s="1">
        <v>302</v>
      </c>
      <c r="K1400" s="1">
        <v>1066</v>
      </c>
      <c r="L1400" s="1">
        <v>1190</v>
      </c>
      <c r="M1400" s="1">
        <v>1787</v>
      </c>
      <c r="N1400" s="9">
        <f t="shared" si="217"/>
        <v>4345</v>
      </c>
      <c r="O1400" s="1">
        <v>373.71959942775396</v>
      </c>
      <c r="P1400" s="1">
        <v>1319.1559370529328</v>
      </c>
      <c r="Q1400" s="1">
        <v>1472.6037195994279</v>
      </c>
      <c r="R1400" s="1">
        <v>2211.3805436337625</v>
      </c>
      <c r="S1400" s="9">
        <f t="shared" si="218"/>
        <v>5376.8597997138768</v>
      </c>
      <c r="T1400" s="2">
        <v>463</v>
      </c>
      <c r="U1400" s="2">
        <v>1053</v>
      </c>
      <c r="V1400" s="2">
        <v>1498</v>
      </c>
      <c r="W1400" s="2">
        <v>2225</v>
      </c>
      <c r="X1400" s="9">
        <f t="shared" si="219"/>
        <v>5239</v>
      </c>
      <c r="Y1400" s="1">
        <v>448.16409408225593</v>
      </c>
      <c r="Z1400" s="1">
        <v>1019.2587280099686</v>
      </c>
      <c r="AA1400" s="1">
        <v>1449.999595972396</v>
      </c>
      <c r="AB1400" s="1">
        <v>2153.7043398121368</v>
      </c>
      <c r="AC1400" s="9">
        <f t="shared" si="220"/>
        <v>5071.1267578767574</v>
      </c>
    </row>
    <row r="1401" spans="1:29">
      <c r="A1401">
        <v>1454</v>
      </c>
      <c r="B1401">
        <v>51001</v>
      </c>
      <c r="C1401">
        <f t="shared" si="211"/>
        <v>51001</v>
      </c>
      <c r="D1401">
        <v>51</v>
      </c>
      <c r="E1401" s="1">
        <f t="shared" si="212"/>
        <v>114</v>
      </c>
      <c r="F1401" s="1">
        <f t="shared" si="213"/>
        <v>291</v>
      </c>
      <c r="G1401" s="1">
        <f t="shared" si="214"/>
        <v>425</v>
      </c>
      <c r="H1401" s="1">
        <f t="shared" si="215"/>
        <v>49</v>
      </c>
      <c r="I1401" s="9">
        <f t="shared" si="216"/>
        <v>879</v>
      </c>
      <c r="J1401" s="1">
        <v>114</v>
      </c>
      <c r="K1401" s="1">
        <v>291</v>
      </c>
      <c r="L1401" s="1">
        <v>425</v>
      </c>
      <c r="M1401" s="1">
        <v>49</v>
      </c>
      <c r="N1401" s="9">
        <f t="shared" si="217"/>
        <v>879</v>
      </c>
      <c r="O1401" s="1">
        <v>141.07296137339057</v>
      </c>
      <c r="P1401" s="1">
        <v>360.10729613733906</v>
      </c>
      <c r="Q1401" s="1">
        <v>525.9298998569385</v>
      </c>
      <c r="R1401" s="1">
        <v>60.636623748211733</v>
      </c>
      <c r="S1401" s="9">
        <f t="shared" si="218"/>
        <v>1087.7467811158799</v>
      </c>
      <c r="T1401" s="2">
        <v>182</v>
      </c>
      <c r="U1401" s="2">
        <v>316</v>
      </c>
      <c r="V1401" s="2">
        <v>541</v>
      </c>
      <c r="W1401" s="2">
        <v>62</v>
      </c>
      <c r="X1401" s="9">
        <f t="shared" si="219"/>
        <v>1101</v>
      </c>
      <c r="Y1401" s="1">
        <v>176.16817521159953</v>
      </c>
      <c r="Z1401" s="1">
        <v>305.87441410365631</v>
      </c>
      <c r="AA1401" s="1">
        <v>523.6647406015129</v>
      </c>
      <c r="AB1401" s="1">
        <v>60.013334412742694</v>
      </c>
      <c r="AC1401" s="9">
        <f t="shared" si="220"/>
        <v>1065.7206643295115</v>
      </c>
    </row>
    <row r="1402" spans="1:29">
      <c r="A1402">
        <v>1455</v>
      </c>
      <c r="B1402">
        <v>51001</v>
      </c>
      <c r="C1402">
        <f t="shared" si="211"/>
        <v>51001</v>
      </c>
      <c r="D1402">
        <v>51</v>
      </c>
      <c r="E1402" s="1">
        <f t="shared" si="212"/>
        <v>225</v>
      </c>
      <c r="F1402" s="1">
        <f t="shared" si="213"/>
        <v>701</v>
      </c>
      <c r="G1402" s="1">
        <f t="shared" si="214"/>
        <v>25</v>
      </c>
      <c r="H1402" s="1">
        <f t="shared" si="215"/>
        <v>345</v>
      </c>
      <c r="I1402" s="9">
        <f t="shared" si="216"/>
        <v>1296</v>
      </c>
      <c r="J1402" s="1">
        <v>225</v>
      </c>
      <c r="K1402" s="1">
        <v>701</v>
      </c>
      <c r="L1402" s="1">
        <v>25</v>
      </c>
      <c r="M1402" s="1">
        <v>345</v>
      </c>
      <c r="N1402" s="9">
        <f t="shared" si="217"/>
        <v>1296</v>
      </c>
      <c r="O1402" s="1">
        <v>278.43347639484978</v>
      </c>
      <c r="P1402" s="1">
        <v>867.47496423462098</v>
      </c>
      <c r="Q1402" s="1">
        <v>30.937052932761087</v>
      </c>
      <c r="R1402" s="1">
        <v>426.93133047210301</v>
      </c>
      <c r="S1402" s="9">
        <f t="shared" si="218"/>
        <v>1603.7768240343348</v>
      </c>
      <c r="T1402" s="2">
        <v>330</v>
      </c>
      <c r="U1402" s="2">
        <v>673</v>
      </c>
      <c r="V1402" s="2">
        <v>32</v>
      </c>
      <c r="W1402" s="2">
        <v>438</v>
      </c>
      <c r="X1402" s="9">
        <f t="shared" si="219"/>
        <v>1473</v>
      </c>
      <c r="Y1402" s="1">
        <v>319.42581219685627</v>
      </c>
      <c r="Z1402" s="1">
        <v>651.43506548025539</v>
      </c>
      <c r="AA1402" s="1">
        <v>30.974624213028488</v>
      </c>
      <c r="AB1402" s="1">
        <v>423.96516891582741</v>
      </c>
      <c r="AC1402" s="9">
        <f t="shared" si="220"/>
        <v>1425.8006708059675</v>
      </c>
    </row>
    <row r="1403" spans="1:29">
      <c r="A1403">
        <v>1456</v>
      </c>
      <c r="B1403">
        <v>51001</v>
      </c>
      <c r="C1403">
        <f t="shared" si="211"/>
        <v>51001</v>
      </c>
      <c r="D1403">
        <v>51</v>
      </c>
      <c r="E1403" s="1">
        <f t="shared" si="212"/>
        <v>379</v>
      </c>
      <c r="F1403" s="1">
        <f t="shared" si="213"/>
        <v>566</v>
      </c>
      <c r="G1403" s="1">
        <f t="shared" si="214"/>
        <v>140</v>
      </c>
      <c r="H1403" s="1">
        <f t="shared" si="215"/>
        <v>359</v>
      </c>
      <c r="I1403" s="9">
        <f t="shared" si="216"/>
        <v>1444</v>
      </c>
      <c r="J1403" s="1">
        <v>379</v>
      </c>
      <c r="K1403" s="1">
        <v>566</v>
      </c>
      <c r="L1403" s="1">
        <v>140</v>
      </c>
      <c r="M1403" s="1">
        <v>359</v>
      </c>
      <c r="N1403" s="9">
        <f t="shared" si="217"/>
        <v>1444</v>
      </c>
      <c r="O1403" s="1">
        <v>469.00572246065809</v>
      </c>
      <c r="P1403" s="1">
        <v>700.41487839771105</v>
      </c>
      <c r="Q1403" s="1">
        <v>173.24749642346211</v>
      </c>
      <c r="R1403" s="1">
        <v>444.25608011444922</v>
      </c>
      <c r="S1403" s="9">
        <f t="shared" si="218"/>
        <v>1786.9241773962804</v>
      </c>
      <c r="T1403" s="2">
        <v>555</v>
      </c>
      <c r="U1403" s="2">
        <v>598</v>
      </c>
      <c r="V1403" s="2">
        <v>180</v>
      </c>
      <c r="W1403" s="2">
        <v>457</v>
      </c>
      <c r="X1403" s="9">
        <f t="shared" si="219"/>
        <v>1790</v>
      </c>
      <c r="Y1403" s="1">
        <v>537.21613869471287</v>
      </c>
      <c r="Z1403" s="1">
        <v>578.83828998096988</v>
      </c>
      <c r="AA1403" s="1">
        <v>174.23226119828524</v>
      </c>
      <c r="AB1403" s="1">
        <v>442.35635204231306</v>
      </c>
      <c r="AC1403" s="9">
        <f t="shared" si="220"/>
        <v>1732.6430419162809</v>
      </c>
    </row>
    <row r="1404" spans="1:29">
      <c r="A1404">
        <v>1457</v>
      </c>
      <c r="B1404">
        <v>51001</v>
      </c>
      <c r="C1404">
        <f t="shared" si="211"/>
        <v>51001</v>
      </c>
      <c r="D1404">
        <v>51</v>
      </c>
      <c r="E1404" s="1">
        <f t="shared" si="212"/>
        <v>197</v>
      </c>
      <c r="F1404" s="1">
        <f t="shared" si="213"/>
        <v>263</v>
      </c>
      <c r="G1404" s="1">
        <f t="shared" si="214"/>
        <v>0</v>
      </c>
      <c r="H1404" s="1">
        <f t="shared" si="215"/>
        <v>243</v>
      </c>
      <c r="I1404" s="9">
        <f t="shared" si="216"/>
        <v>703</v>
      </c>
      <c r="J1404" s="1">
        <v>197</v>
      </c>
      <c r="K1404" s="1">
        <v>263</v>
      </c>
      <c r="L1404" s="1">
        <v>0</v>
      </c>
      <c r="M1404" s="1">
        <v>243</v>
      </c>
      <c r="N1404" s="9">
        <f t="shared" si="217"/>
        <v>703</v>
      </c>
      <c r="O1404" s="1">
        <v>243.78397711015737</v>
      </c>
      <c r="P1404" s="1">
        <v>325.45779685264665</v>
      </c>
      <c r="Q1404" s="1">
        <v>0</v>
      </c>
      <c r="R1404" s="1">
        <v>300.70815450643778</v>
      </c>
      <c r="S1404" s="9">
        <f t="shared" si="218"/>
        <v>869.94992846924174</v>
      </c>
      <c r="T1404" s="2">
        <v>307</v>
      </c>
      <c r="U1404" s="2">
        <v>320</v>
      </c>
      <c r="V1404" s="2">
        <v>0</v>
      </c>
      <c r="W1404" s="2">
        <v>316</v>
      </c>
      <c r="X1404" s="9">
        <f t="shared" si="219"/>
        <v>943</v>
      </c>
      <c r="Y1404" s="1">
        <v>297.16280104374204</v>
      </c>
      <c r="Z1404" s="1">
        <v>309.74624213028488</v>
      </c>
      <c r="AA1404" s="1">
        <v>0</v>
      </c>
      <c r="AB1404" s="1">
        <v>305.87441410365631</v>
      </c>
      <c r="AC1404" s="9">
        <f t="shared" si="220"/>
        <v>912.78345727768328</v>
      </c>
    </row>
    <row r="1405" spans="1:29">
      <c r="A1405">
        <v>1458</v>
      </c>
      <c r="B1405">
        <v>51131</v>
      </c>
      <c r="C1405">
        <f t="shared" si="211"/>
        <v>51131</v>
      </c>
      <c r="D1405">
        <v>51</v>
      </c>
      <c r="E1405" s="1">
        <f t="shared" si="212"/>
        <v>238</v>
      </c>
      <c r="F1405" s="1">
        <f t="shared" si="213"/>
        <v>313</v>
      </c>
      <c r="G1405" s="1">
        <f t="shared" si="214"/>
        <v>425</v>
      </c>
      <c r="H1405" s="1">
        <f t="shared" si="215"/>
        <v>1083</v>
      </c>
      <c r="I1405" s="9">
        <f t="shared" si="216"/>
        <v>2059</v>
      </c>
      <c r="J1405" s="1">
        <v>238</v>
      </c>
      <c r="K1405" s="1">
        <v>313</v>
      </c>
      <c r="L1405" s="1">
        <v>425</v>
      </c>
      <c r="M1405" s="1">
        <v>1083</v>
      </c>
      <c r="N1405" s="9">
        <f t="shared" si="217"/>
        <v>2059</v>
      </c>
      <c r="O1405" s="1">
        <v>317.14174252275683</v>
      </c>
      <c r="P1405" s="1">
        <v>417.08136726732306</v>
      </c>
      <c r="Q1405" s="1">
        <v>566.32454021920864</v>
      </c>
      <c r="R1405" s="1">
        <v>1443.1281813115363</v>
      </c>
      <c r="S1405" s="9">
        <f t="shared" si="218"/>
        <v>2743.6758313208247</v>
      </c>
      <c r="T1405" s="2">
        <v>454</v>
      </c>
      <c r="U1405" s="2">
        <v>544</v>
      </c>
      <c r="V1405" s="2">
        <v>818</v>
      </c>
      <c r="W1405" s="2">
        <v>1431</v>
      </c>
      <c r="X1405" s="9">
        <f t="shared" si="219"/>
        <v>3247</v>
      </c>
      <c r="Y1405" s="1">
        <v>423.31212993056437</v>
      </c>
      <c r="Z1405" s="1">
        <v>507.22863145864977</v>
      </c>
      <c r="AA1405" s="1">
        <v>762.70775833304322</v>
      </c>
      <c r="AB1405" s="1">
        <v>1334.2723742965586</v>
      </c>
      <c r="AC1405" s="9">
        <f t="shared" si="220"/>
        <v>3027.5208940188159</v>
      </c>
    </row>
    <row r="1406" spans="1:29">
      <c r="A1406">
        <v>1459</v>
      </c>
      <c r="B1406">
        <v>51131</v>
      </c>
      <c r="C1406">
        <f t="shared" si="211"/>
        <v>51131</v>
      </c>
      <c r="D1406">
        <v>51</v>
      </c>
      <c r="E1406" s="1">
        <f t="shared" si="212"/>
        <v>390</v>
      </c>
      <c r="F1406" s="1">
        <f t="shared" si="213"/>
        <v>385</v>
      </c>
      <c r="G1406" s="1">
        <f t="shared" si="214"/>
        <v>151</v>
      </c>
      <c r="H1406" s="1">
        <f t="shared" si="215"/>
        <v>519</v>
      </c>
      <c r="I1406" s="9">
        <f t="shared" si="216"/>
        <v>1445</v>
      </c>
      <c r="J1406" s="1">
        <v>390</v>
      </c>
      <c r="K1406" s="1">
        <v>385</v>
      </c>
      <c r="L1406" s="1">
        <v>151</v>
      </c>
      <c r="M1406" s="1">
        <v>519</v>
      </c>
      <c r="N1406" s="9">
        <f t="shared" si="217"/>
        <v>1445</v>
      </c>
      <c r="O1406" s="1">
        <v>519.6860486717444</v>
      </c>
      <c r="P1406" s="1">
        <v>513.02340702210665</v>
      </c>
      <c r="Q1406" s="1">
        <v>201.21177781905999</v>
      </c>
      <c r="R1406" s="1">
        <v>691.58220323239823</v>
      </c>
      <c r="S1406" s="9">
        <f t="shared" si="218"/>
        <v>1925.503436745309</v>
      </c>
      <c r="T1406" s="2">
        <v>660</v>
      </c>
      <c r="U1406" s="2">
        <v>559</v>
      </c>
      <c r="V1406" s="2">
        <v>300</v>
      </c>
      <c r="W1406" s="2">
        <v>714</v>
      </c>
      <c r="X1406" s="9">
        <f t="shared" si="219"/>
        <v>2233</v>
      </c>
      <c r="Y1406" s="1">
        <v>615.38767787262657</v>
      </c>
      <c r="Z1406" s="1">
        <v>521.21471504666397</v>
      </c>
      <c r="AA1406" s="1">
        <v>279.72167176028483</v>
      </c>
      <c r="AB1406" s="1">
        <v>665.73757878947788</v>
      </c>
      <c r="AC1406" s="9">
        <f t="shared" si="220"/>
        <v>2082.0616434690533</v>
      </c>
    </row>
    <row r="1407" spans="1:29">
      <c r="A1407">
        <v>1460</v>
      </c>
      <c r="B1407">
        <v>51131</v>
      </c>
      <c r="C1407">
        <f t="shared" si="211"/>
        <v>51131</v>
      </c>
      <c r="D1407">
        <v>51</v>
      </c>
      <c r="E1407" s="1">
        <f t="shared" si="212"/>
        <v>200</v>
      </c>
      <c r="F1407" s="1">
        <f t="shared" si="213"/>
        <v>982</v>
      </c>
      <c r="G1407" s="1">
        <f t="shared" si="214"/>
        <v>65</v>
      </c>
      <c r="H1407" s="1">
        <f t="shared" si="215"/>
        <v>632</v>
      </c>
      <c r="I1407" s="9">
        <f t="shared" si="216"/>
        <v>1879</v>
      </c>
      <c r="J1407" s="1">
        <v>200</v>
      </c>
      <c r="K1407" s="1">
        <v>982</v>
      </c>
      <c r="L1407" s="1">
        <v>65</v>
      </c>
      <c r="M1407" s="1">
        <v>632</v>
      </c>
      <c r="N1407" s="9">
        <f t="shared" si="217"/>
        <v>1879</v>
      </c>
      <c r="O1407" s="1">
        <v>266.50566598550995</v>
      </c>
      <c r="P1407" s="1">
        <v>1308.5428199888538</v>
      </c>
      <c r="Q1407" s="1">
        <v>86.614341445290734</v>
      </c>
      <c r="R1407" s="1">
        <v>842.1579045142114</v>
      </c>
      <c r="S1407" s="9">
        <f t="shared" si="218"/>
        <v>2503.8207319338662</v>
      </c>
      <c r="T1407" s="2">
        <v>373</v>
      </c>
      <c r="U1407" s="2">
        <v>1150</v>
      </c>
      <c r="V1407" s="2">
        <v>129</v>
      </c>
      <c r="W1407" s="2">
        <v>869</v>
      </c>
      <c r="X1407" s="9">
        <f t="shared" si="219"/>
        <v>2521</v>
      </c>
      <c r="Y1407" s="1">
        <v>347.78727855528746</v>
      </c>
      <c r="Z1407" s="1">
        <v>1072.2664084144251</v>
      </c>
      <c r="AA1407" s="1">
        <v>120.28031885692246</v>
      </c>
      <c r="AB1407" s="1">
        <v>810.26044253229168</v>
      </c>
      <c r="AC1407" s="9">
        <f t="shared" si="220"/>
        <v>2350.5944483589265</v>
      </c>
    </row>
    <row r="1408" spans="1:29">
      <c r="A1408">
        <v>1470</v>
      </c>
      <c r="B1408">
        <v>54037</v>
      </c>
      <c r="C1408">
        <f t="shared" si="211"/>
        <v>54037</v>
      </c>
      <c r="D1408">
        <v>54</v>
      </c>
      <c r="E1408" s="1">
        <f t="shared" si="212"/>
        <v>1505</v>
      </c>
      <c r="F1408" s="1">
        <f t="shared" si="213"/>
        <v>2824</v>
      </c>
      <c r="G1408" s="1">
        <f t="shared" si="214"/>
        <v>1803</v>
      </c>
      <c r="H1408" s="1">
        <f t="shared" si="215"/>
        <v>953</v>
      </c>
      <c r="I1408" s="9">
        <f t="shared" si="216"/>
        <v>7085</v>
      </c>
      <c r="J1408" s="1">
        <v>1505</v>
      </c>
      <c r="K1408" s="1">
        <v>2824</v>
      </c>
      <c r="L1408" s="1">
        <v>1803</v>
      </c>
      <c r="M1408" s="1">
        <v>953</v>
      </c>
      <c r="N1408" s="9">
        <f t="shared" si="217"/>
        <v>7085</v>
      </c>
      <c r="O1408" s="1">
        <v>1949.0177815410671</v>
      </c>
      <c r="P1408" s="1">
        <v>3657.160275795331</v>
      </c>
      <c r="Q1408" s="1">
        <v>2334.936252570461</v>
      </c>
      <c r="R1408" s="1">
        <v>1234.162090238297</v>
      </c>
      <c r="S1408" s="9">
        <f t="shared" si="218"/>
        <v>9175.276400145156</v>
      </c>
      <c r="T1408" s="2">
        <v>442</v>
      </c>
      <c r="U1408" s="2">
        <v>1063</v>
      </c>
      <c r="V1408" s="2">
        <v>162</v>
      </c>
      <c r="W1408" s="2">
        <v>1483</v>
      </c>
      <c r="X1408" s="9">
        <f t="shared" si="219"/>
        <v>3150</v>
      </c>
      <c r="Y1408" s="1">
        <v>2832.6078011968893</v>
      </c>
      <c r="Z1408" s="1">
        <v>6812.3576757291703</v>
      </c>
      <c r="AA1408" s="1">
        <v>1038.1956194432037</v>
      </c>
      <c r="AB1408" s="1">
        <v>9503.975948359699</v>
      </c>
      <c r="AC1408" s="9">
        <f t="shared" si="220"/>
        <v>20187.137044728963</v>
      </c>
    </row>
    <row r="1409" spans="1:29">
      <c r="A1409">
        <v>1471</v>
      </c>
      <c r="B1409">
        <v>54037</v>
      </c>
      <c r="C1409">
        <f t="shared" si="211"/>
        <v>54037</v>
      </c>
      <c r="D1409">
        <v>54</v>
      </c>
      <c r="E1409" s="1">
        <f t="shared" si="212"/>
        <v>1167</v>
      </c>
      <c r="F1409" s="1">
        <f t="shared" si="213"/>
        <v>2191</v>
      </c>
      <c r="G1409" s="1">
        <f t="shared" si="214"/>
        <v>1399</v>
      </c>
      <c r="H1409" s="1">
        <f t="shared" si="215"/>
        <v>741</v>
      </c>
      <c r="I1409" s="9">
        <f t="shared" si="216"/>
        <v>5498</v>
      </c>
      <c r="J1409" s="1">
        <v>1167</v>
      </c>
      <c r="K1409" s="1">
        <v>2191</v>
      </c>
      <c r="L1409" s="1">
        <v>1399</v>
      </c>
      <c r="M1409" s="1">
        <v>741</v>
      </c>
      <c r="N1409" s="9">
        <f t="shared" si="217"/>
        <v>5498</v>
      </c>
      <c r="O1409" s="1">
        <v>1511.2981734607476</v>
      </c>
      <c r="P1409" s="1">
        <v>2837.4072819644371</v>
      </c>
      <c r="Q1409" s="1">
        <v>1811.7447683561147</v>
      </c>
      <c r="R1409" s="1">
        <v>959.61606386839242</v>
      </c>
      <c r="S1409" s="9">
        <f t="shared" si="218"/>
        <v>7120.0662876496917</v>
      </c>
      <c r="T1409" s="2">
        <v>397</v>
      </c>
      <c r="U1409" s="2">
        <v>1206</v>
      </c>
      <c r="V1409" s="2">
        <v>74</v>
      </c>
      <c r="W1409" s="2">
        <v>767</v>
      </c>
      <c r="X1409" s="9">
        <f t="shared" si="219"/>
        <v>2444</v>
      </c>
      <c r="Y1409" s="1">
        <v>2544.2201291293327</v>
      </c>
      <c r="Z1409" s="1">
        <v>7728.789611410517</v>
      </c>
      <c r="AA1409" s="1">
        <v>474.23750517775972</v>
      </c>
      <c r="AB1409" s="1">
        <v>4915.4076550181317</v>
      </c>
      <c r="AC1409" s="9">
        <f t="shared" si="220"/>
        <v>15662.654900735743</v>
      </c>
    </row>
    <row r="1410" spans="1:29">
      <c r="A1410">
        <v>1472</v>
      </c>
      <c r="B1410">
        <v>54037</v>
      </c>
      <c r="C1410">
        <f t="shared" si="211"/>
        <v>54037</v>
      </c>
      <c r="D1410">
        <v>54</v>
      </c>
      <c r="E1410" s="1">
        <f t="shared" si="212"/>
        <v>476</v>
      </c>
      <c r="F1410" s="1">
        <f t="shared" si="213"/>
        <v>894</v>
      </c>
      <c r="G1410" s="1">
        <f t="shared" si="214"/>
        <v>570</v>
      </c>
      <c r="H1410" s="1">
        <f t="shared" si="215"/>
        <v>302</v>
      </c>
      <c r="I1410" s="9">
        <f t="shared" si="216"/>
        <v>2242</v>
      </c>
      <c r="J1410" s="1">
        <v>476</v>
      </c>
      <c r="K1410" s="1">
        <v>894</v>
      </c>
      <c r="L1410" s="1">
        <v>570</v>
      </c>
      <c r="M1410" s="1">
        <v>302</v>
      </c>
      <c r="N1410" s="9">
        <f t="shared" si="217"/>
        <v>2242</v>
      </c>
      <c r="O1410" s="1">
        <v>616.43353090601192</v>
      </c>
      <c r="P1410" s="1">
        <v>1157.755413088182</v>
      </c>
      <c r="Q1410" s="1">
        <v>738.16620297568647</v>
      </c>
      <c r="R1410" s="1">
        <v>391.09858473448651</v>
      </c>
      <c r="S1410" s="9">
        <f t="shared" si="218"/>
        <v>2903.4537317043669</v>
      </c>
      <c r="T1410" s="2">
        <v>0</v>
      </c>
      <c r="U1410" s="2">
        <v>543</v>
      </c>
      <c r="V1410" s="2">
        <v>0</v>
      </c>
      <c r="W1410" s="2">
        <v>453</v>
      </c>
      <c r="X1410" s="9">
        <f t="shared" si="219"/>
        <v>996</v>
      </c>
      <c r="Y1410" s="1">
        <v>0</v>
      </c>
      <c r="Z1410" s="1">
        <v>3479.8779096151829</v>
      </c>
      <c r="AA1410" s="1">
        <v>0</v>
      </c>
      <c r="AB1410" s="1">
        <v>2903.1025654800696</v>
      </c>
      <c r="AC1410" s="9">
        <f t="shared" si="220"/>
        <v>6382.9804750952526</v>
      </c>
    </row>
    <row r="1411" spans="1:29">
      <c r="A1411">
        <v>1473</v>
      </c>
      <c r="B1411">
        <v>54037</v>
      </c>
      <c r="C1411">
        <f t="shared" ref="C1411:C1474" si="221">IFERROR(VLOOKUP(B1411,$E$1596:$H$1605,3,FALSE),B1411)</f>
        <v>54037</v>
      </c>
      <c r="D1411">
        <v>54</v>
      </c>
      <c r="E1411" s="1">
        <f t="shared" ref="E1411:E1474" si="222">J1411</f>
        <v>363</v>
      </c>
      <c r="F1411" s="1">
        <f t="shared" ref="F1411:F1474" si="223">K1411</f>
        <v>681</v>
      </c>
      <c r="G1411" s="1">
        <f t="shared" ref="G1411:G1474" si="224">L1411</f>
        <v>435</v>
      </c>
      <c r="H1411" s="1">
        <f t="shared" ref="H1411:H1474" si="225">M1411</f>
        <v>230</v>
      </c>
      <c r="I1411" s="9">
        <f t="shared" ref="I1411:I1474" si="226">SUM(E1411:H1411)</f>
        <v>1709</v>
      </c>
      <c r="J1411" s="1">
        <v>363</v>
      </c>
      <c r="K1411" s="1">
        <v>681</v>
      </c>
      <c r="L1411" s="1">
        <v>435</v>
      </c>
      <c r="M1411" s="1">
        <v>230</v>
      </c>
      <c r="N1411" s="9">
        <f t="shared" ref="N1411:N1474" si="227">SUM(J1411:M1411)</f>
        <v>1709</v>
      </c>
      <c r="O1411" s="1">
        <v>470.09531873714769</v>
      </c>
      <c r="P1411" s="1">
        <v>881.91435829200441</v>
      </c>
      <c r="Q1411" s="1">
        <v>563.33736542881343</v>
      </c>
      <c r="R1411" s="1">
        <v>297.85653804282089</v>
      </c>
      <c r="S1411" s="9">
        <f t="shared" ref="S1411:S1474" si="228">SUM(O1411:R1411)</f>
        <v>2213.2035805007863</v>
      </c>
      <c r="T1411" s="2">
        <v>0</v>
      </c>
      <c r="U1411" s="2">
        <v>202</v>
      </c>
      <c r="V1411" s="2">
        <v>54</v>
      </c>
      <c r="W1411" s="2">
        <v>505</v>
      </c>
      <c r="X1411" s="9">
        <f t="shared" ref="X1411:X1474" si="229">SUM(T1411:W1411)</f>
        <v>761</v>
      </c>
      <c r="Y1411" s="1">
        <v>0</v>
      </c>
      <c r="Z1411" s="1">
        <v>1294.5402168365874</v>
      </c>
      <c r="AA1411" s="1">
        <v>346.06520648106795</v>
      </c>
      <c r="AB1411" s="1">
        <v>3236.3505420914685</v>
      </c>
      <c r="AC1411" s="9">
        <f t="shared" ref="AC1411:AC1474" si="230">SUM(Y1411:AB1411)</f>
        <v>4876.9559654091236</v>
      </c>
    </row>
    <row r="1412" spans="1:29">
      <c r="A1412">
        <v>1474</v>
      </c>
      <c r="B1412">
        <v>54003</v>
      </c>
      <c r="C1412">
        <f t="shared" si="221"/>
        <v>54003</v>
      </c>
      <c r="D1412">
        <v>54</v>
      </c>
      <c r="E1412" s="1">
        <f t="shared" si="222"/>
        <v>822</v>
      </c>
      <c r="F1412" s="1">
        <f t="shared" si="223"/>
        <v>2929</v>
      </c>
      <c r="G1412" s="1">
        <f t="shared" si="224"/>
        <v>1631</v>
      </c>
      <c r="H1412" s="1">
        <f t="shared" si="225"/>
        <v>2103</v>
      </c>
      <c r="I1412" s="9">
        <f t="shared" si="226"/>
        <v>7485</v>
      </c>
      <c r="J1412" s="1">
        <v>822</v>
      </c>
      <c r="K1412" s="1">
        <v>2929</v>
      </c>
      <c r="L1412" s="1">
        <v>1631</v>
      </c>
      <c r="M1412" s="1">
        <v>2103</v>
      </c>
      <c r="N1412" s="9">
        <f t="shared" si="227"/>
        <v>7485</v>
      </c>
      <c r="O1412" s="1">
        <v>1022.4085995161241</v>
      </c>
      <c r="P1412" s="1">
        <v>3643.1080145775277</v>
      </c>
      <c r="Q1412" s="1">
        <v>2028.6477199644751</v>
      </c>
      <c r="R1412" s="1">
        <v>2615.724190732858</v>
      </c>
      <c r="S1412" s="9">
        <f t="shared" si="228"/>
        <v>9309.8885247909857</v>
      </c>
      <c r="T1412" s="2">
        <v>964</v>
      </c>
      <c r="U1412" s="2">
        <v>4382</v>
      </c>
      <c r="V1412" s="2">
        <v>2311</v>
      </c>
      <c r="W1412" s="2">
        <v>3367</v>
      </c>
      <c r="X1412" s="9">
        <f t="shared" si="229"/>
        <v>11024</v>
      </c>
      <c r="Y1412" s="1">
        <v>1174.1118637509817</v>
      </c>
      <c r="Z1412" s="1">
        <v>5337.0935549344422</v>
      </c>
      <c r="AA1412" s="1">
        <v>2814.7017812536501</v>
      </c>
      <c r="AB1412" s="1">
        <v>4100.8658145742274</v>
      </c>
      <c r="AC1412" s="9">
        <f t="shared" si="230"/>
        <v>13426.773014513303</v>
      </c>
    </row>
    <row r="1413" spans="1:29">
      <c r="A1413">
        <v>1475</v>
      </c>
      <c r="B1413">
        <v>54003</v>
      </c>
      <c r="C1413">
        <f t="shared" si="221"/>
        <v>54003</v>
      </c>
      <c r="D1413">
        <v>54</v>
      </c>
      <c r="E1413" s="1">
        <f t="shared" si="222"/>
        <v>27</v>
      </c>
      <c r="F1413" s="1">
        <f t="shared" si="223"/>
        <v>813</v>
      </c>
      <c r="G1413" s="1">
        <f t="shared" si="224"/>
        <v>51</v>
      </c>
      <c r="H1413" s="1">
        <f t="shared" si="225"/>
        <v>534</v>
      </c>
      <c r="I1413" s="9">
        <f t="shared" si="226"/>
        <v>1425</v>
      </c>
      <c r="J1413" s="1">
        <v>27</v>
      </c>
      <c r="K1413" s="1">
        <v>813</v>
      </c>
      <c r="L1413" s="1">
        <v>51</v>
      </c>
      <c r="M1413" s="1">
        <v>534</v>
      </c>
      <c r="N1413" s="9">
        <f t="shared" si="227"/>
        <v>1425</v>
      </c>
      <c r="O1413" s="1">
        <v>33.582764217682907</v>
      </c>
      <c r="P1413" s="1">
        <v>1011.2143447768965</v>
      </c>
      <c r="Q1413" s="1">
        <v>63.434110188956609</v>
      </c>
      <c r="R1413" s="1">
        <v>664.19244786083982</v>
      </c>
      <c r="S1413" s="9">
        <f t="shared" si="228"/>
        <v>1772.4236670443759</v>
      </c>
      <c r="T1413" s="2">
        <v>31</v>
      </c>
      <c r="U1413" s="2">
        <v>1217</v>
      </c>
      <c r="V1413" s="2">
        <v>73</v>
      </c>
      <c r="W1413" s="2">
        <v>855</v>
      </c>
      <c r="X1413" s="9">
        <f t="shared" si="229"/>
        <v>2176</v>
      </c>
      <c r="Y1413" s="1">
        <v>37.756709311494227</v>
      </c>
      <c r="Z1413" s="1">
        <v>1482.2553300673701</v>
      </c>
      <c r="AA1413" s="1">
        <v>88.910960636744477</v>
      </c>
      <c r="AB1413" s="1">
        <v>1041.3544019783085</v>
      </c>
      <c r="AC1413" s="9">
        <f t="shared" si="230"/>
        <v>2650.277401993917</v>
      </c>
    </row>
    <row r="1414" spans="1:29">
      <c r="A1414">
        <v>1476</v>
      </c>
      <c r="B1414">
        <v>54003</v>
      </c>
      <c r="C1414">
        <f t="shared" si="221"/>
        <v>54003</v>
      </c>
      <c r="D1414">
        <v>54</v>
      </c>
      <c r="E1414" s="1">
        <f t="shared" si="222"/>
        <v>261</v>
      </c>
      <c r="F1414" s="1">
        <f t="shared" si="223"/>
        <v>566</v>
      </c>
      <c r="G1414" s="1">
        <f t="shared" si="224"/>
        <v>229</v>
      </c>
      <c r="H1414" s="1">
        <f t="shared" si="225"/>
        <v>1268</v>
      </c>
      <c r="I1414" s="9">
        <f t="shared" si="226"/>
        <v>2324</v>
      </c>
      <c r="J1414" s="1">
        <v>261</v>
      </c>
      <c r="K1414" s="1">
        <v>566</v>
      </c>
      <c r="L1414" s="1">
        <v>229</v>
      </c>
      <c r="M1414" s="1">
        <v>1268</v>
      </c>
      <c r="N1414" s="9">
        <f t="shared" si="227"/>
        <v>2324</v>
      </c>
      <c r="O1414" s="1">
        <v>324.63338743760147</v>
      </c>
      <c r="P1414" s="1">
        <v>703.99424248920468</v>
      </c>
      <c r="Q1414" s="1">
        <v>284.83159280923655</v>
      </c>
      <c r="R1414" s="1">
        <v>1577.1461121489604</v>
      </c>
      <c r="S1414" s="9">
        <f t="shared" si="228"/>
        <v>2890.6053348850028</v>
      </c>
      <c r="T1414" s="2">
        <v>306</v>
      </c>
      <c r="U1414" s="2">
        <v>846</v>
      </c>
      <c r="V1414" s="2">
        <v>325</v>
      </c>
      <c r="W1414" s="2">
        <v>2029</v>
      </c>
      <c r="X1414" s="9">
        <f t="shared" si="229"/>
        <v>3506</v>
      </c>
      <c r="Y1414" s="1">
        <v>372.69525965539464</v>
      </c>
      <c r="Z1414" s="1">
        <v>1030.3927766943264</v>
      </c>
      <c r="AA1414" s="1">
        <v>395.83646858824591</v>
      </c>
      <c r="AB1414" s="1">
        <v>2471.2375223555414</v>
      </c>
      <c r="AC1414" s="9">
        <f t="shared" si="230"/>
        <v>4270.1620272935088</v>
      </c>
    </row>
    <row r="1415" spans="1:29">
      <c r="A1415">
        <v>1477</v>
      </c>
      <c r="B1415">
        <v>54003</v>
      </c>
      <c r="C1415">
        <f t="shared" si="221"/>
        <v>54003</v>
      </c>
      <c r="D1415">
        <v>54</v>
      </c>
      <c r="E1415" s="1">
        <f t="shared" si="222"/>
        <v>3351</v>
      </c>
      <c r="F1415" s="1">
        <f t="shared" si="223"/>
        <v>7600</v>
      </c>
      <c r="G1415" s="1">
        <f t="shared" si="224"/>
        <v>1024</v>
      </c>
      <c r="H1415" s="1">
        <f t="shared" si="225"/>
        <v>5555</v>
      </c>
      <c r="I1415" s="9">
        <f t="shared" si="226"/>
        <v>17530</v>
      </c>
      <c r="J1415" s="1">
        <v>3351</v>
      </c>
      <c r="K1415" s="1">
        <v>7600</v>
      </c>
      <c r="L1415" s="1">
        <v>1024</v>
      </c>
      <c r="M1415" s="1">
        <v>5555</v>
      </c>
      <c r="N1415" s="9">
        <f t="shared" si="227"/>
        <v>17530</v>
      </c>
      <c r="O1415" s="1">
        <v>4167.9941812390898</v>
      </c>
      <c r="P1415" s="1">
        <v>9452.9262242366713</v>
      </c>
      <c r="Q1415" s="1">
        <v>1273.6574281076778</v>
      </c>
      <c r="R1415" s="1">
        <v>6909.3427862677245</v>
      </c>
      <c r="S1415" s="9">
        <f t="shared" si="228"/>
        <v>21803.920619851164</v>
      </c>
      <c r="T1415" s="2">
        <v>3932</v>
      </c>
      <c r="U1415" s="2">
        <v>11368</v>
      </c>
      <c r="V1415" s="2">
        <v>1451</v>
      </c>
      <c r="W1415" s="2">
        <v>8892</v>
      </c>
      <c r="X1415" s="9">
        <f t="shared" si="229"/>
        <v>25643</v>
      </c>
      <c r="Y1415" s="1">
        <v>4789.0122907353325</v>
      </c>
      <c r="Z1415" s="1">
        <v>13845.750692034399</v>
      </c>
      <c r="AA1415" s="1">
        <v>1767.2575874509073</v>
      </c>
      <c r="AB1415" s="1">
        <v>10830.085780574409</v>
      </c>
      <c r="AC1415" s="9">
        <f t="shared" si="230"/>
        <v>31232.106350795046</v>
      </c>
    </row>
    <row r="1416" spans="1:29">
      <c r="A1416">
        <v>1478</v>
      </c>
      <c r="B1416">
        <v>54003</v>
      </c>
      <c r="C1416">
        <f t="shared" si="221"/>
        <v>54003</v>
      </c>
      <c r="D1416">
        <v>54</v>
      </c>
      <c r="E1416" s="1">
        <f t="shared" si="222"/>
        <v>897</v>
      </c>
      <c r="F1416" s="1">
        <f t="shared" si="223"/>
        <v>1366</v>
      </c>
      <c r="G1416" s="1">
        <f t="shared" si="224"/>
        <v>984</v>
      </c>
      <c r="H1416" s="1">
        <f t="shared" si="225"/>
        <v>642</v>
      </c>
      <c r="I1416" s="9">
        <f t="shared" si="226"/>
        <v>3889</v>
      </c>
      <c r="J1416" s="1">
        <v>897</v>
      </c>
      <c r="K1416" s="1">
        <v>1366</v>
      </c>
      <c r="L1416" s="1">
        <v>984</v>
      </c>
      <c r="M1416" s="1">
        <v>642</v>
      </c>
      <c r="N1416" s="9">
        <f t="shared" si="227"/>
        <v>3889</v>
      </c>
      <c r="O1416" s="1">
        <v>1115.6940556763545</v>
      </c>
      <c r="P1416" s="1">
        <v>1699.039108198328</v>
      </c>
      <c r="Q1416" s="1">
        <v>1223.9051848222216</v>
      </c>
      <c r="R1416" s="1">
        <v>798.52350473157139</v>
      </c>
      <c r="S1416" s="9">
        <f t="shared" si="228"/>
        <v>4837.1618534284753</v>
      </c>
      <c r="T1416" s="2">
        <v>1053</v>
      </c>
      <c r="U1416" s="2">
        <v>2043</v>
      </c>
      <c r="V1416" s="2">
        <v>1394</v>
      </c>
      <c r="W1416" s="2">
        <v>1027</v>
      </c>
      <c r="X1416" s="9">
        <f t="shared" si="229"/>
        <v>5517</v>
      </c>
      <c r="Y1416" s="1">
        <v>1282.5101582259167</v>
      </c>
      <c r="Z1416" s="1">
        <v>2488.2889394639583</v>
      </c>
      <c r="AA1416" s="1">
        <v>1697.8339606523534</v>
      </c>
      <c r="AB1416" s="1">
        <v>1250.843240738857</v>
      </c>
      <c r="AC1416" s="9">
        <f t="shared" si="230"/>
        <v>6719.4762990810859</v>
      </c>
    </row>
    <row r="1417" spans="1:29">
      <c r="A1417">
        <v>1479</v>
      </c>
      <c r="B1417">
        <v>54023</v>
      </c>
      <c r="C1417">
        <f t="shared" si="221"/>
        <v>54023</v>
      </c>
      <c r="D1417">
        <v>54</v>
      </c>
      <c r="E1417" s="1">
        <f t="shared" si="222"/>
        <v>0</v>
      </c>
      <c r="F1417" s="1">
        <f t="shared" si="223"/>
        <v>0</v>
      </c>
      <c r="G1417" s="1">
        <f t="shared" si="224"/>
        <v>720</v>
      </c>
      <c r="H1417" s="1">
        <f t="shared" si="225"/>
        <v>445</v>
      </c>
      <c r="I1417" s="9">
        <f t="shared" si="226"/>
        <v>1165</v>
      </c>
      <c r="J1417" s="1">
        <v>0</v>
      </c>
      <c r="K1417" s="1">
        <v>0</v>
      </c>
      <c r="L1417" s="1">
        <v>720</v>
      </c>
      <c r="M1417" s="1">
        <v>445</v>
      </c>
      <c r="N1417" s="9">
        <f t="shared" si="227"/>
        <v>1165</v>
      </c>
      <c r="O1417" s="1">
        <v>0</v>
      </c>
      <c r="P1417" s="1">
        <v>0</v>
      </c>
      <c r="Q1417" s="1">
        <v>920.23100844069302</v>
      </c>
      <c r="R1417" s="1">
        <v>568.75388716126167</v>
      </c>
      <c r="S1417" s="9">
        <f t="shared" si="228"/>
        <v>1488.9848956019546</v>
      </c>
      <c r="T1417" s="2">
        <v>0</v>
      </c>
      <c r="U1417" s="2">
        <v>0</v>
      </c>
      <c r="V1417" s="2">
        <v>396</v>
      </c>
      <c r="W1417" s="2">
        <v>467</v>
      </c>
      <c r="X1417" s="9">
        <f t="shared" si="229"/>
        <v>863</v>
      </c>
      <c r="Y1417" s="1">
        <v>0</v>
      </c>
      <c r="Z1417" s="1">
        <v>0</v>
      </c>
      <c r="AA1417" s="1">
        <v>396.12019267225992</v>
      </c>
      <c r="AB1417" s="1">
        <v>467.14174236854893</v>
      </c>
      <c r="AC1417" s="9">
        <f t="shared" si="230"/>
        <v>863.26193504080879</v>
      </c>
    </row>
    <row r="1418" spans="1:29">
      <c r="A1418">
        <v>1480</v>
      </c>
      <c r="B1418">
        <v>54023</v>
      </c>
      <c r="C1418">
        <f t="shared" si="221"/>
        <v>54023</v>
      </c>
      <c r="D1418">
        <v>54</v>
      </c>
      <c r="E1418" s="1">
        <f t="shared" si="222"/>
        <v>20</v>
      </c>
      <c r="F1418" s="1">
        <f t="shared" si="223"/>
        <v>121</v>
      </c>
      <c r="G1418" s="1">
        <f t="shared" si="224"/>
        <v>248</v>
      </c>
      <c r="H1418" s="1">
        <f t="shared" si="225"/>
        <v>153</v>
      </c>
      <c r="I1418" s="9">
        <f t="shared" si="226"/>
        <v>542</v>
      </c>
      <c r="J1418" s="1">
        <v>20</v>
      </c>
      <c r="K1418" s="1">
        <v>121</v>
      </c>
      <c r="L1418" s="1">
        <v>248</v>
      </c>
      <c r="M1418" s="1">
        <v>153</v>
      </c>
      <c r="N1418" s="9">
        <f t="shared" si="227"/>
        <v>542</v>
      </c>
      <c r="O1418" s="1">
        <v>25.561972456685918</v>
      </c>
      <c r="P1418" s="1">
        <v>154.64993336294981</v>
      </c>
      <c r="Q1418" s="1">
        <v>316.9684584629054</v>
      </c>
      <c r="R1418" s="1">
        <v>195.54908929364726</v>
      </c>
      <c r="S1418" s="9">
        <f t="shared" si="228"/>
        <v>692.72945357618835</v>
      </c>
      <c r="T1418" s="2">
        <v>16</v>
      </c>
      <c r="U1418" s="2">
        <v>107</v>
      </c>
      <c r="V1418" s="2">
        <v>137</v>
      </c>
      <c r="W1418" s="2">
        <v>161</v>
      </c>
      <c r="X1418" s="9">
        <f t="shared" si="229"/>
        <v>421</v>
      </c>
      <c r="Y1418" s="1">
        <v>16.004856269586259</v>
      </c>
      <c r="Z1418" s="1">
        <v>107.03247630285811</v>
      </c>
      <c r="AA1418" s="1">
        <v>137.04158180833235</v>
      </c>
      <c r="AB1418" s="1">
        <v>161.04886621271174</v>
      </c>
      <c r="AC1418" s="9">
        <f t="shared" si="230"/>
        <v>421.12778059348847</v>
      </c>
    </row>
    <row r="1419" spans="1:29">
      <c r="A1419">
        <v>1481</v>
      </c>
      <c r="B1419">
        <v>54023</v>
      </c>
      <c r="C1419">
        <f t="shared" si="221"/>
        <v>54023</v>
      </c>
      <c r="D1419">
        <v>54</v>
      </c>
      <c r="E1419" s="1">
        <f t="shared" si="222"/>
        <v>457</v>
      </c>
      <c r="F1419" s="1">
        <f t="shared" si="223"/>
        <v>1218</v>
      </c>
      <c r="G1419" s="1">
        <f t="shared" si="224"/>
        <v>198</v>
      </c>
      <c r="H1419" s="1">
        <f t="shared" si="225"/>
        <v>922</v>
      </c>
      <c r="I1419" s="9">
        <f t="shared" si="226"/>
        <v>2795</v>
      </c>
      <c r="J1419" s="1">
        <v>457</v>
      </c>
      <c r="K1419" s="1">
        <v>1218</v>
      </c>
      <c r="L1419" s="1">
        <v>198</v>
      </c>
      <c r="M1419" s="1">
        <v>922</v>
      </c>
      <c r="N1419" s="9">
        <f t="shared" si="227"/>
        <v>2795</v>
      </c>
      <c r="O1419" s="1">
        <v>584.09107063527324</v>
      </c>
      <c r="P1419" s="1">
        <v>1556.7241226121723</v>
      </c>
      <c r="Q1419" s="1">
        <v>253.06352732119058</v>
      </c>
      <c r="R1419" s="1">
        <v>1178.4069302532207</v>
      </c>
      <c r="S1419" s="9">
        <f t="shared" si="228"/>
        <v>3572.285650821857</v>
      </c>
      <c r="T1419" s="2">
        <v>366</v>
      </c>
      <c r="U1419" s="2">
        <v>1083</v>
      </c>
      <c r="V1419" s="2">
        <v>109</v>
      </c>
      <c r="W1419" s="2">
        <v>967</v>
      </c>
      <c r="X1419" s="9">
        <f t="shared" si="229"/>
        <v>2525</v>
      </c>
      <c r="Y1419" s="1">
        <v>366.11108716678569</v>
      </c>
      <c r="Z1419" s="1">
        <v>1083.3287087476199</v>
      </c>
      <c r="AA1419" s="1">
        <v>109.03308333655639</v>
      </c>
      <c r="AB1419" s="1">
        <v>967.29350079311951</v>
      </c>
      <c r="AC1419" s="9">
        <f t="shared" si="230"/>
        <v>2525.7663800440814</v>
      </c>
    </row>
    <row r="1420" spans="1:29">
      <c r="A1420">
        <v>1482</v>
      </c>
      <c r="B1420">
        <v>54027</v>
      </c>
      <c r="C1420">
        <f t="shared" si="221"/>
        <v>54027</v>
      </c>
      <c r="D1420">
        <v>54</v>
      </c>
      <c r="E1420" s="1">
        <f t="shared" si="222"/>
        <v>242</v>
      </c>
      <c r="F1420" s="1">
        <f t="shared" si="223"/>
        <v>103</v>
      </c>
      <c r="G1420" s="1">
        <f t="shared" si="224"/>
        <v>431</v>
      </c>
      <c r="H1420" s="1">
        <f t="shared" si="225"/>
        <v>983</v>
      </c>
      <c r="I1420" s="9">
        <f t="shared" si="226"/>
        <v>1759</v>
      </c>
      <c r="J1420" s="1">
        <v>242</v>
      </c>
      <c r="K1420" s="1">
        <v>103</v>
      </c>
      <c r="L1420" s="1">
        <v>431</v>
      </c>
      <c r="M1420" s="1">
        <v>983</v>
      </c>
      <c r="N1420" s="9">
        <f t="shared" si="227"/>
        <v>1759</v>
      </c>
      <c r="O1420" s="1">
        <v>388.40274207369322</v>
      </c>
      <c r="P1420" s="1">
        <v>165.31191088260496</v>
      </c>
      <c r="Q1420" s="1">
        <v>691.74207369323051</v>
      </c>
      <c r="R1420" s="1">
        <v>1577.6855184233075</v>
      </c>
      <c r="S1420" s="9">
        <f t="shared" si="228"/>
        <v>2823.142245072836</v>
      </c>
      <c r="T1420" s="2">
        <v>201</v>
      </c>
      <c r="U1420" s="2">
        <v>115</v>
      </c>
      <c r="V1420" s="2">
        <v>510</v>
      </c>
      <c r="W1420" s="2">
        <v>1145</v>
      </c>
      <c r="X1420" s="9">
        <f t="shared" si="229"/>
        <v>1971</v>
      </c>
      <c r="Y1420" s="1">
        <v>232.87349850736308</v>
      </c>
      <c r="Z1420" s="1">
        <v>133.23608123555599</v>
      </c>
      <c r="AA1420" s="1">
        <v>590.87305591420488</v>
      </c>
      <c r="AB1420" s="1">
        <v>1326.5679392583618</v>
      </c>
      <c r="AC1420" s="9">
        <f t="shared" si="230"/>
        <v>2283.5505749154859</v>
      </c>
    </row>
    <row r="1421" spans="1:29">
      <c r="A1421">
        <v>1483</v>
      </c>
      <c r="B1421">
        <v>54027</v>
      </c>
      <c r="C1421">
        <f t="shared" si="221"/>
        <v>54027</v>
      </c>
      <c r="D1421">
        <v>54</v>
      </c>
      <c r="E1421" s="1">
        <f t="shared" si="222"/>
        <v>51</v>
      </c>
      <c r="F1421" s="1">
        <f t="shared" si="223"/>
        <v>1426</v>
      </c>
      <c r="G1421" s="1">
        <f t="shared" si="224"/>
        <v>59</v>
      </c>
      <c r="H1421" s="1">
        <f t="shared" si="225"/>
        <v>510</v>
      </c>
      <c r="I1421" s="9">
        <f t="shared" si="226"/>
        <v>2046</v>
      </c>
      <c r="J1421" s="1">
        <v>51</v>
      </c>
      <c r="K1421" s="1">
        <v>1426</v>
      </c>
      <c r="L1421" s="1">
        <v>59</v>
      </c>
      <c r="M1421" s="1">
        <v>510</v>
      </c>
      <c r="N1421" s="9">
        <f t="shared" si="227"/>
        <v>2046</v>
      </c>
      <c r="O1421" s="1">
        <v>81.85347043701799</v>
      </c>
      <c r="P1421" s="1">
        <v>2288.6872322193658</v>
      </c>
      <c r="Q1421" s="1">
        <v>94.693230505569829</v>
      </c>
      <c r="R1421" s="1">
        <v>818.53470437017995</v>
      </c>
      <c r="S1421" s="9">
        <f t="shared" si="228"/>
        <v>3283.7686375321337</v>
      </c>
      <c r="T1421" s="2">
        <v>42</v>
      </c>
      <c r="U1421" s="2">
        <v>1598</v>
      </c>
      <c r="V1421" s="2">
        <v>70</v>
      </c>
      <c r="W1421" s="2">
        <v>594</v>
      </c>
      <c r="X1421" s="9">
        <f t="shared" si="229"/>
        <v>2304</v>
      </c>
      <c r="Y1421" s="1">
        <v>48.660134016463928</v>
      </c>
      <c r="Z1421" s="1">
        <v>1851.4022418645086</v>
      </c>
      <c r="AA1421" s="1">
        <v>81.100223360773214</v>
      </c>
      <c r="AB1421" s="1">
        <v>688.19332394713274</v>
      </c>
      <c r="AC1421" s="9">
        <f t="shared" si="230"/>
        <v>2669.3559231888785</v>
      </c>
    </row>
    <row r="1422" spans="1:29">
      <c r="A1422">
        <v>1484</v>
      </c>
      <c r="B1422">
        <v>54027</v>
      </c>
      <c r="C1422">
        <f t="shared" si="221"/>
        <v>54027</v>
      </c>
      <c r="D1422">
        <v>54</v>
      </c>
      <c r="E1422" s="1">
        <f t="shared" si="222"/>
        <v>369</v>
      </c>
      <c r="F1422" s="1">
        <f t="shared" si="223"/>
        <v>275</v>
      </c>
      <c r="G1422" s="1">
        <f t="shared" si="224"/>
        <v>0</v>
      </c>
      <c r="H1422" s="1">
        <f t="shared" si="225"/>
        <v>219</v>
      </c>
      <c r="I1422" s="9">
        <f t="shared" si="226"/>
        <v>863</v>
      </c>
      <c r="J1422" s="1">
        <v>369</v>
      </c>
      <c r="K1422" s="1">
        <v>275</v>
      </c>
      <c r="L1422" s="1">
        <v>0</v>
      </c>
      <c r="M1422" s="1">
        <v>219</v>
      </c>
      <c r="N1422" s="9">
        <f t="shared" si="227"/>
        <v>863</v>
      </c>
      <c r="O1422" s="1">
        <v>592.2339331619537</v>
      </c>
      <c r="P1422" s="1">
        <v>441.36675235646953</v>
      </c>
      <c r="Q1422" s="1">
        <v>0</v>
      </c>
      <c r="R1422" s="1">
        <v>351.48843187660668</v>
      </c>
      <c r="S1422" s="9">
        <f t="shared" si="228"/>
        <v>1385.0891173950299</v>
      </c>
      <c r="T1422" s="2">
        <v>307</v>
      </c>
      <c r="U1422" s="2">
        <v>308</v>
      </c>
      <c r="V1422" s="2">
        <v>0</v>
      </c>
      <c r="W1422" s="2">
        <v>254</v>
      </c>
      <c r="X1422" s="9">
        <f t="shared" si="229"/>
        <v>869</v>
      </c>
      <c r="Y1422" s="1">
        <v>355.68240816796254</v>
      </c>
      <c r="Z1422" s="1">
        <v>356.84098278740214</v>
      </c>
      <c r="AA1422" s="1">
        <v>0</v>
      </c>
      <c r="AB1422" s="1">
        <v>294.27795333766284</v>
      </c>
      <c r="AC1422" s="9">
        <f t="shared" si="230"/>
        <v>1006.8013442930276</v>
      </c>
    </row>
    <row r="1423" spans="1:29">
      <c r="A1423">
        <v>1485</v>
      </c>
      <c r="B1423">
        <v>54057</v>
      </c>
      <c r="C1423">
        <f t="shared" si="221"/>
        <v>54057</v>
      </c>
      <c r="D1423">
        <v>54</v>
      </c>
      <c r="E1423" s="1">
        <f t="shared" si="222"/>
        <v>165</v>
      </c>
      <c r="F1423" s="1">
        <f t="shared" si="223"/>
        <v>197</v>
      </c>
      <c r="G1423" s="1">
        <f t="shared" si="224"/>
        <v>0</v>
      </c>
      <c r="H1423" s="1">
        <f t="shared" si="225"/>
        <v>273</v>
      </c>
      <c r="I1423" s="9">
        <f t="shared" si="226"/>
        <v>635</v>
      </c>
      <c r="J1423" s="1">
        <v>165</v>
      </c>
      <c r="K1423" s="1">
        <v>197</v>
      </c>
      <c r="L1423" s="1">
        <v>0</v>
      </c>
      <c r="M1423" s="1">
        <v>273</v>
      </c>
      <c r="N1423" s="9">
        <f t="shared" si="227"/>
        <v>635</v>
      </c>
      <c r="O1423" s="1">
        <v>219.1708198355345</v>
      </c>
      <c r="P1423" s="1">
        <v>261.67667580363815</v>
      </c>
      <c r="Q1423" s="1">
        <v>0</v>
      </c>
      <c r="R1423" s="1">
        <v>362.62808372788436</v>
      </c>
      <c r="S1423" s="9">
        <f t="shared" si="228"/>
        <v>843.47557936705698</v>
      </c>
      <c r="T1423" s="2">
        <v>203</v>
      </c>
      <c r="U1423" s="2">
        <v>260</v>
      </c>
      <c r="V1423" s="2">
        <v>0</v>
      </c>
      <c r="W1423" s="2">
        <v>410</v>
      </c>
      <c r="X1423" s="9">
        <f t="shared" si="229"/>
        <v>873</v>
      </c>
      <c r="Y1423" s="1">
        <v>223.87114895493937</v>
      </c>
      <c r="Z1423" s="1">
        <v>286.73152082898639</v>
      </c>
      <c r="AA1423" s="1">
        <v>0</v>
      </c>
      <c r="AB1423" s="1">
        <v>452.15355207647849</v>
      </c>
      <c r="AC1423" s="9">
        <f t="shared" si="230"/>
        <v>962.75622186040425</v>
      </c>
    </row>
    <row r="1424" spans="1:29">
      <c r="A1424">
        <v>1486</v>
      </c>
      <c r="B1424">
        <v>54057</v>
      </c>
      <c r="C1424">
        <f t="shared" si="221"/>
        <v>54057</v>
      </c>
      <c r="D1424">
        <v>54</v>
      </c>
      <c r="E1424" s="1">
        <f t="shared" si="222"/>
        <v>26</v>
      </c>
      <c r="F1424" s="1">
        <f t="shared" si="223"/>
        <v>121</v>
      </c>
      <c r="G1424" s="1">
        <f t="shared" si="224"/>
        <v>188</v>
      </c>
      <c r="H1424" s="1">
        <f t="shared" si="225"/>
        <v>225</v>
      </c>
      <c r="I1424" s="9">
        <f t="shared" si="226"/>
        <v>560</v>
      </c>
      <c r="J1424" s="1">
        <v>26</v>
      </c>
      <c r="K1424" s="1">
        <v>121</v>
      </c>
      <c r="L1424" s="1">
        <v>188</v>
      </c>
      <c r="M1424" s="1">
        <v>225</v>
      </c>
      <c r="N1424" s="9">
        <f t="shared" si="227"/>
        <v>560</v>
      </c>
      <c r="O1424" s="1">
        <v>34.536007974084221</v>
      </c>
      <c r="P1424" s="1">
        <v>160.72526787939196</v>
      </c>
      <c r="Q1424" s="1">
        <v>249.72190381260901</v>
      </c>
      <c r="R1424" s="1">
        <v>298.86929977572885</v>
      </c>
      <c r="S1424" s="9">
        <f t="shared" si="228"/>
        <v>743.85247944181401</v>
      </c>
      <c r="T1424" s="2">
        <v>32</v>
      </c>
      <c r="U1424" s="2">
        <v>159</v>
      </c>
      <c r="V1424" s="2">
        <v>294</v>
      </c>
      <c r="W1424" s="2">
        <v>337</v>
      </c>
      <c r="X1424" s="9">
        <f t="shared" si="229"/>
        <v>822</v>
      </c>
      <c r="Y1424" s="1">
        <v>35.290033332798323</v>
      </c>
      <c r="Z1424" s="1">
        <v>175.34735312234167</v>
      </c>
      <c r="AA1424" s="1">
        <v>324.22718124508458</v>
      </c>
      <c r="AB1424" s="1">
        <v>371.64816353603237</v>
      </c>
      <c r="AC1424" s="9">
        <f t="shared" si="230"/>
        <v>906.51273123625697</v>
      </c>
    </row>
    <row r="1425" spans="1:29">
      <c r="A1425">
        <v>1487</v>
      </c>
      <c r="B1425">
        <v>54057</v>
      </c>
      <c r="C1425">
        <f t="shared" si="221"/>
        <v>54057</v>
      </c>
      <c r="D1425">
        <v>54</v>
      </c>
      <c r="E1425" s="1">
        <f t="shared" si="222"/>
        <v>0</v>
      </c>
      <c r="F1425" s="1">
        <f t="shared" si="223"/>
        <v>18</v>
      </c>
      <c r="G1425" s="1">
        <f t="shared" si="224"/>
        <v>188</v>
      </c>
      <c r="H1425" s="1">
        <f t="shared" si="225"/>
        <v>78</v>
      </c>
      <c r="I1425" s="9">
        <f t="shared" si="226"/>
        <v>284</v>
      </c>
      <c r="J1425" s="1">
        <v>0</v>
      </c>
      <c r="K1425" s="1">
        <v>18</v>
      </c>
      <c r="L1425" s="1">
        <v>188</v>
      </c>
      <c r="M1425" s="1">
        <v>78</v>
      </c>
      <c r="N1425" s="9">
        <f t="shared" si="227"/>
        <v>284</v>
      </c>
      <c r="O1425" s="1">
        <v>0</v>
      </c>
      <c r="P1425" s="1">
        <v>23.90954398205831</v>
      </c>
      <c r="Q1425" s="1">
        <v>249.72190381260901</v>
      </c>
      <c r="R1425" s="1">
        <v>103.60802392225267</v>
      </c>
      <c r="S1425" s="9">
        <f t="shared" si="228"/>
        <v>377.23947171691998</v>
      </c>
      <c r="T1425" s="2">
        <v>0</v>
      </c>
      <c r="U1425" s="2">
        <v>24</v>
      </c>
      <c r="V1425" s="2">
        <v>294</v>
      </c>
      <c r="W1425" s="2">
        <v>117</v>
      </c>
      <c r="X1425" s="9">
        <f t="shared" si="229"/>
        <v>435</v>
      </c>
      <c r="Y1425" s="1">
        <v>0</v>
      </c>
      <c r="Z1425" s="1">
        <v>26.467524999598744</v>
      </c>
      <c r="AA1425" s="1">
        <v>324.22718124508458</v>
      </c>
      <c r="AB1425" s="1">
        <v>129.02918437304388</v>
      </c>
      <c r="AC1425" s="9">
        <f t="shared" si="230"/>
        <v>479.72389061772719</v>
      </c>
    </row>
    <row r="1426" spans="1:29">
      <c r="A1426">
        <v>1488</v>
      </c>
      <c r="B1426">
        <v>54057</v>
      </c>
      <c r="C1426">
        <f t="shared" si="221"/>
        <v>54057</v>
      </c>
      <c r="D1426">
        <v>54</v>
      </c>
      <c r="E1426" s="1">
        <f t="shared" si="222"/>
        <v>1054</v>
      </c>
      <c r="F1426" s="1">
        <f t="shared" si="223"/>
        <v>2292</v>
      </c>
      <c r="G1426" s="1">
        <f t="shared" si="224"/>
        <v>1268</v>
      </c>
      <c r="H1426" s="1">
        <f t="shared" si="225"/>
        <v>1933</v>
      </c>
      <c r="I1426" s="9">
        <f t="shared" si="226"/>
        <v>6547</v>
      </c>
      <c r="J1426" s="1">
        <v>1054</v>
      </c>
      <c r="K1426" s="1">
        <v>2292</v>
      </c>
      <c r="L1426" s="1">
        <v>1268</v>
      </c>
      <c r="M1426" s="1">
        <v>1933</v>
      </c>
      <c r="N1426" s="9">
        <f t="shared" si="227"/>
        <v>6547</v>
      </c>
      <c r="O1426" s="1">
        <v>1400.0366309494143</v>
      </c>
      <c r="P1426" s="1">
        <v>3044.4819337154245</v>
      </c>
      <c r="Q1426" s="1">
        <v>1684.2945427361076</v>
      </c>
      <c r="R1426" s="1">
        <v>2567.6193620732615</v>
      </c>
      <c r="S1426" s="9">
        <f t="shared" si="228"/>
        <v>8696.4324694742081</v>
      </c>
      <c r="T1426" s="2">
        <v>1296</v>
      </c>
      <c r="U1426" s="2">
        <v>3029</v>
      </c>
      <c r="V1426" s="2">
        <v>1985</v>
      </c>
      <c r="W1426" s="2">
        <v>2898</v>
      </c>
      <c r="X1426" s="9">
        <f t="shared" si="229"/>
        <v>9208</v>
      </c>
      <c r="Y1426" s="1">
        <v>1429.2463499783321</v>
      </c>
      <c r="Z1426" s="1">
        <v>3340.4222176576914</v>
      </c>
      <c r="AA1426" s="1">
        <v>2189.0848801751458</v>
      </c>
      <c r="AB1426" s="1">
        <v>3195.9536437015481</v>
      </c>
      <c r="AC1426" s="9">
        <f t="shared" si="230"/>
        <v>10154.707091512717</v>
      </c>
    </row>
    <row r="1427" spans="1:29">
      <c r="A1427">
        <v>1489</v>
      </c>
      <c r="B1427">
        <v>54065</v>
      </c>
      <c r="C1427">
        <f t="shared" si="221"/>
        <v>54065</v>
      </c>
      <c r="D1427">
        <v>54</v>
      </c>
      <c r="E1427" s="1">
        <f t="shared" si="222"/>
        <v>327</v>
      </c>
      <c r="F1427" s="1">
        <f t="shared" si="223"/>
        <v>890</v>
      </c>
      <c r="G1427" s="1">
        <f t="shared" si="224"/>
        <v>281</v>
      </c>
      <c r="H1427" s="1">
        <f t="shared" si="225"/>
        <v>975</v>
      </c>
      <c r="I1427" s="9">
        <f t="shared" si="226"/>
        <v>2473</v>
      </c>
      <c r="J1427" s="1">
        <v>327</v>
      </c>
      <c r="K1427" s="1">
        <v>890</v>
      </c>
      <c r="L1427" s="1">
        <v>281</v>
      </c>
      <c r="M1427" s="1">
        <v>975</v>
      </c>
      <c r="N1427" s="9">
        <f t="shared" si="227"/>
        <v>2473</v>
      </c>
      <c r="O1427" s="1">
        <v>471.72158749248348</v>
      </c>
      <c r="P1427" s="1">
        <v>1283.8905592303067</v>
      </c>
      <c r="Q1427" s="1">
        <v>405.36319903788336</v>
      </c>
      <c r="R1427" s="1">
        <v>1406.5093205051112</v>
      </c>
      <c r="S1427" s="9">
        <f t="shared" si="228"/>
        <v>3567.4846662657847</v>
      </c>
      <c r="T1427" s="2">
        <v>380</v>
      </c>
      <c r="U1427" s="2">
        <v>1175</v>
      </c>
      <c r="V1427" s="2">
        <v>317</v>
      </c>
      <c r="W1427" s="2">
        <v>1807</v>
      </c>
      <c r="X1427" s="9">
        <f t="shared" si="229"/>
        <v>3679</v>
      </c>
      <c r="Y1427" s="1">
        <v>490.4420082517068</v>
      </c>
      <c r="Z1427" s="1">
        <v>1516.4983149888301</v>
      </c>
      <c r="AA1427" s="1">
        <v>409.13188583102908</v>
      </c>
      <c r="AB1427" s="1">
        <v>2332.1808129232477</v>
      </c>
      <c r="AC1427" s="9">
        <f t="shared" si="230"/>
        <v>4748.253021994813</v>
      </c>
    </row>
    <row r="1428" spans="1:29">
      <c r="A1428">
        <v>1490</v>
      </c>
      <c r="B1428">
        <v>54065</v>
      </c>
      <c r="C1428">
        <f t="shared" si="221"/>
        <v>54065</v>
      </c>
      <c r="D1428">
        <v>54</v>
      </c>
      <c r="E1428" s="1">
        <f t="shared" si="222"/>
        <v>25</v>
      </c>
      <c r="F1428" s="1">
        <f t="shared" si="223"/>
        <v>78</v>
      </c>
      <c r="G1428" s="1">
        <f t="shared" si="224"/>
        <v>0</v>
      </c>
      <c r="H1428" s="1">
        <f t="shared" si="225"/>
        <v>71</v>
      </c>
      <c r="I1428" s="9">
        <f t="shared" si="226"/>
        <v>174</v>
      </c>
      <c r="J1428" s="1">
        <v>25</v>
      </c>
      <c r="K1428" s="1">
        <v>78</v>
      </c>
      <c r="L1428" s="1">
        <v>0</v>
      </c>
      <c r="M1428" s="1">
        <v>71</v>
      </c>
      <c r="N1428" s="9">
        <f t="shared" si="227"/>
        <v>174</v>
      </c>
      <c r="O1428" s="1">
        <v>36.064341551413108</v>
      </c>
      <c r="P1428" s="1">
        <v>112.5207456404089</v>
      </c>
      <c r="Q1428" s="1">
        <v>0</v>
      </c>
      <c r="R1428" s="1">
        <v>102.42273000601323</v>
      </c>
      <c r="S1428" s="9">
        <f t="shared" si="228"/>
        <v>251.00781719783527</v>
      </c>
      <c r="T1428" s="2">
        <v>28</v>
      </c>
      <c r="U1428" s="2">
        <v>103</v>
      </c>
      <c r="V1428" s="2">
        <v>0</v>
      </c>
      <c r="W1428" s="2">
        <v>131</v>
      </c>
      <c r="X1428" s="9">
        <f t="shared" si="229"/>
        <v>262</v>
      </c>
      <c r="Y1428" s="1">
        <v>36.13783218696787</v>
      </c>
      <c r="Z1428" s="1">
        <v>132.93559697348894</v>
      </c>
      <c r="AA1428" s="1">
        <v>0</v>
      </c>
      <c r="AB1428" s="1">
        <v>169.07342916045681</v>
      </c>
      <c r="AC1428" s="9">
        <f t="shared" si="230"/>
        <v>338.14685832091362</v>
      </c>
    </row>
    <row r="1429" spans="1:29">
      <c r="A1429">
        <v>1491</v>
      </c>
      <c r="B1429">
        <v>54065</v>
      </c>
      <c r="C1429">
        <f t="shared" si="221"/>
        <v>54065</v>
      </c>
      <c r="D1429">
        <v>54</v>
      </c>
      <c r="E1429" s="1">
        <f t="shared" si="222"/>
        <v>121</v>
      </c>
      <c r="F1429" s="1">
        <f t="shared" si="223"/>
        <v>172</v>
      </c>
      <c r="G1429" s="1">
        <f t="shared" si="224"/>
        <v>37</v>
      </c>
      <c r="H1429" s="1">
        <f t="shared" si="225"/>
        <v>349</v>
      </c>
      <c r="I1429" s="9">
        <f t="shared" si="226"/>
        <v>679</v>
      </c>
      <c r="J1429" s="1">
        <v>121</v>
      </c>
      <c r="K1429" s="1">
        <v>172</v>
      </c>
      <c r="L1429" s="1">
        <v>37</v>
      </c>
      <c r="M1429" s="1">
        <v>349</v>
      </c>
      <c r="N1429" s="9">
        <f t="shared" si="227"/>
        <v>679</v>
      </c>
      <c r="O1429" s="1">
        <v>174.55141310883945</v>
      </c>
      <c r="P1429" s="1">
        <v>248.1226698737222</v>
      </c>
      <c r="Q1429" s="1">
        <v>53.375225496091403</v>
      </c>
      <c r="R1429" s="1">
        <v>503.45820805772701</v>
      </c>
      <c r="S1429" s="9">
        <f t="shared" si="228"/>
        <v>979.50751653638008</v>
      </c>
      <c r="T1429" s="2">
        <v>141</v>
      </c>
      <c r="U1429" s="2">
        <v>226</v>
      </c>
      <c r="V1429" s="2">
        <v>42</v>
      </c>
      <c r="W1429" s="2">
        <v>646</v>
      </c>
      <c r="X1429" s="9">
        <f t="shared" si="229"/>
        <v>1055</v>
      </c>
      <c r="Y1429" s="1">
        <v>181.9797977986596</v>
      </c>
      <c r="Z1429" s="1">
        <v>291.68393122338352</v>
      </c>
      <c r="AA1429" s="1">
        <v>54.206748280451798</v>
      </c>
      <c r="AB1429" s="1">
        <v>833.75141402790155</v>
      </c>
      <c r="AC1429" s="9">
        <f t="shared" si="230"/>
        <v>1361.6218913303965</v>
      </c>
    </row>
    <row r="1430" spans="1:29">
      <c r="A1430">
        <v>1492</v>
      </c>
      <c r="B1430">
        <v>54077</v>
      </c>
      <c r="C1430">
        <f t="shared" si="221"/>
        <v>54077</v>
      </c>
      <c r="D1430">
        <v>54</v>
      </c>
      <c r="E1430" s="1">
        <f t="shared" si="222"/>
        <v>96</v>
      </c>
      <c r="F1430" s="1">
        <f t="shared" si="223"/>
        <v>205</v>
      </c>
      <c r="G1430" s="1">
        <f t="shared" si="224"/>
        <v>157</v>
      </c>
      <c r="H1430" s="1">
        <f t="shared" si="225"/>
        <v>494</v>
      </c>
      <c r="I1430" s="9">
        <f t="shared" si="226"/>
        <v>952</v>
      </c>
      <c r="J1430" s="1">
        <v>96</v>
      </c>
      <c r="K1430" s="1">
        <v>205</v>
      </c>
      <c r="L1430" s="1">
        <v>157</v>
      </c>
      <c r="M1430" s="1">
        <v>494</v>
      </c>
      <c r="N1430" s="9">
        <f t="shared" si="227"/>
        <v>952</v>
      </c>
      <c r="O1430" s="1">
        <v>133.05492870427773</v>
      </c>
      <c r="P1430" s="1">
        <v>284.12771233725977</v>
      </c>
      <c r="Q1430" s="1">
        <v>217.60024798512089</v>
      </c>
      <c r="R1430" s="1">
        <v>684.67848729076252</v>
      </c>
      <c r="S1430" s="9">
        <f t="shared" si="228"/>
        <v>1319.4613763174209</v>
      </c>
      <c r="T1430" s="2">
        <v>97</v>
      </c>
      <c r="U1430" s="2">
        <v>275</v>
      </c>
      <c r="V1430" s="2">
        <v>201</v>
      </c>
      <c r="W1430" s="2">
        <v>618</v>
      </c>
      <c r="X1430" s="9">
        <f t="shared" si="229"/>
        <v>1191</v>
      </c>
      <c r="Y1430" s="1">
        <v>104.47216247023255</v>
      </c>
      <c r="Z1430" s="1">
        <v>296.18396576612321</v>
      </c>
      <c r="AA1430" s="1">
        <v>216.48355315996642</v>
      </c>
      <c r="AB1430" s="1">
        <v>665.60614852168771</v>
      </c>
      <c r="AC1430" s="9">
        <f t="shared" si="230"/>
        <v>1282.7458299180098</v>
      </c>
    </row>
    <row r="1431" spans="1:29">
      <c r="A1431">
        <v>1493</v>
      </c>
      <c r="B1431">
        <v>54077</v>
      </c>
      <c r="C1431">
        <f t="shared" si="221"/>
        <v>54077</v>
      </c>
      <c r="D1431">
        <v>54</v>
      </c>
      <c r="E1431" s="1">
        <f t="shared" si="222"/>
        <v>72</v>
      </c>
      <c r="F1431" s="1">
        <f t="shared" si="223"/>
        <v>161</v>
      </c>
      <c r="G1431" s="1">
        <f t="shared" si="224"/>
        <v>130</v>
      </c>
      <c r="H1431" s="1">
        <f t="shared" si="225"/>
        <v>112</v>
      </c>
      <c r="I1431" s="9">
        <f t="shared" si="226"/>
        <v>475</v>
      </c>
      <c r="J1431" s="1">
        <v>72</v>
      </c>
      <c r="K1431" s="1">
        <v>161</v>
      </c>
      <c r="L1431" s="1">
        <v>130</v>
      </c>
      <c r="M1431" s="1">
        <v>112</v>
      </c>
      <c r="N1431" s="9">
        <f t="shared" si="227"/>
        <v>475</v>
      </c>
      <c r="O1431" s="1">
        <v>99.791196528208303</v>
      </c>
      <c r="P1431" s="1">
        <v>223.14420334779911</v>
      </c>
      <c r="Q1431" s="1">
        <v>180.17854928704276</v>
      </c>
      <c r="R1431" s="1">
        <v>155.23075015499069</v>
      </c>
      <c r="S1431" s="9">
        <f t="shared" si="228"/>
        <v>658.34469931804085</v>
      </c>
      <c r="T1431" s="2">
        <v>73</v>
      </c>
      <c r="U1431" s="2">
        <v>215</v>
      </c>
      <c r="V1431" s="2">
        <v>166</v>
      </c>
      <c r="W1431" s="2">
        <v>141</v>
      </c>
      <c r="X1431" s="9">
        <f t="shared" si="229"/>
        <v>595</v>
      </c>
      <c r="Y1431" s="1">
        <v>78.623380003370883</v>
      </c>
      <c r="Z1431" s="1">
        <v>231.56200959896904</v>
      </c>
      <c r="AA1431" s="1">
        <v>178.78741206245982</v>
      </c>
      <c r="AB1431" s="1">
        <v>151.86159699281225</v>
      </c>
      <c r="AC1431" s="9">
        <f t="shared" si="230"/>
        <v>640.83439865761193</v>
      </c>
    </row>
    <row r="1432" spans="1:29">
      <c r="A1432">
        <v>1494</v>
      </c>
      <c r="B1432">
        <v>54077</v>
      </c>
      <c r="C1432">
        <f t="shared" si="221"/>
        <v>54077</v>
      </c>
      <c r="D1432">
        <v>54</v>
      </c>
      <c r="E1432" s="1">
        <f t="shared" si="222"/>
        <v>914</v>
      </c>
      <c r="F1432" s="1">
        <f t="shared" si="223"/>
        <v>2007</v>
      </c>
      <c r="G1432" s="1">
        <f t="shared" si="224"/>
        <v>1368</v>
      </c>
      <c r="H1432" s="1">
        <f t="shared" si="225"/>
        <v>1346</v>
      </c>
      <c r="I1432" s="9">
        <f t="shared" si="226"/>
        <v>5635</v>
      </c>
      <c r="J1432" s="1">
        <v>914</v>
      </c>
      <c r="K1432" s="1">
        <v>2007</v>
      </c>
      <c r="L1432" s="1">
        <v>1368</v>
      </c>
      <c r="M1432" s="1">
        <v>1346</v>
      </c>
      <c r="N1432" s="9">
        <f t="shared" si="227"/>
        <v>5635</v>
      </c>
      <c r="O1432" s="1">
        <v>1266.7938003719776</v>
      </c>
      <c r="P1432" s="1">
        <v>2781.6796032238062</v>
      </c>
      <c r="Q1432" s="1">
        <v>1896.0327340359577</v>
      </c>
      <c r="R1432" s="1">
        <v>1865.5409795412274</v>
      </c>
      <c r="S1432" s="9">
        <f t="shared" si="228"/>
        <v>7810.0471171729678</v>
      </c>
      <c r="T1432" s="2">
        <v>925</v>
      </c>
      <c r="U1432" s="2">
        <v>2683</v>
      </c>
      <c r="V1432" s="2">
        <v>1748</v>
      </c>
      <c r="W1432" s="2">
        <v>1682</v>
      </c>
      <c r="X1432" s="9">
        <f t="shared" si="229"/>
        <v>7038</v>
      </c>
      <c r="Y1432" s="1">
        <v>996.25515757695985</v>
      </c>
      <c r="Z1432" s="1">
        <v>2889.6784732745764</v>
      </c>
      <c r="AA1432" s="1">
        <v>1882.6529896697575</v>
      </c>
      <c r="AB1432" s="1">
        <v>1811.5688378858881</v>
      </c>
      <c r="AC1432" s="9">
        <f t="shared" si="230"/>
        <v>7580.1554584071819</v>
      </c>
    </row>
    <row r="1433" spans="1:29">
      <c r="A1433">
        <v>1495</v>
      </c>
      <c r="B1433">
        <v>54077</v>
      </c>
      <c r="C1433">
        <f t="shared" si="221"/>
        <v>54077</v>
      </c>
      <c r="D1433">
        <v>54</v>
      </c>
      <c r="E1433" s="1">
        <f t="shared" si="222"/>
        <v>48</v>
      </c>
      <c r="F1433" s="1">
        <f t="shared" si="223"/>
        <v>176</v>
      </c>
      <c r="G1433" s="1">
        <f t="shared" si="224"/>
        <v>27</v>
      </c>
      <c r="H1433" s="1">
        <f t="shared" si="225"/>
        <v>182</v>
      </c>
      <c r="I1433" s="9">
        <f t="shared" si="226"/>
        <v>433</v>
      </c>
      <c r="J1433" s="1">
        <v>48</v>
      </c>
      <c r="K1433" s="1">
        <v>176</v>
      </c>
      <c r="L1433" s="1">
        <v>27</v>
      </c>
      <c r="M1433" s="1">
        <v>182</v>
      </c>
      <c r="N1433" s="9">
        <f t="shared" si="227"/>
        <v>433</v>
      </c>
      <c r="O1433" s="1">
        <v>66.527464352138864</v>
      </c>
      <c r="P1433" s="1">
        <v>243.93403595784253</v>
      </c>
      <c r="Q1433" s="1">
        <v>37.42169869807811</v>
      </c>
      <c r="R1433" s="1">
        <v>252.24996900185988</v>
      </c>
      <c r="S1433" s="9">
        <f t="shared" si="228"/>
        <v>600.13316800991936</v>
      </c>
      <c r="T1433" s="2">
        <v>49</v>
      </c>
      <c r="U1433" s="2">
        <v>235</v>
      </c>
      <c r="V1433" s="2">
        <v>35</v>
      </c>
      <c r="W1433" s="2">
        <v>227</v>
      </c>
      <c r="X1433" s="9">
        <f t="shared" si="229"/>
        <v>546</v>
      </c>
      <c r="Y1433" s="1">
        <v>52.774597536509226</v>
      </c>
      <c r="Z1433" s="1">
        <v>253.1026616546871</v>
      </c>
      <c r="AA1433" s="1">
        <v>37.69614109750659</v>
      </c>
      <c r="AB1433" s="1">
        <v>244.48640083239988</v>
      </c>
      <c r="AC1433" s="9">
        <f t="shared" si="230"/>
        <v>588.05980112110285</v>
      </c>
    </row>
    <row r="1434" spans="1:29">
      <c r="A1434">
        <v>1496</v>
      </c>
      <c r="B1434">
        <v>54077</v>
      </c>
      <c r="C1434">
        <f t="shared" si="221"/>
        <v>54077</v>
      </c>
      <c r="D1434">
        <v>54</v>
      </c>
      <c r="E1434" s="1">
        <f t="shared" si="222"/>
        <v>72</v>
      </c>
      <c r="F1434" s="1">
        <f t="shared" si="223"/>
        <v>176</v>
      </c>
      <c r="G1434" s="1">
        <f t="shared" si="224"/>
        <v>96</v>
      </c>
      <c r="H1434" s="1">
        <f t="shared" si="225"/>
        <v>226</v>
      </c>
      <c r="I1434" s="9">
        <f t="shared" si="226"/>
        <v>570</v>
      </c>
      <c r="J1434" s="1">
        <v>72</v>
      </c>
      <c r="K1434" s="1">
        <v>176</v>
      </c>
      <c r="L1434" s="1">
        <v>96</v>
      </c>
      <c r="M1434" s="1">
        <v>226</v>
      </c>
      <c r="N1434" s="9">
        <f t="shared" si="227"/>
        <v>570</v>
      </c>
      <c r="O1434" s="1">
        <v>99.791196528208303</v>
      </c>
      <c r="P1434" s="1">
        <v>243.93403595784253</v>
      </c>
      <c r="Q1434" s="1">
        <v>133.05492870427773</v>
      </c>
      <c r="R1434" s="1">
        <v>313.23347799132051</v>
      </c>
      <c r="S1434" s="9">
        <f t="shared" si="228"/>
        <v>790.01363918164907</v>
      </c>
      <c r="T1434" s="2">
        <v>73</v>
      </c>
      <c r="U1434" s="2">
        <v>235</v>
      </c>
      <c r="V1434" s="2">
        <v>122</v>
      </c>
      <c r="W1434" s="2">
        <v>282</v>
      </c>
      <c r="X1434" s="9">
        <f t="shared" si="229"/>
        <v>712</v>
      </c>
      <c r="Y1434" s="1">
        <v>78.623380003370883</v>
      </c>
      <c r="Z1434" s="1">
        <v>253.1026616546871</v>
      </c>
      <c r="AA1434" s="1">
        <v>131.39797753988012</v>
      </c>
      <c r="AB1434" s="1">
        <v>303.7231939856245</v>
      </c>
      <c r="AC1434" s="9">
        <f t="shared" si="230"/>
        <v>766.84721318356264</v>
      </c>
    </row>
    <row r="1435" spans="1:29">
      <c r="A1435">
        <v>1497</v>
      </c>
      <c r="B1435">
        <v>54093</v>
      </c>
      <c r="C1435">
        <f t="shared" si="221"/>
        <v>54093</v>
      </c>
      <c r="D1435">
        <v>54</v>
      </c>
      <c r="E1435" s="1">
        <f t="shared" si="222"/>
        <v>29</v>
      </c>
      <c r="F1435" s="1">
        <f t="shared" si="223"/>
        <v>147</v>
      </c>
      <c r="G1435" s="1">
        <f t="shared" si="224"/>
        <v>99</v>
      </c>
      <c r="H1435" s="1">
        <f t="shared" si="225"/>
        <v>71</v>
      </c>
      <c r="I1435" s="9">
        <f t="shared" si="226"/>
        <v>346</v>
      </c>
      <c r="J1435" s="1">
        <v>29</v>
      </c>
      <c r="K1435" s="1">
        <v>147</v>
      </c>
      <c r="L1435" s="1">
        <v>99</v>
      </c>
      <c r="M1435" s="1">
        <v>71</v>
      </c>
      <c r="N1435" s="9">
        <f t="shared" si="227"/>
        <v>346</v>
      </c>
      <c r="O1435" s="1">
        <v>35.720986796386377</v>
      </c>
      <c r="P1435" s="1">
        <v>181.06845031271715</v>
      </c>
      <c r="Q1435" s="1">
        <v>121.94405837387073</v>
      </c>
      <c r="R1435" s="1">
        <v>87.454829742876996</v>
      </c>
      <c r="S1435" s="9">
        <f t="shared" si="228"/>
        <v>426.18832522585126</v>
      </c>
      <c r="T1435" s="2">
        <v>17</v>
      </c>
      <c r="U1435" s="2">
        <v>124</v>
      </c>
      <c r="V1435" s="2">
        <v>55</v>
      </c>
      <c r="W1435" s="2">
        <v>73</v>
      </c>
      <c r="X1435" s="9">
        <f t="shared" si="229"/>
        <v>269</v>
      </c>
      <c r="Y1435" s="1">
        <v>15.961205628975035</v>
      </c>
      <c r="Z1435" s="1">
        <v>116.42291164664144</v>
      </c>
      <c r="AA1435" s="1">
        <v>51.639194681978054</v>
      </c>
      <c r="AB1435" s="1">
        <v>68.539294759716327</v>
      </c>
      <c r="AC1435" s="9">
        <f t="shared" si="230"/>
        <v>252.56260671731081</v>
      </c>
    </row>
    <row r="1436" spans="1:29">
      <c r="A1436">
        <v>1498</v>
      </c>
      <c r="B1436">
        <v>54093</v>
      </c>
      <c r="C1436">
        <f t="shared" si="221"/>
        <v>54093</v>
      </c>
      <c r="D1436">
        <v>54</v>
      </c>
      <c r="E1436" s="1">
        <f t="shared" si="222"/>
        <v>0</v>
      </c>
      <c r="F1436" s="1">
        <f t="shared" si="223"/>
        <v>42</v>
      </c>
      <c r="G1436" s="1">
        <f t="shared" si="224"/>
        <v>40</v>
      </c>
      <c r="H1436" s="1">
        <f t="shared" si="225"/>
        <v>336</v>
      </c>
      <c r="I1436" s="9">
        <f t="shared" si="226"/>
        <v>418</v>
      </c>
      <c r="J1436" s="1">
        <v>0</v>
      </c>
      <c r="K1436" s="1">
        <v>42</v>
      </c>
      <c r="L1436" s="1">
        <v>40</v>
      </c>
      <c r="M1436" s="1">
        <v>336</v>
      </c>
      <c r="N1436" s="9">
        <f t="shared" si="227"/>
        <v>418</v>
      </c>
      <c r="O1436" s="1">
        <v>0</v>
      </c>
      <c r="P1436" s="1">
        <v>51.733842946490618</v>
      </c>
      <c r="Q1436" s="1">
        <v>49.270326615705351</v>
      </c>
      <c r="R1436" s="1">
        <v>413.87074357192495</v>
      </c>
      <c r="S1436" s="9">
        <f t="shared" si="228"/>
        <v>514.8749131341209</v>
      </c>
      <c r="T1436" s="2">
        <v>0</v>
      </c>
      <c r="U1436" s="2">
        <v>35</v>
      </c>
      <c r="V1436" s="2">
        <v>22</v>
      </c>
      <c r="W1436" s="2">
        <v>345</v>
      </c>
      <c r="X1436" s="9">
        <f t="shared" si="229"/>
        <v>402</v>
      </c>
      <c r="Y1436" s="1">
        <v>0</v>
      </c>
      <c r="Z1436" s="1">
        <v>32.86130570671331</v>
      </c>
      <c r="AA1436" s="1">
        <v>20.655677872791223</v>
      </c>
      <c r="AB1436" s="1">
        <v>323.91858482331691</v>
      </c>
      <c r="AC1436" s="9">
        <f t="shared" si="230"/>
        <v>377.43556840282145</v>
      </c>
    </row>
    <row r="1437" spans="1:29">
      <c r="A1437">
        <v>1499</v>
      </c>
      <c r="B1437">
        <v>54093</v>
      </c>
      <c r="C1437">
        <f t="shared" si="221"/>
        <v>54093</v>
      </c>
      <c r="D1437">
        <v>54</v>
      </c>
      <c r="E1437" s="1">
        <f t="shared" si="222"/>
        <v>241</v>
      </c>
      <c r="F1437" s="1">
        <f t="shared" si="223"/>
        <v>767</v>
      </c>
      <c r="G1437" s="1">
        <f t="shared" si="224"/>
        <v>239</v>
      </c>
      <c r="H1437" s="1">
        <f t="shared" si="225"/>
        <v>867</v>
      </c>
      <c r="I1437" s="9">
        <f t="shared" si="226"/>
        <v>2114</v>
      </c>
      <c r="J1437" s="1">
        <v>241</v>
      </c>
      <c r="K1437" s="1">
        <v>767</v>
      </c>
      <c r="L1437" s="1">
        <v>239</v>
      </c>
      <c r="M1437" s="1">
        <v>867</v>
      </c>
      <c r="N1437" s="9">
        <f t="shared" si="227"/>
        <v>2114</v>
      </c>
      <c r="O1437" s="1">
        <v>296.85371785962474</v>
      </c>
      <c r="P1437" s="1">
        <v>944.75851285615011</v>
      </c>
      <c r="Q1437" s="1">
        <v>294.39020152883944</v>
      </c>
      <c r="R1437" s="1">
        <v>1067.9343293954134</v>
      </c>
      <c r="S1437" s="9">
        <f t="shared" si="228"/>
        <v>2603.9367616400277</v>
      </c>
      <c r="T1437" s="2">
        <v>147</v>
      </c>
      <c r="U1437" s="2">
        <v>647</v>
      </c>
      <c r="V1437" s="2">
        <v>133</v>
      </c>
      <c r="W1437" s="2">
        <v>891</v>
      </c>
      <c r="X1437" s="9">
        <f t="shared" si="229"/>
        <v>1818</v>
      </c>
      <c r="Y1437" s="1">
        <v>138.0174839681959</v>
      </c>
      <c r="Z1437" s="1">
        <v>607.4647083498146</v>
      </c>
      <c r="AA1437" s="1">
        <v>124.87296168551057</v>
      </c>
      <c r="AB1437" s="1">
        <v>836.55495384804453</v>
      </c>
      <c r="AC1437" s="9">
        <f t="shared" si="230"/>
        <v>1706.9101078515655</v>
      </c>
    </row>
    <row r="1438" spans="1:29">
      <c r="A1438">
        <v>1509</v>
      </c>
      <c r="B1438">
        <v>10003</v>
      </c>
      <c r="C1438">
        <f t="shared" si="221"/>
        <v>10003</v>
      </c>
      <c r="D1438">
        <v>10</v>
      </c>
      <c r="E1438" s="1">
        <f t="shared" si="222"/>
        <v>11231</v>
      </c>
      <c r="F1438" s="1">
        <f t="shared" si="223"/>
        <v>30815</v>
      </c>
      <c r="G1438" s="1">
        <f t="shared" si="224"/>
        <v>2503</v>
      </c>
      <c r="H1438" s="1">
        <f t="shared" si="225"/>
        <v>11115</v>
      </c>
      <c r="I1438" s="9">
        <f t="shared" si="226"/>
        <v>55664</v>
      </c>
      <c r="J1438" s="1">
        <v>11231</v>
      </c>
      <c r="K1438" s="1">
        <v>30815</v>
      </c>
      <c r="L1438" s="1">
        <v>2503</v>
      </c>
      <c r="M1438" s="1">
        <v>11115</v>
      </c>
      <c r="N1438" s="9">
        <f t="shared" si="227"/>
        <v>55664</v>
      </c>
      <c r="O1438" s="1">
        <v>14290.524249147782</v>
      </c>
      <c r="P1438" s="1">
        <v>39209.554335098292</v>
      </c>
      <c r="Q1438" s="1">
        <v>3184.8617394369962</v>
      </c>
      <c r="R1438" s="1">
        <v>14142.92378499489</v>
      </c>
      <c r="S1438" s="9">
        <f t="shared" si="228"/>
        <v>70827.864108677953</v>
      </c>
      <c r="T1438" s="2">
        <v>11616</v>
      </c>
      <c r="U1438" s="2">
        <v>29883</v>
      </c>
      <c r="V1438" s="2">
        <v>943</v>
      </c>
      <c r="W1438" s="2">
        <v>7597</v>
      </c>
      <c r="X1438" s="9">
        <f t="shared" si="229"/>
        <v>50039</v>
      </c>
      <c r="Y1438" s="1">
        <v>12972.322681436717</v>
      </c>
      <c r="Z1438" s="1">
        <v>33372.238179181586</v>
      </c>
      <c r="AA1438" s="1">
        <v>1053.1078072137416</v>
      </c>
      <c r="AB1438" s="1">
        <v>8484.0509134706208</v>
      </c>
      <c r="AC1438" s="9">
        <f t="shared" si="230"/>
        <v>55881.719581302663</v>
      </c>
    </row>
    <row r="1439" spans="1:29">
      <c r="A1439">
        <v>1510</v>
      </c>
      <c r="B1439">
        <v>10003</v>
      </c>
      <c r="C1439">
        <f t="shared" si="221"/>
        <v>10003</v>
      </c>
      <c r="D1439">
        <v>10</v>
      </c>
      <c r="E1439" s="1">
        <f t="shared" si="222"/>
        <v>1524</v>
      </c>
      <c r="F1439" s="1">
        <f t="shared" si="223"/>
        <v>4180</v>
      </c>
      <c r="G1439" s="1">
        <f t="shared" si="224"/>
        <v>341</v>
      </c>
      <c r="H1439" s="1">
        <f t="shared" si="225"/>
        <v>1504</v>
      </c>
      <c r="I1439" s="9">
        <f t="shared" si="226"/>
        <v>7549</v>
      </c>
      <c r="J1439" s="1">
        <v>1524</v>
      </c>
      <c r="K1439" s="1">
        <v>4180</v>
      </c>
      <c r="L1439" s="1">
        <v>341</v>
      </c>
      <c r="M1439" s="1">
        <v>1504</v>
      </c>
      <c r="N1439" s="9">
        <f t="shared" si="227"/>
        <v>7549</v>
      </c>
      <c r="O1439" s="1">
        <v>1470.2878482709073</v>
      </c>
      <c r="P1439" s="1">
        <v>4032.6792688795226</v>
      </c>
      <c r="Q1439" s="1">
        <v>328.9817298296453</v>
      </c>
      <c r="R1439" s="1">
        <v>1450.9927321518664</v>
      </c>
      <c r="S1439" s="9">
        <f t="shared" si="228"/>
        <v>7282.9415791319416</v>
      </c>
      <c r="T1439" s="2">
        <v>1575</v>
      </c>
      <c r="U1439" s="2">
        <v>4056</v>
      </c>
      <c r="V1439" s="2">
        <v>127</v>
      </c>
      <c r="W1439" s="2">
        <v>1029</v>
      </c>
      <c r="X1439" s="9">
        <f t="shared" si="229"/>
        <v>6787</v>
      </c>
      <c r="Y1439" s="1">
        <v>1403.6645553439905</v>
      </c>
      <c r="Z1439" s="1">
        <v>3614.7704358572855</v>
      </c>
      <c r="AA1439" s="1">
        <v>113.18438001821382</v>
      </c>
      <c r="AB1439" s="1">
        <v>917.06084282474035</v>
      </c>
      <c r="AC1439" s="9">
        <f t="shared" si="230"/>
        <v>6048.6802140442305</v>
      </c>
    </row>
    <row r="1440" spans="1:29">
      <c r="A1440">
        <v>1511</v>
      </c>
      <c r="B1440">
        <v>10003</v>
      </c>
      <c r="C1440">
        <f t="shared" si="221"/>
        <v>10003</v>
      </c>
      <c r="D1440">
        <v>10</v>
      </c>
      <c r="E1440" s="1">
        <f t="shared" si="222"/>
        <v>683</v>
      </c>
      <c r="F1440" s="1">
        <f t="shared" si="223"/>
        <v>1756</v>
      </c>
      <c r="G1440" s="1">
        <f t="shared" si="224"/>
        <v>351</v>
      </c>
      <c r="H1440" s="1">
        <f t="shared" si="225"/>
        <v>803</v>
      </c>
      <c r="I1440" s="9">
        <f t="shared" si="226"/>
        <v>3593</v>
      </c>
      <c r="J1440" s="1">
        <v>683</v>
      </c>
      <c r="K1440" s="1">
        <v>1756</v>
      </c>
      <c r="L1440" s="1">
        <v>351</v>
      </c>
      <c r="M1440" s="1">
        <v>803</v>
      </c>
      <c r="N1440" s="9">
        <f t="shared" si="227"/>
        <v>3593</v>
      </c>
      <c r="O1440" s="1">
        <v>856.41828433673948</v>
      </c>
      <c r="P1440" s="1">
        <v>2201.8601863767417</v>
      </c>
      <c r="Q1440" s="1">
        <v>440.12125593293644</v>
      </c>
      <c r="R1440" s="1">
        <v>1006.8870897838973</v>
      </c>
      <c r="S1440" s="9">
        <f t="shared" si="228"/>
        <v>4505.2868164303145</v>
      </c>
      <c r="T1440" s="2">
        <v>761</v>
      </c>
      <c r="U1440" s="2">
        <v>1893</v>
      </c>
      <c r="V1440" s="2">
        <v>145</v>
      </c>
      <c r="W1440" s="2">
        <v>597</v>
      </c>
      <c r="X1440" s="9">
        <f t="shared" si="229"/>
        <v>3396</v>
      </c>
      <c r="Y1440" s="1">
        <v>845.00882077039785</v>
      </c>
      <c r="Z1440" s="1">
        <v>2101.9733215747215</v>
      </c>
      <c r="AA1440" s="1">
        <v>161.00693694048314</v>
      </c>
      <c r="AB1440" s="1">
        <v>662.90442312736866</v>
      </c>
      <c r="AC1440" s="9">
        <f t="shared" si="230"/>
        <v>3770.8935024129714</v>
      </c>
    </row>
    <row r="1441" spans="1:29">
      <c r="A1441">
        <v>1512</v>
      </c>
      <c r="B1441">
        <v>10003</v>
      </c>
      <c r="C1441">
        <f t="shared" si="221"/>
        <v>10003</v>
      </c>
      <c r="D1441">
        <v>10</v>
      </c>
      <c r="E1441" s="1">
        <f t="shared" si="222"/>
        <v>1552</v>
      </c>
      <c r="F1441" s="1">
        <f t="shared" si="223"/>
        <v>3993</v>
      </c>
      <c r="G1441" s="1">
        <f t="shared" si="224"/>
        <v>801</v>
      </c>
      <c r="H1441" s="1">
        <f t="shared" si="225"/>
        <v>1828</v>
      </c>
      <c r="I1441" s="9">
        <f t="shared" si="226"/>
        <v>8174</v>
      </c>
      <c r="J1441" s="1">
        <v>1552</v>
      </c>
      <c r="K1441" s="1">
        <v>3993</v>
      </c>
      <c r="L1441" s="1">
        <v>801</v>
      </c>
      <c r="M1441" s="1">
        <v>1828</v>
      </c>
      <c r="N1441" s="9">
        <f t="shared" si="227"/>
        <v>8174</v>
      </c>
      <c r="O1441" s="1">
        <v>1798.7595865885337</v>
      </c>
      <c r="P1441" s="1">
        <v>4627.8653538969174</v>
      </c>
      <c r="Q1441" s="1">
        <v>928.3546577689533</v>
      </c>
      <c r="R1441" s="1">
        <v>2118.6420903890721</v>
      </c>
      <c r="S1441" s="9">
        <f t="shared" si="228"/>
        <v>9473.6216886434777</v>
      </c>
      <c r="T1441" s="2">
        <v>1731</v>
      </c>
      <c r="U1441" s="2">
        <v>4309</v>
      </c>
      <c r="V1441" s="2">
        <v>329</v>
      </c>
      <c r="W1441" s="2">
        <v>1355</v>
      </c>
      <c r="X1441" s="9">
        <f t="shared" si="229"/>
        <v>7724</v>
      </c>
      <c r="Y1441" s="1">
        <v>1770.9400134314551</v>
      </c>
      <c r="Z1441" s="1">
        <v>4408.4231761271749</v>
      </c>
      <c r="AA1441" s="1">
        <v>336.59114062330946</v>
      </c>
      <c r="AB1441" s="1">
        <v>1386.2644241476728</v>
      </c>
      <c r="AC1441" s="9">
        <f t="shared" si="230"/>
        <v>7902.2187543296122</v>
      </c>
    </row>
    <row r="1442" spans="1:29">
      <c r="A1442">
        <v>1513</v>
      </c>
      <c r="B1442">
        <v>10003</v>
      </c>
      <c r="C1442">
        <f t="shared" si="221"/>
        <v>10003</v>
      </c>
      <c r="D1442">
        <v>10</v>
      </c>
      <c r="E1442" s="1">
        <f t="shared" si="222"/>
        <v>3551</v>
      </c>
      <c r="F1442" s="1">
        <f t="shared" si="223"/>
        <v>9133</v>
      </c>
      <c r="G1442" s="1">
        <f t="shared" si="224"/>
        <v>1836</v>
      </c>
      <c r="H1442" s="1">
        <f t="shared" si="225"/>
        <v>4183</v>
      </c>
      <c r="I1442" s="9">
        <f t="shared" si="226"/>
        <v>18703</v>
      </c>
      <c r="J1442" s="1">
        <v>3551</v>
      </c>
      <c r="K1442" s="1">
        <v>9133</v>
      </c>
      <c r="L1442" s="1">
        <v>1836</v>
      </c>
      <c r="M1442" s="1">
        <v>4183</v>
      </c>
      <c r="N1442" s="9">
        <f t="shared" si="227"/>
        <v>18703</v>
      </c>
      <c r="O1442" s="1">
        <v>4279.5895609700465</v>
      </c>
      <c r="P1442" s="1">
        <v>11006.897060078692</v>
      </c>
      <c r="Q1442" s="1">
        <v>2212.7080917885119</v>
      </c>
      <c r="R1442" s="1">
        <v>5041.2624988841744</v>
      </c>
      <c r="S1442" s="9">
        <f t="shared" si="228"/>
        <v>22540.457211721423</v>
      </c>
      <c r="T1442" s="2">
        <v>3959</v>
      </c>
      <c r="U1442" s="2">
        <v>9855</v>
      </c>
      <c r="V1442" s="2">
        <v>755</v>
      </c>
      <c r="W1442" s="2">
        <v>3104</v>
      </c>
      <c r="X1442" s="9">
        <f t="shared" si="229"/>
        <v>17673</v>
      </c>
      <c r="Y1442" s="1">
        <v>4247.6781333512281</v>
      </c>
      <c r="Z1442" s="1">
        <v>10573.596363772758</v>
      </c>
      <c r="AA1442" s="1">
        <v>810.05228357670546</v>
      </c>
      <c r="AB1442" s="1">
        <v>3330.3341565855549</v>
      </c>
      <c r="AC1442" s="9">
        <f t="shared" si="230"/>
        <v>18961.660937286248</v>
      </c>
    </row>
    <row r="1443" spans="1:29">
      <c r="A1443">
        <v>1514</v>
      </c>
      <c r="B1443">
        <v>10003</v>
      </c>
      <c r="C1443">
        <f t="shared" si="221"/>
        <v>10003</v>
      </c>
      <c r="D1443">
        <v>10</v>
      </c>
      <c r="E1443" s="1">
        <f t="shared" si="222"/>
        <v>815</v>
      </c>
      <c r="F1443" s="1">
        <f t="shared" si="223"/>
        <v>2076</v>
      </c>
      <c r="G1443" s="1">
        <f t="shared" si="224"/>
        <v>697</v>
      </c>
      <c r="H1443" s="1">
        <f t="shared" si="225"/>
        <v>879</v>
      </c>
      <c r="I1443" s="9">
        <f t="shared" si="226"/>
        <v>4467</v>
      </c>
      <c r="J1443" s="1">
        <v>815</v>
      </c>
      <c r="K1443" s="1">
        <v>2076</v>
      </c>
      <c r="L1443" s="1">
        <v>697</v>
      </c>
      <c r="M1443" s="1">
        <v>879</v>
      </c>
      <c r="N1443" s="9">
        <f t="shared" si="227"/>
        <v>4467</v>
      </c>
      <c r="O1443" s="1">
        <v>846.52737249128745</v>
      </c>
      <c r="P1443" s="1">
        <v>2156.3077610943715</v>
      </c>
      <c r="Q1443" s="1">
        <v>723.96267316126057</v>
      </c>
      <c r="R1443" s="1">
        <v>913.00314161943777</v>
      </c>
      <c r="S1443" s="9">
        <f t="shared" si="228"/>
        <v>4639.8009483663573</v>
      </c>
      <c r="T1443" s="2">
        <v>1145</v>
      </c>
      <c r="U1443" s="2">
        <v>2888</v>
      </c>
      <c r="V1443" s="2">
        <v>383</v>
      </c>
      <c r="W1443" s="2">
        <v>841</v>
      </c>
      <c r="X1443" s="9">
        <f t="shared" si="229"/>
        <v>5257</v>
      </c>
      <c r="Y1443" s="1">
        <v>867.63180489947172</v>
      </c>
      <c r="Z1443" s="1">
        <v>2188.4023166372699</v>
      </c>
      <c r="AA1443" s="1">
        <v>290.22094434628616</v>
      </c>
      <c r="AB1443" s="1">
        <v>637.2736663060748</v>
      </c>
      <c r="AC1443" s="9">
        <f t="shared" si="230"/>
        <v>3983.5287321891028</v>
      </c>
    </row>
    <row r="1444" spans="1:29">
      <c r="A1444">
        <v>1515</v>
      </c>
      <c r="B1444">
        <v>10003</v>
      </c>
      <c r="C1444">
        <f t="shared" si="221"/>
        <v>10003</v>
      </c>
      <c r="D1444">
        <v>10</v>
      </c>
      <c r="E1444" s="1">
        <f t="shared" si="222"/>
        <v>2663</v>
      </c>
      <c r="F1444" s="1">
        <f t="shared" si="223"/>
        <v>4747</v>
      </c>
      <c r="G1444" s="1">
        <f t="shared" si="224"/>
        <v>3030</v>
      </c>
      <c r="H1444" s="1">
        <f t="shared" si="225"/>
        <v>4908</v>
      </c>
      <c r="I1444" s="9">
        <f t="shared" si="226"/>
        <v>15348</v>
      </c>
      <c r="J1444" s="1">
        <v>2663</v>
      </c>
      <c r="K1444" s="1">
        <v>4747</v>
      </c>
      <c r="L1444" s="1">
        <v>3030</v>
      </c>
      <c r="M1444" s="1">
        <v>4908</v>
      </c>
      <c r="N1444" s="9">
        <f t="shared" si="227"/>
        <v>15348</v>
      </c>
      <c r="O1444" s="1">
        <v>2648.4650349839285</v>
      </c>
      <c r="P1444" s="1">
        <v>4721.0903195902019</v>
      </c>
      <c r="Q1444" s="1">
        <v>3013.4619061214053</v>
      </c>
      <c r="R1444" s="1">
        <v>4881.2115627867515</v>
      </c>
      <c r="S1444" s="9">
        <f t="shared" si="228"/>
        <v>15264.228823482286</v>
      </c>
      <c r="T1444" s="2">
        <v>3238</v>
      </c>
      <c r="U1444" s="2">
        <v>5638</v>
      </c>
      <c r="V1444" s="2">
        <v>1380</v>
      </c>
      <c r="W1444" s="2">
        <v>3978</v>
      </c>
      <c r="X1444" s="9">
        <f t="shared" si="229"/>
        <v>14234</v>
      </c>
      <c r="Y1444" s="1">
        <v>2902.9605854594656</v>
      </c>
      <c r="Z1444" s="1">
        <v>5054.6299508401689</v>
      </c>
      <c r="AA1444" s="1">
        <v>1237.2098850939044</v>
      </c>
      <c r="AB1444" s="1">
        <v>3566.3919731185156</v>
      </c>
      <c r="AC1444" s="9">
        <f t="shared" si="230"/>
        <v>12761.192394512054</v>
      </c>
    </row>
    <row r="1445" spans="1:29">
      <c r="A1445">
        <v>1516</v>
      </c>
      <c r="B1445">
        <v>10003</v>
      </c>
      <c r="C1445">
        <f t="shared" si="221"/>
        <v>10003</v>
      </c>
      <c r="D1445">
        <v>10</v>
      </c>
      <c r="E1445" s="1">
        <f t="shared" si="222"/>
        <v>2350</v>
      </c>
      <c r="F1445" s="1">
        <f t="shared" si="223"/>
        <v>4503</v>
      </c>
      <c r="G1445" s="1">
        <f t="shared" si="224"/>
        <v>2609</v>
      </c>
      <c r="H1445" s="1">
        <f t="shared" si="225"/>
        <v>4662</v>
      </c>
      <c r="I1445" s="9">
        <f t="shared" si="226"/>
        <v>14124</v>
      </c>
      <c r="J1445" s="1">
        <v>2350</v>
      </c>
      <c r="K1445" s="1">
        <v>4503</v>
      </c>
      <c r="L1445" s="1">
        <v>2609</v>
      </c>
      <c r="M1445" s="1">
        <v>4662</v>
      </c>
      <c r="N1445" s="9">
        <f t="shared" si="227"/>
        <v>14124</v>
      </c>
      <c r="O1445" s="1">
        <v>2147.6622518806771</v>
      </c>
      <c r="P1445" s="1">
        <v>4115.2864341356117</v>
      </c>
      <c r="Q1445" s="1">
        <v>2384.3620490028452</v>
      </c>
      <c r="R1445" s="1">
        <v>4260.5963481990284</v>
      </c>
      <c r="S1445" s="9">
        <f t="shared" si="228"/>
        <v>12907.907083218164</v>
      </c>
      <c r="T1445" s="2">
        <v>2758</v>
      </c>
      <c r="U1445" s="2">
        <v>5002</v>
      </c>
      <c r="V1445" s="2">
        <v>1157</v>
      </c>
      <c r="W1445" s="2">
        <v>3666</v>
      </c>
      <c r="X1445" s="9">
        <f t="shared" si="229"/>
        <v>12583</v>
      </c>
      <c r="Y1445" s="1">
        <v>2260.4507612775806</v>
      </c>
      <c r="Z1445" s="1">
        <v>4099.6282479733354</v>
      </c>
      <c r="AA1445" s="1">
        <v>948.27466671434411</v>
      </c>
      <c r="AB1445" s="1">
        <v>3004.6455731847755</v>
      </c>
      <c r="AC1445" s="9">
        <f t="shared" si="230"/>
        <v>10312.999249150034</v>
      </c>
    </row>
    <row r="1446" spans="1:29">
      <c r="A1446">
        <v>1517</v>
      </c>
      <c r="B1446">
        <v>10003</v>
      </c>
      <c r="C1446">
        <f t="shared" si="221"/>
        <v>10003</v>
      </c>
      <c r="D1446">
        <v>10</v>
      </c>
      <c r="E1446" s="1">
        <f t="shared" si="222"/>
        <v>1587</v>
      </c>
      <c r="F1446" s="1">
        <f t="shared" si="223"/>
        <v>6037</v>
      </c>
      <c r="G1446" s="1">
        <f t="shared" si="224"/>
        <v>974</v>
      </c>
      <c r="H1446" s="1">
        <f t="shared" si="225"/>
        <v>5593</v>
      </c>
      <c r="I1446" s="9">
        <f t="shared" si="226"/>
        <v>14191</v>
      </c>
      <c r="J1446" s="1">
        <v>1587</v>
      </c>
      <c r="K1446" s="1">
        <v>6037</v>
      </c>
      <c r="L1446" s="1">
        <v>974</v>
      </c>
      <c r="M1446" s="1">
        <v>5593</v>
      </c>
      <c r="N1446" s="9">
        <f t="shared" si="227"/>
        <v>14191</v>
      </c>
      <c r="O1446" s="1">
        <v>1659.2487050140678</v>
      </c>
      <c r="P1446" s="1">
        <v>6311.8364411908806</v>
      </c>
      <c r="Q1446" s="1">
        <v>1018.3416752890372</v>
      </c>
      <c r="R1446" s="1">
        <v>5847.6231929071719</v>
      </c>
      <c r="S1446" s="9">
        <f t="shared" si="228"/>
        <v>14837.050014401157</v>
      </c>
      <c r="T1446" s="2">
        <v>2199</v>
      </c>
      <c r="U1446" s="2">
        <v>7822</v>
      </c>
      <c r="V1446" s="2">
        <v>526</v>
      </c>
      <c r="W1446" s="2">
        <v>5305</v>
      </c>
      <c r="X1446" s="9">
        <f t="shared" si="229"/>
        <v>15852</v>
      </c>
      <c r="Y1446" s="1">
        <v>1752.7373373501173</v>
      </c>
      <c r="Z1446" s="1">
        <v>6234.6118475455278</v>
      </c>
      <c r="AA1446" s="1">
        <v>419.25413344527584</v>
      </c>
      <c r="AB1446" s="1">
        <v>4228.4090835117649</v>
      </c>
      <c r="AC1446" s="9">
        <f t="shared" si="230"/>
        <v>12635.012401852688</v>
      </c>
    </row>
    <row r="1447" spans="1:29">
      <c r="A1447">
        <v>1518</v>
      </c>
      <c r="B1447">
        <v>10003</v>
      </c>
      <c r="C1447">
        <f t="shared" si="221"/>
        <v>10003</v>
      </c>
      <c r="D1447">
        <v>10</v>
      </c>
      <c r="E1447" s="1">
        <f t="shared" si="222"/>
        <v>2309</v>
      </c>
      <c r="F1447" s="1">
        <f t="shared" si="223"/>
        <v>8772</v>
      </c>
      <c r="G1447" s="1">
        <f t="shared" si="224"/>
        <v>1416</v>
      </c>
      <c r="H1447" s="1">
        <f t="shared" si="225"/>
        <v>8134</v>
      </c>
      <c r="I1447" s="9">
        <f t="shared" si="226"/>
        <v>20631</v>
      </c>
      <c r="J1447" s="1">
        <v>2309</v>
      </c>
      <c r="K1447" s="1">
        <v>8772</v>
      </c>
      <c r="L1447" s="1">
        <v>1416</v>
      </c>
      <c r="M1447" s="1">
        <v>8134</v>
      </c>
      <c r="N1447" s="9">
        <f t="shared" si="227"/>
        <v>20631</v>
      </c>
      <c r="O1447" s="1">
        <v>2590.0633987943311</v>
      </c>
      <c r="P1447" s="1">
        <v>9839.7731200623111</v>
      </c>
      <c r="Q1447" s="1">
        <v>1588.3628292303044</v>
      </c>
      <c r="R1447" s="1">
        <v>9124.1124667791646</v>
      </c>
      <c r="S1447" s="9">
        <f t="shared" si="228"/>
        <v>23142.311814866109</v>
      </c>
      <c r="T1447" s="2">
        <v>3193</v>
      </c>
      <c r="U1447" s="2">
        <v>11361</v>
      </c>
      <c r="V1447" s="2">
        <v>762</v>
      </c>
      <c r="W1447" s="2">
        <v>7708</v>
      </c>
      <c r="X1447" s="9">
        <f t="shared" si="229"/>
        <v>23024</v>
      </c>
      <c r="Y1447" s="1">
        <v>2743.9308599003266</v>
      </c>
      <c r="Z1447" s="1">
        <v>9763.1689631467616</v>
      </c>
      <c r="AA1447" s="1">
        <v>654.83097877984619</v>
      </c>
      <c r="AB1447" s="1">
        <v>6623.9333129068955</v>
      </c>
      <c r="AC1447" s="9">
        <f t="shared" si="230"/>
        <v>19785.864114733831</v>
      </c>
    </row>
    <row r="1448" spans="1:29">
      <c r="A1448">
        <v>1519</v>
      </c>
      <c r="B1448">
        <v>10003</v>
      </c>
      <c r="C1448">
        <f t="shared" si="221"/>
        <v>10003</v>
      </c>
      <c r="D1448">
        <v>10</v>
      </c>
      <c r="E1448" s="1">
        <f t="shared" si="222"/>
        <v>961</v>
      </c>
      <c r="F1448" s="1">
        <f t="shared" si="223"/>
        <v>2473</v>
      </c>
      <c r="G1448" s="1">
        <f t="shared" si="224"/>
        <v>497</v>
      </c>
      <c r="H1448" s="1">
        <f t="shared" si="225"/>
        <v>1131</v>
      </c>
      <c r="I1448" s="9">
        <f t="shared" si="226"/>
        <v>5062</v>
      </c>
      <c r="J1448" s="1">
        <v>961</v>
      </c>
      <c r="K1448" s="1">
        <v>2473</v>
      </c>
      <c r="L1448" s="1">
        <v>497</v>
      </c>
      <c r="M1448" s="1">
        <v>1131</v>
      </c>
      <c r="N1448" s="9">
        <f t="shared" si="227"/>
        <v>5062</v>
      </c>
      <c r="O1448" s="1">
        <v>1216.7623256053314</v>
      </c>
      <c r="P1448" s="1">
        <v>3131.1688150072682</v>
      </c>
      <c r="Q1448" s="1">
        <v>629.27250346082178</v>
      </c>
      <c r="R1448" s="1">
        <v>1432.0064414772423</v>
      </c>
      <c r="S1448" s="9">
        <f t="shared" si="228"/>
        <v>6409.2100855506642</v>
      </c>
      <c r="T1448" s="2">
        <v>1073</v>
      </c>
      <c r="U1448" s="2">
        <v>2670</v>
      </c>
      <c r="V1448" s="2">
        <v>203</v>
      </c>
      <c r="W1448" s="2">
        <v>841</v>
      </c>
      <c r="X1448" s="9">
        <f t="shared" si="229"/>
        <v>4787</v>
      </c>
      <c r="Y1448" s="1">
        <v>1222.2691844195367</v>
      </c>
      <c r="Z1448" s="1">
        <v>3041.4340376515966</v>
      </c>
      <c r="AA1448" s="1">
        <v>231.24011597126372</v>
      </c>
      <c r="AB1448" s="1">
        <v>957.99476616666379</v>
      </c>
      <c r="AC1448" s="9">
        <f t="shared" si="230"/>
        <v>5452.9381042090608</v>
      </c>
    </row>
    <row r="1449" spans="1:29">
      <c r="A1449">
        <v>1520</v>
      </c>
      <c r="B1449">
        <v>10003</v>
      </c>
      <c r="C1449">
        <f t="shared" si="221"/>
        <v>10003</v>
      </c>
      <c r="D1449">
        <v>10</v>
      </c>
      <c r="E1449" s="1">
        <f t="shared" si="222"/>
        <v>1725</v>
      </c>
      <c r="F1449" s="1">
        <f t="shared" si="223"/>
        <v>4429</v>
      </c>
      <c r="G1449" s="1">
        <f t="shared" si="224"/>
        <v>890</v>
      </c>
      <c r="H1449" s="1">
        <f t="shared" si="225"/>
        <v>2031</v>
      </c>
      <c r="I1449" s="9">
        <f t="shared" si="226"/>
        <v>9075</v>
      </c>
      <c r="J1449" s="1">
        <v>1725</v>
      </c>
      <c r="K1449" s="1">
        <v>4429</v>
      </c>
      <c r="L1449" s="1">
        <v>890</v>
      </c>
      <c r="M1449" s="1">
        <v>2031</v>
      </c>
      <c r="N1449" s="9">
        <f t="shared" si="227"/>
        <v>9075</v>
      </c>
      <c r="O1449" s="1">
        <v>2101.5334059823472</v>
      </c>
      <c r="P1449" s="1">
        <v>5395.7631623743864</v>
      </c>
      <c r="Q1449" s="1">
        <v>1084.2694094633559</v>
      </c>
      <c r="R1449" s="1">
        <v>2474.3271580000851</v>
      </c>
      <c r="S1449" s="9">
        <f t="shared" si="228"/>
        <v>11055.893135820175</v>
      </c>
      <c r="T1449" s="2">
        <v>1922</v>
      </c>
      <c r="U1449" s="2">
        <v>4782</v>
      </c>
      <c r="V1449" s="2">
        <v>367</v>
      </c>
      <c r="W1449" s="2">
        <v>1506</v>
      </c>
      <c r="X1449" s="9">
        <f t="shared" si="229"/>
        <v>8577</v>
      </c>
      <c r="Y1449" s="1">
        <v>2133.2979316029764</v>
      </c>
      <c r="Z1449" s="1">
        <v>5307.7162897634917</v>
      </c>
      <c r="AA1449" s="1">
        <v>407.34669141430396</v>
      </c>
      <c r="AB1449" s="1">
        <v>1671.5643522341736</v>
      </c>
      <c r="AC1449" s="9">
        <f t="shared" si="230"/>
        <v>9519.9252650149447</v>
      </c>
    </row>
    <row r="1450" spans="1:29">
      <c r="A1450">
        <v>1521</v>
      </c>
      <c r="B1450">
        <v>10003</v>
      </c>
      <c r="C1450">
        <f t="shared" si="221"/>
        <v>10003</v>
      </c>
      <c r="D1450">
        <v>10</v>
      </c>
      <c r="E1450" s="1">
        <f t="shared" si="222"/>
        <v>137</v>
      </c>
      <c r="F1450" s="1">
        <f t="shared" si="223"/>
        <v>346</v>
      </c>
      <c r="G1450" s="1">
        <f t="shared" si="224"/>
        <v>116</v>
      </c>
      <c r="H1450" s="1">
        <f t="shared" si="225"/>
        <v>145</v>
      </c>
      <c r="I1450" s="9">
        <f t="shared" si="226"/>
        <v>744</v>
      </c>
      <c r="J1450" s="1">
        <v>137</v>
      </c>
      <c r="K1450" s="1">
        <v>346</v>
      </c>
      <c r="L1450" s="1">
        <v>116</v>
      </c>
      <c r="M1450" s="1">
        <v>145</v>
      </c>
      <c r="N1450" s="9">
        <f t="shared" si="227"/>
        <v>744</v>
      </c>
      <c r="O1450" s="1">
        <v>197.73666764579406</v>
      </c>
      <c r="P1450" s="1">
        <v>499.39333580616591</v>
      </c>
      <c r="Q1450" s="1">
        <v>167.42666749570881</v>
      </c>
      <c r="R1450" s="1">
        <v>209.28333436963604</v>
      </c>
      <c r="S1450" s="9">
        <f t="shared" si="228"/>
        <v>1073.8400053173048</v>
      </c>
      <c r="T1450" s="2">
        <v>191</v>
      </c>
      <c r="U1450" s="2">
        <v>482</v>
      </c>
      <c r="V1450" s="2">
        <v>64</v>
      </c>
      <c r="W1450" s="2">
        <v>140</v>
      </c>
      <c r="X1450" s="9">
        <f t="shared" si="229"/>
        <v>877</v>
      </c>
      <c r="Y1450" s="1">
        <v>204.19108386253748</v>
      </c>
      <c r="Z1450" s="1">
        <v>515.28849435467566</v>
      </c>
      <c r="AA1450" s="1">
        <v>68.420049042944498</v>
      </c>
      <c r="AB1450" s="1">
        <v>149.66885728144109</v>
      </c>
      <c r="AC1450" s="9">
        <f t="shared" si="230"/>
        <v>937.56848454159876</v>
      </c>
    </row>
    <row r="1451" spans="1:29">
      <c r="A1451">
        <v>1522</v>
      </c>
      <c r="B1451">
        <v>10003</v>
      </c>
      <c r="C1451">
        <f t="shared" si="221"/>
        <v>10003</v>
      </c>
      <c r="D1451">
        <v>10</v>
      </c>
      <c r="E1451" s="1">
        <f t="shared" si="222"/>
        <v>357</v>
      </c>
      <c r="F1451" s="1">
        <f t="shared" si="223"/>
        <v>911</v>
      </c>
      <c r="G1451" s="1">
        <f t="shared" si="224"/>
        <v>304</v>
      </c>
      <c r="H1451" s="1">
        <f t="shared" si="225"/>
        <v>385</v>
      </c>
      <c r="I1451" s="9">
        <f t="shared" si="226"/>
        <v>1957</v>
      </c>
      <c r="J1451" s="1">
        <v>357</v>
      </c>
      <c r="K1451" s="1">
        <v>911</v>
      </c>
      <c r="L1451" s="1">
        <v>304</v>
      </c>
      <c r="M1451" s="1">
        <v>385</v>
      </c>
      <c r="N1451" s="9">
        <f t="shared" si="227"/>
        <v>1957</v>
      </c>
      <c r="O1451" s="1">
        <v>296.85612559323494</v>
      </c>
      <c r="P1451" s="1">
        <v>757.52361460906741</v>
      </c>
      <c r="Q1451" s="1">
        <v>252.78504812421124</v>
      </c>
      <c r="R1451" s="1">
        <v>320.13895897309652</v>
      </c>
      <c r="S1451" s="9">
        <f t="shared" si="228"/>
        <v>1627.3037472996102</v>
      </c>
      <c r="T1451" s="2">
        <v>503</v>
      </c>
      <c r="U1451" s="2">
        <v>1266</v>
      </c>
      <c r="V1451" s="2">
        <v>167</v>
      </c>
      <c r="W1451" s="2">
        <v>371</v>
      </c>
      <c r="X1451" s="9">
        <f t="shared" si="229"/>
        <v>2307</v>
      </c>
      <c r="Y1451" s="1">
        <v>291.57282966856593</v>
      </c>
      <c r="Z1451" s="1">
        <v>733.85924922545621</v>
      </c>
      <c r="AA1451" s="1">
        <v>96.804498120577549</v>
      </c>
      <c r="AB1451" s="1">
        <v>215.05669941757051</v>
      </c>
      <c r="AC1451" s="9">
        <f t="shared" si="230"/>
        <v>1337.2932764321704</v>
      </c>
    </row>
    <row r="1452" spans="1:29">
      <c r="A1452">
        <v>1523</v>
      </c>
      <c r="B1452">
        <v>10003</v>
      </c>
      <c r="C1452">
        <f t="shared" si="221"/>
        <v>10003</v>
      </c>
      <c r="D1452">
        <v>10</v>
      </c>
      <c r="E1452" s="1">
        <f t="shared" si="222"/>
        <v>710</v>
      </c>
      <c r="F1452" s="1">
        <f t="shared" si="223"/>
        <v>3435</v>
      </c>
      <c r="G1452" s="1">
        <f t="shared" si="224"/>
        <v>200</v>
      </c>
      <c r="H1452" s="1">
        <f t="shared" si="225"/>
        <v>1378</v>
      </c>
      <c r="I1452" s="9">
        <f t="shared" si="226"/>
        <v>5723</v>
      </c>
      <c r="J1452" s="1">
        <v>710</v>
      </c>
      <c r="K1452" s="1">
        <v>3435</v>
      </c>
      <c r="L1452" s="1">
        <v>200</v>
      </c>
      <c r="M1452" s="1">
        <v>1378</v>
      </c>
      <c r="N1452" s="9">
        <f t="shared" si="227"/>
        <v>5723</v>
      </c>
      <c r="O1452" s="1">
        <v>774.98367046745182</v>
      </c>
      <c r="P1452" s="1">
        <v>3749.3928282474612</v>
      </c>
      <c r="Q1452" s="1">
        <v>218.30525928660614</v>
      </c>
      <c r="R1452" s="1">
        <v>1504.1232364847167</v>
      </c>
      <c r="S1452" s="9">
        <f t="shared" si="228"/>
        <v>6246.804994486236</v>
      </c>
      <c r="T1452" s="2">
        <v>777</v>
      </c>
      <c r="U1452" s="2">
        <v>3568</v>
      </c>
      <c r="V1452" s="2">
        <v>102</v>
      </c>
      <c r="W1452" s="2">
        <v>956</v>
      </c>
      <c r="X1452" s="9">
        <f t="shared" si="229"/>
        <v>5403</v>
      </c>
      <c r="Y1452" s="1">
        <v>720.23885184400876</v>
      </c>
      <c r="Z1452" s="1">
        <v>3307.3516388409571</v>
      </c>
      <c r="AA1452" s="1">
        <v>94.548729585700016</v>
      </c>
      <c r="AB1452" s="1">
        <v>886.1626027836196</v>
      </c>
      <c r="AC1452" s="9">
        <f t="shared" si="230"/>
        <v>5008.3018230542857</v>
      </c>
    </row>
    <row r="1453" spans="1:29">
      <c r="A1453">
        <v>1524</v>
      </c>
      <c r="B1453">
        <v>10003</v>
      </c>
      <c r="C1453">
        <f t="shared" si="221"/>
        <v>10003</v>
      </c>
      <c r="D1453">
        <v>10</v>
      </c>
      <c r="E1453" s="1">
        <f t="shared" si="222"/>
        <v>827</v>
      </c>
      <c r="F1453" s="1">
        <f t="shared" si="223"/>
        <v>2109</v>
      </c>
      <c r="G1453" s="1">
        <f t="shared" si="224"/>
        <v>705</v>
      </c>
      <c r="H1453" s="1">
        <f t="shared" si="225"/>
        <v>889</v>
      </c>
      <c r="I1453" s="9">
        <f t="shared" si="226"/>
        <v>4530</v>
      </c>
      <c r="J1453" s="1">
        <v>827</v>
      </c>
      <c r="K1453" s="1">
        <v>2109</v>
      </c>
      <c r="L1453" s="1">
        <v>705</v>
      </c>
      <c r="M1453" s="1">
        <v>889</v>
      </c>
      <c r="N1453" s="9">
        <f t="shared" si="227"/>
        <v>4530</v>
      </c>
      <c r="O1453" s="1">
        <v>894.53921627478405</v>
      </c>
      <c r="P1453" s="1">
        <v>2281.2372516608457</v>
      </c>
      <c r="Q1453" s="1">
        <v>762.57575268890287</v>
      </c>
      <c r="R1453" s="1">
        <v>961.60261580203519</v>
      </c>
      <c r="S1453" s="9">
        <f t="shared" si="228"/>
        <v>4899.9548364265675</v>
      </c>
      <c r="T1453" s="2">
        <v>1162</v>
      </c>
      <c r="U1453" s="2">
        <v>2931</v>
      </c>
      <c r="V1453" s="2">
        <v>388</v>
      </c>
      <c r="W1453" s="2">
        <v>856</v>
      </c>
      <c r="X1453" s="9">
        <f t="shared" si="229"/>
        <v>5337</v>
      </c>
      <c r="Y1453" s="1">
        <v>933.77343283586868</v>
      </c>
      <c r="Z1453" s="1">
        <v>2355.3269635472725</v>
      </c>
      <c r="AA1453" s="1">
        <v>311.79353867497167</v>
      </c>
      <c r="AB1453" s="1">
        <v>687.87440491179314</v>
      </c>
      <c r="AC1453" s="9">
        <f t="shared" si="230"/>
        <v>4288.7683399699063</v>
      </c>
    </row>
    <row r="1454" spans="1:29">
      <c r="A1454">
        <v>1525</v>
      </c>
      <c r="B1454">
        <v>10003</v>
      </c>
      <c r="C1454">
        <f t="shared" si="221"/>
        <v>10003</v>
      </c>
      <c r="D1454">
        <v>10</v>
      </c>
      <c r="E1454" s="1">
        <f t="shared" si="222"/>
        <v>3178</v>
      </c>
      <c r="F1454" s="1">
        <f t="shared" si="223"/>
        <v>18301</v>
      </c>
      <c r="G1454" s="1">
        <f t="shared" si="224"/>
        <v>509</v>
      </c>
      <c r="H1454" s="1">
        <f t="shared" si="225"/>
        <v>7818</v>
      </c>
      <c r="I1454" s="9">
        <f t="shared" si="226"/>
        <v>29806</v>
      </c>
      <c r="J1454" s="1">
        <v>3178</v>
      </c>
      <c r="K1454" s="1">
        <v>18301</v>
      </c>
      <c r="L1454" s="1">
        <v>509</v>
      </c>
      <c r="M1454" s="1">
        <v>7818</v>
      </c>
      <c r="N1454" s="9">
        <f t="shared" si="227"/>
        <v>29806</v>
      </c>
      <c r="O1454" s="1">
        <v>3489.488894552454</v>
      </c>
      <c r="P1454" s="1">
        <v>20094.756532159994</v>
      </c>
      <c r="Q1454" s="1">
        <v>558.8891904742602</v>
      </c>
      <c r="R1454" s="1">
        <v>8584.2744422942378</v>
      </c>
      <c r="S1454" s="9">
        <f t="shared" si="228"/>
        <v>32727.409059480946</v>
      </c>
      <c r="T1454" s="2">
        <v>3642</v>
      </c>
      <c r="U1454" s="2">
        <v>20129</v>
      </c>
      <c r="V1454" s="2">
        <v>220</v>
      </c>
      <c r="W1454" s="2">
        <v>5998</v>
      </c>
      <c r="X1454" s="9">
        <f t="shared" si="229"/>
        <v>29989</v>
      </c>
      <c r="Y1454" s="1">
        <v>3509.2236043638613</v>
      </c>
      <c r="Z1454" s="1">
        <v>19395.157037957211</v>
      </c>
      <c r="AA1454" s="1">
        <v>211.97945990116679</v>
      </c>
      <c r="AB1454" s="1">
        <v>5779.3309113054465</v>
      </c>
      <c r="AC1454" s="9">
        <f t="shared" si="230"/>
        <v>28895.691013527685</v>
      </c>
    </row>
    <row r="1455" spans="1:29">
      <c r="A1455">
        <v>1526</v>
      </c>
      <c r="B1455">
        <v>10003</v>
      </c>
      <c r="C1455">
        <f t="shared" si="221"/>
        <v>10003</v>
      </c>
      <c r="D1455">
        <v>10</v>
      </c>
      <c r="E1455" s="1">
        <f t="shared" si="222"/>
        <v>799</v>
      </c>
      <c r="F1455" s="1">
        <f t="shared" si="223"/>
        <v>4097</v>
      </c>
      <c r="G1455" s="1">
        <f t="shared" si="224"/>
        <v>201</v>
      </c>
      <c r="H1455" s="1">
        <f t="shared" si="225"/>
        <v>1653</v>
      </c>
      <c r="I1455" s="9">
        <f t="shared" si="226"/>
        <v>6750</v>
      </c>
      <c r="J1455" s="1">
        <v>799</v>
      </c>
      <c r="K1455" s="1">
        <v>4097</v>
      </c>
      <c r="L1455" s="1">
        <v>201</v>
      </c>
      <c r="M1455" s="1">
        <v>1653</v>
      </c>
      <c r="N1455" s="9">
        <f t="shared" si="227"/>
        <v>6750</v>
      </c>
      <c r="O1455" s="1">
        <v>909.67370714304832</v>
      </c>
      <c r="P1455" s="1">
        <v>4664.4970940739286</v>
      </c>
      <c r="Q1455" s="1">
        <v>228.84157088329502</v>
      </c>
      <c r="R1455" s="1">
        <v>1881.9657545775453</v>
      </c>
      <c r="S1455" s="9">
        <f t="shared" si="228"/>
        <v>7684.9781266778173</v>
      </c>
      <c r="T1455" s="2">
        <v>830</v>
      </c>
      <c r="U1455" s="2">
        <v>4145</v>
      </c>
      <c r="V1455" s="2">
        <v>86</v>
      </c>
      <c r="W1455" s="2">
        <v>1120</v>
      </c>
      <c r="X1455" s="9">
        <f t="shared" si="229"/>
        <v>6181</v>
      </c>
      <c r="Y1455" s="1">
        <v>882.14043572862158</v>
      </c>
      <c r="Z1455" s="1">
        <v>4405.3880796326948</v>
      </c>
      <c r="AA1455" s="1">
        <v>91.402502979110196</v>
      </c>
      <c r="AB1455" s="1">
        <v>1190.3581783325978</v>
      </c>
      <c r="AC1455" s="9">
        <f t="shared" si="230"/>
        <v>6569.2891966730249</v>
      </c>
    </row>
    <row r="1456" spans="1:29">
      <c r="A1456">
        <v>1527</v>
      </c>
      <c r="B1456">
        <v>10003</v>
      </c>
      <c r="C1456">
        <f t="shared" si="221"/>
        <v>10003</v>
      </c>
      <c r="D1456">
        <v>10</v>
      </c>
      <c r="E1456" s="1">
        <f t="shared" si="222"/>
        <v>1017</v>
      </c>
      <c r="F1456" s="1">
        <f t="shared" si="223"/>
        <v>3386</v>
      </c>
      <c r="G1456" s="1">
        <f t="shared" si="224"/>
        <v>908</v>
      </c>
      <c r="H1456" s="1">
        <f t="shared" si="225"/>
        <v>1529</v>
      </c>
      <c r="I1456" s="9">
        <f t="shared" si="226"/>
        <v>6840</v>
      </c>
      <c r="J1456" s="1">
        <v>1017</v>
      </c>
      <c r="K1456" s="1">
        <v>3386</v>
      </c>
      <c r="L1456" s="1">
        <v>908</v>
      </c>
      <c r="M1456" s="1">
        <v>1529</v>
      </c>
      <c r="N1456" s="9">
        <f t="shared" si="227"/>
        <v>6840</v>
      </c>
      <c r="O1456" s="1">
        <v>1238.105978045887</v>
      </c>
      <c r="P1456" s="1">
        <v>4122.1502867879772</v>
      </c>
      <c r="Q1456" s="1">
        <v>1105.4082871835451</v>
      </c>
      <c r="R1456" s="1">
        <v>1861.4199020965202</v>
      </c>
      <c r="S1456" s="9">
        <f t="shared" si="228"/>
        <v>8327.0844541139304</v>
      </c>
      <c r="T1456" s="2">
        <v>1219</v>
      </c>
      <c r="U1456" s="2">
        <v>3967</v>
      </c>
      <c r="V1456" s="2">
        <v>408</v>
      </c>
      <c r="W1456" s="2">
        <v>1232</v>
      </c>
      <c r="X1456" s="9">
        <f t="shared" si="229"/>
        <v>6826</v>
      </c>
      <c r="Y1456" s="1">
        <v>1226.063446711373</v>
      </c>
      <c r="Z1456" s="1">
        <v>3989.986622726839</v>
      </c>
      <c r="AA1456" s="1">
        <v>410.36413967041858</v>
      </c>
      <c r="AB1456" s="1">
        <v>1239.1387746910677</v>
      </c>
      <c r="AC1456" s="9">
        <f t="shared" si="230"/>
        <v>6865.5529837996983</v>
      </c>
    </row>
    <row r="1457" spans="1:29">
      <c r="A1457">
        <v>1528</v>
      </c>
      <c r="B1457">
        <v>10003</v>
      </c>
      <c r="C1457">
        <f t="shared" si="221"/>
        <v>10003</v>
      </c>
      <c r="D1457">
        <v>10</v>
      </c>
      <c r="E1457" s="1">
        <f t="shared" si="222"/>
        <v>1373</v>
      </c>
      <c r="F1457" s="1">
        <f t="shared" si="223"/>
        <v>5006</v>
      </c>
      <c r="G1457" s="1">
        <f t="shared" si="224"/>
        <v>1276</v>
      </c>
      <c r="H1457" s="1">
        <f t="shared" si="225"/>
        <v>3507</v>
      </c>
      <c r="I1457" s="9">
        <f t="shared" si="226"/>
        <v>11162</v>
      </c>
      <c r="J1457" s="1">
        <v>1373</v>
      </c>
      <c r="K1457" s="1">
        <v>5006</v>
      </c>
      <c r="L1457" s="1">
        <v>1276</v>
      </c>
      <c r="M1457" s="1">
        <v>3507</v>
      </c>
      <c r="N1457" s="9">
        <f t="shared" si="227"/>
        <v>11162</v>
      </c>
      <c r="O1457" s="1">
        <v>1353.0737524074457</v>
      </c>
      <c r="P1457" s="1">
        <v>4933.3482917346491</v>
      </c>
      <c r="Q1457" s="1">
        <v>1257.4815062431906</v>
      </c>
      <c r="R1457" s="1">
        <v>3456.1031680210581</v>
      </c>
      <c r="S1457" s="9">
        <f t="shared" si="228"/>
        <v>11000.006718406345</v>
      </c>
      <c r="T1457" s="2">
        <v>2031</v>
      </c>
      <c r="U1457" s="2">
        <v>7076</v>
      </c>
      <c r="V1457" s="2">
        <v>799</v>
      </c>
      <c r="W1457" s="2">
        <v>3702</v>
      </c>
      <c r="X1457" s="9">
        <f t="shared" si="229"/>
        <v>13608</v>
      </c>
      <c r="Y1457" s="1">
        <v>1677.5606528329877</v>
      </c>
      <c r="Z1457" s="1">
        <v>5844.6180105594385</v>
      </c>
      <c r="AA1457" s="1">
        <v>659.95616032179078</v>
      </c>
      <c r="AB1457" s="1">
        <v>3057.7693435685474</v>
      </c>
      <c r="AC1457" s="9">
        <f t="shared" si="230"/>
        <v>11239.904167282764</v>
      </c>
    </row>
    <row r="1458" spans="1:29">
      <c r="A1458">
        <v>1529</v>
      </c>
      <c r="B1458">
        <v>10003</v>
      </c>
      <c r="C1458">
        <f t="shared" si="221"/>
        <v>10003</v>
      </c>
      <c r="D1458">
        <v>10</v>
      </c>
      <c r="E1458" s="1">
        <f t="shared" si="222"/>
        <v>5156</v>
      </c>
      <c r="F1458" s="1">
        <f t="shared" si="223"/>
        <v>17192</v>
      </c>
      <c r="G1458" s="1">
        <f t="shared" si="224"/>
        <v>4594</v>
      </c>
      <c r="H1458" s="1">
        <f t="shared" si="225"/>
        <v>7755</v>
      </c>
      <c r="I1458" s="9">
        <f t="shared" si="226"/>
        <v>34697</v>
      </c>
      <c r="J1458" s="1">
        <v>5156</v>
      </c>
      <c r="K1458" s="1">
        <v>17192</v>
      </c>
      <c r="L1458" s="1">
        <v>4594</v>
      </c>
      <c r="M1458" s="1">
        <v>7755</v>
      </c>
      <c r="N1458" s="9">
        <f t="shared" si="227"/>
        <v>34697</v>
      </c>
      <c r="O1458" s="1">
        <v>5476.8092925719766</v>
      </c>
      <c r="P1458" s="1">
        <v>18261.696151648062</v>
      </c>
      <c r="Q1458" s="1">
        <v>4879.8413285639363</v>
      </c>
      <c r="R1458" s="1">
        <v>8237.5205709650272</v>
      </c>
      <c r="S1458" s="9">
        <f t="shared" si="228"/>
        <v>36855.867343749</v>
      </c>
      <c r="T1458" s="2">
        <v>6184</v>
      </c>
      <c r="U1458" s="2">
        <v>20138</v>
      </c>
      <c r="V1458" s="2">
        <v>2069</v>
      </c>
      <c r="W1458" s="2">
        <v>6256</v>
      </c>
      <c r="X1458" s="9">
        <f t="shared" si="229"/>
        <v>34647</v>
      </c>
      <c r="Y1458" s="1">
        <v>5831.9385319741623</v>
      </c>
      <c r="Z1458" s="1">
        <v>18991.522987855056</v>
      </c>
      <c r="AA1458" s="1">
        <v>1951.2097061213685</v>
      </c>
      <c r="AB1458" s="1">
        <v>5899.839498064418</v>
      </c>
      <c r="AC1458" s="9">
        <f t="shared" si="230"/>
        <v>32674.510724015006</v>
      </c>
    </row>
    <row r="1459" spans="1:29">
      <c r="A1459">
        <v>1530</v>
      </c>
      <c r="B1459">
        <v>10003</v>
      </c>
      <c r="C1459">
        <f t="shared" si="221"/>
        <v>10003</v>
      </c>
      <c r="D1459">
        <v>10</v>
      </c>
      <c r="E1459" s="1">
        <f t="shared" si="222"/>
        <v>727</v>
      </c>
      <c r="F1459" s="1">
        <f t="shared" si="223"/>
        <v>2762</v>
      </c>
      <c r="G1459" s="1">
        <f t="shared" si="224"/>
        <v>447</v>
      </c>
      <c r="H1459" s="1">
        <f t="shared" si="225"/>
        <v>2559</v>
      </c>
      <c r="I1459" s="9">
        <f t="shared" si="226"/>
        <v>6495</v>
      </c>
      <c r="J1459" s="1">
        <v>727</v>
      </c>
      <c r="K1459" s="1">
        <v>2762</v>
      </c>
      <c r="L1459" s="1">
        <v>447</v>
      </c>
      <c r="M1459" s="1">
        <v>2559</v>
      </c>
      <c r="N1459" s="9">
        <f t="shared" si="227"/>
        <v>6495</v>
      </c>
      <c r="O1459" s="1">
        <v>742.62457520836449</v>
      </c>
      <c r="P1459" s="1">
        <v>2821.3604906815717</v>
      </c>
      <c r="Q1459" s="1">
        <v>456.60685710885679</v>
      </c>
      <c r="R1459" s="1">
        <v>2613.997645059429</v>
      </c>
      <c r="S1459" s="9">
        <f t="shared" si="228"/>
        <v>6634.5895680582216</v>
      </c>
      <c r="T1459" s="2">
        <v>1006</v>
      </c>
      <c r="U1459" s="2">
        <v>3577</v>
      </c>
      <c r="V1459" s="2">
        <v>240</v>
      </c>
      <c r="W1459" s="2">
        <v>2427</v>
      </c>
      <c r="X1459" s="9">
        <f t="shared" si="229"/>
        <v>7250</v>
      </c>
      <c r="Y1459" s="1">
        <v>839.05451488107383</v>
      </c>
      <c r="Z1459" s="1">
        <v>2983.3976140453292</v>
      </c>
      <c r="AA1459" s="1">
        <v>200.17205126387447</v>
      </c>
      <c r="AB1459" s="1">
        <v>2024.2398684059303</v>
      </c>
      <c r="AC1459" s="9">
        <f t="shared" si="230"/>
        <v>6046.8640485962078</v>
      </c>
    </row>
    <row r="1460" spans="1:29">
      <c r="A1460">
        <v>1531</v>
      </c>
      <c r="B1460">
        <v>10003</v>
      </c>
      <c r="C1460">
        <f t="shared" si="221"/>
        <v>10003</v>
      </c>
      <c r="D1460">
        <v>10</v>
      </c>
      <c r="E1460" s="1">
        <f t="shared" si="222"/>
        <v>214</v>
      </c>
      <c r="F1460" s="1">
        <f t="shared" si="223"/>
        <v>822</v>
      </c>
      <c r="G1460" s="1">
        <f t="shared" si="224"/>
        <v>132</v>
      </c>
      <c r="H1460" s="1">
        <f t="shared" si="225"/>
        <v>758</v>
      </c>
      <c r="I1460" s="9">
        <f t="shared" si="226"/>
        <v>1926</v>
      </c>
      <c r="J1460" s="1">
        <v>214</v>
      </c>
      <c r="K1460" s="1">
        <v>822</v>
      </c>
      <c r="L1460" s="1">
        <v>132</v>
      </c>
      <c r="M1460" s="1">
        <v>758</v>
      </c>
      <c r="N1460" s="9">
        <f t="shared" si="227"/>
        <v>1926</v>
      </c>
      <c r="O1460" s="1">
        <v>210.23512024531144</v>
      </c>
      <c r="P1460" s="1">
        <v>807.53863944694388</v>
      </c>
      <c r="Q1460" s="1">
        <v>129.67773772140706</v>
      </c>
      <c r="R1460" s="1">
        <v>744.66458479414052</v>
      </c>
      <c r="S1460" s="9">
        <f t="shared" si="228"/>
        <v>1892.1160822078027</v>
      </c>
      <c r="T1460" s="2">
        <v>297</v>
      </c>
      <c r="U1460" s="2">
        <v>1060</v>
      </c>
      <c r="V1460" s="2">
        <v>73</v>
      </c>
      <c r="W1460" s="2">
        <v>717</v>
      </c>
      <c r="X1460" s="9">
        <f t="shared" si="229"/>
        <v>2147</v>
      </c>
      <c r="Y1460" s="1">
        <v>245.53622753071838</v>
      </c>
      <c r="Z1460" s="1">
        <v>876.3245831062676</v>
      </c>
      <c r="AA1460" s="1">
        <v>60.350655251658054</v>
      </c>
      <c r="AB1460" s="1">
        <v>592.75917555395642</v>
      </c>
      <c r="AC1460" s="9">
        <f t="shared" si="230"/>
        <v>1774.9706414426005</v>
      </c>
    </row>
    <row r="1461" spans="1:29">
      <c r="A1461">
        <v>1532</v>
      </c>
      <c r="B1461">
        <v>10003</v>
      </c>
      <c r="C1461">
        <f t="shared" si="221"/>
        <v>10003</v>
      </c>
      <c r="D1461">
        <v>10</v>
      </c>
      <c r="E1461" s="1">
        <f t="shared" si="222"/>
        <v>467</v>
      </c>
      <c r="F1461" s="1">
        <f t="shared" si="223"/>
        <v>1775</v>
      </c>
      <c r="G1461" s="1">
        <f t="shared" si="224"/>
        <v>288</v>
      </c>
      <c r="H1461" s="1">
        <f t="shared" si="225"/>
        <v>1642</v>
      </c>
      <c r="I1461" s="9">
        <f t="shared" si="226"/>
        <v>4172</v>
      </c>
      <c r="J1461" s="1">
        <v>467</v>
      </c>
      <c r="K1461" s="1">
        <v>1775</v>
      </c>
      <c r="L1461" s="1">
        <v>288</v>
      </c>
      <c r="M1461" s="1">
        <v>1642</v>
      </c>
      <c r="N1461" s="9">
        <f t="shared" si="227"/>
        <v>4172</v>
      </c>
      <c r="O1461" s="1">
        <v>481.13211409555106</v>
      </c>
      <c r="P1461" s="1">
        <v>1828.7141381576084</v>
      </c>
      <c r="Q1461" s="1">
        <v>296.71530805036122</v>
      </c>
      <c r="R1461" s="1">
        <v>1691.6893604815734</v>
      </c>
      <c r="S1461" s="9">
        <f t="shared" si="228"/>
        <v>4298.2509207850944</v>
      </c>
      <c r="T1461" s="2">
        <v>645</v>
      </c>
      <c r="U1461" s="2">
        <v>2298</v>
      </c>
      <c r="V1461" s="2">
        <v>154</v>
      </c>
      <c r="W1461" s="2">
        <v>1558</v>
      </c>
      <c r="X1461" s="9">
        <f t="shared" si="229"/>
        <v>4655</v>
      </c>
      <c r="Y1461" s="1">
        <v>615.8066328757526</v>
      </c>
      <c r="Z1461" s="1">
        <v>2193.9901431759372</v>
      </c>
      <c r="AA1461" s="1">
        <v>147.02980071762158</v>
      </c>
      <c r="AB1461" s="1">
        <v>1487.4833085587948</v>
      </c>
      <c r="AC1461" s="9">
        <f t="shared" si="230"/>
        <v>4444.3098853281062</v>
      </c>
    </row>
    <row r="1462" spans="1:29">
      <c r="A1462">
        <v>1533</v>
      </c>
      <c r="B1462">
        <v>10003</v>
      </c>
      <c r="C1462">
        <f t="shared" si="221"/>
        <v>10003</v>
      </c>
      <c r="D1462">
        <v>10</v>
      </c>
      <c r="E1462" s="1">
        <f t="shared" si="222"/>
        <v>536</v>
      </c>
      <c r="F1462" s="1">
        <f t="shared" si="223"/>
        <v>1850</v>
      </c>
      <c r="G1462" s="1">
        <f t="shared" si="224"/>
        <v>580</v>
      </c>
      <c r="H1462" s="1">
        <f t="shared" si="225"/>
        <v>1565</v>
      </c>
      <c r="I1462" s="9">
        <f t="shared" si="226"/>
        <v>4531</v>
      </c>
      <c r="J1462" s="1">
        <v>536</v>
      </c>
      <c r="K1462" s="1">
        <v>1850</v>
      </c>
      <c r="L1462" s="1">
        <v>580</v>
      </c>
      <c r="M1462" s="1">
        <v>1565</v>
      </c>
      <c r="N1462" s="9">
        <f t="shared" si="227"/>
        <v>4531</v>
      </c>
      <c r="O1462" s="1">
        <v>651.77484540793216</v>
      </c>
      <c r="P1462" s="1">
        <v>2249.5960149340935</v>
      </c>
      <c r="Q1462" s="1">
        <v>705.27875062798614</v>
      </c>
      <c r="R1462" s="1">
        <v>1903.0366288496523</v>
      </c>
      <c r="S1462" s="9">
        <f t="shared" si="228"/>
        <v>5509.6862398196636</v>
      </c>
      <c r="T1462" s="2">
        <v>883</v>
      </c>
      <c r="U1462" s="2">
        <v>2946</v>
      </c>
      <c r="V1462" s="2">
        <v>402</v>
      </c>
      <c r="W1462" s="2">
        <v>1806</v>
      </c>
      <c r="X1462" s="9">
        <f t="shared" si="229"/>
        <v>6037</v>
      </c>
      <c r="Y1462" s="1">
        <v>915.69073302542404</v>
      </c>
      <c r="Z1462" s="1">
        <v>3055.0678363452998</v>
      </c>
      <c r="AA1462" s="1">
        <v>416.88298377827914</v>
      </c>
      <c r="AB1462" s="1">
        <v>1872.8623599591349</v>
      </c>
      <c r="AC1462" s="9">
        <f t="shared" si="230"/>
        <v>6260.5039131081376</v>
      </c>
    </row>
    <row r="1463" spans="1:29">
      <c r="A1463">
        <v>1534</v>
      </c>
      <c r="B1463">
        <v>10003</v>
      </c>
      <c r="C1463">
        <f t="shared" si="221"/>
        <v>10003</v>
      </c>
      <c r="D1463">
        <v>10</v>
      </c>
      <c r="E1463" s="1">
        <f t="shared" si="222"/>
        <v>206</v>
      </c>
      <c r="F1463" s="1">
        <f t="shared" si="223"/>
        <v>1201</v>
      </c>
      <c r="G1463" s="1">
        <f t="shared" si="224"/>
        <v>1154</v>
      </c>
      <c r="H1463" s="1">
        <f t="shared" si="225"/>
        <v>786</v>
      </c>
      <c r="I1463" s="9">
        <f t="shared" si="226"/>
        <v>3347</v>
      </c>
      <c r="J1463" s="1">
        <v>206</v>
      </c>
      <c r="K1463" s="1">
        <v>1201</v>
      </c>
      <c r="L1463" s="1">
        <v>1154</v>
      </c>
      <c r="M1463" s="1">
        <v>786</v>
      </c>
      <c r="N1463" s="9">
        <f t="shared" si="227"/>
        <v>3347</v>
      </c>
      <c r="O1463" s="1">
        <v>155.8007594553541</v>
      </c>
      <c r="P1463" s="1">
        <v>908.3335539120402</v>
      </c>
      <c r="Q1463" s="1">
        <v>872.78677869649823</v>
      </c>
      <c r="R1463" s="1">
        <v>594.46309190246757</v>
      </c>
      <c r="S1463" s="9">
        <f t="shared" si="228"/>
        <v>2531.3841839663601</v>
      </c>
      <c r="T1463" s="2">
        <v>409</v>
      </c>
      <c r="U1463" s="2">
        <v>2346</v>
      </c>
      <c r="V1463" s="2">
        <v>1008</v>
      </c>
      <c r="W1463" s="2">
        <v>1133</v>
      </c>
      <c r="X1463" s="9">
        <f t="shared" si="229"/>
        <v>4896</v>
      </c>
      <c r="Y1463" s="1">
        <v>221.99399008901855</v>
      </c>
      <c r="Z1463" s="1">
        <v>1273.3445006084048</v>
      </c>
      <c r="AA1463" s="1">
        <v>547.11477263992833</v>
      </c>
      <c r="AB1463" s="1">
        <v>614.96134662801467</v>
      </c>
      <c r="AC1463" s="9">
        <f t="shared" si="230"/>
        <v>2657.4146099653663</v>
      </c>
    </row>
    <row r="1464" spans="1:29">
      <c r="A1464">
        <v>1535</v>
      </c>
      <c r="B1464">
        <v>10003</v>
      </c>
      <c r="C1464">
        <f t="shared" si="221"/>
        <v>10003</v>
      </c>
      <c r="D1464">
        <v>10</v>
      </c>
      <c r="E1464" s="1">
        <f t="shared" si="222"/>
        <v>462</v>
      </c>
      <c r="F1464" s="1">
        <f t="shared" si="223"/>
        <v>1445</v>
      </c>
      <c r="G1464" s="1">
        <f t="shared" si="224"/>
        <v>357</v>
      </c>
      <c r="H1464" s="1">
        <f t="shared" si="225"/>
        <v>1595</v>
      </c>
      <c r="I1464" s="9">
        <f t="shared" si="226"/>
        <v>3859</v>
      </c>
      <c r="J1464" s="1">
        <v>462</v>
      </c>
      <c r="K1464" s="1">
        <v>1445</v>
      </c>
      <c r="L1464" s="1">
        <v>357</v>
      </c>
      <c r="M1464" s="1">
        <v>1595</v>
      </c>
      <c r="N1464" s="9">
        <f t="shared" si="227"/>
        <v>3859</v>
      </c>
      <c r="O1464" s="1">
        <v>419.81815337837281</v>
      </c>
      <c r="P1464" s="1">
        <v>1313.0676009345209</v>
      </c>
      <c r="Q1464" s="1">
        <v>324.40493670146986</v>
      </c>
      <c r="R1464" s="1">
        <v>1449.3721961872391</v>
      </c>
      <c r="S1464" s="9">
        <f t="shared" si="228"/>
        <v>3506.6628872016026</v>
      </c>
      <c r="T1464" s="2">
        <v>946</v>
      </c>
      <c r="U1464" s="2">
        <v>2881</v>
      </c>
      <c r="V1464" s="2">
        <v>330</v>
      </c>
      <c r="W1464" s="2">
        <v>2398</v>
      </c>
      <c r="X1464" s="9">
        <f t="shared" si="229"/>
        <v>6555</v>
      </c>
      <c r="Y1464" s="1">
        <v>615.21749303032652</v>
      </c>
      <c r="Z1464" s="1">
        <v>1873.6169105923582</v>
      </c>
      <c r="AA1464" s="1">
        <v>214.61075338267207</v>
      </c>
      <c r="AB1464" s="1">
        <v>1559.5048079140836</v>
      </c>
      <c r="AC1464" s="9">
        <f t="shared" si="230"/>
        <v>4262.9499649194404</v>
      </c>
    </row>
    <row r="1465" spans="1:29">
      <c r="A1465">
        <v>1536</v>
      </c>
      <c r="B1465">
        <v>10003</v>
      </c>
      <c r="C1465">
        <f t="shared" si="221"/>
        <v>10003</v>
      </c>
      <c r="D1465">
        <v>10</v>
      </c>
      <c r="E1465" s="1">
        <f t="shared" si="222"/>
        <v>190</v>
      </c>
      <c r="F1465" s="1">
        <f t="shared" si="223"/>
        <v>593</v>
      </c>
      <c r="G1465" s="1">
        <f t="shared" si="224"/>
        <v>142</v>
      </c>
      <c r="H1465" s="1">
        <f t="shared" si="225"/>
        <v>647</v>
      </c>
      <c r="I1465" s="9">
        <f t="shared" si="226"/>
        <v>1572</v>
      </c>
      <c r="J1465" s="1">
        <v>190</v>
      </c>
      <c r="K1465" s="1">
        <v>593</v>
      </c>
      <c r="L1465" s="1">
        <v>142</v>
      </c>
      <c r="M1465" s="1">
        <v>647</v>
      </c>
      <c r="N1465" s="9">
        <f t="shared" si="227"/>
        <v>1572</v>
      </c>
      <c r="O1465" s="1">
        <v>304.09870386921017</v>
      </c>
      <c r="P1465" s="1">
        <v>949.10805997074544</v>
      </c>
      <c r="Q1465" s="1">
        <v>227.27376815488341</v>
      </c>
      <c r="R1465" s="1">
        <v>1035.5361126493631</v>
      </c>
      <c r="S1465" s="9">
        <f t="shared" si="228"/>
        <v>2516.0166446442017</v>
      </c>
      <c r="T1465" s="2">
        <v>414</v>
      </c>
      <c r="U1465" s="2">
        <v>1262</v>
      </c>
      <c r="V1465" s="2">
        <v>144</v>
      </c>
      <c r="W1465" s="2">
        <v>1052</v>
      </c>
      <c r="X1465" s="9">
        <f t="shared" si="229"/>
        <v>2872</v>
      </c>
      <c r="Y1465" s="1">
        <v>551.57302201911409</v>
      </c>
      <c r="Z1465" s="1">
        <v>1681.3651057684103</v>
      </c>
      <c r="AA1465" s="1">
        <v>191.85148591969181</v>
      </c>
      <c r="AB1465" s="1">
        <v>1401.5816888021932</v>
      </c>
      <c r="AC1465" s="9">
        <f t="shared" si="230"/>
        <v>3826.3713025094094</v>
      </c>
    </row>
    <row r="1466" spans="1:29">
      <c r="A1466">
        <v>1537</v>
      </c>
      <c r="B1466">
        <v>10003</v>
      </c>
      <c r="C1466">
        <f t="shared" si="221"/>
        <v>10003</v>
      </c>
      <c r="D1466">
        <v>10</v>
      </c>
      <c r="E1466" s="1">
        <f t="shared" si="222"/>
        <v>31</v>
      </c>
      <c r="F1466" s="1">
        <f t="shared" si="223"/>
        <v>97</v>
      </c>
      <c r="G1466" s="1">
        <f t="shared" si="224"/>
        <v>23</v>
      </c>
      <c r="H1466" s="1">
        <f t="shared" si="225"/>
        <v>110</v>
      </c>
      <c r="I1466" s="9">
        <f t="shared" si="226"/>
        <v>261</v>
      </c>
      <c r="J1466" s="1">
        <v>31</v>
      </c>
      <c r="K1466" s="1">
        <v>97</v>
      </c>
      <c r="L1466" s="1">
        <v>23</v>
      </c>
      <c r="M1466" s="1">
        <v>110</v>
      </c>
      <c r="N1466" s="9">
        <f t="shared" si="227"/>
        <v>261</v>
      </c>
      <c r="O1466" s="1">
        <v>21.702136291193334</v>
      </c>
      <c r="P1466" s="1">
        <v>67.906684524056544</v>
      </c>
      <c r="Q1466" s="1">
        <v>16.101584990240216</v>
      </c>
      <c r="R1466" s="1">
        <v>77.007580388105382</v>
      </c>
      <c r="S1466" s="9">
        <f t="shared" si="228"/>
        <v>182.71798619359549</v>
      </c>
      <c r="T1466" s="2">
        <v>64</v>
      </c>
      <c r="U1466" s="2">
        <v>194</v>
      </c>
      <c r="V1466" s="2">
        <v>22</v>
      </c>
      <c r="W1466" s="2">
        <v>163</v>
      </c>
      <c r="X1466" s="9">
        <f t="shared" si="229"/>
        <v>443</v>
      </c>
      <c r="Y1466" s="1">
        <v>72.384884666303236</v>
      </c>
      <c r="Z1466" s="1">
        <v>219.41668164473165</v>
      </c>
      <c r="AA1466" s="1">
        <v>24.882304104041733</v>
      </c>
      <c r="AB1466" s="1">
        <v>184.35525313449102</v>
      </c>
      <c r="AC1466" s="9">
        <f t="shared" si="230"/>
        <v>501.03912354956765</v>
      </c>
    </row>
    <row r="1467" spans="1:29">
      <c r="A1467">
        <v>1538</v>
      </c>
      <c r="B1467">
        <v>10003</v>
      </c>
      <c r="C1467">
        <f t="shared" si="221"/>
        <v>10003</v>
      </c>
      <c r="D1467">
        <v>10</v>
      </c>
      <c r="E1467" s="1">
        <f t="shared" si="222"/>
        <v>49</v>
      </c>
      <c r="F1467" s="1">
        <f t="shared" si="223"/>
        <v>151</v>
      </c>
      <c r="G1467" s="1">
        <f t="shared" si="224"/>
        <v>41</v>
      </c>
      <c r="H1467" s="1">
        <f t="shared" si="225"/>
        <v>172</v>
      </c>
      <c r="I1467" s="9">
        <f t="shared" si="226"/>
        <v>413</v>
      </c>
      <c r="J1467" s="1">
        <v>49</v>
      </c>
      <c r="K1467" s="1">
        <v>151</v>
      </c>
      <c r="L1467" s="1">
        <v>41</v>
      </c>
      <c r="M1467" s="1">
        <v>172</v>
      </c>
      <c r="N1467" s="9">
        <f t="shared" si="227"/>
        <v>413</v>
      </c>
      <c r="O1467" s="1">
        <v>36.133757895026534</v>
      </c>
      <c r="P1467" s="1">
        <v>111.35096820712258</v>
      </c>
      <c r="Q1467" s="1">
        <v>30.234368850940566</v>
      </c>
      <c r="R1467" s="1">
        <v>126.83686444784826</v>
      </c>
      <c r="S1467" s="9">
        <f t="shared" si="228"/>
        <v>304.55595940093792</v>
      </c>
      <c r="T1467" s="2">
        <v>94</v>
      </c>
      <c r="U1467" s="2">
        <v>289</v>
      </c>
      <c r="V1467" s="2">
        <v>33</v>
      </c>
      <c r="W1467" s="2">
        <v>242</v>
      </c>
      <c r="X1467" s="9">
        <f t="shared" si="229"/>
        <v>658</v>
      </c>
      <c r="Y1467" s="1">
        <v>95.069650359878395</v>
      </c>
      <c r="Z1467" s="1">
        <v>292.28860589366866</v>
      </c>
      <c r="AA1467" s="1">
        <v>33.375515551872198</v>
      </c>
      <c r="AB1467" s="1">
        <v>244.75378071372947</v>
      </c>
      <c r="AC1467" s="9">
        <f t="shared" si="230"/>
        <v>665.48755251914872</v>
      </c>
    </row>
    <row r="1468" spans="1:29">
      <c r="A1468">
        <v>1539</v>
      </c>
      <c r="B1468">
        <v>10003</v>
      </c>
      <c r="C1468">
        <f t="shared" si="221"/>
        <v>10003</v>
      </c>
      <c r="D1468">
        <v>10</v>
      </c>
      <c r="E1468" s="1">
        <f t="shared" si="222"/>
        <v>103</v>
      </c>
      <c r="F1468" s="1">
        <f t="shared" si="223"/>
        <v>320</v>
      </c>
      <c r="G1468" s="1">
        <f t="shared" si="224"/>
        <v>61</v>
      </c>
      <c r="H1468" s="1">
        <f t="shared" si="225"/>
        <v>320</v>
      </c>
      <c r="I1468" s="9">
        <f t="shared" si="226"/>
        <v>804</v>
      </c>
      <c r="J1468" s="1">
        <v>103</v>
      </c>
      <c r="K1468" s="1">
        <v>320</v>
      </c>
      <c r="L1468" s="1">
        <v>61</v>
      </c>
      <c r="M1468" s="1">
        <v>320</v>
      </c>
      <c r="N1468" s="9">
        <f t="shared" si="227"/>
        <v>804</v>
      </c>
      <c r="O1468" s="1">
        <v>34.430675247117918</v>
      </c>
      <c r="P1468" s="1">
        <v>106.96908814638576</v>
      </c>
      <c r="Q1468" s="1">
        <v>20.390982427904785</v>
      </c>
      <c r="R1468" s="1">
        <v>106.96908814638576</v>
      </c>
      <c r="S1468" s="9">
        <f t="shared" si="228"/>
        <v>268.75983396779424</v>
      </c>
      <c r="T1468" s="2">
        <v>312</v>
      </c>
      <c r="U1468" s="2">
        <v>950</v>
      </c>
      <c r="V1468" s="2">
        <v>108</v>
      </c>
      <c r="W1468" s="2">
        <v>791</v>
      </c>
      <c r="X1468" s="9">
        <f t="shared" si="229"/>
        <v>2161</v>
      </c>
      <c r="Y1468" s="1">
        <v>242.99031730981719</v>
      </c>
      <c r="Z1468" s="1">
        <v>739.87436360360994</v>
      </c>
      <c r="AA1468" s="1">
        <v>84.112032914936719</v>
      </c>
      <c r="AB1468" s="1">
        <v>616.04275958995322</v>
      </c>
      <c r="AC1468" s="9">
        <f t="shared" si="230"/>
        <v>1683.0194734183171</v>
      </c>
    </row>
    <row r="1469" spans="1:29">
      <c r="A1469">
        <v>1540</v>
      </c>
      <c r="B1469">
        <v>10003</v>
      </c>
      <c r="C1469">
        <f t="shared" si="221"/>
        <v>10003</v>
      </c>
      <c r="D1469">
        <v>10</v>
      </c>
      <c r="E1469" s="1">
        <f t="shared" si="222"/>
        <v>30</v>
      </c>
      <c r="F1469" s="1">
        <f t="shared" si="223"/>
        <v>88</v>
      </c>
      <c r="G1469" s="1">
        <f t="shared" si="224"/>
        <v>22</v>
      </c>
      <c r="H1469" s="1">
        <f t="shared" si="225"/>
        <v>98</v>
      </c>
      <c r="I1469" s="9">
        <f t="shared" si="226"/>
        <v>238</v>
      </c>
      <c r="J1469" s="1">
        <v>30</v>
      </c>
      <c r="K1469" s="1">
        <v>88</v>
      </c>
      <c r="L1469" s="1">
        <v>22</v>
      </c>
      <c r="M1469" s="1">
        <v>98</v>
      </c>
      <c r="N1469" s="9">
        <f t="shared" si="227"/>
        <v>238</v>
      </c>
      <c r="O1469" s="1">
        <v>25.709785461975088</v>
      </c>
      <c r="P1469" s="1">
        <v>75.415370688460271</v>
      </c>
      <c r="Q1469" s="1">
        <v>18.853842672115068</v>
      </c>
      <c r="R1469" s="1">
        <v>83.9852991757853</v>
      </c>
      <c r="S1469" s="9">
        <f t="shared" si="228"/>
        <v>203.96429799833572</v>
      </c>
      <c r="T1469" s="2">
        <v>61</v>
      </c>
      <c r="U1469" s="2">
        <v>178</v>
      </c>
      <c r="V1469" s="2">
        <v>22</v>
      </c>
      <c r="W1469" s="2">
        <v>153</v>
      </c>
      <c r="X1469" s="9">
        <f t="shared" si="229"/>
        <v>414</v>
      </c>
      <c r="Y1469" s="1">
        <v>100.69205206923145</v>
      </c>
      <c r="Z1469" s="1">
        <v>293.82270931677374</v>
      </c>
      <c r="AA1469" s="1">
        <v>36.315166320050686</v>
      </c>
      <c r="AB1469" s="1">
        <v>252.55547486217071</v>
      </c>
      <c r="AC1469" s="9">
        <f t="shared" si="230"/>
        <v>683.3854025682266</v>
      </c>
    </row>
    <row r="1470" spans="1:29">
      <c r="A1470">
        <v>1541</v>
      </c>
      <c r="B1470">
        <v>10003</v>
      </c>
      <c r="C1470">
        <f t="shared" si="221"/>
        <v>10003</v>
      </c>
      <c r="D1470">
        <v>10</v>
      </c>
      <c r="E1470" s="1">
        <f t="shared" si="222"/>
        <v>19</v>
      </c>
      <c r="F1470" s="1">
        <f t="shared" si="223"/>
        <v>57</v>
      </c>
      <c r="G1470" s="1">
        <f t="shared" si="224"/>
        <v>15</v>
      </c>
      <c r="H1470" s="1">
        <f t="shared" si="225"/>
        <v>62</v>
      </c>
      <c r="I1470" s="9">
        <f t="shared" si="226"/>
        <v>153</v>
      </c>
      <c r="J1470" s="1">
        <v>19</v>
      </c>
      <c r="K1470" s="1">
        <v>57</v>
      </c>
      <c r="L1470" s="1">
        <v>15</v>
      </c>
      <c r="M1470" s="1">
        <v>62</v>
      </c>
      <c r="N1470" s="9">
        <f t="shared" si="227"/>
        <v>153</v>
      </c>
      <c r="O1470" s="1">
        <v>9.7881922108578241</v>
      </c>
      <c r="P1470" s="1">
        <v>29.364576632573471</v>
      </c>
      <c r="Q1470" s="1">
        <v>7.7275201664667019</v>
      </c>
      <c r="R1470" s="1">
        <v>31.940416688062367</v>
      </c>
      <c r="S1470" s="9">
        <f t="shared" si="228"/>
        <v>78.820705697960364</v>
      </c>
      <c r="T1470" s="2">
        <v>38</v>
      </c>
      <c r="U1470" s="2">
        <v>112</v>
      </c>
      <c r="V1470" s="2">
        <v>14</v>
      </c>
      <c r="W1470" s="2">
        <v>95</v>
      </c>
      <c r="X1470" s="9">
        <f t="shared" si="229"/>
        <v>259</v>
      </c>
      <c r="Y1470" s="1">
        <v>14.513731163035647</v>
      </c>
      <c r="Z1470" s="1">
        <v>42.777312901578746</v>
      </c>
      <c r="AA1470" s="1">
        <v>5.3471641126973433</v>
      </c>
      <c r="AB1470" s="1">
        <v>36.284327907589109</v>
      </c>
      <c r="AC1470" s="9">
        <f t="shared" si="230"/>
        <v>98.922536084900855</v>
      </c>
    </row>
    <row r="1471" spans="1:29">
      <c r="A1471">
        <v>1542</v>
      </c>
      <c r="B1471">
        <v>10003</v>
      </c>
      <c r="C1471">
        <f t="shared" si="221"/>
        <v>10003</v>
      </c>
      <c r="D1471">
        <v>10</v>
      </c>
      <c r="E1471" s="1">
        <f t="shared" si="222"/>
        <v>88</v>
      </c>
      <c r="F1471" s="1">
        <f t="shared" si="223"/>
        <v>274</v>
      </c>
      <c r="G1471" s="1">
        <f t="shared" si="224"/>
        <v>70</v>
      </c>
      <c r="H1471" s="1">
        <f t="shared" si="225"/>
        <v>305</v>
      </c>
      <c r="I1471" s="9">
        <f t="shared" si="226"/>
        <v>737</v>
      </c>
      <c r="J1471" s="1">
        <v>88</v>
      </c>
      <c r="K1471" s="1">
        <v>274</v>
      </c>
      <c r="L1471" s="1">
        <v>70</v>
      </c>
      <c r="M1471" s="1">
        <v>305</v>
      </c>
      <c r="N1471" s="9">
        <f t="shared" si="227"/>
        <v>737</v>
      </c>
      <c r="O1471" s="1">
        <v>85.061396398705526</v>
      </c>
      <c r="P1471" s="1">
        <v>264.85025696869673</v>
      </c>
      <c r="Q1471" s="1">
        <v>67.6624744080612</v>
      </c>
      <c r="R1471" s="1">
        <v>294.81506706369527</v>
      </c>
      <c r="S1471" s="9">
        <f t="shared" si="228"/>
        <v>712.38919483915879</v>
      </c>
      <c r="T1471" s="2">
        <v>182</v>
      </c>
      <c r="U1471" s="2">
        <v>551</v>
      </c>
      <c r="V1471" s="2">
        <v>64</v>
      </c>
      <c r="W1471" s="2">
        <v>461</v>
      </c>
      <c r="X1471" s="9">
        <f t="shared" si="229"/>
        <v>1258</v>
      </c>
      <c r="Y1471" s="1">
        <v>188.1232251629871</v>
      </c>
      <c r="Z1471" s="1">
        <v>569.53789596047193</v>
      </c>
      <c r="AA1471" s="1">
        <v>66.153222035336114</v>
      </c>
      <c r="AB1471" s="1">
        <v>476.50992747328053</v>
      </c>
      <c r="AC1471" s="9">
        <f t="shared" si="230"/>
        <v>1300.3242706320757</v>
      </c>
    </row>
    <row r="1472" spans="1:29">
      <c r="A1472">
        <v>1543</v>
      </c>
      <c r="B1472">
        <v>10003</v>
      </c>
      <c r="C1472">
        <f t="shared" si="221"/>
        <v>10003</v>
      </c>
      <c r="D1472">
        <v>10</v>
      </c>
      <c r="E1472" s="1">
        <f t="shared" si="222"/>
        <v>169</v>
      </c>
      <c r="F1472" s="1">
        <f t="shared" si="223"/>
        <v>528</v>
      </c>
      <c r="G1472" s="1">
        <f t="shared" si="224"/>
        <v>129</v>
      </c>
      <c r="H1472" s="1">
        <f t="shared" si="225"/>
        <v>584</v>
      </c>
      <c r="I1472" s="9">
        <f t="shared" si="226"/>
        <v>1410</v>
      </c>
      <c r="J1472" s="1">
        <v>169</v>
      </c>
      <c r="K1472" s="1">
        <v>528</v>
      </c>
      <c r="L1472" s="1">
        <v>129</v>
      </c>
      <c r="M1472" s="1">
        <v>584</v>
      </c>
      <c r="N1472" s="9">
        <f t="shared" si="227"/>
        <v>1410</v>
      </c>
      <c r="O1472" s="1">
        <v>213.53440617525331</v>
      </c>
      <c r="P1472" s="1">
        <v>667.13707964812863</v>
      </c>
      <c r="Q1472" s="1">
        <v>162.99371832312235</v>
      </c>
      <c r="R1472" s="1">
        <v>737.89404264111192</v>
      </c>
      <c r="S1472" s="9">
        <f t="shared" si="228"/>
        <v>1781.5592467876163</v>
      </c>
      <c r="T1472" s="2">
        <v>346</v>
      </c>
      <c r="U1472" s="2">
        <v>1054</v>
      </c>
      <c r="V1472" s="2">
        <v>120</v>
      </c>
      <c r="W1472" s="2">
        <v>879</v>
      </c>
      <c r="X1472" s="9">
        <f t="shared" si="229"/>
        <v>2399</v>
      </c>
      <c r="Y1472" s="1">
        <v>294.20537910610881</v>
      </c>
      <c r="Z1472" s="1">
        <v>896.22101034057437</v>
      </c>
      <c r="AA1472" s="1">
        <v>102.03654766685854</v>
      </c>
      <c r="AB1472" s="1">
        <v>747.41771165973887</v>
      </c>
      <c r="AC1472" s="9">
        <f t="shared" si="230"/>
        <v>2039.8806487732804</v>
      </c>
    </row>
    <row r="1473" spans="1:29">
      <c r="A1473">
        <v>1544</v>
      </c>
      <c r="B1473">
        <v>10001</v>
      </c>
      <c r="C1473">
        <f t="shared" si="221"/>
        <v>10001</v>
      </c>
      <c r="D1473">
        <v>10</v>
      </c>
      <c r="E1473" s="1">
        <f t="shared" si="222"/>
        <v>43</v>
      </c>
      <c r="F1473" s="1">
        <f t="shared" si="223"/>
        <v>95</v>
      </c>
      <c r="G1473" s="1">
        <f t="shared" si="224"/>
        <v>36</v>
      </c>
      <c r="H1473" s="1">
        <f t="shared" si="225"/>
        <v>82</v>
      </c>
      <c r="I1473" s="9">
        <f t="shared" si="226"/>
        <v>256</v>
      </c>
      <c r="J1473" s="1">
        <v>43</v>
      </c>
      <c r="K1473" s="1">
        <v>95</v>
      </c>
      <c r="L1473" s="1">
        <v>36</v>
      </c>
      <c r="M1473" s="1">
        <v>82</v>
      </c>
      <c r="N1473" s="9">
        <f t="shared" si="227"/>
        <v>256</v>
      </c>
      <c r="O1473" s="1">
        <v>50.819693647680353</v>
      </c>
      <c r="P1473" s="1">
        <v>112.27606736115428</v>
      </c>
      <c r="Q1473" s="1">
        <v>42.546720263174251</v>
      </c>
      <c r="R1473" s="1">
        <v>96.911973932785799</v>
      </c>
      <c r="S1473" s="9">
        <f t="shared" si="228"/>
        <v>302.55445520479469</v>
      </c>
      <c r="T1473" s="2">
        <v>46</v>
      </c>
      <c r="U1473" s="2">
        <v>128</v>
      </c>
      <c r="V1473" s="2">
        <v>33</v>
      </c>
      <c r="W1473" s="2">
        <v>64</v>
      </c>
      <c r="X1473" s="9">
        <f t="shared" si="229"/>
        <v>271</v>
      </c>
      <c r="Y1473" s="1">
        <v>60.598895748832376</v>
      </c>
      <c r="Z1473" s="1">
        <v>168.62301425762053</v>
      </c>
      <c r="AA1473" s="1">
        <v>43.473120863292799</v>
      </c>
      <c r="AB1473" s="1">
        <v>84.311507128810263</v>
      </c>
      <c r="AC1473" s="9">
        <f t="shared" si="230"/>
        <v>357.00653799855598</v>
      </c>
    </row>
    <row r="1474" spans="1:29">
      <c r="A1474">
        <v>1545</v>
      </c>
      <c r="B1474">
        <v>10001</v>
      </c>
      <c r="C1474">
        <f t="shared" si="221"/>
        <v>10001</v>
      </c>
      <c r="D1474">
        <v>10</v>
      </c>
      <c r="E1474" s="1">
        <f t="shared" si="222"/>
        <v>99</v>
      </c>
      <c r="F1474" s="1">
        <f t="shared" si="223"/>
        <v>122</v>
      </c>
      <c r="G1474" s="1">
        <f t="shared" si="224"/>
        <v>39</v>
      </c>
      <c r="H1474" s="1">
        <f t="shared" si="225"/>
        <v>145</v>
      </c>
      <c r="I1474" s="9">
        <f t="shared" si="226"/>
        <v>405</v>
      </c>
      <c r="J1474" s="1">
        <v>99</v>
      </c>
      <c r="K1474" s="1">
        <v>122</v>
      </c>
      <c r="L1474" s="1">
        <v>39</v>
      </c>
      <c r="M1474" s="1">
        <v>145</v>
      </c>
      <c r="N1474" s="9">
        <f t="shared" si="227"/>
        <v>405</v>
      </c>
      <c r="O1474" s="1">
        <v>115.22206865397123</v>
      </c>
      <c r="P1474" s="1">
        <v>141.9908320786312</v>
      </c>
      <c r="Q1474" s="1">
        <v>45.390511893988666</v>
      </c>
      <c r="R1474" s="1">
        <v>168.75959550329117</v>
      </c>
      <c r="S1474" s="9">
        <f t="shared" si="228"/>
        <v>471.36300812988225</v>
      </c>
      <c r="T1474" s="2">
        <v>108</v>
      </c>
      <c r="U1474" s="2">
        <v>178</v>
      </c>
      <c r="V1474" s="2">
        <v>36</v>
      </c>
      <c r="W1474" s="2">
        <v>100</v>
      </c>
      <c r="X1474" s="9">
        <f t="shared" si="229"/>
        <v>422</v>
      </c>
      <c r="Y1474" s="1">
        <v>141.00859324010221</v>
      </c>
      <c r="Z1474" s="1">
        <v>232.40305182164991</v>
      </c>
      <c r="AA1474" s="1">
        <v>47.002864413367398</v>
      </c>
      <c r="AB1474" s="1">
        <v>130.56351225935387</v>
      </c>
      <c r="AC1474" s="9">
        <f t="shared" si="230"/>
        <v>550.97802173447337</v>
      </c>
    </row>
    <row r="1475" spans="1:29">
      <c r="A1475">
        <v>1546</v>
      </c>
      <c r="B1475">
        <v>10001</v>
      </c>
      <c r="C1475">
        <f t="shared" ref="C1475:C1538" si="231">IFERROR(VLOOKUP(B1475,$E$1596:$H$1605,3,FALSE),B1475)</f>
        <v>10001</v>
      </c>
      <c r="D1475">
        <v>10</v>
      </c>
      <c r="E1475" s="1">
        <f t="shared" ref="E1475:E1538" si="232">J1475</f>
        <v>78</v>
      </c>
      <c r="F1475" s="1">
        <f t="shared" ref="F1475:F1538" si="233">K1475</f>
        <v>289</v>
      </c>
      <c r="G1475" s="1">
        <f t="shared" ref="G1475:G1538" si="234">L1475</f>
        <v>215</v>
      </c>
      <c r="H1475" s="1">
        <f t="shared" ref="H1475:H1538" si="235">M1475</f>
        <v>308</v>
      </c>
      <c r="I1475" s="9">
        <f t="shared" ref="I1475:I1538" si="236">SUM(E1475:H1475)</f>
        <v>890</v>
      </c>
      <c r="J1475" s="1">
        <v>78</v>
      </c>
      <c r="K1475" s="1">
        <v>289</v>
      </c>
      <c r="L1475" s="1">
        <v>215</v>
      </c>
      <c r="M1475" s="1">
        <v>308</v>
      </c>
      <c r="N1475" s="9">
        <f t="shared" ref="N1475:N1538" si="237">SUM(J1475:M1475)</f>
        <v>890</v>
      </c>
      <c r="O1475" s="1">
        <v>93.694321039669219</v>
      </c>
      <c r="P1475" s="1">
        <v>347.14947154441541</v>
      </c>
      <c r="Q1475" s="1">
        <v>258.25998748113949</v>
      </c>
      <c r="R1475" s="1">
        <v>369.97244718228353</v>
      </c>
      <c r="S1475" s="9">
        <f t="shared" ref="S1475:S1538" si="238">SUM(O1475:R1475)</f>
        <v>1069.0762272475076</v>
      </c>
      <c r="T1475" s="2">
        <v>84</v>
      </c>
      <c r="U1475" s="2">
        <v>374</v>
      </c>
      <c r="V1475" s="2">
        <v>188</v>
      </c>
      <c r="W1475" s="2">
        <v>238</v>
      </c>
      <c r="X1475" s="9">
        <f t="shared" ref="X1475:X1538" si="239">SUM(T1475:W1475)</f>
        <v>884</v>
      </c>
      <c r="Y1475" s="1">
        <v>109.62790173042606</v>
      </c>
      <c r="Z1475" s="1">
        <v>488.10518151403971</v>
      </c>
      <c r="AA1475" s="1">
        <v>245.35768482523923</v>
      </c>
      <c r="AB1475" s="1">
        <v>310.61238823620715</v>
      </c>
      <c r="AC1475" s="9">
        <f t="shared" ref="AC1475:AC1538" si="240">SUM(Y1475:AB1475)</f>
        <v>1153.7031563059122</v>
      </c>
    </row>
    <row r="1476" spans="1:29">
      <c r="A1476">
        <v>1547</v>
      </c>
      <c r="B1476">
        <v>10001</v>
      </c>
      <c r="C1476">
        <f t="shared" si="231"/>
        <v>10001</v>
      </c>
      <c r="D1476">
        <v>10</v>
      </c>
      <c r="E1476" s="1">
        <f t="shared" si="232"/>
        <v>88</v>
      </c>
      <c r="F1476" s="1">
        <f t="shared" si="233"/>
        <v>265</v>
      </c>
      <c r="G1476" s="1">
        <f t="shared" si="234"/>
        <v>244</v>
      </c>
      <c r="H1476" s="1">
        <f t="shared" si="235"/>
        <v>425</v>
      </c>
      <c r="I1476" s="9">
        <f t="shared" si="236"/>
        <v>1022</v>
      </c>
      <c r="J1476" s="1">
        <v>88</v>
      </c>
      <c r="K1476" s="1">
        <v>265</v>
      </c>
      <c r="L1476" s="1">
        <v>244</v>
      </c>
      <c r="M1476" s="1">
        <v>425</v>
      </c>
      <c r="N1476" s="9">
        <f t="shared" si="237"/>
        <v>1022</v>
      </c>
      <c r="O1476" s="1">
        <v>80.808633405026626</v>
      </c>
      <c r="P1476" s="1">
        <v>243.34418014013701</v>
      </c>
      <c r="Q1476" s="1">
        <v>224.06030171393749</v>
      </c>
      <c r="R1476" s="1">
        <v>390.26896814927636</v>
      </c>
      <c r="S1476" s="9">
        <f t="shared" si="238"/>
        <v>938.48208340837755</v>
      </c>
      <c r="T1476" s="2">
        <v>94</v>
      </c>
      <c r="U1476" s="2">
        <v>291</v>
      </c>
      <c r="V1476" s="2">
        <v>224</v>
      </c>
      <c r="W1476" s="2">
        <v>407</v>
      </c>
      <c r="X1476" s="9">
        <f t="shared" si="239"/>
        <v>1016</v>
      </c>
      <c r="Y1476" s="1">
        <v>97.087316971762519</v>
      </c>
      <c r="Z1476" s="1">
        <v>300.55754509343501</v>
      </c>
      <c r="AA1476" s="1">
        <v>231.35701065611491</v>
      </c>
      <c r="AB1476" s="1">
        <v>420.36742561178022</v>
      </c>
      <c r="AC1476" s="9">
        <f t="shared" si="240"/>
        <v>1049.3692983330927</v>
      </c>
    </row>
    <row r="1477" spans="1:29">
      <c r="A1477">
        <v>1548</v>
      </c>
      <c r="B1477">
        <v>10001</v>
      </c>
      <c r="C1477">
        <f t="shared" si="231"/>
        <v>10001</v>
      </c>
      <c r="D1477">
        <v>10</v>
      </c>
      <c r="E1477" s="1">
        <f t="shared" si="232"/>
        <v>29</v>
      </c>
      <c r="F1477" s="1">
        <f t="shared" si="233"/>
        <v>67</v>
      </c>
      <c r="G1477" s="1">
        <f t="shared" si="234"/>
        <v>22</v>
      </c>
      <c r="H1477" s="1">
        <f t="shared" si="235"/>
        <v>50</v>
      </c>
      <c r="I1477" s="9">
        <f t="shared" si="236"/>
        <v>168</v>
      </c>
      <c r="J1477" s="1">
        <v>29</v>
      </c>
      <c r="K1477" s="1">
        <v>67</v>
      </c>
      <c r="L1477" s="1">
        <v>22</v>
      </c>
      <c r="M1477" s="1">
        <v>50</v>
      </c>
      <c r="N1477" s="9">
        <f t="shared" si="237"/>
        <v>168</v>
      </c>
      <c r="O1477" s="1">
        <v>33.972623316944059</v>
      </c>
      <c r="P1477" s="1">
        <v>78.488474559836263</v>
      </c>
      <c r="Q1477" s="1">
        <v>25.772334930095489</v>
      </c>
      <c r="R1477" s="1">
        <v>58.573488477489754</v>
      </c>
      <c r="S1477" s="9">
        <f t="shared" si="238"/>
        <v>196.80692128436556</v>
      </c>
      <c r="T1477" s="2">
        <v>31</v>
      </c>
      <c r="U1477" s="2">
        <v>87</v>
      </c>
      <c r="V1477" s="2">
        <v>20</v>
      </c>
      <c r="W1477" s="2">
        <v>41</v>
      </c>
      <c r="X1477" s="9">
        <f t="shared" si="239"/>
        <v>179</v>
      </c>
      <c r="Y1477" s="1">
        <v>40.350150101964431</v>
      </c>
      <c r="Z1477" s="1">
        <v>113.2407438345453</v>
      </c>
      <c r="AA1477" s="1">
        <v>26.032354904493179</v>
      </c>
      <c r="AB1477" s="1">
        <v>53.366327554211011</v>
      </c>
      <c r="AC1477" s="9">
        <f t="shared" si="240"/>
        <v>232.98957639521393</v>
      </c>
    </row>
    <row r="1478" spans="1:29">
      <c r="A1478">
        <v>1549</v>
      </c>
      <c r="B1478">
        <v>10001</v>
      </c>
      <c r="C1478">
        <f t="shared" si="231"/>
        <v>10001</v>
      </c>
      <c r="D1478">
        <v>10</v>
      </c>
      <c r="E1478" s="1">
        <f t="shared" si="232"/>
        <v>39</v>
      </c>
      <c r="F1478" s="1">
        <f t="shared" si="233"/>
        <v>60</v>
      </c>
      <c r="G1478" s="1">
        <f t="shared" si="234"/>
        <v>68</v>
      </c>
      <c r="H1478" s="1">
        <f t="shared" si="235"/>
        <v>99</v>
      </c>
      <c r="I1478" s="9">
        <f t="shared" si="236"/>
        <v>266</v>
      </c>
      <c r="J1478" s="1">
        <v>39</v>
      </c>
      <c r="K1478" s="1">
        <v>60</v>
      </c>
      <c r="L1478" s="1">
        <v>68</v>
      </c>
      <c r="M1478" s="1">
        <v>99</v>
      </c>
      <c r="N1478" s="9">
        <f t="shared" si="237"/>
        <v>266</v>
      </c>
      <c r="O1478" s="1">
        <v>48.639714528940949</v>
      </c>
      <c r="P1478" s="1">
        <v>74.83033004452453</v>
      </c>
      <c r="Q1478" s="1">
        <v>84.807707383794465</v>
      </c>
      <c r="R1478" s="1">
        <v>123.47004457346547</v>
      </c>
      <c r="S1478" s="9">
        <f t="shared" si="238"/>
        <v>331.74779653072545</v>
      </c>
      <c r="T1478" s="2">
        <v>40</v>
      </c>
      <c r="U1478" s="2">
        <v>81</v>
      </c>
      <c r="V1478" s="2">
        <v>57</v>
      </c>
      <c r="W1478" s="2">
        <v>95</v>
      </c>
      <c r="X1478" s="9">
        <f t="shared" si="239"/>
        <v>273</v>
      </c>
      <c r="Y1478" s="1">
        <v>70.866380262428351</v>
      </c>
      <c r="Z1478" s="1">
        <v>143.5044200314174</v>
      </c>
      <c r="AA1478" s="1">
        <v>100.9845918739604</v>
      </c>
      <c r="AB1478" s="1">
        <v>168.3076531232673</v>
      </c>
      <c r="AC1478" s="9">
        <f t="shared" si="240"/>
        <v>483.66304529107344</v>
      </c>
    </row>
    <row r="1479" spans="1:29">
      <c r="A1479">
        <v>1550</v>
      </c>
      <c r="B1479">
        <v>10001</v>
      </c>
      <c r="C1479">
        <f t="shared" si="231"/>
        <v>10001</v>
      </c>
      <c r="D1479">
        <v>10</v>
      </c>
      <c r="E1479" s="1">
        <f t="shared" si="232"/>
        <v>0</v>
      </c>
      <c r="F1479" s="1">
        <f t="shared" si="233"/>
        <v>13</v>
      </c>
      <c r="G1479" s="1">
        <f t="shared" si="234"/>
        <v>0</v>
      </c>
      <c r="H1479" s="1">
        <f t="shared" si="235"/>
        <v>4</v>
      </c>
      <c r="I1479" s="9">
        <f t="shared" si="236"/>
        <v>17</v>
      </c>
      <c r="J1479" s="1">
        <v>0</v>
      </c>
      <c r="K1479" s="1">
        <v>13</v>
      </c>
      <c r="L1479" s="1">
        <v>0</v>
      </c>
      <c r="M1479" s="1">
        <v>4</v>
      </c>
      <c r="N1479" s="9">
        <f t="shared" si="237"/>
        <v>17</v>
      </c>
      <c r="O1479" s="1">
        <v>0</v>
      </c>
      <c r="P1479" s="1">
        <v>16.083169989374017</v>
      </c>
      <c r="Q1479" s="1">
        <v>0</v>
      </c>
      <c r="R1479" s="1">
        <v>4.9486676890381602</v>
      </c>
      <c r="S1479" s="9">
        <f t="shared" si="238"/>
        <v>21.031837678412177</v>
      </c>
      <c r="T1479" s="2">
        <v>0</v>
      </c>
      <c r="U1479" s="2">
        <v>0</v>
      </c>
      <c r="V1479" s="2">
        <v>0</v>
      </c>
      <c r="W1479" s="2">
        <v>14</v>
      </c>
      <c r="X1479" s="9">
        <f t="shared" si="239"/>
        <v>14</v>
      </c>
      <c r="Y1479" s="1">
        <v>0</v>
      </c>
      <c r="Z1479" s="1">
        <v>0</v>
      </c>
      <c r="AA1479" s="1">
        <v>0</v>
      </c>
      <c r="AB1479" s="1">
        <v>14.722785061289891</v>
      </c>
      <c r="AC1479" s="9">
        <f t="shared" si="240"/>
        <v>14.722785061289891</v>
      </c>
    </row>
    <row r="1480" spans="1:29">
      <c r="A1480">
        <v>1551</v>
      </c>
      <c r="B1480">
        <v>10001</v>
      </c>
      <c r="C1480">
        <f t="shared" si="231"/>
        <v>10001</v>
      </c>
      <c r="D1480">
        <v>10</v>
      </c>
      <c r="E1480" s="1">
        <f t="shared" si="232"/>
        <v>6</v>
      </c>
      <c r="F1480" s="1">
        <f t="shared" si="233"/>
        <v>14</v>
      </c>
      <c r="G1480" s="1">
        <f t="shared" si="234"/>
        <v>6</v>
      </c>
      <c r="H1480" s="1">
        <f t="shared" si="235"/>
        <v>12</v>
      </c>
      <c r="I1480" s="9">
        <f t="shared" si="236"/>
        <v>38</v>
      </c>
      <c r="J1480" s="1">
        <v>6</v>
      </c>
      <c r="K1480" s="1">
        <v>14</v>
      </c>
      <c r="L1480" s="1">
        <v>6</v>
      </c>
      <c r="M1480" s="1">
        <v>12</v>
      </c>
      <c r="N1480" s="9">
        <f t="shared" si="237"/>
        <v>38</v>
      </c>
      <c r="O1480" s="1">
        <v>7.2418306589594295</v>
      </c>
      <c r="P1480" s="1">
        <v>16.897604870905337</v>
      </c>
      <c r="Q1480" s="1">
        <v>7.2418306589594295</v>
      </c>
      <c r="R1480" s="1">
        <v>14.483661317918859</v>
      </c>
      <c r="S1480" s="9">
        <f t="shared" si="238"/>
        <v>45.864927506743058</v>
      </c>
      <c r="T1480" s="2">
        <v>7</v>
      </c>
      <c r="U1480" s="2">
        <v>20</v>
      </c>
      <c r="V1480" s="2">
        <v>5</v>
      </c>
      <c r="W1480" s="2">
        <v>9</v>
      </c>
      <c r="X1480" s="9">
        <f t="shared" si="239"/>
        <v>41</v>
      </c>
      <c r="Y1480" s="1">
        <v>9.1539923669165226</v>
      </c>
      <c r="Z1480" s="1">
        <v>26.154263905475776</v>
      </c>
      <c r="AA1480" s="1">
        <v>6.5385659763689441</v>
      </c>
      <c r="AB1480" s="1">
        <v>11.7694187574641</v>
      </c>
      <c r="AC1480" s="9">
        <f t="shared" si="240"/>
        <v>53.616241006225344</v>
      </c>
    </row>
    <row r="1481" spans="1:29">
      <c r="A1481">
        <v>1552</v>
      </c>
      <c r="B1481">
        <v>10001</v>
      </c>
      <c r="C1481">
        <f t="shared" si="231"/>
        <v>10001</v>
      </c>
      <c r="D1481">
        <v>10</v>
      </c>
      <c r="E1481" s="1">
        <f t="shared" si="232"/>
        <v>344</v>
      </c>
      <c r="F1481" s="1">
        <f t="shared" si="233"/>
        <v>661</v>
      </c>
      <c r="G1481" s="1">
        <f t="shared" si="234"/>
        <v>254</v>
      </c>
      <c r="H1481" s="1">
        <f t="shared" si="235"/>
        <v>462</v>
      </c>
      <c r="I1481" s="9">
        <f t="shared" si="236"/>
        <v>1721</v>
      </c>
      <c r="J1481" s="1">
        <v>344</v>
      </c>
      <c r="K1481" s="1">
        <v>661</v>
      </c>
      <c r="L1481" s="1">
        <v>254</v>
      </c>
      <c r="M1481" s="1">
        <v>462</v>
      </c>
      <c r="N1481" s="9">
        <f t="shared" si="237"/>
        <v>1721</v>
      </c>
      <c r="O1481" s="1">
        <v>403.70090814582562</v>
      </c>
      <c r="P1481" s="1">
        <v>775.71598919881035</v>
      </c>
      <c r="Q1481" s="1">
        <v>298.08148450302247</v>
      </c>
      <c r="R1481" s="1">
        <v>542.1797080330565</v>
      </c>
      <c r="S1481" s="9">
        <f t="shared" si="238"/>
        <v>2019.6780898807151</v>
      </c>
      <c r="T1481" s="2">
        <v>368</v>
      </c>
      <c r="U1481" s="2">
        <v>880</v>
      </c>
      <c r="V1481" s="2">
        <v>223</v>
      </c>
      <c r="W1481" s="2">
        <v>334</v>
      </c>
      <c r="X1481" s="9">
        <f t="shared" si="239"/>
        <v>1805</v>
      </c>
      <c r="Y1481" s="1">
        <v>491.5745384710446</v>
      </c>
      <c r="Z1481" s="1">
        <v>1175.504331126411</v>
      </c>
      <c r="AA1481" s="1">
        <v>297.88348391044275</v>
      </c>
      <c r="AB1481" s="1">
        <v>446.15732567752411</v>
      </c>
      <c r="AC1481" s="9">
        <f t="shared" si="240"/>
        <v>2411.1196791854227</v>
      </c>
    </row>
    <row r="1482" spans="1:29">
      <c r="A1482">
        <v>1553</v>
      </c>
      <c r="B1482">
        <v>10001</v>
      </c>
      <c r="C1482">
        <f t="shared" si="231"/>
        <v>10001</v>
      </c>
      <c r="D1482">
        <v>10</v>
      </c>
      <c r="E1482" s="1">
        <f t="shared" si="232"/>
        <v>22</v>
      </c>
      <c r="F1482" s="1">
        <f t="shared" si="233"/>
        <v>52</v>
      </c>
      <c r="G1482" s="1">
        <f t="shared" si="234"/>
        <v>19</v>
      </c>
      <c r="H1482" s="1">
        <f t="shared" si="235"/>
        <v>40</v>
      </c>
      <c r="I1482" s="9">
        <f t="shared" si="236"/>
        <v>133</v>
      </c>
      <c r="J1482" s="1">
        <v>22</v>
      </c>
      <c r="K1482" s="1">
        <v>52</v>
      </c>
      <c r="L1482" s="1">
        <v>19</v>
      </c>
      <c r="M1482" s="1">
        <v>40</v>
      </c>
      <c r="N1482" s="9">
        <f t="shared" si="237"/>
        <v>133</v>
      </c>
      <c r="O1482" s="1">
        <v>26.320819274464544</v>
      </c>
      <c r="P1482" s="1">
        <v>62.21284555782529</v>
      </c>
      <c r="Q1482" s="1">
        <v>22.731616646128472</v>
      </c>
      <c r="R1482" s="1">
        <v>47.85603504448099</v>
      </c>
      <c r="S1482" s="9">
        <f t="shared" si="238"/>
        <v>159.12131652289929</v>
      </c>
      <c r="T1482" s="2">
        <v>24</v>
      </c>
      <c r="U1482" s="2">
        <v>67</v>
      </c>
      <c r="V1482" s="2">
        <v>18</v>
      </c>
      <c r="W1482" s="2">
        <v>34</v>
      </c>
      <c r="X1482" s="9">
        <f t="shared" si="239"/>
        <v>143</v>
      </c>
      <c r="Y1482" s="1">
        <v>30.769494044029869</v>
      </c>
      <c r="Z1482" s="1">
        <v>85.898170872916722</v>
      </c>
      <c r="AA1482" s="1">
        <v>23.077120533022402</v>
      </c>
      <c r="AB1482" s="1">
        <v>43.590116562375648</v>
      </c>
      <c r="AC1482" s="9">
        <f t="shared" si="240"/>
        <v>183.33490201234463</v>
      </c>
    </row>
    <row r="1483" spans="1:29">
      <c r="A1483">
        <v>1554</v>
      </c>
      <c r="B1483">
        <v>10001</v>
      </c>
      <c r="C1483">
        <f t="shared" si="231"/>
        <v>10001</v>
      </c>
      <c r="D1483">
        <v>10</v>
      </c>
      <c r="E1483" s="1">
        <f t="shared" si="232"/>
        <v>107</v>
      </c>
      <c r="F1483" s="1">
        <f t="shared" si="233"/>
        <v>219</v>
      </c>
      <c r="G1483" s="1">
        <f t="shared" si="234"/>
        <v>87</v>
      </c>
      <c r="H1483" s="1">
        <f t="shared" si="235"/>
        <v>211</v>
      </c>
      <c r="I1483" s="9">
        <f t="shared" si="236"/>
        <v>624</v>
      </c>
      <c r="J1483" s="1">
        <v>107</v>
      </c>
      <c r="K1483" s="1">
        <v>219</v>
      </c>
      <c r="L1483" s="1">
        <v>87</v>
      </c>
      <c r="M1483" s="1">
        <v>211</v>
      </c>
      <c r="N1483" s="9">
        <f t="shared" si="237"/>
        <v>624</v>
      </c>
      <c r="O1483" s="1">
        <v>123.96924476274515</v>
      </c>
      <c r="P1483" s="1">
        <v>253.73144488823539</v>
      </c>
      <c r="Q1483" s="1">
        <v>100.79742331176473</v>
      </c>
      <c r="R1483" s="1">
        <v>244.46271630784324</v>
      </c>
      <c r="S1483" s="9">
        <f t="shared" si="238"/>
        <v>722.96082927058853</v>
      </c>
      <c r="T1483" s="2">
        <v>115</v>
      </c>
      <c r="U1483" s="2">
        <v>300</v>
      </c>
      <c r="V1483" s="2">
        <v>83</v>
      </c>
      <c r="W1483" s="2">
        <v>166</v>
      </c>
      <c r="X1483" s="9">
        <f t="shared" si="239"/>
        <v>664</v>
      </c>
      <c r="Y1483" s="1">
        <v>148.40936000829103</v>
      </c>
      <c r="Z1483" s="1">
        <v>387.15485219554188</v>
      </c>
      <c r="AA1483" s="1">
        <v>107.11284244076658</v>
      </c>
      <c r="AB1483" s="1">
        <v>214.22568488153317</v>
      </c>
      <c r="AC1483" s="9">
        <f t="shared" si="240"/>
        <v>856.90273952613268</v>
      </c>
    </row>
    <row r="1484" spans="1:29">
      <c r="A1484">
        <v>1555</v>
      </c>
      <c r="B1484">
        <v>10001</v>
      </c>
      <c r="C1484">
        <f t="shared" si="231"/>
        <v>10001</v>
      </c>
      <c r="D1484">
        <v>10</v>
      </c>
      <c r="E1484" s="1">
        <f t="shared" si="232"/>
        <v>721</v>
      </c>
      <c r="F1484" s="1">
        <f t="shared" si="233"/>
        <v>5916</v>
      </c>
      <c r="G1484" s="1">
        <f t="shared" si="234"/>
        <v>453</v>
      </c>
      <c r="H1484" s="1">
        <f t="shared" si="235"/>
        <v>3304</v>
      </c>
      <c r="I1484" s="9">
        <f t="shared" si="236"/>
        <v>10394</v>
      </c>
      <c r="J1484" s="1">
        <v>721</v>
      </c>
      <c r="K1484" s="1">
        <v>5916</v>
      </c>
      <c r="L1484" s="1">
        <v>453</v>
      </c>
      <c r="M1484" s="1">
        <v>3304</v>
      </c>
      <c r="N1484" s="9">
        <f t="shared" si="237"/>
        <v>10394</v>
      </c>
      <c r="O1484" s="1">
        <v>895.33672211416865</v>
      </c>
      <c r="P1484" s="1">
        <v>7346.4799556552316</v>
      </c>
      <c r="Q1484" s="1">
        <v>562.5347227707606</v>
      </c>
      <c r="R1484" s="1">
        <v>4102.9022605620157</v>
      </c>
      <c r="S1484" s="9">
        <f t="shared" si="238"/>
        <v>12907.253661102177</v>
      </c>
      <c r="T1484" s="2">
        <v>773</v>
      </c>
      <c r="U1484" s="2">
        <v>1503</v>
      </c>
      <c r="V1484" s="2">
        <v>395</v>
      </c>
      <c r="W1484" s="2">
        <v>7119</v>
      </c>
      <c r="X1484" s="9">
        <f t="shared" si="239"/>
        <v>9790</v>
      </c>
      <c r="Y1484" s="1">
        <v>944.4958987927937</v>
      </c>
      <c r="Z1484" s="1">
        <v>1836.4519222323015</v>
      </c>
      <c r="AA1484" s="1">
        <v>482.63373871041853</v>
      </c>
      <c r="AB1484" s="1">
        <v>8698.4040148847325</v>
      </c>
      <c r="AC1484" s="9">
        <f t="shared" si="240"/>
        <v>11961.985574620247</v>
      </c>
    </row>
    <row r="1485" spans="1:29">
      <c r="A1485">
        <v>1556</v>
      </c>
      <c r="B1485">
        <v>10001</v>
      </c>
      <c r="C1485">
        <f t="shared" si="231"/>
        <v>10001</v>
      </c>
      <c r="D1485">
        <v>10</v>
      </c>
      <c r="E1485" s="1">
        <f t="shared" si="232"/>
        <v>2563</v>
      </c>
      <c r="F1485" s="1">
        <f t="shared" si="233"/>
        <v>5605</v>
      </c>
      <c r="G1485" s="1">
        <f t="shared" si="234"/>
        <v>1220</v>
      </c>
      <c r="H1485" s="1">
        <f t="shared" si="235"/>
        <v>4073</v>
      </c>
      <c r="I1485" s="9">
        <f t="shared" si="236"/>
        <v>13461</v>
      </c>
      <c r="J1485" s="1">
        <v>2563</v>
      </c>
      <c r="K1485" s="1">
        <v>5605</v>
      </c>
      <c r="L1485" s="1">
        <v>1220</v>
      </c>
      <c r="M1485" s="1">
        <v>4073</v>
      </c>
      <c r="N1485" s="9">
        <f t="shared" si="237"/>
        <v>13461</v>
      </c>
      <c r="O1485" s="1">
        <v>2544.0886664909594</v>
      </c>
      <c r="P1485" s="1">
        <v>5563.642987000324</v>
      </c>
      <c r="Q1485" s="1">
        <v>1210.9981167065823</v>
      </c>
      <c r="R1485" s="1">
        <v>4042.9469912671393</v>
      </c>
      <c r="S1485" s="9">
        <f t="shared" si="238"/>
        <v>13361.676761465005</v>
      </c>
      <c r="T1485" s="2">
        <v>2771</v>
      </c>
      <c r="U1485" s="2">
        <v>7332</v>
      </c>
      <c r="V1485" s="2">
        <v>1135</v>
      </c>
      <c r="W1485" s="2">
        <v>3052</v>
      </c>
      <c r="X1485" s="9">
        <f t="shared" si="239"/>
        <v>14290</v>
      </c>
      <c r="Y1485" s="1">
        <v>2985.8832924533708</v>
      </c>
      <c r="Z1485" s="1">
        <v>7900.5760737163882</v>
      </c>
      <c r="AA1485" s="1">
        <v>1223.0160725133799</v>
      </c>
      <c r="AB1485" s="1">
        <v>3288.6740557804719</v>
      </c>
      <c r="AC1485" s="9">
        <f t="shared" si="240"/>
        <v>15398.149494463609</v>
      </c>
    </row>
    <row r="1486" spans="1:29">
      <c r="A1486">
        <v>1557</v>
      </c>
      <c r="B1486">
        <v>10001</v>
      </c>
      <c r="C1486">
        <f t="shared" si="231"/>
        <v>10001</v>
      </c>
      <c r="D1486">
        <v>10</v>
      </c>
      <c r="E1486" s="1">
        <f t="shared" si="232"/>
        <v>2385</v>
      </c>
      <c r="F1486" s="1">
        <f t="shared" si="233"/>
        <v>10719</v>
      </c>
      <c r="G1486" s="1">
        <f t="shared" si="234"/>
        <v>1601</v>
      </c>
      <c r="H1486" s="1">
        <f t="shared" si="235"/>
        <v>6821</v>
      </c>
      <c r="I1486" s="9">
        <f t="shared" si="236"/>
        <v>21526</v>
      </c>
      <c r="J1486" s="1">
        <v>2385</v>
      </c>
      <c r="K1486" s="1">
        <v>10719</v>
      </c>
      <c r="L1486" s="1">
        <v>1601</v>
      </c>
      <c r="M1486" s="1">
        <v>6821</v>
      </c>
      <c r="N1486" s="9">
        <f t="shared" si="237"/>
        <v>21526</v>
      </c>
      <c r="O1486" s="1">
        <v>2864.894301095313</v>
      </c>
      <c r="P1486" s="1">
        <v>12875.807972092518</v>
      </c>
      <c r="Q1486" s="1">
        <v>1923.1428830413399</v>
      </c>
      <c r="R1486" s="1">
        <v>8193.4775797782513</v>
      </c>
      <c r="S1486" s="9">
        <f t="shared" si="238"/>
        <v>25857.322736007423</v>
      </c>
      <c r="T1486" s="2">
        <v>2574</v>
      </c>
      <c r="U1486" s="2">
        <v>9347</v>
      </c>
      <c r="V1486" s="2">
        <v>1480</v>
      </c>
      <c r="W1486" s="2">
        <v>8563</v>
      </c>
      <c r="X1486" s="9">
        <f t="shared" si="239"/>
        <v>21964</v>
      </c>
      <c r="Y1486" s="1">
        <v>3468.7541618196892</v>
      </c>
      <c r="Z1486" s="1">
        <v>12596.132537112911</v>
      </c>
      <c r="AA1486" s="1">
        <v>1994.4662624293476</v>
      </c>
      <c r="AB1486" s="1">
        <v>11539.60446296115</v>
      </c>
      <c r="AC1486" s="9">
        <f t="shared" si="240"/>
        <v>29598.9574243231</v>
      </c>
    </row>
    <row r="1487" spans="1:29">
      <c r="A1487">
        <v>1558</v>
      </c>
      <c r="B1487">
        <v>10001</v>
      </c>
      <c r="C1487">
        <f t="shared" si="231"/>
        <v>10001</v>
      </c>
      <c r="D1487">
        <v>10</v>
      </c>
      <c r="E1487" s="1">
        <f t="shared" si="232"/>
        <v>1442</v>
      </c>
      <c r="F1487" s="1">
        <f t="shared" si="233"/>
        <v>825</v>
      </c>
      <c r="G1487" s="1">
        <f t="shared" si="234"/>
        <v>331</v>
      </c>
      <c r="H1487" s="1">
        <f t="shared" si="235"/>
        <v>1352</v>
      </c>
      <c r="I1487" s="9">
        <f t="shared" si="236"/>
        <v>3950</v>
      </c>
      <c r="J1487" s="1">
        <v>1442</v>
      </c>
      <c r="K1487" s="1">
        <v>825</v>
      </c>
      <c r="L1487" s="1">
        <v>331</v>
      </c>
      <c r="M1487" s="1">
        <v>1352</v>
      </c>
      <c r="N1487" s="9">
        <f t="shared" si="237"/>
        <v>3950</v>
      </c>
      <c r="O1487" s="1">
        <v>2379.4315283849851</v>
      </c>
      <c r="P1487" s="1">
        <v>1361.3252502896069</v>
      </c>
      <c r="Q1487" s="1">
        <v>546.180191328315</v>
      </c>
      <c r="R1487" s="1">
        <v>2230.9233192624829</v>
      </c>
      <c r="S1487" s="9">
        <f t="shared" si="238"/>
        <v>6517.8602892653907</v>
      </c>
      <c r="T1487" s="2">
        <v>1558</v>
      </c>
      <c r="U1487" s="2">
        <v>1400</v>
      </c>
      <c r="V1487" s="2">
        <v>322</v>
      </c>
      <c r="W1487" s="2">
        <v>832</v>
      </c>
      <c r="X1487" s="9">
        <f t="shared" si="239"/>
        <v>4112</v>
      </c>
      <c r="Y1487" s="1">
        <v>2639.0913388453928</v>
      </c>
      <c r="Z1487" s="1">
        <v>2371.4556318251284</v>
      </c>
      <c r="AA1487" s="1">
        <v>545.43479531977948</v>
      </c>
      <c r="AB1487" s="1">
        <v>1409.3222040560763</v>
      </c>
      <c r="AC1487" s="9">
        <f t="shared" si="240"/>
        <v>6965.303970046376</v>
      </c>
    </row>
    <row r="1488" spans="1:29">
      <c r="A1488">
        <v>1559</v>
      </c>
      <c r="B1488">
        <v>10001</v>
      </c>
      <c r="C1488">
        <f t="shared" si="231"/>
        <v>10001</v>
      </c>
      <c r="D1488">
        <v>10</v>
      </c>
      <c r="E1488" s="1">
        <f t="shared" si="232"/>
        <v>170</v>
      </c>
      <c r="F1488" s="1">
        <f t="shared" si="233"/>
        <v>479</v>
      </c>
      <c r="G1488" s="1">
        <f t="shared" si="234"/>
        <v>144</v>
      </c>
      <c r="H1488" s="1">
        <f t="shared" si="235"/>
        <v>430</v>
      </c>
      <c r="I1488" s="9">
        <f t="shared" si="236"/>
        <v>1223</v>
      </c>
      <c r="J1488" s="1">
        <v>170</v>
      </c>
      <c r="K1488" s="1">
        <v>479</v>
      </c>
      <c r="L1488" s="1">
        <v>144</v>
      </c>
      <c r="M1488" s="1">
        <v>430</v>
      </c>
      <c r="N1488" s="9">
        <f t="shared" si="237"/>
        <v>1223</v>
      </c>
      <c r="O1488" s="1">
        <v>199.6957730202443</v>
      </c>
      <c r="P1488" s="1">
        <v>562.67220750998251</v>
      </c>
      <c r="Q1488" s="1">
        <v>169.15406655832459</v>
      </c>
      <c r="R1488" s="1">
        <v>505.11283763944152</v>
      </c>
      <c r="S1488" s="9">
        <f t="shared" si="238"/>
        <v>1436.6348847279928</v>
      </c>
      <c r="T1488" s="2">
        <v>184</v>
      </c>
      <c r="U1488" s="2">
        <v>588</v>
      </c>
      <c r="V1488" s="2">
        <v>128</v>
      </c>
      <c r="W1488" s="2">
        <v>376</v>
      </c>
      <c r="X1488" s="9">
        <f t="shared" si="239"/>
        <v>1276</v>
      </c>
      <c r="Y1488" s="1">
        <v>259.41718002009407</v>
      </c>
      <c r="Z1488" s="1">
        <v>829.0070752816049</v>
      </c>
      <c r="AA1488" s="1">
        <v>180.46412523136979</v>
      </c>
      <c r="AB1488" s="1">
        <v>530.11336786714878</v>
      </c>
      <c r="AC1488" s="9">
        <f t="shared" si="240"/>
        <v>1799.0017484002174</v>
      </c>
    </row>
    <row r="1489" spans="1:29">
      <c r="A1489">
        <v>1560</v>
      </c>
      <c r="B1489">
        <v>10001</v>
      </c>
      <c r="C1489">
        <f t="shared" si="231"/>
        <v>10001</v>
      </c>
      <c r="D1489">
        <v>10</v>
      </c>
      <c r="E1489" s="1">
        <f t="shared" si="232"/>
        <v>554</v>
      </c>
      <c r="F1489" s="1">
        <f t="shared" si="233"/>
        <v>1841</v>
      </c>
      <c r="G1489" s="1">
        <f t="shared" si="234"/>
        <v>1297</v>
      </c>
      <c r="H1489" s="1">
        <f t="shared" si="235"/>
        <v>1172</v>
      </c>
      <c r="I1489" s="9">
        <f t="shared" si="236"/>
        <v>4864</v>
      </c>
      <c r="J1489" s="1">
        <v>554</v>
      </c>
      <c r="K1489" s="1">
        <v>1841</v>
      </c>
      <c r="L1489" s="1">
        <v>1297</v>
      </c>
      <c r="M1489" s="1">
        <v>1172</v>
      </c>
      <c r="N1489" s="9">
        <f t="shared" si="237"/>
        <v>4864</v>
      </c>
      <c r="O1489" s="1">
        <v>665.19557756627228</v>
      </c>
      <c r="P1489" s="1">
        <v>2210.5145456669807</v>
      </c>
      <c r="Q1489" s="1">
        <v>1557.3261084899912</v>
      </c>
      <c r="R1489" s="1">
        <v>1407.2368536239549</v>
      </c>
      <c r="S1489" s="9">
        <f t="shared" si="238"/>
        <v>5840.2730853471985</v>
      </c>
      <c r="T1489" s="2">
        <v>616</v>
      </c>
      <c r="U1489" s="2">
        <v>2044</v>
      </c>
      <c r="V1489" s="2">
        <v>1588</v>
      </c>
      <c r="W1489" s="2">
        <v>1180</v>
      </c>
      <c r="X1489" s="9">
        <f t="shared" si="239"/>
        <v>5428</v>
      </c>
      <c r="Y1489" s="1">
        <v>837.18938313452804</v>
      </c>
      <c r="Z1489" s="1">
        <v>2777.946589491843</v>
      </c>
      <c r="AA1489" s="1">
        <v>2158.2089941844652</v>
      </c>
      <c r="AB1489" s="1">
        <v>1603.7069352252324</v>
      </c>
      <c r="AC1489" s="9">
        <f t="shared" si="240"/>
        <v>7377.051902036068</v>
      </c>
    </row>
    <row r="1490" spans="1:29">
      <c r="A1490">
        <v>1561</v>
      </c>
      <c r="B1490">
        <v>10001</v>
      </c>
      <c r="C1490">
        <f t="shared" si="231"/>
        <v>10001</v>
      </c>
      <c r="D1490">
        <v>10</v>
      </c>
      <c r="E1490" s="1">
        <f t="shared" si="232"/>
        <v>187</v>
      </c>
      <c r="F1490" s="1">
        <f t="shared" si="233"/>
        <v>1467</v>
      </c>
      <c r="G1490" s="1">
        <f t="shared" si="234"/>
        <v>130</v>
      </c>
      <c r="H1490" s="1">
        <f t="shared" si="235"/>
        <v>723</v>
      </c>
      <c r="I1490" s="9">
        <f t="shared" si="236"/>
        <v>2507</v>
      </c>
      <c r="J1490" s="1">
        <v>187</v>
      </c>
      <c r="K1490" s="1">
        <v>1467</v>
      </c>
      <c r="L1490" s="1">
        <v>130</v>
      </c>
      <c r="M1490" s="1">
        <v>723</v>
      </c>
      <c r="N1490" s="9">
        <f t="shared" si="237"/>
        <v>2507</v>
      </c>
      <c r="O1490" s="1">
        <v>248.07872758286442</v>
      </c>
      <c r="P1490" s="1">
        <v>1946.1577185243959</v>
      </c>
      <c r="Q1490" s="1">
        <v>172.46114751749934</v>
      </c>
      <c r="R1490" s="1">
        <v>959.1493050396308</v>
      </c>
      <c r="S1490" s="9">
        <f t="shared" si="238"/>
        <v>3325.8468986643902</v>
      </c>
      <c r="T1490" s="2">
        <v>202</v>
      </c>
      <c r="U1490" s="2">
        <v>419</v>
      </c>
      <c r="V1490" s="2">
        <v>122</v>
      </c>
      <c r="W1490" s="2">
        <v>1620</v>
      </c>
      <c r="X1490" s="9">
        <f t="shared" si="239"/>
        <v>2363</v>
      </c>
      <c r="Y1490" s="1">
        <v>261.0673769732216</v>
      </c>
      <c r="Z1490" s="1">
        <v>541.52094530584077</v>
      </c>
      <c r="AA1490" s="1">
        <v>157.6743563897675</v>
      </c>
      <c r="AB1490" s="1">
        <v>2093.7086668149454</v>
      </c>
      <c r="AC1490" s="9">
        <f t="shared" si="240"/>
        <v>3053.9713454837752</v>
      </c>
    </row>
    <row r="1491" spans="1:29">
      <c r="A1491">
        <v>1562</v>
      </c>
      <c r="B1491">
        <v>10001</v>
      </c>
      <c r="C1491">
        <f t="shared" si="231"/>
        <v>10001</v>
      </c>
      <c r="D1491">
        <v>10</v>
      </c>
      <c r="E1491" s="1">
        <f t="shared" si="232"/>
        <v>105</v>
      </c>
      <c r="F1491" s="1">
        <f t="shared" si="233"/>
        <v>408</v>
      </c>
      <c r="G1491" s="1">
        <f t="shared" si="234"/>
        <v>65</v>
      </c>
      <c r="H1491" s="1">
        <f t="shared" si="235"/>
        <v>219</v>
      </c>
      <c r="I1491" s="9">
        <f t="shared" si="236"/>
        <v>797</v>
      </c>
      <c r="J1491" s="1">
        <v>105</v>
      </c>
      <c r="K1491" s="1">
        <v>408</v>
      </c>
      <c r="L1491" s="1">
        <v>65</v>
      </c>
      <c r="M1491" s="1">
        <v>219</v>
      </c>
      <c r="N1491" s="9">
        <f t="shared" si="237"/>
        <v>797</v>
      </c>
      <c r="O1491" s="1">
        <v>120.43152513863009</v>
      </c>
      <c r="P1491" s="1">
        <v>467.9624976815341</v>
      </c>
      <c r="Q1491" s="1">
        <v>74.552848895342436</v>
      </c>
      <c r="R1491" s="1">
        <v>251.1857524319999</v>
      </c>
      <c r="S1491" s="9">
        <f t="shared" si="238"/>
        <v>914.13262414750648</v>
      </c>
      <c r="T1491" s="2">
        <v>112</v>
      </c>
      <c r="U1491" s="2">
        <v>536</v>
      </c>
      <c r="V1491" s="2">
        <v>62</v>
      </c>
      <c r="W1491" s="2">
        <v>170</v>
      </c>
      <c r="X1491" s="9">
        <f t="shared" si="239"/>
        <v>880</v>
      </c>
      <c r="Y1491" s="1">
        <v>172.02527131072404</v>
      </c>
      <c r="Z1491" s="1">
        <v>823.26379841560788</v>
      </c>
      <c r="AA1491" s="1">
        <v>95.228275189865101</v>
      </c>
      <c r="AB1491" s="1">
        <v>261.10978681092041</v>
      </c>
      <c r="AC1491" s="9">
        <f t="shared" si="240"/>
        <v>1351.6271317271176</v>
      </c>
    </row>
    <row r="1492" spans="1:29">
      <c r="A1492">
        <v>1563</v>
      </c>
      <c r="B1492">
        <v>10001</v>
      </c>
      <c r="C1492">
        <f t="shared" si="231"/>
        <v>10001</v>
      </c>
      <c r="D1492">
        <v>10</v>
      </c>
      <c r="E1492" s="1">
        <f t="shared" si="232"/>
        <v>37</v>
      </c>
      <c r="F1492" s="1">
        <f t="shared" si="233"/>
        <v>164</v>
      </c>
      <c r="G1492" s="1">
        <f t="shared" si="234"/>
        <v>14</v>
      </c>
      <c r="H1492" s="1">
        <f t="shared" si="235"/>
        <v>116</v>
      </c>
      <c r="I1492" s="9">
        <f t="shared" si="236"/>
        <v>331</v>
      </c>
      <c r="J1492" s="1">
        <v>37</v>
      </c>
      <c r="K1492" s="1">
        <v>164</v>
      </c>
      <c r="L1492" s="1">
        <v>14</v>
      </c>
      <c r="M1492" s="1">
        <v>116</v>
      </c>
      <c r="N1492" s="9">
        <f t="shared" si="237"/>
        <v>331</v>
      </c>
      <c r="O1492" s="1">
        <v>42.283658953907313</v>
      </c>
      <c r="P1492" s="1">
        <v>187.41946130921079</v>
      </c>
      <c r="Q1492" s="1">
        <v>15.999222306883848</v>
      </c>
      <c r="R1492" s="1">
        <v>132.56498482846618</v>
      </c>
      <c r="S1492" s="9">
        <f t="shared" si="238"/>
        <v>378.26732739846813</v>
      </c>
      <c r="T1492" s="2">
        <v>41</v>
      </c>
      <c r="U1492" s="2">
        <v>217</v>
      </c>
      <c r="V1492" s="2">
        <v>14</v>
      </c>
      <c r="W1492" s="2">
        <v>106</v>
      </c>
      <c r="X1492" s="9">
        <f t="shared" si="239"/>
        <v>378</v>
      </c>
      <c r="Y1492" s="1">
        <v>53.736994836387233</v>
      </c>
      <c r="Z1492" s="1">
        <v>284.41287510965924</v>
      </c>
      <c r="AA1492" s="1">
        <v>18.349217749010272</v>
      </c>
      <c r="AB1492" s="1">
        <v>138.92979152822065</v>
      </c>
      <c r="AC1492" s="9">
        <f t="shared" si="240"/>
        <v>495.42887922327736</v>
      </c>
    </row>
    <row r="1493" spans="1:29">
      <c r="A1493">
        <v>1564</v>
      </c>
      <c r="B1493">
        <v>10001</v>
      </c>
      <c r="C1493">
        <f t="shared" si="231"/>
        <v>10001</v>
      </c>
      <c r="D1493">
        <v>10</v>
      </c>
      <c r="E1493" s="1">
        <f t="shared" si="232"/>
        <v>67</v>
      </c>
      <c r="F1493" s="1">
        <f t="shared" si="233"/>
        <v>214</v>
      </c>
      <c r="G1493" s="1">
        <f t="shared" si="234"/>
        <v>102</v>
      </c>
      <c r="H1493" s="1">
        <f t="shared" si="235"/>
        <v>158</v>
      </c>
      <c r="I1493" s="9">
        <f t="shared" si="236"/>
        <v>541</v>
      </c>
      <c r="J1493" s="1">
        <v>67</v>
      </c>
      <c r="K1493" s="1">
        <v>214</v>
      </c>
      <c r="L1493" s="1">
        <v>102</v>
      </c>
      <c r="M1493" s="1">
        <v>158</v>
      </c>
      <c r="N1493" s="9">
        <f t="shared" si="237"/>
        <v>541</v>
      </c>
      <c r="O1493" s="1">
        <v>93.02759866103618</v>
      </c>
      <c r="P1493" s="1">
        <v>297.13292706659314</v>
      </c>
      <c r="Q1493" s="1">
        <v>141.62410542426403</v>
      </c>
      <c r="R1493" s="1">
        <v>219.37851624542859</v>
      </c>
      <c r="S1493" s="9">
        <f t="shared" si="238"/>
        <v>751.16314739732195</v>
      </c>
      <c r="T1493" s="2">
        <v>71</v>
      </c>
      <c r="U1493" s="2">
        <v>267</v>
      </c>
      <c r="V1493" s="2">
        <v>92</v>
      </c>
      <c r="W1493" s="2">
        <v>132</v>
      </c>
      <c r="X1493" s="9">
        <f t="shared" si="239"/>
        <v>562</v>
      </c>
      <c r="Y1493" s="1">
        <v>109.1689690711878</v>
      </c>
      <c r="Z1493" s="1">
        <v>410.53682735221321</v>
      </c>
      <c r="AA1493" s="1">
        <v>141.45838245844052</v>
      </c>
      <c r="AB1493" s="1">
        <v>202.96202700558854</v>
      </c>
      <c r="AC1493" s="9">
        <f t="shared" si="240"/>
        <v>864.12620588743005</v>
      </c>
    </row>
    <row r="1494" spans="1:29">
      <c r="A1494">
        <v>1565</v>
      </c>
      <c r="B1494">
        <v>10001</v>
      </c>
      <c r="C1494">
        <f t="shared" si="231"/>
        <v>10001</v>
      </c>
      <c r="D1494">
        <v>10</v>
      </c>
      <c r="E1494" s="1">
        <f t="shared" si="232"/>
        <v>31</v>
      </c>
      <c r="F1494" s="1">
        <f t="shared" si="233"/>
        <v>259</v>
      </c>
      <c r="G1494" s="1">
        <f t="shared" si="234"/>
        <v>30</v>
      </c>
      <c r="H1494" s="1">
        <f t="shared" si="235"/>
        <v>182</v>
      </c>
      <c r="I1494" s="9">
        <f t="shared" si="236"/>
        <v>502</v>
      </c>
      <c r="J1494" s="1">
        <v>31</v>
      </c>
      <c r="K1494" s="1">
        <v>259</v>
      </c>
      <c r="L1494" s="1">
        <v>30</v>
      </c>
      <c r="M1494" s="1">
        <v>182</v>
      </c>
      <c r="N1494" s="9">
        <f t="shared" si="237"/>
        <v>502</v>
      </c>
      <c r="O1494" s="1">
        <v>42.992750518166986</v>
      </c>
      <c r="P1494" s="1">
        <v>359.19749626468541</v>
      </c>
      <c r="Q1494" s="1">
        <v>41.605887598226104</v>
      </c>
      <c r="R1494" s="1">
        <v>252.40905142923836</v>
      </c>
      <c r="S1494" s="9">
        <f t="shared" si="238"/>
        <v>696.20518581031683</v>
      </c>
      <c r="T1494" s="2">
        <v>34</v>
      </c>
      <c r="U1494" s="2">
        <v>339</v>
      </c>
      <c r="V1494" s="2">
        <v>27</v>
      </c>
      <c r="W1494" s="2">
        <v>132</v>
      </c>
      <c r="X1494" s="9">
        <f t="shared" si="239"/>
        <v>532</v>
      </c>
      <c r="Y1494" s="1">
        <v>54.442741790558529</v>
      </c>
      <c r="Z1494" s="1">
        <v>542.82616079409831</v>
      </c>
      <c r="AA1494" s="1">
        <v>43.23394201014942</v>
      </c>
      <c r="AB1494" s="1">
        <v>211.36593871628605</v>
      </c>
      <c r="AC1494" s="9">
        <f t="shared" si="240"/>
        <v>851.86878331109233</v>
      </c>
    </row>
    <row r="1495" spans="1:29">
      <c r="A1495">
        <v>1566</v>
      </c>
      <c r="B1495">
        <v>10001</v>
      </c>
      <c r="C1495">
        <f t="shared" si="231"/>
        <v>10001</v>
      </c>
      <c r="D1495">
        <v>10</v>
      </c>
      <c r="E1495" s="1">
        <f t="shared" si="232"/>
        <v>94</v>
      </c>
      <c r="F1495" s="1">
        <f t="shared" si="233"/>
        <v>197</v>
      </c>
      <c r="G1495" s="1">
        <f t="shared" si="234"/>
        <v>63</v>
      </c>
      <c r="H1495" s="1">
        <f t="shared" si="235"/>
        <v>189</v>
      </c>
      <c r="I1495" s="9">
        <f t="shared" si="236"/>
        <v>543</v>
      </c>
      <c r="J1495" s="1">
        <v>94</v>
      </c>
      <c r="K1495" s="1">
        <v>197</v>
      </c>
      <c r="L1495" s="1">
        <v>63</v>
      </c>
      <c r="M1495" s="1">
        <v>189</v>
      </c>
      <c r="N1495" s="9">
        <f t="shared" si="237"/>
        <v>543</v>
      </c>
      <c r="O1495" s="1">
        <v>109.29724554879843</v>
      </c>
      <c r="P1495" s="1">
        <v>229.05912099056692</v>
      </c>
      <c r="Q1495" s="1">
        <v>73.252409250790421</v>
      </c>
      <c r="R1495" s="1">
        <v>219.75722775237131</v>
      </c>
      <c r="S1495" s="9">
        <f t="shared" si="238"/>
        <v>631.3660035425271</v>
      </c>
      <c r="T1495" s="2">
        <v>101</v>
      </c>
      <c r="U1495" s="2">
        <v>268</v>
      </c>
      <c r="V1495" s="2">
        <v>57</v>
      </c>
      <c r="W1495" s="2">
        <v>142</v>
      </c>
      <c r="X1495" s="9">
        <f t="shared" si="239"/>
        <v>568</v>
      </c>
      <c r="Y1495" s="1">
        <v>131.73749259617887</v>
      </c>
      <c r="Z1495" s="1">
        <v>349.56087144332616</v>
      </c>
      <c r="AA1495" s="1">
        <v>74.346901762199948</v>
      </c>
      <c r="AB1495" s="1">
        <v>185.21508860056829</v>
      </c>
      <c r="AC1495" s="9">
        <f t="shared" si="240"/>
        <v>740.86035440227329</v>
      </c>
    </row>
    <row r="1496" spans="1:29">
      <c r="A1496">
        <v>1567</v>
      </c>
      <c r="B1496">
        <v>10001</v>
      </c>
      <c r="C1496">
        <f t="shared" si="231"/>
        <v>10001</v>
      </c>
      <c r="D1496">
        <v>10</v>
      </c>
      <c r="E1496" s="1">
        <f t="shared" si="232"/>
        <v>453</v>
      </c>
      <c r="F1496" s="1">
        <f t="shared" si="233"/>
        <v>350</v>
      </c>
      <c r="G1496" s="1">
        <f t="shared" si="234"/>
        <v>191</v>
      </c>
      <c r="H1496" s="1">
        <f t="shared" si="235"/>
        <v>439</v>
      </c>
      <c r="I1496" s="9">
        <f t="shared" si="236"/>
        <v>1433</v>
      </c>
      <c r="J1496" s="1">
        <v>453</v>
      </c>
      <c r="K1496" s="1">
        <v>350</v>
      </c>
      <c r="L1496" s="1">
        <v>191</v>
      </c>
      <c r="M1496" s="1">
        <v>439</v>
      </c>
      <c r="N1496" s="9">
        <f t="shared" si="237"/>
        <v>1433</v>
      </c>
      <c r="O1496" s="1">
        <v>524.08104413460057</v>
      </c>
      <c r="P1496" s="1">
        <v>404.91912902231832</v>
      </c>
      <c r="Q1496" s="1">
        <v>220.97015326646513</v>
      </c>
      <c r="R1496" s="1">
        <v>507.88427897370781</v>
      </c>
      <c r="S1496" s="9">
        <f t="shared" si="238"/>
        <v>1657.8546053970917</v>
      </c>
      <c r="T1496" s="2">
        <v>489</v>
      </c>
      <c r="U1496" s="2">
        <v>588</v>
      </c>
      <c r="V1496" s="2">
        <v>172</v>
      </c>
      <c r="W1496" s="2">
        <v>242</v>
      </c>
      <c r="X1496" s="9">
        <f t="shared" si="239"/>
        <v>1491</v>
      </c>
      <c r="Y1496" s="1">
        <v>835.04099781626758</v>
      </c>
      <c r="Z1496" s="1">
        <v>1004.0983777422604</v>
      </c>
      <c r="AA1496" s="1">
        <v>293.71585199263399</v>
      </c>
      <c r="AB1496" s="1">
        <v>413.25137315242688</v>
      </c>
      <c r="AC1496" s="9">
        <f t="shared" si="240"/>
        <v>2546.1066007035888</v>
      </c>
    </row>
    <row r="1497" spans="1:29">
      <c r="A1497">
        <v>1568</v>
      </c>
      <c r="B1497">
        <v>10001</v>
      </c>
      <c r="C1497">
        <f t="shared" si="231"/>
        <v>10001</v>
      </c>
      <c r="D1497">
        <v>10</v>
      </c>
      <c r="E1497" s="1">
        <f t="shared" si="232"/>
        <v>115</v>
      </c>
      <c r="F1497" s="1">
        <f t="shared" si="233"/>
        <v>274</v>
      </c>
      <c r="G1497" s="1">
        <f t="shared" si="234"/>
        <v>261</v>
      </c>
      <c r="H1497" s="1">
        <f t="shared" si="235"/>
        <v>400</v>
      </c>
      <c r="I1497" s="9">
        <f t="shared" si="236"/>
        <v>1050</v>
      </c>
      <c r="J1497" s="1">
        <v>115</v>
      </c>
      <c r="K1497" s="1">
        <v>274</v>
      </c>
      <c r="L1497" s="1">
        <v>261</v>
      </c>
      <c r="M1497" s="1">
        <v>400</v>
      </c>
      <c r="N1497" s="9">
        <f t="shared" si="237"/>
        <v>1050</v>
      </c>
      <c r="O1497" s="1">
        <v>135.70417834232683</v>
      </c>
      <c r="P1497" s="1">
        <v>323.32995535476135</v>
      </c>
      <c r="Q1497" s="1">
        <v>307.98948302041134</v>
      </c>
      <c r="R1497" s="1">
        <v>472.01453336461515</v>
      </c>
      <c r="S1497" s="9">
        <f t="shared" si="238"/>
        <v>1239.0381500821147</v>
      </c>
      <c r="T1497" s="2">
        <v>124</v>
      </c>
      <c r="U1497" s="2">
        <v>365</v>
      </c>
      <c r="V1497" s="2">
        <v>236</v>
      </c>
      <c r="W1497" s="2">
        <v>370</v>
      </c>
      <c r="X1497" s="9">
        <f t="shared" si="239"/>
        <v>1095</v>
      </c>
      <c r="Y1497" s="1">
        <v>155.48537071067094</v>
      </c>
      <c r="Z1497" s="1">
        <v>457.67871217253952</v>
      </c>
      <c r="AA1497" s="1">
        <v>295.92377006224473</v>
      </c>
      <c r="AB1497" s="1">
        <v>463.94828357216335</v>
      </c>
      <c r="AC1497" s="9">
        <f t="shared" si="240"/>
        <v>1373.0361365176184</v>
      </c>
    </row>
    <row r="1498" spans="1:29">
      <c r="A1498">
        <v>1569</v>
      </c>
      <c r="B1498">
        <v>10001</v>
      </c>
      <c r="C1498">
        <f t="shared" si="231"/>
        <v>10001</v>
      </c>
      <c r="D1498">
        <v>10</v>
      </c>
      <c r="E1498" s="1">
        <f t="shared" si="232"/>
        <v>321</v>
      </c>
      <c r="F1498" s="1">
        <f t="shared" si="233"/>
        <v>859</v>
      </c>
      <c r="G1498" s="1">
        <f t="shared" si="234"/>
        <v>1173</v>
      </c>
      <c r="H1498" s="1">
        <f t="shared" si="235"/>
        <v>820</v>
      </c>
      <c r="I1498" s="9">
        <f t="shared" si="236"/>
        <v>3173</v>
      </c>
      <c r="J1498" s="1">
        <v>321</v>
      </c>
      <c r="K1498" s="1">
        <v>859</v>
      </c>
      <c r="L1498" s="1">
        <v>1173</v>
      </c>
      <c r="M1498" s="1">
        <v>820</v>
      </c>
      <c r="N1498" s="9">
        <f t="shared" si="237"/>
        <v>3173</v>
      </c>
      <c r="O1498" s="1">
        <v>414.08301728205737</v>
      </c>
      <c r="P1498" s="1">
        <v>1108.0913141597737</v>
      </c>
      <c r="Q1498" s="1">
        <v>1513.1444837129388</v>
      </c>
      <c r="R1498" s="1">
        <v>1057.7821625273741</v>
      </c>
      <c r="S1498" s="9">
        <f t="shared" si="238"/>
        <v>4093.1009776821443</v>
      </c>
      <c r="T1498" s="2">
        <v>342</v>
      </c>
      <c r="U1498" s="2">
        <v>1143</v>
      </c>
      <c r="V1498" s="2">
        <v>1012</v>
      </c>
      <c r="W1498" s="2">
        <v>562</v>
      </c>
      <c r="X1498" s="9">
        <f t="shared" si="239"/>
        <v>3059</v>
      </c>
      <c r="Y1498" s="1">
        <v>524.85559899090708</v>
      </c>
      <c r="Z1498" s="1">
        <v>1754.1226597854002</v>
      </c>
      <c r="AA1498" s="1">
        <v>1553.0814800549649</v>
      </c>
      <c r="AB1498" s="1">
        <v>862.48200769850826</v>
      </c>
      <c r="AC1498" s="9">
        <f t="shared" si="240"/>
        <v>4694.5417465297805</v>
      </c>
    </row>
    <row r="1499" spans="1:29">
      <c r="A1499">
        <v>1570</v>
      </c>
      <c r="B1499">
        <v>10005</v>
      </c>
      <c r="C1499">
        <f t="shared" si="231"/>
        <v>10005</v>
      </c>
      <c r="D1499">
        <v>10</v>
      </c>
      <c r="E1499" s="1">
        <f t="shared" si="232"/>
        <v>30</v>
      </c>
      <c r="F1499" s="1">
        <f t="shared" si="233"/>
        <v>33</v>
      </c>
      <c r="G1499" s="1">
        <f t="shared" si="234"/>
        <v>23</v>
      </c>
      <c r="H1499" s="1">
        <f t="shared" si="235"/>
        <v>41</v>
      </c>
      <c r="I1499" s="9">
        <f t="shared" si="236"/>
        <v>127</v>
      </c>
      <c r="J1499" s="1">
        <v>30</v>
      </c>
      <c r="K1499" s="1">
        <v>33</v>
      </c>
      <c r="L1499" s="1">
        <v>23</v>
      </c>
      <c r="M1499" s="1">
        <v>41</v>
      </c>
      <c r="N1499" s="9">
        <f t="shared" si="237"/>
        <v>127</v>
      </c>
      <c r="O1499" s="1">
        <v>92.299870104049987</v>
      </c>
      <c r="P1499" s="1">
        <v>101.529857114455</v>
      </c>
      <c r="Q1499" s="1">
        <v>70.763233746438317</v>
      </c>
      <c r="R1499" s="1">
        <v>126.14315580886833</v>
      </c>
      <c r="S1499" s="9">
        <f t="shared" si="238"/>
        <v>390.73611677381166</v>
      </c>
      <c r="T1499" s="2">
        <v>81</v>
      </c>
      <c r="U1499" s="2">
        <v>119</v>
      </c>
      <c r="V1499" s="2">
        <v>81</v>
      </c>
      <c r="W1499" s="2">
        <v>102</v>
      </c>
      <c r="X1499" s="9">
        <f t="shared" si="239"/>
        <v>383</v>
      </c>
      <c r="Y1499" s="1">
        <v>368.16442188012434</v>
      </c>
      <c r="Z1499" s="1">
        <v>540.88353337944193</v>
      </c>
      <c r="AA1499" s="1">
        <v>368.16442188012434</v>
      </c>
      <c r="AB1499" s="1">
        <v>463.61445718237877</v>
      </c>
      <c r="AC1499" s="9">
        <f t="shared" si="240"/>
        <v>1740.8268343220693</v>
      </c>
    </row>
    <row r="1500" spans="1:29">
      <c r="A1500">
        <v>1571</v>
      </c>
      <c r="B1500">
        <v>10005</v>
      </c>
      <c r="C1500">
        <f t="shared" si="231"/>
        <v>10005</v>
      </c>
      <c r="D1500">
        <v>10</v>
      </c>
      <c r="E1500" s="1">
        <f t="shared" si="232"/>
        <v>16</v>
      </c>
      <c r="F1500" s="1">
        <f t="shared" si="233"/>
        <v>23</v>
      </c>
      <c r="G1500" s="1">
        <f t="shared" si="234"/>
        <v>15</v>
      </c>
      <c r="H1500" s="1">
        <f t="shared" si="235"/>
        <v>40</v>
      </c>
      <c r="I1500" s="9">
        <f t="shared" si="236"/>
        <v>94</v>
      </c>
      <c r="J1500" s="1">
        <v>16</v>
      </c>
      <c r="K1500" s="1">
        <v>23</v>
      </c>
      <c r="L1500" s="1">
        <v>15</v>
      </c>
      <c r="M1500" s="1">
        <v>40</v>
      </c>
      <c r="N1500" s="9">
        <f t="shared" si="237"/>
        <v>94</v>
      </c>
      <c r="O1500" s="1">
        <v>20.638384679696042</v>
      </c>
      <c r="P1500" s="1">
        <v>29.667677977063057</v>
      </c>
      <c r="Q1500" s="1">
        <v>19.348485637215038</v>
      </c>
      <c r="R1500" s="1">
        <v>51.5959616992401</v>
      </c>
      <c r="S1500" s="9">
        <f t="shared" si="238"/>
        <v>121.25050999321422</v>
      </c>
      <c r="T1500" s="2">
        <v>20</v>
      </c>
      <c r="U1500" s="2">
        <v>39</v>
      </c>
      <c r="V1500" s="2">
        <v>18</v>
      </c>
      <c r="W1500" s="2">
        <v>45</v>
      </c>
      <c r="X1500" s="9">
        <f t="shared" si="239"/>
        <v>122</v>
      </c>
      <c r="Y1500" s="1">
        <v>380.94207409918749</v>
      </c>
      <c r="Z1500" s="1">
        <v>742.83704449341553</v>
      </c>
      <c r="AA1500" s="1">
        <v>342.8478666892687</v>
      </c>
      <c r="AB1500" s="1">
        <v>857.1196667231718</v>
      </c>
      <c r="AC1500" s="9">
        <f t="shared" si="240"/>
        <v>2323.7466520050439</v>
      </c>
    </row>
    <row r="1501" spans="1:29">
      <c r="A1501">
        <v>1572</v>
      </c>
      <c r="B1501">
        <v>10005</v>
      </c>
      <c r="C1501">
        <f t="shared" si="231"/>
        <v>10005</v>
      </c>
      <c r="D1501">
        <v>10</v>
      </c>
      <c r="E1501" s="1">
        <f t="shared" si="232"/>
        <v>432</v>
      </c>
      <c r="F1501" s="1">
        <f t="shared" si="233"/>
        <v>2591</v>
      </c>
      <c r="G1501" s="1">
        <f t="shared" si="234"/>
        <v>1156</v>
      </c>
      <c r="H1501" s="1">
        <f t="shared" si="235"/>
        <v>1762</v>
      </c>
      <c r="I1501" s="9">
        <f t="shared" si="236"/>
        <v>5941</v>
      </c>
      <c r="J1501" s="1">
        <v>432</v>
      </c>
      <c r="K1501" s="1">
        <v>2591</v>
      </c>
      <c r="L1501" s="1">
        <v>1156</v>
      </c>
      <c r="M1501" s="1">
        <v>1762</v>
      </c>
      <c r="N1501" s="9">
        <f t="shared" si="237"/>
        <v>5941</v>
      </c>
      <c r="O1501" s="1">
        <v>552.6434990330556</v>
      </c>
      <c r="P1501" s="1">
        <v>3314.5817268394612</v>
      </c>
      <c r="Q1501" s="1">
        <v>1478.8330668569729</v>
      </c>
      <c r="R1501" s="1">
        <v>2254.0690863338978</v>
      </c>
      <c r="S1501" s="9">
        <f t="shared" si="238"/>
        <v>7600.1273790633868</v>
      </c>
      <c r="T1501" s="2">
        <v>573</v>
      </c>
      <c r="U1501" s="2">
        <v>3747</v>
      </c>
      <c r="V1501" s="2">
        <v>1192</v>
      </c>
      <c r="W1501" s="2">
        <v>2396</v>
      </c>
      <c r="X1501" s="9">
        <f t="shared" si="239"/>
        <v>7908</v>
      </c>
      <c r="Y1501" s="1">
        <v>669.42597875818421</v>
      </c>
      <c r="Z1501" s="1">
        <v>4377.5552223506393</v>
      </c>
      <c r="AA1501" s="1">
        <v>1392.592961046694</v>
      </c>
      <c r="AB1501" s="1">
        <v>2799.2053143186899</v>
      </c>
      <c r="AC1501" s="9">
        <f t="shared" si="240"/>
        <v>9238.7794764742066</v>
      </c>
    </row>
    <row r="1502" spans="1:29">
      <c r="A1502">
        <v>1573</v>
      </c>
      <c r="B1502">
        <v>10005</v>
      </c>
      <c r="C1502">
        <f t="shared" si="231"/>
        <v>10005</v>
      </c>
      <c r="D1502">
        <v>10</v>
      </c>
      <c r="E1502" s="1">
        <f t="shared" si="232"/>
        <v>833</v>
      </c>
      <c r="F1502" s="1">
        <f t="shared" si="233"/>
        <v>923</v>
      </c>
      <c r="G1502" s="1">
        <f t="shared" si="234"/>
        <v>858</v>
      </c>
      <c r="H1502" s="1">
        <f t="shared" si="235"/>
        <v>1624</v>
      </c>
      <c r="I1502" s="9">
        <f t="shared" si="236"/>
        <v>4238</v>
      </c>
      <c r="J1502" s="1">
        <v>833</v>
      </c>
      <c r="K1502" s="1">
        <v>923</v>
      </c>
      <c r="L1502" s="1">
        <v>858</v>
      </c>
      <c r="M1502" s="1">
        <v>1624</v>
      </c>
      <c r="N1502" s="9">
        <f t="shared" si="237"/>
        <v>4238</v>
      </c>
      <c r="O1502" s="1">
        <v>1047.360171740205</v>
      </c>
      <c r="P1502" s="1">
        <v>1160.5203343531923</v>
      </c>
      <c r="Q1502" s="1">
        <v>1078.7935502438127</v>
      </c>
      <c r="R1502" s="1">
        <v>2041.9122675943495</v>
      </c>
      <c r="S1502" s="9">
        <f t="shared" si="238"/>
        <v>5328.5863239315595</v>
      </c>
      <c r="T1502" s="2">
        <v>1141</v>
      </c>
      <c r="U1502" s="2">
        <v>1692</v>
      </c>
      <c r="V1502" s="2">
        <v>916</v>
      </c>
      <c r="W1502" s="2">
        <v>1693</v>
      </c>
      <c r="X1502" s="9">
        <f t="shared" si="239"/>
        <v>5442</v>
      </c>
      <c r="Y1502" s="1">
        <v>1155.4344957827466</v>
      </c>
      <c r="Z1502" s="1">
        <v>1713.405054219463</v>
      </c>
      <c r="AA1502" s="1">
        <v>927.58807899824365</v>
      </c>
      <c r="AB1502" s="1">
        <v>1714.4177049607274</v>
      </c>
      <c r="AC1502" s="9">
        <f t="shared" si="240"/>
        <v>5510.8453339611806</v>
      </c>
    </row>
    <row r="1503" spans="1:29">
      <c r="A1503">
        <v>1574</v>
      </c>
      <c r="B1503">
        <v>10005</v>
      </c>
      <c r="C1503">
        <f t="shared" si="231"/>
        <v>10005</v>
      </c>
      <c r="D1503">
        <v>10</v>
      </c>
      <c r="E1503" s="1">
        <f t="shared" si="232"/>
        <v>1437</v>
      </c>
      <c r="F1503" s="1">
        <f t="shared" si="233"/>
        <v>2929</v>
      </c>
      <c r="G1503" s="1">
        <f t="shared" si="234"/>
        <v>1041</v>
      </c>
      <c r="H1503" s="1">
        <f t="shared" si="235"/>
        <v>2797</v>
      </c>
      <c r="I1503" s="9">
        <f t="shared" si="236"/>
        <v>8204</v>
      </c>
      <c r="J1503" s="1">
        <v>1437</v>
      </c>
      <c r="K1503" s="1">
        <v>2929</v>
      </c>
      <c r="L1503" s="1">
        <v>1041</v>
      </c>
      <c r="M1503" s="1">
        <v>2797</v>
      </c>
      <c r="N1503" s="9">
        <f t="shared" si="237"/>
        <v>8204</v>
      </c>
      <c r="O1503" s="1">
        <v>1821.0399964035066</v>
      </c>
      <c r="P1503" s="1">
        <v>3711.7788096491795</v>
      </c>
      <c r="Q1503" s="1">
        <v>1319.2085151399099</v>
      </c>
      <c r="R1503" s="1">
        <v>3544.501649227981</v>
      </c>
      <c r="S1503" s="9">
        <f t="shared" si="238"/>
        <v>10396.528970420577</v>
      </c>
      <c r="T1503" s="2">
        <v>1846</v>
      </c>
      <c r="U1503" s="2">
        <v>4663</v>
      </c>
      <c r="V1503" s="2">
        <v>1063</v>
      </c>
      <c r="W1503" s="2">
        <v>3059</v>
      </c>
      <c r="X1503" s="9">
        <f t="shared" si="239"/>
        <v>10631</v>
      </c>
      <c r="Y1503" s="1">
        <v>1928.6877168214576</v>
      </c>
      <c r="Z1503" s="1">
        <v>4871.8693518626524</v>
      </c>
      <c r="AA1503" s="1">
        <v>1110.6148661870041</v>
      </c>
      <c r="AB1503" s="1">
        <v>3196.0215199116133</v>
      </c>
      <c r="AC1503" s="9">
        <f t="shared" si="240"/>
        <v>11107.193454782728</v>
      </c>
    </row>
    <row r="1504" spans="1:29">
      <c r="A1504">
        <v>1575</v>
      </c>
      <c r="B1504">
        <v>10005</v>
      </c>
      <c r="C1504">
        <f t="shared" si="231"/>
        <v>10005</v>
      </c>
      <c r="D1504">
        <v>10</v>
      </c>
      <c r="E1504" s="1">
        <f t="shared" si="232"/>
        <v>262</v>
      </c>
      <c r="F1504" s="1">
        <f t="shared" si="233"/>
        <v>592</v>
      </c>
      <c r="G1504" s="1">
        <f t="shared" si="234"/>
        <v>3453</v>
      </c>
      <c r="H1504" s="1">
        <f t="shared" si="235"/>
        <v>1629</v>
      </c>
      <c r="I1504" s="9">
        <f t="shared" si="236"/>
        <v>5936</v>
      </c>
      <c r="J1504" s="1">
        <v>262</v>
      </c>
      <c r="K1504" s="1">
        <v>592</v>
      </c>
      <c r="L1504" s="1">
        <v>3453</v>
      </c>
      <c r="M1504" s="1">
        <v>1629</v>
      </c>
      <c r="N1504" s="9">
        <f t="shared" si="237"/>
        <v>5936</v>
      </c>
      <c r="O1504" s="1">
        <v>354.22589941945881</v>
      </c>
      <c r="P1504" s="1">
        <v>800.38829181801384</v>
      </c>
      <c r="Q1504" s="1">
        <v>4668.4810331885164</v>
      </c>
      <c r="R1504" s="1">
        <v>2202.4198097492304</v>
      </c>
      <c r="S1504" s="9">
        <f t="shared" si="238"/>
        <v>8025.5150341752196</v>
      </c>
      <c r="T1504" s="2">
        <v>339</v>
      </c>
      <c r="U1504" s="2">
        <v>897</v>
      </c>
      <c r="V1504" s="2">
        <v>3427</v>
      </c>
      <c r="W1504" s="2">
        <v>1623</v>
      </c>
      <c r="X1504" s="9">
        <f t="shared" si="239"/>
        <v>6286</v>
      </c>
      <c r="Y1504" s="1">
        <v>434.72530030056515</v>
      </c>
      <c r="Z1504" s="1">
        <v>1150.2908388483979</v>
      </c>
      <c r="AA1504" s="1">
        <v>4394.7008971387513</v>
      </c>
      <c r="AB1504" s="1">
        <v>2081.2954642708473</v>
      </c>
      <c r="AC1504" s="9">
        <f t="shared" si="240"/>
        <v>8061.0125005585614</v>
      </c>
    </row>
    <row r="1505" spans="1:29">
      <c r="A1505">
        <v>1576</v>
      </c>
      <c r="B1505">
        <v>10005</v>
      </c>
      <c r="C1505">
        <f t="shared" si="231"/>
        <v>10005</v>
      </c>
      <c r="D1505">
        <v>10</v>
      </c>
      <c r="E1505" s="1">
        <f t="shared" si="232"/>
        <v>3</v>
      </c>
      <c r="F1505" s="1">
        <f t="shared" si="233"/>
        <v>10</v>
      </c>
      <c r="G1505" s="1">
        <f t="shared" si="234"/>
        <v>6</v>
      </c>
      <c r="H1505" s="1">
        <f t="shared" si="235"/>
        <v>14</v>
      </c>
      <c r="I1505" s="9">
        <f t="shared" si="236"/>
        <v>33</v>
      </c>
      <c r="J1505" s="1">
        <v>3</v>
      </c>
      <c r="K1505" s="1">
        <v>10</v>
      </c>
      <c r="L1505" s="1">
        <v>6</v>
      </c>
      <c r="M1505" s="1">
        <v>14</v>
      </c>
      <c r="N1505" s="9">
        <f t="shared" si="237"/>
        <v>33</v>
      </c>
      <c r="O1505" s="1">
        <v>4.7083124801266667</v>
      </c>
      <c r="P1505" s="1">
        <v>15.694374933755554</v>
      </c>
      <c r="Q1505" s="1">
        <v>9.4166249602533334</v>
      </c>
      <c r="R1505" s="1">
        <v>21.972124907257776</v>
      </c>
      <c r="S1505" s="9">
        <f t="shared" si="238"/>
        <v>51.791437281393328</v>
      </c>
      <c r="T1505" s="2">
        <v>4</v>
      </c>
      <c r="U1505" s="2">
        <v>16</v>
      </c>
      <c r="V1505" s="2">
        <v>6</v>
      </c>
      <c r="W1505" s="2">
        <v>19</v>
      </c>
      <c r="X1505" s="9">
        <f t="shared" si="239"/>
        <v>45</v>
      </c>
      <c r="Y1505" s="1">
        <v>5.7936185496725576</v>
      </c>
      <c r="Z1505" s="1">
        <v>23.174474198690231</v>
      </c>
      <c r="AA1505" s="1">
        <v>8.6904278245088378</v>
      </c>
      <c r="AB1505" s="1">
        <v>27.519688110944649</v>
      </c>
      <c r="AC1505" s="9">
        <f t="shared" si="240"/>
        <v>65.17820868381628</v>
      </c>
    </row>
    <row r="1506" spans="1:29">
      <c r="A1506">
        <v>1577</v>
      </c>
      <c r="B1506">
        <v>10005</v>
      </c>
      <c r="C1506">
        <f t="shared" si="231"/>
        <v>10005</v>
      </c>
      <c r="D1506">
        <v>10</v>
      </c>
      <c r="E1506" s="1">
        <f t="shared" si="232"/>
        <v>772</v>
      </c>
      <c r="F1506" s="1">
        <f t="shared" si="233"/>
        <v>1505</v>
      </c>
      <c r="G1506" s="1">
        <f t="shared" si="234"/>
        <v>197</v>
      </c>
      <c r="H1506" s="1">
        <f t="shared" si="235"/>
        <v>1097</v>
      </c>
      <c r="I1506" s="9">
        <f t="shared" si="236"/>
        <v>3571</v>
      </c>
      <c r="J1506" s="1">
        <v>772</v>
      </c>
      <c r="K1506" s="1">
        <v>1505</v>
      </c>
      <c r="L1506" s="1">
        <v>197</v>
      </c>
      <c r="M1506" s="1">
        <v>1097</v>
      </c>
      <c r="N1506" s="9">
        <f t="shared" si="237"/>
        <v>3571</v>
      </c>
      <c r="O1506" s="1">
        <v>956.50211061214668</v>
      </c>
      <c r="P1506" s="1">
        <v>1864.6835187451823</v>
      </c>
      <c r="Q1506" s="1">
        <v>244.0814971380737</v>
      </c>
      <c r="R1506" s="1">
        <v>1359.1746312714054</v>
      </c>
      <c r="S1506" s="9">
        <f t="shared" si="238"/>
        <v>4424.4417577668082</v>
      </c>
      <c r="T1506" s="2">
        <v>1057</v>
      </c>
      <c r="U1506" s="2">
        <v>2470</v>
      </c>
      <c r="V1506" s="2">
        <v>210</v>
      </c>
      <c r="W1506" s="2">
        <v>1205</v>
      </c>
      <c r="X1506" s="9">
        <f t="shared" si="239"/>
        <v>4942</v>
      </c>
      <c r="Y1506" s="1">
        <v>1173.5900053763521</v>
      </c>
      <c r="Z1506" s="1">
        <v>2742.4477892900568</v>
      </c>
      <c r="AA1506" s="1">
        <v>233.16357722708983</v>
      </c>
      <c r="AB1506" s="1">
        <v>1337.9148121840153</v>
      </c>
      <c r="AC1506" s="9">
        <f t="shared" si="240"/>
        <v>5487.1161840775139</v>
      </c>
    </row>
    <row r="1507" spans="1:29">
      <c r="A1507">
        <v>1578</v>
      </c>
      <c r="B1507">
        <v>10005</v>
      </c>
      <c r="C1507">
        <f t="shared" si="231"/>
        <v>10005</v>
      </c>
      <c r="D1507">
        <v>10</v>
      </c>
      <c r="E1507" s="1">
        <f t="shared" si="232"/>
        <v>21</v>
      </c>
      <c r="F1507" s="1">
        <f t="shared" si="233"/>
        <v>19</v>
      </c>
      <c r="G1507" s="1">
        <f t="shared" si="234"/>
        <v>14</v>
      </c>
      <c r="H1507" s="1">
        <f t="shared" si="235"/>
        <v>38</v>
      </c>
      <c r="I1507" s="9">
        <f t="shared" si="236"/>
        <v>92</v>
      </c>
      <c r="J1507" s="1">
        <v>21</v>
      </c>
      <c r="K1507" s="1">
        <v>19</v>
      </c>
      <c r="L1507" s="1">
        <v>14</v>
      </c>
      <c r="M1507" s="1">
        <v>38</v>
      </c>
      <c r="N1507" s="9">
        <f t="shared" si="237"/>
        <v>92</v>
      </c>
      <c r="O1507" s="1">
        <v>26.032367791519231</v>
      </c>
      <c r="P1507" s="1">
        <v>23.553094668517403</v>
      </c>
      <c r="Q1507" s="1">
        <v>17.354911861012823</v>
      </c>
      <c r="R1507" s="1">
        <v>47.106189337034806</v>
      </c>
      <c r="S1507" s="9">
        <f t="shared" si="238"/>
        <v>114.04656365808427</v>
      </c>
      <c r="T1507" s="2">
        <v>28</v>
      </c>
      <c r="U1507" s="2">
        <v>36</v>
      </c>
      <c r="V1507" s="2">
        <v>15</v>
      </c>
      <c r="W1507" s="2">
        <v>41</v>
      </c>
      <c r="X1507" s="9">
        <f t="shared" si="239"/>
        <v>120</v>
      </c>
      <c r="Y1507" s="1">
        <v>29.21422950796298</v>
      </c>
      <c r="Z1507" s="1">
        <v>37.561152224523838</v>
      </c>
      <c r="AA1507" s="1">
        <v>15.650480093551595</v>
      </c>
      <c r="AB1507" s="1">
        <v>42.777978922374366</v>
      </c>
      <c r="AC1507" s="9">
        <f t="shared" si="240"/>
        <v>125.20384074841277</v>
      </c>
    </row>
    <row r="1508" spans="1:29">
      <c r="A1508">
        <v>1579</v>
      </c>
      <c r="B1508">
        <v>10005</v>
      </c>
      <c r="C1508">
        <f t="shared" si="231"/>
        <v>10005</v>
      </c>
      <c r="D1508">
        <v>10</v>
      </c>
      <c r="E1508" s="1">
        <f t="shared" si="232"/>
        <v>634</v>
      </c>
      <c r="F1508" s="1">
        <f t="shared" si="233"/>
        <v>2534</v>
      </c>
      <c r="G1508" s="1">
        <f t="shared" si="234"/>
        <v>289</v>
      </c>
      <c r="H1508" s="1">
        <f t="shared" si="235"/>
        <v>1397</v>
      </c>
      <c r="I1508" s="9">
        <f t="shared" si="236"/>
        <v>4854</v>
      </c>
      <c r="J1508" s="1">
        <v>634</v>
      </c>
      <c r="K1508" s="1">
        <v>2534</v>
      </c>
      <c r="L1508" s="1">
        <v>289</v>
      </c>
      <c r="M1508" s="1">
        <v>1397</v>
      </c>
      <c r="N1508" s="9">
        <f t="shared" si="237"/>
        <v>4854</v>
      </c>
      <c r="O1508" s="1">
        <v>788.21879966815084</v>
      </c>
      <c r="P1508" s="1">
        <v>3150.388704036427</v>
      </c>
      <c r="Q1508" s="1">
        <v>359.29847492759558</v>
      </c>
      <c r="R1508" s="1">
        <v>1736.8165033697267</v>
      </c>
      <c r="S1508" s="9">
        <f t="shared" si="238"/>
        <v>6034.7224820019001</v>
      </c>
      <c r="T1508" s="2">
        <v>833</v>
      </c>
      <c r="U1508" s="2">
        <v>3745</v>
      </c>
      <c r="V1508" s="2">
        <v>319</v>
      </c>
      <c r="W1508" s="2">
        <v>1866</v>
      </c>
      <c r="X1508" s="9">
        <f t="shared" si="239"/>
        <v>6763</v>
      </c>
      <c r="Y1508" s="1">
        <v>977.22587316992053</v>
      </c>
      <c r="Z1508" s="1">
        <v>4393.4104382009036</v>
      </c>
      <c r="AA1508" s="1">
        <v>374.23175695222648</v>
      </c>
      <c r="AB1508" s="1">
        <v>2189.079807124936</v>
      </c>
      <c r="AC1508" s="9">
        <f t="shared" si="240"/>
        <v>7933.947875447986</v>
      </c>
    </row>
    <row r="1509" spans="1:29">
      <c r="A1509">
        <v>1580</v>
      </c>
      <c r="B1509">
        <v>10005</v>
      </c>
      <c r="C1509">
        <f t="shared" si="231"/>
        <v>10005</v>
      </c>
      <c r="D1509">
        <v>10</v>
      </c>
      <c r="E1509" s="1">
        <f t="shared" si="232"/>
        <v>2041</v>
      </c>
      <c r="F1509" s="1">
        <f t="shared" si="233"/>
        <v>1356</v>
      </c>
      <c r="G1509" s="1">
        <f t="shared" si="234"/>
        <v>209</v>
      </c>
      <c r="H1509" s="1">
        <f t="shared" si="235"/>
        <v>1891</v>
      </c>
      <c r="I1509" s="9">
        <f t="shared" si="236"/>
        <v>5497</v>
      </c>
      <c r="J1509" s="1">
        <v>2041</v>
      </c>
      <c r="K1509" s="1">
        <v>1356</v>
      </c>
      <c r="L1509" s="1">
        <v>209</v>
      </c>
      <c r="M1509" s="1">
        <v>1891</v>
      </c>
      <c r="N1509" s="9">
        <f t="shared" si="237"/>
        <v>5497</v>
      </c>
      <c r="O1509" s="1">
        <v>2541.5154819965742</v>
      </c>
      <c r="P1509" s="1">
        <v>1688.5325789257001</v>
      </c>
      <c r="Q1509" s="1">
        <v>260.25317772527387</v>
      </c>
      <c r="R1509" s="1">
        <v>2354.7309046817841</v>
      </c>
      <c r="S1509" s="9">
        <f t="shared" si="238"/>
        <v>6845.032143329332</v>
      </c>
      <c r="T1509" s="2">
        <v>2691</v>
      </c>
      <c r="U1509" s="2">
        <v>2856</v>
      </c>
      <c r="V1509" s="2">
        <v>238</v>
      </c>
      <c r="W1509" s="2">
        <v>1373</v>
      </c>
      <c r="X1509" s="9">
        <f t="shared" si="239"/>
        <v>7158</v>
      </c>
      <c r="Y1509" s="1">
        <v>2733.0341822397559</v>
      </c>
      <c r="Z1509" s="1">
        <v>2900.611528976865</v>
      </c>
      <c r="AA1509" s="1">
        <v>241.7176274147387</v>
      </c>
      <c r="AB1509" s="1">
        <v>1394.4466489093959</v>
      </c>
      <c r="AC1509" s="9">
        <f t="shared" si="240"/>
        <v>7269.8099875407552</v>
      </c>
    </row>
    <row r="1510" spans="1:29">
      <c r="A1510">
        <v>1581</v>
      </c>
      <c r="B1510">
        <v>10005</v>
      </c>
      <c r="C1510">
        <f t="shared" si="231"/>
        <v>10005</v>
      </c>
      <c r="D1510">
        <v>10</v>
      </c>
      <c r="E1510" s="1">
        <f t="shared" si="232"/>
        <v>1643</v>
      </c>
      <c r="F1510" s="1">
        <f t="shared" si="233"/>
        <v>1863</v>
      </c>
      <c r="G1510" s="1">
        <f t="shared" si="234"/>
        <v>436</v>
      </c>
      <c r="H1510" s="1">
        <f t="shared" si="235"/>
        <v>2091</v>
      </c>
      <c r="I1510" s="9">
        <f t="shared" si="236"/>
        <v>6033</v>
      </c>
      <c r="J1510" s="1">
        <v>1643</v>
      </c>
      <c r="K1510" s="1">
        <v>1863</v>
      </c>
      <c r="L1510" s="1">
        <v>436</v>
      </c>
      <c r="M1510" s="1">
        <v>2091</v>
      </c>
      <c r="N1510" s="9">
        <f t="shared" si="237"/>
        <v>6033</v>
      </c>
      <c r="O1510" s="1">
        <v>2044.3421176918289</v>
      </c>
      <c r="P1510" s="1">
        <v>2318.0823890808747</v>
      </c>
      <c r="Q1510" s="1">
        <v>542.50344693465445</v>
      </c>
      <c r="R1510" s="1">
        <v>2601.776852156795</v>
      </c>
      <c r="S1510" s="9">
        <f t="shared" si="238"/>
        <v>7506.7048058641531</v>
      </c>
      <c r="T1510" s="2">
        <v>2163</v>
      </c>
      <c r="U1510" s="2">
        <v>3376</v>
      </c>
      <c r="V1510" s="2">
        <v>499</v>
      </c>
      <c r="W1510" s="2">
        <v>2003</v>
      </c>
      <c r="X1510" s="9">
        <f t="shared" si="239"/>
        <v>8041</v>
      </c>
      <c r="Y1510" s="1">
        <v>2389.7360922035705</v>
      </c>
      <c r="Z1510" s="1">
        <v>3729.8886025331735</v>
      </c>
      <c r="AA1510" s="1">
        <v>551.30758668958936</v>
      </c>
      <c r="AB1510" s="1">
        <v>2212.9641205195339</v>
      </c>
      <c r="AC1510" s="9">
        <f t="shared" si="240"/>
        <v>8883.8964019458672</v>
      </c>
    </row>
    <row r="1511" spans="1:29">
      <c r="A1511">
        <v>1582</v>
      </c>
      <c r="B1511">
        <v>10005</v>
      </c>
      <c r="C1511">
        <f t="shared" si="231"/>
        <v>10005</v>
      </c>
      <c r="D1511">
        <v>10</v>
      </c>
      <c r="E1511" s="1">
        <f t="shared" si="232"/>
        <v>270</v>
      </c>
      <c r="F1511" s="1">
        <f t="shared" si="233"/>
        <v>172</v>
      </c>
      <c r="G1511" s="1">
        <f t="shared" si="234"/>
        <v>24</v>
      </c>
      <c r="H1511" s="1">
        <f t="shared" si="235"/>
        <v>242</v>
      </c>
      <c r="I1511" s="9">
        <f t="shared" si="236"/>
        <v>708</v>
      </c>
      <c r="J1511" s="1">
        <v>270</v>
      </c>
      <c r="K1511" s="1">
        <v>172</v>
      </c>
      <c r="L1511" s="1">
        <v>24</v>
      </c>
      <c r="M1511" s="1">
        <v>242</v>
      </c>
      <c r="N1511" s="9">
        <f t="shared" si="237"/>
        <v>708</v>
      </c>
      <c r="O1511" s="1">
        <v>334.95362764980837</v>
      </c>
      <c r="P1511" s="1">
        <v>213.37786650284087</v>
      </c>
      <c r="Q1511" s="1">
        <v>29.773655791094082</v>
      </c>
      <c r="R1511" s="1">
        <v>300.21769589353192</v>
      </c>
      <c r="S1511" s="9">
        <f t="shared" si="238"/>
        <v>878.32284583727528</v>
      </c>
      <c r="T1511" s="2">
        <v>364</v>
      </c>
      <c r="U1511" s="2">
        <v>372</v>
      </c>
      <c r="V1511" s="2">
        <v>29</v>
      </c>
      <c r="W1511" s="2">
        <v>174</v>
      </c>
      <c r="X1511" s="9">
        <f t="shared" si="239"/>
        <v>939</v>
      </c>
      <c r="Y1511" s="1">
        <v>366.82093988000412</v>
      </c>
      <c r="Z1511" s="1">
        <v>374.88293855868557</v>
      </c>
      <c r="AA1511" s="1">
        <v>29.22474521022011</v>
      </c>
      <c r="AB1511" s="1">
        <v>175.3484712613207</v>
      </c>
      <c r="AC1511" s="9">
        <f t="shared" si="240"/>
        <v>946.27709491023052</v>
      </c>
    </row>
    <row r="1512" spans="1:29">
      <c r="A1512">
        <v>1583</v>
      </c>
      <c r="B1512">
        <v>10005</v>
      </c>
      <c r="C1512">
        <f t="shared" si="231"/>
        <v>10005</v>
      </c>
      <c r="D1512">
        <v>10</v>
      </c>
      <c r="E1512" s="1">
        <f t="shared" si="232"/>
        <v>549</v>
      </c>
      <c r="F1512" s="1">
        <f t="shared" si="233"/>
        <v>377</v>
      </c>
      <c r="G1512" s="1">
        <f t="shared" si="234"/>
        <v>111</v>
      </c>
      <c r="H1512" s="1">
        <f t="shared" si="235"/>
        <v>593</v>
      </c>
      <c r="I1512" s="9">
        <f t="shared" si="236"/>
        <v>1630</v>
      </c>
      <c r="J1512" s="1">
        <v>549</v>
      </c>
      <c r="K1512" s="1">
        <v>377</v>
      </c>
      <c r="L1512" s="1">
        <v>111</v>
      </c>
      <c r="M1512" s="1">
        <v>593</v>
      </c>
      <c r="N1512" s="9">
        <f t="shared" si="237"/>
        <v>1630</v>
      </c>
      <c r="O1512" s="1">
        <v>681.26786660725986</v>
      </c>
      <c r="P1512" s="1">
        <v>467.82875357183411</v>
      </c>
      <c r="Q1512" s="1">
        <v>137.74268341239679</v>
      </c>
      <c r="R1512" s="1">
        <v>735.86856994190362</v>
      </c>
      <c r="S1512" s="9">
        <f t="shared" si="238"/>
        <v>2022.7078735333941</v>
      </c>
      <c r="T1512" s="2">
        <v>734</v>
      </c>
      <c r="U1512" s="2">
        <v>786</v>
      </c>
      <c r="V1512" s="2">
        <v>129</v>
      </c>
      <c r="W1512" s="2">
        <v>486</v>
      </c>
      <c r="X1512" s="9">
        <f t="shared" si="239"/>
        <v>2135</v>
      </c>
      <c r="Y1512" s="1">
        <v>753.51737170019896</v>
      </c>
      <c r="Z1512" s="1">
        <v>806.90007378250186</v>
      </c>
      <c r="AA1512" s="1">
        <v>132.43016478109763</v>
      </c>
      <c r="AB1512" s="1">
        <v>498.92294638460032</v>
      </c>
      <c r="AC1512" s="9">
        <f t="shared" si="240"/>
        <v>2191.7705566483987</v>
      </c>
    </row>
    <row r="1513" spans="1:29">
      <c r="A1513">
        <v>1584</v>
      </c>
      <c r="B1513">
        <v>10005</v>
      </c>
      <c r="C1513">
        <f t="shared" si="231"/>
        <v>10005</v>
      </c>
      <c r="D1513">
        <v>10</v>
      </c>
      <c r="E1513" s="1">
        <f t="shared" si="232"/>
        <v>6</v>
      </c>
      <c r="F1513" s="1">
        <f t="shared" si="233"/>
        <v>24</v>
      </c>
      <c r="G1513" s="1">
        <f t="shared" si="234"/>
        <v>110</v>
      </c>
      <c r="H1513" s="1">
        <f t="shared" si="235"/>
        <v>143</v>
      </c>
      <c r="I1513" s="9">
        <f t="shared" si="236"/>
        <v>283</v>
      </c>
      <c r="J1513" s="1">
        <v>6</v>
      </c>
      <c r="K1513" s="1">
        <v>24</v>
      </c>
      <c r="L1513" s="1">
        <v>110</v>
      </c>
      <c r="M1513" s="1">
        <v>143</v>
      </c>
      <c r="N1513" s="9">
        <f t="shared" si="237"/>
        <v>283</v>
      </c>
      <c r="O1513" s="1">
        <v>7.7440550769355898</v>
      </c>
      <c r="P1513" s="1">
        <v>30.976220307742359</v>
      </c>
      <c r="Q1513" s="1">
        <v>141.97434307715247</v>
      </c>
      <c r="R1513" s="1">
        <v>184.56664600029822</v>
      </c>
      <c r="S1513" s="9">
        <f t="shared" si="238"/>
        <v>365.26126446212868</v>
      </c>
      <c r="T1513" s="2">
        <v>7</v>
      </c>
      <c r="U1513" s="2">
        <v>30</v>
      </c>
      <c r="V1513" s="2">
        <v>121</v>
      </c>
      <c r="W1513" s="2">
        <v>179</v>
      </c>
      <c r="X1513" s="9">
        <f t="shared" si="239"/>
        <v>337</v>
      </c>
      <c r="Y1513" s="1">
        <v>12.681867025765701</v>
      </c>
      <c r="Z1513" s="1">
        <v>54.350858681853012</v>
      </c>
      <c r="AA1513" s="1">
        <v>219.21513001680711</v>
      </c>
      <c r="AB1513" s="1">
        <v>324.29345680172293</v>
      </c>
      <c r="AC1513" s="9">
        <f t="shared" si="240"/>
        <v>610.54131252614866</v>
      </c>
    </row>
    <row r="1514" spans="1:29">
      <c r="A1514">
        <v>1585</v>
      </c>
      <c r="B1514">
        <v>10005</v>
      </c>
      <c r="C1514">
        <f t="shared" si="231"/>
        <v>10005</v>
      </c>
      <c r="D1514">
        <v>10</v>
      </c>
      <c r="E1514" s="1">
        <f t="shared" si="232"/>
        <v>22</v>
      </c>
      <c r="F1514" s="1">
        <f t="shared" si="233"/>
        <v>118</v>
      </c>
      <c r="G1514" s="1">
        <f t="shared" si="234"/>
        <v>27</v>
      </c>
      <c r="H1514" s="1">
        <f t="shared" si="235"/>
        <v>70</v>
      </c>
      <c r="I1514" s="9">
        <f t="shared" si="236"/>
        <v>237</v>
      </c>
      <c r="J1514" s="1">
        <v>22</v>
      </c>
      <c r="K1514" s="1">
        <v>118</v>
      </c>
      <c r="L1514" s="1">
        <v>27</v>
      </c>
      <c r="M1514" s="1">
        <v>70</v>
      </c>
      <c r="N1514" s="9">
        <f t="shared" si="237"/>
        <v>237</v>
      </c>
      <c r="O1514" s="1">
        <v>27.289470536477552</v>
      </c>
      <c r="P1514" s="1">
        <v>146.37079651383414</v>
      </c>
      <c r="Q1514" s="1">
        <v>33.491622931131538</v>
      </c>
      <c r="R1514" s="1">
        <v>86.830133525155844</v>
      </c>
      <c r="S1514" s="9">
        <f t="shared" si="238"/>
        <v>293.98202350659903</v>
      </c>
      <c r="T1514" s="2">
        <v>31</v>
      </c>
      <c r="U1514" s="2">
        <v>173</v>
      </c>
      <c r="V1514" s="2">
        <v>28</v>
      </c>
      <c r="W1514" s="2">
        <v>96</v>
      </c>
      <c r="X1514" s="9">
        <f t="shared" si="239"/>
        <v>328</v>
      </c>
      <c r="Y1514" s="1">
        <v>116.50129745025565</v>
      </c>
      <c r="Z1514" s="1">
        <v>650.15240189981375</v>
      </c>
      <c r="AA1514" s="1">
        <v>105.22697834216639</v>
      </c>
      <c r="AB1514" s="1">
        <v>360.77821145885616</v>
      </c>
      <c r="AC1514" s="9">
        <f t="shared" si="240"/>
        <v>1232.6588891510919</v>
      </c>
    </row>
    <row r="1515" spans="1:29">
      <c r="A1515">
        <v>1586</v>
      </c>
      <c r="B1515">
        <v>10005</v>
      </c>
      <c r="C1515">
        <f t="shared" si="231"/>
        <v>10005</v>
      </c>
      <c r="D1515">
        <v>10</v>
      </c>
      <c r="E1515" s="1">
        <f t="shared" si="232"/>
        <v>182</v>
      </c>
      <c r="F1515" s="1">
        <f t="shared" si="233"/>
        <v>236</v>
      </c>
      <c r="G1515" s="1">
        <f t="shared" si="234"/>
        <v>780</v>
      </c>
      <c r="H1515" s="1">
        <f t="shared" si="235"/>
        <v>763</v>
      </c>
      <c r="I1515" s="9">
        <f t="shared" si="236"/>
        <v>1961</v>
      </c>
      <c r="J1515" s="1">
        <v>182</v>
      </c>
      <c r="K1515" s="1">
        <v>236</v>
      </c>
      <c r="L1515" s="1">
        <v>780</v>
      </c>
      <c r="M1515" s="1">
        <v>763</v>
      </c>
      <c r="N1515" s="9">
        <f t="shared" si="237"/>
        <v>1961</v>
      </c>
      <c r="O1515" s="1">
        <v>241.19139255490049</v>
      </c>
      <c r="P1515" s="1">
        <v>312.75367386239844</v>
      </c>
      <c r="Q1515" s="1">
        <v>1033.6773966638593</v>
      </c>
      <c r="R1515" s="1">
        <v>1011.1485303263137</v>
      </c>
      <c r="S1515" s="9">
        <f t="shared" si="238"/>
        <v>2598.7709934074719</v>
      </c>
      <c r="T1515" s="2">
        <v>236</v>
      </c>
      <c r="U1515" s="2">
        <v>397</v>
      </c>
      <c r="V1515" s="2">
        <v>781</v>
      </c>
      <c r="W1515" s="2">
        <v>794</v>
      </c>
      <c r="X1515" s="9">
        <f t="shared" si="239"/>
        <v>2208</v>
      </c>
      <c r="Y1515" s="1">
        <v>429.47703488836117</v>
      </c>
      <c r="Z1515" s="1">
        <v>722.46772394355673</v>
      </c>
      <c r="AA1515" s="1">
        <v>1421.2778146093644</v>
      </c>
      <c r="AB1515" s="1">
        <v>1444.9354478871135</v>
      </c>
      <c r="AC1515" s="9">
        <f t="shared" si="240"/>
        <v>4018.158021328396</v>
      </c>
    </row>
    <row r="1516" spans="1:29">
      <c r="A1516">
        <v>1587</v>
      </c>
      <c r="B1516">
        <v>10005</v>
      </c>
      <c r="C1516">
        <f t="shared" si="231"/>
        <v>10005</v>
      </c>
      <c r="D1516">
        <v>10</v>
      </c>
      <c r="E1516" s="1">
        <f t="shared" si="232"/>
        <v>3</v>
      </c>
      <c r="F1516" s="1">
        <f t="shared" si="233"/>
        <v>4</v>
      </c>
      <c r="G1516" s="1">
        <f t="shared" si="234"/>
        <v>14</v>
      </c>
      <c r="H1516" s="1">
        <f t="shared" si="235"/>
        <v>26</v>
      </c>
      <c r="I1516" s="9">
        <f t="shared" si="236"/>
        <v>47</v>
      </c>
      <c r="J1516" s="1">
        <v>3</v>
      </c>
      <c r="K1516" s="1">
        <v>4</v>
      </c>
      <c r="L1516" s="1">
        <v>14</v>
      </c>
      <c r="M1516" s="1">
        <v>26</v>
      </c>
      <c r="N1516" s="9">
        <f t="shared" si="237"/>
        <v>47</v>
      </c>
      <c r="O1516" s="1">
        <v>3.7536877435326002</v>
      </c>
      <c r="P1516" s="1">
        <v>5.0049169913767999</v>
      </c>
      <c r="Q1516" s="1">
        <v>17.517209469818798</v>
      </c>
      <c r="R1516" s="1">
        <v>32.531960443949202</v>
      </c>
      <c r="S1516" s="9">
        <f t="shared" si="238"/>
        <v>58.807774648677402</v>
      </c>
      <c r="T1516" s="2">
        <v>4</v>
      </c>
      <c r="U1516" s="2">
        <v>6</v>
      </c>
      <c r="V1516" s="2">
        <v>17</v>
      </c>
      <c r="W1516" s="2">
        <v>32</v>
      </c>
      <c r="X1516" s="9">
        <f t="shared" si="239"/>
        <v>59</v>
      </c>
      <c r="Y1516" s="1">
        <v>92.013644238753983</v>
      </c>
      <c r="Z1516" s="1">
        <v>138.02046635813096</v>
      </c>
      <c r="AA1516" s="1">
        <v>391.05798801470445</v>
      </c>
      <c r="AB1516" s="1">
        <v>736.10915391003186</v>
      </c>
      <c r="AC1516" s="9">
        <f t="shared" si="240"/>
        <v>1357.2012525216212</v>
      </c>
    </row>
    <row r="1517" spans="1:29">
      <c r="A1517">
        <v>1588</v>
      </c>
      <c r="B1517">
        <v>10005</v>
      </c>
      <c r="C1517">
        <f t="shared" si="231"/>
        <v>10005</v>
      </c>
      <c r="D1517">
        <v>10</v>
      </c>
      <c r="E1517" s="1">
        <f t="shared" si="232"/>
        <v>10</v>
      </c>
      <c r="F1517" s="1">
        <f t="shared" si="233"/>
        <v>7</v>
      </c>
      <c r="G1517" s="1">
        <f t="shared" si="234"/>
        <v>14</v>
      </c>
      <c r="H1517" s="1">
        <f t="shared" si="235"/>
        <v>30</v>
      </c>
      <c r="I1517" s="9">
        <f t="shared" si="236"/>
        <v>61</v>
      </c>
      <c r="J1517" s="1">
        <v>10</v>
      </c>
      <c r="K1517" s="1">
        <v>7</v>
      </c>
      <c r="L1517" s="1">
        <v>14</v>
      </c>
      <c r="M1517" s="1">
        <v>30</v>
      </c>
      <c r="N1517" s="9">
        <f t="shared" si="237"/>
        <v>61</v>
      </c>
      <c r="O1517" s="1">
        <v>12.897122850299828</v>
      </c>
      <c r="P1517" s="1">
        <v>9.02798599520988</v>
      </c>
      <c r="Q1517" s="1">
        <v>18.05597199041976</v>
      </c>
      <c r="R1517" s="1">
        <v>38.69136855089949</v>
      </c>
      <c r="S1517" s="9">
        <f t="shared" si="238"/>
        <v>78.672449386828958</v>
      </c>
      <c r="T1517" s="2">
        <v>12</v>
      </c>
      <c r="U1517" s="2">
        <v>14</v>
      </c>
      <c r="V1517" s="2">
        <v>15</v>
      </c>
      <c r="W1517" s="2">
        <v>32</v>
      </c>
      <c r="X1517" s="9">
        <f t="shared" si="239"/>
        <v>73</v>
      </c>
      <c r="Y1517" s="1">
        <v>14.209535483261371</v>
      </c>
      <c r="Z1517" s="1">
        <v>16.57779139713827</v>
      </c>
      <c r="AA1517" s="1">
        <v>17.761919354076714</v>
      </c>
      <c r="AB1517" s="1">
        <v>37.892094622030328</v>
      </c>
      <c r="AC1517" s="9">
        <f t="shared" si="240"/>
        <v>86.441340856506685</v>
      </c>
    </row>
    <row r="1518" spans="1:29">
      <c r="A1518">
        <v>1589</v>
      </c>
      <c r="B1518">
        <v>10005</v>
      </c>
      <c r="C1518">
        <f t="shared" si="231"/>
        <v>10005</v>
      </c>
      <c r="D1518">
        <v>10</v>
      </c>
      <c r="E1518" s="1">
        <f t="shared" si="232"/>
        <v>357</v>
      </c>
      <c r="F1518" s="1">
        <f t="shared" si="233"/>
        <v>384</v>
      </c>
      <c r="G1518" s="1">
        <f t="shared" si="234"/>
        <v>225</v>
      </c>
      <c r="H1518" s="1">
        <f t="shared" si="235"/>
        <v>668</v>
      </c>
      <c r="I1518" s="9">
        <f t="shared" si="236"/>
        <v>1634</v>
      </c>
      <c r="J1518" s="1">
        <v>357</v>
      </c>
      <c r="K1518" s="1">
        <v>384</v>
      </c>
      <c r="L1518" s="1">
        <v>225</v>
      </c>
      <c r="M1518" s="1">
        <v>668</v>
      </c>
      <c r="N1518" s="9">
        <f t="shared" si="237"/>
        <v>1634</v>
      </c>
      <c r="O1518" s="1">
        <v>445.36049526852753</v>
      </c>
      <c r="P1518" s="1">
        <v>479.04322180144135</v>
      </c>
      <c r="Q1518" s="1">
        <v>280.68938777428201</v>
      </c>
      <c r="R1518" s="1">
        <v>833.33560459209059</v>
      </c>
      <c r="S1518" s="9">
        <f t="shared" si="238"/>
        <v>2038.4287094363417</v>
      </c>
      <c r="T1518" s="2">
        <v>465</v>
      </c>
      <c r="U1518" s="2">
        <v>699</v>
      </c>
      <c r="V1518" s="2">
        <v>262</v>
      </c>
      <c r="W1518" s="2">
        <v>710</v>
      </c>
      <c r="X1518" s="9">
        <f t="shared" si="239"/>
        <v>2136</v>
      </c>
      <c r="Y1518" s="1">
        <v>548.76139206840867</v>
      </c>
      <c r="Z1518" s="1">
        <v>824.9122861415434</v>
      </c>
      <c r="AA1518" s="1">
        <v>309.1945907998346</v>
      </c>
      <c r="AB1518" s="1">
        <v>837.89373842703253</v>
      </c>
      <c r="AC1518" s="9">
        <f t="shared" si="240"/>
        <v>2520.7620074368192</v>
      </c>
    </row>
    <row r="1519" spans="1:29">
      <c r="A1519">
        <v>1590</v>
      </c>
      <c r="B1519">
        <v>10005</v>
      </c>
      <c r="C1519">
        <f t="shared" si="231"/>
        <v>10005</v>
      </c>
      <c r="D1519">
        <v>10</v>
      </c>
      <c r="E1519" s="1">
        <f t="shared" si="232"/>
        <v>328</v>
      </c>
      <c r="F1519" s="1">
        <f t="shared" si="233"/>
        <v>553</v>
      </c>
      <c r="G1519" s="1">
        <f t="shared" si="234"/>
        <v>169</v>
      </c>
      <c r="H1519" s="1">
        <f t="shared" si="235"/>
        <v>498</v>
      </c>
      <c r="I1519" s="9">
        <f t="shared" si="236"/>
        <v>1548</v>
      </c>
      <c r="J1519" s="1">
        <v>328</v>
      </c>
      <c r="K1519" s="1">
        <v>553</v>
      </c>
      <c r="L1519" s="1">
        <v>169</v>
      </c>
      <c r="M1519" s="1">
        <v>498</v>
      </c>
      <c r="N1519" s="9">
        <f t="shared" si="237"/>
        <v>1548</v>
      </c>
      <c r="O1519" s="1">
        <v>410.92354916748394</v>
      </c>
      <c r="P1519" s="1">
        <v>692.80708137078852</v>
      </c>
      <c r="Q1519" s="1">
        <v>211.72585307714874</v>
      </c>
      <c r="R1519" s="1">
        <v>623.90221794331399</v>
      </c>
      <c r="S1519" s="9">
        <f t="shared" si="238"/>
        <v>1939.358701558735</v>
      </c>
      <c r="T1519" s="2">
        <v>430</v>
      </c>
      <c r="U1519" s="2">
        <v>924</v>
      </c>
      <c r="V1519" s="2">
        <v>182</v>
      </c>
      <c r="W1519" s="2">
        <v>530</v>
      </c>
      <c r="X1519" s="9">
        <f t="shared" si="239"/>
        <v>2066</v>
      </c>
      <c r="Y1519" s="1">
        <v>803.85326819439956</v>
      </c>
      <c r="Z1519" s="1">
        <v>1727.3498135154073</v>
      </c>
      <c r="AA1519" s="1">
        <v>340.23556932879245</v>
      </c>
      <c r="AB1519" s="1">
        <v>990.79588870472503</v>
      </c>
      <c r="AC1519" s="9">
        <f t="shared" si="240"/>
        <v>3862.2345397433237</v>
      </c>
    </row>
    <row r="1520" spans="1:29">
      <c r="A1520">
        <v>1591</v>
      </c>
      <c r="B1520">
        <v>10005</v>
      </c>
      <c r="C1520">
        <f t="shared" si="231"/>
        <v>10005</v>
      </c>
      <c r="D1520">
        <v>10</v>
      </c>
      <c r="E1520" s="1">
        <f t="shared" si="232"/>
        <v>39</v>
      </c>
      <c r="F1520" s="1">
        <f t="shared" si="233"/>
        <v>41</v>
      </c>
      <c r="G1520" s="1">
        <f t="shared" si="234"/>
        <v>28</v>
      </c>
      <c r="H1520" s="1">
        <f t="shared" si="235"/>
        <v>74</v>
      </c>
      <c r="I1520" s="9">
        <f t="shared" si="236"/>
        <v>182</v>
      </c>
      <c r="J1520" s="1">
        <v>39</v>
      </c>
      <c r="K1520" s="1">
        <v>41</v>
      </c>
      <c r="L1520" s="1">
        <v>28</v>
      </c>
      <c r="M1520" s="1">
        <v>74</v>
      </c>
      <c r="N1520" s="9">
        <f t="shared" si="237"/>
        <v>182</v>
      </c>
      <c r="O1520" s="1">
        <v>49.148473182710333</v>
      </c>
      <c r="P1520" s="1">
        <v>51.668907704900604</v>
      </c>
      <c r="Q1520" s="1">
        <v>35.286083310663834</v>
      </c>
      <c r="R1520" s="1">
        <v>93.256077321040124</v>
      </c>
      <c r="S1520" s="9">
        <f t="shared" si="238"/>
        <v>229.35954151931489</v>
      </c>
      <c r="T1520" s="2">
        <v>52</v>
      </c>
      <c r="U1520" s="2">
        <v>76</v>
      </c>
      <c r="V1520" s="2">
        <v>31</v>
      </c>
      <c r="W1520" s="2">
        <v>78</v>
      </c>
      <c r="X1520" s="9">
        <f t="shared" si="239"/>
        <v>237</v>
      </c>
      <c r="Y1520" s="1">
        <v>134.17384127440016</v>
      </c>
      <c r="Z1520" s="1">
        <v>196.10022955489251</v>
      </c>
      <c r="AA1520" s="1">
        <v>79.988251528969315</v>
      </c>
      <c r="AB1520" s="1">
        <v>201.26076191160021</v>
      </c>
      <c r="AC1520" s="9">
        <f t="shared" si="240"/>
        <v>611.52308426986224</v>
      </c>
    </row>
    <row r="1521" spans="1:29">
      <c r="A1521">
        <v>1592</v>
      </c>
      <c r="B1521">
        <v>10005</v>
      </c>
      <c r="C1521">
        <f t="shared" si="231"/>
        <v>10005</v>
      </c>
      <c r="D1521">
        <v>10</v>
      </c>
      <c r="E1521" s="1">
        <f t="shared" si="232"/>
        <v>201</v>
      </c>
      <c r="F1521" s="1">
        <f t="shared" si="233"/>
        <v>514</v>
      </c>
      <c r="G1521" s="1">
        <f t="shared" si="234"/>
        <v>679</v>
      </c>
      <c r="H1521" s="1">
        <f t="shared" si="235"/>
        <v>622</v>
      </c>
      <c r="I1521" s="9">
        <f t="shared" si="236"/>
        <v>2016</v>
      </c>
      <c r="J1521" s="1">
        <v>201</v>
      </c>
      <c r="K1521" s="1">
        <v>514</v>
      </c>
      <c r="L1521" s="1">
        <v>679</v>
      </c>
      <c r="M1521" s="1">
        <v>622</v>
      </c>
      <c r="N1521" s="9">
        <f t="shared" si="237"/>
        <v>2016</v>
      </c>
      <c r="O1521" s="1">
        <v>260.21784861038913</v>
      </c>
      <c r="P1521" s="1">
        <v>665.43270739174147</v>
      </c>
      <c r="Q1521" s="1">
        <v>879.04437416146379</v>
      </c>
      <c r="R1521" s="1">
        <v>805.25125291374161</v>
      </c>
      <c r="S1521" s="9">
        <f t="shared" si="238"/>
        <v>2609.9461830773362</v>
      </c>
      <c r="T1521" s="2">
        <v>267</v>
      </c>
      <c r="U1521" s="2">
        <v>793</v>
      </c>
      <c r="V1521" s="2">
        <v>687</v>
      </c>
      <c r="W1521" s="2">
        <v>703</v>
      </c>
      <c r="X1521" s="9">
        <f t="shared" si="239"/>
        <v>2450</v>
      </c>
      <c r="Y1521" s="1">
        <v>385.25720629113476</v>
      </c>
      <c r="Z1521" s="1">
        <v>1144.2283317935203</v>
      </c>
      <c r="AA1521" s="1">
        <v>991.27977798505469</v>
      </c>
      <c r="AB1521" s="1">
        <v>1014.3663521448229</v>
      </c>
      <c r="AC1521" s="9">
        <f t="shared" si="240"/>
        <v>3535.1316682145325</v>
      </c>
    </row>
    <row r="1522" spans="1:29">
      <c r="A1522">
        <v>1593</v>
      </c>
      <c r="B1522">
        <v>10005</v>
      </c>
      <c r="C1522">
        <f t="shared" si="231"/>
        <v>10005</v>
      </c>
      <c r="D1522">
        <v>10</v>
      </c>
      <c r="E1522" s="1">
        <f t="shared" si="232"/>
        <v>676</v>
      </c>
      <c r="F1522" s="1">
        <f t="shared" si="233"/>
        <v>2275</v>
      </c>
      <c r="G1522" s="1">
        <f t="shared" si="234"/>
        <v>985</v>
      </c>
      <c r="H1522" s="1">
        <f t="shared" si="235"/>
        <v>1808</v>
      </c>
      <c r="I1522" s="9">
        <f t="shared" si="236"/>
        <v>5744</v>
      </c>
      <c r="J1522" s="1">
        <v>676</v>
      </c>
      <c r="K1522" s="1">
        <v>2275</v>
      </c>
      <c r="L1522" s="1">
        <v>985</v>
      </c>
      <c r="M1522" s="1">
        <v>1808</v>
      </c>
      <c r="N1522" s="9">
        <f t="shared" si="237"/>
        <v>5744</v>
      </c>
      <c r="O1522" s="1">
        <v>873.32991451008832</v>
      </c>
      <c r="P1522" s="1">
        <v>2939.0910584474123</v>
      </c>
      <c r="Q1522" s="1">
        <v>1272.5295351959128</v>
      </c>
      <c r="R1522" s="1">
        <v>2335.7699488672183</v>
      </c>
      <c r="S1522" s="9">
        <f t="shared" si="238"/>
        <v>7420.7204570206322</v>
      </c>
      <c r="T1522" s="2">
        <v>944</v>
      </c>
      <c r="U1522" s="2">
        <v>3133</v>
      </c>
      <c r="V1522" s="2">
        <v>1037</v>
      </c>
      <c r="W1522" s="2">
        <v>2170</v>
      </c>
      <c r="X1522" s="9">
        <f t="shared" si="239"/>
        <v>7284</v>
      </c>
      <c r="Y1522" s="1">
        <v>1152.1547120230409</v>
      </c>
      <c r="Z1522" s="1">
        <v>3823.8355008137578</v>
      </c>
      <c r="AA1522" s="1">
        <v>1265.6614792032769</v>
      </c>
      <c r="AB1522" s="1">
        <v>2648.4912342055072</v>
      </c>
      <c r="AC1522" s="9">
        <f t="shared" si="240"/>
        <v>8890.1429262455822</v>
      </c>
    </row>
    <row r="1523" spans="1:29">
      <c r="A1523">
        <v>1594</v>
      </c>
      <c r="B1523">
        <v>10005</v>
      </c>
      <c r="C1523">
        <f t="shared" si="231"/>
        <v>10005</v>
      </c>
      <c r="D1523">
        <v>10</v>
      </c>
      <c r="E1523" s="1">
        <f t="shared" si="232"/>
        <v>342</v>
      </c>
      <c r="F1523" s="1">
        <f t="shared" si="233"/>
        <v>608</v>
      </c>
      <c r="G1523" s="1">
        <f t="shared" si="234"/>
        <v>356</v>
      </c>
      <c r="H1523" s="1">
        <f t="shared" si="235"/>
        <v>587</v>
      </c>
      <c r="I1523" s="9">
        <f t="shared" si="236"/>
        <v>1893</v>
      </c>
      <c r="J1523" s="1">
        <v>342</v>
      </c>
      <c r="K1523" s="1">
        <v>608</v>
      </c>
      <c r="L1523" s="1">
        <v>356</v>
      </c>
      <c r="M1523" s="1">
        <v>587</v>
      </c>
      <c r="N1523" s="9">
        <f t="shared" si="237"/>
        <v>1893</v>
      </c>
      <c r="O1523" s="1">
        <v>447.83318273919571</v>
      </c>
      <c r="P1523" s="1">
        <v>796.14788042523685</v>
      </c>
      <c r="Q1523" s="1">
        <v>466.1655352489874</v>
      </c>
      <c r="R1523" s="1">
        <v>768.64935166054943</v>
      </c>
      <c r="S1523" s="9">
        <f t="shared" si="238"/>
        <v>2478.7959500739694</v>
      </c>
      <c r="T1523" s="2">
        <v>456</v>
      </c>
      <c r="U1523" s="2">
        <v>884</v>
      </c>
      <c r="V1523" s="2">
        <v>366</v>
      </c>
      <c r="W1523" s="2">
        <v>586</v>
      </c>
      <c r="X1523" s="9">
        <f t="shared" si="239"/>
        <v>2292</v>
      </c>
      <c r="Y1523" s="1">
        <v>593.74748460200169</v>
      </c>
      <c r="Z1523" s="1">
        <v>1151.036790324933</v>
      </c>
      <c r="AA1523" s="1">
        <v>476.56048106213291</v>
      </c>
      <c r="AB1523" s="1">
        <v>763.0176008262564</v>
      </c>
      <c r="AC1523" s="9">
        <f t="shared" si="240"/>
        <v>2984.3623568153243</v>
      </c>
    </row>
    <row r="1524" spans="1:29">
      <c r="A1524">
        <v>1595</v>
      </c>
      <c r="B1524">
        <v>10005</v>
      </c>
      <c r="C1524">
        <f t="shared" si="231"/>
        <v>10005</v>
      </c>
      <c r="D1524">
        <v>10</v>
      </c>
      <c r="E1524" s="1">
        <f t="shared" si="232"/>
        <v>46</v>
      </c>
      <c r="F1524" s="1">
        <f t="shared" si="233"/>
        <v>28</v>
      </c>
      <c r="G1524" s="1">
        <f t="shared" si="234"/>
        <v>12</v>
      </c>
      <c r="H1524" s="1">
        <f t="shared" si="235"/>
        <v>54</v>
      </c>
      <c r="I1524" s="9">
        <f t="shared" si="236"/>
        <v>140</v>
      </c>
      <c r="J1524" s="1">
        <v>46</v>
      </c>
      <c r="K1524" s="1">
        <v>28</v>
      </c>
      <c r="L1524" s="1">
        <v>12</v>
      </c>
      <c r="M1524" s="1">
        <v>54</v>
      </c>
      <c r="N1524" s="9">
        <f t="shared" si="237"/>
        <v>140</v>
      </c>
      <c r="O1524" s="1">
        <v>59.437151211354447</v>
      </c>
      <c r="P1524" s="1">
        <v>36.179135519954883</v>
      </c>
      <c r="Q1524" s="1">
        <v>15.505343794266375</v>
      </c>
      <c r="R1524" s="1">
        <v>69.774047074198691</v>
      </c>
      <c r="S1524" s="9">
        <f t="shared" si="238"/>
        <v>180.89567759977439</v>
      </c>
      <c r="T1524" s="2">
        <v>55</v>
      </c>
      <c r="U1524" s="2">
        <v>57</v>
      </c>
      <c r="V1524" s="2">
        <v>15</v>
      </c>
      <c r="W1524" s="2">
        <v>43</v>
      </c>
      <c r="X1524" s="9">
        <f t="shared" si="239"/>
        <v>170</v>
      </c>
      <c r="Y1524" s="1">
        <v>182.88484549340527</v>
      </c>
      <c r="Z1524" s="1">
        <v>189.53520351134725</v>
      </c>
      <c r="AA1524" s="1">
        <v>49.87768513456507</v>
      </c>
      <c r="AB1524" s="1">
        <v>142.9826973857532</v>
      </c>
      <c r="AC1524" s="9">
        <f t="shared" si="240"/>
        <v>565.28043152507075</v>
      </c>
    </row>
    <row r="1525" spans="1:29">
      <c r="A1525">
        <v>1596</v>
      </c>
      <c r="B1525">
        <v>10005</v>
      </c>
      <c r="C1525">
        <f t="shared" si="231"/>
        <v>10005</v>
      </c>
      <c r="D1525">
        <v>10</v>
      </c>
      <c r="E1525" s="1">
        <f t="shared" si="232"/>
        <v>9</v>
      </c>
      <c r="F1525" s="1">
        <f t="shared" si="233"/>
        <v>10</v>
      </c>
      <c r="G1525" s="1">
        <f t="shared" si="234"/>
        <v>37</v>
      </c>
      <c r="H1525" s="1">
        <f t="shared" si="235"/>
        <v>67</v>
      </c>
      <c r="I1525" s="9">
        <f t="shared" si="236"/>
        <v>123</v>
      </c>
      <c r="J1525" s="1">
        <v>9</v>
      </c>
      <c r="K1525" s="1">
        <v>10</v>
      </c>
      <c r="L1525" s="1">
        <v>37</v>
      </c>
      <c r="M1525" s="1">
        <v>67</v>
      </c>
      <c r="N1525" s="9">
        <f t="shared" si="237"/>
        <v>123</v>
      </c>
      <c r="O1525" s="1">
        <v>11.515244675545086</v>
      </c>
      <c r="P1525" s="1">
        <v>12.794716306161208</v>
      </c>
      <c r="Q1525" s="1">
        <v>47.340450332796458</v>
      </c>
      <c r="R1525" s="1">
        <v>85.724599251280083</v>
      </c>
      <c r="S1525" s="9">
        <f t="shared" si="238"/>
        <v>157.37501056578282</v>
      </c>
      <c r="T1525" s="2">
        <v>12</v>
      </c>
      <c r="U1525" s="2">
        <v>16</v>
      </c>
      <c r="V1525" s="2">
        <v>45</v>
      </c>
      <c r="W1525" s="2">
        <v>84</v>
      </c>
      <c r="X1525" s="9">
        <f t="shared" si="239"/>
        <v>157</v>
      </c>
      <c r="Y1525" s="1">
        <v>13.249481210456699</v>
      </c>
      <c r="Z1525" s="1">
        <v>17.665974947275597</v>
      </c>
      <c r="AA1525" s="1">
        <v>49.685554539212617</v>
      </c>
      <c r="AB1525" s="1">
        <v>92.746368473196881</v>
      </c>
      <c r="AC1525" s="9">
        <f t="shared" si="240"/>
        <v>173.34737917014178</v>
      </c>
    </row>
    <row r="1526" spans="1:29">
      <c r="A1526">
        <v>1597</v>
      </c>
      <c r="B1526">
        <v>10005</v>
      </c>
      <c r="C1526">
        <f t="shared" si="231"/>
        <v>10005</v>
      </c>
      <c r="D1526">
        <v>10</v>
      </c>
      <c r="E1526" s="1">
        <f t="shared" si="232"/>
        <v>224</v>
      </c>
      <c r="F1526" s="1">
        <f t="shared" si="233"/>
        <v>243</v>
      </c>
      <c r="G1526" s="1">
        <f t="shared" si="234"/>
        <v>777</v>
      </c>
      <c r="H1526" s="1">
        <f t="shared" si="235"/>
        <v>550</v>
      </c>
      <c r="I1526" s="9">
        <f t="shared" si="236"/>
        <v>1794</v>
      </c>
      <c r="J1526" s="1">
        <v>224</v>
      </c>
      <c r="K1526" s="1">
        <v>243</v>
      </c>
      <c r="L1526" s="1">
        <v>777</v>
      </c>
      <c r="M1526" s="1">
        <v>550</v>
      </c>
      <c r="N1526" s="9">
        <f t="shared" si="237"/>
        <v>1794</v>
      </c>
      <c r="O1526" s="1">
        <v>294.60762706439317</v>
      </c>
      <c r="P1526" s="1">
        <v>319.59666686003362</v>
      </c>
      <c r="Q1526" s="1">
        <v>1021.9202063796137</v>
      </c>
      <c r="R1526" s="1">
        <v>723.36694145275101</v>
      </c>
      <c r="S1526" s="9">
        <f t="shared" si="238"/>
        <v>2359.4914417567916</v>
      </c>
      <c r="T1526" s="2">
        <v>302</v>
      </c>
      <c r="U1526" s="2">
        <v>427</v>
      </c>
      <c r="V1526" s="2">
        <v>784</v>
      </c>
      <c r="W1526" s="2">
        <v>533</v>
      </c>
      <c r="X1526" s="9">
        <f t="shared" si="239"/>
        <v>2046</v>
      </c>
      <c r="Y1526" s="1">
        <v>443.66168377275119</v>
      </c>
      <c r="Z1526" s="1">
        <v>627.29648665882371</v>
      </c>
      <c r="AA1526" s="1">
        <v>1151.7574837014467</v>
      </c>
      <c r="AB1526" s="1">
        <v>783.01879950621321</v>
      </c>
      <c r="AC1526" s="9">
        <f t="shared" si="240"/>
        <v>3005.7344536392347</v>
      </c>
    </row>
    <row r="1527" spans="1:29">
      <c r="A1527">
        <v>1598</v>
      </c>
      <c r="B1527">
        <v>10005</v>
      </c>
      <c r="C1527">
        <f t="shared" si="231"/>
        <v>10005</v>
      </c>
      <c r="D1527">
        <v>10</v>
      </c>
      <c r="E1527" s="1">
        <f t="shared" si="232"/>
        <v>772</v>
      </c>
      <c r="F1527" s="1">
        <f t="shared" si="233"/>
        <v>830</v>
      </c>
      <c r="G1527" s="1">
        <f t="shared" si="234"/>
        <v>335</v>
      </c>
      <c r="H1527" s="1">
        <f t="shared" si="235"/>
        <v>1019</v>
      </c>
      <c r="I1527" s="9">
        <f t="shared" si="236"/>
        <v>2956</v>
      </c>
      <c r="J1527" s="1">
        <v>772</v>
      </c>
      <c r="K1527" s="1">
        <v>830</v>
      </c>
      <c r="L1527" s="1">
        <v>335</v>
      </c>
      <c r="M1527" s="1">
        <v>1019</v>
      </c>
      <c r="N1527" s="9">
        <f t="shared" si="237"/>
        <v>2956</v>
      </c>
      <c r="O1527" s="1">
        <v>961.28843989314191</v>
      </c>
      <c r="P1527" s="1">
        <v>1033.509592113093</v>
      </c>
      <c r="Q1527" s="1">
        <v>417.13941368420012</v>
      </c>
      <c r="R1527" s="1">
        <v>1268.8509329677609</v>
      </c>
      <c r="S1527" s="9">
        <f t="shared" si="238"/>
        <v>3680.7883786581961</v>
      </c>
      <c r="T1527" s="2">
        <v>1054</v>
      </c>
      <c r="U1527" s="2">
        <v>1530</v>
      </c>
      <c r="V1527" s="2">
        <v>355</v>
      </c>
      <c r="W1527" s="2">
        <v>959</v>
      </c>
      <c r="X1527" s="9">
        <f t="shared" si="239"/>
        <v>3898</v>
      </c>
      <c r="Y1527" s="1">
        <v>1051.1605203996537</v>
      </c>
      <c r="Z1527" s="1">
        <v>1525.8781747736907</v>
      </c>
      <c r="AA1527" s="1">
        <v>354.04362878735958</v>
      </c>
      <c r="AB1527" s="1">
        <v>956.41645072416293</v>
      </c>
      <c r="AC1527" s="9">
        <f t="shared" si="240"/>
        <v>3887.4987746848669</v>
      </c>
    </row>
    <row r="1528" spans="1:29">
      <c r="A1528">
        <v>1599</v>
      </c>
      <c r="B1528">
        <v>10005</v>
      </c>
      <c r="C1528">
        <f t="shared" si="231"/>
        <v>10005</v>
      </c>
      <c r="D1528">
        <v>10</v>
      </c>
      <c r="E1528" s="1">
        <f t="shared" si="232"/>
        <v>85</v>
      </c>
      <c r="F1528" s="1">
        <f t="shared" si="233"/>
        <v>125</v>
      </c>
      <c r="G1528" s="1">
        <f t="shared" si="234"/>
        <v>69</v>
      </c>
      <c r="H1528" s="1">
        <f t="shared" si="235"/>
        <v>177</v>
      </c>
      <c r="I1528" s="9">
        <f t="shared" si="236"/>
        <v>456</v>
      </c>
      <c r="J1528" s="1">
        <v>85</v>
      </c>
      <c r="K1528" s="1">
        <v>125</v>
      </c>
      <c r="L1528" s="1">
        <v>69</v>
      </c>
      <c r="M1528" s="1">
        <v>177</v>
      </c>
      <c r="N1528" s="9">
        <f t="shared" si="237"/>
        <v>456</v>
      </c>
      <c r="O1528" s="1">
        <v>108.39719790255977</v>
      </c>
      <c r="P1528" s="1">
        <v>159.4076439743526</v>
      </c>
      <c r="Q1528" s="1">
        <v>87.993019473842637</v>
      </c>
      <c r="R1528" s="1">
        <v>225.72122386768331</v>
      </c>
      <c r="S1528" s="9">
        <f t="shared" si="238"/>
        <v>581.51908521843825</v>
      </c>
      <c r="T1528" s="2">
        <v>114</v>
      </c>
      <c r="U1528" s="2">
        <v>213</v>
      </c>
      <c r="V1528" s="2">
        <v>68</v>
      </c>
      <c r="W1528" s="2">
        <v>180</v>
      </c>
      <c r="X1528" s="9">
        <f t="shared" si="239"/>
        <v>575</v>
      </c>
      <c r="Y1528" s="1">
        <v>284.07052977699641</v>
      </c>
      <c r="Z1528" s="1">
        <v>530.76335826754598</v>
      </c>
      <c r="AA1528" s="1">
        <v>169.44557916522595</v>
      </c>
      <c r="AB1528" s="1">
        <v>448.53241543736277</v>
      </c>
      <c r="AC1528" s="9">
        <f t="shared" si="240"/>
        <v>1432.8118826471311</v>
      </c>
    </row>
    <row r="1529" spans="1:29">
      <c r="A1529">
        <v>1600</v>
      </c>
      <c r="B1529">
        <v>10005</v>
      </c>
      <c r="C1529">
        <f t="shared" si="231"/>
        <v>10005</v>
      </c>
      <c r="D1529">
        <v>10</v>
      </c>
      <c r="E1529" s="1">
        <f t="shared" si="232"/>
        <v>68</v>
      </c>
      <c r="F1529" s="1">
        <f t="shared" si="233"/>
        <v>73</v>
      </c>
      <c r="G1529" s="1">
        <f t="shared" si="234"/>
        <v>70</v>
      </c>
      <c r="H1529" s="1">
        <f t="shared" si="235"/>
        <v>173</v>
      </c>
      <c r="I1529" s="9">
        <f t="shared" si="236"/>
        <v>384</v>
      </c>
      <c r="J1529" s="1">
        <v>68</v>
      </c>
      <c r="K1529" s="1">
        <v>73</v>
      </c>
      <c r="L1529" s="1">
        <v>70</v>
      </c>
      <c r="M1529" s="1">
        <v>173</v>
      </c>
      <c r="N1529" s="9">
        <f t="shared" si="237"/>
        <v>384</v>
      </c>
      <c r="O1529" s="1">
        <v>85.746156313131834</v>
      </c>
      <c r="P1529" s="1">
        <v>92.051020747920944</v>
      </c>
      <c r="Q1529" s="1">
        <v>88.268102087047481</v>
      </c>
      <c r="R1529" s="1">
        <v>218.14830944370306</v>
      </c>
      <c r="S1529" s="9">
        <f t="shared" si="238"/>
        <v>484.21358859180327</v>
      </c>
      <c r="T1529" s="2">
        <v>86</v>
      </c>
      <c r="U1529" s="2">
        <v>130</v>
      </c>
      <c r="V1529" s="2">
        <v>82</v>
      </c>
      <c r="W1529" s="2">
        <v>192</v>
      </c>
      <c r="X1529" s="9">
        <f t="shared" si="239"/>
        <v>490</v>
      </c>
      <c r="Y1529" s="1">
        <v>96.48979846630516</v>
      </c>
      <c r="Z1529" s="1">
        <v>145.85667210022871</v>
      </c>
      <c r="AA1529" s="1">
        <v>92.001900863221181</v>
      </c>
      <c r="AB1529" s="1">
        <v>215.4190849480301</v>
      </c>
      <c r="AC1529" s="9">
        <f t="shared" si="240"/>
        <v>549.76745637778515</v>
      </c>
    </row>
    <row r="1530" spans="1:29">
      <c r="A1530">
        <v>1601</v>
      </c>
      <c r="B1530">
        <v>10005</v>
      </c>
      <c r="C1530">
        <f t="shared" si="231"/>
        <v>10005</v>
      </c>
      <c r="D1530">
        <v>10</v>
      </c>
      <c r="E1530" s="1">
        <f t="shared" si="232"/>
        <v>0</v>
      </c>
      <c r="F1530" s="1">
        <f t="shared" si="233"/>
        <v>0</v>
      </c>
      <c r="G1530" s="1">
        <f t="shared" si="234"/>
        <v>0</v>
      </c>
      <c r="H1530" s="1">
        <f t="shared" si="235"/>
        <v>0</v>
      </c>
      <c r="I1530" s="9">
        <f t="shared" si="236"/>
        <v>0</v>
      </c>
      <c r="J1530" s="1">
        <v>0</v>
      </c>
      <c r="K1530" s="1">
        <v>0</v>
      </c>
      <c r="L1530" s="1">
        <v>0</v>
      </c>
      <c r="M1530" s="1">
        <v>0</v>
      </c>
      <c r="N1530" s="9">
        <f t="shared" si="237"/>
        <v>0</v>
      </c>
      <c r="O1530" s="1">
        <v>0</v>
      </c>
      <c r="P1530" s="1">
        <v>0</v>
      </c>
      <c r="Q1530" s="1">
        <v>0</v>
      </c>
      <c r="R1530" s="1">
        <v>0</v>
      </c>
      <c r="S1530" s="9">
        <f t="shared" si="238"/>
        <v>0</v>
      </c>
      <c r="T1530" s="2">
        <v>0</v>
      </c>
      <c r="U1530" s="2">
        <v>0</v>
      </c>
      <c r="V1530" s="2">
        <v>0</v>
      </c>
      <c r="W1530" s="2">
        <v>0</v>
      </c>
      <c r="X1530" s="9">
        <f t="shared" si="239"/>
        <v>0</v>
      </c>
      <c r="Y1530" s="1">
        <v>85.119581670859873</v>
      </c>
      <c r="Z1530" s="1">
        <v>85.119581670859873</v>
      </c>
      <c r="AA1530" s="1">
        <v>85.119581670859873</v>
      </c>
      <c r="AB1530" s="1">
        <v>85.119581670859873</v>
      </c>
      <c r="AC1530" s="9">
        <f t="shared" si="240"/>
        <v>340.47832668343949</v>
      </c>
    </row>
    <row r="1531" spans="1:29">
      <c r="A1531">
        <v>1602</v>
      </c>
      <c r="B1531">
        <v>10005</v>
      </c>
      <c r="C1531">
        <f t="shared" si="231"/>
        <v>10005</v>
      </c>
      <c r="D1531">
        <v>10</v>
      </c>
      <c r="E1531" s="1">
        <f t="shared" si="232"/>
        <v>88</v>
      </c>
      <c r="F1531" s="1">
        <f t="shared" si="233"/>
        <v>132</v>
      </c>
      <c r="G1531" s="1">
        <f t="shared" si="234"/>
        <v>19</v>
      </c>
      <c r="H1531" s="1">
        <f t="shared" si="235"/>
        <v>115</v>
      </c>
      <c r="I1531" s="9">
        <f t="shared" si="236"/>
        <v>354</v>
      </c>
      <c r="J1531" s="1">
        <v>88</v>
      </c>
      <c r="K1531" s="1">
        <v>132</v>
      </c>
      <c r="L1531" s="1">
        <v>19</v>
      </c>
      <c r="M1531" s="1">
        <v>115</v>
      </c>
      <c r="N1531" s="9">
        <f t="shared" si="237"/>
        <v>354</v>
      </c>
      <c r="O1531" s="1">
        <v>110.56393014358753</v>
      </c>
      <c r="P1531" s="1">
        <v>165.84589521538129</v>
      </c>
      <c r="Q1531" s="1">
        <v>23.871757644638215</v>
      </c>
      <c r="R1531" s="1">
        <v>144.48695416491552</v>
      </c>
      <c r="S1531" s="9">
        <f t="shared" si="238"/>
        <v>444.76853716852253</v>
      </c>
      <c r="T1531" s="2">
        <v>114</v>
      </c>
      <c r="U1531" s="2">
        <v>217</v>
      </c>
      <c r="V1531" s="2">
        <v>21</v>
      </c>
      <c r="W1531" s="2">
        <v>113</v>
      </c>
      <c r="X1531" s="9">
        <f t="shared" si="239"/>
        <v>465</v>
      </c>
      <c r="Y1531" s="1">
        <v>447.01819164230636</v>
      </c>
      <c r="Z1531" s="1">
        <v>850.90304900333763</v>
      </c>
      <c r="AA1531" s="1">
        <v>82.345456355161701</v>
      </c>
      <c r="AB1531" s="1">
        <v>443.09697943491773</v>
      </c>
      <c r="AC1531" s="9">
        <f t="shared" si="240"/>
        <v>1823.3636764357236</v>
      </c>
    </row>
    <row r="1532" spans="1:29">
      <c r="A1532">
        <v>1603</v>
      </c>
      <c r="B1532">
        <v>10005</v>
      </c>
      <c r="C1532">
        <f t="shared" si="231"/>
        <v>10005</v>
      </c>
      <c r="D1532">
        <v>10</v>
      </c>
      <c r="E1532" s="1">
        <f t="shared" si="232"/>
        <v>685</v>
      </c>
      <c r="F1532" s="1">
        <f t="shared" si="233"/>
        <v>1127</v>
      </c>
      <c r="G1532" s="1">
        <f t="shared" si="234"/>
        <v>1299</v>
      </c>
      <c r="H1532" s="1">
        <f t="shared" si="235"/>
        <v>1498</v>
      </c>
      <c r="I1532" s="9">
        <f t="shared" si="236"/>
        <v>4609</v>
      </c>
      <c r="J1532" s="1">
        <v>685</v>
      </c>
      <c r="K1532" s="1">
        <v>1127</v>
      </c>
      <c r="L1532" s="1">
        <v>1299</v>
      </c>
      <c r="M1532" s="1">
        <v>1498</v>
      </c>
      <c r="N1532" s="9">
        <f t="shared" si="237"/>
        <v>4609</v>
      </c>
      <c r="O1532" s="1">
        <v>876.29351831200938</v>
      </c>
      <c r="P1532" s="1">
        <v>1441.7267082301234</v>
      </c>
      <c r="Q1532" s="1">
        <v>1661.7595332661317</v>
      </c>
      <c r="R1532" s="1">
        <v>1916.3323947903505</v>
      </c>
      <c r="S1532" s="9">
        <f t="shared" si="238"/>
        <v>5896.1121545986152</v>
      </c>
      <c r="T1532" s="2">
        <v>933</v>
      </c>
      <c r="U1532" s="2">
        <v>1894</v>
      </c>
      <c r="V1532" s="2">
        <v>1326</v>
      </c>
      <c r="W1532" s="2">
        <v>1593</v>
      </c>
      <c r="X1532" s="9">
        <f t="shared" si="239"/>
        <v>5746</v>
      </c>
      <c r="Y1532" s="1">
        <v>1092.3229547470889</v>
      </c>
      <c r="Z1532" s="1">
        <v>2217.4273057781206</v>
      </c>
      <c r="AA1532" s="1">
        <v>1552.4332668752841</v>
      </c>
      <c r="AB1532" s="1">
        <v>1865.0272957257368</v>
      </c>
      <c r="AC1532" s="9">
        <f t="shared" si="240"/>
        <v>6727.21082312623</v>
      </c>
    </row>
    <row r="1533" spans="1:29">
      <c r="A1533">
        <v>1604</v>
      </c>
      <c r="B1533">
        <v>10005</v>
      </c>
      <c r="C1533">
        <f t="shared" si="231"/>
        <v>10005</v>
      </c>
      <c r="D1533">
        <v>10</v>
      </c>
      <c r="E1533" s="1">
        <f t="shared" si="232"/>
        <v>611</v>
      </c>
      <c r="F1533" s="1">
        <f t="shared" si="233"/>
        <v>409</v>
      </c>
      <c r="G1533" s="1">
        <f t="shared" si="234"/>
        <v>185</v>
      </c>
      <c r="H1533" s="1">
        <f t="shared" si="235"/>
        <v>754</v>
      </c>
      <c r="I1533" s="9">
        <f t="shared" si="236"/>
        <v>1959</v>
      </c>
      <c r="J1533" s="1">
        <v>611</v>
      </c>
      <c r="K1533" s="1">
        <v>409</v>
      </c>
      <c r="L1533" s="1">
        <v>185</v>
      </c>
      <c r="M1533" s="1">
        <v>754</v>
      </c>
      <c r="N1533" s="9">
        <f t="shared" si="237"/>
        <v>1959</v>
      </c>
      <c r="O1533" s="1">
        <v>755.2380675200485</v>
      </c>
      <c r="P1533" s="1">
        <v>505.55215976382959</v>
      </c>
      <c r="Q1533" s="1">
        <v>228.67273730148773</v>
      </c>
      <c r="R1533" s="1">
        <v>931.99591310984738</v>
      </c>
      <c r="S1533" s="9">
        <f t="shared" si="238"/>
        <v>2421.4588776952132</v>
      </c>
      <c r="T1533" s="2">
        <v>828</v>
      </c>
      <c r="U1533" s="2">
        <v>879</v>
      </c>
      <c r="V1533" s="2">
        <v>218</v>
      </c>
      <c r="W1533" s="2">
        <v>676</v>
      </c>
      <c r="X1533" s="9">
        <f t="shared" si="239"/>
        <v>2601</v>
      </c>
      <c r="Y1533" s="1">
        <v>879.70894381462449</v>
      </c>
      <c r="Z1533" s="1">
        <v>933.89391499161241</v>
      </c>
      <c r="AA1533" s="1">
        <v>231.61419052124174</v>
      </c>
      <c r="AB1533" s="1">
        <v>718.21648069889636</v>
      </c>
      <c r="AC1533" s="9">
        <f t="shared" si="240"/>
        <v>2763.4335300263747</v>
      </c>
    </row>
    <row r="1534" spans="1:29">
      <c r="A1534">
        <v>1605</v>
      </c>
      <c r="B1534">
        <v>10005</v>
      </c>
      <c r="C1534">
        <f t="shared" si="231"/>
        <v>10005</v>
      </c>
      <c r="D1534">
        <v>10</v>
      </c>
      <c r="E1534" s="1">
        <f t="shared" si="232"/>
        <v>357</v>
      </c>
      <c r="F1534" s="1">
        <f t="shared" si="233"/>
        <v>358</v>
      </c>
      <c r="G1534" s="1">
        <f t="shared" si="234"/>
        <v>160</v>
      </c>
      <c r="H1534" s="1">
        <f t="shared" si="235"/>
        <v>557</v>
      </c>
      <c r="I1534" s="9">
        <f t="shared" si="236"/>
        <v>1432</v>
      </c>
      <c r="J1534" s="1">
        <v>357</v>
      </c>
      <c r="K1534" s="1">
        <v>358</v>
      </c>
      <c r="L1534" s="1">
        <v>160</v>
      </c>
      <c r="M1534" s="1">
        <v>557</v>
      </c>
      <c r="N1534" s="9">
        <f t="shared" si="237"/>
        <v>1432</v>
      </c>
      <c r="O1534" s="1">
        <v>450.06214361378602</v>
      </c>
      <c r="P1534" s="1">
        <v>451.32282188721399</v>
      </c>
      <c r="Q1534" s="1">
        <v>201.7085237484755</v>
      </c>
      <c r="R1534" s="1">
        <v>702.19779829938034</v>
      </c>
      <c r="S1534" s="9">
        <f t="shared" si="238"/>
        <v>1805.291287548856</v>
      </c>
      <c r="T1534" s="2">
        <v>479</v>
      </c>
      <c r="U1534" s="2">
        <v>670</v>
      </c>
      <c r="V1534" s="2">
        <v>188</v>
      </c>
      <c r="W1534" s="2">
        <v>568</v>
      </c>
      <c r="X1534" s="9">
        <f t="shared" si="239"/>
        <v>1905</v>
      </c>
      <c r="Y1534" s="1">
        <v>585.1673515151283</v>
      </c>
      <c r="Z1534" s="1">
        <v>818.50130587711055</v>
      </c>
      <c r="AA1534" s="1">
        <v>229.66902314163698</v>
      </c>
      <c r="AB1534" s="1">
        <v>693.89364438537143</v>
      </c>
      <c r="AC1534" s="9">
        <f t="shared" si="240"/>
        <v>2327.2313249192471</v>
      </c>
    </row>
    <row r="1535" spans="1:29">
      <c r="A1535">
        <v>1615</v>
      </c>
      <c r="B1535">
        <v>42111</v>
      </c>
      <c r="C1535">
        <f t="shared" si="231"/>
        <v>42111</v>
      </c>
      <c r="D1535">
        <v>42</v>
      </c>
      <c r="E1535" s="1">
        <f t="shared" si="232"/>
        <v>1268</v>
      </c>
      <c r="F1535" s="1">
        <f t="shared" si="233"/>
        <v>1956</v>
      </c>
      <c r="G1535" s="1">
        <f t="shared" si="234"/>
        <v>1294</v>
      </c>
      <c r="H1535" s="1">
        <f t="shared" si="235"/>
        <v>2961</v>
      </c>
      <c r="I1535" s="9">
        <f t="shared" si="236"/>
        <v>7479</v>
      </c>
      <c r="J1535" s="1">
        <v>1268</v>
      </c>
      <c r="K1535" s="1">
        <v>1956</v>
      </c>
      <c r="L1535" s="1">
        <v>1294</v>
      </c>
      <c r="M1535" s="1">
        <v>2961</v>
      </c>
      <c r="N1535" s="9">
        <f t="shared" si="237"/>
        <v>7479</v>
      </c>
      <c r="O1535" s="1">
        <v>1568.2210869873704</v>
      </c>
      <c r="P1535" s="1">
        <v>2419.1170710940828</v>
      </c>
      <c r="Q1535" s="1">
        <v>1600.3770398751242</v>
      </c>
      <c r="R1535" s="1">
        <v>3662.0683269476372</v>
      </c>
      <c r="S1535" s="9">
        <f t="shared" si="238"/>
        <v>9249.7835249042146</v>
      </c>
      <c r="T1535" s="2">
        <v>2190</v>
      </c>
      <c r="U1535" s="2">
        <v>4663</v>
      </c>
      <c r="V1535" s="2">
        <v>1676</v>
      </c>
      <c r="W1535" s="2">
        <v>3469</v>
      </c>
      <c r="X1535" s="9">
        <f t="shared" si="239"/>
        <v>11998</v>
      </c>
      <c r="Y1535" s="1">
        <v>1296.1658523368901</v>
      </c>
      <c r="Z1535" s="1">
        <v>2759.8271093364924</v>
      </c>
      <c r="AA1535" s="1">
        <v>991.95158379754696</v>
      </c>
      <c r="AB1535" s="1">
        <v>2053.150384363777</v>
      </c>
      <c r="AC1535" s="9">
        <f t="shared" si="240"/>
        <v>7101.0949298347059</v>
      </c>
    </row>
    <row r="1536" spans="1:29">
      <c r="A1536">
        <v>1616</v>
      </c>
      <c r="B1536">
        <v>42111</v>
      </c>
      <c r="C1536">
        <f t="shared" si="231"/>
        <v>42111</v>
      </c>
      <c r="D1536">
        <v>42</v>
      </c>
      <c r="E1536" s="1">
        <f t="shared" si="232"/>
        <v>631</v>
      </c>
      <c r="F1536" s="1">
        <f t="shared" si="233"/>
        <v>1708</v>
      </c>
      <c r="G1536" s="1">
        <f t="shared" si="234"/>
        <v>894</v>
      </c>
      <c r="H1536" s="1">
        <f t="shared" si="235"/>
        <v>2154</v>
      </c>
      <c r="I1536" s="9">
        <f t="shared" si="236"/>
        <v>5387</v>
      </c>
      <c r="J1536" s="1">
        <v>631</v>
      </c>
      <c r="K1536" s="1">
        <v>1708</v>
      </c>
      <c r="L1536" s="1">
        <v>894</v>
      </c>
      <c r="M1536" s="1">
        <v>2154</v>
      </c>
      <c r="N1536" s="9">
        <f t="shared" si="237"/>
        <v>5387</v>
      </c>
      <c r="O1536" s="1">
        <v>780.40024123740602</v>
      </c>
      <c r="P1536" s="1">
        <v>2112.3987512416629</v>
      </c>
      <c r="Q1536" s="1">
        <v>1105.6700723712217</v>
      </c>
      <c r="R1536" s="1">
        <v>2663.9970200085145</v>
      </c>
      <c r="S1536" s="9">
        <f t="shared" si="238"/>
        <v>6662.4660848588055</v>
      </c>
      <c r="T1536" s="2">
        <v>1090</v>
      </c>
      <c r="U1536" s="2">
        <v>3974</v>
      </c>
      <c r="V1536" s="2">
        <v>1137</v>
      </c>
      <c r="W1536" s="2">
        <v>2476</v>
      </c>
      <c r="X1536" s="9">
        <f t="shared" si="239"/>
        <v>8677</v>
      </c>
      <c r="Y1536" s="1">
        <v>645.12364340055262</v>
      </c>
      <c r="Z1536" s="1">
        <v>2352.0379439209141</v>
      </c>
      <c r="AA1536" s="1">
        <v>672.94090141874165</v>
      </c>
      <c r="AB1536" s="1">
        <v>1465.4368266603378</v>
      </c>
      <c r="AC1536" s="9">
        <f t="shared" si="240"/>
        <v>5135.5393154005469</v>
      </c>
    </row>
    <row r="1537" spans="1:29">
      <c r="A1537">
        <v>1617</v>
      </c>
      <c r="B1537">
        <v>42111</v>
      </c>
      <c r="C1537">
        <f t="shared" si="231"/>
        <v>42111</v>
      </c>
      <c r="D1537">
        <v>42</v>
      </c>
      <c r="E1537" s="1">
        <f t="shared" si="232"/>
        <v>206</v>
      </c>
      <c r="F1537" s="1">
        <f t="shared" si="233"/>
        <v>754</v>
      </c>
      <c r="G1537" s="1">
        <f t="shared" si="234"/>
        <v>303</v>
      </c>
      <c r="H1537" s="1">
        <f t="shared" si="235"/>
        <v>518</v>
      </c>
      <c r="I1537" s="9">
        <f t="shared" si="236"/>
        <v>1781</v>
      </c>
      <c r="J1537" s="1">
        <v>206</v>
      </c>
      <c r="K1537" s="1">
        <v>754</v>
      </c>
      <c r="L1537" s="1">
        <v>303</v>
      </c>
      <c r="M1537" s="1">
        <v>518</v>
      </c>
      <c r="N1537" s="9">
        <f t="shared" si="237"/>
        <v>1781</v>
      </c>
      <c r="O1537" s="1">
        <v>254.77408826450971</v>
      </c>
      <c r="P1537" s="1">
        <v>932.52263374485597</v>
      </c>
      <c r="Q1537" s="1">
        <v>374.74052788420607</v>
      </c>
      <c r="R1537" s="1">
        <v>640.64552291755354</v>
      </c>
      <c r="S1537" s="9">
        <f t="shared" si="238"/>
        <v>2202.6827728111252</v>
      </c>
      <c r="T1537" s="2">
        <v>355</v>
      </c>
      <c r="U1537" s="2">
        <v>1768</v>
      </c>
      <c r="V1537" s="2">
        <v>389</v>
      </c>
      <c r="W1537" s="2">
        <v>602</v>
      </c>
      <c r="X1537" s="9">
        <f t="shared" si="239"/>
        <v>3114</v>
      </c>
      <c r="Y1537" s="1">
        <v>210.10907652036346</v>
      </c>
      <c r="Z1537" s="1">
        <v>1046.4023867267679</v>
      </c>
      <c r="AA1537" s="1">
        <v>230.23219934203209</v>
      </c>
      <c r="AB1537" s="1">
        <v>356.29764525425014</v>
      </c>
      <c r="AC1537" s="9">
        <f t="shared" si="240"/>
        <v>1843.0413078434135</v>
      </c>
    </row>
    <row r="1538" spans="1:29">
      <c r="A1538">
        <v>1618</v>
      </c>
      <c r="B1538">
        <v>42111</v>
      </c>
      <c r="C1538">
        <f t="shared" si="231"/>
        <v>42111</v>
      </c>
      <c r="D1538">
        <v>42</v>
      </c>
      <c r="E1538" s="1">
        <f t="shared" si="232"/>
        <v>2876</v>
      </c>
      <c r="F1538" s="1">
        <f t="shared" si="233"/>
        <v>4254</v>
      </c>
      <c r="G1538" s="1">
        <f t="shared" si="234"/>
        <v>3361</v>
      </c>
      <c r="H1538" s="1">
        <f t="shared" si="235"/>
        <v>3050</v>
      </c>
      <c r="I1538" s="9">
        <f t="shared" si="236"/>
        <v>13541</v>
      </c>
      <c r="J1538" s="1">
        <v>2876</v>
      </c>
      <c r="K1538" s="1">
        <v>4254</v>
      </c>
      <c r="L1538" s="1">
        <v>3361</v>
      </c>
      <c r="M1538" s="1">
        <v>3050</v>
      </c>
      <c r="N1538" s="9">
        <f t="shared" si="237"/>
        <v>13541</v>
      </c>
      <c r="O1538" s="1">
        <v>3556.9430963530581</v>
      </c>
      <c r="P1538" s="1">
        <v>5261.2085994040017</v>
      </c>
      <c r="Q1538" s="1">
        <v>4156.7752944515396</v>
      </c>
      <c r="R1538" s="1">
        <v>3772.1406272172558</v>
      </c>
      <c r="S1538" s="9">
        <f t="shared" si="238"/>
        <v>16747.067617425855</v>
      </c>
      <c r="T1538" s="2">
        <v>4965</v>
      </c>
      <c r="U1538" s="2">
        <v>10001</v>
      </c>
      <c r="V1538" s="2">
        <v>4327</v>
      </c>
      <c r="W1538" s="2">
        <v>3554</v>
      </c>
      <c r="X1538" s="9">
        <f t="shared" si="239"/>
        <v>22847</v>
      </c>
      <c r="Y1538" s="1">
        <v>2938.5677885171963</v>
      </c>
      <c r="Z1538" s="1">
        <v>5919.1573923384649</v>
      </c>
      <c r="AA1538" s="1">
        <v>2560.9633073341206</v>
      </c>
      <c r="AB1538" s="1">
        <v>2103.4581914179485</v>
      </c>
      <c r="AC1538" s="9">
        <f t="shared" si="240"/>
        <v>13522.146679607731</v>
      </c>
    </row>
    <row r="1539" spans="1:29">
      <c r="A1539">
        <v>1619</v>
      </c>
      <c r="B1539">
        <v>42009</v>
      </c>
      <c r="C1539">
        <f t="shared" ref="C1539:C1589" si="241">IFERROR(VLOOKUP(B1539,$E$1596:$H$1605,3,FALSE),B1539)</f>
        <v>42009</v>
      </c>
      <c r="D1539">
        <v>42</v>
      </c>
      <c r="E1539" s="1">
        <f t="shared" ref="E1539:E1589" si="242">J1539</f>
        <v>1205</v>
      </c>
      <c r="F1539" s="1">
        <f t="shared" ref="F1539:F1589" si="243">K1539</f>
        <v>1230</v>
      </c>
      <c r="G1539" s="1">
        <f t="shared" ref="G1539:G1589" si="244">L1539</f>
        <v>1048</v>
      </c>
      <c r="H1539" s="1">
        <f t="shared" ref="H1539:H1589" si="245">M1539</f>
        <v>1082</v>
      </c>
      <c r="I1539" s="9">
        <f t="shared" ref="I1539:I1591" si="246">SUM(E1539:H1539)</f>
        <v>4565</v>
      </c>
      <c r="J1539" s="1">
        <v>1205</v>
      </c>
      <c r="K1539" s="1">
        <v>1230</v>
      </c>
      <c r="L1539" s="1">
        <v>1048</v>
      </c>
      <c r="M1539" s="1">
        <v>1082</v>
      </c>
      <c r="N1539" s="9">
        <f t="shared" ref="N1539:N1591" si="247">SUM(J1539:M1539)</f>
        <v>4565</v>
      </c>
      <c r="O1539" s="1">
        <v>1679.5590058445009</v>
      </c>
      <c r="P1539" s="1">
        <v>1714.4046283723951</v>
      </c>
      <c r="Q1539" s="1">
        <v>1460.7284963693253</v>
      </c>
      <c r="R1539" s="1">
        <v>1508.1185430072615</v>
      </c>
      <c r="S1539" s="9">
        <f t="shared" ref="S1539:S1589" si="248">SUM(O1539:R1539)</f>
        <v>6362.8106735934834</v>
      </c>
      <c r="T1539" s="2">
        <v>3187</v>
      </c>
      <c r="U1539" s="2">
        <v>3275</v>
      </c>
      <c r="V1539" s="2">
        <v>901</v>
      </c>
      <c r="W1539" s="2">
        <v>2238</v>
      </c>
      <c r="X1539" s="9">
        <f t="shared" ref="X1539:X1591" si="249">SUM(T1539:W1539)</f>
        <v>9601</v>
      </c>
      <c r="Y1539" s="1">
        <v>1366.2883510849035</v>
      </c>
      <c r="Z1539" s="1">
        <v>1404.0145433960022</v>
      </c>
      <c r="AA1539" s="1">
        <v>386.26476445795356</v>
      </c>
      <c r="AB1539" s="1">
        <v>959.4456635481688</v>
      </c>
      <c r="AC1539" s="9">
        <f t="shared" ref="AC1539:AC1591" si="250">SUM(Y1539:AB1539)</f>
        <v>4116.0133224870278</v>
      </c>
    </row>
    <row r="1540" spans="1:29">
      <c r="A1540">
        <v>1620</v>
      </c>
      <c r="B1540">
        <v>42009</v>
      </c>
      <c r="C1540">
        <f t="shared" si="241"/>
        <v>42009</v>
      </c>
      <c r="D1540">
        <v>42</v>
      </c>
      <c r="E1540" s="1">
        <f t="shared" si="242"/>
        <v>1697</v>
      </c>
      <c r="F1540" s="1">
        <f t="shared" si="243"/>
        <v>2724</v>
      </c>
      <c r="G1540" s="1">
        <f t="shared" si="244"/>
        <v>1954</v>
      </c>
      <c r="H1540" s="1">
        <f t="shared" si="245"/>
        <v>2777</v>
      </c>
      <c r="I1540" s="9">
        <f t="shared" si="246"/>
        <v>9152</v>
      </c>
      <c r="J1540" s="1">
        <v>1697</v>
      </c>
      <c r="K1540" s="1">
        <v>2724</v>
      </c>
      <c r="L1540" s="1">
        <v>1954</v>
      </c>
      <c r="M1540" s="1">
        <v>2777</v>
      </c>
      <c r="N1540" s="9">
        <f t="shared" si="247"/>
        <v>9152</v>
      </c>
      <c r="O1540" s="1">
        <v>2365.3208571934588</v>
      </c>
      <c r="P1540" s="1">
        <v>3796.7790306393531</v>
      </c>
      <c r="Q1540" s="1">
        <v>2723.5338567802114</v>
      </c>
      <c r="R1540" s="1">
        <v>3870.6517503984887</v>
      </c>
      <c r="S1540" s="9">
        <f t="shared" si="248"/>
        <v>12756.285495011512</v>
      </c>
      <c r="T1540" s="2">
        <v>4486</v>
      </c>
      <c r="U1540" s="2">
        <v>7268</v>
      </c>
      <c r="V1540" s="2">
        <v>1690</v>
      </c>
      <c r="W1540" s="2">
        <v>5764</v>
      </c>
      <c r="X1540" s="9">
        <f t="shared" si="249"/>
        <v>19208</v>
      </c>
      <c r="Y1540" s="1">
        <v>1923.1783944044171</v>
      </c>
      <c r="Z1540" s="1">
        <v>3115.8405195121049</v>
      </c>
      <c r="AA1540" s="1">
        <v>724.51437506541788</v>
      </c>
      <c r="AB1540" s="1">
        <v>2471.0655963769636</v>
      </c>
      <c r="AC1540" s="9">
        <f t="shared" si="250"/>
        <v>8234.5988853589042</v>
      </c>
    </row>
    <row r="1541" spans="1:29">
      <c r="A1541">
        <v>1621</v>
      </c>
      <c r="B1541">
        <v>42009</v>
      </c>
      <c r="C1541">
        <f t="shared" si="241"/>
        <v>42009</v>
      </c>
      <c r="D1541">
        <v>42</v>
      </c>
      <c r="E1541" s="1">
        <f t="shared" si="242"/>
        <v>116</v>
      </c>
      <c r="F1541" s="1">
        <f t="shared" si="243"/>
        <v>214</v>
      </c>
      <c r="G1541" s="1">
        <f t="shared" si="244"/>
        <v>229</v>
      </c>
      <c r="H1541" s="1">
        <f t="shared" si="245"/>
        <v>708</v>
      </c>
      <c r="I1541" s="9">
        <f t="shared" si="246"/>
        <v>1267</v>
      </c>
      <c r="J1541" s="1">
        <v>116</v>
      </c>
      <c r="K1541" s="1">
        <v>214</v>
      </c>
      <c r="L1541" s="1">
        <v>229</v>
      </c>
      <c r="M1541" s="1">
        <v>708</v>
      </c>
      <c r="N1541" s="9">
        <f t="shared" si="247"/>
        <v>1267</v>
      </c>
      <c r="O1541" s="1">
        <v>161.68368852942913</v>
      </c>
      <c r="P1541" s="1">
        <v>298.27852883877443</v>
      </c>
      <c r="Q1541" s="1">
        <v>319.18590235551096</v>
      </c>
      <c r="R1541" s="1">
        <v>986.82802998996408</v>
      </c>
      <c r="S1541" s="9">
        <f t="shared" si="248"/>
        <v>1765.9761497136788</v>
      </c>
      <c r="T1541" s="2">
        <v>307</v>
      </c>
      <c r="U1541" s="2">
        <v>562</v>
      </c>
      <c r="V1541" s="2">
        <v>202</v>
      </c>
      <c r="W1541" s="2">
        <v>1488</v>
      </c>
      <c r="X1541" s="9">
        <f t="shared" si="249"/>
        <v>2559</v>
      </c>
      <c r="Y1541" s="1">
        <v>131.61296635803745</v>
      </c>
      <c r="Z1541" s="1">
        <v>240.93318271406204</v>
      </c>
      <c r="AA1541" s="1">
        <v>86.59875962320379</v>
      </c>
      <c r="AB1541" s="1">
        <v>637.91561544221406</v>
      </c>
      <c r="AC1541" s="9">
        <f t="shared" si="250"/>
        <v>1097.0605241375174</v>
      </c>
    </row>
    <row r="1542" spans="1:29">
      <c r="A1542">
        <v>1622</v>
      </c>
      <c r="B1542">
        <v>42009</v>
      </c>
      <c r="C1542">
        <f t="shared" si="241"/>
        <v>42009</v>
      </c>
      <c r="D1542">
        <v>42</v>
      </c>
      <c r="E1542" s="1">
        <f t="shared" si="242"/>
        <v>246</v>
      </c>
      <c r="F1542" s="1">
        <f t="shared" si="243"/>
        <v>278</v>
      </c>
      <c r="G1542" s="1">
        <f t="shared" si="244"/>
        <v>661</v>
      </c>
      <c r="H1542" s="1">
        <f t="shared" si="245"/>
        <v>770</v>
      </c>
      <c r="I1542" s="9">
        <f t="shared" si="246"/>
        <v>1955</v>
      </c>
      <c r="J1542" s="1">
        <v>246</v>
      </c>
      <c r="K1542" s="1">
        <v>278</v>
      </c>
      <c r="L1542" s="1">
        <v>661</v>
      </c>
      <c r="M1542" s="1">
        <v>770</v>
      </c>
      <c r="N1542" s="9">
        <f t="shared" si="247"/>
        <v>1955</v>
      </c>
      <c r="O1542" s="1">
        <v>342.88092567447904</v>
      </c>
      <c r="P1542" s="1">
        <v>387.4833225101836</v>
      </c>
      <c r="Q1542" s="1">
        <v>921.31825963752294</v>
      </c>
      <c r="R1542" s="1">
        <v>1073.2451738591417</v>
      </c>
      <c r="S1542" s="9">
        <f t="shared" si="248"/>
        <v>2724.9276816813272</v>
      </c>
      <c r="T1542" s="2">
        <v>649</v>
      </c>
      <c r="U1542" s="2">
        <v>737</v>
      </c>
      <c r="V1542" s="2">
        <v>578</v>
      </c>
      <c r="W1542" s="2">
        <v>1611</v>
      </c>
      <c r="X1542" s="9">
        <f t="shared" si="249"/>
        <v>3575</v>
      </c>
      <c r="Y1542" s="1">
        <v>278.23066829435277</v>
      </c>
      <c r="Z1542" s="1">
        <v>315.95686060545148</v>
      </c>
      <c r="AA1542" s="1">
        <v>247.79249040698909</v>
      </c>
      <c r="AB1542" s="1">
        <v>690.64654333159069</v>
      </c>
      <c r="AC1542" s="9">
        <f t="shared" si="250"/>
        <v>1532.626562638384</v>
      </c>
    </row>
    <row r="1543" spans="1:29">
      <c r="A1543">
        <v>1623</v>
      </c>
      <c r="B1543">
        <v>42057</v>
      </c>
      <c r="C1543">
        <f t="shared" si="241"/>
        <v>42057</v>
      </c>
      <c r="D1543">
        <v>42</v>
      </c>
      <c r="E1543" s="1">
        <f t="shared" si="242"/>
        <v>476</v>
      </c>
      <c r="F1543" s="1">
        <f t="shared" si="243"/>
        <v>1083</v>
      </c>
      <c r="G1543" s="1">
        <f t="shared" si="244"/>
        <v>1537</v>
      </c>
      <c r="H1543" s="1">
        <f t="shared" si="245"/>
        <v>1264</v>
      </c>
      <c r="I1543" s="9">
        <f t="shared" si="246"/>
        <v>4360</v>
      </c>
      <c r="J1543" s="1">
        <v>476</v>
      </c>
      <c r="K1543" s="1">
        <v>1083</v>
      </c>
      <c r="L1543" s="1">
        <v>1537</v>
      </c>
      <c r="M1543" s="1">
        <v>1264</v>
      </c>
      <c r="N1543" s="9">
        <f t="shared" si="247"/>
        <v>4360</v>
      </c>
      <c r="O1543" s="1">
        <v>577.09957627118638</v>
      </c>
      <c r="P1543" s="1">
        <v>1313.0227754237287</v>
      </c>
      <c r="Q1543" s="1">
        <v>1863.4496822033898</v>
      </c>
      <c r="R1543" s="1">
        <v>1532.4661016949151</v>
      </c>
      <c r="S1543" s="9">
        <f t="shared" si="248"/>
        <v>5286.0381355932195</v>
      </c>
      <c r="T1543" s="2">
        <v>931</v>
      </c>
      <c r="U1543" s="2">
        <v>2987</v>
      </c>
      <c r="V1543" s="2">
        <v>1395</v>
      </c>
      <c r="W1543" s="2">
        <v>2932</v>
      </c>
      <c r="X1543" s="9">
        <f t="shared" si="249"/>
        <v>8245</v>
      </c>
      <c r="Y1543" s="1">
        <v>666.4379799361792</v>
      </c>
      <c r="Z1543" s="1">
        <v>2138.185011889761</v>
      </c>
      <c r="AA1543" s="1">
        <v>998.58322450157902</v>
      </c>
      <c r="AB1543" s="1">
        <v>2098.8143471244657</v>
      </c>
      <c r="AC1543" s="9">
        <f t="shared" si="250"/>
        <v>5902.0205634519843</v>
      </c>
    </row>
    <row r="1544" spans="1:29">
      <c r="A1544">
        <v>1624</v>
      </c>
      <c r="B1544">
        <v>42057</v>
      </c>
      <c r="C1544">
        <f t="shared" si="241"/>
        <v>42057</v>
      </c>
      <c r="D1544">
        <v>42</v>
      </c>
      <c r="E1544" s="1">
        <f t="shared" si="242"/>
        <v>239</v>
      </c>
      <c r="F1544" s="1">
        <f t="shared" si="243"/>
        <v>325</v>
      </c>
      <c r="G1544" s="1">
        <f t="shared" si="244"/>
        <v>281</v>
      </c>
      <c r="H1544" s="1">
        <f t="shared" si="245"/>
        <v>459</v>
      </c>
      <c r="I1544" s="9">
        <f t="shared" si="246"/>
        <v>1304</v>
      </c>
      <c r="J1544" s="1">
        <v>239</v>
      </c>
      <c r="K1544" s="1">
        <v>325</v>
      </c>
      <c r="L1544" s="1">
        <v>281</v>
      </c>
      <c r="M1544" s="1">
        <v>459</v>
      </c>
      <c r="N1544" s="9">
        <f t="shared" si="247"/>
        <v>1304</v>
      </c>
      <c r="O1544" s="1">
        <v>289.76218220338978</v>
      </c>
      <c r="P1544" s="1">
        <v>394.0280720338983</v>
      </c>
      <c r="Q1544" s="1">
        <v>340.68273305084745</v>
      </c>
      <c r="R1544" s="1">
        <v>556.48887711864404</v>
      </c>
      <c r="S1544" s="9">
        <f t="shared" si="248"/>
        <v>1580.9618644067796</v>
      </c>
      <c r="T1544" s="2">
        <v>468</v>
      </c>
      <c r="U1544" s="2">
        <v>860</v>
      </c>
      <c r="V1544" s="2">
        <v>247</v>
      </c>
      <c r="W1544" s="2">
        <v>1039</v>
      </c>
      <c r="X1544" s="9">
        <f t="shared" si="249"/>
        <v>2614</v>
      </c>
      <c r="Y1544" s="1">
        <v>335.00856563923941</v>
      </c>
      <c r="Z1544" s="1">
        <v>615.61403087552537</v>
      </c>
      <c r="AA1544" s="1">
        <v>176.81007630959857</v>
      </c>
      <c r="AB1544" s="1">
        <v>743.7476489298499</v>
      </c>
      <c r="AC1544" s="9">
        <f t="shared" si="250"/>
        <v>1871.1803217542133</v>
      </c>
    </row>
    <row r="1545" spans="1:29">
      <c r="A1545">
        <v>1625</v>
      </c>
      <c r="B1545">
        <v>42055</v>
      </c>
      <c r="C1545">
        <f t="shared" si="241"/>
        <v>42055</v>
      </c>
      <c r="D1545">
        <v>42</v>
      </c>
      <c r="E1545" s="1">
        <f t="shared" si="242"/>
        <v>262</v>
      </c>
      <c r="F1545" s="1">
        <f t="shared" si="243"/>
        <v>535</v>
      </c>
      <c r="G1545" s="1">
        <f t="shared" si="244"/>
        <v>378</v>
      </c>
      <c r="H1545" s="1">
        <f t="shared" si="245"/>
        <v>1161</v>
      </c>
      <c r="I1545" s="9">
        <f t="shared" si="246"/>
        <v>2336</v>
      </c>
      <c r="J1545" s="1">
        <v>262</v>
      </c>
      <c r="K1545" s="1">
        <v>535</v>
      </c>
      <c r="L1545" s="1">
        <v>378</v>
      </c>
      <c r="M1545" s="1">
        <v>1161</v>
      </c>
      <c r="N1545" s="9">
        <f t="shared" si="247"/>
        <v>2336</v>
      </c>
      <c r="O1545" s="1">
        <v>310.76814958091558</v>
      </c>
      <c r="P1545" s="1">
        <v>634.5838168923276</v>
      </c>
      <c r="Q1545" s="1">
        <v>448.36015473887818</v>
      </c>
      <c r="R1545" s="1">
        <v>1377.1061895551259</v>
      </c>
      <c r="S1545" s="9">
        <f t="shared" si="248"/>
        <v>2770.8183107672476</v>
      </c>
      <c r="T1545" s="2">
        <v>373</v>
      </c>
      <c r="U1545" s="2">
        <v>963</v>
      </c>
      <c r="V1545" s="2">
        <v>374</v>
      </c>
      <c r="W1545" s="2">
        <v>904</v>
      </c>
      <c r="X1545" s="9">
        <f t="shared" si="249"/>
        <v>2614</v>
      </c>
      <c r="Y1545" s="1">
        <v>254.68047655311997</v>
      </c>
      <c r="Z1545" s="1">
        <v>657.52627056475751</v>
      </c>
      <c r="AA1545" s="1">
        <v>255.36326603449564</v>
      </c>
      <c r="AB1545" s="1">
        <v>617.24169116359371</v>
      </c>
      <c r="AC1545" s="9">
        <f t="shared" si="250"/>
        <v>1784.8117043159668</v>
      </c>
    </row>
    <row r="1546" spans="1:29">
      <c r="A1546">
        <v>1626</v>
      </c>
      <c r="B1546">
        <v>42055</v>
      </c>
      <c r="C1546">
        <f t="shared" si="241"/>
        <v>42055</v>
      </c>
      <c r="D1546">
        <v>42</v>
      </c>
      <c r="E1546" s="1">
        <f t="shared" si="242"/>
        <v>7319</v>
      </c>
      <c r="F1546" s="1">
        <f t="shared" si="243"/>
        <v>12478</v>
      </c>
      <c r="G1546" s="1">
        <f t="shared" si="244"/>
        <v>6525</v>
      </c>
      <c r="H1546" s="1">
        <f t="shared" si="245"/>
        <v>10608</v>
      </c>
      <c r="I1546" s="9">
        <f t="shared" si="246"/>
        <v>36930</v>
      </c>
      <c r="J1546" s="1">
        <v>7319</v>
      </c>
      <c r="K1546" s="1">
        <v>12478</v>
      </c>
      <c r="L1546" s="1">
        <v>6525</v>
      </c>
      <c r="M1546" s="1">
        <v>10608</v>
      </c>
      <c r="N1546" s="9">
        <f t="shared" si="247"/>
        <v>36930</v>
      </c>
      <c r="O1546" s="1">
        <v>8681.3438426821413</v>
      </c>
      <c r="P1546" s="1">
        <v>14800.629658284979</v>
      </c>
      <c r="Q1546" s="1">
        <v>7739.5502901353966</v>
      </c>
      <c r="R1546" s="1">
        <v>12582.55164410058</v>
      </c>
      <c r="S1546" s="9">
        <f t="shared" si="248"/>
        <v>43804.0754352031</v>
      </c>
      <c r="T1546" s="2">
        <v>10417</v>
      </c>
      <c r="U1546" s="2">
        <v>22922</v>
      </c>
      <c r="V1546" s="2">
        <v>6564</v>
      </c>
      <c r="W1546" s="2">
        <v>8401</v>
      </c>
      <c r="X1546" s="9">
        <f t="shared" si="249"/>
        <v>48304</v>
      </c>
      <c r="Y1546" s="1">
        <v>7112.6180274902163</v>
      </c>
      <c r="Z1546" s="1">
        <v>15650.900492092804</v>
      </c>
      <c r="AA1546" s="1">
        <v>4481.8301557498107</v>
      </c>
      <c r="AB1546" s="1">
        <v>5736.1144330368925</v>
      </c>
      <c r="AC1546" s="9">
        <f t="shared" si="250"/>
        <v>32981.463108369724</v>
      </c>
    </row>
    <row r="1547" spans="1:29">
      <c r="A1547">
        <v>1627</v>
      </c>
      <c r="B1547">
        <v>42055</v>
      </c>
      <c r="C1547">
        <f t="shared" si="241"/>
        <v>42055</v>
      </c>
      <c r="D1547">
        <v>42</v>
      </c>
      <c r="E1547" s="1">
        <f t="shared" si="242"/>
        <v>368</v>
      </c>
      <c r="F1547" s="1">
        <f t="shared" si="243"/>
        <v>1208</v>
      </c>
      <c r="G1547" s="1">
        <f t="shared" si="244"/>
        <v>773</v>
      </c>
      <c r="H1547" s="1">
        <f t="shared" si="245"/>
        <v>1449</v>
      </c>
      <c r="I1547" s="9">
        <f t="shared" si="246"/>
        <v>3798</v>
      </c>
      <c r="J1547" s="1">
        <v>368</v>
      </c>
      <c r="K1547" s="1">
        <v>1208</v>
      </c>
      <c r="L1547" s="1">
        <v>773</v>
      </c>
      <c r="M1547" s="1">
        <v>1449</v>
      </c>
      <c r="N1547" s="9">
        <f t="shared" si="247"/>
        <v>3798</v>
      </c>
      <c r="O1547" s="1">
        <v>436.49877498388139</v>
      </c>
      <c r="P1547" s="1">
        <v>1432.8546744036107</v>
      </c>
      <c r="Q1547" s="1">
        <v>916.8846550612509</v>
      </c>
      <c r="R1547" s="1">
        <v>1718.7139264990331</v>
      </c>
      <c r="S1547" s="9">
        <f t="shared" si="248"/>
        <v>4504.9520309477757</v>
      </c>
      <c r="T1547" s="2">
        <v>523</v>
      </c>
      <c r="U1547" s="2">
        <v>2341</v>
      </c>
      <c r="V1547" s="2">
        <v>766</v>
      </c>
      <c r="W1547" s="2">
        <v>1129</v>
      </c>
      <c r="X1547" s="9">
        <f t="shared" si="249"/>
        <v>4759</v>
      </c>
      <c r="Y1547" s="1">
        <v>357.09889875946851</v>
      </c>
      <c r="Z1547" s="1">
        <v>1598.4101759004125</v>
      </c>
      <c r="AA1547" s="1">
        <v>523.01674273375306</v>
      </c>
      <c r="AB1547" s="1">
        <v>770.86932447311654</v>
      </c>
      <c r="AC1547" s="9">
        <f t="shared" si="250"/>
        <v>3249.3951418667507</v>
      </c>
    </row>
    <row r="1548" spans="1:29">
      <c r="A1548">
        <v>1628</v>
      </c>
      <c r="B1548">
        <v>42055</v>
      </c>
      <c r="C1548">
        <f t="shared" si="241"/>
        <v>42055</v>
      </c>
      <c r="D1548">
        <v>42</v>
      </c>
      <c r="E1548" s="1">
        <f t="shared" si="242"/>
        <v>3184</v>
      </c>
      <c r="F1548" s="1">
        <f t="shared" si="243"/>
        <v>5798</v>
      </c>
      <c r="G1548" s="1">
        <f t="shared" si="244"/>
        <v>6110</v>
      </c>
      <c r="H1548" s="1">
        <f t="shared" si="245"/>
        <v>3884</v>
      </c>
      <c r="I1548" s="9">
        <f t="shared" si="246"/>
        <v>18976</v>
      </c>
      <c r="J1548" s="1">
        <v>3184</v>
      </c>
      <c r="K1548" s="1">
        <v>5798</v>
      </c>
      <c r="L1548" s="1">
        <v>6110</v>
      </c>
      <c r="M1548" s="1">
        <v>3884</v>
      </c>
      <c r="N1548" s="9">
        <f t="shared" si="247"/>
        <v>18976</v>
      </c>
      <c r="O1548" s="1">
        <v>3776.6633139909736</v>
      </c>
      <c r="P1548" s="1">
        <v>6877.2279819471314</v>
      </c>
      <c r="Q1548" s="1">
        <v>7247.3030303030309</v>
      </c>
      <c r="R1548" s="1">
        <v>4606.9598968407481</v>
      </c>
      <c r="S1548" s="9">
        <f t="shared" si="248"/>
        <v>22508.154223081885</v>
      </c>
      <c r="T1548" s="2">
        <v>4531</v>
      </c>
      <c r="U1548" s="2">
        <v>10954</v>
      </c>
      <c r="V1548" s="2">
        <v>6139</v>
      </c>
      <c r="W1548" s="2">
        <v>3072</v>
      </c>
      <c r="X1548" s="9">
        <f t="shared" si="249"/>
        <v>24696</v>
      </c>
      <c r="Y1548" s="1">
        <v>3093.7191401131008</v>
      </c>
      <c r="Z1548" s="1">
        <v>7479.2759789889442</v>
      </c>
      <c r="AA1548" s="1">
        <v>4191.6446261651572</v>
      </c>
      <c r="AB1548" s="1">
        <v>2097.5292867860176</v>
      </c>
      <c r="AC1548" s="9">
        <f t="shared" si="250"/>
        <v>16862.169032053222</v>
      </c>
    </row>
    <row r="1549" spans="1:29">
      <c r="A1549">
        <v>1629</v>
      </c>
      <c r="B1549">
        <v>42001</v>
      </c>
      <c r="C1549">
        <f t="shared" si="241"/>
        <v>42001</v>
      </c>
      <c r="D1549">
        <v>42</v>
      </c>
      <c r="E1549" s="1">
        <f t="shared" si="242"/>
        <v>679</v>
      </c>
      <c r="F1549" s="1">
        <f t="shared" si="243"/>
        <v>691</v>
      </c>
      <c r="G1549" s="1">
        <f t="shared" si="244"/>
        <v>1088</v>
      </c>
      <c r="H1549" s="1">
        <f t="shared" si="245"/>
        <v>1363</v>
      </c>
      <c r="I1549" s="9">
        <f t="shared" si="246"/>
        <v>3821</v>
      </c>
      <c r="J1549" s="1">
        <v>679</v>
      </c>
      <c r="K1549" s="1">
        <v>691</v>
      </c>
      <c r="L1549" s="1">
        <v>1088</v>
      </c>
      <c r="M1549" s="1">
        <v>1363</v>
      </c>
      <c r="N1549" s="9">
        <f t="shared" si="247"/>
        <v>3821</v>
      </c>
      <c r="O1549" s="1">
        <v>908.37379391225545</v>
      </c>
      <c r="P1549" s="1">
        <v>924.42752811983587</v>
      </c>
      <c r="Q1549" s="1">
        <v>1455.5385681539528</v>
      </c>
      <c r="R1549" s="1">
        <v>1823.4366437443362</v>
      </c>
      <c r="S1549" s="9">
        <f t="shared" si="248"/>
        <v>5111.7765339303805</v>
      </c>
      <c r="T1549" s="2">
        <v>1191</v>
      </c>
      <c r="U1549" s="2">
        <v>1770</v>
      </c>
      <c r="V1549" s="2">
        <v>1611</v>
      </c>
      <c r="W1549" s="2">
        <v>1517</v>
      </c>
      <c r="X1549" s="9">
        <f t="shared" si="249"/>
        <v>6089</v>
      </c>
      <c r="Y1549" s="1">
        <v>634.83448013840109</v>
      </c>
      <c r="Z1549" s="1">
        <v>943.45678408477738</v>
      </c>
      <c r="AA1549" s="1">
        <v>858.70558144665335</v>
      </c>
      <c r="AB1549" s="1">
        <v>808.60109686813973</v>
      </c>
      <c r="AC1549" s="9">
        <f t="shared" si="250"/>
        <v>3245.5979425379719</v>
      </c>
    </row>
    <row r="1550" spans="1:29">
      <c r="A1550">
        <v>1630</v>
      </c>
      <c r="B1550">
        <v>42001</v>
      </c>
      <c r="C1550">
        <f t="shared" si="241"/>
        <v>42001</v>
      </c>
      <c r="D1550">
        <v>42</v>
      </c>
      <c r="E1550" s="1">
        <f t="shared" si="242"/>
        <v>1825</v>
      </c>
      <c r="F1550" s="1">
        <f t="shared" si="243"/>
        <v>2550</v>
      </c>
      <c r="G1550" s="1">
        <f t="shared" si="244"/>
        <v>3801</v>
      </c>
      <c r="H1550" s="1">
        <f t="shared" si="245"/>
        <v>3768</v>
      </c>
      <c r="I1550" s="9">
        <f t="shared" si="246"/>
        <v>11944</v>
      </c>
      <c r="J1550" s="1">
        <v>1825</v>
      </c>
      <c r="K1550" s="1">
        <v>2550</v>
      </c>
      <c r="L1550" s="1">
        <v>3801</v>
      </c>
      <c r="M1550" s="1">
        <v>3768</v>
      </c>
      <c r="N1550" s="9">
        <f t="shared" si="247"/>
        <v>11944</v>
      </c>
      <c r="O1550" s="1">
        <v>2441.5054107361802</v>
      </c>
      <c r="P1550" s="1">
        <v>3411.4185191108268</v>
      </c>
      <c r="Q1550" s="1">
        <v>5085.0203102510795</v>
      </c>
      <c r="R1550" s="1">
        <v>5040.8725411802334</v>
      </c>
      <c r="S1550" s="9">
        <f t="shared" si="248"/>
        <v>15978.816781278321</v>
      </c>
      <c r="T1550" s="2">
        <v>3205</v>
      </c>
      <c r="U1550" s="2">
        <v>6542</v>
      </c>
      <c r="V1550" s="2">
        <v>6045</v>
      </c>
      <c r="W1550" s="2">
        <v>4545</v>
      </c>
      <c r="X1550" s="9">
        <f t="shared" si="249"/>
        <v>20337</v>
      </c>
      <c r="Y1550" s="1">
        <v>1708.3497135546393</v>
      </c>
      <c r="Z1550" s="1">
        <v>3487.0589160918721</v>
      </c>
      <c r="AA1550" s="1">
        <v>3222.1447795437739</v>
      </c>
      <c r="AB1550" s="1">
        <v>2422.6051320143015</v>
      </c>
      <c r="AC1550" s="9">
        <f t="shared" si="250"/>
        <v>10840.158541204586</v>
      </c>
    </row>
    <row r="1551" spans="1:29">
      <c r="A1551">
        <v>1631</v>
      </c>
      <c r="B1551">
        <v>42001</v>
      </c>
      <c r="C1551">
        <f t="shared" si="241"/>
        <v>42001</v>
      </c>
      <c r="D1551">
        <v>42</v>
      </c>
      <c r="E1551" s="1">
        <f t="shared" si="242"/>
        <v>2717</v>
      </c>
      <c r="F1551" s="1">
        <f t="shared" si="243"/>
        <v>7354</v>
      </c>
      <c r="G1551" s="1">
        <f t="shared" si="244"/>
        <v>1489</v>
      </c>
      <c r="H1551" s="1">
        <f t="shared" si="245"/>
        <v>2609</v>
      </c>
      <c r="I1551" s="9">
        <f t="shared" si="246"/>
        <v>14169</v>
      </c>
      <c r="J1551" s="1">
        <v>2717</v>
      </c>
      <c r="K1551" s="1">
        <v>7354</v>
      </c>
      <c r="L1551" s="1">
        <v>1489</v>
      </c>
      <c r="M1551" s="1">
        <v>2609</v>
      </c>
      <c r="N1551" s="9">
        <f t="shared" si="247"/>
        <v>14169</v>
      </c>
      <c r="O1551" s="1">
        <v>3634.832986832987</v>
      </c>
      <c r="P1551" s="1">
        <v>9838.2634468788328</v>
      </c>
      <c r="Q1551" s="1">
        <v>1992.0008529239299</v>
      </c>
      <c r="R1551" s="1">
        <v>3490.3493789647637</v>
      </c>
      <c r="S1551" s="9">
        <f t="shared" si="248"/>
        <v>18955.446665600513</v>
      </c>
      <c r="T1551" s="2">
        <v>4769</v>
      </c>
      <c r="U1551" s="2">
        <v>18756</v>
      </c>
      <c r="V1551" s="2">
        <v>2290</v>
      </c>
      <c r="W1551" s="2">
        <v>3031</v>
      </c>
      <c r="X1551" s="9">
        <f t="shared" si="249"/>
        <v>28846</v>
      </c>
      <c r="Y1551" s="1">
        <v>2542.0030527120357</v>
      </c>
      <c r="Z1551" s="1">
        <v>9997.4437527085229</v>
      </c>
      <c r="AA1551" s="1">
        <v>1220.6305285616611</v>
      </c>
      <c r="AB1551" s="1">
        <v>1615.6031144412204</v>
      </c>
      <c r="AC1551" s="9">
        <f t="shared" si="250"/>
        <v>15375.680448423442</v>
      </c>
    </row>
    <row r="1552" spans="1:29">
      <c r="A1552">
        <v>1632</v>
      </c>
      <c r="B1552">
        <v>42001</v>
      </c>
      <c r="C1552">
        <f t="shared" si="241"/>
        <v>42001</v>
      </c>
      <c r="D1552">
        <v>42</v>
      </c>
      <c r="E1552" s="1">
        <f t="shared" si="242"/>
        <v>476</v>
      </c>
      <c r="F1552" s="1">
        <f t="shared" si="243"/>
        <v>886</v>
      </c>
      <c r="G1552" s="1">
        <f t="shared" si="244"/>
        <v>1506</v>
      </c>
      <c r="H1552" s="1">
        <f t="shared" si="245"/>
        <v>1670</v>
      </c>
      <c r="I1552" s="9">
        <f t="shared" si="246"/>
        <v>4538</v>
      </c>
      <c r="J1552" s="1">
        <v>476</v>
      </c>
      <c r="K1552" s="1">
        <v>886</v>
      </c>
      <c r="L1552" s="1">
        <v>1506</v>
      </c>
      <c r="M1552" s="1">
        <v>1670</v>
      </c>
      <c r="N1552" s="9">
        <f t="shared" si="247"/>
        <v>4538</v>
      </c>
      <c r="O1552" s="1">
        <v>636.79812356735442</v>
      </c>
      <c r="P1552" s="1">
        <v>1185.3007089930168</v>
      </c>
      <c r="Q1552" s="1">
        <v>2014.7436430513355</v>
      </c>
      <c r="R1552" s="1">
        <v>2234.1446772216004</v>
      </c>
      <c r="S1552" s="9">
        <f t="shared" si="248"/>
        <v>6070.9871528333069</v>
      </c>
      <c r="T1552" s="2">
        <v>835</v>
      </c>
      <c r="U1552" s="2">
        <v>2264</v>
      </c>
      <c r="V1552" s="2">
        <v>2213</v>
      </c>
      <c r="W1552" s="2">
        <v>1844</v>
      </c>
      <c r="X1552" s="9">
        <f t="shared" si="249"/>
        <v>7156</v>
      </c>
      <c r="Y1552" s="1">
        <v>445.07707045807297</v>
      </c>
      <c r="Z1552" s="1">
        <v>1206.771841337817</v>
      </c>
      <c r="AA1552" s="1">
        <v>1179.5874933218149</v>
      </c>
      <c r="AB1552" s="1">
        <v>982.90074002956476</v>
      </c>
      <c r="AC1552" s="9">
        <f t="shared" si="250"/>
        <v>3814.3371451472694</v>
      </c>
    </row>
    <row r="1553" spans="1:29">
      <c r="A1553">
        <v>1633</v>
      </c>
      <c r="B1553">
        <v>42001</v>
      </c>
      <c r="C1553">
        <f t="shared" si="241"/>
        <v>42001</v>
      </c>
      <c r="D1553">
        <v>42</v>
      </c>
      <c r="E1553" s="1">
        <f t="shared" si="242"/>
        <v>153</v>
      </c>
      <c r="F1553" s="1">
        <f t="shared" si="243"/>
        <v>1275</v>
      </c>
      <c r="G1553" s="1">
        <f t="shared" si="244"/>
        <v>723</v>
      </c>
      <c r="H1553" s="1">
        <f t="shared" si="245"/>
        <v>895</v>
      </c>
      <c r="I1553" s="9">
        <f t="shared" si="246"/>
        <v>3046</v>
      </c>
      <c r="J1553" s="1">
        <v>153</v>
      </c>
      <c r="K1553" s="1">
        <v>1275</v>
      </c>
      <c r="L1553" s="1">
        <v>723</v>
      </c>
      <c r="M1553" s="1">
        <v>895</v>
      </c>
      <c r="N1553" s="9">
        <f t="shared" si="247"/>
        <v>3046</v>
      </c>
      <c r="O1553" s="1">
        <v>204.6851111466496</v>
      </c>
      <c r="P1553" s="1">
        <v>1705.7092595554134</v>
      </c>
      <c r="Q1553" s="1">
        <v>967.23748600671684</v>
      </c>
      <c r="R1553" s="1">
        <v>1197.3410096487021</v>
      </c>
      <c r="S1553" s="9">
        <f t="shared" si="248"/>
        <v>4074.9728663574824</v>
      </c>
      <c r="T1553" s="2">
        <v>269</v>
      </c>
      <c r="U1553" s="2">
        <v>3260</v>
      </c>
      <c r="V1553" s="2">
        <v>1053</v>
      </c>
      <c r="W1553" s="2">
        <v>979</v>
      </c>
      <c r="X1553" s="9">
        <f t="shared" si="249"/>
        <v>5561</v>
      </c>
      <c r="Y1553" s="1">
        <v>143.38411012361871</v>
      </c>
      <c r="Z1553" s="1">
        <v>1737.6661672973867</v>
      </c>
      <c r="AA1553" s="1">
        <v>561.27683256568957</v>
      </c>
      <c r="AB1553" s="1">
        <v>521.83287662090231</v>
      </c>
      <c r="AC1553" s="9">
        <f t="shared" si="250"/>
        <v>2964.1599866075976</v>
      </c>
    </row>
    <row r="1554" spans="1:29">
      <c r="A1554">
        <v>1634</v>
      </c>
      <c r="B1554">
        <v>42029</v>
      </c>
      <c r="C1554">
        <f t="shared" si="241"/>
        <v>42029</v>
      </c>
      <c r="D1554">
        <v>42</v>
      </c>
      <c r="E1554" s="1">
        <f t="shared" si="242"/>
        <v>603</v>
      </c>
      <c r="F1554" s="1">
        <f t="shared" si="243"/>
        <v>1941</v>
      </c>
      <c r="G1554" s="1">
        <f t="shared" si="244"/>
        <v>886</v>
      </c>
      <c r="H1554" s="1">
        <f t="shared" si="245"/>
        <v>1038</v>
      </c>
      <c r="I1554" s="9">
        <f t="shared" si="246"/>
        <v>4468</v>
      </c>
      <c r="J1554" s="1">
        <v>603</v>
      </c>
      <c r="K1554" s="1">
        <v>1941</v>
      </c>
      <c r="L1554" s="1">
        <v>886</v>
      </c>
      <c r="M1554" s="1">
        <v>1038</v>
      </c>
      <c r="N1554" s="9">
        <f t="shared" si="247"/>
        <v>4468</v>
      </c>
      <c r="O1554" s="1">
        <v>764.16857486676975</v>
      </c>
      <c r="P1554" s="1">
        <v>2459.7864076557216</v>
      </c>
      <c r="Q1554" s="1">
        <v>1122.8082211143583</v>
      </c>
      <c r="R1554" s="1">
        <v>1315.4344622084693</v>
      </c>
      <c r="S1554" s="9">
        <f t="shared" si="248"/>
        <v>5662.1976658453186</v>
      </c>
      <c r="T1554" s="2">
        <v>1255</v>
      </c>
      <c r="U1554" s="2">
        <v>4976</v>
      </c>
      <c r="V1554" s="2">
        <v>2378</v>
      </c>
      <c r="W1554" s="2">
        <v>2016</v>
      </c>
      <c r="X1554" s="9">
        <f t="shared" si="249"/>
        <v>10625</v>
      </c>
      <c r="Y1554" s="1">
        <v>930.67310484557129</v>
      </c>
      <c r="Z1554" s="1">
        <v>3690.0632427980581</v>
      </c>
      <c r="AA1554" s="1">
        <v>1763.458679938461</v>
      </c>
      <c r="AB1554" s="1">
        <v>1495.0095453136826</v>
      </c>
      <c r="AC1554" s="9">
        <f t="shared" si="250"/>
        <v>7879.2045728957737</v>
      </c>
    </row>
    <row r="1555" spans="1:29">
      <c r="A1555">
        <v>1635</v>
      </c>
      <c r="B1555">
        <v>42029</v>
      </c>
      <c r="C1555">
        <f t="shared" si="241"/>
        <v>42029</v>
      </c>
      <c r="D1555">
        <v>42</v>
      </c>
      <c r="E1555" s="1">
        <f t="shared" si="242"/>
        <v>2127</v>
      </c>
      <c r="F1555" s="1">
        <f t="shared" si="243"/>
        <v>8306</v>
      </c>
      <c r="G1555" s="1">
        <f t="shared" si="244"/>
        <v>1462</v>
      </c>
      <c r="H1555" s="1">
        <f t="shared" si="245"/>
        <v>8225</v>
      </c>
      <c r="I1555" s="9">
        <f t="shared" si="246"/>
        <v>20120</v>
      </c>
      <c r="J1555" s="1">
        <v>2127</v>
      </c>
      <c r="K1555" s="1">
        <v>8306</v>
      </c>
      <c r="L1555" s="1">
        <v>1462</v>
      </c>
      <c r="M1555" s="1">
        <v>8225</v>
      </c>
      <c r="N1555" s="9">
        <f t="shared" si="247"/>
        <v>20120</v>
      </c>
      <c r="O1555" s="1">
        <v>2695.500097415621</v>
      </c>
      <c r="P1555" s="1">
        <v>10526.010253471624</v>
      </c>
      <c r="Q1555" s="1">
        <v>1852.7602926288846</v>
      </c>
      <c r="R1555" s="1">
        <v>10423.360743414894</v>
      </c>
      <c r="S1555" s="9">
        <f t="shared" si="248"/>
        <v>25497.631386931025</v>
      </c>
      <c r="T1555" s="2">
        <v>3420</v>
      </c>
      <c r="U1555" s="2">
        <v>15650</v>
      </c>
      <c r="V1555" s="2">
        <v>2926</v>
      </c>
      <c r="W1555" s="2">
        <v>10893</v>
      </c>
      <c r="X1555" s="9">
        <f t="shared" si="249"/>
        <v>32889</v>
      </c>
      <c r="Y1555" s="1">
        <v>2536.1769072285688</v>
      </c>
      <c r="Z1555" s="1">
        <v>11605.604853253539</v>
      </c>
      <c r="AA1555" s="1">
        <v>2169.840242851109</v>
      </c>
      <c r="AB1555" s="1">
        <v>8077.9459211815201</v>
      </c>
      <c r="AC1555" s="9">
        <f t="shared" si="250"/>
        <v>24389.567924514737</v>
      </c>
    </row>
    <row r="1556" spans="1:29">
      <c r="A1556">
        <v>1636</v>
      </c>
      <c r="B1556">
        <v>42029</v>
      </c>
      <c r="C1556">
        <f t="shared" si="241"/>
        <v>42029</v>
      </c>
      <c r="D1556">
        <v>42</v>
      </c>
      <c r="E1556" s="1">
        <f t="shared" si="242"/>
        <v>1751</v>
      </c>
      <c r="F1556" s="1">
        <f t="shared" si="243"/>
        <v>3891</v>
      </c>
      <c r="G1556" s="1">
        <f t="shared" si="244"/>
        <v>697</v>
      </c>
      <c r="H1556" s="1">
        <f t="shared" si="245"/>
        <v>3787</v>
      </c>
      <c r="I1556" s="9">
        <f t="shared" si="246"/>
        <v>10126</v>
      </c>
      <c r="J1556" s="1">
        <v>1751</v>
      </c>
      <c r="K1556" s="1">
        <v>3891</v>
      </c>
      <c r="L1556" s="1">
        <v>697</v>
      </c>
      <c r="M1556" s="1">
        <v>3787</v>
      </c>
      <c r="N1556" s="9">
        <f t="shared" si="247"/>
        <v>10126</v>
      </c>
      <c r="O1556" s="1">
        <v>2219.0036062880827</v>
      </c>
      <c r="P1556" s="1">
        <v>4930.9783164288574</v>
      </c>
      <c r="Q1556" s="1">
        <v>883.29269764865433</v>
      </c>
      <c r="R1556" s="1">
        <v>4799.1814146276238</v>
      </c>
      <c r="S1556" s="9">
        <f t="shared" si="248"/>
        <v>12832.456034993218</v>
      </c>
      <c r="T1556" s="2">
        <v>3141</v>
      </c>
      <c r="U1556" s="2">
        <v>7816</v>
      </c>
      <c r="V1556" s="2">
        <v>1484</v>
      </c>
      <c r="W1556" s="2">
        <v>5415</v>
      </c>
      <c r="X1556" s="9">
        <f t="shared" si="249"/>
        <v>17856</v>
      </c>
      <c r="Y1556" s="1">
        <v>2329.2782647967647</v>
      </c>
      <c r="Z1556" s="1">
        <v>5796.1282768709043</v>
      </c>
      <c r="AA1556" s="1">
        <v>1100.4931375225719</v>
      </c>
      <c r="AB1556" s="1">
        <v>4015.6134364452341</v>
      </c>
      <c r="AC1556" s="9">
        <f t="shared" si="250"/>
        <v>13241.513115635475</v>
      </c>
    </row>
    <row r="1557" spans="1:29">
      <c r="A1557">
        <v>1637</v>
      </c>
      <c r="B1557">
        <v>42029</v>
      </c>
      <c r="C1557">
        <f t="shared" si="241"/>
        <v>42029</v>
      </c>
      <c r="D1557">
        <v>42</v>
      </c>
      <c r="E1557" s="1">
        <f t="shared" si="242"/>
        <v>3416</v>
      </c>
      <c r="F1557" s="1">
        <f t="shared" si="243"/>
        <v>11092</v>
      </c>
      <c r="G1557" s="1">
        <f t="shared" si="244"/>
        <v>5039</v>
      </c>
      <c r="H1557" s="1">
        <f t="shared" si="245"/>
        <v>6238</v>
      </c>
      <c r="I1557" s="9">
        <f t="shared" si="246"/>
        <v>25785</v>
      </c>
      <c r="J1557" s="1">
        <v>3416</v>
      </c>
      <c r="K1557" s="1">
        <v>11092</v>
      </c>
      <c r="L1557" s="1">
        <v>5039</v>
      </c>
      <c r="M1557" s="1">
        <v>6238</v>
      </c>
      <c r="N1557" s="9">
        <f t="shared" si="247"/>
        <v>25785</v>
      </c>
      <c r="O1557" s="1">
        <v>4329.0213130097609</v>
      </c>
      <c r="P1557" s="1">
        <v>14056.646488262373</v>
      </c>
      <c r="Q1557" s="1">
        <v>6385.8133478501704</v>
      </c>
      <c r="R1557" s="1">
        <v>7905.2795522701654</v>
      </c>
      <c r="S1557" s="9">
        <f t="shared" si="248"/>
        <v>32676.760701392472</v>
      </c>
      <c r="T1557" s="2">
        <v>5989</v>
      </c>
      <c r="U1557" s="2">
        <v>22659</v>
      </c>
      <c r="V1557" s="2">
        <v>10899</v>
      </c>
      <c r="W1557" s="2">
        <v>9111</v>
      </c>
      <c r="X1557" s="9">
        <f t="shared" si="249"/>
        <v>48658</v>
      </c>
      <c r="Y1557" s="1">
        <v>4441.2758764303799</v>
      </c>
      <c r="Z1557" s="1">
        <v>16803.284368681914</v>
      </c>
      <c r="AA1557" s="1">
        <v>8082.3953543520965</v>
      </c>
      <c r="AB1557" s="1">
        <v>6756.4642695203192</v>
      </c>
      <c r="AC1557" s="9">
        <f t="shared" si="250"/>
        <v>36083.419868984711</v>
      </c>
    </row>
    <row r="1558" spans="1:29">
      <c r="A1558">
        <v>1638</v>
      </c>
      <c r="B1558">
        <v>42029</v>
      </c>
      <c r="C1558">
        <f t="shared" si="241"/>
        <v>42029</v>
      </c>
      <c r="D1558">
        <v>42</v>
      </c>
      <c r="E1558" s="1">
        <f t="shared" si="242"/>
        <v>2701</v>
      </c>
      <c r="F1558" s="1">
        <f t="shared" si="243"/>
        <v>5474</v>
      </c>
      <c r="G1558" s="1">
        <f t="shared" si="244"/>
        <v>1682</v>
      </c>
      <c r="H1558" s="1">
        <f t="shared" si="245"/>
        <v>4361</v>
      </c>
      <c r="I1558" s="9">
        <f t="shared" si="246"/>
        <v>14218</v>
      </c>
      <c r="J1558" s="1">
        <v>2701</v>
      </c>
      <c r="K1558" s="1">
        <v>5474</v>
      </c>
      <c r="L1558" s="1">
        <v>1682</v>
      </c>
      <c r="M1558" s="1">
        <v>4361</v>
      </c>
      <c r="N1558" s="9">
        <f t="shared" si="247"/>
        <v>14218</v>
      </c>
      <c r="O1558" s="1">
        <v>3422.9176131262775</v>
      </c>
      <c r="P1558" s="1">
        <v>6937.0792351918708</v>
      </c>
      <c r="Q1558" s="1">
        <v>2131.5614310545716</v>
      </c>
      <c r="R1558" s="1">
        <v>5526.5989303382803</v>
      </c>
      <c r="S1558" s="9">
        <f t="shared" si="248"/>
        <v>18018.157209711</v>
      </c>
      <c r="T1558" s="2">
        <v>4227</v>
      </c>
      <c r="U1558" s="2">
        <v>9933</v>
      </c>
      <c r="V1558" s="2">
        <v>3248</v>
      </c>
      <c r="W1558" s="2">
        <v>5523</v>
      </c>
      <c r="X1558" s="9">
        <f t="shared" si="249"/>
        <v>22931</v>
      </c>
      <c r="Y1558" s="1">
        <v>3134.6256686710994</v>
      </c>
      <c r="Z1558" s="1">
        <v>7366.0366138892905</v>
      </c>
      <c r="AA1558" s="1">
        <v>2408.6264896720445</v>
      </c>
      <c r="AB1558" s="1">
        <v>4095.70323351561</v>
      </c>
      <c r="AC1558" s="9">
        <f t="shared" si="250"/>
        <v>17004.992005748045</v>
      </c>
    </row>
    <row r="1559" spans="1:29">
      <c r="A1559">
        <v>1639</v>
      </c>
      <c r="B1559">
        <v>42029</v>
      </c>
      <c r="C1559">
        <f t="shared" si="241"/>
        <v>42029</v>
      </c>
      <c r="D1559">
        <v>42</v>
      </c>
      <c r="E1559" s="1">
        <f t="shared" si="242"/>
        <v>16649</v>
      </c>
      <c r="F1559" s="1">
        <f t="shared" si="243"/>
        <v>34778</v>
      </c>
      <c r="G1559" s="1">
        <f t="shared" si="244"/>
        <v>15955</v>
      </c>
      <c r="H1559" s="1">
        <f t="shared" si="245"/>
        <v>19623</v>
      </c>
      <c r="I1559" s="9">
        <f t="shared" si="246"/>
        <v>87005</v>
      </c>
      <c r="J1559" s="1">
        <v>16649</v>
      </c>
      <c r="K1559" s="1">
        <v>34778</v>
      </c>
      <c r="L1559" s="1">
        <v>15955</v>
      </c>
      <c r="M1559" s="1">
        <v>19623</v>
      </c>
      <c r="N1559" s="9">
        <f t="shared" si="247"/>
        <v>87005</v>
      </c>
      <c r="O1559" s="1">
        <v>21098.909789314843</v>
      </c>
      <c r="P1559" s="1">
        <v>44073.390873493401</v>
      </c>
      <c r="Q1559" s="1">
        <v>20219.418925371992</v>
      </c>
      <c r="R1559" s="1">
        <v>24867.794269669361</v>
      </c>
      <c r="S1559" s="9">
        <f t="shared" si="248"/>
        <v>110259.5138578496</v>
      </c>
      <c r="T1559" s="2">
        <v>26860</v>
      </c>
      <c r="U1559" s="2">
        <v>64454</v>
      </c>
      <c r="V1559" s="2">
        <v>31440</v>
      </c>
      <c r="W1559" s="2">
        <v>25476</v>
      </c>
      <c r="X1559" s="9">
        <f t="shared" si="249"/>
        <v>148230</v>
      </c>
      <c r="Y1559" s="1">
        <v>19918.629160280514</v>
      </c>
      <c r="Z1559" s="1">
        <v>47797.294262722273</v>
      </c>
      <c r="AA1559" s="1">
        <v>23315.029813820529</v>
      </c>
      <c r="AB1559" s="1">
        <v>18892.293242267548</v>
      </c>
      <c r="AC1559" s="9">
        <f t="shared" si="250"/>
        <v>109923.24647909087</v>
      </c>
    </row>
    <row r="1560" spans="1:29">
      <c r="A1560">
        <v>1640</v>
      </c>
      <c r="B1560">
        <v>42029</v>
      </c>
      <c r="C1560">
        <f t="shared" si="241"/>
        <v>42029</v>
      </c>
      <c r="D1560">
        <v>42</v>
      </c>
      <c r="E1560" s="1">
        <f t="shared" si="242"/>
        <v>1305</v>
      </c>
      <c r="F1560" s="1">
        <f t="shared" si="243"/>
        <v>2494</v>
      </c>
      <c r="G1560" s="1">
        <f t="shared" si="244"/>
        <v>826</v>
      </c>
      <c r="H1560" s="1">
        <f t="shared" si="245"/>
        <v>1870</v>
      </c>
      <c r="I1560" s="9">
        <f t="shared" si="246"/>
        <v>6495</v>
      </c>
      <c r="J1560" s="1">
        <v>1305</v>
      </c>
      <c r="K1560" s="1">
        <v>2494</v>
      </c>
      <c r="L1560" s="1">
        <v>826</v>
      </c>
      <c r="M1560" s="1">
        <v>1870</v>
      </c>
      <c r="N1560" s="9">
        <f t="shared" si="247"/>
        <v>6495</v>
      </c>
      <c r="O1560" s="1">
        <v>1653.7976620250988</v>
      </c>
      <c r="P1560" s="1">
        <v>3160.5910874257443</v>
      </c>
      <c r="Q1560" s="1">
        <v>1046.7715469982618</v>
      </c>
      <c r="R1560" s="1">
        <v>2369.8096766183407</v>
      </c>
      <c r="S1560" s="9">
        <f t="shared" si="248"/>
        <v>8230.9699730674456</v>
      </c>
      <c r="T1560" s="2">
        <v>2279</v>
      </c>
      <c r="U1560" s="2">
        <v>4924</v>
      </c>
      <c r="V1560" s="2">
        <v>1729</v>
      </c>
      <c r="W1560" s="2">
        <v>2620</v>
      </c>
      <c r="X1560" s="9">
        <f t="shared" si="249"/>
        <v>11552</v>
      </c>
      <c r="Y1560" s="1">
        <v>1690.0430326239498</v>
      </c>
      <c r="Z1560" s="1">
        <v>3651.5014886530621</v>
      </c>
      <c r="AA1560" s="1">
        <v>1282.1783253211097</v>
      </c>
      <c r="AB1560" s="1">
        <v>1942.9191511517106</v>
      </c>
      <c r="AC1560" s="9">
        <f t="shared" si="250"/>
        <v>8566.6419977498317</v>
      </c>
    </row>
    <row r="1561" spans="1:29">
      <c r="A1561">
        <v>1641</v>
      </c>
      <c r="B1561">
        <v>42029</v>
      </c>
      <c r="C1561">
        <f t="shared" si="241"/>
        <v>42029</v>
      </c>
      <c r="D1561">
        <v>42</v>
      </c>
      <c r="E1561" s="1">
        <f t="shared" si="242"/>
        <v>996</v>
      </c>
      <c r="F1561" s="1">
        <f t="shared" si="243"/>
        <v>3856</v>
      </c>
      <c r="G1561" s="1">
        <f t="shared" si="244"/>
        <v>1632</v>
      </c>
      <c r="H1561" s="1">
        <f t="shared" si="245"/>
        <v>2334</v>
      </c>
      <c r="I1561" s="9">
        <f t="shared" si="246"/>
        <v>8818</v>
      </c>
      <c r="J1561" s="1">
        <v>996</v>
      </c>
      <c r="K1561" s="1">
        <v>3856</v>
      </c>
      <c r="L1561" s="1">
        <v>1632</v>
      </c>
      <c r="M1561" s="1">
        <v>2334</v>
      </c>
      <c r="N1561" s="9">
        <f t="shared" si="247"/>
        <v>8818</v>
      </c>
      <c r="O1561" s="1">
        <v>1262.2087903272018</v>
      </c>
      <c r="P1561" s="1">
        <v>4886.6235898611349</v>
      </c>
      <c r="Q1561" s="1">
        <v>2068.1975359578246</v>
      </c>
      <c r="R1561" s="1">
        <v>2957.8266231161538</v>
      </c>
      <c r="S1561" s="9">
        <f t="shared" si="248"/>
        <v>11174.856539262315</v>
      </c>
      <c r="T1561" s="2">
        <v>1969</v>
      </c>
      <c r="U1561" s="2">
        <v>8131</v>
      </c>
      <c r="V1561" s="2">
        <v>3639</v>
      </c>
      <c r="W1561" s="2">
        <v>3543</v>
      </c>
      <c r="X1561" s="9">
        <f t="shared" si="249"/>
        <v>17282</v>
      </c>
      <c r="Y1561" s="1">
        <v>1460.1556521441673</v>
      </c>
      <c r="Z1561" s="1">
        <v>6029.7235183261673</v>
      </c>
      <c r="AA1561" s="1">
        <v>2698.5812179546087</v>
      </c>
      <c r="AB1561" s="1">
        <v>2627.3902872253857</v>
      </c>
      <c r="AC1561" s="9">
        <f t="shared" si="250"/>
        <v>12815.850675650328</v>
      </c>
    </row>
    <row r="1562" spans="1:29">
      <c r="A1562">
        <v>1642</v>
      </c>
      <c r="B1562">
        <v>42029</v>
      </c>
      <c r="C1562">
        <f t="shared" si="241"/>
        <v>42029</v>
      </c>
      <c r="D1562">
        <v>42</v>
      </c>
      <c r="E1562" s="1">
        <f t="shared" si="242"/>
        <v>1097</v>
      </c>
      <c r="F1562" s="1">
        <f t="shared" si="243"/>
        <v>2321</v>
      </c>
      <c r="G1562" s="1">
        <f t="shared" si="244"/>
        <v>807</v>
      </c>
      <c r="H1562" s="1">
        <f t="shared" si="245"/>
        <v>1688</v>
      </c>
      <c r="I1562" s="9">
        <f t="shared" si="246"/>
        <v>5913</v>
      </c>
      <c r="J1562" s="1">
        <v>1097</v>
      </c>
      <c r="K1562" s="1">
        <v>2321</v>
      </c>
      <c r="L1562" s="1">
        <v>807</v>
      </c>
      <c r="M1562" s="1">
        <v>1688</v>
      </c>
      <c r="N1562" s="9">
        <f t="shared" si="247"/>
        <v>5913</v>
      </c>
      <c r="O1562" s="1">
        <v>1390.2038584226309</v>
      </c>
      <c r="P1562" s="1">
        <v>2941.3520103909996</v>
      </c>
      <c r="Q1562" s="1">
        <v>1022.6932668614979</v>
      </c>
      <c r="R1562" s="1">
        <v>2139.1650984661815</v>
      </c>
      <c r="S1562" s="9">
        <f t="shared" si="248"/>
        <v>7493.4142341413099</v>
      </c>
      <c r="T1562" s="2">
        <v>1822</v>
      </c>
      <c r="U1562" s="2">
        <v>4475</v>
      </c>
      <c r="V1562" s="2">
        <v>1652</v>
      </c>
      <c r="W1562" s="2">
        <v>2300</v>
      </c>
      <c r="X1562" s="9">
        <f t="shared" si="249"/>
        <v>10249</v>
      </c>
      <c r="Y1562" s="1">
        <v>1351.1445394650445</v>
      </c>
      <c r="Z1562" s="1">
        <v>3318.5355730549254</v>
      </c>
      <c r="AA1562" s="1">
        <v>1225.0772662987122</v>
      </c>
      <c r="AB1562" s="1">
        <v>1705.6160487209672</v>
      </c>
      <c r="AC1562" s="9">
        <f t="shared" si="250"/>
        <v>7600.3734275396491</v>
      </c>
    </row>
    <row r="1563" spans="1:29">
      <c r="A1563">
        <v>1643</v>
      </c>
      <c r="B1563">
        <v>42029</v>
      </c>
      <c r="C1563">
        <f t="shared" si="241"/>
        <v>42029</v>
      </c>
      <c r="D1563">
        <v>42</v>
      </c>
      <c r="E1563" s="1">
        <f t="shared" si="242"/>
        <v>10569</v>
      </c>
      <c r="F1563" s="1">
        <f t="shared" si="243"/>
        <v>31519</v>
      </c>
      <c r="G1563" s="1">
        <f t="shared" si="244"/>
        <v>15538</v>
      </c>
      <c r="H1563" s="1">
        <f t="shared" si="245"/>
        <v>16228</v>
      </c>
      <c r="I1563" s="9">
        <f t="shared" si="246"/>
        <v>73854</v>
      </c>
      <c r="J1563" s="1">
        <v>10569</v>
      </c>
      <c r="K1563" s="1">
        <v>31519</v>
      </c>
      <c r="L1563" s="1">
        <v>15538</v>
      </c>
      <c r="M1563" s="1">
        <v>16228</v>
      </c>
      <c r="N1563" s="9">
        <f t="shared" si="247"/>
        <v>73854</v>
      </c>
      <c r="O1563" s="1">
        <v>13393.860145550398</v>
      </c>
      <c r="P1563" s="1">
        <v>39943.332191087422</v>
      </c>
      <c r="Q1563" s="1">
        <v>19690.964040265124</v>
      </c>
      <c r="R1563" s="1">
        <v>20565.385792600231</v>
      </c>
      <c r="S1563" s="9">
        <f t="shared" si="248"/>
        <v>93593.542169503169</v>
      </c>
      <c r="T1563" s="2">
        <v>16048</v>
      </c>
      <c r="U1563" s="2">
        <v>56238</v>
      </c>
      <c r="V1563" s="2">
        <v>29524</v>
      </c>
      <c r="W1563" s="2">
        <v>20138</v>
      </c>
      <c r="X1563" s="9">
        <f t="shared" si="249"/>
        <v>121948</v>
      </c>
      <c r="Y1563" s="1">
        <v>11900.750586901775</v>
      </c>
      <c r="Z1563" s="1">
        <v>41704.537107812939</v>
      </c>
      <c r="AA1563" s="1">
        <v>21894.177488016452</v>
      </c>
      <c r="AB1563" s="1">
        <v>14933.780864844714</v>
      </c>
      <c r="AC1563" s="9">
        <f t="shared" si="250"/>
        <v>90433.246047575871</v>
      </c>
    </row>
    <row r="1564" spans="1:29">
      <c r="A1564">
        <v>1644</v>
      </c>
      <c r="B1564">
        <v>42029</v>
      </c>
      <c r="C1564">
        <f t="shared" si="241"/>
        <v>42029</v>
      </c>
      <c r="D1564">
        <v>42</v>
      </c>
      <c r="E1564" s="1">
        <f t="shared" si="242"/>
        <v>125</v>
      </c>
      <c r="F1564" s="1">
        <f t="shared" si="243"/>
        <v>719</v>
      </c>
      <c r="G1564" s="1">
        <f t="shared" si="244"/>
        <v>170</v>
      </c>
      <c r="H1564" s="1">
        <f t="shared" si="245"/>
        <v>610</v>
      </c>
      <c r="I1564" s="9">
        <f t="shared" si="246"/>
        <v>1624</v>
      </c>
      <c r="J1564" s="1">
        <v>125</v>
      </c>
      <c r="K1564" s="1">
        <v>719</v>
      </c>
      <c r="L1564" s="1">
        <v>170</v>
      </c>
      <c r="M1564" s="1">
        <v>610</v>
      </c>
      <c r="N1564" s="9">
        <f t="shared" si="247"/>
        <v>1624</v>
      </c>
      <c r="O1564" s="1">
        <v>158.4097377418677</v>
      </c>
      <c r="P1564" s="1">
        <v>911.172811491223</v>
      </c>
      <c r="Q1564" s="1">
        <v>215.43724332894007</v>
      </c>
      <c r="R1564" s="1">
        <v>773.03952018031441</v>
      </c>
      <c r="S1564" s="9">
        <f t="shared" si="248"/>
        <v>2058.0593127423454</v>
      </c>
      <c r="T1564" s="2">
        <v>273</v>
      </c>
      <c r="U1564" s="2">
        <v>1776</v>
      </c>
      <c r="V1564" s="2">
        <v>440</v>
      </c>
      <c r="W1564" s="2">
        <v>1129</v>
      </c>
      <c r="X1564" s="9">
        <f t="shared" si="249"/>
        <v>3618</v>
      </c>
      <c r="Y1564" s="1">
        <v>202.44920926122785</v>
      </c>
      <c r="Z1564" s="1">
        <v>1317.0322184906252</v>
      </c>
      <c r="AA1564" s="1">
        <v>326.29176584227201</v>
      </c>
      <c r="AB1564" s="1">
        <v>837.23500826346617</v>
      </c>
      <c r="AC1564" s="9">
        <f t="shared" si="250"/>
        <v>2683.0082018575913</v>
      </c>
    </row>
    <row r="1565" spans="1:29">
      <c r="A1565">
        <v>1645</v>
      </c>
      <c r="B1565">
        <v>42029</v>
      </c>
      <c r="C1565">
        <f t="shared" si="241"/>
        <v>42029</v>
      </c>
      <c r="D1565">
        <v>42</v>
      </c>
      <c r="E1565" s="1">
        <f t="shared" si="242"/>
        <v>155</v>
      </c>
      <c r="F1565" s="1">
        <f t="shared" si="243"/>
        <v>1518</v>
      </c>
      <c r="G1565" s="1">
        <f t="shared" si="244"/>
        <v>377</v>
      </c>
      <c r="H1565" s="1">
        <f t="shared" si="245"/>
        <v>1289</v>
      </c>
      <c r="I1565" s="9">
        <f t="shared" si="246"/>
        <v>3339</v>
      </c>
      <c r="J1565" s="1">
        <v>155</v>
      </c>
      <c r="K1565" s="1">
        <v>1518</v>
      </c>
      <c r="L1565" s="1">
        <v>377</v>
      </c>
      <c r="M1565" s="1">
        <v>1289</v>
      </c>
      <c r="N1565" s="9">
        <f t="shared" si="247"/>
        <v>3339</v>
      </c>
      <c r="O1565" s="1">
        <v>196.42807479991595</v>
      </c>
      <c r="P1565" s="1">
        <v>1923.7278551372412</v>
      </c>
      <c r="Q1565" s="1">
        <v>477.763769029473</v>
      </c>
      <c r="R1565" s="1">
        <v>1633.5212155941397</v>
      </c>
      <c r="S1565" s="9">
        <f t="shared" si="248"/>
        <v>4231.4409145607697</v>
      </c>
      <c r="T1565" s="2">
        <v>317</v>
      </c>
      <c r="U1565" s="2">
        <v>3435</v>
      </c>
      <c r="V1565" s="2">
        <v>899</v>
      </c>
      <c r="W1565" s="2">
        <v>2134</v>
      </c>
      <c r="X1565" s="9">
        <f t="shared" si="249"/>
        <v>6785</v>
      </c>
      <c r="Y1565" s="1">
        <v>235.07838584545507</v>
      </c>
      <c r="Z1565" s="1">
        <v>2547.3004901550098</v>
      </c>
      <c r="AA1565" s="1">
        <v>666.67340339136945</v>
      </c>
      <c r="AB1565" s="1">
        <v>1582.5150643350194</v>
      </c>
      <c r="AC1565" s="9">
        <f t="shared" si="250"/>
        <v>5031.5673437268542</v>
      </c>
    </row>
    <row r="1566" spans="1:29">
      <c r="A1566">
        <v>1651</v>
      </c>
      <c r="B1566">
        <v>42051</v>
      </c>
      <c r="C1566">
        <f t="shared" si="241"/>
        <v>42051</v>
      </c>
      <c r="D1566">
        <v>42</v>
      </c>
      <c r="E1566" s="1">
        <f t="shared" si="242"/>
        <v>945</v>
      </c>
      <c r="F1566" s="1">
        <f t="shared" si="243"/>
        <v>1589</v>
      </c>
      <c r="G1566" s="1">
        <f t="shared" si="244"/>
        <v>1019</v>
      </c>
      <c r="H1566" s="1">
        <f t="shared" si="245"/>
        <v>1038</v>
      </c>
      <c r="I1566" s="9">
        <f t="shared" si="246"/>
        <v>4591</v>
      </c>
      <c r="J1566" s="1">
        <v>945</v>
      </c>
      <c r="K1566" s="1">
        <v>1589</v>
      </c>
      <c r="L1566" s="1">
        <v>1019</v>
      </c>
      <c r="M1566" s="1">
        <v>1038</v>
      </c>
      <c r="N1566" s="9">
        <f t="shared" si="247"/>
        <v>4591</v>
      </c>
      <c r="O1566" s="1">
        <v>1220.2512252196566</v>
      </c>
      <c r="P1566" s="1">
        <v>2051.8298379619409</v>
      </c>
      <c r="Q1566" s="1">
        <v>1315.8052894167513</v>
      </c>
      <c r="R1566" s="1">
        <v>1340.3394410349244</v>
      </c>
      <c r="S1566" s="9">
        <f t="shared" si="248"/>
        <v>5928.2257936332735</v>
      </c>
      <c r="T1566" s="2">
        <v>1373</v>
      </c>
      <c r="U1566" s="2">
        <v>3474</v>
      </c>
      <c r="V1566" s="2">
        <v>1474</v>
      </c>
      <c r="W1566" s="2">
        <v>1016</v>
      </c>
      <c r="X1566" s="9">
        <f t="shared" si="249"/>
        <v>7337</v>
      </c>
      <c r="Y1566" s="1">
        <v>986.42974958376817</v>
      </c>
      <c r="Z1566" s="1">
        <v>2495.8899854726956</v>
      </c>
      <c r="AA1566" s="1">
        <v>1058.9930450739071</v>
      </c>
      <c r="AB1566" s="1">
        <v>729.94364572258451</v>
      </c>
      <c r="AC1566" s="9">
        <f t="shared" si="250"/>
        <v>5271.2564258529555</v>
      </c>
    </row>
    <row r="1567" spans="1:29">
      <c r="A1567">
        <v>1652</v>
      </c>
      <c r="B1567">
        <v>42051</v>
      </c>
      <c r="C1567">
        <f t="shared" si="241"/>
        <v>42051</v>
      </c>
      <c r="D1567">
        <v>42</v>
      </c>
      <c r="E1567" s="1">
        <f t="shared" si="242"/>
        <v>1961</v>
      </c>
      <c r="F1567" s="1">
        <f t="shared" si="243"/>
        <v>2696</v>
      </c>
      <c r="G1567" s="1">
        <f t="shared" si="244"/>
        <v>1598</v>
      </c>
      <c r="H1567" s="1">
        <f t="shared" si="245"/>
        <v>1948</v>
      </c>
      <c r="I1567" s="9">
        <f t="shared" si="246"/>
        <v>8203</v>
      </c>
      <c r="J1567" s="1">
        <v>1961</v>
      </c>
      <c r="K1567" s="1">
        <v>2696</v>
      </c>
      <c r="L1567" s="1">
        <v>1598</v>
      </c>
      <c r="M1567" s="1">
        <v>1948</v>
      </c>
      <c r="N1567" s="9">
        <f t="shared" si="247"/>
        <v>8203</v>
      </c>
      <c r="O1567" s="1">
        <v>2532.1827012230124</v>
      </c>
      <c r="P1567" s="1">
        <v>3481.2669875049673</v>
      </c>
      <c r="Q1567" s="1">
        <v>2063.4512782021284</v>
      </c>
      <c r="R1567" s="1">
        <v>2515.3961764316305</v>
      </c>
      <c r="S1567" s="9">
        <f t="shared" si="248"/>
        <v>10592.297143361739</v>
      </c>
      <c r="T1567" s="2">
        <v>2918</v>
      </c>
      <c r="U1567" s="2">
        <v>5905</v>
      </c>
      <c r="V1567" s="2">
        <v>2318</v>
      </c>
      <c r="W1567" s="2">
        <v>1912</v>
      </c>
      <c r="X1567" s="9">
        <f t="shared" si="249"/>
        <v>13053</v>
      </c>
      <c r="Y1567" s="1">
        <v>2096.4326360418322</v>
      </c>
      <c r="Z1567" s="1">
        <v>4242.4382165274228</v>
      </c>
      <c r="AA1567" s="1">
        <v>1665.3635539221957</v>
      </c>
      <c r="AB1567" s="1">
        <v>1373.6734750212418</v>
      </c>
      <c r="AC1567" s="9">
        <f t="shared" si="250"/>
        <v>9377.9078815126923</v>
      </c>
    </row>
    <row r="1568" spans="1:29">
      <c r="A1568">
        <v>1653</v>
      </c>
      <c r="B1568">
        <v>42051</v>
      </c>
      <c r="C1568">
        <f t="shared" si="241"/>
        <v>42051</v>
      </c>
      <c r="D1568">
        <v>42</v>
      </c>
      <c r="E1568" s="1">
        <f t="shared" si="242"/>
        <v>517</v>
      </c>
      <c r="F1568" s="1">
        <f t="shared" si="243"/>
        <v>2636</v>
      </c>
      <c r="G1568" s="1">
        <f t="shared" si="244"/>
        <v>1509</v>
      </c>
      <c r="H1568" s="1">
        <f t="shared" si="245"/>
        <v>1907</v>
      </c>
      <c r="I1568" s="9">
        <f t="shared" si="246"/>
        <v>6569</v>
      </c>
      <c r="J1568" s="1">
        <v>517</v>
      </c>
      <c r="K1568" s="1">
        <v>2636</v>
      </c>
      <c r="L1568" s="1">
        <v>1509</v>
      </c>
      <c r="M1568" s="1">
        <v>1907</v>
      </c>
      <c r="N1568" s="9">
        <f t="shared" si="247"/>
        <v>6569</v>
      </c>
      <c r="O1568" s="1">
        <v>667.58717824186499</v>
      </c>
      <c r="P1568" s="1">
        <v>3403.7907192370526</v>
      </c>
      <c r="Q1568" s="1">
        <v>1948.5281469380548</v>
      </c>
      <c r="R1568" s="1">
        <v>2462.4540597818891</v>
      </c>
      <c r="S1568" s="9">
        <f t="shared" si="248"/>
        <v>8482.3601041988604</v>
      </c>
      <c r="T1568" s="2">
        <v>834</v>
      </c>
      <c r="U1568" s="2">
        <v>6045</v>
      </c>
      <c r="V1568" s="2">
        <v>2325</v>
      </c>
      <c r="W1568" s="2">
        <v>2007</v>
      </c>
      <c r="X1568" s="9">
        <f t="shared" si="249"/>
        <v>11211</v>
      </c>
      <c r="Y1568" s="1">
        <v>599.1860241462947</v>
      </c>
      <c r="Z1568" s="1">
        <v>4343.0210023553382</v>
      </c>
      <c r="AA1568" s="1">
        <v>1670.3926932135914</v>
      </c>
      <c r="AB1568" s="1">
        <v>1441.926079690184</v>
      </c>
      <c r="AC1568" s="9">
        <f t="shared" si="250"/>
        <v>8054.5257994054082</v>
      </c>
    </row>
    <row r="1569" spans="1:29">
      <c r="A1569">
        <v>1654</v>
      </c>
      <c r="B1569">
        <v>42051</v>
      </c>
      <c r="C1569">
        <f t="shared" si="241"/>
        <v>42051</v>
      </c>
      <c r="D1569">
        <v>42</v>
      </c>
      <c r="E1569" s="1">
        <f t="shared" si="242"/>
        <v>561</v>
      </c>
      <c r="F1569" s="1">
        <f t="shared" si="243"/>
        <v>584</v>
      </c>
      <c r="G1569" s="1">
        <f t="shared" si="244"/>
        <v>162</v>
      </c>
      <c r="H1569" s="1">
        <f t="shared" si="245"/>
        <v>650</v>
      </c>
      <c r="I1569" s="9">
        <f t="shared" si="246"/>
        <v>1957</v>
      </c>
      <c r="J1569" s="1">
        <v>561</v>
      </c>
      <c r="K1569" s="1">
        <v>584</v>
      </c>
      <c r="L1569" s="1">
        <v>162</v>
      </c>
      <c r="M1569" s="1">
        <v>650</v>
      </c>
      <c r="N1569" s="9">
        <f t="shared" si="247"/>
        <v>1957</v>
      </c>
      <c r="O1569" s="1">
        <v>724.40310830500243</v>
      </c>
      <c r="P1569" s="1">
        <v>754.10234447436983</v>
      </c>
      <c r="Q1569" s="1">
        <v>209.1859243233697</v>
      </c>
      <c r="R1569" s="1">
        <v>839.32623956907594</v>
      </c>
      <c r="S1569" s="9">
        <f t="shared" si="248"/>
        <v>2527.0176166718179</v>
      </c>
      <c r="T1569" s="2">
        <v>893</v>
      </c>
      <c r="U1569" s="2">
        <v>1425</v>
      </c>
      <c r="V1569" s="2">
        <v>270</v>
      </c>
      <c r="W1569" s="2">
        <v>751</v>
      </c>
      <c r="X1569" s="9">
        <f t="shared" si="249"/>
        <v>3339</v>
      </c>
      <c r="Y1569" s="1">
        <v>641.57448388805904</v>
      </c>
      <c r="Z1569" s="1">
        <v>1023.7890700341367</v>
      </c>
      <c r="AA1569" s="1">
        <v>193.98108695383644</v>
      </c>
      <c r="AB1569" s="1">
        <v>539.55480111974498</v>
      </c>
      <c r="AC1569" s="9">
        <f t="shared" si="250"/>
        <v>2398.8994419957771</v>
      </c>
    </row>
    <row r="1570" spans="1:29">
      <c r="A1570">
        <v>1655</v>
      </c>
      <c r="B1570">
        <v>42051</v>
      </c>
      <c r="C1570">
        <f t="shared" si="241"/>
        <v>42051</v>
      </c>
      <c r="D1570">
        <v>42</v>
      </c>
      <c r="E1570" s="1">
        <f t="shared" si="242"/>
        <v>273</v>
      </c>
      <c r="F1570" s="1">
        <f t="shared" si="243"/>
        <v>1002</v>
      </c>
      <c r="G1570" s="1">
        <f t="shared" si="244"/>
        <v>176</v>
      </c>
      <c r="H1570" s="1">
        <f t="shared" si="245"/>
        <v>1263</v>
      </c>
      <c r="I1570" s="9">
        <f t="shared" si="246"/>
        <v>2714</v>
      </c>
      <c r="J1570" s="1">
        <v>273</v>
      </c>
      <c r="K1570" s="1">
        <v>1002</v>
      </c>
      <c r="L1570" s="1">
        <v>176</v>
      </c>
      <c r="M1570" s="1">
        <v>1263</v>
      </c>
      <c r="N1570" s="9">
        <f t="shared" si="247"/>
        <v>2714</v>
      </c>
      <c r="O1570" s="1">
        <v>352.51702061901187</v>
      </c>
      <c r="P1570" s="1">
        <v>1293.8536800741756</v>
      </c>
      <c r="Q1570" s="1">
        <v>227.2637202525498</v>
      </c>
      <c r="R1570" s="1">
        <v>1630.8754470396045</v>
      </c>
      <c r="S1570" s="9">
        <f t="shared" si="248"/>
        <v>3504.5098679853418</v>
      </c>
      <c r="T1570" s="2">
        <v>471</v>
      </c>
      <c r="U1570" s="2">
        <v>2432</v>
      </c>
      <c r="V1570" s="2">
        <v>292</v>
      </c>
      <c r="W1570" s="2">
        <v>1451</v>
      </c>
      <c r="X1570" s="9">
        <f t="shared" si="249"/>
        <v>4646</v>
      </c>
      <c r="Y1570" s="1">
        <v>338.38922946391466</v>
      </c>
      <c r="Z1570" s="1">
        <v>1747.2666795249265</v>
      </c>
      <c r="AA1570" s="1">
        <v>209.7869532982231</v>
      </c>
      <c r="AB1570" s="1">
        <v>1042.4687302593209</v>
      </c>
      <c r="AC1570" s="9">
        <f t="shared" si="250"/>
        <v>3337.9115925463848</v>
      </c>
    </row>
    <row r="1571" spans="1:29">
      <c r="A1571">
        <v>1656</v>
      </c>
      <c r="B1571">
        <v>42051</v>
      </c>
      <c r="C1571">
        <f t="shared" si="241"/>
        <v>42051</v>
      </c>
      <c r="D1571">
        <v>42</v>
      </c>
      <c r="E1571" s="1">
        <f t="shared" si="242"/>
        <v>4889</v>
      </c>
      <c r="F1571" s="1">
        <f t="shared" si="243"/>
        <v>6413</v>
      </c>
      <c r="G1571" s="1">
        <f t="shared" si="244"/>
        <v>2233</v>
      </c>
      <c r="H1571" s="1">
        <f t="shared" si="245"/>
        <v>6749</v>
      </c>
      <c r="I1571" s="9">
        <f t="shared" si="246"/>
        <v>20284</v>
      </c>
      <c r="J1571" s="1">
        <v>4889</v>
      </c>
      <c r="K1571" s="1">
        <v>6413</v>
      </c>
      <c r="L1571" s="1">
        <v>2233</v>
      </c>
      <c r="M1571" s="1">
        <v>6749</v>
      </c>
      <c r="N1571" s="9">
        <f t="shared" si="247"/>
        <v>20284</v>
      </c>
      <c r="O1571" s="1">
        <v>6313.0245926972493</v>
      </c>
      <c r="P1571" s="1">
        <v>8280.921806702283</v>
      </c>
      <c r="Q1571" s="1">
        <v>2883.4084507042257</v>
      </c>
      <c r="R1571" s="1">
        <v>8714.7889090026056</v>
      </c>
      <c r="S1571" s="9">
        <f t="shared" si="248"/>
        <v>26192.143759106366</v>
      </c>
      <c r="T1571" s="2">
        <v>8169</v>
      </c>
      <c r="U1571" s="2">
        <v>14698</v>
      </c>
      <c r="V1571" s="2">
        <v>3437</v>
      </c>
      <c r="W1571" s="2">
        <v>7096</v>
      </c>
      <c r="X1571" s="9">
        <f t="shared" si="249"/>
        <v>33400</v>
      </c>
      <c r="Y1571" s="1">
        <v>5869.0055530588506</v>
      </c>
      <c r="Z1571" s="1">
        <v>10559.755614990696</v>
      </c>
      <c r="AA1571" s="1">
        <v>2469.3073920753177</v>
      </c>
      <c r="AB1571" s="1">
        <v>5098.1103445349008</v>
      </c>
      <c r="AC1571" s="9">
        <f t="shared" si="250"/>
        <v>23996.178904659762</v>
      </c>
    </row>
    <row r="1572" spans="1:29">
      <c r="A1572">
        <v>1657</v>
      </c>
      <c r="B1572">
        <v>42051</v>
      </c>
      <c r="C1572">
        <f t="shared" si="241"/>
        <v>42051</v>
      </c>
      <c r="D1572">
        <v>42</v>
      </c>
      <c r="E1572" s="1">
        <f t="shared" si="242"/>
        <v>128</v>
      </c>
      <c r="F1572" s="1">
        <f t="shared" si="243"/>
        <v>337</v>
      </c>
      <c r="G1572" s="1">
        <f t="shared" si="244"/>
        <v>91</v>
      </c>
      <c r="H1572" s="1">
        <f t="shared" si="245"/>
        <v>424</v>
      </c>
      <c r="I1572" s="9">
        <f t="shared" si="246"/>
        <v>980</v>
      </c>
      <c r="J1572" s="1">
        <v>128</v>
      </c>
      <c r="K1572" s="1">
        <v>337</v>
      </c>
      <c r="L1572" s="1">
        <v>91</v>
      </c>
      <c r="M1572" s="1">
        <v>424</v>
      </c>
      <c r="N1572" s="9">
        <f t="shared" si="247"/>
        <v>980</v>
      </c>
      <c r="O1572" s="1">
        <v>165.28270563821803</v>
      </c>
      <c r="P1572" s="1">
        <v>435.15837343812092</v>
      </c>
      <c r="Q1572" s="1">
        <v>117.50567353967064</v>
      </c>
      <c r="R1572" s="1">
        <v>547.49896242659725</v>
      </c>
      <c r="S1572" s="9">
        <f t="shared" si="248"/>
        <v>1265.4457150426069</v>
      </c>
      <c r="T1572" s="2">
        <v>147</v>
      </c>
      <c r="U1572" s="2">
        <v>679</v>
      </c>
      <c r="V1572" s="2">
        <v>118</v>
      </c>
      <c r="W1572" s="2">
        <v>369</v>
      </c>
      <c r="X1572" s="9">
        <f t="shared" si="249"/>
        <v>1313</v>
      </c>
      <c r="Y1572" s="1">
        <v>105.61192511931094</v>
      </c>
      <c r="Z1572" s="1">
        <v>487.82651126538866</v>
      </c>
      <c r="AA1572" s="1">
        <v>84.776919483528516</v>
      </c>
      <c r="AB1572" s="1">
        <v>265.10748550357647</v>
      </c>
      <c r="AC1572" s="9">
        <f t="shared" si="250"/>
        <v>943.32284137180454</v>
      </c>
    </row>
    <row r="1573" spans="1:29">
      <c r="A1573">
        <v>1658</v>
      </c>
      <c r="B1573">
        <v>42071</v>
      </c>
      <c r="C1573">
        <f t="shared" si="241"/>
        <v>42071</v>
      </c>
      <c r="D1573">
        <v>42</v>
      </c>
      <c r="E1573" s="1">
        <f t="shared" si="242"/>
        <v>4359</v>
      </c>
      <c r="F1573" s="1">
        <f t="shared" si="243"/>
        <v>8040</v>
      </c>
      <c r="G1573" s="1">
        <f t="shared" si="244"/>
        <v>6737</v>
      </c>
      <c r="H1573" s="1">
        <f t="shared" si="245"/>
        <v>6713</v>
      </c>
      <c r="I1573" s="9">
        <f t="shared" si="246"/>
        <v>25849</v>
      </c>
      <c r="J1573" s="1">
        <v>4359</v>
      </c>
      <c r="K1573" s="1">
        <v>8040</v>
      </c>
      <c r="L1573" s="1">
        <v>6737</v>
      </c>
      <c r="M1573" s="1">
        <v>6713</v>
      </c>
      <c r="N1573" s="9">
        <f t="shared" si="247"/>
        <v>25849</v>
      </c>
      <c r="O1573" s="1">
        <v>5206.1860143312042</v>
      </c>
      <c r="P1573" s="1">
        <v>9602.6004944305751</v>
      </c>
      <c r="Q1573" s="1">
        <v>8046.3581506192522</v>
      </c>
      <c r="R1573" s="1">
        <v>8017.6936715313996</v>
      </c>
      <c r="S1573" s="9">
        <f t="shared" si="248"/>
        <v>30872.838330912433</v>
      </c>
      <c r="T1573" s="2">
        <v>7460</v>
      </c>
      <c r="U1573" s="2">
        <v>18435</v>
      </c>
      <c r="V1573" s="2">
        <v>9657</v>
      </c>
      <c r="W1573" s="2">
        <v>7207</v>
      </c>
      <c r="X1573" s="9">
        <f t="shared" si="249"/>
        <v>42759</v>
      </c>
      <c r="Y1573" s="1">
        <v>5258.6892986498297</v>
      </c>
      <c r="Z1573" s="1">
        <v>12995.165847266704</v>
      </c>
      <c r="AA1573" s="1">
        <v>6807.3944446463011</v>
      </c>
      <c r="AB1573" s="1">
        <v>5080.3450101031267</v>
      </c>
      <c r="AC1573" s="9">
        <f t="shared" si="250"/>
        <v>30141.594600665958</v>
      </c>
    </row>
    <row r="1574" spans="1:29">
      <c r="A1574">
        <v>1659</v>
      </c>
      <c r="B1574">
        <v>42071</v>
      </c>
      <c r="C1574">
        <f t="shared" si="241"/>
        <v>42071</v>
      </c>
      <c r="D1574">
        <v>42</v>
      </c>
      <c r="E1574" s="1">
        <f t="shared" si="242"/>
        <v>1981</v>
      </c>
      <c r="F1574" s="1">
        <f t="shared" si="243"/>
        <v>3140</v>
      </c>
      <c r="G1574" s="1">
        <f t="shared" si="244"/>
        <v>1097</v>
      </c>
      <c r="H1574" s="1">
        <f t="shared" si="245"/>
        <v>4469</v>
      </c>
      <c r="I1574" s="9">
        <f t="shared" si="246"/>
        <v>10687</v>
      </c>
      <c r="J1574" s="1">
        <v>1981</v>
      </c>
      <c r="K1574" s="1">
        <v>3140</v>
      </c>
      <c r="L1574" s="1">
        <v>1097</v>
      </c>
      <c r="M1574" s="1">
        <v>4469</v>
      </c>
      <c r="N1574" s="9">
        <f t="shared" si="247"/>
        <v>10687</v>
      </c>
      <c r="O1574" s="1">
        <v>2366.0138780431557</v>
      </c>
      <c r="P1574" s="1">
        <v>3750.2693473273644</v>
      </c>
      <c r="Q1574" s="1">
        <v>1310.2055649739232</v>
      </c>
      <c r="R1574" s="1">
        <v>5337.5648768171941</v>
      </c>
      <c r="S1574" s="9">
        <f t="shared" si="248"/>
        <v>12764.053667161637</v>
      </c>
      <c r="T1574" s="2">
        <v>3567</v>
      </c>
      <c r="U1574" s="2">
        <v>7685</v>
      </c>
      <c r="V1574" s="2">
        <v>1722</v>
      </c>
      <c r="W1574" s="2">
        <v>5309</v>
      </c>
      <c r="X1574" s="9">
        <f t="shared" si="249"/>
        <v>18283</v>
      </c>
      <c r="Y1574" s="1">
        <v>2514.4429930675528</v>
      </c>
      <c r="Z1574" s="1">
        <v>5417.2958793731823</v>
      </c>
      <c r="AA1574" s="1">
        <v>1213.8690311360599</v>
      </c>
      <c r="AB1574" s="1">
        <v>3742.4103869345772</v>
      </c>
      <c r="AC1574" s="9">
        <f t="shared" si="250"/>
        <v>12888.018290511372</v>
      </c>
    </row>
    <row r="1575" spans="1:29">
      <c r="A1575">
        <v>1660</v>
      </c>
      <c r="B1575">
        <v>42071</v>
      </c>
      <c r="C1575">
        <f t="shared" si="241"/>
        <v>42071</v>
      </c>
      <c r="D1575">
        <v>42</v>
      </c>
      <c r="E1575" s="1">
        <f t="shared" si="242"/>
        <v>3137</v>
      </c>
      <c r="F1575" s="1">
        <f t="shared" si="243"/>
        <v>5394</v>
      </c>
      <c r="G1575" s="1">
        <f t="shared" si="244"/>
        <v>4958</v>
      </c>
      <c r="H1575" s="1">
        <f t="shared" si="245"/>
        <v>4350</v>
      </c>
      <c r="I1575" s="9">
        <f t="shared" si="246"/>
        <v>17839</v>
      </c>
      <c r="J1575" s="1">
        <v>3137</v>
      </c>
      <c r="K1575" s="1">
        <v>5394</v>
      </c>
      <c r="L1575" s="1">
        <v>4958</v>
      </c>
      <c r="M1575" s="1">
        <v>4350</v>
      </c>
      <c r="N1575" s="9">
        <f t="shared" si="247"/>
        <v>17839</v>
      </c>
      <c r="O1575" s="1">
        <v>3746.6862874413828</v>
      </c>
      <c r="P1575" s="1">
        <v>6442.3416749948419</v>
      </c>
      <c r="Q1575" s="1">
        <v>5921.6036382321881</v>
      </c>
      <c r="R1575" s="1">
        <v>5195.436834673259</v>
      </c>
      <c r="S1575" s="9">
        <f t="shared" si="248"/>
        <v>21306.068435341673</v>
      </c>
      <c r="T1575" s="2">
        <v>4948</v>
      </c>
      <c r="U1575" s="2">
        <v>11181</v>
      </c>
      <c r="V1575" s="2">
        <v>6206</v>
      </c>
      <c r="W1575" s="2">
        <v>4022</v>
      </c>
      <c r="X1575" s="9">
        <f t="shared" si="249"/>
        <v>26357</v>
      </c>
      <c r="Y1575" s="1">
        <v>3487.9349396406647</v>
      </c>
      <c r="Z1575" s="1">
        <v>7881.6896847458102</v>
      </c>
      <c r="AA1575" s="1">
        <v>4374.7219554183439</v>
      </c>
      <c r="AB1575" s="1">
        <v>2835.1807451969994</v>
      </c>
      <c r="AC1575" s="9">
        <f t="shared" si="250"/>
        <v>18579.527325001818</v>
      </c>
    </row>
    <row r="1576" spans="1:29">
      <c r="A1576">
        <v>1661</v>
      </c>
      <c r="B1576">
        <v>42071</v>
      </c>
      <c r="C1576">
        <f t="shared" si="241"/>
        <v>42071</v>
      </c>
      <c r="D1576">
        <v>42</v>
      </c>
      <c r="E1576" s="1">
        <f t="shared" si="242"/>
        <v>424</v>
      </c>
      <c r="F1576" s="1">
        <f t="shared" si="243"/>
        <v>923</v>
      </c>
      <c r="G1576" s="1">
        <f t="shared" si="244"/>
        <v>380</v>
      </c>
      <c r="H1576" s="1">
        <f t="shared" si="245"/>
        <v>1349</v>
      </c>
      <c r="I1576" s="9">
        <f t="shared" si="246"/>
        <v>3076</v>
      </c>
      <c r="J1576" s="1">
        <v>424</v>
      </c>
      <c r="K1576" s="1">
        <v>923</v>
      </c>
      <c r="L1576" s="1">
        <v>380</v>
      </c>
      <c r="M1576" s="1">
        <v>1349</v>
      </c>
      <c r="N1576" s="9">
        <f t="shared" si="247"/>
        <v>3076</v>
      </c>
      <c r="O1576" s="1">
        <v>506.40579721872689</v>
      </c>
      <c r="P1576" s="1">
        <v>1102.3880915869927</v>
      </c>
      <c r="Q1576" s="1">
        <v>453.85425222433071</v>
      </c>
      <c r="R1576" s="1">
        <v>1611.1825953963739</v>
      </c>
      <c r="S1576" s="9">
        <f t="shared" si="248"/>
        <v>3673.8307364264242</v>
      </c>
      <c r="T1576" s="2">
        <v>679</v>
      </c>
      <c r="U1576" s="2">
        <v>1988</v>
      </c>
      <c r="V1576" s="2">
        <v>501</v>
      </c>
      <c r="W1576" s="2">
        <v>1319</v>
      </c>
      <c r="X1576" s="9">
        <f t="shared" si="249"/>
        <v>4487</v>
      </c>
      <c r="Y1576" s="1">
        <v>478.63941471625128</v>
      </c>
      <c r="Z1576" s="1">
        <v>1401.3772554578902</v>
      </c>
      <c r="AA1576" s="1">
        <v>353.16398641066553</v>
      </c>
      <c r="AB1576" s="1">
        <v>929.7870221071214</v>
      </c>
      <c r="AC1576" s="9">
        <f t="shared" si="250"/>
        <v>3162.9676786919281</v>
      </c>
    </row>
    <row r="1577" spans="1:29">
      <c r="A1577">
        <v>1662</v>
      </c>
      <c r="B1577">
        <v>42071</v>
      </c>
      <c r="C1577">
        <f t="shared" si="241"/>
        <v>42071</v>
      </c>
      <c r="D1577">
        <v>42</v>
      </c>
      <c r="E1577" s="1">
        <f t="shared" si="242"/>
        <v>2032</v>
      </c>
      <c r="F1577" s="1">
        <f t="shared" si="243"/>
        <v>5150</v>
      </c>
      <c r="G1577" s="1">
        <f t="shared" si="244"/>
        <v>4344</v>
      </c>
      <c r="H1577" s="1">
        <f t="shared" si="245"/>
        <v>4214</v>
      </c>
      <c r="I1577" s="9">
        <f t="shared" si="246"/>
        <v>15740</v>
      </c>
      <c r="J1577" s="1">
        <v>2032</v>
      </c>
      <c r="K1577" s="1">
        <v>5150</v>
      </c>
      <c r="L1577" s="1">
        <v>4344</v>
      </c>
      <c r="M1577" s="1">
        <v>4214</v>
      </c>
      <c r="N1577" s="9">
        <f t="shared" si="247"/>
        <v>15740</v>
      </c>
      <c r="O1577" s="1">
        <v>2426.9258961048422</v>
      </c>
      <c r="P1577" s="1">
        <v>6150.9194709350077</v>
      </c>
      <c r="Q1577" s="1">
        <v>5188.2707149012958</v>
      </c>
      <c r="R1577" s="1">
        <v>5033.0047865087618</v>
      </c>
      <c r="S1577" s="9">
        <f t="shared" si="248"/>
        <v>18799.120868449907</v>
      </c>
      <c r="T1577" s="2">
        <v>3619</v>
      </c>
      <c r="U1577" s="2">
        <v>11941</v>
      </c>
      <c r="V1577" s="2">
        <v>6323</v>
      </c>
      <c r="W1577" s="2">
        <v>4601</v>
      </c>
      <c r="X1577" s="9">
        <f t="shared" si="249"/>
        <v>26484</v>
      </c>
      <c r="Y1577" s="1">
        <v>2551.0987361680609</v>
      </c>
      <c r="Z1577" s="1">
        <v>8417.4274685224682</v>
      </c>
      <c r="AA1577" s="1">
        <v>4457.1973773944874</v>
      </c>
      <c r="AB1577" s="1">
        <v>3243.3283462584272</v>
      </c>
      <c r="AC1577" s="9">
        <f t="shared" si="250"/>
        <v>18669.051928343444</v>
      </c>
    </row>
    <row r="1578" spans="1:29">
      <c r="A1578">
        <v>1663</v>
      </c>
      <c r="B1578">
        <v>42071</v>
      </c>
      <c r="C1578">
        <f t="shared" si="241"/>
        <v>42071</v>
      </c>
      <c r="D1578">
        <v>42</v>
      </c>
      <c r="E1578" s="1">
        <f t="shared" si="242"/>
        <v>246</v>
      </c>
      <c r="F1578" s="1">
        <f t="shared" si="243"/>
        <v>882</v>
      </c>
      <c r="G1578" s="1">
        <f t="shared" si="244"/>
        <v>541</v>
      </c>
      <c r="H1578" s="1">
        <f t="shared" si="245"/>
        <v>1079</v>
      </c>
      <c r="I1578" s="9">
        <f t="shared" si="246"/>
        <v>2748</v>
      </c>
      <c r="J1578" s="1">
        <v>246</v>
      </c>
      <c r="K1578" s="1">
        <v>882</v>
      </c>
      <c r="L1578" s="1">
        <v>541</v>
      </c>
      <c r="M1578" s="1">
        <v>1079</v>
      </c>
      <c r="N1578" s="9">
        <f t="shared" si="247"/>
        <v>2748</v>
      </c>
      <c r="O1578" s="1">
        <v>293.81091065048776</v>
      </c>
      <c r="P1578" s="1">
        <v>1053.4196064785781</v>
      </c>
      <c r="Q1578" s="1">
        <v>646.14513277200763</v>
      </c>
      <c r="R1578" s="1">
        <v>1288.7072056580337</v>
      </c>
      <c r="S1578" s="9">
        <f t="shared" si="248"/>
        <v>3282.082855559107</v>
      </c>
      <c r="T1578" s="2">
        <v>394</v>
      </c>
      <c r="U1578" s="2">
        <v>1818</v>
      </c>
      <c r="V1578" s="2">
        <v>673</v>
      </c>
      <c r="W1578" s="2">
        <v>991</v>
      </c>
      <c r="X1578" s="9">
        <f t="shared" si="249"/>
        <v>3876</v>
      </c>
      <c r="Y1578" s="1">
        <v>277.7377458000044</v>
      </c>
      <c r="Z1578" s="1">
        <v>1281.5411722446904</v>
      </c>
      <c r="AA1578" s="1">
        <v>474.40990589696185</v>
      </c>
      <c r="AB1578" s="1">
        <v>698.57387331930045</v>
      </c>
      <c r="AC1578" s="9">
        <f t="shared" si="250"/>
        <v>2732.2626972609569</v>
      </c>
    </row>
    <row r="1579" spans="1:29">
      <c r="A1579">
        <v>1664</v>
      </c>
      <c r="B1579">
        <v>42071</v>
      </c>
      <c r="C1579">
        <f t="shared" si="241"/>
        <v>42071</v>
      </c>
      <c r="D1579">
        <v>42</v>
      </c>
      <c r="E1579" s="1">
        <f t="shared" si="242"/>
        <v>2669</v>
      </c>
      <c r="F1579" s="1">
        <f t="shared" si="243"/>
        <v>5949</v>
      </c>
      <c r="G1579" s="1">
        <f t="shared" si="244"/>
        <v>4955</v>
      </c>
      <c r="H1579" s="1">
        <f t="shared" si="245"/>
        <v>5113</v>
      </c>
      <c r="I1579" s="9">
        <f t="shared" si="246"/>
        <v>18686</v>
      </c>
      <c r="J1579" s="1">
        <v>2669</v>
      </c>
      <c r="K1579" s="1">
        <v>5949</v>
      </c>
      <c r="L1579" s="1">
        <v>4955</v>
      </c>
      <c r="M1579" s="1">
        <v>5113</v>
      </c>
      <c r="N1579" s="9">
        <f t="shared" si="247"/>
        <v>18686</v>
      </c>
      <c r="O1579" s="1">
        <v>3187.7289452282594</v>
      </c>
      <c r="P1579" s="1">
        <v>7105.2077539014299</v>
      </c>
      <c r="Q1579" s="1">
        <v>5918.020578346207</v>
      </c>
      <c r="R1579" s="1">
        <v>6106.7283990079022</v>
      </c>
      <c r="S1579" s="9">
        <f t="shared" si="248"/>
        <v>22317.685676483798</v>
      </c>
      <c r="T1579" s="2">
        <v>4517</v>
      </c>
      <c r="U1579" s="2">
        <v>13348</v>
      </c>
      <c r="V1579" s="2">
        <v>6897</v>
      </c>
      <c r="W1579" s="2">
        <v>5313</v>
      </c>
      <c r="X1579" s="9">
        <f t="shared" si="249"/>
        <v>30075</v>
      </c>
      <c r="Y1579" s="1">
        <v>3184.1152227883754</v>
      </c>
      <c r="Z1579" s="1">
        <v>9409.2472866458338</v>
      </c>
      <c r="AA1579" s="1">
        <v>4861.8203877731739</v>
      </c>
      <c r="AB1579" s="1">
        <v>3745.2300594807703</v>
      </c>
      <c r="AC1579" s="9">
        <f t="shared" si="250"/>
        <v>21200.412956688157</v>
      </c>
    </row>
    <row r="1580" spans="1:29">
      <c r="A1580">
        <v>1665</v>
      </c>
      <c r="B1580">
        <v>42071</v>
      </c>
      <c r="C1580">
        <f t="shared" si="241"/>
        <v>42071</v>
      </c>
      <c r="D1580">
        <v>42</v>
      </c>
      <c r="E1580" s="1">
        <f t="shared" si="242"/>
        <v>26932</v>
      </c>
      <c r="F1580" s="1">
        <f t="shared" si="243"/>
        <v>38393</v>
      </c>
      <c r="G1580" s="1">
        <f t="shared" si="244"/>
        <v>34536</v>
      </c>
      <c r="H1580" s="1">
        <f t="shared" si="245"/>
        <v>33133</v>
      </c>
      <c r="I1580" s="9">
        <f t="shared" si="246"/>
        <v>132994</v>
      </c>
      <c r="J1580" s="1">
        <v>26932</v>
      </c>
      <c r="K1580" s="1">
        <v>38393</v>
      </c>
      <c r="L1580" s="1">
        <v>34536</v>
      </c>
      <c r="M1580" s="1">
        <v>33133</v>
      </c>
      <c r="N1580" s="9">
        <f t="shared" si="247"/>
        <v>132994</v>
      </c>
      <c r="O1580" s="1">
        <v>32166.322949751775</v>
      </c>
      <c r="P1580" s="1">
        <v>45854.806067496655</v>
      </c>
      <c r="Q1580" s="1">
        <v>41248.185407419696</v>
      </c>
      <c r="R1580" s="1">
        <v>39572.507734075654</v>
      </c>
      <c r="S1580" s="9">
        <f t="shared" si="248"/>
        <v>158841.82215874377</v>
      </c>
      <c r="T1580" s="2">
        <v>38600</v>
      </c>
      <c r="U1580" s="2">
        <v>76463</v>
      </c>
      <c r="V1580" s="2">
        <v>41025</v>
      </c>
      <c r="W1580" s="2">
        <v>28921</v>
      </c>
      <c r="X1580" s="9">
        <f t="shared" si="249"/>
        <v>185009</v>
      </c>
      <c r="Y1580" s="1">
        <v>27209.840070761853</v>
      </c>
      <c r="Z1580" s="1">
        <v>53900.155474887659</v>
      </c>
      <c r="AA1580" s="1">
        <v>28919.266551891324</v>
      </c>
      <c r="AB1580" s="1">
        <v>20386.93742711149</v>
      </c>
      <c r="AC1580" s="9">
        <f t="shared" si="250"/>
        <v>130416.19952465233</v>
      </c>
    </row>
    <row r="1581" spans="1:29">
      <c r="A1581">
        <v>1666</v>
      </c>
      <c r="B1581">
        <v>42071</v>
      </c>
      <c r="C1581">
        <f t="shared" si="241"/>
        <v>42071</v>
      </c>
      <c r="D1581">
        <v>42</v>
      </c>
      <c r="E1581" s="1">
        <f t="shared" si="242"/>
        <v>4144</v>
      </c>
      <c r="F1581" s="1">
        <f t="shared" si="243"/>
        <v>5751</v>
      </c>
      <c r="G1581" s="1">
        <f t="shared" si="244"/>
        <v>4202</v>
      </c>
      <c r="H1581" s="1">
        <f t="shared" si="245"/>
        <v>5437</v>
      </c>
      <c r="I1581" s="9">
        <f t="shared" si="246"/>
        <v>19534</v>
      </c>
      <c r="J1581" s="1">
        <v>4144</v>
      </c>
      <c r="K1581" s="1">
        <v>5751</v>
      </c>
      <c r="L1581" s="1">
        <v>4202</v>
      </c>
      <c r="M1581" s="1">
        <v>5437</v>
      </c>
      <c r="N1581" s="9">
        <f t="shared" si="247"/>
        <v>19534</v>
      </c>
      <c r="O1581" s="1">
        <v>4949.4000558358593</v>
      </c>
      <c r="P1581" s="1">
        <v>6868.7258014266472</v>
      </c>
      <c r="Q1581" s="1">
        <v>5018.6725469648354</v>
      </c>
      <c r="R1581" s="1">
        <v>6493.6988666939105</v>
      </c>
      <c r="S1581" s="9">
        <f t="shared" si="248"/>
        <v>23330.497270921252</v>
      </c>
      <c r="T1581" s="2">
        <v>6817</v>
      </c>
      <c r="U1581" s="2">
        <v>13682</v>
      </c>
      <c r="V1581" s="2">
        <v>6338</v>
      </c>
      <c r="W1581" s="2">
        <v>6177</v>
      </c>
      <c r="X1581" s="9">
        <f t="shared" si="249"/>
        <v>33014</v>
      </c>
      <c r="Y1581" s="1">
        <v>4805.4269368493151</v>
      </c>
      <c r="Z1581" s="1">
        <v>9644.6899442529448</v>
      </c>
      <c r="AA1581" s="1">
        <v>4467.7711494427103</v>
      </c>
      <c r="AB1581" s="1">
        <v>4354.2793294584444</v>
      </c>
      <c r="AC1581" s="9">
        <f t="shared" si="250"/>
        <v>23272.167360003416</v>
      </c>
    </row>
    <row r="1582" spans="1:29">
      <c r="A1582">
        <v>1667</v>
      </c>
      <c r="B1582">
        <v>42133</v>
      </c>
      <c r="C1582">
        <f t="shared" si="241"/>
        <v>42133</v>
      </c>
      <c r="D1582">
        <v>42</v>
      </c>
      <c r="E1582" s="1">
        <f t="shared" si="242"/>
        <v>989</v>
      </c>
      <c r="F1582" s="1">
        <f t="shared" si="243"/>
        <v>1407</v>
      </c>
      <c r="G1582" s="1">
        <f t="shared" si="244"/>
        <v>723</v>
      </c>
      <c r="H1582" s="1">
        <f t="shared" si="245"/>
        <v>2398</v>
      </c>
      <c r="I1582" s="9">
        <f t="shared" si="246"/>
        <v>5517</v>
      </c>
      <c r="J1582" s="1">
        <v>989</v>
      </c>
      <c r="K1582" s="1">
        <v>1407</v>
      </c>
      <c r="L1582" s="1">
        <v>723</v>
      </c>
      <c r="M1582" s="1">
        <v>2398</v>
      </c>
      <c r="N1582" s="9">
        <f t="shared" si="247"/>
        <v>5517</v>
      </c>
      <c r="O1582" s="1">
        <v>1142.2610583848825</v>
      </c>
      <c r="P1582" s="1">
        <v>1625.0367129904246</v>
      </c>
      <c r="Q1582" s="1">
        <v>835.04018727226503</v>
      </c>
      <c r="R1582" s="1">
        <v>2769.6077027370561</v>
      </c>
      <c r="S1582" s="9">
        <f t="shared" si="248"/>
        <v>6371.9456613846287</v>
      </c>
      <c r="T1582" s="2">
        <v>1483</v>
      </c>
      <c r="U1582" s="2">
        <v>2933</v>
      </c>
      <c r="V1582" s="2">
        <v>876</v>
      </c>
      <c r="W1582" s="2">
        <v>1962</v>
      </c>
      <c r="X1582" s="9">
        <f t="shared" si="249"/>
        <v>7254</v>
      </c>
      <c r="Y1582" s="1">
        <v>1086.8829805475157</v>
      </c>
      <c r="Z1582" s="1">
        <v>2149.5804328697664</v>
      </c>
      <c r="AA1582" s="1">
        <v>642.0158401615804</v>
      </c>
      <c r="AB1582" s="1">
        <v>1437.9395872112111</v>
      </c>
      <c r="AC1582" s="9">
        <f t="shared" si="250"/>
        <v>5316.4188407900738</v>
      </c>
    </row>
    <row r="1583" spans="1:29">
      <c r="A1583">
        <v>1668</v>
      </c>
      <c r="B1583">
        <v>42133</v>
      </c>
      <c r="C1583">
        <f t="shared" si="241"/>
        <v>42133</v>
      </c>
      <c r="D1583">
        <v>42</v>
      </c>
      <c r="E1583" s="1">
        <f t="shared" si="242"/>
        <v>120</v>
      </c>
      <c r="F1583" s="1">
        <f t="shared" si="243"/>
        <v>577</v>
      </c>
      <c r="G1583" s="1">
        <f t="shared" si="244"/>
        <v>889</v>
      </c>
      <c r="H1583" s="1">
        <f t="shared" si="245"/>
        <v>931</v>
      </c>
      <c r="I1583" s="9">
        <f t="shared" si="246"/>
        <v>2517</v>
      </c>
      <c r="J1583" s="1">
        <v>120</v>
      </c>
      <c r="K1583" s="1">
        <v>577</v>
      </c>
      <c r="L1583" s="1">
        <v>889</v>
      </c>
      <c r="M1583" s="1">
        <v>931</v>
      </c>
      <c r="N1583" s="9">
        <f t="shared" si="247"/>
        <v>2517</v>
      </c>
      <c r="O1583" s="1">
        <v>138.59588170494027</v>
      </c>
      <c r="P1583" s="1">
        <v>666.41519786458775</v>
      </c>
      <c r="Q1583" s="1">
        <v>1026.7644902974323</v>
      </c>
      <c r="R1583" s="1">
        <v>1075.2730488941615</v>
      </c>
      <c r="S1583" s="9">
        <f t="shared" si="248"/>
        <v>2907.0486187611218</v>
      </c>
      <c r="T1583" s="2">
        <v>181</v>
      </c>
      <c r="U1583" s="2">
        <v>1220</v>
      </c>
      <c r="V1583" s="2">
        <v>1058</v>
      </c>
      <c r="W1583" s="2">
        <v>748</v>
      </c>
      <c r="X1583" s="9">
        <f t="shared" si="249"/>
        <v>3207</v>
      </c>
      <c r="Y1583" s="1">
        <v>132.65395784160509</v>
      </c>
      <c r="Z1583" s="1">
        <v>894.13164954010063</v>
      </c>
      <c r="AA1583" s="1">
        <v>775.4026927978905</v>
      </c>
      <c r="AB1583" s="1">
        <v>548.20530643934035</v>
      </c>
      <c r="AC1583" s="9">
        <f t="shared" si="250"/>
        <v>2350.3936066189362</v>
      </c>
    </row>
    <row r="1584" spans="1:29">
      <c r="A1584">
        <v>1669</v>
      </c>
      <c r="B1584">
        <v>42133</v>
      </c>
      <c r="C1584">
        <f t="shared" si="241"/>
        <v>42133</v>
      </c>
      <c r="D1584">
        <v>42</v>
      </c>
      <c r="E1584" s="1">
        <f t="shared" si="242"/>
        <v>5143</v>
      </c>
      <c r="F1584" s="1">
        <f t="shared" si="243"/>
        <v>7713</v>
      </c>
      <c r="G1584" s="1">
        <f t="shared" si="244"/>
        <v>5732</v>
      </c>
      <c r="H1584" s="1">
        <f t="shared" si="245"/>
        <v>5805</v>
      </c>
      <c r="I1584" s="9">
        <f t="shared" si="246"/>
        <v>24393</v>
      </c>
      <c r="J1584" s="1">
        <v>5143</v>
      </c>
      <c r="K1584" s="1">
        <v>7713</v>
      </c>
      <c r="L1584" s="1">
        <v>5732</v>
      </c>
      <c r="M1584" s="1">
        <v>5805</v>
      </c>
      <c r="N1584" s="9">
        <f t="shared" si="247"/>
        <v>24393</v>
      </c>
      <c r="O1584" s="1">
        <v>5939.9884967375647</v>
      </c>
      <c r="P1584" s="1">
        <v>8908.2502965850344</v>
      </c>
      <c r="Q1584" s="1">
        <v>6620.2632827726466</v>
      </c>
      <c r="R1584" s="1">
        <v>6704.5757774764852</v>
      </c>
      <c r="S1584" s="9">
        <f t="shared" si="248"/>
        <v>28173.077853571733</v>
      </c>
      <c r="T1584" s="2">
        <v>7938</v>
      </c>
      <c r="U1584" s="2">
        <v>16293</v>
      </c>
      <c r="V1584" s="2">
        <v>6356</v>
      </c>
      <c r="W1584" s="2">
        <v>4310</v>
      </c>
      <c r="X1584" s="9">
        <f t="shared" si="249"/>
        <v>34897</v>
      </c>
      <c r="Y1584" s="1">
        <v>5817.7188803682939</v>
      </c>
      <c r="Z1584" s="1">
        <v>11941.054890128573</v>
      </c>
      <c r="AA1584" s="1">
        <v>4658.2793151449832</v>
      </c>
      <c r="AB1584" s="1">
        <v>3158.7765651785521</v>
      </c>
      <c r="AC1584" s="9">
        <f t="shared" si="250"/>
        <v>25575.829650820404</v>
      </c>
    </row>
    <row r="1585" spans="1:29">
      <c r="A1585">
        <v>1670</v>
      </c>
      <c r="B1585">
        <v>42133</v>
      </c>
      <c r="C1585">
        <f t="shared" si="241"/>
        <v>42133</v>
      </c>
      <c r="D1585">
        <v>42</v>
      </c>
      <c r="E1585" s="1">
        <f t="shared" si="242"/>
        <v>2110</v>
      </c>
      <c r="F1585" s="1">
        <f t="shared" si="243"/>
        <v>5319</v>
      </c>
      <c r="G1585" s="1">
        <f t="shared" si="244"/>
        <v>4833</v>
      </c>
      <c r="H1585" s="1">
        <f t="shared" si="245"/>
        <v>4746</v>
      </c>
      <c r="I1585" s="9">
        <f t="shared" si="246"/>
        <v>17008</v>
      </c>
      <c r="J1585" s="1">
        <v>2110</v>
      </c>
      <c r="K1585" s="1">
        <v>5319</v>
      </c>
      <c r="L1585" s="1">
        <v>4833</v>
      </c>
      <c r="M1585" s="1">
        <v>4746</v>
      </c>
      <c r="N1585" s="9">
        <f t="shared" si="247"/>
        <v>17008</v>
      </c>
      <c r="O1585" s="1">
        <v>2436.9775866451996</v>
      </c>
      <c r="P1585" s="1">
        <v>6143.2624565714768</v>
      </c>
      <c r="Q1585" s="1">
        <v>5581.9491356664685</v>
      </c>
      <c r="R1585" s="1">
        <v>5481.4671214303871</v>
      </c>
      <c r="S1585" s="9">
        <f t="shared" si="248"/>
        <v>19643.656300313531</v>
      </c>
      <c r="T1585" s="2">
        <v>3213</v>
      </c>
      <c r="U1585" s="2">
        <v>11007</v>
      </c>
      <c r="V1585" s="2">
        <v>5779</v>
      </c>
      <c r="W1585" s="2">
        <v>3831</v>
      </c>
      <c r="X1585" s="9">
        <f t="shared" si="249"/>
        <v>23830</v>
      </c>
      <c r="Y1585" s="1">
        <v>2354.7909753871668</v>
      </c>
      <c r="Z1585" s="1">
        <v>8066.973005317941</v>
      </c>
      <c r="AA1585" s="1">
        <v>4235.3990186001984</v>
      </c>
      <c r="AB1585" s="1">
        <v>2807.7199585148569</v>
      </c>
      <c r="AC1585" s="9">
        <f t="shared" si="250"/>
        <v>17464.882957820162</v>
      </c>
    </row>
    <row r="1586" spans="1:29">
      <c r="A1586">
        <v>1671</v>
      </c>
      <c r="B1586">
        <v>42133</v>
      </c>
      <c r="C1586">
        <f t="shared" si="241"/>
        <v>42133</v>
      </c>
      <c r="D1586">
        <v>42</v>
      </c>
      <c r="E1586" s="1">
        <f t="shared" si="242"/>
        <v>20942</v>
      </c>
      <c r="F1586" s="1">
        <f t="shared" si="243"/>
        <v>34745</v>
      </c>
      <c r="G1586" s="1">
        <f t="shared" si="244"/>
        <v>29322</v>
      </c>
      <c r="H1586" s="1">
        <f t="shared" si="245"/>
        <v>24340</v>
      </c>
      <c r="I1586" s="9">
        <f t="shared" si="246"/>
        <v>109349</v>
      </c>
      <c r="J1586" s="1">
        <v>20942</v>
      </c>
      <c r="K1586" s="1">
        <v>34745</v>
      </c>
      <c r="L1586" s="1">
        <v>29322</v>
      </c>
      <c r="M1586" s="1">
        <v>24340</v>
      </c>
      <c r="N1586" s="9">
        <f t="shared" si="247"/>
        <v>109349</v>
      </c>
      <c r="O1586" s="1">
        <v>24187.291288873825</v>
      </c>
      <c r="P1586" s="1">
        <v>40129.282581984575</v>
      </c>
      <c r="Q1586" s="1">
        <v>33865.903694602152</v>
      </c>
      <c r="R1586" s="1">
        <v>28111.864672485382</v>
      </c>
      <c r="S1586" s="9">
        <f t="shared" si="248"/>
        <v>126294.34223794594</v>
      </c>
      <c r="T1586" s="2">
        <v>32434</v>
      </c>
      <c r="U1586" s="2">
        <v>73303</v>
      </c>
      <c r="V1586" s="2">
        <v>33575</v>
      </c>
      <c r="W1586" s="2">
        <v>18721</v>
      </c>
      <c r="X1586" s="9">
        <f t="shared" si="249"/>
        <v>158033</v>
      </c>
      <c r="Y1586" s="1">
        <v>23770.709771461989</v>
      </c>
      <c r="Z1586" s="1">
        <v>53723.387136260651</v>
      </c>
      <c r="AA1586" s="1">
        <v>24606.942732220392</v>
      </c>
      <c r="AB1586" s="1">
        <v>13720.523451672314</v>
      </c>
      <c r="AC1586" s="9">
        <f t="shared" si="250"/>
        <v>115821.56309161536</v>
      </c>
    </row>
    <row r="1587" spans="1:29">
      <c r="A1587">
        <v>1672</v>
      </c>
      <c r="B1587">
        <v>42133</v>
      </c>
      <c r="C1587">
        <f t="shared" si="241"/>
        <v>42133</v>
      </c>
      <c r="D1587">
        <v>42</v>
      </c>
      <c r="E1587" s="1">
        <f t="shared" si="242"/>
        <v>1349</v>
      </c>
      <c r="F1587" s="1">
        <f t="shared" si="243"/>
        <v>2584</v>
      </c>
      <c r="G1587" s="1">
        <f t="shared" si="244"/>
        <v>2465</v>
      </c>
      <c r="H1587" s="1">
        <f t="shared" si="245"/>
        <v>2310</v>
      </c>
      <c r="I1587" s="9">
        <f t="shared" si="246"/>
        <v>8708</v>
      </c>
      <c r="J1587" s="1">
        <v>1349</v>
      </c>
      <c r="K1587" s="1">
        <v>2584</v>
      </c>
      <c r="L1587" s="1">
        <v>2465</v>
      </c>
      <c r="M1587" s="1">
        <v>2310</v>
      </c>
      <c r="N1587" s="9">
        <f t="shared" si="247"/>
        <v>8708</v>
      </c>
      <c r="O1587" s="1">
        <v>1558.0487034997034</v>
      </c>
      <c r="P1587" s="1">
        <v>2984.4313193797134</v>
      </c>
      <c r="Q1587" s="1">
        <v>2846.9904033556477</v>
      </c>
      <c r="R1587" s="1">
        <v>2667.9707228201</v>
      </c>
      <c r="S1587" s="9">
        <f t="shared" si="248"/>
        <v>10057.441149055165</v>
      </c>
      <c r="T1587" s="2">
        <v>2100</v>
      </c>
      <c r="U1587" s="2">
        <v>5358</v>
      </c>
      <c r="V1587" s="2">
        <v>2928</v>
      </c>
      <c r="W1587" s="2">
        <v>1851</v>
      </c>
      <c r="X1587" s="9">
        <f t="shared" si="249"/>
        <v>12237</v>
      </c>
      <c r="Y1587" s="1">
        <v>1539.0790688805012</v>
      </c>
      <c r="Z1587" s="1">
        <v>3926.8503100293929</v>
      </c>
      <c r="AA1587" s="1">
        <v>2145.9159588962416</v>
      </c>
      <c r="AB1587" s="1">
        <v>1356.588264998956</v>
      </c>
      <c r="AC1587" s="9">
        <f t="shared" si="250"/>
        <v>8968.4336028050911</v>
      </c>
    </row>
    <row r="1588" spans="1:29">
      <c r="A1588">
        <v>1673</v>
      </c>
      <c r="B1588">
        <v>42133</v>
      </c>
      <c r="C1588">
        <f t="shared" si="241"/>
        <v>42133</v>
      </c>
      <c r="D1588">
        <v>42</v>
      </c>
      <c r="E1588" s="1">
        <f t="shared" si="242"/>
        <v>1439</v>
      </c>
      <c r="F1588" s="1">
        <f t="shared" si="243"/>
        <v>3786</v>
      </c>
      <c r="G1588" s="1">
        <f t="shared" si="244"/>
        <v>3957</v>
      </c>
      <c r="H1588" s="1">
        <f t="shared" si="245"/>
        <v>2811</v>
      </c>
      <c r="I1588" s="9">
        <f t="shared" si="246"/>
        <v>11993</v>
      </c>
      <c r="J1588" s="1">
        <v>1439</v>
      </c>
      <c r="K1588" s="1">
        <v>3786</v>
      </c>
      <c r="L1588" s="1">
        <v>3957</v>
      </c>
      <c r="M1588" s="1">
        <v>2811</v>
      </c>
      <c r="N1588" s="9">
        <f t="shared" si="247"/>
        <v>11993</v>
      </c>
      <c r="O1588" s="1">
        <v>1661.9956147784085</v>
      </c>
      <c r="P1588" s="1">
        <v>4372.7000677908654</v>
      </c>
      <c r="Q1588" s="1">
        <v>4570.1991992204048</v>
      </c>
      <c r="R1588" s="1">
        <v>3246.6085289382254</v>
      </c>
      <c r="S1588" s="9">
        <f t="shared" si="248"/>
        <v>13851.503410727903</v>
      </c>
      <c r="T1588" s="2">
        <v>2214</v>
      </c>
      <c r="U1588" s="2">
        <v>7948</v>
      </c>
      <c r="V1588" s="2">
        <v>4611</v>
      </c>
      <c r="W1588" s="2">
        <v>2204</v>
      </c>
      <c r="X1588" s="9">
        <f t="shared" si="249"/>
        <v>16977</v>
      </c>
      <c r="Y1588" s="1">
        <v>1622.6290754768711</v>
      </c>
      <c r="Z1588" s="1">
        <v>5825.0478283153443</v>
      </c>
      <c r="AA1588" s="1">
        <v>3379.3778983847574</v>
      </c>
      <c r="AB1588" s="1">
        <v>1615.3001275298211</v>
      </c>
      <c r="AC1588" s="9">
        <f t="shared" si="250"/>
        <v>12442.354929706793</v>
      </c>
    </row>
    <row r="1589" spans="1:29">
      <c r="A1589">
        <v>1674</v>
      </c>
      <c r="B1589">
        <v>42133</v>
      </c>
      <c r="C1589">
        <f t="shared" si="241"/>
        <v>42133</v>
      </c>
      <c r="D1589">
        <v>42</v>
      </c>
      <c r="E1589" s="1">
        <f t="shared" si="242"/>
        <v>1401</v>
      </c>
      <c r="F1589" s="1">
        <f t="shared" si="243"/>
        <v>3435</v>
      </c>
      <c r="G1589" s="1">
        <f t="shared" si="244"/>
        <v>2015</v>
      </c>
      <c r="H1589" s="1">
        <f t="shared" si="245"/>
        <v>2480</v>
      </c>
      <c r="I1589" s="9">
        <f t="shared" si="246"/>
        <v>9331</v>
      </c>
      <c r="J1589" s="1">
        <v>1401</v>
      </c>
      <c r="K1589" s="1">
        <v>3435</v>
      </c>
      <c r="L1589" s="1">
        <v>2015</v>
      </c>
      <c r="M1589" s="1">
        <v>2480</v>
      </c>
      <c r="N1589" s="9">
        <f t="shared" si="247"/>
        <v>9331</v>
      </c>
      <c r="O1589" s="1">
        <v>1618.1069189051775</v>
      </c>
      <c r="P1589" s="1">
        <v>3967.3071138039149</v>
      </c>
      <c r="Q1589" s="1">
        <v>2327.2558469621217</v>
      </c>
      <c r="R1589" s="1">
        <v>2864.3148885687651</v>
      </c>
      <c r="S1589" s="9">
        <f t="shared" si="248"/>
        <v>10776.98476823998</v>
      </c>
      <c r="T1589" s="2">
        <v>2136</v>
      </c>
      <c r="U1589" s="2">
        <v>7095</v>
      </c>
      <c r="V1589" s="2">
        <v>2359</v>
      </c>
      <c r="W1589" s="2">
        <v>1955</v>
      </c>
      <c r="X1589" s="9">
        <f t="shared" si="249"/>
        <v>13545</v>
      </c>
      <c r="Y1589" s="1">
        <v>1565.4632814898812</v>
      </c>
      <c r="Z1589" s="1">
        <v>5199.8885684319785</v>
      </c>
      <c r="AA1589" s="1">
        <v>1728.8988207090963</v>
      </c>
      <c r="AB1589" s="1">
        <v>1432.8093236482759</v>
      </c>
      <c r="AC1589" s="9">
        <f t="shared" si="250"/>
        <v>9927.0599942792323</v>
      </c>
    </row>
    <row r="1590" spans="1:29">
      <c r="E1590" s="1">
        <f t="shared" ref="E1590:G1590" si="251">SUM(E2:E1589)</f>
        <v>1095901</v>
      </c>
      <c r="F1590" s="1">
        <f t="shared" si="251"/>
        <v>2911400</v>
      </c>
      <c r="G1590" s="1">
        <f t="shared" si="251"/>
        <v>852980</v>
      </c>
      <c r="H1590" s="1">
        <f>SUM(H2:H1589)</f>
        <v>1572034</v>
      </c>
      <c r="I1590" s="9">
        <f t="shared" si="246"/>
        <v>6432315</v>
      </c>
      <c r="J1590" s="1">
        <f>SUM(J2:J1589)</f>
        <v>1095901</v>
      </c>
      <c r="K1590" s="1">
        <f t="shared" ref="K1590:AB1590" si="252">SUM(K2:K1589)</f>
        <v>2911400</v>
      </c>
      <c r="L1590" s="1">
        <f t="shared" si="252"/>
        <v>852980</v>
      </c>
      <c r="M1590" s="1">
        <f t="shared" si="252"/>
        <v>1572034</v>
      </c>
      <c r="N1590" s="9">
        <f t="shared" si="247"/>
        <v>6432315</v>
      </c>
      <c r="O1590" s="1">
        <f>SUM(O2:O1589)</f>
        <v>1289663.3166198353</v>
      </c>
      <c r="P1590" s="1">
        <f t="shared" ref="P1590:R1590" si="253">SUM(P2:P1589)</f>
        <v>3518705.1351596252</v>
      </c>
      <c r="Q1590" s="1">
        <f t="shared" si="253"/>
        <v>995168.84159235575</v>
      </c>
      <c r="R1590" s="1">
        <f t="shared" si="253"/>
        <v>1923325.355855298</v>
      </c>
      <c r="S1590" s="9">
        <f t="shared" ref="S1590:S1591" si="254">SUM(O1590:R1590)</f>
        <v>7726862.6492271144</v>
      </c>
      <c r="T1590" s="1">
        <f t="shared" si="252"/>
        <v>1264306</v>
      </c>
      <c r="U1590" s="1">
        <f t="shared" si="252"/>
        <v>4353263</v>
      </c>
      <c r="V1590" s="1">
        <f t="shared" si="252"/>
        <v>1020280</v>
      </c>
      <c r="W1590" s="1">
        <f t="shared" si="252"/>
        <v>2304008.3087671613</v>
      </c>
      <c r="X1590" s="9">
        <f t="shared" si="249"/>
        <v>8941857.3087671623</v>
      </c>
      <c r="Y1590" s="1">
        <f t="shared" si="252"/>
        <v>1494626.0261476981</v>
      </c>
      <c r="Z1590" s="1">
        <f t="shared" si="252"/>
        <v>3913814.6093561491</v>
      </c>
      <c r="AA1590" s="1">
        <f t="shared" si="252"/>
        <v>1166832.0809724454</v>
      </c>
      <c r="AB1590" s="1">
        <f t="shared" si="252"/>
        <v>1838326.1526916116</v>
      </c>
      <c r="AC1590" s="9">
        <f t="shared" si="250"/>
        <v>8413598.8691679034</v>
      </c>
    </row>
    <row r="1591" spans="1:29">
      <c r="H1591" s="5">
        <f>SUM(E1590:H1590)</f>
        <v>6432315</v>
      </c>
      <c r="I1591" s="9">
        <f t="shared" si="246"/>
        <v>6432315</v>
      </c>
      <c r="M1591" s="5">
        <f>SUM(J1590:M1590)</f>
        <v>6432315</v>
      </c>
      <c r="N1591" s="9">
        <f t="shared" si="247"/>
        <v>6432315</v>
      </c>
      <c r="R1591" s="5">
        <f>SUM(O1590:R1590)</f>
        <v>7726862.6492271144</v>
      </c>
      <c r="S1591" s="9">
        <f t="shared" si="254"/>
        <v>7726862.6492271144</v>
      </c>
      <c r="W1591" s="1">
        <f>SUM(T1590:W1590)</f>
        <v>8941857.3087671623</v>
      </c>
      <c r="X1591" s="9">
        <f t="shared" si="249"/>
        <v>8941857.3087671623</v>
      </c>
      <c r="AB1591" s="1">
        <f>SUM(Y1590:AB1590)</f>
        <v>8413598.8691679034</v>
      </c>
      <c r="AC1591" s="9">
        <f t="shared" si="250"/>
        <v>8413598.8691679034</v>
      </c>
    </row>
    <row r="1593" spans="1:29">
      <c r="M1593" s="6"/>
      <c r="N1593" s="6"/>
      <c r="O1593" s="6"/>
      <c r="P1593" s="6"/>
      <c r="Q1593" s="6"/>
    </row>
    <row r="1594" spans="1:29">
      <c r="O1594" s="6"/>
    </row>
    <row r="1595" spans="1:29">
      <c r="E1595" s="16" t="s">
        <v>107</v>
      </c>
      <c r="F1595" s="17"/>
      <c r="G1595" s="17"/>
      <c r="H1595" s="17"/>
      <c r="I1595" s="17"/>
      <c r="J1595" s="18"/>
    </row>
    <row r="1596" spans="1:29">
      <c r="E1596" s="19">
        <v>51059</v>
      </c>
      <c r="F1596" s="20" t="s">
        <v>77</v>
      </c>
      <c r="G1596" s="20">
        <v>51919</v>
      </c>
      <c r="H1596" s="21" t="s">
        <v>103</v>
      </c>
      <c r="I1596" s="20"/>
      <c r="J1596" s="22"/>
    </row>
    <row r="1597" spans="1:29">
      <c r="E1597" s="19">
        <v>51600</v>
      </c>
      <c r="F1597" s="20" t="s">
        <v>89</v>
      </c>
      <c r="G1597" s="20">
        <v>51919</v>
      </c>
      <c r="H1597" s="20"/>
      <c r="I1597" s="20"/>
      <c r="J1597" s="22"/>
    </row>
    <row r="1598" spans="1:29">
      <c r="E1598" s="19">
        <v>51610</v>
      </c>
      <c r="F1598" s="20" t="s">
        <v>90</v>
      </c>
      <c r="G1598" s="20">
        <v>51919</v>
      </c>
      <c r="H1598" s="20"/>
      <c r="I1598" s="20"/>
      <c r="J1598" s="22"/>
    </row>
    <row r="1599" spans="1:29">
      <c r="E1599" s="19">
        <v>51069</v>
      </c>
      <c r="F1599" s="20" t="s">
        <v>79</v>
      </c>
      <c r="G1599" s="20">
        <v>51921</v>
      </c>
      <c r="H1599" s="21" t="s">
        <v>104</v>
      </c>
      <c r="I1599" s="20"/>
      <c r="J1599" s="22"/>
    </row>
    <row r="1600" spans="1:29">
      <c r="E1600" s="19">
        <v>51840</v>
      </c>
      <c r="F1600" s="20" t="s">
        <v>94</v>
      </c>
      <c r="G1600" s="20">
        <v>51921</v>
      </c>
      <c r="H1600" s="20"/>
      <c r="I1600" s="20"/>
      <c r="J1600" s="22"/>
    </row>
    <row r="1601" spans="5:10">
      <c r="E1601" s="19">
        <v>51153</v>
      </c>
      <c r="F1601" s="20" t="s">
        <v>84</v>
      </c>
      <c r="G1601" s="20">
        <v>51942</v>
      </c>
      <c r="H1601" s="21" t="s">
        <v>108</v>
      </c>
      <c r="I1601" s="20"/>
      <c r="J1601" s="22"/>
    </row>
    <row r="1602" spans="5:10">
      <c r="E1602" s="19">
        <v>51683</v>
      </c>
      <c r="F1602" s="20" t="s">
        <v>92</v>
      </c>
      <c r="G1602" s="20">
        <v>51942</v>
      </c>
      <c r="H1602" s="20"/>
      <c r="I1602" s="20"/>
      <c r="J1602" s="22"/>
    </row>
    <row r="1603" spans="5:10">
      <c r="E1603" s="19">
        <v>51685</v>
      </c>
      <c r="F1603" s="20" t="s">
        <v>93</v>
      </c>
      <c r="G1603" s="20">
        <v>51942</v>
      </c>
      <c r="H1603" s="20"/>
      <c r="I1603" s="20"/>
      <c r="J1603" s="22"/>
    </row>
    <row r="1604" spans="5:10">
      <c r="E1604" s="19">
        <v>51177</v>
      </c>
      <c r="F1604" s="20" t="s">
        <v>85</v>
      </c>
      <c r="G1604" s="20">
        <v>51951</v>
      </c>
      <c r="H1604" s="23" t="s">
        <v>105</v>
      </c>
      <c r="I1604" s="20"/>
      <c r="J1604" s="22"/>
    </row>
    <row r="1605" spans="5:10">
      <c r="E1605" s="24">
        <v>51630</v>
      </c>
      <c r="F1605" s="25" t="s">
        <v>91</v>
      </c>
      <c r="G1605" s="25">
        <v>51951</v>
      </c>
      <c r="H1605" s="25"/>
      <c r="I1605" s="25"/>
      <c r="J1605" s="2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topLeftCell="A45" workbookViewId="0">
      <selection activeCell="G32" sqref="G32:N32"/>
    </sheetView>
  </sheetViews>
  <sheetFormatPr baseColWidth="10" defaultRowHeight="15" x14ac:dyDescent="0"/>
  <cols>
    <col min="1" max="1" width="13" customWidth="1"/>
    <col min="2" max="6" width="15.5" bestFit="1" customWidth="1"/>
    <col min="7" max="7" width="12.1640625" bestFit="1" customWidth="1"/>
    <col min="8" max="8" width="10.83203125" bestFit="1" customWidth="1"/>
    <col min="9" max="26" width="12.1640625" bestFit="1" customWidth="1"/>
    <col min="27" max="27" width="11.1640625" bestFit="1" customWidth="1"/>
    <col min="28" max="33" width="12.1640625" bestFit="1" customWidth="1"/>
    <col min="34" max="34" width="11.1640625" bestFit="1" customWidth="1"/>
    <col min="35" max="71" width="12.1640625" bestFit="1" customWidth="1"/>
    <col min="72" max="73" width="11.1640625" bestFit="1" customWidth="1"/>
    <col min="74" max="75" width="12.1640625" bestFit="1" customWidth="1"/>
    <col min="76" max="76" width="11.1640625" bestFit="1" customWidth="1"/>
    <col min="77" max="85" width="12.1640625" bestFit="1" customWidth="1"/>
    <col min="86" max="86" width="11.1640625" bestFit="1" customWidth="1"/>
    <col min="87" max="98" width="12.1640625" bestFit="1" customWidth="1"/>
    <col min="99" max="99" width="11.1640625" bestFit="1" customWidth="1"/>
    <col min="100" max="105" width="12.1640625" bestFit="1" customWidth="1"/>
    <col min="106" max="106" width="11.1640625" bestFit="1" customWidth="1"/>
    <col min="107" max="124" width="12.1640625" bestFit="1" customWidth="1"/>
    <col min="125" max="126" width="11.1640625" bestFit="1" customWidth="1"/>
    <col min="127" max="139" width="12.1640625" bestFit="1" customWidth="1"/>
    <col min="140" max="140" width="11.1640625" bestFit="1" customWidth="1"/>
    <col min="141" max="168" width="12.1640625" bestFit="1" customWidth="1"/>
    <col min="169" max="169" width="11.1640625" bestFit="1" customWidth="1"/>
    <col min="170" max="175" width="12.1640625" bestFit="1" customWidth="1"/>
    <col min="176" max="177" width="11.1640625" bestFit="1" customWidth="1"/>
    <col min="178" max="202" width="12.1640625" bestFit="1" customWidth="1"/>
    <col min="203" max="203" width="11.1640625" bestFit="1" customWidth="1"/>
    <col min="204" max="209" width="12.1640625" bestFit="1" customWidth="1"/>
    <col min="210" max="210" width="11.1640625" bestFit="1" customWidth="1"/>
    <col min="211" max="242" width="12.1640625" bestFit="1" customWidth="1"/>
    <col min="243" max="243" width="11.1640625" bestFit="1" customWidth="1"/>
    <col min="244" max="247" width="12.1640625" bestFit="1" customWidth="1"/>
    <col min="248" max="248" width="11.1640625" bestFit="1" customWidth="1"/>
    <col min="249" max="264" width="12.1640625" bestFit="1" customWidth="1"/>
    <col min="265" max="265" width="11.1640625" bestFit="1" customWidth="1"/>
    <col min="266" max="268" width="12.1640625" bestFit="1" customWidth="1"/>
    <col min="269" max="269" width="10.1640625" customWidth="1"/>
    <col min="270" max="282" width="12.1640625" bestFit="1" customWidth="1"/>
    <col min="283" max="283" width="11.1640625" bestFit="1" customWidth="1"/>
    <col min="284" max="284" width="12.1640625" bestFit="1" customWidth="1"/>
    <col min="285" max="285" width="11.1640625" bestFit="1" customWidth="1"/>
    <col min="286" max="290" width="12.1640625" bestFit="1" customWidth="1"/>
    <col min="291" max="291" width="11.1640625" bestFit="1" customWidth="1"/>
    <col min="292" max="301" width="12.1640625" bestFit="1" customWidth="1"/>
    <col min="302" max="302" width="11.1640625" bestFit="1" customWidth="1"/>
    <col min="303" max="304" width="12.1640625" bestFit="1" customWidth="1"/>
    <col min="305" max="305" width="11.1640625" bestFit="1" customWidth="1"/>
    <col min="306" max="310" width="12.1640625" bestFit="1" customWidth="1"/>
    <col min="311" max="311" width="11.1640625" bestFit="1" customWidth="1"/>
    <col min="312" max="314" width="12.1640625" bestFit="1" customWidth="1"/>
    <col min="315" max="315" width="11.1640625" bestFit="1" customWidth="1"/>
    <col min="316" max="318" width="12.1640625" bestFit="1" customWidth="1"/>
    <col min="319" max="319" width="11.1640625" bestFit="1" customWidth="1"/>
    <col min="320" max="322" width="12.1640625" bestFit="1" customWidth="1"/>
    <col min="323" max="323" width="11.1640625" bestFit="1" customWidth="1"/>
    <col min="324" max="326" width="12.1640625" bestFit="1" customWidth="1"/>
    <col min="327" max="327" width="11.1640625" bestFit="1" customWidth="1"/>
    <col min="328" max="329" width="12.1640625" bestFit="1" customWidth="1"/>
    <col min="330" max="330" width="11.1640625" bestFit="1" customWidth="1"/>
    <col min="331" max="333" width="12.1640625" bestFit="1" customWidth="1"/>
    <col min="334" max="334" width="11.1640625" bestFit="1" customWidth="1"/>
    <col min="335" max="345" width="12.1640625" bestFit="1" customWidth="1"/>
    <col min="346" max="346" width="11.1640625" bestFit="1" customWidth="1"/>
    <col min="347" max="362" width="12.1640625" bestFit="1" customWidth="1"/>
    <col min="363" max="363" width="11.1640625" bestFit="1" customWidth="1"/>
    <col min="364" max="384" width="12.1640625" bestFit="1" customWidth="1"/>
    <col min="385" max="385" width="11.1640625" bestFit="1" customWidth="1"/>
    <col min="386" max="403" width="12.1640625" bestFit="1" customWidth="1"/>
    <col min="404" max="404" width="11.1640625" bestFit="1" customWidth="1"/>
    <col min="405" max="411" width="12.1640625" bestFit="1" customWidth="1"/>
    <col min="412" max="412" width="11.1640625" bestFit="1" customWidth="1"/>
    <col min="413" max="417" width="12.1640625" bestFit="1" customWidth="1"/>
    <col min="418" max="418" width="11.1640625" bestFit="1" customWidth="1"/>
    <col min="419" max="431" width="12.1640625" bestFit="1" customWidth="1"/>
    <col min="432" max="432" width="11.1640625" bestFit="1" customWidth="1"/>
    <col min="433" max="445" width="12.1640625" bestFit="1" customWidth="1"/>
    <col min="446" max="446" width="11.1640625" bestFit="1" customWidth="1"/>
    <col min="447" max="450" width="12.1640625" bestFit="1" customWidth="1"/>
    <col min="451" max="451" width="11.1640625" bestFit="1" customWidth="1"/>
    <col min="452" max="462" width="12.1640625" bestFit="1" customWidth="1"/>
    <col min="463" max="463" width="11.1640625" bestFit="1" customWidth="1"/>
    <col min="464" max="470" width="12.1640625" bestFit="1" customWidth="1"/>
    <col min="471" max="472" width="11.1640625" bestFit="1" customWidth="1"/>
    <col min="473" max="484" width="12.1640625" bestFit="1" customWidth="1"/>
    <col min="485" max="485" width="11.1640625" bestFit="1" customWidth="1"/>
    <col min="486" max="514" width="12.1640625" bestFit="1" customWidth="1"/>
    <col min="515" max="515" width="11.1640625" bestFit="1" customWidth="1"/>
    <col min="516" max="516" width="12.1640625" bestFit="1" customWidth="1"/>
    <col min="517" max="517" width="11.1640625" bestFit="1" customWidth="1"/>
    <col min="518" max="519" width="12.1640625" bestFit="1" customWidth="1"/>
    <col min="520" max="520" width="11.1640625" bestFit="1" customWidth="1"/>
    <col min="521" max="529" width="12.1640625" bestFit="1" customWidth="1"/>
    <col min="530" max="531" width="11.1640625" bestFit="1" customWidth="1"/>
    <col min="532" max="553" width="12.1640625" bestFit="1" customWidth="1"/>
    <col min="554" max="555" width="11.1640625" bestFit="1" customWidth="1"/>
    <col min="556" max="563" width="12.1640625" bestFit="1" customWidth="1"/>
    <col min="564" max="564" width="11.1640625" bestFit="1" customWidth="1"/>
    <col min="565" max="565" width="12.1640625" bestFit="1" customWidth="1"/>
    <col min="566" max="566" width="10.1640625" customWidth="1"/>
    <col min="567" max="584" width="12.1640625" bestFit="1" customWidth="1"/>
    <col min="585" max="585" width="11.1640625" bestFit="1" customWidth="1"/>
    <col min="586" max="591" width="12.1640625" bestFit="1" customWidth="1"/>
    <col min="592" max="592" width="11.1640625" bestFit="1" customWidth="1"/>
    <col min="593" max="594" width="12.1640625" bestFit="1" customWidth="1"/>
    <col min="595" max="595" width="11.1640625" bestFit="1" customWidth="1"/>
    <col min="596" max="606" width="12.1640625" bestFit="1" customWidth="1"/>
    <col min="607" max="607" width="11.1640625" bestFit="1" customWidth="1"/>
    <col min="608" max="611" width="12.1640625" bestFit="1" customWidth="1"/>
    <col min="612" max="612" width="11.1640625" bestFit="1" customWidth="1"/>
    <col min="613" max="615" width="12.1640625" bestFit="1" customWidth="1"/>
    <col min="616" max="616" width="11.1640625" bestFit="1" customWidth="1"/>
    <col min="617" max="618" width="12.1640625" bestFit="1" customWidth="1"/>
    <col min="619" max="619" width="10.1640625" customWidth="1"/>
    <col min="620" max="625" width="12.1640625" bestFit="1" customWidth="1"/>
    <col min="626" max="626" width="11.1640625" bestFit="1" customWidth="1"/>
    <col min="627" max="641" width="12.1640625" bestFit="1" customWidth="1"/>
    <col min="642" max="642" width="11.1640625" bestFit="1" customWidth="1"/>
    <col min="643" max="651" width="12.1640625" bestFit="1" customWidth="1"/>
    <col min="652" max="652" width="11.1640625" bestFit="1" customWidth="1"/>
    <col min="653" max="665" width="12.1640625" bestFit="1" customWidth="1"/>
    <col min="666" max="666" width="11.1640625" bestFit="1" customWidth="1"/>
    <col min="667" max="677" width="12.1640625" bestFit="1" customWidth="1"/>
    <col min="678" max="678" width="11.1640625" bestFit="1" customWidth="1"/>
    <col min="679" max="693" width="12.1640625" bestFit="1" customWidth="1"/>
    <col min="694" max="694" width="11.1640625" bestFit="1" customWidth="1"/>
    <col min="695" max="714" width="12.1640625" bestFit="1" customWidth="1"/>
    <col min="715" max="715" width="11.1640625" bestFit="1" customWidth="1"/>
    <col min="716" max="727" width="12.1640625" bestFit="1" customWidth="1"/>
    <col min="728" max="728" width="11.1640625" bestFit="1" customWidth="1"/>
    <col min="729" max="729" width="12.1640625" bestFit="1" customWidth="1"/>
    <col min="730" max="731" width="11.1640625" bestFit="1" customWidth="1"/>
    <col min="732" max="742" width="12.1640625" bestFit="1" customWidth="1"/>
    <col min="743" max="743" width="11.1640625" bestFit="1" customWidth="1"/>
    <col min="744" max="748" width="12.1640625" bestFit="1" customWidth="1"/>
    <col min="749" max="749" width="11.1640625" bestFit="1" customWidth="1"/>
    <col min="750" max="763" width="12.1640625" bestFit="1" customWidth="1"/>
    <col min="764" max="764" width="11.1640625" bestFit="1" customWidth="1"/>
    <col min="765" max="769" width="12.1640625" bestFit="1" customWidth="1"/>
    <col min="770" max="770" width="11.1640625" bestFit="1" customWidth="1"/>
    <col min="771" max="771" width="10.1640625" customWidth="1"/>
    <col min="772" max="780" width="12.1640625" bestFit="1" customWidth="1"/>
    <col min="781" max="781" width="11.1640625" bestFit="1" customWidth="1"/>
    <col min="782" max="785" width="12.1640625" bestFit="1" customWidth="1"/>
    <col min="786" max="786" width="10.1640625" customWidth="1"/>
    <col min="787" max="810" width="12.1640625" bestFit="1" customWidth="1"/>
    <col min="811" max="811" width="11.1640625" bestFit="1" customWidth="1"/>
    <col min="812" max="814" width="12.1640625" bestFit="1" customWidth="1"/>
    <col min="815" max="815" width="11.1640625" bestFit="1" customWidth="1"/>
    <col min="816" max="822" width="12.1640625" bestFit="1" customWidth="1"/>
    <col min="823" max="823" width="11.1640625" bestFit="1" customWidth="1"/>
    <col min="824" max="826" width="12.1640625" bestFit="1" customWidth="1"/>
    <col min="827" max="827" width="11.1640625" bestFit="1" customWidth="1"/>
    <col min="828" max="842" width="12.1640625" bestFit="1" customWidth="1"/>
    <col min="843" max="843" width="11.1640625" bestFit="1" customWidth="1"/>
    <col min="844" max="852" width="12.1640625" bestFit="1" customWidth="1"/>
    <col min="853" max="853" width="11.1640625" bestFit="1" customWidth="1"/>
    <col min="854" max="858" width="12.1640625" bestFit="1" customWidth="1"/>
    <col min="859" max="859" width="11.1640625" bestFit="1" customWidth="1"/>
    <col min="860" max="879" width="12.1640625" bestFit="1" customWidth="1"/>
    <col min="880" max="880" width="4.1640625" customWidth="1"/>
    <col min="881" max="905" width="12.1640625" bestFit="1" customWidth="1"/>
    <col min="906" max="906" width="11.1640625" bestFit="1" customWidth="1"/>
    <col min="907" max="924" width="12.1640625" bestFit="1" customWidth="1"/>
    <col min="925" max="925" width="11.1640625" bestFit="1" customWidth="1"/>
    <col min="926" max="938" width="12.1640625" bestFit="1" customWidth="1"/>
    <col min="939" max="939" width="11.1640625" bestFit="1" customWidth="1"/>
    <col min="940" max="947" width="12.1640625" bestFit="1" customWidth="1"/>
    <col min="948" max="948" width="11.1640625" bestFit="1" customWidth="1"/>
    <col min="949" max="955" width="12.1640625" bestFit="1" customWidth="1"/>
    <col min="956" max="956" width="11.1640625" bestFit="1" customWidth="1"/>
    <col min="957" max="961" width="12.1640625" bestFit="1" customWidth="1"/>
    <col min="962" max="962" width="11.1640625" bestFit="1" customWidth="1"/>
    <col min="963" max="963" width="12.1640625" bestFit="1" customWidth="1"/>
    <col min="964" max="964" width="11.1640625" bestFit="1" customWidth="1"/>
    <col min="965" max="965" width="12.1640625" bestFit="1" customWidth="1"/>
    <col min="966" max="966" width="11.1640625" bestFit="1" customWidth="1"/>
    <col min="967" max="968" width="12.1640625" bestFit="1" customWidth="1"/>
    <col min="969" max="969" width="11.1640625" bestFit="1" customWidth="1"/>
    <col min="970" max="994" width="12.1640625" bestFit="1" customWidth="1"/>
    <col min="995" max="995" width="10.1640625" customWidth="1"/>
    <col min="996" max="1007" width="12.1640625" bestFit="1" customWidth="1"/>
    <col min="1008" max="1008" width="11.1640625" bestFit="1" customWidth="1"/>
    <col min="1009" max="1048" width="12.1640625" bestFit="1" customWidth="1"/>
    <col min="1049" max="1049" width="11.1640625" bestFit="1" customWidth="1"/>
    <col min="1050" max="1050" width="12.1640625" bestFit="1" customWidth="1"/>
    <col min="1051" max="1051" width="11.1640625" bestFit="1" customWidth="1"/>
    <col min="1052" max="1069" width="12.1640625" bestFit="1" customWidth="1"/>
    <col min="1070" max="1070" width="11.1640625" bestFit="1" customWidth="1"/>
    <col min="1071" max="1075" width="12.1640625" bestFit="1" customWidth="1"/>
    <col min="1076" max="1076" width="11.1640625" bestFit="1" customWidth="1"/>
    <col min="1077" max="1095" width="12.1640625" bestFit="1" customWidth="1"/>
    <col min="1096" max="1096" width="10.1640625" customWidth="1"/>
    <col min="1097" max="1102" width="12.1640625" bestFit="1" customWidth="1"/>
    <col min="1103" max="1103" width="11.1640625" bestFit="1" customWidth="1"/>
    <col min="1104" max="1113" width="12.1640625" bestFit="1" customWidth="1"/>
    <col min="1114" max="1114" width="11.1640625" bestFit="1" customWidth="1"/>
    <col min="1115" max="1116" width="12.1640625" bestFit="1" customWidth="1"/>
    <col min="1117" max="1117" width="11.1640625" bestFit="1" customWidth="1"/>
    <col min="1118" max="1118" width="5.1640625" customWidth="1"/>
    <col min="1119" max="1124" width="12.1640625" bestFit="1" customWidth="1"/>
    <col min="1125" max="1125" width="11.1640625" bestFit="1" customWidth="1"/>
    <col min="1126" max="1127" width="12.1640625" bestFit="1" customWidth="1"/>
    <col min="1128" max="1128" width="11.1640625" bestFit="1" customWidth="1"/>
    <col min="1129" max="1133" width="12.1640625" bestFit="1" customWidth="1"/>
    <col min="1134" max="1134" width="11.1640625" bestFit="1" customWidth="1"/>
    <col min="1135" max="1137" width="12.1640625" bestFit="1" customWidth="1"/>
    <col min="1138" max="1138" width="10.1640625" customWidth="1"/>
    <col min="1139" max="1155" width="12.1640625" bestFit="1" customWidth="1"/>
    <col min="1156" max="1156" width="11.1640625" bestFit="1" customWidth="1"/>
    <col min="1157" max="1162" width="12.1640625" bestFit="1" customWidth="1"/>
    <col min="1163" max="1163" width="11.1640625" bestFit="1" customWidth="1"/>
    <col min="1164" max="1175" width="12.1640625" bestFit="1" customWidth="1"/>
    <col min="1176" max="1176" width="11.1640625" bestFit="1" customWidth="1"/>
    <col min="1177" max="1180" width="12.1640625" bestFit="1" customWidth="1"/>
    <col min="1181" max="1181" width="11.1640625" bestFit="1" customWidth="1"/>
    <col min="1182" max="1184" width="12.1640625" bestFit="1" customWidth="1"/>
    <col min="1185" max="1185" width="7.1640625" customWidth="1"/>
    <col min="1186" max="1192" width="12.1640625" bestFit="1" customWidth="1"/>
    <col min="1193" max="1193" width="11.1640625" bestFit="1" customWidth="1"/>
    <col min="1194" max="1211" width="12.1640625" bestFit="1" customWidth="1"/>
    <col min="1212" max="1212" width="11.1640625" bestFit="1" customWidth="1"/>
    <col min="1213" max="1229" width="12.1640625" bestFit="1" customWidth="1"/>
    <col min="1230" max="1230" width="11.1640625" bestFit="1" customWidth="1"/>
    <col min="1231" max="1270" width="12.1640625" bestFit="1" customWidth="1"/>
    <col min="1271" max="1271" width="11.1640625" bestFit="1" customWidth="1"/>
    <col min="1272" max="1283" width="12.1640625" bestFit="1" customWidth="1"/>
    <col min="1284" max="1284" width="11.1640625" bestFit="1" customWidth="1"/>
    <col min="1285" max="1307" width="12.1640625" bestFit="1" customWidth="1"/>
    <col min="1308" max="1308" width="11.1640625" bestFit="1" customWidth="1"/>
    <col min="1309" max="1324" width="12.1640625" bestFit="1" customWidth="1"/>
    <col min="1325" max="1325" width="11.1640625" bestFit="1" customWidth="1"/>
    <col min="1326" max="1331" width="12.1640625" bestFit="1" customWidth="1"/>
    <col min="1332" max="1332" width="10.1640625" customWidth="1"/>
    <col min="1333" max="1336" width="12.1640625" bestFit="1" customWidth="1"/>
    <col min="1337" max="1337" width="11.1640625" bestFit="1" customWidth="1"/>
    <col min="1338" max="1338" width="12.1640625" bestFit="1" customWidth="1"/>
    <col min="1339" max="1339" width="10.1640625" customWidth="1"/>
    <col min="1340" max="1342" width="12.1640625" bestFit="1" customWidth="1"/>
    <col min="1343" max="1343" width="11.1640625" bestFit="1" customWidth="1"/>
    <col min="1344" max="1356" width="12.1640625" bestFit="1" customWidth="1"/>
    <col min="1357" max="1357" width="11.1640625" bestFit="1" customWidth="1"/>
    <col min="1358" max="1359" width="12.1640625" bestFit="1" customWidth="1"/>
    <col min="1360" max="1360" width="11.1640625" bestFit="1" customWidth="1"/>
    <col min="1361" max="1364" width="12.1640625" bestFit="1" customWidth="1"/>
    <col min="1365" max="1365" width="11.1640625" bestFit="1" customWidth="1"/>
    <col min="1366" max="1376" width="12.1640625" bestFit="1" customWidth="1"/>
    <col min="1377" max="1377" width="11.1640625" bestFit="1" customWidth="1"/>
    <col min="1378" max="1387" width="12.1640625" bestFit="1" customWidth="1"/>
    <col min="1388" max="1388" width="11.1640625" bestFit="1" customWidth="1"/>
    <col min="1389" max="1396" width="12.1640625" bestFit="1" customWidth="1"/>
    <col min="1397" max="1397" width="11.1640625" bestFit="1" customWidth="1"/>
    <col min="1398" max="1406" width="12.1640625" bestFit="1" customWidth="1"/>
    <col min="1407" max="1408" width="11.1640625" bestFit="1" customWidth="1"/>
    <col min="1409" max="1429" width="12.1640625" bestFit="1" customWidth="1"/>
    <col min="1430" max="1430" width="11.1640625" bestFit="1" customWidth="1"/>
    <col min="1431" max="1441" width="12.1640625" bestFit="1" customWidth="1"/>
    <col min="1442" max="1443" width="10.1640625" customWidth="1"/>
    <col min="1444" max="1446" width="12.1640625" bestFit="1" customWidth="1"/>
    <col min="1447" max="1447" width="11.1640625" bestFit="1" customWidth="1"/>
    <col min="1448" max="1456" width="12.1640625" bestFit="1" customWidth="1"/>
    <col min="1457" max="1457" width="11.1640625" bestFit="1" customWidth="1"/>
    <col min="1458" max="1465" width="12.1640625" bestFit="1" customWidth="1"/>
    <col min="1466" max="1466" width="11.1640625" bestFit="1" customWidth="1"/>
    <col min="1467" max="1470" width="12.1640625" bestFit="1" customWidth="1"/>
    <col min="1471" max="1471" width="11.1640625" bestFit="1" customWidth="1"/>
    <col min="1472" max="1482" width="12.1640625" bestFit="1" customWidth="1"/>
    <col min="1483" max="1483" width="10.1640625" customWidth="1"/>
    <col min="1484" max="1491" width="12.1640625" bestFit="1" customWidth="1"/>
    <col min="1492" max="1492" width="10.1640625" customWidth="1"/>
    <col min="1493" max="1506" width="12.1640625" bestFit="1" customWidth="1"/>
    <col min="1507" max="1507" width="11.1640625" bestFit="1" customWidth="1"/>
    <col min="1508" max="1523" width="12.1640625" bestFit="1" customWidth="1"/>
    <col min="1524" max="1524" width="11.1640625" bestFit="1" customWidth="1"/>
    <col min="1525" max="1529" width="12.1640625" bestFit="1" customWidth="1"/>
    <col min="1530" max="1530" width="5.1640625" customWidth="1"/>
    <col min="1531" max="1583" width="12.1640625" bestFit="1" customWidth="1"/>
    <col min="1584" max="1584" width="11.1640625" bestFit="1" customWidth="1"/>
    <col min="1585" max="1591" width="12.1640625" bestFit="1" customWidth="1"/>
  </cols>
  <sheetData>
    <row r="1" spans="1:17" ht="20">
      <c r="A1" s="28" t="s">
        <v>110</v>
      </c>
    </row>
    <row r="3" spans="1:17">
      <c r="B3" s="10" t="s">
        <v>31</v>
      </c>
      <c r="I3" s="30" t="s">
        <v>109</v>
      </c>
      <c r="J3" s="27"/>
      <c r="K3" s="27"/>
      <c r="L3" s="27"/>
      <c r="M3" s="29"/>
      <c r="N3" s="27" t="s">
        <v>111</v>
      </c>
    </row>
    <row r="4" spans="1:17">
      <c r="A4" s="10" t="s">
        <v>29</v>
      </c>
      <c r="B4" t="s">
        <v>28</v>
      </c>
      <c r="C4" t="s">
        <v>32</v>
      </c>
      <c r="D4" t="s">
        <v>33</v>
      </c>
      <c r="E4" t="s">
        <v>34</v>
      </c>
      <c r="F4" t="s">
        <v>35</v>
      </c>
      <c r="G4" s="13" t="s">
        <v>36</v>
      </c>
      <c r="H4" s="25" t="s">
        <v>27</v>
      </c>
      <c r="I4" s="35" t="s">
        <v>22</v>
      </c>
      <c r="J4" s="36" t="s">
        <v>23</v>
      </c>
      <c r="K4" s="36" t="s">
        <v>24</v>
      </c>
      <c r="L4" s="36" t="s">
        <v>25</v>
      </c>
      <c r="M4" s="37" t="s">
        <v>26</v>
      </c>
      <c r="N4" s="36" t="s">
        <v>22</v>
      </c>
      <c r="O4" s="36" t="s">
        <v>24</v>
      </c>
      <c r="P4" s="36" t="s">
        <v>25</v>
      </c>
      <c r="Q4" s="36" t="s">
        <v>26</v>
      </c>
    </row>
    <row r="5" spans="1:17">
      <c r="A5" s="11">
        <v>10001</v>
      </c>
      <c r="B5" s="12">
        <v>71835</v>
      </c>
      <c r="C5" s="12">
        <v>71835</v>
      </c>
      <c r="D5" s="12">
        <v>85886.683830702081</v>
      </c>
      <c r="E5" s="12">
        <v>73500</v>
      </c>
      <c r="F5" s="12">
        <v>96419.423280525298</v>
      </c>
      <c r="G5" s="13" t="s">
        <v>37</v>
      </c>
      <c r="H5">
        <v>10001</v>
      </c>
      <c r="I5" s="31">
        <v>71835</v>
      </c>
      <c r="J5" s="32">
        <v>71835</v>
      </c>
      <c r="K5" s="32">
        <v>85886.683830702081</v>
      </c>
      <c r="L5" s="32">
        <v>73500</v>
      </c>
      <c r="M5" s="33">
        <v>96419.423280525298</v>
      </c>
      <c r="N5" s="32">
        <v>61448</v>
      </c>
      <c r="O5" s="32">
        <v>74148.808514319229</v>
      </c>
      <c r="P5" s="32">
        <v>89055.13902794577</v>
      </c>
      <c r="Q5" s="32">
        <v>96419.423280525298</v>
      </c>
    </row>
    <row r="6" spans="1:17">
      <c r="A6" s="11">
        <v>10003</v>
      </c>
      <c r="B6" s="12">
        <v>308708</v>
      </c>
      <c r="C6" s="12">
        <v>308708</v>
      </c>
      <c r="D6" s="12">
        <v>343751.29634783615</v>
      </c>
      <c r="E6" s="12">
        <v>317112</v>
      </c>
      <c r="F6" s="12">
        <v>301078.95663374825</v>
      </c>
      <c r="G6" s="13" t="s">
        <v>38</v>
      </c>
      <c r="H6">
        <v>10003</v>
      </c>
      <c r="I6" s="31">
        <v>308708</v>
      </c>
      <c r="J6" s="32">
        <v>308708</v>
      </c>
      <c r="K6" s="32">
        <v>343751.29634783615</v>
      </c>
      <c r="L6" s="32">
        <v>317112</v>
      </c>
      <c r="M6" s="33">
        <v>301078.95663374825</v>
      </c>
      <c r="N6" s="32">
        <v>313105</v>
      </c>
      <c r="O6" s="32">
        <v>311134.85344974388</v>
      </c>
      <c r="P6" s="32">
        <v>306079.8031235027</v>
      </c>
      <c r="Q6" s="32">
        <v>301078.95663374831</v>
      </c>
    </row>
    <row r="7" spans="1:17">
      <c r="A7" s="11">
        <v>10005</v>
      </c>
      <c r="B7" s="12">
        <v>76771</v>
      </c>
      <c r="C7" s="12">
        <v>76771</v>
      </c>
      <c r="D7" s="12">
        <v>97864.532331130133</v>
      </c>
      <c r="E7" s="12">
        <v>98438</v>
      </c>
      <c r="F7" s="12">
        <v>124190.91986045122</v>
      </c>
      <c r="G7" s="13" t="s">
        <v>39</v>
      </c>
      <c r="H7">
        <v>10005</v>
      </c>
      <c r="I7" s="31">
        <v>76771</v>
      </c>
      <c r="J7" s="32">
        <v>76771</v>
      </c>
      <c r="K7" s="32">
        <v>97864.532331130133</v>
      </c>
      <c r="L7" s="32">
        <v>98438</v>
      </c>
      <c r="M7" s="33">
        <v>124190.91986045122</v>
      </c>
      <c r="N7" s="32">
        <v>66810</v>
      </c>
      <c r="O7" s="32">
        <v>83447.548805297803</v>
      </c>
      <c r="P7" s="32">
        <v>111599.25266792296</v>
      </c>
      <c r="Q7" s="32">
        <v>124190.91986045119</v>
      </c>
    </row>
    <row r="8" spans="1:17">
      <c r="A8" s="11">
        <v>11001</v>
      </c>
      <c r="B8" s="12">
        <v>741463</v>
      </c>
      <c r="C8" s="12">
        <v>741463</v>
      </c>
      <c r="D8" s="12">
        <v>825796.13044873648</v>
      </c>
      <c r="E8" s="12">
        <v>991848.3087671611</v>
      </c>
      <c r="F8" s="12">
        <v>791401.3108205155</v>
      </c>
      <c r="G8" s="13" t="s">
        <v>40</v>
      </c>
      <c r="H8">
        <v>11001</v>
      </c>
      <c r="I8" s="31">
        <v>741463</v>
      </c>
      <c r="J8" s="32">
        <v>741463</v>
      </c>
      <c r="K8" s="32">
        <v>825796.13044873648</v>
      </c>
      <c r="L8" s="32">
        <v>991848.3087671611</v>
      </c>
      <c r="M8" s="33">
        <v>791401.3108205155</v>
      </c>
      <c r="N8" s="32">
        <v>703841</v>
      </c>
      <c r="O8" s="32">
        <v>737276.06857066951</v>
      </c>
      <c r="P8" s="32">
        <v>772603.79467493889</v>
      </c>
      <c r="Q8" s="32">
        <v>791401.28182688041</v>
      </c>
    </row>
    <row r="9" spans="1:17">
      <c r="A9" s="11">
        <v>24001</v>
      </c>
      <c r="B9" s="12">
        <v>32230</v>
      </c>
      <c r="C9" s="12">
        <v>32230</v>
      </c>
      <c r="D9" s="12">
        <v>38239.999999999993</v>
      </c>
      <c r="E9" s="12">
        <v>34864</v>
      </c>
      <c r="F9" s="12">
        <v>36229.485440144344</v>
      </c>
      <c r="G9" s="13" t="s">
        <v>41</v>
      </c>
      <c r="H9">
        <v>24001</v>
      </c>
      <c r="I9" s="31">
        <v>32230</v>
      </c>
      <c r="J9" s="32">
        <v>32230</v>
      </c>
      <c r="K9" s="32">
        <v>38239.999999999993</v>
      </c>
      <c r="L9" s="32">
        <v>34864</v>
      </c>
      <c r="M9" s="33">
        <v>36229.485440144344</v>
      </c>
      <c r="N9" s="32">
        <v>32848</v>
      </c>
      <c r="O9" s="32">
        <v>33382.81926387173</v>
      </c>
      <c r="P9" s="32">
        <v>34817.318147720674</v>
      </c>
      <c r="Q9" s="32">
        <v>36229.485440144352</v>
      </c>
    </row>
    <row r="10" spans="1:17">
      <c r="A10" s="11">
        <v>24003</v>
      </c>
      <c r="B10" s="12">
        <v>292105</v>
      </c>
      <c r="C10" s="12">
        <v>292105</v>
      </c>
      <c r="D10" s="12">
        <v>355219.98284539016</v>
      </c>
      <c r="E10" s="12">
        <v>438909</v>
      </c>
      <c r="F10" s="12">
        <v>405960.0261153591</v>
      </c>
      <c r="G10" s="13" t="s">
        <v>42</v>
      </c>
      <c r="H10">
        <v>24003</v>
      </c>
      <c r="I10" s="31">
        <v>292105</v>
      </c>
      <c r="J10" s="32">
        <v>292105</v>
      </c>
      <c r="K10" s="32">
        <v>355219.98284539016</v>
      </c>
      <c r="L10" s="32">
        <v>438909</v>
      </c>
      <c r="M10" s="33">
        <v>405960.0261153591</v>
      </c>
      <c r="N10" s="32">
        <v>248955</v>
      </c>
      <c r="O10" s="32">
        <v>306759.97433017637</v>
      </c>
      <c r="P10" s="32">
        <v>378573.66099781793</v>
      </c>
      <c r="Q10" s="32">
        <v>405959.95254562073</v>
      </c>
    </row>
    <row r="11" spans="1:17">
      <c r="A11" s="11">
        <v>24005</v>
      </c>
      <c r="B11" s="12">
        <v>406013</v>
      </c>
      <c r="C11" s="12">
        <v>406013</v>
      </c>
      <c r="D11" s="12">
        <v>506383.0159760543</v>
      </c>
      <c r="E11" s="12">
        <v>527696</v>
      </c>
      <c r="F11" s="12">
        <v>468533.80019033147</v>
      </c>
      <c r="G11" s="13" t="s">
        <v>43</v>
      </c>
      <c r="H11">
        <v>24005</v>
      </c>
      <c r="I11" s="31">
        <v>406013</v>
      </c>
      <c r="J11" s="32">
        <v>406013</v>
      </c>
      <c r="K11" s="32">
        <v>506383.0159760543</v>
      </c>
      <c r="L11" s="32">
        <v>527696</v>
      </c>
      <c r="M11" s="33">
        <v>468533.80019033147</v>
      </c>
      <c r="N11" s="32">
        <v>385885</v>
      </c>
      <c r="O11" s="32">
        <v>410046.31941293372</v>
      </c>
      <c r="P11" s="32">
        <v>448055.03350113035</v>
      </c>
      <c r="Q11" s="32">
        <v>468533.80019033147</v>
      </c>
    </row>
    <row r="12" spans="1:17">
      <c r="A12" s="11">
        <v>24009</v>
      </c>
      <c r="B12" s="12">
        <v>23837</v>
      </c>
      <c r="C12" s="12">
        <v>23837</v>
      </c>
      <c r="D12" s="12">
        <v>32688.998827750154</v>
      </c>
      <c r="E12" s="12">
        <v>58764</v>
      </c>
      <c r="F12" s="12">
        <v>35111.509223652814</v>
      </c>
      <c r="G12" s="13" t="s">
        <v>44</v>
      </c>
      <c r="H12">
        <v>24009</v>
      </c>
      <c r="I12" s="31">
        <v>23837</v>
      </c>
      <c r="J12" s="32">
        <v>23837</v>
      </c>
      <c r="K12" s="32">
        <v>32688.998827750154</v>
      </c>
      <c r="L12" s="32">
        <v>58764</v>
      </c>
      <c r="M12" s="33">
        <v>35111.509223652814</v>
      </c>
      <c r="N12" s="32">
        <v>18805</v>
      </c>
      <c r="O12" s="32">
        <v>25379.42285484177</v>
      </c>
      <c r="P12" s="32">
        <v>32746.666494687313</v>
      </c>
      <c r="Q12" s="32">
        <v>35111.414534372954</v>
      </c>
    </row>
    <row r="13" spans="1:17">
      <c r="A13" s="11">
        <v>24011</v>
      </c>
      <c r="B13" s="12">
        <v>10081</v>
      </c>
      <c r="C13" s="12">
        <v>10081</v>
      </c>
      <c r="D13" s="12">
        <v>13324.604728469454</v>
      </c>
      <c r="E13" s="12">
        <v>16148</v>
      </c>
      <c r="F13" s="12">
        <v>21653.681195544457</v>
      </c>
      <c r="G13" s="13" t="s">
        <v>45</v>
      </c>
      <c r="H13">
        <v>24011</v>
      </c>
      <c r="I13" s="31">
        <v>10081</v>
      </c>
      <c r="J13" s="32">
        <v>10081</v>
      </c>
      <c r="K13" s="32">
        <v>13324.604728469454</v>
      </c>
      <c r="L13" s="32">
        <v>16148</v>
      </c>
      <c r="M13" s="33">
        <v>21653.681195544457</v>
      </c>
      <c r="N13" s="32">
        <v>9600</v>
      </c>
      <c r="O13" s="32">
        <v>10506.335426571039</v>
      </c>
      <c r="P13" s="32">
        <v>16143.242590676289</v>
      </c>
      <c r="Q13" s="32">
        <v>21653.68119554445</v>
      </c>
    </row>
    <row r="14" spans="1:17">
      <c r="A14" s="11">
        <v>24013</v>
      </c>
      <c r="B14" s="12">
        <v>62006</v>
      </c>
      <c r="C14" s="12">
        <v>62006</v>
      </c>
      <c r="D14" s="12">
        <v>81836.01682930121</v>
      </c>
      <c r="E14" s="12">
        <v>89806</v>
      </c>
      <c r="F14" s="12">
        <v>91801.953164766121</v>
      </c>
      <c r="G14" s="13" t="s">
        <v>46</v>
      </c>
      <c r="H14">
        <v>24013</v>
      </c>
      <c r="I14" s="31">
        <v>62006</v>
      </c>
      <c r="J14" s="32">
        <v>62006</v>
      </c>
      <c r="K14" s="32">
        <v>81836.01682930121</v>
      </c>
      <c r="L14" s="32">
        <v>89806</v>
      </c>
      <c r="M14" s="33">
        <v>91801.953164766121</v>
      </c>
      <c r="N14" s="32">
        <v>51151</v>
      </c>
      <c r="O14" s="32">
        <v>64423.882316029325</v>
      </c>
      <c r="P14" s="32">
        <v>82495.169393568765</v>
      </c>
      <c r="Q14" s="32">
        <v>91802.890234795152</v>
      </c>
    </row>
    <row r="15" spans="1:17">
      <c r="A15" s="11">
        <v>24015</v>
      </c>
      <c r="B15" s="12">
        <v>31147</v>
      </c>
      <c r="C15" s="12">
        <v>31147</v>
      </c>
      <c r="D15" s="12">
        <v>39969.764740385363</v>
      </c>
      <c r="E15" s="12">
        <v>51320</v>
      </c>
      <c r="F15" s="12">
        <v>58413.135490807559</v>
      </c>
      <c r="G15" s="13" t="s">
        <v>47</v>
      </c>
      <c r="H15">
        <v>24015</v>
      </c>
      <c r="I15" s="31">
        <v>31147</v>
      </c>
      <c r="J15" s="32">
        <v>31147</v>
      </c>
      <c r="K15" s="32">
        <v>39969.764740385363</v>
      </c>
      <c r="L15" s="32">
        <v>51320</v>
      </c>
      <c r="M15" s="33">
        <v>58413.135490807559</v>
      </c>
      <c r="N15" s="32">
        <v>25070</v>
      </c>
      <c r="O15" s="32">
        <v>33273.03148207302</v>
      </c>
      <c r="P15" s="32">
        <v>51264.212182019022</v>
      </c>
      <c r="Q15" s="32">
        <v>58413.135490807545</v>
      </c>
    </row>
    <row r="16" spans="1:17">
      <c r="A16" s="11">
        <v>24017</v>
      </c>
      <c r="B16" s="12">
        <v>46233</v>
      </c>
      <c r="C16" s="12">
        <v>46233</v>
      </c>
      <c r="D16" s="12">
        <v>60149.640208410958</v>
      </c>
      <c r="E16" s="12">
        <v>83504</v>
      </c>
      <c r="F16" s="12">
        <v>80415.151938704803</v>
      </c>
      <c r="G16" s="13" t="s">
        <v>48</v>
      </c>
      <c r="H16">
        <v>24017</v>
      </c>
      <c r="I16" s="31">
        <v>46233</v>
      </c>
      <c r="J16" s="32">
        <v>46233</v>
      </c>
      <c r="K16" s="32">
        <v>60149.640208410958</v>
      </c>
      <c r="L16" s="32">
        <v>83504</v>
      </c>
      <c r="M16" s="33">
        <v>80415.151938704803</v>
      </c>
      <c r="N16" s="32">
        <v>39436</v>
      </c>
      <c r="O16" s="32">
        <v>48063.453998580837</v>
      </c>
      <c r="P16" s="32">
        <v>64760.465854612732</v>
      </c>
      <c r="Q16" s="32">
        <v>80414.991831326261</v>
      </c>
    </row>
    <row r="17" spans="1:17">
      <c r="A17" s="11">
        <v>24019</v>
      </c>
      <c r="B17" s="12">
        <v>12718</v>
      </c>
      <c r="C17" s="12">
        <v>12718</v>
      </c>
      <c r="D17" s="12">
        <v>16116.130896800785</v>
      </c>
      <c r="E17" s="12">
        <v>13856</v>
      </c>
      <c r="F17" s="12">
        <v>14822.743147496421</v>
      </c>
      <c r="G17" s="13" t="s">
        <v>49</v>
      </c>
      <c r="H17">
        <v>24019</v>
      </c>
      <c r="I17" s="31">
        <v>12718</v>
      </c>
      <c r="J17" s="32">
        <v>12718</v>
      </c>
      <c r="K17" s="32">
        <v>16116.130896800785</v>
      </c>
      <c r="L17" s="32">
        <v>13856</v>
      </c>
      <c r="M17" s="33">
        <v>14822.743147496421</v>
      </c>
      <c r="N17" s="32">
        <v>12603</v>
      </c>
      <c r="O17" s="32">
        <v>13053.230010789739</v>
      </c>
      <c r="P17" s="32">
        <v>13852.632961735046</v>
      </c>
      <c r="Q17" s="32">
        <v>14822.74314749642</v>
      </c>
    </row>
    <row r="18" spans="1:17">
      <c r="A18" s="11">
        <v>24021</v>
      </c>
      <c r="B18" s="12">
        <v>103774</v>
      </c>
      <c r="C18" s="12">
        <v>103774</v>
      </c>
      <c r="D18" s="12">
        <v>128414.17511602063</v>
      </c>
      <c r="E18" s="12">
        <v>204773</v>
      </c>
      <c r="F18" s="12">
        <v>171754.59889328392</v>
      </c>
      <c r="G18" s="13" t="s">
        <v>50</v>
      </c>
      <c r="H18">
        <v>24021</v>
      </c>
      <c r="I18" s="31">
        <v>103774</v>
      </c>
      <c r="J18" s="32">
        <v>103774</v>
      </c>
      <c r="K18" s="32">
        <v>128414.17511602063</v>
      </c>
      <c r="L18" s="32">
        <v>204773</v>
      </c>
      <c r="M18" s="33">
        <v>171754.59889328392</v>
      </c>
      <c r="N18" s="32">
        <v>85364</v>
      </c>
      <c r="O18" s="32">
        <v>111351.03703748283</v>
      </c>
      <c r="P18" s="32">
        <v>151708.37365777348</v>
      </c>
      <c r="Q18" s="32">
        <v>171753.50390620736</v>
      </c>
    </row>
    <row r="19" spans="1:17">
      <c r="A19" s="11">
        <v>24023</v>
      </c>
      <c r="B19" s="12">
        <v>12689</v>
      </c>
      <c r="C19" s="12">
        <v>12689</v>
      </c>
      <c r="D19" s="12">
        <v>20434</v>
      </c>
      <c r="E19" s="12">
        <v>14327</v>
      </c>
      <c r="F19" s="12">
        <v>15046.412333261413</v>
      </c>
      <c r="G19" s="13" t="s">
        <v>51</v>
      </c>
      <c r="H19">
        <v>24023</v>
      </c>
      <c r="I19" s="31">
        <v>12689</v>
      </c>
      <c r="J19" s="32">
        <v>12689</v>
      </c>
      <c r="K19" s="32">
        <v>20434</v>
      </c>
      <c r="L19" s="32">
        <v>14327</v>
      </c>
      <c r="M19" s="33">
        <v>15046.412333261413</v>
      </c>
      <c r="N19" s="32">
        <v>11325</v>
      </c>
      <c r="O19" s="32">
        <v>13107.126289566542</v>
      </c>
      <c r="P19" s="32">
        <v>14310.236749833948</v>
      </c>
      <c r="Q19" s="32">
        <v>15046.412333261413</v>
      </c>
    </row>
    <row r="20" spans="1:17">
      <c r="A20" s="11">
        <v>24025</v>
      </c>
      <c r="B20" s="12">
        <v>93509</v>
      </c>
      <c r="C20" s="12">
        <v>93509</v>
      </c>
      <c r="D20" s="12">
        <v>115045.56666271565</v>
      </c>
      <c r="E20" s="12">
        <v>163503</v>
      </c>
      <c r="F20" s="12">
        <v>132792.52495566232</v>
      </c>
      <c r="G20" s="13" t="s">
        <v>52</v>
      </c>
      <c r="H20">
        <v>24025</v>
      </c>
      <c r="I20" s="31">
        <v>93509</v>
      </c>
      <c r="J20" s="32">
        <v>93509</v>
      </c>
      <c r="K20" s="32">
        <v>115045.56666271565</v>
      </c>
      <c r="L20" s="32">
        <v>163503</v>
      </c>
      <c r="M20" s="33">
        <v>132792.52495566232</v>
      </c>
      <c r="N20" s="32">
        <v>79498</v>
      </c>
      <c r="O20" s="32">
        <v>97450.60400197799</v>
      </c>
      <c r="P20" s="32">
        <v>131618.58664515411</v>
      </c>
      <c r="Q20" s="32">
        <v>132792.52495566232</v>
      </c>
    </row>
    <row r="21" spans="1:17">
      <c r="A21" s="11">
        <v>24027</v>
      </c>
      <c r="B21" s="12">
        <v>159507</v>
      </c>
      <c r="C21" s="12">
        <v>159507</v>
      </c>
      <c r="D21" s="12">
        <v>189961.21860999975</v>
      </c>
      <c r="E21" s="12">
        <v>260247</v>
      </c>
      <c r="F21" s="12">
        <v>234557.59496007321</v>
      </c>
      <c r="G21" s="13" t="s">
        <v>53</v>
      </c>
      <c r="H21">
        <v>24027</v>
      </c>
      <c r="I21" s="31">
        <v>159507</v>
      </c>
      <c r="J21" s="32">
        <v>159507</v>
      </c>
      <c r="K21" s="32">
        <v>189961.21860999975</v>
      </c>
      <c r="L21" s="32">
        <v>260247</v>
      </c>
      <c r="M21" s="33">
        <v>234557.59496007321</v>
      </c>
      <c r="N21" s="32">
        <v>139311</v>
      </c>
      <c r="O21" s="32">
        <v>176097.6078163512</v>
      </c>
      <c r="P21" s="32">
        <v>214725.9294525077</v>
      </c>
      <c r="Q21" s="32">
        <v>234557.61593830842</v>
      </c>
    </row>
    <row r="22" spans="1:17">
      <c r="A22" s="11">
        <v>24029</v>
      </c>
      <c r="B22" s="12">
        <v>9464</v>
      </c>
      <c r="C22" s="12">
        <v>9464</v>
      </c>
      <c r="D22" s="12">
        <v>12470.646432178733</v>
      </c>
      <c r="E22" s="12">
        <v>9970</v>
      </c>
      <c r="F22" s="12">
        <v>11094.877369820097</v>
      </c>
      <c r="G22" s="13" t="s">
        <v>54</v>
      </c>
      <c r="H22">
        <v>24029</v>
      </c>
      <c r="I22" s="31">
        <v>9464</v>
      </c>
      <c r="J22" s="32">
        <v>9464</v>
      </c>
      <c r="K22" s="32">
        <v>12470.646432178733</v>
      </c>
      <c r="L22" s="32">
        <v>9970</v>
      </c>
      <c r="M22" s="33">
        <v>11094.877369820097</v>
      </c>
      <c r="N22" s="32">
        <v>8650</v>
      </c>
      <c r="O22" s="32">
        <v>8977.2410645885302</v>
      </c>
      <c r="P22" s="32">
        <v>9965.8360485258036</v>
      </c>
      <c r="Q22" s="32">
        <v>11094.877369820097</v>
      </c>
    </row>
    <row r="23" spans="1:17">
      <c r="A23" s="11">
        <v>24031</v>
      </c>
      <c r="B23" s="12">
        <v>529266</v>
      </c>
      <c r="C23" s="12">
        <v>529266</v>
      </c>
      <c r="D23" s="12">
        <v>648117.23202233005</v>
      </c>
      <c r="E23" s="12">
        <v>660463</v>
      </c>
      <c r="F23" s="12">
        <v>623609.97517442389</v>
      </c>
      <c r="G23" s="13" t="s">
        <v>55</v>
      </c>
      <c r="H23">
        <v>24031</v>
      </c>
      <c r="I23" s="31">
        <v>529266</v>
      </c>
      <c r="J23" s="32">
        <v>529266</v>
      </c>
      <c r="K23" s="32">
        <v>648117.23202233005</v>
      </c>
      <c r="L23" s="32">
        <v>660463</v>
      </c>
      <c r="M23" s="33">
        <v>623609.97517442389</v>
      </c>
      <c r="N23" s="32">
        <v>495235</v>
      </c>
      <c r="O23" s="32">
        <v>527482.84523527068</v>
      </c>
      <c r="P23" s="32">
        <v>584862.29027532111</v>
      </c>
      <c r="Q23" s="32">
        <v>619639.66552002169</v>
      </c>
    </row>
    <row r="24" spans="1:17">
      <c r="A24" s="11">
        <v>24033</v>
      </c>
      <c r="B24" s="12">
        <v>344624</v>
      </c>
      <c r="C24" s="12">
        <v>344624</v>
      </c>
      <c r="D24" s="12">
        <v>422825.59805567871</v>
      </c>
      <c r="E24" s="12">
        <v>464987</v>
      </c>
      <c r="F24" s="12">
        <v>454285.15440801572</v>
      </c>
      <c r="G24" s="13" t="s">
        <v>56</v>
      </c>
      <c r="H24">
        <v>24033</v>
      </c>
      <c r="I24" s="31">
        <v>344624</v>
      </c>
      <c r="J24" s="32">
        <v>344624</v>
      </c>
      <c r="K24" s="32">
        <v>422825.59805567871</v>
      </c>
      <c r="L24" s="32">
        <v>464987</v>
      </c>
      <c r="M24" s="33">
        <v>454285.15440801572</v>
      </c>
      <c r="N24" s="32">
        <v>335372</v>
      </c>
      <c r="O24" s="32">
        <v>351993.45296802011</v>
      </c>
      <c r="P24" s="32">
        <v>410558.32603901438</v>
      </c>
      <c r="Q24" s="32">
        <v>458255.88617243833</v>
      </c>
    </row>
    <row r="25" spans="1:17">
      <c r="A25" s="11">
        <v>24035</v>
      </c>
      <c r="B25" s="12">
        <v>15644</v>
      </c>
      <c r="C25" s="12">
        <v>15644</v>
      </c>
      <c r="D25" s="12">
        <v>21887.379734180489</v>
      </c>
      <c r="E25" s="12">
        <v>26049</v>
      </c>
      <c r="F25" s="12">
        <v>31743.585903360643</v>
      </c>
      <c r="G25" s="13" t="s">
        <v>57</v>
      </c>
      <c r="H25">
        <v>24035</v>
      </c>
      <c r="I25" s="31">
        <v>15644</v>
      </c>
      <c r="J25" s="32">
        <v>15644</v>
      </c>
      <c r="K25" s="32">
        <v>21887.379734180489</v>
      </c>
      <c r="L25" s="32">
        <v>26049</v>
      </c>
      <c r="M25" s="33">
        <v>31743.585903360643</v>
      </c>
      <c r="N25" s="32">
        <v>11854</v>
      </c>
      <c r="O25" s="32">
        <v>16534.339184593573</v>
      </c>
      <c r="P25" s="32">
        <v>26033.832235320413</v>
      </c>
      <c r="Q25" s="32">
        <v>31743.585903360647</v>
      </c>
    </row>
    <row r="26" spans="1:17">
      <c r="A26" s="11">
        <v>24037</v>
      </c>
      <c r="B26" s="12">
        <v>45181</v>
      </c>
      <c r="C26" s="12">
        <v>45181</v>
      </c>
      <c r="D26" s="12">
        <v>62792.013246644237</v>
      </c>
      <c r="E26" s="12">
        <v>21200</v>
      </c>
      <c r="F26" s="12">
        <v>87574.80618023852</v>
      </c>
      <c r="G26" s="13" t="s">
        <v>58</v>
      </c>
      <c r="H26">
        <v>24037</v>
      </c>
      <c r="I26" s="31">
        <v>45181</v>
      </c>
      <c r="J26" s="32">
        <v>45181</v>
      </c>
      <c r="K26" s="32">
        <v>62792.013246644237</v>
      </c>
      <c r="L26" s="32">
        <v>21200</v>
      </c>
      <c r="M26" s="33">
        <v>87574.80618023852</v>
      </c>
      <c r="N26" s="32">
        <v>39186</v>
      </c>
      <c r="O26" s="32">
        <v>49299.185845263237</v>
      </c>
      <c r="P26" s="32">
        <v>72442.245493291295</v>
      </c>
      <c r="Q26" s="32">
        <v>87574.539481822416</v>
      </c>
    </row>
    <row r="27" spans="1:17">
      <c r="A27" s="11">
        <v>24039</v>
      </c>
      <c r="B27" s="12">
        <v>7760</v>
      </c>
      <c r="C27" s="12">
        <v>7760</v>
      </c>
      <c r="D27" s="12">
        <v>10551.448675190433</v>
      </c>
      <c r="E27" s="12">
        <v>10226</v>
      </c>
      <c r="F27" s="12">
        <v>11969.473992511399</v>
      </c>
      <c r="G27" s="13" t="s">
        <v>59</v>
      </c>
      <c r="H27">
        <v>24039</v>
      </c>
      <c r="I27" s="31">
        <v>7760</v>
      </c>
      <c r="J27" s="32">
        <v>7760</v>
      </c>
      <c r="K27" s="32">
        <v>10551.448675190433</v>
      </c>
      <c r="L27" s="32">
        <v>10226</v>
      </c>
      <c r="M27" s="33">
        <v>11969.473992511399</v>
      </c>
      <c r="N27" s="32">
        <v>7618</v>
      </c>
      <c r="O27" s="32">
        <v>8081.5522022894274</v>
      </c>
      <c r="P27" s="32">
        <v>10222.678423185644</v>
      </c>
      <c r="Q27" s="32">
        <v>11969.473992511397</v>
      </c>
    </row>
    <row r="28" spans="1:17">
      <c r="A28" s="11">
        <v>24041</v>
      </c>
      <c r="B28" s="12">
        <v>21228</v>
      </c>
      <c r="C28" s="12">
        <v>21228</v>
      </c>
      <c r="D28" s="12">
        <v>27270.896263938739</v>
      </c>
      <c r="E28" s="12">
        <v>24996</v>
      </c>
      <c r="F28" s="12">
        <v>27661.344159704466</v>
      </c>
      <c r="G28" s="13" t="s">
        <v>60</v>
      </c>
      <c r="H28">
        <v>24041</v>
      </c>
      <c r="I28" s="31">
        <v>21228</v>
      </c>
      <c r="J28" s="32">
        <v>21228</v>
      </c>
      <c r="K28" s="32">
        <v>27270.896263938739</v>
      </c>
      <c r="L28" s="32">
        <v>24996</v>
      </c>
      <c r="M28" s="33">
        <v>27661.344159704466</v>
      </c>
      <c r="N28" s="32">
        <v>19851</v>
      </c>
      <c r="O28" s="32">
        <v>21570.324303632427</v>
      </c>
      <c r="P28" s="32">
        <v>24983.805065134038</v>
      </c>
      <c r="Q28" s="32">
        <v>27661.344159704462</v>
      </c>
    </row>
    <row r="29" spans="1:17">
      <c r="A29" s="11">
        <v>24043</v>
      </c>
      <c r="B29" s="12">
        <v>71349</v>
      </c>
      <c r="C29" s="12">
        <v>71349</v>
      </c>
      <c r="D29" s="12">
        <v>77608.000000000015</v>
      </c>
      <c r="E29" s="12">
        <v>87096</v>
      </c>
      <c r="F29" s="12">
        <v>101152.10233917102</v>
      </c>
      <c r="G29" s="13" t="s">
        <v>61</v>
      </c>
      <c r="H29">
        <v>24043</v>
      </c>
      <c r="I29" s="31">
        <v>71349</v>
      </c>
      <c r="J29" s="32">
        <v>71349</v>
      </c>
      <c r="K29" s="32">
        <v>77608.000000000015</v>
      </c>
      <c r="L29" s="32">
        <v>87096</v>
      </c>
      <c r="M29" s="33">
        <v>101152.10233917102</v>
      </c>
      <c r="N29" s="32">
        <v>68140</v>
      </c>
      <c r="O29" s="32">
        <v>73579.764978525709</v>
      </c>
      <c r="P29" s="32">
        <v>87027.44586481704</v>
      </c>
      <c r="Q29" s="32">
        <v>101152.10233917103</v>
      </c>
    </row>
    <row r="30" spans="1:17">
      <c r="A30" s="11">
        <v>24045</v>
      </c>
      <c r="B30" s="12">
        <v>49995</v>
      </c>
      <c r="C30" s="12">
        <v>49995</v>
      </c>
      <c r="D30" s="12">
        <v>55845.306739109859</v>
      </c>
      <c r="E30" s="12">
        <v>58721</v>
      </c>
      <c r="F30" s="12">
        <v>64462.120440884595</v>
      </c>
      <c r="G30" s="13" t="s">
        <v>62</v>
      </c>
      <c r="H30">
        <v>24045</v>
      </c>
      <c r="I30" s="31">
        <v>49995</v>
      </c>
      <c r="J30" s="32">
        <v>49995</v>
      </c>
      <c r="K30" s="32">
        <v>55845.306739109859</v>
      </c>
      <c r="L30" s="32">
        <v>58721</v>
      </c>
      <c r="M30" s="33">
        <v>64462.120440884595</v>
      </c>
      <c r="N30" s="32">
        <v>44554</v>
      </c>
      <c r="O30" s="32">
        <v>50729.801040036727</v>
      </c>
      <c r="P30" s="32">
        <v>58690.383476802592</v>
      </c>
      <c r="Q30" s="32">
        <v>64462.120440884581</v>
      </c>
    </row>
    <row r="31" spans="1:17">
      <c r="A31" s="11">
        <v>24047</v>
      </c>
      <c r="B31" s="12">
        <v>26311</v>
      </c>
      <c r="C31" s="12">
        <v>26311</v>
      </c>
      <c r="D31" s="12">
        <v>32191.388335609892</v>
      </c>
      <c r="E31" s="12">
        <v>32592</v>
      </c>
      <c r="F31" s="12">
        <v>35085.171335198349</v>
      </c>
      <c r="G31" s="13" t="s">
        <v>63</v>
      </c>
      <c r="H31">
        <v>24047</v>
      </c>
      <c r="I31" s="31">
        <v>26311</v>
      </c>
      <c r="J31" s="32">
        <v>26311</v>
      </c>
      <c r="K31" s="32">
        <v>32191.388335609892</v>
      </c>
      <c r="L31" s="32">
        <v>32592</v>
      </c>
      <c r="M31" s="33">
        <v>35085.171335198349</v>
      </c>
      <c r="N31" s="32">
        <v>25549</v>
      </c>
      <c r="O31" s="32">
        <v>27532.383000480182</v>
      </c>
      <c r="P31" s="32">
        <v>32573.38684686022</v>
      </c>
      <c r="Q31" s="32">
        <v>35085.171335198349</v>
      </c>
    </row>
    <row r="32" spans="1:17">
      <c r="A32" s="11">
        <v>24510</v>
      </c>
      <c r="B32" s="12">
        <v>367568</v>
      </c>
      <c r="C32" s="12">
        <v>367568</v>
      </c>
      <c r="D32" s="12">
        <v>387126.98800365877</v>
      </c>
      <c r="E32" s="12">
        <v>481243</v>
      </c>
      <c r="F32" s="12">
        <v>432308.94134027563</v>
      </c>
      <c r="G32" s="13" t="s">
        <v>64</v>
      </c>
      <c r="H32">
        <v>24510</v>
      </c>
      <c r="I32" s="31">
        <v>367568</v>
      </c>
      <c r="J32" s="32">
        <v>367568</v>
      </c>
      <c r="K32" s="32">
        <v>387126.98800365877</v>
      </c>
      <c r="L32" s="32">
        <v>481243</v>
      </c>
      <c r="M32" s="33">
        <v>432308.94134027563</v>
      </c>
      <c r="N32" s="32">
        <v>412333</v>
      </c>
      <c r="O32" s="32">
        <v>365155.53975877329</v>
      </c>
      <c r="P32" s="32">
        <v>386264.24095354415</v>
      </c>
      <c r="Q32" s="32">
        <v>432308.94134027552</v>
      </c>
    </row>
    <row r="33" spans="1:17">
      <c r="A33" s="11">
        <v>42001</v>
      </c>
      <c r="B33" s="12">
        <v>37518</v>
      </c>
      <c r="C33" s="12">
        <v>37518</v>
      </c>
      <c r="D33" s="12">
        <v>50192.000000000015</v>
      </c>
      <c r="E33" s="12">
        <v>67989</v>
      </c>
      <c r="F33" s="12">
        <v>36239.934063920868</v>
      </c>
      <c r="G33" s="13" t="s">
        <v>65</v>
      </c>
      <c r="H33">
        <v>42001</v>
      </c>
      <c r="I33" s="31">
        <v>37518</v>
      </c>
      <c r="J33" s="32">
        <v>37518</v>
      </c>
      <c r="K33" s="32">
        <v>50192.000000000015</v>
      </c>
      <c r="L33" s="32">
        <v>67989</v>
      </c>
      <c r="M33" s="33">
        <v>36239.934063920868</v>
      </c>
      <c r="N33" s="32">
        <v>33104</v>
      </c>
      <c r="O33" s="32">
        <v>36782.24564607381</v>
      </c>
      <c r="P33" s="32">
        <v>36995.848050212539</v>
      </c>
      <c r="Q33" s="32">
        <v>36239.934063920868</v>
      </c>
    </row>
    <row r="34" spans="1:17">
      <c r="A34" s="11">
        <v>42009</v>
      </c>
      <c r="B34" s="12">
        <v>16939</v>
      </c>
      <c r="C34" s="12">
        <v>16939</v>
      </c>
      <c r="D34" s="12">
        <v>23610</v>
      </c>
      <c r="E34" s="12">
        <v>34943</v>
      </c>
      <c r="F34" s="12">
        <v>14980.299294621835</v>
      </c>
      <c r="G34" s="13" t="s">
        <v>66</v>
      </c>
      <c r="H34">
        <v>42009</v>
      </c>
      <c r="I34" s="31">
        <v>16939</v>
      </c>
      <c r="J34" s="32">
        <v>16939</v>
      </c>
      <c r="K34" s="32">
        <v>23610</v>
      </c>
      <c r="L34" s="32">
        <v>34943</v>
      </c>
      <c r="M34" s="33">
        <v>14980.299294621835</v>
      </c>
      <c r="N34" s="32">
        <v>18160</v>
      </c>
      <c r="O34" s="32">
        <v>16080.029965820198</v>
      </c>
      <c r="P34" s="32">
        <v>15306.452859142739</v>
      </c>
      <c r="Q34" s="32">
        <v>14980.299294621833</v>
      </c>
    </row>
    <row r="35" spans="1:17">
      <c r="A35" s="11">
        <v>42029</v>
      </c>
      <c r="B35" s="12">
        <v>261765</v>
      </c>
      <c r="C35" s="12">
        <v>261765</v>
      </c>
      <c r="D35" s="12">
        <v>331728.99999999994</v>
      </c>
      <c r="E35" s="12">
        <v>452623</v>
      </c>
      <c r="F35" s="12">
        <v>335652.6316609697</v>
      </c>
      <c r="G35" s="13" t="s">
        <v>67</v>
      </c>
      <c r="H35">
        <v>42029</v>
      </c>
      <c r="I35" s="31">
        <v>261765</v>
      </c>
      <c r="J35" s="32">
        <v>261765</v>
      </c>
      <c r="K35" s="32">
        <v>331728.99999999994</v>
      </c>
      <c r="L35" s="32">
        <v>452623</v>
      </c>
      <c r="M35" s="33">
        <v>335652.6316609697</v>
      </c>
      <c r="N35" s="32">
        <v>235929</v>
      </c>
      <c r="O35" s="32">
        <v>268497.6897687717</v>
      </c>
      <c r="P35" s="32">
        <v>315918.29737450706</v>
      </c>
      <c r="Q35" s="32">
        <v>335652.63166096975</v>
      </c>
    </row>
    <row r="36" spans="1:17">
      <c r="A36" s="11">
        <v>42051</v>
      </c>
      <c r="B36" s="12">
        <v>45298</v>
      </c>
      <c r="C36" s="12">
        <v>45298</v>
      </c>
      <c r="D36" s="12">
        <v>58492.000000000007</v>
      </c>
      <c r="E36" s="12">
        <v>74299</v>
      </c>
      <c r="F36" s="12">
        <v>53380.002887344788</v>
      </c>
      <c r="G36" s="13" t="s">
        <v>68</v>
      </c>
      <c r="H36">
        <v>42051</v>
      </c>
      <c r="I36" s="31">
        <v>45298</v>
      </c>
      <c r="J36" s="32">
        <v>45298</v>
      </c>
      <c r="K36" s="32">
        <v>58492.000000000007</v>
      </c>
      <c r="L36" s="32">
        <v>74299</v>
      </c>
      <c r="M36" s="33">
        <v>53380.002887344788</v>
      </c>
      <c r="N36" s="32">
        <v>42207</v>
      </c>
      <c r="O36" s="32">
        <v>45375.092784563487</v>
      </c>
      <c r="P36" s="32">
        <v>49837.839425283324</v>
      </c>
      <c r="Q36" s="32">
        <v>53380.002887344788</v>
      </c>
    </row>
    <row r="37" spans="1:17">
      <c r="A37" s="11">
        <v>42055</v>
      </c>
      <c r="B37" s="12">
        <v>62040</v>
      </c>
      <c r="C37" s="12">
        <v>62040</v>
      </c>
      <c r="D37" s="12">
        <v>73588</v>
      </c>
      <c r="E37" s="12">
        <v>80373</v>
      </c>
      <c r="F37" s="12">
        <v>54877.83898660566</v>
      </c>
      <c r="G37" s="13" t="s">
        <v>69</v>
      </c>
      <c r="H37">
        <v>42055</v>
      </c>
      <c r="I37" s="31">
        <v>62040</v>
      </c>
      <c r="J37" s="32">
        <v>62040</v>
      </c>
      <c r="K37" s="32">
        <v>73588</v>
      </c>
      <c r="L37" s="32">
        <v>80373</v>
      </c>
      <c r="M37" s="33">
        <v>54877.83898660566</v>
      </c>
      <c r="N37" s="32">
        <v>53049</v>
      </c>
      <c r="O37" s="32">
        <v>59663.108541040063</v>
      </c>
      <c r="P37" s="32">
        <v>56996.110648212722</v>
      </c>
      <c r="Q37" s="32">
        <v>54877.83898660566</v>
      </c>
    </row>
    <row r="38" spans="1:17">
      <c r="A38" s="11">
        <v>42057</v>
      </c>
      <c r="B38" s="12">
        <v>5664</v>
      </c>
      <c r="C38" s="12">
        <v>5664</v>
      </c>
      <c r="D38" s="12">
        <v>6866.9999999999991</v>
      </c>
      <c r="E38" s="12">
        <v>10859</v>
      </c>
      <c r="F38" s="12">
        <v>7773.2008852061972</v>
      </c>
      <c r="G38" s="13" t="s">
        <v>70</v>
      </c>
      <c r="H38">
        <v>42057</v>
      </c>
      <c r="I38" s="31">
        <v>5664</v>
      </c>
      <c r="J38" s="32">
        <v>5664</v>
      </c>
      <c r="K38" s="32">
        <v>6866.9999999999991</v>
      </c>
      <c r="L38" s="32">
        <v>10859</v>
      </c>
      <c r="M38" s="33">
        <v>7773.2008852061972</v>
      </c>
      <c r="N38" s="32">
        <v>5723</v>
      </c>
      <c r="O38" s="32">
        <v>6554.7416605145818</v>
      </c>
      <c r="P38" s="32">
        <v>7583.182908871684</v>
      </c>
      <c r="Q38" s="32">
        <v>7773.2008852061981</v>
      </c>
    </row>
    <row r="39" spans="1:17">
      <c r="A39" s="11">
        <v>42071</v>
      </c>
      <c r="B39" s="12">
        <v>247153</v>
      </c>
      <c r="C39" s="12">
        <v>247153</v>
      </c>
      <c r="D39" s="12">
        <v>295188</v>
      </c>
      <c r="E39" s="12">
        <v>370344</v>
      </c>
      <c r="F39" s="12">
        <v>261062.20236181939</v>
      </c>
      <c r="G39" s="13" t="s">
        <v>71</v>
      </c>
      <c r="H39">
        <v>42071</v>
      </c>
      <c r="I39" s="31">
        <v>247153</v>
      </c>
      <c r="J39" s="32">
        <v>247153</v>
      </c>
      <c r="K39" s="32">
        <v>295188</v>
      </c>
      <c r="L39" s="32">
        <v>370344</v>
      </c>
      <c r="M39" s="33">
        <v>261062.20236181939</v>
      </c>
      <c r="N39" s="32">
        <v>236051</v>
      </c>
      <c r="O39" s="32">
        <v>251989.83937942985</v>
      </c>
      <c r="P39" s="32">
        <v>259789.24268145408</v>
      </c>
      <c r="Q39" s="32">
        <v>261062.20236181939</v>
      </c>
    </row>
    <row r="40" spans="1:17">
      <c r="A40" s="11">
        <v>42111</v>
      </c>
      <c r="B40" s="12">
        <v>28188</v>
      </c>
      <c r="C40" s="12">
        <v>28188</v>
      </c>
      <c r="D40" s="12">
        <v>34862</v>
      </c>
      <c r="E40" s="12">
        <v>46636</v>
      </c>
      <c r="F40" s="12">
        <v>27601.822232686398</v>
      </c>
      <c r="G40" s="13" t="s">
        <v>72</v>
      </c>
      <c r="H40">
        <v>42111</v>
      </c>
      <c r="I40" s="31">
        <v>28188</v>
      </c>
      <c r="J40" s="32">
        <v>28188</v>
      </c>
      <c r="K40" s="32">
        <v>34862</v>
      </c>
      <c r="L40" s="32">
        <v>46636</v>
      </c>
      <c r="M40" s="33">
        <v>27601.822232686398</v>
      </c>
      <c r="N40" s="32">
        <v>28733</v>
      </c>
      <c r="O40" s="32">
        <v>28908.966233552099</v>
      </c>
      <c r="P40" s="32">
        <v>28093.218255142969</v>
      </c>
      <c r="Q40" s="32">
        <v>27601.822232686398</v>
      </c>
    </row>
    <row r="41" spans="1:17">
      <c r="A41" s="11">
        <v>42133</v>
      </c>
      <c r="B41" s="12">
        <v>188816</v>
      </c>
      <c r="C41" s="12">
        <v>188816</v>
      </c>
      <c r="D41" s="12">
        <v>218076</v>
      </c>
      <c r="E41" s="12">
        <v>269980</v>
      </c>
      <c r="F41" s="12">
        <v>197866.93667445605</v>
      </c>
      <c r="G41" s="13" t="s">
        <v>73</v>
      </c>
      <c r="H41">
        <v>42133</v>
      </c>
      <c r="I41" s="31">
        <v>188816</v>
      </c>
      <c r="J41" s="32">
        <v>188816</v>
      </c>
      <c r="K41" s="32">
        <v>218076</v>
      </c>
      <c r="L41" s="32">
        <v>269980</v>
      </c>
      <c r="M41" s="33">
        <v>197866.93667445605</v>
      </c>
      <c r="N41" s="32">
        <v>179239</v>
      </c>
      <c r="O41" s="32">
        <v>188179.95438796625</v>
      </c>
      <c r="P41" s="32">
        <v>194531.12322669217</v>
      </c>
      <c r="Q41" s="32">
        <v>197866.93667445605</v>
      </c>
    </row>
    <row r="42" spans="1:17">
      <c r="A42" s="11">
        <v>51001</v>
      </c>
      <c r="B42" s="12">
        <v>14679</v>
      </c>
      <c r="C42" s="12">
        <v>14679</v>
      </c>
      <c r="D42" s="12">
        <v>18165</v>
      </c>
      <c r="E42" s="12">
        <v>18148</v>
      </c>
      <c r="F42" s="12">
        <v>17566.483756813785</v>
      </c>
      <c r="G42" s="13" t="s">
        <v>74</v>
      </c>
      <c r="H42">
        <v>51001</v>
      </c>
      <c r="I42" s="31">
        <v>14679</v>
      </c>
      <c r="J42" s="32">
        <v>14679</v>
      </c>
      <c r="K42" s="32">
        <v>18165</v>
      </c>
      <c r="L42" s="32">
        <v>18148</v>
      </c>
      <c r="M42" s="33">
        <v>17566.483756813785</v>
      </c>
      <c r="N42" s="32">
        <v>14207</v>
      </c>
      <c r="O42" s="32">
        <v>15164.164890923599</v>
      </c>
      <c r="P42" s="32">
        <v>17097.682053878671</v>
      </c>
      <c r="Q42" s="32">
        <v>17566.483756813781</v>
      </c>
    </row>
    <row r="43" spans="1:17">
      <c r="A43" s="11">
        <v>51013</v>
      </c>
      <c r="B43" s="12">
        <v>174623</v>
      </c>
      <c r="C43" s="12">
        <v>174623</v>
      </c>
      <c r="D43" s="12">
        <v>210597.01039306869</v>
      </c>
      <c r="E43" s="12">
        <v>277169</v>
      </c>
      <c r="F43" s="12">
        <v>201825.56542419022</v>
      </c>
      <c r="G43" s="13" t="s">
        <v>75</v>
      </c>
      <c r="H43">
        <v>51013</v>
      </c>
      <c r="I43" s="31">
        <v>174623</v>
      </c>
      <c r="J43" s="32">
        <v>174623</v>
      </c>
      <c r="K43" s="32">
        <v>210597.01039306869</v>
      </c>
      <c r="L43" s="32">
        <v>277169</v>
      </c>
      <c r="M43" s="33">
        <v>201825.56542419022</v>
      </c>
      <c r="N43" s="32">
        <v>182614</v>
      </c>
      <c r="O43" s="32">
        <v>177505.08299316955</v>
      </c>
      <c r="P43" s="32">
        <v>187708.35693127633</v>
      </c>
      <c r="Q43" s="32">
        <v>201825.55842374888</v>
      </c>
    </row>
    <row r="44" spans="1:17">
      <c r="A44" s="11">
        <v>51043</v>
      </c>
      <c r="B44" s="12">
        <v>4787</v>
      </c>
      <c r="C44" s="12">
        <v>4787</v>
      </c>
      <c r="D44" s="12">
        <v>6534.0104378793203</v>
      </c>
      <c r="E44" s="12">
        <v>1988</v>
      </c>
      <c r="F44" s="12">
        <v>23073.905369838307</v>
      </c>
      <c r="G44" s="13" t="s">
        <v>76</v>
      </c>
      <c r="H44">
        <v>51043</v>
      </c>
      <c r="I44" s="31">
        <v>4787</v>
      </c>
      <c r="J44" s="32">
        <v>4787</v>
      </c>
      <c r="K44" s="32">
        <v>6534.0104378793203</v>
      </c>
      <c r="L44" s="32">
        <v>1988</v>
      </c>
      <c r="M44" s="33">
        <v>23073.905369838307</v>
      </c>
      <c r="N44" s="32">
        <v>4486</v>
      </c>
      <c r="O44" s="32">
        <v>5687.6978651042236</v>
      </c>
      <c r="P44" s="32">
        <v>13650.27691094309</v>
      </c>
      <c r="Q44" s="32">
        <v>23073.271636648624</v>
      </c>
    </row>
    <row r="45" spans="1:17">
      <c r="A45" s="11">
        <v>51061</v>
      </c>
      <c r="B45" s="12">
        <v>23715</v>
      </c>
      <c r="C45" s="12">
        <v>23715</v>
      </c>
      <c r="D45" s="12">
        <v>37065.554044504213</v>
      </c>
      <c r="E45" s="12">
        <v>40597</v>
      </c>
      <c r="F45" s="12">
        <v>68581.718245441327</v>
      </c>
      <c r="G45" s="13" t="s">
        <v>78</v>
      </c>
      <c r="H45">
        <v>51061</v>
      </c>
      <c r="I45" s="31">
        <v>23715</v>
      </c>
      <c r="J45" s="32">
        <v>23715</v>
      </c>
      <c r="K45" s="32">
        <v>37065.554044504213</v>
      </c>
      <c r="L45" s="32">
        <v>40597</v>
      </c>
      <c r="M45" s="33">
        <v>68581.718245441327</v>
      </c>
      <c r="N45" s="32">
        <v>18814</v>
      </c>
      <c r="O45" s="32">
        <v>27752.321667384222</v>
      </c>
      <c r="P45" s="32">
        <v>49591.366535339766</v>
      </c>
      <c r="Q45" s="32">
        <v>68580.79490650809</v>
      </c>
    </row>
    <row r="46" spans="1:17">
      <c r="A46" s="11">
        <v>51099</v>
      </c>
      <c r="B46" s="12">
        <v>10629</v>
      </c>
      <c r="C46" s="12">
        <v>10629</v>
      </c>
      <c r="D46" s="12">
        <v>16019.25233939106</v>
      </c>
      <c r="E46" s="12">
        <v>17107</v>
      </c>
      <c r="F46" s="12">
        <v>25702.413814262964</v>
      </c>
      <c r="G46" s="13" t="s">
        <v>80</v>
      </c>
      <c r="H46">
        <v>51099</v>
      </c>
      <c r="I46" s="31">
        <v>10629</v>
      </c>
      <c r="J46" s="32">
        <v>10629</v>
      </c>
      <c r="K46" s="32">
        <v>16019.25233939106</v>
      </c>
      <c r="L46" s="32">
        <v>17107</v>
      </c>
      <c r="M46" s="33">
        <v>25702.413814262964</v>
      </c>
      <c r="N46" s="32">
        <v>10348</v>
      </c>
      <c r="O46" s="32">
        <v>12183.113680029481</v>
      </c>
      <c r="P46" s="32">
        <v>18974.248789369653</v>
      </c>
      <c r="Q46" s="32">
        <v>25701.977151732335</v>
      </c>
    </row>
    <row r="47" spans="1:17">
      <c r="A47" s="11">
        <v>51107</v>
      </c>
      <c r="B47" s="12">
        <v>139205</v>
      </c>
      <c r="C47" s="12">
        <v>139205</v>
      </c>
      <c r="D47" s="12">
        <v>180425.00039359543</v>
      </c>
      <c r="E47" s="12">
        <v>268795</v>
      </c>
      <c r="F47" s="12">
        <v>373479.65367604414</v>
      </c>
      <c r="G47" s="13" t="s">
        <v>81</v>
      </c>
      <c r="H47">
        <v>51107</v>
      </c>
      <c r="I47" s="31">
        <v>139205</v>
      </c>
      <c r="J47" s="32">
        <v>139205</v>
      </c>
      <c r="K47" s="32">
        <v>180425.00039359543</v>
      </c>
      <c r="L47" s="32">
        <v>268795</v>
      </c>
      <c r="M47" s="33">
        <v>373479.65367604414</v>
      </c>
      <c r="N47" s="32">
        <v>94017</v>
      </c>
      <c r="O47" s="32">
        <v>165337.81835314777</v>
      </c>
      <c r="P47" s="32">
        <v>299592.066417519</v>
      </c>
      <c r="Q47" s="32">
        <v>373479.72740365623</v>
      </c>
    </row>
    <row r="48" spans="1:17">
      <c r="A48" s="11">
        <v>51131</v>
      </c>
      <c r="B48" s="12">
        <v>5383</v>
      </c>
      <c r="C48" s="12">
        <v>5383</v>
      </c>
      <c r="D48" s="12">
        <v>7173</v>
      </c>
      <c r="E48" s="12">
        <v>8001</v>
      </c>
      <c r="F48" s="12">
        <v>7460.176985846796</v>
      </c>
      <c r="G48" s="13" t="s">
        <v>82</v>
      </c>
      <c r="H48">
        <v>51131</v>
      </c>
      <c r="I48" s="31">
        <v>5383</v>
      </c>
      <c r="J48" s="32">
        <v>5383</v>
      </c>
      <c r="K48" s="32">
        <v>7173</v>
      </c>
      <c r="L48" s="32">
        <v>8001</v>
      </c>
      <c r="M48" s="33">
        <v>7460.176985846796</v>
      </c>
      <c r="N48" s="32">
        <v>5807</v>
      </c>
      <c r="O48" s="32">
        <v>5737.5847536989068</v>
      </c>
      <c r="P48" s="32">
        <v>6842.9046401031783</v>
      </c>
      <c r="Q48" s="32">
        <v>7460.176985846796</v>
      </c>
    </row>
    <row r="49" spans="1:17">
      <c r="A49" s="11">
        <v>51133</v>
      </c>
      <c r="B49" s="12">
        <v>3057</v>
      </c>
      <c r="C49" s="12">
        <v>3057</v>
      </c>
      <c r="D49" s="12">
        <v>4480</v>
      </c>
      <c r="E49" s="12">
        <v>6270</v>
      </c>
      <c r="F49" s="12">
        <v>4146.9439837440341</v>
      </c>
      <c r="G49" s="13" t="s">
        <v>83</v>
      </c>
      <c r="H49">
        <v>51133</v>
      </c>
      <c r="I49" s="31">
        <v>3057</v>
      </c>
      <c r="J49" s="32">
        <v>3057</v>
      </c>
      <c r="K49" s="32">
        <v>4480</v>
      </c>
      <c r="L49" s="32">
        <v>6270</v>
      </c>
      <c r="M49" s="33">
        <v>4146.9439837440341</v>
      </c>
      <c r="N49" s="32">
        <v>2911</v>
      </c>
      <c r="O49" s="32">
        <v>3385.2622905445487</v>
      </c>
      <c r="P49" s="32">
        <v>3935.4688420508301</v>
      </c>
      <c r="Q49" s="32">
        <v>4146.9439837440341</v>
      </c>
    </row>
    <row r="50" spans="1:17">
      <c r="A50" s="11">
        <v>51179</v>
      </c>
      <c r="B50" s="12">
        <v>38861</v>
      </c>
      <c r="C50" s="12">
        <v>38861</v>
      </c>
      <c r="D50" s="12">
        <v>47069.815140141123</v>
      </c>
      <c r="E50" s="12">
        <v>54205</v>
      </c>
      <c r="F50" s="12">
        <v>92828.738952126878</v>
      </c>
      <c r="G50" s="13" t="s">
        <v>86</v>
      </c>
      <c r="H50">
        <v>51179</v>
      </c>
      <c r="I50" s="31">
        <v>38861</v>
      </c>
      <c r="J50" s="32">
        <v>38861</v>
      </c>
      <c r="K50" s="32">
        <v>47069.815140141123</v>
      </c>
      <c r="L50" s="32">
        <v>54205</v>
      </c>
      <c r="M50" s="33">
        <v>92828.738952126878</v>
      </c>
      <c r="N50" s="32">
        <v>28315</v>
      </c>
      <c r="O50" s="32">
        <v>43159.573729836608</v>
      </c>
      <c r="P50" s="32">
        <v>75025.942116158854</v>
      </c>
      <c r="Q50" s="32">
        <v>92828.848736134983</v>
      </c>
    </row>
    <row r="51" spans="1:17">
      <c r="A51" s="11">
        <v>51193</v>
      </c>
      <c r="B51" s="12">
        <v>4017</v>
      </c>
      <c r="C51" s="12">
        <v>4017</v>
      </c>
      <c r="D51" s="12">
        <v>6057.0000000000009</v>
      </c>
      <c r="E51" s="12">
        <v>4923</v>
      </c>
      <c r="F51" s="12">
        <v>5943.14617642759</v>
      </c>
      <c r="G51" s="13" t="s">
        <v>87</v>
      </c>
      <c r="H51">
        <v>51193</v>
      </c>
      <c r="I51" s="31">
        <v>4017</v>
      </c>
      <c r="J51" s="32">
        <v>4017</v>
      </c>
      <c r="K51" s="32">
        <v>6057.0000000000009</v>
      </c>
      <c r="L51" s="32">
        <v>4923</v>
      </c>
      <c r="M51" s="33">
        <v>5943.14617642759</v>
      </c>
      <c r="N51" s="32">
        <v>3698</v>
      </c>
      <c r="O51" s="32">
        <v>4000.3588357836452</v>
      </c>
      <c r="P51" s="32">
        <v>4704.3045826622119</v>
      </c>
      <c r="Q51" s="32">
        <v>5943.14617642759</v>
      </c>
    </row>
    <row r="52" spans="1:17">
      <c r="A52" s="11">
        <v>51510</v>
      </c>
      <c r="B52" s="12">
        <v>111153</v>
      </c>
      <c r="C52" s="12">
        <v>111153</v>
      </c>
      <c r="D52" s="12">
        <v>118141.00377664754</v>
      </c>
      <c r="E52" s="12">
        <v>133982</v>
      </c>
      <c r="F52" s="12">
        <v>105652.40505925351</v>
      </c>
      <c r="G52" s="13" t="s">
        <v>88</v>
      </c>
      <c r="H52">
        <v>51510</v>
      </c>
      <c r="I52" s="31">
        <v>111153</v>
      </c>
      <c r="J52" s="32">
        <v>111153</v>
      </c>
      <c r="K52" s="32">
        <v>118141.00377664754</v>
      </c>
      <c r="L52" s="32">
        <v>133982</v>
      </c>
      <c r="M52" s="33">
        <v>105652.40505925351</v>
      </c>
      <c r="N52" s="32">
        <v>103380</v>
      </c>
      <c r="O52" s="32">
        <v>105433.16173240324</v>
      </c>
      <c r="P52" s="32">
        <v>105263.73618647756</v>
      </c>
      <c r="Q52" s="32">
        <v>105652.40321400255</v>
      </c>
    </row>
    <row r="53" spans="1:17">
      <c r="A53" s="11">
        <v>51919</v>
      </c>
      <c r="B53" s="12">
        <v>685843</v>
      </c>
      <c r="C53" s="12">
        <v>685843</v>
      </c>
      <c r="D53" s="12">
        <v>840591.06455510715</v>
      </c>
      <c r="E53" s="12">
        <v>883769</v>
      </c>
      <c r="F53" s="12">
        <v>917236.47841324552</v>
      </c>
      <c r="G53" s="13" t="s">
        <v>103</v>
      </c>
      <c r="H53">
        <v>51919</v>
      </c>
      <c r="I53" s="31">
        <v>685843</v>
      </c>
      <c r="J53" s="32">
        <v>685843</v>
      </c>
      <c r="K53" s="32">
        <v>840591.06455510715</v>
      </c>
      <c r="L53" s="32">
        <v>883769</v>
      </c>
      <c r="M53" s="33">
        <v>917236.47841324552</v>
      </c>
      <c r="N53" s="32">
        <v>635010</v>
      </c>
      <c r="O53" s="32">
        <v>718734.95702278882</v>
      </c>
      <c r="P53" s="32">
        <v>847590.61390198674</v>
      </c>
      <c r="Q53" s="32">
        <v>917236.38048793538</v>
      </c>
    </row>
    <row r="54" spans="1:17">
      <c r="A54" s="11">
        <v>51921</v>
      </c>
      <c r="B54" s="12">
        <v>55781</v>
      </c>
      <c r="C54" s="12">
        <v>55781</v>
      </c>
      <c r="D54" s="12">
        <v>63612.000000000007</v>
      </c>
      <c r="E54" s="12">
        <v>67386</v>
      </c>
      <c r="F54" s="12">
        <v>81850.23748965413</v>
      </c>
      <c r="G54" s="13" t="s">
        <v>104</v>
      </c>
      <c r="H54">
        <v>51921</v>
      </c>
      <c r="I54" s="31">
        <v>55781</v>
      </c>
      <c r="J54" s="32">
        <v>55781</v>
      </c>
      <c r="K54" s="32">
        <v>63612.000000000007</v>
      </c>
      <c r="L54" s="32">
        <v>67386</v>
      </c>
      <c r="M54" s="33">
        <v>81850.23748965413</v>
      </c>
      <c r="N54" s="32">
        <v>49625</v>
      </c>
      <c r="O54" s="32">
        <v>56838.853594215136</v>
      </c>
      <c r="P54" s="32">
        <v>69270.088169043811</v>
      </c>
      <c r="Q54" s="32">
        <v>81850.237489654115</v>
      </c>
    </row>
    <row r="55" spans="1:17">
      <c r="A55" s="11">
        <v>51942</v>
      </c>
      <c r="B55" s="12">
        <v>148775</v>
      </c>
      <c r="C55" s="12">
        <v>148775</v>
      </c>
      <c r="D55" s="12">
        <v>187934.09829518586</v>
      </c>
      <c r="E55" s="12">
        <v>262867</v>
      </c>
      <c r="F55" s="12">
        <v>253826.52784763428</v>
      </c>
      <c r="G55" s="13" t="s">
        <v>108</v>
      </c>
      <c r="H55">
        <v>51942</v>
      </c>
      <c r="I55" s="31">
        <v>148775</v>
      </c>
      <c r="J55" s="32">
        <v>148775</v>
      </c>
      <c r="K55" s="32">
        <v>187934.09829518586</v>
      </c>
      <c r="L55" s="32">
        <v>262867</v>
      </c>
      <c r="M55" s="33">
        <v>253826.52784763428</v>
      </c>
      <c r="N55" s="32">
        <v>117711</v>
      </c>
      <c r="O55" s="32">
        <v>164313.42872207222</v>
      </c>
      <c r="P55" s="32">
        <v>224682.53242524381</v>
      </c>
      <c r="Q55" s="32">
        <v>253826.47462722022</v>
      </c>
    </row>
    <row r="56" spans="1:17">
      <c r="A56" s="11">
        <v>51951</v>
      </c>
      <c r="B56" s="12">
        <v>64758</v>
      </c>
      <c r="C56" s="12">
        <v>64758</v>
      </c>
      <c r="D56" s="12">
        <v>75172.183943373006</v>
      </c>
      <c r="E56" s="12">
        <v>79371</v>
      </c>
      <c r="F56" s="12">
        <v>136529.61295872339</v>
      </c>
      <c r="G56" s="13" t="s">
        <v>105</v>
      </c>
      <c r="H56">
        <v>51951</v>
      </c>
      <c r="I56" s="31">
        <v>64758</v>
      </c>
      <c r="J56" s="32">
        <v>64758</v>
      </c>
      <c r="K56" s="32">
        <v>75172.183943373006</v>
      </c>
      <c r="L56" s="32">
        <v>79371</v>
      </c>
      <c r="M56" s="33">
        <v>136529.61295872339</v>
      </c>
      <c r="N56" s="32">
        <v>50746</v>
      </c>
      <c r="O56" s="32">
        <v>70158.256760240256</v>
      </c>
      <c r="P56" s="32">
        <v>110707.91965561346</v>
      </c>
      <c r="Q56" s="32">
        <v>136529.48726189218</v>
      </c>
    </row>
    <row r="57" spans="1:17">
      <c r="A57" s="11">
        <v>54003</v>
      </c>
      <c r="B57" s="12">
        <v>32653</v>
      </c>
      <c r="C57" s="12">
        <v>32653</v>
      </c>
      <c r="D57" s="12">
        <v>40614</v>
      </c>
      <c r="E57" s="12">
        <v>47866</v>
      </c>
      <c r="F57" s="12">
        <v>58298.795093676861</v>
      </c>
      <c r="G57" s="13" t="s">
        <v>95</v>
      </c>
      <c r="H57">
        <v>54003</v>
      </c>
      <c r="I57" s="31">
        <v>32653</v>
      </c>
      <c r="J57" s="32">
        <v>32653</v>
      </c>
      <c r="K57" s="32">
        <v>40614</v>
      </c>
      <c r="L57" s="32">
        <v>47866</v>
      </c>
      <c r="M57" s="33">
        <v>58298.795093676861</v>
      </c>
      <c r="N57" s="32">
        <v>27842</v>
      </c>
      <c r="O57" s="32">
        <v>34661.680767665341</v>
      </c>
      <c r="P57" s="32">
        <v>47829.919791615328</v>
      </c>
      <c r="Q57" s="32">
        <v>58298.795093676861</v>
      </c>
    </row>
    <row r="58" spans="1:17">
      <c r="A58" s="11">
        <v>54023</v>
      </c>
      <c r="B58" s="12">
        <v>4502</v>
      </c>
      <c r="C58" s="12">
        <v>4502</v>
      </c>
      <c r="D58" s="12">
        <v>5754</v>
      </c>
      <c r="E58" s="12">
        <v>3809</v>
      </c>
      <c r="F58" s="12">
        <v>3810.1560956783787</v>
      </c>
      <c r="G58" s="13" t="s">
        <v>96</v>
      </c>
      <c r="H58">
        <v>54023</v>
      </c>
      <c r="I58" s="31">
        <v>4502</v>
      </c>
      <c r="J58" s="32">
        <v>4502</v>
      </c>
      <c r="K58" s="32">
        <v>5754</v>
      </c>
      <c r="L58" s="32">
        <v>3809</v>
      </c>
      <c r="M58" s="33">
        <v>3810.1560956783787</v>
      </c>
      <c r="N58" s="32">
        <v>4565</v>
      </c>
      <c r="O58" s="32">
        <v>4026.4389751477606</v>
      </c>
      <c r="P58" s="32">
        <v>3805.1139654896356</v>
      </c>
      <c r="Q58" s="32">
        <v>3810.1560956783792</v>
      </c>
    </row>
    <row r="59" spans="1:17">
      <c r="A59" s="11">
        <v>54027</v>
      </c>
      <c r="B59" s="12">
        <v>4668</v>
      </c>
      <c r="C59" s="12">
        <v>4668</v>
      </c>
      <c r="D59" s="12">
        <v>7492</v>
      </c>
      <c r="E59" s="12">
        <v>5144</v>
      </c>
      <c r="F59" s="12">
        <v>5959.7078423973926</v>
      </c>
      <c r="G59" s="13" t="s">
        <v>97</v>
      </c>
      <c r="H59">
        <v>54027</v>
      </c>
      <c r="I59" s="31">
        <v>4668</v>
      </c>
      <c r="J59" s="32">
        <v>4668</v>
      </c>
      <c r="K59" s="32">
        <v>7492</v>
      </c>
      <c r="L59" s="32">
        <v>5144</v>
      </c>
      <c r="M59" s="33">
        <v>5959.7078423973926</v>
      </c>
      <c r="N59" s="32">
        <v>4202</v>
      </c>
      <c r="O59" s="32">
        <v>4673.1795149455065</v>
      </c>
      <c r="P59" s="32">
        <v>5139.8073781357707</v>
      </c>
      <c r="Q59" s="32">
        <v>5959.7078423973917</v>
      </c>
    </row>
    <row r="60" spans="1:17">
      <c r="A60" s="11">
        <v>54037</v>
      </c>
      <c r="B60" s="12">
        <v>16534</v>
      </c>
      <c r="C60" s="12">
        <v>16534</v>
      </c>
      <c r="D60" s="12">
        <v>21412.000000000004</v>
      </c>
      <c r="E60" s="12">
        <v>7351</v>
      </c>
      <c r="F60" s="12">
        <v>47109.72838596908</v>
      </c>
      <c r="G60" s="13" t="s">
        <v>98</v>
      </c>
      <c r="H60">
        <v>54037</v>
      </c>
      <c r="I60" s="31">
        <v>16534</v>
      </c>
      <c r="J60" s="32">
        <v>16534</v>
      </c>
      <c r="K60" s="32">
        <v>21412.000000000004</v>
      </c>
      <c r="L60" s="32">
        <v>7351</v>
      </c>
      <c r="M60" s="33">
        <v>47109.72838596908</v>
      </c>
      <c r="N60" s="32">
        <v>14184</v>
      </c>
      <c r="O60" s="32">
        <v>17948.979720882402</v>
      </c>
      <c r="P60" s="32">
        <v>33451.59047647519</v>
      </c>
      <c r="Q60" s="32">
        <v>47109.72838596908</v>
      </c>
    </row>
    <row r="61" spans="1:17">
      <c r="A61" s="11">
        <v>54057</v>
      </c>
      <c r="B61" s="12">
        <v>8026</v>
      </c>
      <c r="C61" s="12">
        <v>8026</v>
      </c>
      <c r="D61" s="12">
        <v>10661</v>
      </c>
      <c r="E61" s="12">
        <v>11338</v>
      </c>
      <c r="F61" s="12">
        <v>12503.699935227105</v>
      </c>
      <c r="G61" s="13" t="s">
        <v>99</v>
      </c>
      <c r="H61">
        <v>54057</v>
      </c>
      <c r="I61" s="31">
        <v>8026</v>
      </c>
      <c r="J61" s="32">
        <v>8026</v>
      </c>
      <c r="K61" s="32">
        <v>10661</v>
      </c>
      <c r="L61" s="32">
        <v>11338</v>
      </c>
      <c r="M61" s="33">
        <v>12503.699935227105</v>
      </c>
      <c r="N61" s="32">
        <v>7289</v>
      </c>
      <c r="O61" s="32">
        <v>8607.7074965936627</v>
      </c>
      <c r="P61" s="32">
        <v>11324.077697620329</v>
      </c>
      <c r="Q61" s="32">
        <v>12503.699935227107</v>
      </c>
    </row>
    <row r="62" spans="1:17">
      <c r="A62" s="11">
        <v>54065</v>
      </c>
      <c r="B62" s="12">
        <v>3326</v>
      </c>
      <c r="C62" s="12">
        <v>3326</v>
      </c>
      <c r="D62" s="12">
        <v>4798</v>
      </c>
      <c r="E62" s="12">
        <v>4996</v>
      </c>
      <c r="F62" s="12">
        <v>6448.0217716461229</v>
      </c>
      <c r="G62" s="13" t="s">
        <v>100</v>
      </c>
      <c r="H62">
        <v>54065</v>
      </c>
      <c r="I62" s="31">
        <v>3326</v>
      </c>
      <c r="J62" s="32">
        <v>3326</v>
      </c>
      <c r="K62" s="32">
        <v>4798</v>
      </c>
      <c r="L62" s="32">
        <v>4996</v>
      </c>
      <c r="M62" s="33">
        <v>6448.0217716461229</v>
      </c>
      <c r="N62" s="32">
        <v>3301</v>
      </c>
      <c r="O62" s="32">
        <v>3644.1683915058484</v>
      </c>
      <c r="P62" s="32">
        <v>4992.3022611733395</v>
      </c>
      <c r="Q62" s="32">
        <v>6448.0217716461239</v>
      </c>
    </row>
    <row r="63" spans="1:17">
      <c r="A63" s="11">
        <v>54077</v>
      </c>
      <c r="B63" s="12">
        <v>8065</v>
      </c>
      <c r="C63" s="12">
        <v>8065</v>
      </c>
      <c r="D63" s="12">
        <v>11177.999999999998</v>
      </c>
      <c r="E63" s="12">
        <v>10082</v>
      </c>
      <c r="F63" s="12">
        <v>10858.642701287468</v>
      </c>
      <c r="G63" s="13" t="s">
        <v>101</v>
      </c>
      <c r="H63">
        <v>54077</v>
      </c>
      <c r="I63" s="31">
        <v>8065</v>
      </c>
      <c r="J63" s="32">
        <v>8065</v>
      </c>
      <c r="K63" s="32">
        <v>11177.999999999998</v>
      </c>
      <c r="L63" s="32">
        <v>10082</v>
      </c>
      <c r="M63" s="33">
        <v>10858.642701287468</v>
      </c>
      <c r="N63" s="32">
        <v>7403</v>
      </c>
      <c r="O63" s="32">
        <v>8357.1039661342747</v>
      </c>
      <c r="P63" s="32">
        <v>10069.295387841557</v>
      </c>
      <c r="Q63" s="32">
        <v>10858.64270128747</v>
      </c>
    </row>
    <row r="64" spans="1:17">
      <c r="A64" s="11">
        <v>54093</v>
      </c>
      <c r="B64" s="12">
        <v>2878</v>
      </c>
      <c r="C64" s="12">
        <v>2878</v>
      </c>
      <c r="D64" s="12">
        <v>3545</v>
      </c>
      <c r="E64" s="12">
        <v>2489</v>
      </c>
      <c r="F64" s="12">
        <v>2336.9082829716976</v>
      </c>
      <c r="G64" s="13" t="s">
        <v>102</v>
      </c>
      <c r="H64">
        <v>54093</v>
      </c>
      <c r="I64" s="31">
        <v>2878</v>
      </c>
      <c r="J64" s="32">
        <v>2878</v>
      </c>
      <c r="K64" s="32">
        <v>3545</v>
      </c>
      <c r="L64" s="32">
        <v>2489</v>
      </c>
      <c r="M64" s="33">
        <v>2336.9082829716976</v>
      </c>
      <c r="N64" s="32">
        <v>3175</v>
      </c>
      <c r="O64" s="32">
        <v>2921.0273789639145</v>
      </c>
      <c r="P64" s="32">
        <v>2486.9668595747207</v>
      </c>
      <c r="Q64" s="32">
        <v>2336.9082829716976</v>
      </c>
    </row>
    <row r="65" spans="1:17">
      <c r="A65" s="11" t="s">
        <v>30</v>
      </c>
      <c r="B65" s="12">
        <v>6432315</v>
      </c>
      <c r="C65" s="12">
        <v>6432315</v>
      </c>
      <c r="D65" s="12">
        <v>7726862.6492271191</v>
      </c>
      <c r="E65" s="12">
        <v>8941857.3087671623</v>
      </c>
      <c r="F65" s="12">
        <v>8413595.3175976668</v>
      </c>
      <c r="G65" s="13" t="e">
        <v>#N/A</v>
      </c>
      <c r="H65" t="s">
        <v>30</v>
      </c>
      <c r="I65" s="34">
        <f>SUM(I5:I64)</f>
        <v>6432315</v>
      </c>
      <c r="J65" s="34">
        <f t="shared" ref="J65:Q65" si="0">SUM(J5:J64)</f>
        <v>6432315</v>
      </c>
      <c r="K65" s="34">
        <f t="shared" si="0"/>
        <v>7726862.6492271191</v>
      </c>
      <c r="L65" s="34">
        <f t="shared" si="0"/>
        <v>8941857.3087671623</v>
      </c>
      <c r="M65" s="34">
        <f t="shared" si="0"/>
        <v>8413595.3175976668</v>
      </c>
      <c r="N65" s="34">
        <f t="shared" si="0"/>
        <v>5979242</v>
      </c>
      <c r="O65" s="34">
        <f t="shared" si="0"/>
        <v>6612102.1446336666</v>
      </c>
      <c r="P65" s="34">
        <f t="shared" si="0"/>
        <v>7736821.8862504773</v>
      </c>
      <c r="Q65" s="34">
        <f t="shared" si="0"/>
        <v>8413592.8827991448</v>
      </c>
    </row>
    <row r="66" spans="1:17">
      <c r="G66" s="13"/>
    </row>
    <row r="67" spans="1:17">
      <c r="G67" s="13"/>
    </row>
    <row r="68" spans="1:17">
      <c r="G68" s="13"/>
      <c r="I68" s="35" t="s">
        <v>22</v>
      </c>
      <c r="J68" s="36" t="s">
        <v>23</v>
      </c>
      <c r="K68" s="36" t="s">
        <v>24</v>
      </c>
      <c r="L68" s="36" t="s">
        <v>25</v>
      </c>
      <c r="M68" s="37" t="s">
        <v>26</v>
      </c>
      <c r="N68" s="36" t="s">
        <v>22</v>
      </c>
      <c r="O68" s="36" t="s">
        <v>24</v>
      </c>
      <c r="P68" s="36" t="s">
        <v>25</v>
      </c>
      <c r="Q68" s="36" t="s">
        <v>26</v>
      </c>
    </row>
    <row r="69" spans="1:17">
      <c r="G69" s="13"/>
      <c r="I69" s="30" t="s">
        <v>109</v>
      </c>
      <c r="J69" s="27"/>
      <c r="K69" s="27"/>
      <c r="L69" s="27"/>
      <c r="M69" s="29"/>
      <c r="N69" s="27" t="s">
        <v>111</v>
      </c>
    </row>
    <row r="70" spans="1:17">
      <c r="G70" s="13"/>
    </row>
    <row r="71" spans="1:17">
      <c r="G71" s="13"/>
    </row>
    <row r="72" spans="1:17">
      <c r="H72" s="14"/>
    </row>
    <row r="73" spans="1:17">
      <c r="H73" s="14"/>
    </row>
    <row r="74" spans="1:17">
      <c r="H74" s="14"/>
    </row>
    <row r="75" spans="1:17">
      <c r="H75" s="1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94"/>
  <sheetViews>
    <sheetView tabSelected="1" workbookViewId="0">
      <pane xSplit="4" ySplit="1" topLeftCell="T292" activePane="bottomRight" state="frozen"/>
      <selection pane="topRight" activeCell="E1" sqref="E1"/>
      <selection pane="bottomLeft" activeCell="A2" sqref="A2"/>
      <selection pane="bottomRight" activeCell="Z310" sqref="Z310"/>
    </sheetView>
  </sheetViews>
  <sheetFormatPr baseColWidth="10" defaultRowHeight="15" x14ac:dyDescent="0"/>
  <cols>
    <col min="1" max="1" width="5.1640625" bestFit="1" customWidth="1"/>
    <col min="2" max="2" width="6.1640625" bestFit="1" customWidth="1"/>
    <col min="3" max="3" width="7.33203125" bestFit="1" customWidth="1"/>
    <col min="4" max="4" width="5.5" bestFit="1" customWidth="1"/>
    <col min="5" max="6" width="13.83203125" bestFit="1" customWidth="1"/>
    <col min="7" max="7" width="12.83203125" bestFit="1" customWidth="1"/>
    <col min="8" max="8" width="13.1640625" bestFit="1" customWidth="1"/>
    <col min="9" max="9" width="13.1640625" customWidth="1"/>
    <col min="10" max="11" width="13.83203125" bestFit="1" customWidth="1"/>
    <col min="12" max="12" width="12.83203125" bestFit="1" customWidth="1"/>
    <col min="13" max="13" width="13.83203125" bestFit="1" customWidth="1"/>
    <col min="14" max="14" width="13.83203125" customWidth="1"/>
    <col min="15" max="16" width="13.83203125" bestFit="1" customWidth="1"/>
    <col min="17" max="17" width="12.83203125" bestFit="1" customWidth="1"/>
    <col min="18" max="18" width="13.83203125" bestFit="1" customWidth="1"/>
    <col min="19" max="19" width="13.83203125" customWidth="1"/>
    <col min="20" max="23" width="13.83203125" bestFit="1" customWidth="1"/>
    <col min="24" max="24" width="13.83203125" customWidth="1"/>
    <col min="25" max="25" width="11.83203125" bestFit="1" customWidth="1"/>
    <col min="26" max="26" width="12.83203125" bestFit="1" customWidth="1"/>
    <col min="27" max="28" width="11.83203125" bestFit="1" customWidth="1"/>
  </cols>
  <sheetData>
    <row r="1" spans="1:29">
      <c r="A1" t="s">
        <v>0</v>
      </c>
      <c r="B1" t="s">
        <v>27</v>
      </c>
      <c r="C1" t="s">
        <v>106</v>
      </c>
      <c r="D1" t="s">
        <v>21</v>
      </c>
      <c r="E1" t="s">
        <v>18</v>
      </c>
      <c r="F1" t="s">
        <v>15</v>
      </c>
      <c r="G1" t="s">
        <v>17</v>
      </c>
      <c r="H1" t="s">
        <v>16</v>
      </c>
      <c r="I1" t="s">
        <v>22</v>
      </c>
      <c r="J1" t="s">
        <v>19</v>
      </c>
      <c r="K1" t="s">
        <v>12</v>
      </c>
      <c r="L1" t="s">
        <v>13</v>
      </c>
      <c r="M1" t="s">
        <v>14</v>
      </c>
      <c r="N1" t="s">
        <v>23</v>
      </c>
      <c r="O1" t="s">
        <v>20</v>
      </c>
      <c r="P1" t="s">
        <v>1</v>
      </c>
      <c r="Q1" t="s">
        <v>2</v>
      </c>
      <c r="R1" t="s">
        <v>3</v>
      </c>
      <c r="S1" t="s">
        <v>24</v>
      </c>
      <c r="T1" t="s">
        <v>8</v>
      </c>
      <c r="U1" t="s">
        <v>9</v>
      </c>
      <c r="V1" t="s">
        <v>10</v>
      </c>
      <c r="W1" t="s">
        <v>11</v>
      </c>
      <c r="X1" t="s">
        <v>25</v>
      </c>
      <c r="Y1" t="s">
        <v>4</v>
      </c>
      <c r="Z1" t="s">
        <v>5</v>
      </c>
      <c r="AA1" t="s">
        <v>6</v>
      </c>
      <c r="AB1" t="s">
        <v>7</v>
      </c>
      <c r="AC1" t="s">
        <v>26</v>
      </c>
    </row>
    <row r="2" spans="1:29">
      <c r="A2">
        <v>1</v>
      </c>
      <c r="B2">
        <v>24510</v>
      </c>
      <c r="C2">
        <f>dataOrig!C2</f>
        <v>24510</v>
      </c>
      <c r="D2">
        <v>24</v>
      </c>
      <c r="E2" s="1">
        <f>IF(dataOrig!$I2&gt;0,dataOrig!E2*dataRevised!$I2/dataOrig!$I2,dataOrig!E2)</f>
        <v>418.42654692465067</v>
      </c>
      <c r="F2" s="1">
        <f>IF(dataOrig!$I2&gt;0,dataOrig!F2*dataRevised!$I2/dataOrig!$I2,dataOrig!F2)</f>
        <v>1120.6652020850563</v>
      </c>
      <c r="G2" s="1">
        <f>IF(dataOrig!$I2&gt;0,dataOrig!G2*dataRevised!$I2/dataOrig!$I2,dataOrig!G2)</f>
        <v>140.22337363426632</v>
      </c>
      <c r="H2" s="1">
        <f>IF(dataOrig!$I2&gt;0,dataOrig!H2*dataRevised!$I2/dataOrig!$I2,dataOrig!H2)</f>
        <v>929.96141394245421</v>
      </c>
      <c r="I2" s="9">
        <f>dataOrig!I2*VLOOKUP($C2,pivot!$H$4:$Q$65,7,FALSE)/VLOOKUP($C2,pivot!$H$4:$Q$65,2,FALSE)</f>
        <v>2609.2765365864275</v>
      </c>
      <c r="J2" s="1">
        <f>dataOrig!J2</f>
        <v>373</v>
      </c>
      <c r="K2" s="1">
        <f>dataOrig!K2</f>
        <v>999</v>
      </c>
      <c r="L2" s="1">
        <f>dataOrig!L2</f>
        <v>125</v>
      </c>
      <c r="M2" s="1">
        <f>dataOrig!M2</f>
        <v>829</v>
      </c>
      <c r="N2" s="9">
        <f>dataOrig!N2</f>
        <v>2326</v>
      </c>
      <c r="O2" s="1">
        <f>IF(dataOrig!$S2&gt;0,dataOrig!O2*dataRevised!$S2/dataOrig!$S2,dataOrig!O2)</f>
        <v>449.40789300083986</v>
      </c>
      <c r="P2" s="1">
        <f>IF(dataOrig!$S2&gt;0,dataOrig!P2*dataRevised!$S2/dataOrig!$S2,dataOrig!P2)</f>
        <v>1501.2785550179005</v>
      </c>
      <c r="Q2" s="1">
        <f>IF(dataOrig!$S2&gt;0,dataOrig!Q2*dataRevised!$S2/dataOrig!$S2,dataOrig!Q2)</f>
        <v>168.5892231292564</v>
      </c>
      <c r="R2" s="1">
        <f>IF(dataOrig!$S2&gt;0,dataOrig!R2*dataRevised!$S2/dataOrig!$S2,dataOrig!R2)</f>
        <v>1273.0676502188869</v>
      </c>
      <c r="S2" s="9">
        <f>dataOrig!S2*VLOOKUP($C2,pivot!$H$4:$Q$65,8,FALSE)/VLOOKUP($C2,pivot!$H$4:$Q$65,4,FALSE)</f>
        <v>3392.3433213668836</v>
      </c>
      <c r="T2" s="1">
        <f>IF(dataOrig!$X2&gt;0,dataOrig!T2*dataRevised!$X2/dataOrig!$X2,dataOrig!T2)</f>
        <v>372.42434238512453</v>
      </c>
      <c r="U2" s="1">
        <f>IF(dataOrig!$X2&gt;0,dataOrig!U2*dataRevised!$X2/dataOrig!$X2,dataOrig!U2)</f>
        <v>947.916268010414</v>
      </c>
      <c r="V2" s="1">
        <f>IF(dataOrig!$X2&gt;0,dataOrig!V2*dataRevised!$X2/dataOrig!$X2,dataOrig!V2)</f>
        <v>117.98788433321833</v>
      </c>
      <c r="W2" s="1">
        <f>IF(dataOrig!$X2&gt;0,dataOrig!W2*dataRevised!$X2/dataOrig!$X2,dataOrig!W2)</f>
        <v>784.98061821692193</v>
      </c>
      <c r="X2" s="9">
        <f>dataOrig!X2*VLOOKUP($C2,pivot!$H$4:$Q$65,9,FALSE)/VLOOKUP($C2,pivot!$H$4:$Q$65,5,FALSE)</f>
        <v>2223.3091129456789</v>
      </c>
      <c r="Y2" s="1">
        <f>IF(dataOrig!$AC2&gt;0,dataOrig!Y2*dataRevised!$AC2/dataOrig!$AC2,dataOrig!Y2)</f>
        <v>416.81925509958126</v>
      </c>
      <c r="Z2" s="1">
        <f>IF(dataOrig!$AC2&gt;0,dataOrig!Z2*dataRevised!$AC2/dataOrig!$AC2,dataOrig!Z2)</f>
        <v>1060.9128023116496</v>
      </c>
      <c r="AA2" s="1">
        <f>IF(dataOrig!$AC2&gt;0,dataOrig!AA2*dataRevised!$AC2/dataOrig!$AC2,dataOrig!AA2)</f>
        <v>132.05265193887593</v>
      </c>
      <c r="AB2" s="1">
        <f>IF(dataOrig!$AC2&gt;0,dataOrig!AB2*dataRevised!$AC2/dataOrig!$AC2,dataOrig!AB2)</f>
        <v>878.55437820558291</v>
      </c>
      <c r="AC2" s="9">
        <f>dataOrig!AC2*VLOOKUP($C2,pivot!$H$4:$Q$65,10,FALSE)/VLOOKUP($C2,pivot!$H$4:$Q$65,6,FALSE)</f>
        <v>2488.3390875556897</v>
      </c>
    </row>
    <row r="3" spans="1:29">
      <c r="A3">
        <v>2</v>
      </c>
      <c r="B3">
        <v>24510</v>
      </c>
      <c r="C3">
        <f>dataOrig!C3</f>
        <v>24510</v>
      </c>
      <c r="D3">
        <v>24</v>
      </c>
      <c r="E3" s="1">
        <f>IF(dataOrig!$I3&gt;0,dataOrig!E3*dataRevised!$I3/dataOrig!$I3,dataOrig!E3)</f>
        <v>588.93816926391855</v>
      </c>
      <c r="F3" s="1">
        <f>IF(dataOrig!$I3&gt;0,dataOrig!F3*dataRevised!$I3/dataOrig!$I3,dataOrig!F3)</f>
        <v>1119.5434150959823</v>
      </c>
      <c r="G3" s="1">
        <f>IF(dataOrig!$I3&gt;0,dataOrig!G3*dataRevised!$I3/dataOrig!$I3,dataOrig!G3)</f>
        <v>109.93512492926477</v>
      </c>
      <c r="H3" s="1">
        <f>IF(dataOrig!$I3&gt;0,dataOrig!H3*dataRevised!$I3/dataOrig!$I3,dataOrig!H3)</f>
        <v>1127.3959240195011</v>
      </c>
      <c r="I3" s="9">
        <f>dataOrig!I3*VLOOKUP($C3,pivot!$H$4:$Q$65,7,FALSE)/VLOOKUP($C3,pivot!$H$4:$Q$65,2,FALSE)</f>
        <v>2945.8126333086666</v>
      </c>
      <c r="J3" s="1">
        <f>dataOrig!J3</f>
        <v>525</v>
      </c>
      <c r="K3" s="1">
        <f>dataOrig!K3</f>
        <v>998</v>
      </c>
      <c r="L3" s="1">
        <f>dataOrig!L3</f>
        <v>98</v>
      </c>
      <c r="M3" s="1">
        <f>dataOrig!M3</f>
        <v>1005</v>
      </c>
      <c r="N3" s="9">
        <f>dataOrig!N3</f>
        <v>2626</v>
      </c>
      <c r="O3" s="1">
        <f>IF(dataOrig!$S3&gt;0,dataOrig!O3*dataRevised!$S3/dataOrig!$S3,dataOrig!O3)</f>
        <v>229.87678548676126</v>
      </c>
      <c r="P3" s="1">
        <f>IF(dataOrig!$S3&gt;0,dataOrig!P3*dataRevised!$S3/dataOrig!$S3,dataOrig!P3)</f>
        <v>1185.6497363052154</v>
      </c>
      <c r="Q3" s="1">
        <f>IF(dataOrig!$S3&gt;0,dataOrig!Q3*dataRevised!$S3/dataOrig!$S3,dataOrig!Q3)</f>
        <v>116.90373157120635</v>
      </c>
      <c r="R3" s="1">
        <f>IF(dataOrig!$S3&gt;0,dataOrig!R3*dataRevised!$S3/dataOrig!$S3,dataOrig!R3)</f>
        <v>1387.1326738659106</v>
      </c>
      <c r="S3" s="9">
        <f>dataOrig!S3*VLOOKUP($C3,pivot!$H$4:$Q$65,8,FALSE)/VLOOKUP($C3,pivot!$H$4:$Q$65,4,FALSE)</f>
        <v>2919.5629272290939</v>
      </c>
      <c r="T3" s="1">
        <f>IF(dataOrig!$X3&gt;0,dataOrig!T3*dataRevised!$X3/dataOrig!$X3,dataOrig!T3)</f>
        <v>558.63651357768674</v>
      </c>
      <c r="U3" s="1">
        <f>IF(dataOrig!$X3&gt;0,dataOrig!U3*dataRevised!$X3/dataOrig!$X3,dataOrig!U3)</f>
        <v>983.23236944348616</v>
      </c>
      <c r="V3" s="1">
        <f>IF(dataOrig!$X3&gt;0,dataOrig!V3*dataRevised!$X3/dataOrig!$X3,dataOrig!V3)</f>
        <v>96.316640272014965</v>
      </c>
      <c r="W3" s="1">
        <f>IF(dataOrig!$X3&gt;0,dataOrig!W3*dataRevised!$X3/dataOrig!$X3,dataOrig!W3)</f>
        <v>990.45611746388727</v>
      </c>
      <c r="X3" s="9">
        <f>dataOrig!X3*VLOOKUP($C3,pivot!$H$4:$Q$65,9,FALSE)/VLOOKUP($C3,pivot!$H$4:$Q$65,5,FALSE)</f>
        <v>2628.641640757075</v>
      </c>
      <c r="Y3" s="1">
        <f>IF(dataOrig!$AC3&gt;0,dataOrig!Y3*dataRevised!$AC3/dataOrig!$AC3,dataOrig!Y3)</f>
        <v>625.22888264937183</v>
      </c>
      <c r="Z3" s="1">
        <f>IF(dataOrig!$AC3&gt;0,dataOrig!Z3*dataRevised!$AC3/dataOrig!$AC3,dataOrig!Z3)</f>
        <v>1100.4387661572998</v>
      </c>
      <c r="AA3" s="1">
        <f>IF(dataOrig!$AC3&gt;0,dataOrig!AA3*dataRevised!$AC3/dataOrig!$AC3,dataOrig!AA3)</f>
        <v>107.79808321540894</v>
      </c>
      <c r="AB3" s="1">
        <f>IF(dataOrig!$AC3&gt;0,dataOrig!AB3*dataRevised!$AC3/dataOrig!$AC3,dataOrig!AB3)</f>
        <v>1108.5236223984552</v>
      </c>
      <c r="AC3" s="9">
        <f>dataOrig!AC3*VLOOKUP($C3,pivot!$H$4:$Q$65,10,FALSE)/VLOOKUP($C3,pivot!$H$4:$Q$65,6,FALSE)</f>
        <v>2941.9893544205361</v>
      </c>
    </row>
    <row r="4" spans="1:29">
      <c r="A4">
        <v>3</v>
      </c>
      <c r="B4">
        <v>24510</v>
      </c>
      <c r="C4">
        <f>dataOrig!C4</f>
        <v>24510</v>
      </c>
      <c r="D4">
        <v>24</v>
      </c>
      <c r="E4" s="1">
        <f>IF(dataOrig!$I4&gt;0,dataOrig!E4*dataRevised!$I4/dataOrig!$I4,dataOrig!E4)</f>
        <v>103.20440299482001</v>
      </c>
      <c r="F4" s="1">
        <f>IF(dataOrig!$I4&gt;0,dataOrig!F4*dataRevised!$I4/dataOrig!$I4,dataOrig!F4)</f>
        <v>1346.1443868889567</v>
      </c>
      <c r="G4" s="1">
        <f>IF(dataOrig!$I4&gt;0,dataOrig!G4*dataRevised!$I4/dataOrig!$I4,dataOrig!G4)</f>
        <v>364.58077144909242</v>
      </c>
      <c r="H4" s="1">
        <f>IF(dataOrig!$I4&gt;0,dataOrig!H4*dataRevised!$I4/dataOrig!$I4,dataOrig!H4)</f>
        <v>830.12237191485656</v>
      </c>
      <c r="I4" s="9">
        <f>dataOrig!I4*VLOOKUP($C4,pivot!$H$4:$Q$65,7,FALSE)/VLOOKUP($C4,pivot!$H$4:$Q$65,2,FALSE)</f>
        <v>2644.0519332477256</v>
      </c>
      <c r="J4" s="1">
        <f>dataOrig!J4</f>
        <v>92</v>
      </c>
      <c r="K4" s="1">
        <f>dataOrig!K4</f>
        <v>1200</v>
      </c>
      <c r="L4" s="1">
        <f>dataOrig!L4</f>
        <v>325</v>
      </c>
      <c r="M4" s="1">
        <f>dataOrig!M4</f>
        <v>740</v>
      </c>
      <c r="N4" s="9">
        <f>dataOrig!N4</f>
        <v>2357</v>
      </c>
      <c r="O4" s="1">
        <f>IF(dataOrig!$S4&gt;0,dataOrig!O4*dataRevised!$S4/dataOrig!$S4,dataOrig!O4)</f>
        <v>5.5585459334354947</v>
      </c>
      <c r="P4" s="1">
        <f>IF(dataOrig!$S4&gt;0,dataOrig!P4*dataRevised!$S4/dataOrig!$S4,dataOrig!P4)</f>
        <v>1323.7829946361089</v>
      </c>
      <c r="Q4" s="1">
        <f>IF(dataOrig!$S4&gt;0,dataOrig!Q4*dataRevised!$S4/dataOrig!$S4,dataOrig!Q4)</f>
        <v>333.38364171765039</v>
      </c>
      <c r="R4" s="1">
        <f>IF(dataOrig!$S4&gt;0,dataOrig!R4*dataRevised!$S4/dataOrig!$S4,dataOrig!R4)</f>
        <v>881.42069879716803</v>
      </c>
      <c r="S4" s="9">
        <f>dataOrig!S4*VLOOKUP($C4,pivot!$H$4:$Q$65,8,FALSE)/VLOOKUP($C4,pivot!$H$4:$Q$65,4,FALSE)</f>
        <v>2544.1458810843628</v>
      </c>
      <c r="T4" s="1">
        <f>IF(dataOrig!$X4&gt;0,dataOrig!T4*dataRevised!$X4/dataOrig!$X4,dataOrig!T4)</f>
        <v>89.092892251613847</v>
      </c>
      <c r="U4" s="1">
        <f>IF(dataOrig!$X4&gt;0,dataOrig!U4*dataRevised!$X4/dataOrig!$X4,dataOrig!U4)</f>
        <v>1324.3538037402059</v>
      </c>
      <c r="V4" s="1">
        <f>IF(dataOrig!$X4&gt;0,dataOrig!V4*dataRevised!$X4/dataOrig!$X4,dataOrig!V4)</f>
        <v>361.1874010200562</v>
      </c>
      <c r="W4" s="1">
        <f>IF(dataOrig!$X4&gt;0,dataOrig!W4*dataRevised!$X4/dataOrig!$X4,dataOrig!W4)</f>
        <v>807.45450094705893</v>
      </c>
      <c r="X4" s="9">
        <f>dataOrig!X4*VLOOKUP($C4,pivot!$H$4:$Q$65,9,FALSE)/VLOOKUP($C4,pivot!$H$4:$Q$65,5,FALSE)</f>
        <v>2582.0885979589348</v>
      </c>
      <c r="Y4" s="1">
        <f>IF(dataOrig!$AC4&gt;0,dataOrig!Y4*dataRevised!$AC4/dataOrig!$AC4,dataOrig!Y4)</f>
        <v>99.713226974253274</v>
      </c>
      <c r="Z4" s="1">
        <f>IF(dataOrig!$AC4&gt;0,dataOrig!Z4*dataRevised!$AC4/dataOrig!$AC4,dataOrig!Z4)</f>
        <v>1482.2236442118729</v>
      </c>
      <c r="AA4" s="1">
        <f>IF(dataOrig!$AC4&gt;0,dataOrig!AA4*dataRevised!$AC4/dataOrig!$AC4,dataOrig!AA4)</f>
        <v>404.24281205778357</v>
      </c>
      <c r="AB4" s="1">
        <f>IF(dataOrig!$AC4&gt;0,dataOrig!AB4*dataRevised!$AC4/dataOrig!$AC4,dataOrig!AB4)</f>
        <v>903.7072642891784</v>
      </c>
      <c r="AC4" s="9">
        <f>dataOrig!AC4*VLOOKUP($C4,pivot!$H$4:$Q$65,10,FALSE)/VLOOKUP($C4,pivot!$H$4:$Q$65,6,FALSE)</f>
        <v>2889.886947533088</v>
      </c>
    </row>
    <row r="5" spans="1:29">
      <c r="A5">
        <v>4</v>
      </c>
      <c r="B5">
        <v>24510</v>
      </c>
      <c r="C5">
        <f>dataOrig!C5</f>
        <v>24510</v>
      </c>
      <c r="D5">
        <v>24</v>
      </c>
      <c r="E5" s="1">
        <f>IF(dataOrig!$I5&gt;0,dataOrig!E5*dataRevised!$I5/dataOrig!$I5,dataOrig!E5)</f>
        <v>107.69155095111653</v>
      </c>
      <c r="F5" s="1">
        <f>IF(dataOrig!$I5&gt;0,dataOrig!F5*dataRevised!$I5/dataOrig!$I5,dataOrig!F5)</f>
        <v>704.48222913855398</v>
      </c>
      <c r="G5" s="1">
        <f>IF(dataOrig!$I5&gt;0,dataOrig!G5*dataRevised!$I5/dataOrig!$I5,dataOrig!G5)</f>
        <v>66.185432355373706</v>
      </c>
      <c r="H5" s="1">
        <f>IF(dataOrig!$I5&gt;0,dataOrig!H5*dataRevised!$I5/dataOrig!$I5,dataOrig!H5)</f>
        <v>437.49692573891093</v>
      </c>
      <c r="I5" s="9">
        <f>dataOrig!I5*VLOOKUP($C5,pivot!$H$4:$Q$65,7,FALSE)/VLOOKUP($C5,pivot!$H$4:$Q$65,2,FALSE)</f>
        <v>1315.8561381839552</v>
      </c>
      <c r="J5" s="1">
        <f>dataOrig!J5</f>
        <v>96</v>
      </c>
      <c r="K5" s="1">
        <f>dataOrig!K5</f>
        <v>628</v>
      </c>
      <c r="L5" s="1">
        <f>dataOrig!L5</f>
        <v>59</v>
      </c>
      <c r="M5" s="1">
        <f>dataOrig!M5</f>
        <v>390</v>
      </c>
      <c r="N5" s="9">
        <f>dataOrig!N5</f>
        <v>1173</v>
      </c>
      <c r="O5" s="1">
        <f>IF(dataOrig!$S5&gt;0,dataOrig!O5*dataRevised!$S5/dataOrig!$S5,dataOrig!O5)</f>
        <v>72.383567353550788</v>
      </c>
      <c r="P5" s="1">
        <f>IF(dataOrig!$S5&gt;0,dataOrig!P5*dataRevised!$S5/dataOrig!$S5,dataOrig!P5)</f>
        <v>728.92962718464582</v>
      </c>
      <c r="Q5" s="1">
        <f>IF(dataOrig!$S5&gt;0,dataOrig!Q5*dataRevised!$S5/dataOrig!$S5,dataOrig!Q5)</f>
        <v>28.42341488703871</v>
      </c>
      <c r="R5" s="1">
        <f>IF(dataOrig!$S5&gt;0,dataOrig!R5*dataRevised!$S5/dataOrig!$S5,dataOrig!R5)</f>
        <v>127.76604356071428</v>
      </c>
      <c r="S5" s="9">
        <f>dataOrig!S5*VLOOKUP($C5,pivot!$H$4:$Q$65,8,FALSE)/VLOOKUP($C5,pivot!$H$4:$Q$65,4,FALSE)</f>
        <v>957.50265298594945</v>
      </c>
      <c r="T5" s="1">
        <f>IF(dataOrig!$X5&gt;0,dataOrig!T5*dataRevised!$X5/dataOrig!$X5,dataOrig!T5)</f>
        <v>93.106085596281119</v>
      </c>
      <c r="U5" s="1">
        <f>IF(dataOrig!$X5&gt;0,dataOrig!U5*dataRevised!$X5/dataOrig!$X5,dataOrig!U5)</f>
        <v>619.63705241662956</v>
      </c>
      <c r="V5" s="1">
        <f>IF(dataOrig!$X5&gt;0,dataOrig!V5*dataRevised!$X5/dataOrig!$X5,dataOrig!V5)</f>
        <v>58.592622832142439</v>
      </c>
      <c r="W5" s="1">
        <f>IF(dataOrig!$X5&gt;0,dataOrig!W5*dataRevised!$X5/dataOrig!$X5,dataOrig!W5)</f>
        <v>384.46392241912639</v>
      </c>
      <c r="X5" s="9">
        <f>dataOrig!X5*VLOOKUP($C5,pivot!$H$4:$Q$65,9,FALSE)/VLOOKUP($C5,pivot!$H$4:$Q$65,5,FALSE)</f>
        <v>1155.7996832641795</v>
      </c>
      <c r="Y5" s="1">
        <f>IF(dataOrig!$AC5&gt;0,dataOrig!Y5*dataRevised!$AC5/dataOrig!$AC5,dataOrig!Y5)</f>
        <v>104.2048137748953</v>
      </c>
      <c r="Z5" s="1">
        <f>IF(dataOrig!$AC5&gt;0,dataOrig!Z5*dataRevised!$AC5/dataOrig!$AC5,dataOrig!Z5)</f>
        <v>693.50100201913074</v>
      </c>
      <c r="AA5" s="1">
        <f>IF(dataOrig!$AC5&gt;0,dataOrig!AA5*dataRevised!$AC5/dataOrig!$AC5,dataOrig!AA5)</f>
        <v>65.577167289373762</v>
      </c>
      <c r="AB5" s="1">
        <f>IF(dataOrig!$AC5&gt;0,dataOrig!AB5*dataRevised!$AC5/dataOrig!$AC5,dataOrig!AB5)</f>
        <v>430.29401550150732</v>
      </c>
      <c r="AC5" s="9">
        <f>dataOrig!AC5*VLOOKUP($C5,pivot!$H$4:$Q$65,10,FALSE)/VLOOKUP($C5,pivot!$H$4:$Q$65,6,FALSE)</f>
        <v>1293.5769985849074</v>
      </c>
    </row>
    <row r="6" spans="1:29">
      <c r="A6">
        <v>5</v>
      </c>
      <c r="B6">
        <v>24510</v>
      </c>
      <c r="C6">
        <f>dataOrig!C6</f>
        <v>24510</v>
      </c>
      <c r="D6">
        <v>24</v>
      </c>
      <c r="E6" s="1">
        <f>IF(dataOrig!$I6&gt;0,dataOrig!E6*dataRevised!$I6/dataOrig!$I6,dataOrig!E6)</f>
        <v>655.12360161929223</v>
      </c>
      <c r="F6" s="1">
        <f>IF(dataOrig!$I6&gt;0,dataOrig!F6*dataRevised!$I6/dataOrig!$I6,dataOrig!F6)</f>
        <v>2840.3646563356983</v>
      </c>
      <c r="G6" s="1">
        <f>IF(dataOrig!$I6&gt;0,dataOrig!G6*dataRevised!$I6/dataOrig!$I6,dataOrig!G6)</f>
        <v>256.88922049797588</v>
      </c>
      <c r="H6" s="1">
        <f>IF(dataOrig!$I6&gt;0,dataOrig!H6*dataRevised!$I6/dataOrig!$I6,dataOrig!H6)</f>
        <v>3576.2569211683276</v>
      </c>
      <c r="I6" s="9">
        <f>dataOrig!I6*VLOOKUP($C6,pivot!$H$4:$Q$65,7,FALSE)/VLOOKUP($C6,pivot!$H$4:$Q$65,2,FALSE)</f>
        <v>7328.6343996212945</v>
      </c>
      <c r="J6" s="1">
        <f>dataOrig!J6</f>
        <v>584</v>
      </c>
      <c r="K6" s="1">
        <f>dataOrig!K6</f>
        <v>2532</v>
      </c>
      <c r="L6" s="1">
        <f>dataOrig!L6</f>
        <v>229</v>
      </c>
      <c r="M6" s="1">
        <f>dataOrig!M6</f>
        <v>3188</v>
      </c>
      <c r="N6" s="9">
        <f>dataOrig!N6</f>
        <v>6533</v>
      </c>
      <c r="O6" s="1">
        <f>IF(dataOrig!$S6&gt;0,dataOrig!O6*dataRevised!$S6/dataOrig!$S6,dataOrig!O6)</f>
        <v>39.240310157004217</v>
      </c>
      <c r="P6" s="1">
        <f>IF(dataOrig!$S6&gt;0,dataOrig!P6*dataRevised!$S6/dataOrig!$S6,dataOrig!P6)</f>
        <v>1476.2409275676225</v>
      </c>
      <c r="Q6" s="1">
        <f>IF(dataOrig!$S6&gt;0,dataOrig!Q6*dataRevised!$S6/dataOrig!$S6,dataOrig!Q6)</f>
        <v>102.6957490057443</v>
      </c>
      <c r="R6" s="1">
        <f>IF(dataOrig!$S6&gt;0,dataOrig!R6*dataRevised!$S6/dataOrig!$S6,dataOrig!R6)</f>
        <v>1766.2442142717525</v>
      </c>
      <c r="S6" s="9">
        <f>dataOrig!S6*VLOOKUP($C6,pivot!$H$4:$Q$65,8,FALSE)/VLOOKUP($C6,pivot!$H$4:$Q$65,4,FALSE)</f>
        <v>3384.4212010021233</v>
      </c>
      <c r="T6" s="1">
        <f>IF(dataOrig!$X6&gt;0,dataOrig!T6*dataRevised!$X6/dataOrig!$X6,dataOrig!T6)</f>
        <v>607.59747238262776</v>
      </c>
      <c r="U6" s="1">
        <f>IF(dataOrig!$X6&gt;0,dataOrig!U6*dataRevised!$X6/dataOrig!$X6,dataOrig!U6)</f>
        <v>2475.3376549907844</v>
      </c>
      <c r="V6" s="1">
        <f>IF(dataOrig!$X6&gt;0,dataOrig!V6*dataRevised!$X6/dataOrig!$X6,dataOrig!V6)</f>
        <v>223.93618863243481</v>
      </c>
      <c r="W6" s="1">
        <f>IF(dataOrig!$X6&gt;0,dataOrig!W6*dataRevised!$X6/dataOrig!$X6,dataOrig!W6)</f>
        <v>3103.8037327656825</v>
      </c>
      <c r="X6" s="9">
        <f>dataOrig!X6*VLOOKUP($C6,pivot!$H$4:$Q$65,9,FALSE)/VLOOKUP($C6,pivot!$H$4:$Q$65,5,FALSE)</f>
        <v>6410.6750487715299</v>
      </c>
      <c r="Y6" s="1">
        <f>IF(dataOrig!$AC6&gt;0,dataOrig!Y6*dataRevised!$AC6/dataOrig!$AC6,dataOrig!Y6)</f>
        <v>680.02624161720473</v>
      </c>
      <c r="Z6" s="1">
        <f>IF(dataOrig!$AC6&gt;0,dataOrig!Z6*dataRevised!$AC6/dataOrig!$AC6,dataOrig!Z6)</f>
        <v>2770.4107386360092</v>
      </c>
      <c r="AA6" s="1">
        <f>IF(dataOrig!$AC6&gt;0,dataOrig!AA6*dataRevised!$AC6/dataOrig!$AC6,dataOrig!AA6)</f>
        <v>250.63054347582579</v>
      </c>
      <c r="AB6" s="1">
        <f>IF(dataOrig!$AC6&gt;0,dataOrig!AB6*dataRevised!$AC6/dataOrig!$AC6,dataOrig!AB6)</f>
        <v>3473.7932316165534</v>
      </c>
      <c r="AC6" s="9">
        <f>dataOrig!AC6*VLOOKUP($C6,pivot!$H$4:$Q$65,10,FALSE)/VLOOKUP($C6,pivot!$H$4:$Q$65,6,FALSE)</f>
        <v>7174.8607553455931</v>
      </c>
    </row>
    <row r="7" spans="1:29">
      <c r="A7">
        <v>6</v>
      </c>
      <c r="B7">
        <v>24510</v>
      </c>
      <c r="C7">
        <f>dataOrig!C7</f>
        <v>24510</v>
      </c>
      <c r="D7">
        <v>24</v>
      </c>
      <c r="E7" s="1">
        <f>IF(dataOrig!$I7&gt;0,dataOrig!E7*dataRevised!$I7/dataOrig!$I7,dataOrig!E7)</f>
        <v>511.53486701780349</v>
      </c>
      <c r="F7" s="1">
        <f>IF(dataOrig!$I7&gt;0,dataOrig!F7*dataRevised!$I7/dataOrig!$I7,dataOrig!F7)</f>
        <v>1389.8940794628479</v>
      </c>
      <c r="G7" s="1">
        <f>IF(dataOrig!$I7&gt;0,dataOrig!G7*dataRevised!$I7/dataOrig!$I7,dataOrig!G7)</f>
        <v>167.14626137204544</v>
      </c>
      <c r="H7" s="1">
        <f>IF(dataOrig!$I7&gt;0,dataOrig!H7*dataRevised!$I7/dataOrig!$I7,dataOrig!H7)</f>
        <v>1294.5421853915468</v>
      </c>
      <c r="I7" s="9">
        <f>dataOrig!I7*VLOOKUP($C7,pivot!$H$4:$Q$65,7,FALSE)/VLOOKUP($C7,pivot!$H$4:$Q$65,2,FALSE)</f>
        <v>3363.1173932442434</v>
      </c>
      <c r="J7" s="1">
        <f>dataOrig!J7</f>
        <v>456</v>
      </c>
      <c r="K7" s="1">
        <f>dataOrig!K7</f>
        <v>1239</v>
      </c>
      <c r="L7" s="1">
        <f>dataOrig!L7</f>
        <v>149</v>
      </c>
      <c r="M7" s="1">
        <f>dataOrig!M7</f>
        <v>1154</v>
      </c>
      <c r="N7" s="9">
        <f>dataOrig!N7</f>
        <v>2998</v>
      </c>
      <c r="O7" s="1">
        <f>IF(dataOrig!$S7&gt;0,dataOrig!O7*dataRevised!$S7/dataOrig!$S7,dataOrig!O7)</f>
        <v>280.80510303657883</v>
      </c>
      <c r="P7" s="1">
        <f>IF(dataOrig!$S7&gt;0,dataOrig!P7*dataRevised!$S7/dataOrig!$S7,dataOrig!P7)</f>
        <v>1446.258344526522</v>
      </c>
      <c r="Q7" s="1">
        <f>IF(dataOrig!$S7&gt;0,dataOrig!Q7*dataRevised!$S7/dataOrig!$S7,dataOrig!Q7)</f>
        <v>93.263692550324336</v>
      </c>
      <c r="R7" s="1">
        <f>IF(dataOrig!$S7&gt;0,dataOrig!R7*dataRevised!$S7/dataOrig!$S7,dataOrig!R7)</f>
        <v>1516.448085930884</v>
      </c>
      <c r="S7" s="9">
        <f>dataOrig!S7*VLOOKUP($C7,pivot!$H$4:$Q$65,8,FALSE)/VLOOKUP($C7,pivot!$H$4:$Q$65,4,FALSE)</f>
        <v>3336.7752260443094</v>
      </c>
      <c r="T7" s="1">
        <f>IF(dataOrig!$X7&gt;0,dataOrig!T7*dataRevised!$X7/dataOrig!$X7,dataOrig!T7)</f>
        <v>455.89876395420418</v>
      </c>
      <c r="U7" s="1">
        <f>IF(dataOrig!$X7&gt;0,dataOrig!U7*dataRevised!$X7/dataOrig!$X7,dataOrig!U7)</f>
        <v>1244.8925755157934</v>
      </c>
      <c r="V7" s="1">
        <f>IF(dataOrig!$X7&gt;0,dataOrig!V7*dataRevised!$X7/dataOrig!$X7,dataOrig!V7)</f>
        <v>147.68551508375629</v>
      </c>
      <c r="W7" s="1">
        <f>IF(dataOrig!$X7&gt;0,dataOrig!W7*dataRevised!$X7/dataOrig!$X7,dataOrig!W7)</f>
        <v>1172.6550953117821</v>
      </c>
      <c r="X7" s="9">
        <f>dataOrig!X7*VLOOKUP($C7,pivot!$H$4:$Q$65,9,FALSE)/VLOOKUP($C7,pivot!$H$4:$Q$65,5,FALSE)</f>
        <v>3021.1319498655362</v>
      </c>
      <c r="Y7" s="1">
        <f>IF(dataOrig!$AC7&gt;0,dataOrig!Y7*dataRevised!$AC7/dataOrig!$AC7,dataOrig!Y7)</f>
        <v>510.24426055293566</v>
      </c>
      <c r="Z7" s="1">
        <f>IF(dataOrig!$AC7&gt;0,dataOrig!Z7*dataRevised!$AC7/dataOrig!$AC7,dataOrig!Z7)</f>
        <v>1393.2902255591605</v>
      </c>
      <c r="AA7" s="1">
        <f>IF(dataOrig!$AC7&gt;0,dataOrig!AA7*dataRevised!$AC7/dataOrig!$AC7,dataOrig!AA7)</f>
        <v>165.29039426362704</v>
      </c>
      <c r="AB7" s="1">
        <f>IF(dataOrig!$AC7&gt;0,dataOrig!AB7*dataRevised!$AC7/dataOrig!$AC7,dataOrig!AB7)</f>
        <v>1312.4416631476038</v>
      </c>
      <c r="AC7" s="9">
        <f>dataOrig!AC7*VLOOKUP($C7,pivot!$H$4:$Q$65,10,FALSE)/VLOOKUP($C7,pivot!$H$4:$Q$65,6,FALSE)</f>
        <v>3381.2665435233271</v>
      </c>
    </row>
    <row r="8" spans="1:29">
      <c r="A8">
        <v>7</v>
      </c>
      <c r="B8">
        <v>24510</v>
      </c>
      <c r="C8">
        <f>dataOrig!C8</f>
        <v>24510</v>
      </c>
      <c r="D8">
        <v>24</v>
      </c>
      <c r="E8" s="1">
        <f>IF(dataOrig!$I8&gt;0,dataOrig!E8*dataRevised!$I8/dataOrig!$I8,dataOrig!E8)</f>
        <v>471.15053541113485</v>
      </c>
      <c r="F8" s="1">
        <f>IF(dataOrig!$I8&gt;0,dataOrig!F8*dataRevised!$I8/dataOrig!$I8,dataOrig!F8)</f>
        <v>483.49019229095023</v>
      </c>
      <c r="G8" s="1">
        <f>IF(dataOrig!$I8&gt;0,dataOrig!G8*dataRevised!$I8/dataOrig!$I8,dataOrig!G8)</f>
        <v>58.33292343185478</v>
      </c>
      <c r="H8" s="1">
        <f>IF(dataOrig!$I8&gt;0,dataOrig!H8*dataRevised!$I8/dataOrig!$I8,dataOrig!H8)</f>
        <v>281.56853425760676</v>
      </c>
      <c r="I8" s="9">
        <f>dataOrig!I8*VLOOKUP($C8,pivot!$H$4:$Q$65,7,FALSE)/VLOOKUP($C8,pivot!$H$4:$Q$65,2,FALSE)</f>
        <v>1294.5421853915466</v>
      </c>
      <c r="J8" s="1">
        <f>dataOrig!J8</f>
        <v>420</v>
      </c>
      <c r="K8" s="1">
        <f>dataOrig!K8</f>
        <v>431</v>
      </c>
      <c r="L8" s="1">
        <f>dataOrig!L8</f>
        <v>52</v>
      </c>
      <c r="M8" s="1">
        <f>dataOrig!M8</f>
        <v>251</v>
      </c>
      <c r="N8" s="9">
        <f>dataOrig!N8</f>
        <v>1154</v>
      </c>
      <c r="O8" s="1">
        <f>IF(dataOrig!$S8&gt;0,dataOrig!O8*dataRevised!$S8/dataOrig!$S8,dataOrig!O8)</f>
        <v>114.7505265598965</v>
      </c>
      <c r="P8" s="1">
        <f>IF(dataOrig!$S8&gt;0,dataOrig!P8*dataRevised!$S8/dataOrig!$S8,dataOrig!P8)</f>
        <v>583.6826348075374</v>
      </c>
      <c r="Q8" s="1">
        <f>IF(dataOrig!$S8&gt;0,dataOrig!Q8*dataRevised!$S8/dataOrig!$S8,dataOrig!Q8)</f>
        <v>58.252160712484738</v>
      </c>
      <c r="R8" s="1">
        <f>IF(dataOrig!$S8&gt;0,dataOrig!R8*dataRevised!$S8/dataOrig!$S8,dataOrig!R8)</f>
        <v>410.95331847355362</v>
      </c>
      <c r="S8" s="9">
        <f>dataOrig!S8*VLOOKUP($C8,pivot!$H$4:$Q$65,8,FALSE)/VLOOKUP($C8,pivot!$H$4:$Q$65,4,FALSE)</f>
        <v>1167.6386405534722</v>
      </c>
      <c r="T8" s="1">
        <f>IF(dataOrig!$X8&gt;0,dataOrig!T8*dataRevised!$X8/dataOrig!$X8,dataOrig!T8)</f>
        <v>408.54308248713011</v>
      </c>
      <c r="U8" s="1">
        <f>IF(dataOrig!$X8&gt;0,dataOrig!U8*dataRevised!$X8/dataOrig!$X8,dataOrig!U8)</f>
        <v>447.06973859593609</v>
      </c>
      <c r="V8" s="1">
        <f>IF(dataOrig!$X8&gt;0,dataOrig!V8*dataRevised!$X8/dataOrig!$X8,dataOrig!V8)</f>
        <v>54.579429487475139</v>
      </c>
      <c r="W8" s="1">
        <f>IF(dataOrig!$X8&gt;0,dataOrig!W8*dataRevised!$X8/dataOrig!$X8,dataOrig!W8)</f>
        <v>260.05492873444035</v>
      </c>
      <c r="X8" s="9">
        <f>dataOrig!X8*VLOOKUP($C8,pivot!$H$4:$Q$65,9,FALSE)/VLOOKUP($C8,pivot!$H$4:$Q$65,5,FALSE)</f>
        <v>1170.2471793049817</v>
      </c>
      <c r="Y8" s="1">
        <f>IF(dataOrig!$AC8&gt;0,dataOrig!Y8*dataRevised!$AC8/dataOrig!$AC8,dataOrig!Y8)</f>
        <v>457.24353630535956</v>
      </c>
      <c r="Z8" s="1">
        <f>IF(dataOrig!$AC8&gt;0,dataOrig!Z8*dataRevised!$AC8/dataOrig!$AC8,dataOrig!Z8)</f>
        <v>500.36276959152315</v>
      </c>
      <c r="AA8" s="1">
        <f>IF(dataOrig!$AC8&gt;0,dataOrig!AA8*dataRevised!$AC8/dataOrig!$AC8,dataOrig!AA8)</f>
        <v>61.085580488731736</v>
      </c>
      <c r="AB8" s="1">
        <f>IF(dataOrig!$AC8&gt;0,dataOrig!AB8*dataRevised!$AC8/dataOrig!$AC8,dataOrig!AB8)</f>
        <v>291.05482468160415</v>
      </c>
      <c r="AC8" s="9">
        <f>dataOrig!AC8*VLOOKUP($C8,pivot!$H$4:$Q$65,10,FALSE)/VLOOKUP($C8,pivot!$H$4:$Q$65,6,FALSE)</f>
        <v>1309.7467110672185</v>
      </c>
    </row>
    <row r="9" spans="1:29">
      <c r="A9">
        <v>8</v>
      </c>
      <c r="B9">
        <v>24510</v>
      </c>
      <c r="C9">
        <f>dataOrig!C9</f>
        <v>24510</v>
      </c>
      <c r="D9">
        <v>24</v>
      </c>
      <c r="E9" s="1">
        <f>IF(dataOrig!$I9&gt;0,dataOrig!E9*dataRevised!$I9/dataOrig!$I9,dataOrig!E9)</f>
        <v>115.54405987463544</v>
      </c>
      <c r="F9" s="1">
        <f>IF(dataOrig!$I9&gt;0,dataOrig!F9*dataRevised!$I9/dataOrig!$I9,dataOrig!F9)</f>
        <v>194.06914910982459</v>
      </c>
      <c r="G9" s="1">
        <f>IF(dataOrig!$I9&gt;0,dataOrig!G9*dataRevised!$I9/dataOrig!$I9,dataOrig!G9)</f>
        <v>29.166461715927394</v>
      </c>
      <c r="H9" s="1">
        <f>IF(dataOrig!$I9&gt;0,dataOrig!H9*dataRevised!$I9/dataOrig!$I9,dataOrig!H9)</f>
        <v>162.65911341574892</v>
      </c>
      <c r="I9" s="9">
        <f>dataOrig!I9*VLOOKUP($C9,pivot!$H$4:$Q$65,7,FALSE)/VLOOKUP($C9,pivot!$H$4:$Q$65,2,FALSE)</f>
        <v>501.43878411613633</v>
      </c>
      <c r="J9" s="1">
        <f>dataOrig!J9</f>
        <v>103</v>
      </c>
      <c r="K9" s="1">
        <f>dataOrig!K9</f>
        <v>173</v>
      </c>
      <c r="L9" s="1">
        <f>dataOrig!L9</f>
        <v>26</v>
      </c>
      <c r="M9" s="1">
        <f>dataOrig!M9</f>
        <v>145</v>
      </c>
      <c r="N9" s="9">
        <f>dataOrig!N9</f>
        <v>447</v>
      </c>
      <c r="O9" s="1">
        <f>IF(dataOrig!$S9&gt;0,dataOrig!O9*dataRevised!$S9/dataOrig!$S9,dataOrig!O9)</f>
        <v>86.692188129816259</v>
      </c>
      <c r="P9" s="1">
        <f>IF(dataOrig!$S9&gt;0,dataOrig!P9*dataRevised!$S9/dataOrig!$S9,dataOrig!P9)</f>
        <v>177.11658511453322</v>
      </c>
      <c r="Q9" s="1">
        <f>IF(dataOrig!$S9&gt;0,dataOrig!Q9*dataRevised!$S9/dataOrig!$S9,dataOrig!Q9)</f>
        <v>24.880737740934361</v>
      </c>
      <c r="R9" s="1">
        <f>IF(dataOrig!$S9&gt;0,dataOrig!R9*dataRevised!$S9/dataOrig!$S9,dataOrig!R9)</f>
        <v>211.97055918869307</v>
      </c>
      <c r="S9" s="9">
        <f>dataOrig!S9*VLOOKUP($C9,pivot!$H$4:$Q$65,8,FALSE)/VLOOKUP($C9,pivot!$H$4:$Q$65,4,FALSE)</f>
        <v>500.66007017397692</v>
      </c>
      <c r="T9" s="1">
        <f>IF(dataOrig!$X9&gt;0,dataOrig!T9*dataRevised!$X9/dataOrig!$X9,dataOrig!T9)</f>
        <v>100.32983361668227</v>
      </c>
      <c r="U9" s="1">
        <f>IF(dataOrig!$X9&gt;0,dataOrig!U9*dataRevised!$X9/dataOrig!$X9,dataOrig!U9)</f>
        <v>167.75148180709274</v>
      </c>
      <c r="V9" s="1">
        <f>IF(dataOrig!$X9&gt;0,dataOrig!V9*dataRevised!$X9/dataOrig!$X9,dataOrig!V9)</f>
        <v>24.881798736937199</v>
      </c>
      <c r="W9" s="1">
        <f>IF(dataOrig!$X9&gt;0,dataOrig!W9*dataRevised!$X9/dataOrig!$X9,dataOrig!W9)</f>
        <v>140.46176706335515</v>
      </c>
      <c r="X9" s="9">
        <f>dataOrig!X9*VLOOKUP($C9,pivot!$H$4:$Q$65,9,FALSE)/VLOOKUP($C9,pivot!$H$4:$Q$65,5,FALSE)</f>
        <v>433.42488122406735</v>
      </c>
      <c r="Y9" s="1">
        <f>IF(dataOrig!$AC9&gt;0,dataOrig!Y9*dataRevised!$AC9/dataOrig!$AC9,dataOrig!Y9)</f>
        <v>112.28967001605098</v>
      </c>
      <c r="Z9" s="1">
        <f>IF(dataOrig!$AC9&gt;0,dataOrig!Z9*dataRevised!$AC9/dataOrig!$AC9,dataOrig!Z9)</f>
        <v>187.74832826683721</v>
      </c>
      <c r="AA9" s="1">
        <f>IF(dataOrig!$AC9&gt;0,dataOrig!AA9*dataRevised!$AC9/dataOrig!$AC9,dataOrig!AA9)</f>
        <v>27.84783816398064</v>
      </c>
      <c r="AB9" s="1">
        <f>IF(dataOrig!$AC9&gt;0,dataOrig!AB9*dataRevised!$AC9/dataOrig!$AC9,dataOrig!AB9)</f>
        <v>157.20553802247136</v>
      </c>
      <c r="AC9" s="9">
        <f>dataOrig!AC9*VLOOKUP($C9,pivot!$H$4:$Q$65,10,FALSE)/VLOOKUP($C9,pivot!$H$4:$Q$65,6,FALSE)</f>
        <v>485.09137446934022</v>
      </c>
    </row>
    <row r="10" spans="1:29">
      <c r="A10">
        <v>9</v>
      </c>
      <c r="B10">
        <v>24510</v>
      </c>
      <c r="C10">
        <f>dataOrig!C10</f>
        <v>24510</v>
      </c>
      <c r="D10">
        <v>24</v>
      </c>
      <c r="E10" s="1">
        <f>IF(dataOrig!$I10&gt;0,dataOrig!E10*dataRevised!$I10/dataOrig!$I10,dataOrig!E10)</f>
        <v>83.012237191485653</v>
      </c>
      <c r="F10" s="1">
        <f>IF(dataOrig!$I10&gt;0,dataOrig!F10*dataRevised!$I10/dataOrig!$I10,dataOrig!F10)</f>
        <v>1138.6137939102423</v>
      </c>
      <c r="G10" s="1">
        <f>IF(dataOrig!$I10&gt;0,dataOrig!G10*dataRevised!$I10/dataOrig!$I10,dataOrig!G10)</f>
        <v>68.429006333521954</v>
      </c>
      <c r="H10" s="1">
        <f>IF(dataOrig!$I10&gt;0,dataOrig!H10*dataRevised!$I10/dataOrig!$I10,dataOrig!H10)</f>
        <v>1430.2784110695161</v>
      </c>
      <c r="I10" s="9">
        <f>dataOrig!I10*VLOOKUP($C10,pivot!$H$4:$Q$65,7,FALSE)/VLOOKUP($C10,pivot!$H$4:$Q$65,2,FALSE)</f>
        <v>2720.3334485047662</v>
      </c>
      <c r="J10" s="1">
        <f>dataOrig!J10</f>
        <v>74</v>
      </c>
      <c r="K10" s="1">
        <f>dataOrig!K10</f>
        <v>1015</v>
      </c>
      <c r="L10" s="1">
        <f>dataOrig!L10</f>
        <v>61</v>
      </c>
      <c r="M10" s="1">
        <f>dataOrig!M10</f>
        <v>1275</v>
      </c>
      <c r="N10" s="9">
        <f>dataOrig!N10</f>
        <v>2425</v>
      </c>
      <c r="O10" s="1">
        <f>IF(dataOrig!$S10&gt;0,dataOrig!O10*dataRevised!$S10/dataOrig!$S10,dataOrig!O10)</f>
        <v>130.1611409046732</v>
      </c>
      <c r="P10" s="1">
        <f>IF(dataOrig!$S10&gt;0,dataOrig!P10*dataRevised!$S10/dataOrig!$S10,dataOrig!P10)</f>
        <v>1631.4373571269871</v>
      </c>
      <c r="Q10" s="1">
        <f>IF(dataOrig!$S10&gt;0,dataOrig!Q10*dataRevised!$S10/dataOrig!$S10,dataOrig!Q10)</f>
        <v>144.64239695734298</v>
      </c>
      <c r="R10" s="1">
        <f>IF(dataOrig!$S10&gt;0,dataOrig!R10*dataRevised!$S10/dataOrig!$S10,dataOrig!R10)</f>
        <v>2133.3958283820111</v>
      </c>
      <c r="S10" s="9">
        <f>dataOrig!S10*VLOOKUP($C10,pivot!$H$4:$Q$65,8,FALSE)/VLOOKUP($C10,pivot!$H$4:$Q$65,4,FALSE)</f>
        <v>4039.6367233710148</v>
      </c>
      <c r="T10" s="1">
        <f>IF(dataOrig!$X10&gt;0,dataOrig!T10*dataRevised!$X10/dataOrig!$X10,dataOrig!T10)</f>
        <v>72.237480204011234</v>
      </c>
      <c r="U10" s="1">
        <f>IF(dataOrig!$X10&gt;0,dataOrig!U10*dataRevised!$X10/dataOrig!$X10,dataOrig!U10)</f>
        <v>1115.6677498175068</v>
      </c>
      <c r="V10" s="1">
        <f>IF(dataOrig!$X10&gt;0,dataOrig!V10*dataRevised!$X10/dataOrig!$X10,dataOrig!V10)</f>
        <v>67.42164819041048</v>
      </c>
      <c r="W10" s="1">
        <f>IF(dataOrig!$X10&gt;0,dataOrig!W10*dataRevised!$X10/dataOrig!$X10,dataOrig!W10)</f>
        <v>1401.407115957818</v>
      </c>
      <c r="X10" s="9">
        <f>dataOrig!X10*VLOOKUP($C10,pivot!$H$4:$Q$65,9,FALSE)/VLOOKUP($C10,pivot!$H$4:$Q$65,5,FALSE)</f>
        <v>2656.7339941697464</v>
      </c>
      <c r="Y10" s="1">
        <f>IF(dataOrig!$AC10&gt;0,dataOrig!Y10*dataRevised!$AC10/dataOrig!$AC10,dataOrig!Y10)</f>
        <v>80.848562411556699</v>
      </c>
      <c r="Z10" s="1">
        <f>IF(dataOrig!$AC10&gt;0,dataOrig!Z10*dataRevised!$AC10/dataOrig!$AC10,dataOrig!Z10)</f>
        <v>1248.6611305784868</v>
      </c>
      <c r="AA10" s="1">
        <f>IF(dataOrig!$AC10&gt;0,dataOrig!AA10*dataRevised!$AC10/dataOrig!$AC10,dataOrig!AA10)</f>
        <v>75.458658250786272</v>
      </c>
      <c r="AB10" s="1">
        <f>IF(dataOrig!$AC10&gt;0,dataOrig!AB10*dataRevised!$AC10/dataOrig!$AC10,dataOrig!AB10)</f>
        <v>1568.4621107841999</v>
      </c>
      <c r="AC10" s="9">
        <f>dataOrig!AC10*VLOOKUP($C10,pivot!$H$4:$Q$65,10,FALSE)/VLOOKUP($C10,pivot!$H$4:$Q$65,6,FALSE)</f>
        <v>2973.43046202503</v>
      </c>
    </row>
    <row r="11" spans="1:29">
      <c r="A11">
        <v>10</v>
      </c>
      <c r="B11">
        <v>24510</v>
      </c>
      <c r="C11">
        <f>dataOrig!C11</f>
        <v>24510</v>
      </c>
      <c r="D11">
        <v>24</v>
      </c>
      <c r="E11" s="1">
        <f>IF(dataOrig!$I11&gt;0,dataOrig!E11*dataRevised!$I11/dataOrig!$I11,dataOrig!E11)</f>
        <v>512.65665400687772</v>
      </c>
      <c r="F11" s="1">
        <f>IF(dataOrig!$I11&gt;0,dataOrig!F11*dataRevised!$I11/dataOrig!$I11,dataOrig!F11)</f>
        <v>327.56180080964612</v>
      </c>
      <c r="G11" s="1">
        <f>IF(dataOrig!$I11&gt;0,dataOrig!G11*dataRevised!$I11/dataOrig!$I11,dataOrig!G11)</f>
        <v>54.967562464632401</v>
      </c>
      <c r="H11" s="1">
        <f>IF(dataOrig!$I11&gt;0,dataOrig!H11*dataRevised!$I11/dataOrig!$I11,dataOrig!H11)</f>
        <v>236.69705469464154</v>
      </c>
      <c r="I11" s="9">
        <f>dataOrig!I11*VLOOKUP($C11,pivot!$H$4:$Q$65,7,FALSE)/VLOOKUP($C11,pivot!$H$4:$Q$65,2,FALSE)</f>
        <v>1131.8830719757977</v>
      </c>
      <c r="J11" s="1">
        <f>dataOrig!J11</f>
        <v>457</v>
      </c>
      <c r="K11" s="1">
        <f>dataOrig!K11</f>
        <v>292</v>
      </c>
      <c r="L11" s="1">
        <f>dataOrig!L11</f>
        <v>49</v>
      </c>
      <c r="M11" s="1">
        <f>dataOrig!M11</f>
        <v>211</v>
      </c>
      <c r="N11" s="9">
        <f>dataOrig!N11</f>
        <v>1009</v>
      </c>
      <c r="O11" s="1">
        <f>IF(dataOrig!$S11&gt;0,dataOrig!O11*dataRevised!$S11/dataOrig!$S11,dataOrig!O11)</f>
        <v>199.23607335096926</v>
      </c>
      <c r="P11" s="1">
        <f>IF(dataOrig!$S11&gt;0,dataOrig!P11*dataRevised!$S11/dataOrig!$S11,dataOrig!P11)</f>
        <v>623.6325521229785</v>
      </c>
      <c r="Q11" s="1">
        <f>IF(dataOrig!$S11&gt;0,dataOrig!Q11*dataRevised!$S11/dataOrig!$S11,dataOrig!Q11)</f>
        <v>129.14975913786142</v>
      </c>
      <c r="R11" s="1">
        <f>IF(dataOrig!$S11&gt;0,dataOrig!R11*dataRevised!$S11/dataOrig!$S11,dataOrig!R11)</f>
        <v>349.61028981144688</v>
      </c>
      <c r="S11" s="9">
        <f>dataOrig!S11*VLOOKUP($C11,pivot!$H$4:$Q$65,8,FALSE)/VLOOKUP($C11,pivot!$H$4:$Q$65,4,FALSE)</f>
        <v>1301.6286744232559</v>
      </c>
      <c r="T11" s="1">
        <f>IF(dataOrig!$X11&gt;0,dataOrig!T11*dataRevised!$X11/dataOrig!$X11,dataOrig!T11)</f>
        <v>486.39903337367559</v>
      </c>
      <c r="U11" s="1">
        <f>IF(dataOrig!$X11&gt;0,dataOrig!U11*dataRevised!$X11/dataOrig!$X11,dataOrig!U11)</f>
        <v>276.91034078204302</v>
      </c>
      <c r="V11" s="1">
        <f>IF(dataOrig!$X11&gt;0,dataOrig!V11*dataRevised!$X11/dataOrig!$X11,dataOrig!V11)</f>
        <v>46.553042798140567</v>
      </c>
      <c r="W11" s="1">
        <f>IF(dataOrig!$X11&gt;0,dataOrig!W11*dataRevised!$X11/dataOrig!$X11,dataOrig!W11)</f>
        <v>200.6596672333645</v>
      </c>
      <c r="X11" s="9">
        <f>dataOrig!X11*VLOOKUP($C11,pivot!$H$4:$Q$65,9,FALSE)/VLOOKUP($C11,pivot!$H$4:$Q$65,5,FALSE)</f>
        <v>1010.5220841872236</v>
      </c>
      <c r="Y11" s="1">
        <f>IF(dataOrig!$AC11&gt;0,dataOrig!Y11*dataRevised!$AC11/dataOrig!$AC11,dataOrig!Y11)</f>
        <v>544.38032023781523</v>
      </c>
      <c r="Z11" s="1">
        <f>IF(dataOrig!$AC11&gt;0,dataOrig!Z11*dataRevised!$AC11/dataOrig!$AC11,dataOrig!Z11)</f>
        <v>309.91948924430073</v>
      </c>
      <c r="AA11" s="1">
        <f>IF(dataOrig!$AC11&gt;0,dataOrig!AA11*dataRevised!$AC11/dataOrig!$AC11,dataOrig!AA11)</f>
        <v>52.102406887447664</v>
      </c>
      <c r="AB11" s="1">
        <f>IF(dataOrig!$AC11&gt;0,dataOrig!AB11*dataRevised!$AC11/dataOrig!$AC11,dataOrig!AB11)</f>
        <v>224.57934003210198</v>
      </c>
      <c r="AC11" s="9">
        <f>dataOrig!AC11*VLOOKUP($C11,pivot!$H$4:$Q$65,10,FALSE)/VLOOKUP($C11,pivot!$H$4:$Q$65,6,FALSE)</f>
        <v>1130.9815564016656</v>
      </c>
    </row>
    <row r="12" spans="1:29">
      <c r="A12">
        <v>11</v>
      </c>
      <c r="B12">
        <v>24510</v>
      </c>
      <c r="C12">
        <f>dataOrig!C12</f>
        <v>24510</v>
      </c>
      <c r="D12">
        <v>24</v>
      </c>
      <c r="E12" s="1">
        <f>IF(dataOrig!$I12&gt;0,dataOrig!E12*dataRevised!$I12/dataOrig!$I12,dataOrig!E12)</f>
        <v>206.40880598964</v>
      </c>
      <c r="F12" s="1">
        <f>IF(dataOrig!$I12&gt;0,dataOrig!F12*dataRevised!$I12/dataOrig!$I12,dataOrig!F12)</f>
        <v>932.20498792060243</v>
      </c>
      <c r="G12" s="1">
        <f>IF(dataOrig!$I12&gt;0,dataOrig!G12*dataRevised!$I12/dataOrig!$I12,dataOrig!G12)</f>
        <v>124.51835578722849</v>
      </c>
      <c r="H12" s="1">
        <f>IF(dataOrig!$I12&gt;0,dataOrig!H12*dataRevised!$I12/dataOrig!$I12,dataOrig!H12)</f>
        <v>945.66643178949209</v>
      </c>
      <c r="I12" s="9">
        <f>dataOrig!I12*VLOOKUP($C12,pivot!$H$4:$Q$65,7,FALSE)/VLOOKUP($C12,pivot!$H$4:$Q$65,2,FALSE)</f>
        <v>2208.798581486963</v>
      </c>
      <c r="J12" s="1">
        <f>dataOrig!J12</f>
        <v>184</v>
      </c>
      <c r="K12" s="1">
        <f>dataOrig!K12</f>
        <v>831</v>
      </c>
      <c r="L12" s="1">
        <f>dataOrig!L12</f>
        <v>111</v>
      </c>
      <c r="M12" s="1">
        <f>dataOrig!M12</f>
        <v>843</v>
      </c>
      <c r="N12" s="9">
        <f>dataOrig!N12</f>
        <v>1969</v>
      </c>
      <c r="O12" s="1">
        <f>IF(dataOrig!$S12&gt;0,dataOrig!O12*dataRevised!$S12/dataOrig!$S12,dataOrig!O12)</f>
        <v>142.46452938755183</v>
      </c>
      <c r="P12" s="1">
        <f>IF(dataOrig!$S12&gt;0,dataOrig!P12*dataRevised!$S12/dataOrig!$S12,dataOrig!P12)</f>
        <v>541.97068012572117</v>
      </c>
      <c r="Q12" s="1">
        <f>IF(dataOrig!$S12&gt;0,dataOrig!Q12*dataRevised!$S12/dataOrig!$S12,dataOrig!Q12)</f>
        <v>46.701881764968178</v>
      </c>
      <c r="R12" s="1">
        <f>IF(dataOrig!$S12&gt;0,dataOrig!R12*dataRevised!$S12/dataOrig!$S12,dataOrig!R12)</f>
        <v>740.07459255880576</v>
      </c>
      <c r="S12" s="9">
        <f>dataOrig!S12*VLOOKUP($C12,pivot!$H$4:$Q$65,8,FALSE)/VLOOKUP($C12,pivot!$H$4:$Q$65,4,FALSE)</f>
        <v>1471.2116838370471</v>
      </c>
      <c r="T12" s="1">
        <f>IF(dataOrig!$X12&gt;0,dataOrig!T12*dataRevised!$X12/dataOrig!$X12,dataOrig!T12)</f>
        <v>215.10716327416674</v>
      </c>
      <c r="U12" s="1">
        <f>IF(dataOrig!$X12&gt;0,dataOrig!U12*dataRevised!$X12/dataOrig!$X12,dataOrig!U12)</f>
        <v>788.19117289265569</v>
      </c>
      <c r="V12" s="1">
        <f>IF(dataOrig!$X12&gt;0,dataOrig!V12*dataRevised!$X12/dataOrig!$X12,dataOrig!V12)</f>
        <v>105.14566563028299</v>
      </c>
      <c r="W12" s="1">
        <f>IF(dataOrig!$X12&gt;0,dataOrig!W12*dataRevised!$X12/dataOrig!$X12,dataOrig!W12)</f>
        <v>799.42811425772413</v>
      </c>
      <c r="X12" s="9">
        <f>dataOrig!X12*VLOOKUP($C12,pivot!$H$4:$Q$65,9,FALSE)/VLOOKUP($C12,pivot!$H$4:$Q$65,5,FALSE)</f>
        <v>1907.8721160548296</v>
      </c>
      <c r="Y12" s="1">
        <f>IF(dataOrig!$AC12&gt;0,dataOrig!Y12*dataRevised!$AC12/dataOrig!$AC12,dataOrig!Y12)</f>
        <v>240.74905251441331</v>
      </c>
      <c r="Z12" s="1">
        <f>IF(dataOrig!$AC12&gt;0,dataOrig!Z12*dataRevised!$AC12/dataOrig!$AC12,dataOrig!Z12)</f>
        <v>882.14764764609652</v>
      </c>
      <c r="AA12" s="1">
        <f>IF(dataOrig!$AC12&gt;0,dataOrig!AA12*dataRevised!$AC12/dataOrig!$AC12,dataOrig!AA12)</f>
        <v>117.67957417682143</v>
      </c>
      <c r="AB12" s="1">
        <f>IF(dataOrig!$AC12&gt;0,dataOrig!AB12*dataRevised!$AC12/dataOrig!$AC12,dataOrig!AB12)</f>
        <v>894.72409068789432</v>
      </c>
      <c r="AC12" s="9">
        <f>dataOrig!AC12*VLOOKUP($C12,pivot!$H$4:$Q$65,10,FALSE)/VLOOKUP($C12,pivot!$H$4:$Q$65,6,FALSE)</f>
        <v>2135.3003650252258</v>
      </c>
    </row>
    <row r="13" spans="1:29">
      <c r="A13">
        <v>12</v>
      </c>
      <c r="B13">
        <v>24510</v>
      </c>
      <c r="C13">
        <f>dataOrig!C13</f>
        <v>24510</v>
      </c>
      <c r="D13">
        <v>24</v>
      </c>
      <c r="E13" s="1">
        <f>IF(dataOrig!$I13&gt;0,dataOrig!E13*dataRevised!$I13/dataOrig!$I13,dataOrig!E13)</f>
        <v>198.55629706612109</v>
      </c>
      <c r="F13" s="1">
        <f>IF(dataOrig!$I13&gt;0,dataOrig!F13*dataRevised!$I13/dataOrig!$I13,dataOrig!F13)</f>
        <v>802.07769718800319</v>
      </c>
      <c r="G13" s="1">
        <f>IF(dataOrig!$I13&gt;0,dataOrig!G13*dataRevised!$I13/dataOrig!$I13,dataOrig!G13)</f>
        <v>113.30048589648719</v>
      </c>
      <c r="H13" s="1">
        <f>IF(dataOrig!$I13&gt;0,dataOrig!H13*dataRevised!$I13/dataOrig!$I13,dataOrig!H13)</f>
        <v>796.46876224263269</v>
      </c>
      <c r="I13" s="9">
        <f>dataOrig!I13*VLOOKUP($C13,pivot!$H$4:$Q$65,7,FALSE)/VLOOKUP($C13,pivot!$H$4:$Q$65,2,FALSE)</f>
        <v>1910.4032423932442</v>
      </c>
      <c r="J13" s="1">
        <f>dataOrig!J13</f>
        <v>177</v>
      </c>
      <c r="K13" s="1">
        <f>dataOrig!K13</f>
        <v>715</v>
      </c>
      <c r="L13" s="1">
        <f>dataOrig!L13</f>
        <v>101</v>
      </c>
      <c r="M13" s="1">
        <f>dataOrig!M13</f>
        <v>710</v>
      </c>
      <c r="N13" s="9">
        <f>dataOrig!N13</f>
        <v>1703</v>
      </c>
      <c r="O13" s="1">
        <f>IF(dataOrig!$S13&gt;0,dataOrig!O13*dataRevised!$S13/dataOrig!$S13,dataOrig!O13)</f>
        <v>53.906606080484458</v>
      </c>
      <c r="P13" s="1">
        <f>IF(dataOrig!$S13&gt;0,dataOrig!P13*dataRevised!$S13/dataOrig!$S13,dataOrig!P13)</f>
        <v>746.36138463389716</v>
      </c>
      <c r="Q13" s="1">
        <f>IF(dataOrig!$S13&gt;0,dataOrig!Q13*dataRevised!$S13/dataOrig!$S13,dataOrig!Q13)</f>
        <v>39.343152188758808</v>
      </c>
      <c r="R13" s="1">
        <f>IF(dataOrig!$S13&gt;0,dataOrig!R13*dataRevised!$S13/dataOrig!$S13,dataOrig!R13)</f>
        <v>1020.034853798</v>
      </c>
      <c r="S13" s="9">
        <f>dataOrig!S13*VLOOKUP($C13,pivot!$H$4:$Q$65,8,FALSE)/VLOOKUP($C13,pivot!$H$4:$Q$65,4,FALSE)</f>
        <v>1859.6459967011403</v>
      </c>
      <c r="T13" s="1">
        <f>IF(dataOrig!$X13&gt;0,dataOrig!T13*dataRevised!$X13/dataOrig!$X13,dataOrig!T13)</f>
        <v>235.97576866643666</v>
      </c>
      <c r="U13" s="1">
        <f>IF(dataOrig!$X13&gt;0,dataOrig!U13*dataRevised!$X13/dataOrig!$X13,dataOrig!U13)</f>
        <v>687.05870060704024</v>
      </c>
      <c r="V13" s="1">
        <f>IF(dataOrig!$X13&gt;0,dataOrig!V13*dataRevised!$X13/dataOrig!$X13,dataOrig!V13)</f>
        <v>96.316640272014979</v>
      </c>
      <c r="W13" s="1">
        <f>IF(dataOrig!$X13&gt;0,dataOrig!W13*dataRevised!$X13/dataOrig!$X13,dataOrig!W13)</f>
        <v>687.05870060704024</v>
      </c>
      <c r="X13" s="9">
        <f>dataOrig!X13*VLOOKUP($C13,pivot!$H$4:$Q$65,9,FALSE)/VLOOKUP($C13,pivot!$H$4:$Q$65,5,FALSE)</f>
        <v>1706.4098101525319</v>
      </c>
      <c r="Y13" s="1">
        <f>IF(dataOrig!$AC13&gt;0,dataOrig!Y13*dataRevised!$AC13/dataOrig!$AC13,dataOrig!Y13)</f>
        <v>264.10530387775191</v>
      </c>
      <c r="Z13" s="1">
        <f>IF(dataOrig!$AC13&gt;0,dataOrig!Z13*dataRevised!$AC13/dataOrig!$AC13,dataOrig!Z13)</f>
        <v>768.95966026991721</v>
      </c>
      <c r="AA13" s="1">
        <f>IF(dataOrig!$AC13&gt;0,dataOrig!AA13*dataRevised!$AC13/dataOrig!$AC13,dataOrig!AA13)</f>
        <v>107.79808321540895</v>
      </c>
      <c r="AB13" s="1">
        <f>IF(dataOrig!$AC13&gt;0,dataOrig!AB13*dataRevised!$AC13/dataOrig!$AC13,dataOrig!AB13)</f>
        <v>768.95966026991721</v>
      </c>
      <c r="AC13" s="9">
        <f>dataOrig!AC13*VLOOKUP($C13,pivot!$H$4:$Q$65,10,FALSE)/VLOOKUP($C13,pivot!$H$4:$Q$65,6,FALSE)</f>
        <v>1909.8227076329952</v>
      </c>
    </row>
    <row r="14" spans="1:29">
      <c r="A14">
        <v>13</v>
      </c>
      <c r="B14">
        <v>24510</v>
      </c>
      <c r="C14">
        <f>dataOrig!C14</f>
        <v>24510</v>
      </c>
      <c r="D14">
        <v>24</v>
      </c>
      <c r="E14" s="1">
        <f>IF(dataOrig!$I14&gt;0,dataOrig!E14*dataRevised!$I14/dataOrig!$I14,dataOrig!E14)</f>
        <v>29.16646171592739</v>
      </c>
      <c r="F14" s="1">
        <f>IF(dataOrig!$I14&gt;0,dataOrig!F14*dataRevised!$I14/dataOrig!$I14,dataOrig!F14)</f>
        <v>783.00731837374315</v>
      </c>
      <c r="G14" s="1">
        <f>IF(dataOrig!$I14&gt;0,dataOrig!G14*dataRevised!$I14/dataOrig!$I14,dataOrig!G14)</f>
        <v>45.993266552039351</v>
      </c>
      <c r="H14" s="1">
        <f>IF(dataOrig!$I14&gt;0,dataOrig!H14*dataRevised!$I14/dataOrig!$I14,dataOrig!H14)</f>
        <v>1180.1199125059852</v>
      </c>
      <c r="I14" s="9">
        <f>dataOrig!I14*VLOOKUP($C14,pivot!$H$4:$Q$65,7,FALSE)/VLOOKUP($C14,pivot!$H$4:$Q$65,2,FALSE)</f>
        <v>2038.2869591476951</v>
      </c>
      <c r="J14" s="1">
        <f>dataOrig!J14</f>
        <v>26</v>
      </c>
      <c r="K14" s="1">
        <f>dataOrig!K14</f>
        <v>698</v>
      </c>
      <c r="L14" s="1">
        <f>dataOrig!L14</f>
        <v>41</v>
      </c>
      <c r="M14" s="1">
        <f>dataOrig!M14</f>
        <v>1052</v>
      </c>
      <c r="N14" s="9">
        <f>dataOrig!N14</f>
        <v>1817</v>
      </c>
      <c r="O14" s="1">
        <f>IF(dataOrig!$S14&gt;0,dataOrig!O14*dataRevised!$S14/dataOrig!$S14,dataOrig!O14)</f>
        <v>23.748932981932235</v>
      </c>
      <c r="P14" s="1">
        <f>IF(dataOrig!$S14&gt;0,dataOrig!P14*dataRevised!$S14/dataOrig!$S14,dataOrig!P14)</f>
        <v>1110.2379648326641</v>
      </c>
      <c r="Q14" s="1">
        <f>IF(dataOrig!$S14&gt;0,dataOrig!Q14*dataRevised!$S14/dataOrig!$S14,dataOrig!Q14)</f>
        <v>719.10983301583883</v>
      </c>
      <c r="R14" s="1">
        <f>IF(dataOrig!$S14&gt;0,dataOrig!R14*dataRevised!$S14/dataOrig!$S14,dataOrig!R14)</f>
        <v>915.47766030389209</v>
      </c>
      <c r="S14" s="9">
        <f>dataOrig!S14*VLOOKUP($C14,pivot!$H$4:$Q$65,8,FALSE)/VLOOKUP($C14,pivot!$H$4:$Q$65,4,FALSE)</f>
        <v>2768.5743911343275</v>
      </c>
      <c r="T14" s="1">
        <f>IF(dataOrig!$X14&gt;0,dataOrig!T14*dataRevised!$X14/dataOrig!$X14,dataOrig!T14)</f>
        <v>25.684437405870657</v>
      </c>
      <c r="U14" s="1">
        <f>IF(dataOrig!$X14&gt;0,dataOrig!U14*dataRevised!$X14/dataOrig!$X14,dataOrig!U14)</f>
        <v>690.26925528277388</v>
      </c>
      <c r="V14" s="1">
        <f>IF(dataOrig!$X14&gt;0,dataOrig!V14*dataRevised!$X14/dataOrig!$X14,dataOrig!V14)</f>
        <v>40.934572115606365</v>
      </c>
      <c r="W14" s="1">
        <f>IF(dataOrig!$X14&gt;0,dataOrig!W14*dataRevised!$X14/dataOrig!$X14,dataOrig!W14)</f>
        <v>1032.1933282484272</v>
      </c>
      <c r="X14" s="9">
        <f>dataOrig!X14*VLOOKUP($C14,pivot!$H$4:$Q$65,9,FALSE)/VLOOKUP($C14,pivot!$H$4:$Q$65,5,FALSE)</f>
        <v>1789.081593052678</v>
      </c>
      <c r="Y14" s="1">
        <f>IF(dataOrig!$AC14&gt;0,dataOrig!Y14*dataRevised!$AC14/dataOrig!$AC14,dataOrig!Y14)</f>
        <v>28.746155524109049</v>
      </c>
      <c r="Z14" s="1">
        <f>IF(dataOrig!$AC14&gt;0,dataOrig!Z14*dataRevised!$AC14/dataOrig!$AC14,dataOrig!Z14)</f>
        <v>772.55292971043082</v>
      </c>
      <c r="AA14" s="1">
        <f>IF(dataOrig!$AC14&gt;0,dataOrig!AA14*dataRevised!$AC14/dataOrig!$AC14,dataOrig!AA14)</f>
        <v>45.814185366548799</v>
      </c>
      <c r="AB14" s="1">
        <f>IF(dataOrig!$AC14&gt;0,dataOrig!AB14*dataRevised!$AC14/dataOrig!$AC14,dataOrig!AB14)</f>
        <v>1155.2361251251325</v>
      </c>
      <c r="AC14" s="9">
        <f>dataOrig!AC14*VLOOKUP($C14,pivot!$H$4:$Q$65,10,FALSE)/VLOOKUP($C14,pivot!$H$4:$Q$65,6,FALSE)</f>
        <v>2002.3493957262212</v>
      </c>
    </row>
    <row r="15" spans="1:29">
      <c r="A15">
        <v>14</v>
      </c>
      <c r="B15">
        <v>24510</v>
      </c>
      <c r="C15">
        <f>dataOrig!C15</f>
        <v>24510</v>
      </c>
      <c r="D15">
        <v>24</v>
      </c>
      <c r="E15" s="1">
        <f>IF(dataOrig!$I15&gt;0,dataOrig!E15*dataRevised!$I15/dataOrig!$I15,dataOrig!E15)</f>
        <v>80.768663213337405</v>
      </c>
      <c r="F15" s="1">
        <f>IF(dataOrig!$I15&gt;0,dataOrig!F15*dataRevised!$I15/dataOrig!$I15,dataOrig!F15)</f>
        <v>83.012237191485653</v>
      </c>
      <c r="G15" s="1">
        <f>IF(dataOrig!$I15&gt;0,dataOrig!G15*dataRevised!$I15/dataOrig!$I15,dataOrig!G15)</f>
        <v>23.557526770556738</v>
      </c>
      <c r="H15" s="1">
        <f>IF(dataOrig!$I15&gt;0,dataOrig!H15*dataRevised!$I15/dataOrig!$I15,dataOrig!H15)</f>
        <v>44.871479562965227</v>
      </c>
      <c r="I15" s="9">
        <f>dataOrig!I15*VLOOKUP($C15,pivot!$H$4:$Q$65,7,FALSE)/VLOOKUP($C15,pivot!$H$4:$Q$65,2,FALSE)</f>
        <v>232.20990673834501</v>
      </c>
      <c r="J15" s="1">
        <f>dataOrig!J15</f>
        <v>72</v>
      </c>
      <c r="K15" s="1">
        <f>dataOrig!K15</f>
        <v>74</v>
      </c>
      <c r="L15" s="1">
        <f>dataOrig!L15</f>
        <v>21</v>
      </c>
      <c r="M15" s="1">
        <f>dataOrig!M15</f>
        <v>40</v>
      </c>
      <c r="N15" s="9">
        <f>dataOrig!N15</f>
        <v>207</v>
      </c>
      <c r="O15" s="1">
        <f>IF(dataOrig!$S15&gt;0,dataOrig!O15*dataRevised!$S15/dataOrig!$S15,dataOrig!O15)</f>
        <v>20.792857543728449</v>
      </c>
      <c r="P15" s="1">
        <f>IF(dataOrig!$S15&gt;0,dataOrig!P15*dataRevised!$S15/dataOrig!$S15,dataOrig!P15)</f>
        <v>42.677918634061754</v>
      </c>
      <c r="Q15" s="1">
        <f>IF(dataOrig!$S15&gt;0,dataOrig!Q15*dataRevised!$S15/dataOrig!$S15,dataOrig!Q15)</f>
        <v>10.252698803325449</v>
      </c>
      <c r="R15" s="1">
        <f>IF(dataOrig!$S15&gt;0,dataOrig!R15*dataRevised!$S15/dataOrig!$S15,dataOrig!R15)</f>
        <v>25.992652918380372</v>
      </c>
      <c r="S15" s="9">
        <f>dataOrig!S15*VLOOKUP($C15,pivot!$H$4:$Q$65,8,FALSE)/VLOOKUP($C15,pivot!$H$4:$Q$65,4,FALSE)</f>
        <v>99.71612789949603</v>
      </c>
      <c r="T15" s="1">
        <f>IF(dataOrig!$X15&gt;0,dataOrig!T15*dataRevised!$X15/dataOrig!$X15,dataOrig!T15)</f>
        <v>69.829564197210857</v>
      </c>
      <c r="U15" s="1">
        <f>IF(dataOrig!$X15&gt;0,dataOrig!U15*dataRevised!$X15/dataOrig!$X15,dataOrig!U15)</f>
        <v>71.434841535077766</v>
      </c>
      <c r="V15" s="1">
        <f>IF(dataOrig!$X15&gt;0,dataOrig!V15*dataRevised!$X15/dataOrig!$X15,dataOrig!V15)</f>
        <v>20.868605392269906</v>
      </c>
      <c r="W15" s="1">
        <f>IF(dataOrig!$X15&gt;0,dataOrig!W15*dataRevised!$X15/dataOrig!$X15,dataOrig!W15)</f>
        <v>39.329294777739442</v>
      </c>
      <c r="X15" s="9">
        <f>dataOrig!X15*VLOOKUP($C15,pivot!$H$4:$Q$65,9,FALSE)/VLOOKUP($C15,pivot!$H$4:$Q$65,5,FALSE)</f>
        <v>201.46230590229797</v>
      </c>
      <c r="Y15" s="1">
        <f>IF(dataOrig!$AC15&gt;0,dataOrig!Y15*dataRevised!$AC15/dataOrig!$AC15,dataOrig!Y15)</f>
        <v>78.153610331171492</v>
      </c>
      <c r="Z15" s="1">
        <f>IF(dataOrig!$AC15&gt;0,dataOrig!Z15*dataRevised!$AC15/dataOrig!$AC15,dataOrig!Z15)</f>
        <v>79.950245051428297</v>
      </c>
      <c r="AA15" s="1">
        <f>IF(dataOrig!$AC15&gt;0,dataOrig!AA15*dataRevised!$AC15/dataOrig!$AC15,dataOrig!AA15)</f>
        <v>23.356251363338604</v>
      </c>
      <c r="AB15" s="1">
        <f>IF(dataOrig!$AC15&gt;0,dataOrig!AB15*dataRevised!$AC15/dataOrig!$AC15,dataOrig!AB15)</f>
        <v>44.017550646291987</v>
      </c>
      <c r="AC15" s="9">
        <f>dataOrig!AC15*VLOOKUP($C15,pivot!$H$4:$Q$65,10,FALSE)/VLOOKUP($C15,pivot!$H$4:$Q$65,6,FALSE)</f>
        <v>225.47765739223036</v>
      </c>
    </row>
    <row r="16" spans="1:29">
      <c r="A16">
        <v>15</v>
      </c>
      <c r="B16">
        <v>24510</v>
      </c>
      <c r="C16">
        <f>dataOrig!C16</f>
        <v>24510</v>
      </c>
      <c r="D16">
        <v>24</v>
      </c>
      <c r="E16" s="1">
        <f>IF(dataOrig!$I16&gt;0,dataOrig!E16*dataRevised!$I16/dataOrig!$I16,dataOrig!E16)</f>
        <v>215.38310190223305</v>
      </c>
      <c r="F16" s="1">
        <f>IF(dataOrig!$I16&gt;0,dataOrig!F16*dataRevised!$I16/dataOrig!$I16,dataOrig!F16)</f>
        <v>586.69459528577022</v>
      </c>
      <c r="G16" s="1">
        <f>IF(dataOrig!$I16&gt;0,dataOrig!G16*dataRevised!$I16/dataOrig!$I16,dataOrig!G16)</f>
        <v>107.69155095111653</v>
      </c>
      <c r="H16" s="1">
        <f>IF(dataOrig!$I16&gt;0,dataOrig!H16*dataRevised!$I16/dataOrig!$I16,dataOrig!H16)</f>
        <v>519.38737594132238</v>
      </c>
      <c r="I16" s="9">
        <f>dataOrig!I16*VLOOKUP($C16,pivot!$H$4:$Q$65,7,FALSE)/VLOOKUP($C16,pivot!$H$4:$Q$65,2,FALSE)</f>
        <v>1429.1566240804423</v>
      </c>
      <c r="J16" s="1">
        <f>dataOrig!J16</f>
        <v>192</v>
      </c>
      <c r="K16" s="1">
        <f>dataOrig!K16</f>
        <v>523</v>
      </c>
      <c r="L16" s="1">
        <f>dataOrig!L16</f>
        <v>96</v>
      </c>
      <c r="M16" s="1">
        <f>dataOrig!M16</f>
        <v>463</v>
      </c>
      <c r="N16" s="9">
        <f>dataOrig!N16</f>
        <v>1274</v>
      </c>
      <c r="O16" s="1">
        <f>IF(dataOrig!$S16&gt;0,dataOrig!O16*dataRevised!$S16/dataOrig!$S16,dataOrig!O16)</f>
        <v>216.82371566738203</v>
      </c>
      <c r="P16" s="1">
        <f>IF(dataOrig!$S16&gt;0,dataOrig!P16*dataRevised!$S16/dataOrig!$S16,dataOrig!P16)</f>
        <v>374.66432604039602</v>
      </c>
      <c r="Q16" s="1">
        <f>IF(dataOrig!$S16&gt;0,dataOrig!Q16*dataRevised!$S16/dataOrig!$S16,dataOrig!Q16)</f>
        <v>174.88530714558854</v>
      </c>
      <c r="R16" s="1">
        <f>IF(dataOrig!$S16&gt;0,dataOrig!R16*dataRevised!$S16/dataOrig!$S16,dataOrig!R16)</f>
        <v>265.94058000608146</v>
      </c>
      <c r="S16" s="9">
        <f>dataOrig!S16*VLOOKUP($C16,pivot!$H$4:$Q$65,8,FALSE)/VLOOKUP($C16,pivot!$H$4:$Q$65,4,FALSE)</f>
        <v>1032.313928859448</v>
      </c>
      <c r="T16" s="1">
        <f>IF(dataOrig!$X16&gt;0,dataOrig!T16*dataRevised!$X16/dataOrig!$X16,dataOrig!T16)</f>
        <v>196.64647388869719</v>
      </c>
      <c r="U16" s="1">
        <f>IF(dataOrig!$X16&gt;0,dataOrig!U16*dataRevised!$X16/dataOrig!$X16,dataOrig!U16)</f>
        <v>511.28083211061272</v>
      </c>
      <c r="V16" s="1">
        <f>IF(dataOrig!$X16&gt;0,dataOrig!V16*dataRevised!$X16/dataOrig!$X16,dataOrig!V16)</f>
        <v>94.711362934148042</v>
      </c>
      <c r="W16" s="1">
        <f>IF(dataOrig!$X16&gt;0,dataOrig!W16*dataRevised!$X16/dataOrig!$X16,dataOrig!W16)</f>
        <v>456.7014026231376</v>
      </c>
      <c r="X16" s="9">
        <f>dataOrig!X16*VLOOKUP($C16,pivot!$H$4:$Q$65,9,FALSE)/VLOOKUP($C16,pivot!$H$4:$Q$65,5,FALSE)</f>
        <v>1259.3400715565956</v>
      </c>
      <c r="Y16" s="1">
        <f>IF(dataOrig!$AC16&gt;0,dataOrig!Y16*dataRevised!$AC16/dataOrig!$AC16,dataOrig!Y16)</f>
        <v>220.08775323145994</v>
      </c>
      <c r="Z16" s="1">
        <f>IF(dataOrig!$AC16&gt;0,dataOrig!Z16*dataRevised!$AC16/dataOrig!$AC16,dataOrig!Z16)</f>
        <v>572.22815840179578</v>
      </c>
      <c r="AA16" s="1">
        <f>IF(dataOrig!$AC16&gt;0,dataOrig!AA16*dataRevised!$AC16/dataOrig!$AC16,dataOrig!AA16)</f>
        <v>106.00144849515213</v>
      </c>
      <c r="AB16" s="1">
        <f>IF(dataOrig!$AC16&gt;0,dataOrig!AB16*dataRevised!$AC16/dataOrig!$AC16,dataOrig!AB16)</f>
        <v>511.14257791306403</v>
      </c>
      <c r="AC16" s="9">
        <f>dataOrig!AC16*VLOOKUP($C16,pivot!$H$4:$Q$65,10,FALSE)/VLOOKUP($C16,pivot!$H$4:$Q$65,6,FALSE)</f>
        <v>1409.459938041472</v>
      </c>
    </row>
    <row r="17" spans="1:29">
      <c r="A17">
        <v>16</v>
      </c>
      <c r="B17">
        <v>24510</v>
      </c>
      <c r="C17">
        <f>dataOrig!C17</f>
        <v>24510</v>
      </c>
      <c r="D17">
        <v>24</v>
      </c>
      <c r="E17" s="1">
        <f>IF(dataOrig!$I17&gt;0,dataOrig!E17*dataRevised!$I17/dataOrig!$I17,dataOrig!E17)</f>
        <v>273.71602533408782</v>
      </c>
      <c r="F17" s="1">
        <f>IF(dataOrig!$I17&gt;0,dataOrig!F17*dataRevised!$I17/dataOrig!$I17,dataOrig!F17)</f>
        <v>556.40634658076863</v>
      </c>
      <c r="G17" s="1">
        <f>IF(dataOrig!$I17&gt;0,dataOrig!G17*dataRevised!$I17/dataOrig!$I17,dataOrig!G17)</f>
        <v>140.2233736342663</v>
      </c>
      <c r="H17" s="1">
        <f>IF(dataOrig!$I17&gt;0,dataOrig!H17*dataRevised!$I17/dataOrig!$I17,dataOrig!H17)</f>
        <v>473.39410938928302</v>
      </c>
      <c r="I17" s="9">
        <f>dataOrig!I17*VLOOKUP($C17,pivot!$H$4:$Q$65,7,FALSE)/VLOOKUP($C17,pivot!$H$4:$Q$65,2,FALSE)</f>
        <v>1443.7398549384059</v>
      </c>
      <c r="J17" s="1">
        <f>dataOrig!J17</f>
        <v>244</v>
      </c>
      <c r="K17" s="1">
        <f>dataOrig!K17</f>
        <v>496</v>
      </c>
      <c r="L17" s="1">
        <f>dataOrig!L17</f>
        <v>125</v>
      </c>
      <c r="M17" s="1">
        <f>dataOrig!M17</f>
        <v>422</v>
      </c>
      <c r="N17" s="9">
        <f>dataOrig!N17</f>
        <v>1287</v>
      </c>
      <c r="O17" s="1">
        <f>IF(dataOrig!$S17&gt;0,dataOrig!O17*dataRevised!$S17/dataOrig!$S17,dataOrig!O17)</f>
        <v>258.43584163815984</v>
      </c>
      <c r="P17" s="1">
        <f>IF(dataOrig!$S17&gt;0,dataOrig!P17*dataRevised!$S17/dataOrig!$S17,dataOrig!P17)</f>
        <v>800.85418132968016</v>
      </c>
      <c r="Q17" s="1">
        <f>IF(dataOrig!$S17&gt;0,dataOrig!Q17*dataRevised!$S17/dataOrig!$S17,dataOrig!Q17)</f>
        <v>80.527136817797896</v>
      </c>
      <c r="R17" s="1">
        <f>IF(dataOrig!$S17&gt;0,dataOrig!R17*dataRevised!$S17/dataOrig!$S17,dataOrig!R17)</f>
        <v>378.77523153960124</v>
      </c>
      <c r="S17" s="9">
        <f>dataOrig!S17*VLOOKUP($C17,pivot!$H$4:$Q$65,8,FALSE)/VLOOKUP($C17,pivot!$H$4:$Q$65,4,FALSE)</f>
        <v>1518.5923913252391</v>
      </c>
      <c r="T17" s="1">
        <f>IF(dataOrig!$X17&gt;0,dataOrig!T17*dataRevised!$X17/dataOrig!$X17,dataOrig!T17)</f>
        <v>236.77840733537016</v>
      </c>
      <c r="U17" s="1">
        <f>IF(dataOrig!$X17&gt;0,dataOrig!U17*dataRevised!$X17/dataOrig!$X17,dataOrig!U17)</f>
        <v>483.99111736687524</v>
      </c>
      <c r="V17" s="1">
        <f>IF(dataOrig!$X17&gt;0,dataOrig!V17*dataRevised!$X17/dataOrig!$X17,dataOrig!V17)</f>
        <v>122.80371634681909</v>
      </c>
      <c r="W17" s="1">
        <f>IF(dataOrig!$X17&gt;0,dataOrig!W17*dataRevised!$X17/dataOrig!$X17,dataOrig!W17)</f>
        <v>412.55627583179745</v>
      </c>
      <c r="X17" s="9">
        <f>dataOrig!X17*VLOOKUP($C17,pivot!$H$4:$Q$65,9,FALSE)/VLOOKUP($C17,pivot!$H$4:$Q$65,5,FALSE)</f>
        <v>1256.129516880862</v>
      </c>
      <c r="Y17" s="1">
        <f>IF(dataOrig!$AC17&gt;0,dataOrig!Y17*dataRevised!$AC17/dataOrig!$AC17,dataOrig!Y17)</f>
        <v>265.00362123788034</v>
      </c>
      <c r="Z17" s="1">
        <f>IF(dataOrig!$AC17&gt;0,dataOrig!Z17*dataRevised!$AC17/dataOrig!$AC17,dataOrig!Z17)</f>
        <v>541.68536815742993</v>
      </c>
      <c r="AA17" s="1">
        <f>IF(dataOrig!$AC17&gt;0,dataOrig!AA17*dataRevised!$AC17/dataOrig!$AC17,dataOrig!AA17)</f>
        <v>137.44255609964642</v>
      </c>
      <c r="AB17" s="1">
        <f>IF(dataOrig!$AC17&gt;0,dataOrig!AB17*dataRevised!$AC17/dataOrig!$AC17,dataOrig!AB17)</f>
        <v>461.73512310600165</v>
      </c>
      <c r="AC17" s="9">
        <f>dataOrig!AC17*VLOOKUP($C17,pivot!$H$4:$Q$65,10,FALSE)/VLOOKUP($C17,pivot!$H$4:$Q$65,6,FALSE)</f>
        <v>1405.8666686009585</v>
      </c>
    </row>
    <row r="18" spans="1:29">
      <c r="A18">
        <v>17</v>
      </c>
      <c r="B18">
        <v>24510</v>
      </c>
      <c r="C18">
        <f>dataOrig!C18</f>
        <v>24510</v>
      </c>
      <c r="D18">
        <v>24</v>
      </c>
      <c r="E18" s="1">
        <f>IF(dataOrig!$I18&gt;0,dataOrig!E18*dataRevised!$I18/dataOrig!$I18,dataOrig!E18)</f>
        <v>637.17500979410613</v>
      </c>
      <c r="F18" s="1">
        <f>IF(dataOrig!$I18&gt;0,dataOrig!F18*dataRevised!$I18/dataOrig!$I18,dataOrig!F18)</f>
        <v>789.73804030818781</v>
      </c>
      <c r="G18" s="1">
        <f>IF(dataOrig!$I18&gt;0,dataOrig!G18*dataRevised!$I18/dataOrig!$I18,dataOrig!G18)</f>
        <v>217.62667588038133</v>
      </c>
      <c r="H18" s="1">
        <f>IF(dataOrig!$I18&gt;0,dataOrig!H18*dataRevised!$I18/dataOrig!$I18,dataOrig!H18)</f>
        <v>675.31576742262655</v>
      </c>
      <c r="I18" s="9">
        <f>dataOrig!I18*VLOOKUP($C18,pivot!$H$4:$Q$65,7,FALSE)/VLOOKUP($C18,pivot!$H$4:$Q$65,2,FALSE)</f>
        <v>2319.8554934053018</v>
      </c>
      <c r="J18" s="1">
        <f>dataOrig!J18</f>
        <v>568</v>
      </c>
      <c r="K18" s="1">
        <f>dataOrig!K18</f>
        <v>704</v>
      </c>
      <c r="L18" s="1">
        <f>dataOrig!L18</f>
        <v>194</v>
      </c>
      <c r="M18" s="1">
        <f>dataOrig!M18</f>
        <v>602</v>
      </c>
      <c r="N18" s="9">
        <f>dataOrig!N18</f>
        <v>2068</v>
      </c>
      <c r="O18" s="1">
        <f>IF(dataOrig!$S18&gt;0,dataOrig!O18*dataRevised!$S18/dataOrig!$S18,dataOrig!O18)</f>
        <v>346.85893357592892</v>
      </c>
      <c r="P18" s="1">
        <f>IF(dataOrig!$S18&gt;0,dataOrig!P18*dataRevised!$S18/dataOrig!$S18,dataOrig!P18)</f>
        <v>643.49828441921011</v>
      </c>
      <c r="Q18" s="1">
        <f>IF(dataOrig!$S18&gt;0,dataOrig!Q18*dataRevised!$S18/dataOrig!$S18,dataOrig!Q18)</f>
        <v>394.83693149348471</v>
      </c>
      <c r="R18" s="1">
        <f>IF(dataOrig!$S18&gt;0,dataOrig!R18*dataRevised!$S18/dataOrig!$S18,dataOrig!R18)</f>
        <v>305.1449485058032</v>
      </c>
      <c r="S18" s="9">
        <f>dataOrig!S18*VLOOKUP($C18,pivot!$H$4:$Q$65,8,FALSE)/VLOOKUP($C18,pivot!$H$4:$Q$65,4,FALSE)</f>
        <v>1690.339097994427</v>
      </c>
      <c r="T18" s="1">
        <f>IF(dataOrig!$X18&gt;0,dataOrig!T18*dataRevised!$X18/dataOrig!$X18,dataOrig!T18)</f>
        <v>557.03123623981992</v>
      </c>
      <c r="U18" s="1">
        <f>IF(dataOrig!$X18&gt;0,dataOrig!U18*dataRevised!$X18/dataOrig!$X18,dataOrig!U18)</f>
        <v>572.28137094955559</v>
      </c>
      <c r="V18" s="1">
        <f>IF(dataOrig!$X18&gt;0,dataOrig!V18*dataRevised!$X18/dataOrig!$X18,dataOrig!V18)</f>
        <v>170.15939781389309</v>
      </c>
      <c r="W18" s="1">
        <f>IF(dataOrig!$X18&gt;0,dataOrig!W18*dataRevised!$X18/dataOrig!$X18,dataOrig!W18)</f>
        <v>464.72778931247217</v>
      </c>
      <c r="X18" s="9">
        <f>dataOrig!X18*VLOOKUP($C18,pivot!$H$4:$Q$65,9,FALSE)/VLOOKUP($C18,pivot!$H$4:$Q$65,5,FALSE)</f>
        <v>1764.1997943157407</v>
      </c>
      <c r="Y18" s="1">
        <f>IF(dataOrig!$AC18&gt;0,dataOrig!Y18*dataRevised!$AC18/dataOrig!$AC18,dataOrig!Y18)</f>
        <v>623.43224792911496</v>
      </c>
      <c r="Z18" s="1">
        <f>IF(dataOrig!$AC18&gt;0,dataOrig!Z18*dataRevised!$AC18/dataOrig!$AC18,dataOrig!Z18)</f>
        <v>640.50027777155481</v>
      </c>
      <c r="AA18" s="1">
        <f>IF(dataOrig!$AC18&gt;0,dataOrig!AA18*dataRevised!$AC18/dataOrig!$AC18,dataOrig!AA18)</f>
        <v>190.44328034722247</v>
      </c>
      <c r="AB18" s="1">
        <f>IF(dataOrig!$AC18&gt;0,dataOrig!AB18*dataRevised!$AC18/dataOrig!$AC18,dataOrig!AB18)</f>
        <v>520.12575151434805</v>
      </c>
      <c r="AC18" s="9">
        <f>dataOrig!AC18*VLOOKUP($C18,pivot!$H$4:$Q$65,10,FALSE)/VLOOKUP($C18,pivot!$H$4:$Q$65,6,FALSE)</f>
        <v>1974.5015575622404</v>
      </c>
    </row>
    <row r="19" spans="1:29">
      <c r="A19">
        <v>18</v>
      </c>
      <c r="B19">
        <v>24510</v>
      </c>
      <c r="C19">
        <f>dataOrig!C19</f>
        <v>24510</v>
      </c>
      <c r="D19">
        <v>24</v>
      </c>
      <c r="E19" s="1">
        <f>IF(dataOrig!$I19&gt;0,dataOrig!E19*dataRevised!$I19/dataOrig!$I19,dataOrig!E19)</f>
        <v>234.45348071649329</v>
      </c>
      <c r="F19" s="1">
        <f>IF(dataOrig!$I19&gt;0,dataOrig!F19*dataRevised!$I19/dataOrig!$I19,dataOrig!F19)</f>
        <v>904.16031319374918</v>
      </c>
      <c r="G19" s="1">
        <f>IF(dataOrig!$I19&gt;0,dataOrig!G19*dataRevised!$I19/dataOrig!$I19,dataOrig!G19)</f>
        <v>194.06914910982456</v>
      </c>
      <c r="H19" s="1">
        <f>IF(dataOrig!$I19&gt;0,dataOrig!H19*dataRevised!$I19/dataOrig!$I19,dataOrig!H19)</f>
        <v>600.15603915465977</v>
      </c>
      <c r="I19" s="9">
        <f>dataOrig!I19*VLOOKUP($C19,pivot!$H$4:$Q$65,7,FALSE)/VLOOKUP($C19,pivot!$H$4:$Q$65,2,FALSE)</f>
        <v>1932.8389821747269</v>
      </c>
      <c r="J19" s="1">
        <f>dataOrig!J19</f>
        <v>209</v>
      </c>
      <c r="K19" s="1">
        <f>dataOrig!K19</f>
        <v>806</v>
      </c>
      <c r="L19" s="1">
        <f>dataOrig!L19</f>
        <v>173</v>
      </c>
      <c r="M19" s="1">
        <f>dataOrig!M19</f>
        <v>535</v>
      </c>
      <c r="N19" s="9">
        <f>dataOrig!N19</f>
        <v>1723</v>
      </c>
      <c r="O19" s="1">
        <f>IF(dataOrig!$S19&gt;0,dataOrig!O19*dataRevised!$S19/dataOrig!$S19,dataOrig!O19)</f>
        <v>192.75050838700292</v>
      </c>
      <c r="P19" s="1">
        <f>IF(dataOrig!$S19&gt;0,dataOrig!P19*dataRevised!$S19/dataOrig!$S19,dataOrig!P19)</f>
        <v>626.54661131764283</v>
      </c>
      <c r="Q19" s="1">
        <f>IF(dataOrig!$S19&gt;0,dataOrig!Q19*dataRevised!$S19/dataOrig!$S19,dataOrig!Q19)</f>
        <v>88.688737441855238</v>
      </c>
      <c r="R19" s="1">
        <f>IF(dataOrig!$S19&gt;0,dataOrig!R19*dataRevised!$S19/dataOrig!$S19,dataOrig!R19)</f>
        <v>567.12471170067818</v>
      </c>
      <c r="S19" s="9">
        <f>dataOrig!S19*VLOOKUP($C19,pivot!$H$4:$Q$65,8,FALSE)/VLOOKUP($C19,pivot!$H$4:$Q$65,4,FALSE)</f>
        <v>1475.1105688471794</v>
      </c>
      <c r="T19" s="1">
        <f>IF(dataOrig!$X19&gt;0,dataOrig!T19*dataRevised!$X19/dataOrig!$X19,dataOrig!T19)</f>
        <v>216.71244061203367</v>
      </c>
      <c r="U19" s="1">
        <f>IF(dataOrig!$X19&gt;0,dataOrig!U19*dataRevised!$X19/dataOrig!$X19,dataOrig!U19)</f>
        <v>809.86241695385922</v>
      </c>
      <c r="V19" s="1">
        <f>IF(dataOrig!$X19&gt;0,dataOrig!V19*dataRevised!$X19/dataOrig!$X19,dataOrig!V19)</f>
        <v>174.97522982749388</v>
      </c>
      <c r="W19" s="1">
        <f>IF(dataOrig!$X19&gt;0,dataOrig!W19*dataRevised!$X19/dataOrig!$X19,dataOrig!W19)</f>
        <v>536.16263084754996</v>
      </c>
      <c r="X19" s="9">
        <f>dataOrig!X19*VLOOKUP($C19,pivot!$H$4:$Q$65,9,FALSE)/VLOOKUP($C19,pivot!$H$4:$Q$65,5,FALSE)</f>
        <v>1737.7127182409367</v>
      </c>
      <c r="Y19" s="1">
        <f>IF(dataOrig!$AC19&gt;0,dataOrig!Y19*dataRevised!$AC19/dataOrig!$AC19,dataOrig!Y19)</f>
        <v>242.54568723467014</v>
      </c>
      <c r="Z19" s="1">
        <f>IF(dataOrig!$AC19&gt;0,dataOrig!Z19*dataRevised!$AC19/dataOrig!$AC19,dataOrig!Z19)</f>
        <v>906.40221636956358</v>
      </c>
      <c r="AA19" s="1">
        <f>IF(dataOrig!$AC19&gt;0,dataOrig!AA19*dataRevised!$AC19/dataOrig!$AC19,dataOrig!AA19)</f>
        <v>195.83318450799291</v>
      </c>
      <c r="AB19" s="1">
        <f>IF(dataOrig!$AC19&gt;0,dataOrig!AB19*dataRevised!$AC19/dataOrig!$AC19,dataOrig!AB19)</f>
        <v>600.07599656577645</v>
      </c>
      <c r="AC19" s="9">
        <f>dataOrig!AC19*VLOOKUP($C19,pivot!$H$4:$Q$65,10,FALSE)/VLOOKUP($C19,pivot!$H$4:$Q$65,6,FALSE)</f>
        <v>1944.857084678003</v>
      </c>
    </row>
    <row r="20" spans="1:29">
      <c r="A20">
        <v>19</v>
      </c>
      <c r="B20">
        <v>24510</v>
      </c>
      <c r="C20">
        <f>dataOrig!C20</f>
        <v>24510</v>
      </c>
      <c r="D20">
        <v>24</v>
      </c>
      <c r="E20" s="1">
        <f>IF(dataOrig!$I20&gt;0,dataOrig!E20*dataRevised!$I20/dataOrig!$I20,dataOrig!E20)</f>
        <v>94.230107082226965</v>
      </c>
      <c r="F20" s="1">
        <f>IF(dataOrig!$I20&gt;0,dataOrig!F20*dataRevised!$I20/dataOrig!$I20,dataOrig!F20)</f>
        <v>323.07465285334956</v>
      </c>
      <c r="G20" s="1">
        <f>IF(dataOrig!$I20&gt;0,dataOrig!G20*dataRevised!$I20/dataOrig!$I20,dataOrig!G20)</f>
        <v>83.012237191485667</v>
      </c>
      <c r="H20" s="1">
        <f>IF(dataOrig!$I20&gt;0,dataOrig!H20*dataRevised!$I20/dataOrig!$I20,dataOrig!H20)</f>
        <v>260.25458146519827</v>
      </c>
      <c r="I20" s="9">
        <f>dataOrig!I20*VLOOKUP($C20,pivot!$H$4:$Q$65,7,FALSE)/VLOOKUP($C20,pivot!$H$4:$Q$65,2,FALSE)</f>
        <v>760.57157859226049</v>
      </c>
      <c r="J20" s="1">
        <f>dataOrig!J20</f>
        <v>84</v>
      </c>
      <c r="K20" s="1">
        <f>dataOrig!K20</f>
        <v>288</v>
      </c>
      <c r="L20" s="1">
        <f>dataOrig!L20</f>
        <v>74</v>
      </c>
      <c r="M20" s="1">
        <f>dataOrig!M20</f>
        <v>232</v>
      </c>
      <c r="N20" s="9">
        <f>dataOrig!N20</f>
        <v>678</v>
      </c>
      <c r="O20" s="1">
        <f>IF(dataOrig!$S20&gt;0,dataOrig!O20*dataRevised!$S20/dataOrig!$S20,dataOrig!O20)</f>
        <v>78.988893129760498</v>
      </c>
      <c r="P20" s="1">
        <f>IF(dataOrig!$S20&gt;0,dataOrig!P20*dataRevised!$S20/dataOrig!$S20,dataOrig!P20)</f>
        <v>350.72433679423665</v>
      </c>
      <c r="Q20" s="1">
        <f>IF(dataOrig!$S20&gt;0,dataOrig!Q20*dataRevised!$S20/dataOrig!$S20,dataOrig!Q20)</f>
        <v>22.908552574251551</v>
      </c>
      <c r="R20" s="1">
        <f>IF(dataOrig!$S20&gt;0,dataOrig!R20*dataRevised!$S20/dataOrig!$S20,dataOrig!R20)</f>
        <v>446.09634517172361</v>
      </c>
      <c r="S20" s="9">
        <f>dataOrig!S20*VLOOKUP($C20,pivot!$H$4:$Q$65,8,FALSE)/VLOOKUP($C20,pivot!$H$4:$Q$65,4,FALSE)</f>
        <v>898.71812766997232</v>
      </c>
      <c r="T20" s="1">
        <f>IF(dataOrig!$X20&gt;0,dataOrig!T20*dataRevised!$X20/dataOrig!$X20,dataOrig!T20)</f>
        <v>81.869144231212701</v>
      </c>
      <c r="U20" s="1">
        <f>IF(dataOrig!$X20&gt;0,dataOrig!U20*dataRevised!$X20/dataOrig!$X20,dataOrig!U20)</f>
        <v>280.12089545777684</v>
      </c>
      <c r="V20" s="1">
        <f>IF(dataOrig!$X20&gt;0,dataOrig!V20*dataRevised!$X20/dataOrig!$X20,dataOrig!V20)</f>
        <v>72.237480204011206</v>
      </c>
      <c r="W20" s="1">
        <f>IF(dataOrig!$X20&gt;0,dataOrig!W20*dataRevised!$X20/dataOrig!$X20,dataOrig!W20)</f>
        <v>225.54146597030169</v>
      </c>
      <c r="X20" s="9">
        <f>dataOrig!X20*VLOOKUP($C20,pivot!$H$4:$Q$65,9,FALSE)/VLOOKUP($C20,pivot!$H$4:$Q$65,5,FALSE)</f>
        <v>659.76898586330242</v>
      </c>
      <c r="Y20" s="1">
        <f>IF(dataOrig!$AC20&gt;0,dataOrig!Y20*dataRevised!$AC20/dataOrig!$AC20,dataOrig!Y20)</f>
        <v>91.628370733097597</v>
      </c>
      <c r="Z20" s="1">
        <f>IF(dataOrig!$AC20&gt;0,dataOrig!Z20*dataRevised!$AC20/dataOrig!$AC20,dataOrig!Z20)</f>
        <v>313.5127586848144</v>
      </c>
      <c r="AA20" s="1">
        <f>IF(dataOrig!$AC20&gt;0,dataOrig!AA20*dataRevised!$AC20/dataOrig!$AC20,dataOrig!AA20)</f>
        <v>80.848562411556699</v>
      </c>
      <c r="AB20" s="1">
        <f>IF(dataOrig!$AC20&gt;0,dataOrig!AB20*dataRevised!$AC20/dataOrig!$AC20,dataOrig!AB20)</f>
        <v>252.42717819608259</v>
      </c>
      <c r="AC20" s="9">
        <f>dataOrig!AC20*VLOOKUP($C20,pivot!$H$4:$Q$65,10,FALSE)/VLOOKUP($C20,pivot!$H$4:$Q$65,6,FALSE)</f>
        <v>738.41687002555125</v>
      </c>
    </row>
    <row r="21" spans="1:29">
      <c r="A21">
        <v>20</v>
      </c>
      <c r="B21">
        <v>24510</v>
      </c>
      <c r="C21">
        <f>dataOrig!C21</f>
        <v>24510</v>
      </c>
      <c r="D21">
        <v>24</v>
      </c>
      <c r="E21" s="1">
        <f>IF(dataOrig!$I21&gt;0,dataOrig!E21*dataRevised!$I21/dataOrig!$I21,dataOrig!E21)</f>
        <v>198.55629706612112</v>
      </c>
      <c r="F21" s="1">
        <f>IF(dataOrig!$I21&gt;0,dataOrig!F21*dataRevised!$I21/dataOrig!$I21,dataOrig!F21)</f>
        <v>933.3267749096766</v>
      </c>
      <c r="G21" s="1">
        <f>IF(dataOrig!$I21&gt;0,dataOrig!G21*dataRevised!$I21/dataOrig!$I21,dataOrig!G21)</f>
        <v>164.90268739389717</v>
      </c>
      <c r="H21" s="1">
        <f>IF(dataOrig!$I21&gt;0,dataOrig!H21*dataRevised!$I21/dataOrig!$I21,dataOrig!H21)</f>
        <v>798.71233622078091</v>
      </c>
      <c r="I21" s="9">
        <f>dataOrig!I21*VLOOKUP($C21,pivot!$H$4:$Q$65,7,FALSE)/VLOOKUP($C21,pivot!$H$4:$Q$65,2,FALSE)</f>
        <v>2095.4980955904757</v>
      </c>
      <c r="J21" s="1">
        <f>dataOrig!J21</f>
        <v>177</v>
      </c>
      <c r="K21" s="1">
        <f>dataOrig!K21</f>
        <v>832</v>
      </c>
      <c r="L21" s="1">
        <f>dataOrig!L21</f>
        <v>147</v>
      </c>
      <c r="M21" s="1">
        <f>dataOrig!M21</f>
        <v>712</v>
      </c>
      <c r="N21" s="9">
        <f>dataOrig!N21</f>
        <v>1868</v>
      </c>
      <c r="O21" s="1">
        <f>IF(dataOrig!$S21&gt;0,dataOrig!O21*dataRevised!$S21/dataOrig!$S21,dataOrig!O21)</f>
        <v>120.05518864226183</v>
      </c>
      <c r="P21" s="1">
        <f>IF(dataOrig!$S21&gt;0,dataOrig!P21*dataRevised!$S21/dataOrig!$S21,dataOrig!P21)</f>
        <v>569.13043925235695</v>
      </c>
      <c r="Q21" s="1">
        <f>IF(dataOrig!$S21&gt;0,dataOrig!Q21*dataRevised!$S21/dataOrig!$S21,dataOrig!Q21)</f>
        <v>123.46492019320367</v>
      </c>
      <c r="R21" s="1">
        <f>IF(dataOrig!$S21&gt;0,dataOrig!R21*dataRevised!$S21/dataOrig!$S21,dataOrig!R21)</f>
        <v>616.597359364878</v>
      </c>
      <c r="S21" s="9">
        <f>dataOrig!S21*VLOOKUP($C21,pivot!$H$4:$Q$65,8,FALSE)/VLOOKUP($C21,pivot!$H$4:$Q$65,4,FALSE)</f>
        <v>1429.2479074527005</v>
      </c>
      <c r="T21" s="1">
        <f>IF(dataOrig!$X21&gt;0,dataOrig!T21*dataRevised!$X21/dataOrig!$X21,dataOrig!T21)</f>
        <v>171.76467515176</v>
      </c>
      <c r="U21" s="1">
        <f>IF(dataOrig!$X21&gt;0,dataOrig!U21*dataRevised!$X21/dataOrig!$X21,dataOrig!U21)</f>
        <v>817.8888036431938</v>
      </c>
      <c r="V21" s="1">
        <f>IF(dataOrig!$X21&gt;0,dataOrig!V21*dataRevised!$X21/dataOrig!$X21,dataOrig!V21)</f>
        <v>143.672321739089</v>
      </c>
      <c r="W21" s="1">
        <f>IF(dataOrig!$X21&gt;0,dataOrig!W21*dataRevised!$X21/dataOrig!$X21,dataOrig!W21)</f>
        <v>705.51938999250956</v>
      </c>
      <c r="X21" s="9">
        <f>dataOrig!X21*VLOOKUP($C21,pivot!$H$4:$Q$65,9,FALSE)/VLOOKUP($C21,pivot!$H$4:$Q$65,5,FALSE)</f>
        <v>1838.8451905265524</v>
      </c>
      <c r="Y21" s="1">
        <f>IF(dataOrig!$AC21&gt;0,dataOrig!Y21*dataRevised!$AC21/dataOrig!$AC21,dataOrig!Y21)</f>
        <v>192.2399150674793</v>
      </c>
      <c r="Z21" s="1">
        <f>IF(dataOrig!$AC21&gt;0,dataOrig!Z21*dataRevised!$AC21/dataOrig!$AC21,dataOrig!Z21)</f>
        <v>915.38538997084765</v>
      </c>
      <c r="AA21" s="1">
        <f>IF(dataOrig!$AC21&gt;0,dataOrig!AA21*dataRevised!$AC21/dataOrig!$AC21,dataOrig!AA21)</f>
        <v>160.79880746298502</v>
      </c>
      <c r="AB21" s="1">
        <f>IF(dataOrig!$AC21&gt;0,dataOrig!AB21*dataRevised!$AC21/dataOrig!$AC21,dataOrig!AB21)</f>
        <v>789.62095955287054</v>
      </c>
      <c r="AC21" s="9">
        <f>dataOrig!AC21*VLOOKUP($C21,pivot!$H$4:$Q$65,10,FALSE)/VLOOKUP($C21,pivot!$H$4:$Q$65,6,FALSE)</f>
        <v>2058.0450720541826</v>
      </c>
    </row>
    <row r="22" spans="1:29">
      <c r="A22">
        <v>21</v>
      </c>
      <c r="B22">
        <v>24510</v>
      </c>
      <c r="C22">
        <f>dataOrig!C22</f>
        <v>24510</v>
      </c>
      <c r="D22">
        <v>24</v>
      </c>
      <c r="E22" s="1">
        <f>IF(dataOrig!$I22&gt;0,dataOrig!E22*dataRevised!$I22/dataOrig!$I22,dataOrig!E22)</f>
        <v>1346.1443868889564</v>
      </c>
      <c r="F22" s="1">
        <f>IF(dataOrig!$I22&gt;0,dataOrig!F22*dataRevised!$I22/dataOrig!$I22,dataOrig!F22)</f>
        <v>4557.820536608192</v>
      </c>
      <c r="G22" s="1">
        <f>IF(dataOrig!$I22&gt;0,dataOrig!G22*dataRevised!$I22/dataOrig!$I22,dataOrig!G22)</f>
        <v>1066.8194266094981</v>
      </c>
      <c r="H22" s="1">
        <f>IF(dataOrig!$I22&gt;0,dataOrig!H22*dataRevised!$I22/dataOrig!$I22,dataOrig!H22)</f>
        <v>2518.4117904714226</v>
      </c>
      <c r="I22" s="9">
        <f>dataOrig!I22*VLOOKUP($C22,pivot!$H$4:$Q$65,7,FALSE)/VLOOKUP($C22,pivot!$H$4:$Q$65,2,FALSE)</f>
        <v>9489.1961405780694</v>
      </c>
      <c r="J22" s="1">
        <f>dataOrig!J22</f>
        <v>1200</v>
      </c>
      <c r="K22" s="1">
        <f>dataOrig!K22</f>
        <v>4063</v>
      </c>
      <c r="L22" s="1">
        <f>dataOrig!L22</f>
        <v>951</v>
      </c>
      <c r="M22" s="1">
        <f>dataOrig!M22</f>
        <v>2245</v>
      </c>
      <c r="N22" s="9">
        <f>dataOrig!N22</f>
        <v>8459</v>
      </c>
      <c r="O22" s="1">
        <f>IF(dataOrig!$S22&gt;0,dataOrig!O22*dataRevised!$S22/dataOrig!$S22,dataOrig!O22)</f>
        <v>1067.0193731116137</v>
      </c>
      <c r="P22" s="1">
        <f>IF(dataOrig!$S22&gt;0,dataOrig!P22*dataRevised!$S22/dataOrig!$S22,dataOrig!P22)</f>
        <v>3433.4283613220678</v>
      </c>
      <c r="Q22" s="1">
        <f>IF(dataOrig!$S22&gt;0,dataOrig!Q22*dataRevised!$S22/dataOrig!$S22,dataOrig!Q22)</f>
        <v>638.04632693674137</v>
      </c>
      <c r="R22" s="1">
        <f>IF(dataOrig!$S22&gt;0,dataOrig!R22*dataRevised!$S22/dataOrig!$S22,dataOrig!R22)</f>
        <v>3711.0406675834188</v>
      </c>
      <c r="S22" s="9">
        <f>dataOrig!S22*VLOOKUP($C22,pivot!$H$4:$Q$65,8,FALSE)/VLOOKUP($C22,pivot!$H$4:$Q$65,4,FALSE)</f>
        <v>8849.5347289538422</v>
      </c>
      <c r="T22" s="1">
        <f>IF(dataOrig!$X22&gt;0,dataOrig!T22*dataRevised!$X22/dataOrig!$X22,dataOrig!T22)</f>
        <v>1163.0234312845807</v>
      </c>
      <c r="U22" s="1">
        <f>IF(dataOrig!$X22&gt;0,dataOrig!U22*dataRevised!$X22/dataOrig!$X22,dataOrig!U22)</f>
        <v>3904.0344856923402</v>
      </c>
      <c r="V22" s="1">
        <f>IF(dataOrig!$X22&gt;0,dataOrig!V22*dataRevised!$X22/dataOrig!$X22,dataOrig!V22)</f>
        <v>911.79752790840848</v>
      </c>
      <c r="W22" s="1">
        <f>IF(dataOrig!$X22&gt;0,dataOrig!W22*dataRevised!$X22/dataOrig!$X22,dataOrig!W22)</f>
        <v>2157.4927420931353</v>
      </c>
      <c r="X22" s="9">
        <f>dataOrig!X22*VLOOKUP($C22,pivot!$H$4:$Q$65,9,FALSE)/VLOOKUP($C22,pivot!$H$4:$Q$65,5,FALSE)</f>
        <v>8136.3481869784646</v>
      </c>
      <c r="Y22" s="1">
        <f>IF(dataOrig!$AC22&gt;0,dataOrig!Y22*dataRevised!$AC22/dataOrig!$AC22,dataOrig!Y22)</f>
        <v>1301.6618548260626</v>
      </c>
      <c r="Z22" s="1">
        <f>IF(dataOrig!$AC22&gt;0,dataOrig!Z22*dataRevised!$AC22/dataOrig!$AC22,dataOrig!Z22)</f>
        <v>4369.4156396645749</v>
      </c>
      <c r="AA22" s="1">
        <f>IF(dataOrig!$AC22&gt;0,dataOrig!AA22*dataRevised!$AC22/dataOrig!$AC22,dataOrig!AA22)</f>
        <v>1020.4885211058712</v>
      </c>
      <c r="AB22" s="1">
        <f>IF(dataOrig!$AC22&gt;0,dataOrig!AB22*dataRevised!$AC22/dataOrig!$AC22,dataOrig!AB22)</f>
        <v>2414.6770640251602</v>
      </c>
      <c r="AC22" s="9">
        <f>dataOrig!AC22*VLOOKUP($C22,pivot!$H$4:$Q$65,10,FALSE)/VLOOKUP($C22,pivot!$H$4:$Q$65,6,FALSE)</f>
        <v>9106.2430796216686</v>
      </c>
    </row>
    <row r="23" spans="1:29">
      <c r="A23">
        <v>22</v>
      </c>
      <c r="B23">
        <v>24510</v>
      </c>
      <c r="C23">
        <f>dataOrig!C23</f>
        <v>24510</v>
      </c>
      <c r="D23">
        <v>24</v>
      </c>
      <c r="E23" s="1">
        <f>IF(dataOrig!$I23&gt;0,dataOrig!E23*dataRevised!$I23/dataOrig!$I23,dataOrig!E23)</f>
        <v>33.653609672223915</v>
      </c>
      <c r="F23" s="1">
        <f>IF(dataOrig!$I23&gt;0,dataOrig!F23*dataRevised!$I23/dataOrig!$I23,dataOrig!F23)</f>
        <v>511.53486701780355</v>
      </c>
      <c r="G23" s="1">
        <f>IF(dataOrig!$I23&gt;0,dataOrig!G23*dataRevised!$I23/dataOrig!$I23,dataOrig!G23)</f>
        <v>164.9026873938972</v>
      </c>
      <c r="H23" s="1">
        <f>IF(dataOrig!$I23&gt;0,dataOrig!H23*dataRevised!$I23/dataOrig!$I23,dataOrig!H23)</f>
        <v>415.06118595742834</v>
      </c>
      <c r="I23" s="9">
        <f>dataOrig!I23*VLOOKUP($C23,pivot!$H$4:$Q$65,7,FALSE)/VLOOKUP($C23,pivot!$H$4:$Q$65,2,FALSE)</f>
        <v>1125.152350041353</v>
      </c>
      <c r="J23" s="1">
        <f>dataOrig!J23</f>
        <v>30</v>
      </c>
      <c r="K23" s="1">
        <f>dataOrig!K23</f>
        <v>456</v>
      </c>
      <c r="L23" s="1">
        <f>dataOrig!L23</f>
        <v>147</v>
      </c>
      <c r="M23" s="1">
        <f>dataOrig!M23</f>
        <v>370</v>
      </c>
      <c r="N23" s="9">
        <f>dataOrig!N23</f>
        <v>1003</v>
      </c>
      <c r="O23" s="1">
        <f>IF(dataOrig!$S23&gt;0,dataOrig!O23*dataRevised!$S23/dataOrig!$S23,dataOrig!O23)</f>
        <v>25.565113944970385</v>
      </c>
      <c r="P23" s="1">
        <f>IF(dataOrig!$S23&gt;0,dataOrig!P23*dataRevised!$S23/dataOrig!$S23,dataOrig!P23)</f>
        <v>78.154603022872621</v>
      </c>
      <c r="Q23" s="1">
        <f>IF(dataOrig!$S23&gt;0,dataOrig!Q23*dataRevised!$S23/dataOrig!$S23,dataOrig!Q23)</f>
        <v>7.183754845412949</v>
      </c>
      <c r="R23" s="1">
        <f>IF(dataOrig!$S23&gt;0,dataOrig!R23*dataRevised!$S23/dataOrig!$S23,dataOrig!R23)</f>
        <v>136.29910128862983</v>
      </c>
      <c r="S23" s="9">
        <f>dataOrig!S23*VLOOKUP($C23,pivot!$H$4:$Q$65,8,FALSE)/VLOOKUP($C23,pivot!$H$4:$Q$65,4,FALSE)</f>
        <v>247.20257310188575</v>
      </c>
      <c r="T23" s="1">
        <f>IF(dataOrig!$X23&gt;0,dataOrig!T23*dataRevised!$X23/dataOrig!$X23,dataOrig!T23)</f>
        <v>28.894992081604489</v>
      </c>
      <c r="U23" s="1">
        <f>IF(dataOrig!$X23&gt;0,dataOrig!U23*dataRevised!$X23/dataOrig!$X23,dataOrig!U23)</f>
        <v>422.18793985899896</v>
      </c>
      <c r="V23" s="1">
        <f>IF(dataOrig!$X23&gt;0,dataOrig!V23*dataRevised!$X23/dataOrig!$X23,dataOrig!V23)</f>
        <v>136.4485737186879</v>
      </c>
      <c r="W23" s="1">
        <f>IF(dataOrig!$X23&gt;0,dataOrig!W23*dataRevised!$X23/dataOrig!$X23,dataOrig!W23)</f>
        <v>342.72671163458659</v>
      </c>
      <c r="X23" s="9">
        <f>dataOrig!X23*VLOOKUP($C23,pivot!$H$4:$Q$65,9,FALSE)/VLOOKUP($C23,pivot!$H$4:$Q$65,5,FALSE)</f>
        <v>930.25821729387792</v>
      </c>
      <c r="Y23" s="1">
        <f>IF(dataOrig!$AC23&gt;0,dataOrig!Y23*dataRevised!$AC23/dataOrig!$AC23,dataOrig!Y23)</f>
        <v>32.339424964622687</v>
      </c>
      <c r="Z23" s="1">
        <f>IF(dataOrig!$AC23&gt;0,dataOrig!Z23*dataRevised!$AC23/dataOrig!$AC23,dataOrig!Z23)</f>
        <v>472.51493142754254</v>
      </c>
      <c r="AA23" s="1">
        <f>IF(dataOrig!$AC23&gt;0,dataOrig!AA23*dataRevised!$AC23/dataOrig!$AC23,dataOrig!AA23)</f>
        <v>152.71395122182935</v>
      </c>
      <c r="AB23" s="1">
        <f>IF(dataOrig!$AC23&gt;0,dataOrig!AB23*dataRevised!$AC23/dataOrig!$AC23,dataOrig!AB23)</f>
        <v>383.58151277483017</v>
      </c>
      <c r="AC23" s="9">
        <f>dataOrig!AC23*VLOOKUP($C23,pivot!$H$4:$Q$65,10,FALSE)/VLOOKUP($C23,pivot!$H$4:$Q$65,6,FALSE)</f>
        <v>1041.1498203888248</v>
      </c>
    </row>
    <row r="24" spans="1:29">
      <c r="A24">
        <v>23</v>
      </c>
      <c r="B24">
        <v>24510</v>
      </c>
      <c r="C24">
        <f>dataOrig!C24</f>
        <v>24510</v>
      </c>
      <c r="D24">
        <v>24</v>
      </c>
      <c r="E24" s="1">
        <f>IF(dataOrig!$I24&gt;0,dataOrig!E24*dataRevised!$I24/dataOrig!$I24,dataOrig!E24)</f>
        <v>134.61443868889566</v>
      </c>
      <c r="F24" s="1">
        <f>IF(dataOrig!$I24&gt;0,dataOrig!F24*dataRevised!$I24/dataOrig!$I24,dataOrig!F24)</f>
        <v>352.24111456927699</v>
      </c>
      <c r="G24" s="1">
        <f>IF(dataOrig!$I24&gt;0,dataOrig!G24*dataRevised!$I24/dataOrig!$I24,dataOrig!G24)</f>
        <v>89.74295912593044</v>
      </c>
      <c r="H24" s="1">
        <f>IF(dataOrig!$I24&gt;0,dataOrig!H24*dataRevised!$I24/dataOrig!$I24,dataOrig!H24)</f>
        <v>223.23561082575196</v>
      </c>
      <c r="I24" s="9">
        <f>dataOrig!I24*VLOOKUP($C24,pivot!$H$4:$Q$65,7,FALSE)/VLOOKUP($C24,pivot!$H$4:$Q$65,2,FALSE)</f>
        <v>799.83412320985508</v>
      </c>
      <c r="J24" s="1">
        <f>dataOrig!J24</f>
        <v>120</v>
      </c>
      <c r="K24" s="1">
        <f>dataOrig!K24</f>
        <v>314</v>
      </c>
      <c r="L24" s="1">
        <f>dataOrig!L24</f>
        <v>80</v>
      </c>
      <c r="M24" s="1">
        <f>dataOrig!M24</f>
        <v>199</v>
      </c>
      <c r="N24" s="9">
        <f>dataOrig!N24</f>
        <v>713</v>
      </c>
      <c r="O24" s="1">
        <f>IF(dataOrig!$S24&gt;0,dataOrig!O24*dataRevised!$S24/dataOrig!$S24,dataOrig!O24)</f>
        <v>54.22628257043398</v>
      </c>
      <c r="P24" s="1">
        <f>IF(dataOrig!$S24&gt;0,dataOrig!P24*dataRevised!$S24/dataOrig!$S24,dataOrig!P24)</f>
        <v>310.06334458317929</v>
      </c>
      <c r="Q24" s="1">
        <f>IF(dataOrig!$S24&gt;0,dataOrig!Q24*dataRevised!$S24/dataOrig!$S24,dataOrig!Q24)</f>
        <v>67.223663516529371</v>
      </c>
      <c r="R24" s="1">
        <f>IF(dataOrig!$S24&gt;0,dataOrig!R24*dataRevised!$S24/dataOrig!$S24,dataOrig!R24)</f>
        <v>295.05466370734183</v>
      </c>
      <c r="S24" s="9">
        <f>dataOrig!S24*VLOOKUP($C24,pivot!$H$4:$Q$65,8,FALSE)/VLOOKUP($C24,pivot!$H$4:$Q$65,4,FALSE)</f>
        <v>726.56795437748451</v>
      </c>
      <c r="T24" s="1">
        <f>IF(dataOrig!$X24&gt;0,dataOrig!T24*dataRevised!$X24/dataOrig!$X24,dataOrig!T24)</f>
        <v>116.38260699535142</v>
      </c>
      <c r="U24" s="1">
        <f>IF(dataOrig!$X24&gt;0,dataOrig!U24*dataRevised!$X24/dataOrig!$X24,dataOrig!U24)</f>
        <v>310.6211648772483</v>
      </c>
      <c r="V24" s="1">
        <f>IF(dataOrig!$X24&gt;0,dataOrig!V24*dataRevised!$X24/dataOrig!$X24,dataOrig!V24)</f>
        <v>81.066505562279275</v>
      </c>
      <c r="W24" s="1">
        <f>IF(dataOrig!$X24&gt;0,dataOrig!W24*dataRevised!$X24/dataOrig!$X24,dataOrig!W24)</f>
        <v>198.25175122656415</v>
      </c>
      <c r="X24" s="9">
        <f>dataOrig!X24*VLOOKUP($C24,pivot!$H$4:$Q$65,9,FALSE)/VLOOKUP($C24,pivot!$H$4:$Q$65,5,FALSE)</f>
        <v>706.32202866144314</v>
      </c>
      <c r="Y24" s="1">
        <f>IF(dataOrig!$AC24&gt;0,dataOrig!Y24*dataRevised!$AC24/dataOrig!$AC24,dataOrig!Y24)</f>
        <v>130.25601721861915</v>
      </c>
      <c r="Z24" s="1">
        <f>IF(dataOrig!$AC24&gt;0,dataOrig!Z24*dataRevised!$AC24/dataOrig!$AC24,dataOrig!Z24)</f>
        <v>347.64881836969391</v>
      </c>
      <c r="AA24" s="1">
        <f>IF(dataOrig!$AC24&gt;0,dataOrig!AA24*dataRevised!$AC24/dataOrig!$AC24,dataOrig!AA24)</f>
        <v>90.730053372969209</v>
      </c>
      <c r="AB24" s="1">
        <f>IF(dataOrig!$AC24&gt;0,dataOrig!AB24*dataRevised!$AC24/dataOrig!$AC24,dataOrig!AB24)</f>
        <v>221.88438795171675</v>
      </c>
      <c r="AC24" s="9">
        <f>dataOrig!AC24*VLOOKUP($C24,pivot!$H$4:$Q$65,10,FALSE)/VLOOKUP($C24,pivot!$H$4:$Q$65,6,FALSE)</f>
        <v>790.51927691299909</v>
      </c>
    </row>
    <row r="25" spans="1:29">
      <c r="A25">
        <v>24</v>
      </c>
      <c r="B25">
        <v>24510</v>
      </c>
      <c r="C25">
        <f>dataOrig!C25</f>
        <v>24510</v>
      </c>
      <c r="D25">
        <v>24</v>
      </c>
      <c r="E25" s="1">
        <f>IF(dataOrig!$I25&gt;0,dataOrig!E25*dataRevised!$I25/dataOrig!$I25,dataOrig!E25)</f>
        <v>546.31026367910158</v>
      </c>
      <c r="F25" s="1">
        <f>IF(dataOrig!$I25&gt;0,dataOrig!F25*dataRevised!$I25/dataOrig!$I25,dataOrig!F25)</f>
        <v>3873.5304732729728</v>
      </c>
      <c r="G25" s="1">
        <f>IF(dataOrig!$I25&gt;0,dataOrig!G25*dataRevised!$I25/dataOrig!$I25,dataOrig!G25)</f>
        <v>326.44001382057201</v>
      </c>
      <c r="H25" s="1">
        <f>IF(dataOrig!$I25&gt;0,dataOrig!H25*dataRevised!$I25/dataOrig!$I25,dataOrig!H25)</f>
        <v>3559.4301163322161</v>
      </c>
      <c r="I25" s="9">
        <f>dataOrig!I25*VLOOKUP($C25,pivot!$H$4:$Q$65,7,FALSE)/VLOOKUP($C25,pivot!$H$4:$Q$65,2,FALSE)</f>
        <v>8305.7108671048627</v>
      </c>
      <c r="J25" s="1">
        <f>dataOrig!J25</f>
        <v>487</v>
      </c>
      <c r="K25" s="1">
        <f>dataOrig!K25</f>
        <v>3453</v>
      </c>
      <c r="L25" s="1">
        <f>dataOrig!L25</f>
        <v>291</v>
      </c>
      <c r="M25" s="1">
        <f>dataOrig!M25</f>
        <v>3173</v>
      </c>
      <c r="N25" s="9">
        <f>dataOrig!N25</f>
        <v>7404</v>
      </c>
      <c r="O25" s="1">
        <f>IF(dataOrig!$S25&gt;0,dataOrig!O25*dataRevised!$S25/dataOrig!$S25,dataOrig!O25)</f>
        <v>212.34924647867686</v>
      </c>
      <c r="P25" s="1">
        <f>IF(dataOrig!$S25&gt;0,dataOrig!P25*dataRevised!$S25/dataOrig!$S25,dataOrig!P25)</f>
        <v>3133.4216458959363</v>
      </c>
      <c r="Q25" s="1">
        <f>IF(dataOrig!$S25&gt;0,dataOrig!Q25*dataRevised!$S25/dataOrig!$S25,dataOrig!Q25)</f>
        <v>150.48235004074908</v>
      </c>
      <c r="R25" s="1">
        <f>IF(dataOrig!$S25&gt;0,dataOrig!R25*dataRevised!$S25/dataOrig!$S25,dataOrig!R25)</f>
        <v>4795.6450699549487</v>
      </c>
      <c r="S25" s="9">
        <f>dataOrig!S25*VLOOKUP($C25,pivot!$H$4:$Q$65,8,FALSE)/VLOOKUP($C25,pivot!$H$4:$Q$65,4,FALSE)</f>
        <v>8291.898312370311</v>
      </c>
      <c r="T25" s="1">
        <f>IF(dataOrig!$X25&gt;0,dataOrig!T25*dataRevised!$X25/dataOrig!$X25,dataOrig!T25)</f>
        <v>542.58374019901771</v>
      </c>
      <c r="U25" s="1">
        <f>IF(dataOrig!$X25&gt;0,dataOrig!U25*dataRevised!$X25/dataOrig!$X25,dataOrig!U25)</f>
        <v>3192.8966250172966</v>
      </c>
      <c r="V25" s="1">
        <f>IF(dataOrig!$X25&gt;0,dataOrig!V25*dataRevised!$X25/dataOrig!$X25,dataOrig!V25)</f>
        <v>253.63381938297277</v>
      </c>
      <c r="W25" s="1">
        <f>IF(dataOrig!$X25&gt;0,dataOrig!W25*dataRevised!$X25/dataOrig!$X25,dataOrig!W25)</f>
        <v>2921.6047549177874</v>
      </c>
      <c r="X25" s="9">
        <f>dataOrig!X25*VLOOKUP($C25,pivot!$H$4:$Q$65,9,FALSE)/VLOOKUP($C25,pivot!$H$4:$Q$65,5,FALSE)</f>
        <v>6910.7189395170744</v>
      </c>
      <c r="Y25" s="1">
        <f>IF(dataOrig!$AC25&gt;0,dataOrig!Y25*dataRevised!$AC25/dataOrig!$AC25,dataOrig!Y25)</f>
        <v>607.26253544680378</v>
      </c>
      <c r="Z25" s="1">
        <f>IF(dataOrig!$AC25&gt;0,dataOrig!Z25*dataRevised!$AC25/dataOrig!$AC25,dataOrig!Z25)</f>
        <v>3573.5064585908067</v>
      </c>
      <c r="AA25" s="1">
        <f>IF(dataOrig!$AC25&gt;0,dataOrig!AA25*dataRevised!$AC25/dataOrig!$AC25,dataOrig!AA25)</f>
        <v>283.86828580057693</v>
      </c>
      <c r="AB25" s="1">
        <f>IF(dataOrig!$AC25&gt;0,dataOrig!AB25*dataRevised!$AC25/dataOrig!$AC25,dataOrig!AB25)</f>
        <v>3269.8751908674049</v>
      </c>
      <c r="AC25" s="9">
        <f>dataOrig!AC25*VLOOKUP($C25,pivot!$H$4:$Q$65,10,FALSE)/VLOOKUP($C25,pivot!$H$4:$Q$65,6,FALSE)</f>
        <v>7734.512470705592</v>
      </c>
    </row>
    <row r="26" spans="1:29">
      <c r="A26">
        <v>25</v>
      </c>
      <c r="B26">
        <v>24510</v>
      </c>
      <c r="C26">
        <f>dataOrig!C26</f>
        <v>24510</v>
      </c>
      <c r="D26">
        <v>24</v>
      </c>
      <c r="E26" s="1">
        <f>IF(dataOrig!$I26&gt;0,dataOrig!E26*dataRevised!$I26/dataOrig!$I26,dataOrig!E26)</f>
        <v>20.192165803334348</v>
      </c>
      <c r="F26" s="1">
        <f>IF(dataOrig!$I26&gt;0,dataOrig!F26*dataRevised!$I26/dataOrig!$I26,dataOrig!F26)</f>
        <v>182.8512792190833</v>
      </c>
      <c r="G26" s="1">
        <f>IF(dataOrig!$I26&gt;0,dataOrig!G26*dataRevised!$I26/dataOrig!$I26,dataOrig!G26)</f>
        <v>16.826804836111958</v>
      </c>
      <c r="H26" s="1">
        <f>IF(dataOrig!$I26&gt;0,dataOrig!H26*dataRevised!$I26/dataOrig!$I26,dataOrig!H26)</f>
        <v>190.70378814260218</v>
      </c>
      <c r="I26" s="9">
        <f>dataOrig!I26*VLOOKUP($C26,pivot!$H$4:$Q$65,7,FALSE)/VLOOKUP($C26,pivot!$H$4:$Q$65,2,FALSE)</f>
        <v>410.57403800113178</v>
      </c>
      <c r="J26" s="1">
        <f>dataOrig!J26</f>
        <v>18</v>
      </c>
      <c r="K26" s="1">
        <f>dataOrig!K26</f>
        <v>163</v>
      </c>
      <c r="L26" s="1">
        <f>dataOrig!L26</f>
        <v>15</v>
      </c>
      <c r="M26" s="1">
        <f>dataOrig!M26</f>
        <v>170</v>
      </c>
      <c r="N26" s="9">
        <f>dataOrig!N26</f>
        <v>366</v>
      </c>
      <c r="O26" s="1">
        <f>IF(dataOrig!$S26&gt;0,dataOrig!O26*dataRevised!$S26/dataOrig!$S26,dataOrig!O26)</f>
        <v>22.421032947629602</v>
      </c>
      <c r="P26" s="1">
        <f>IF(dataOrig!$S26&gt;0,dataOrig!P26*dataRevised!$S26/dataOrig!$S26,dataOrig!P26)</f>
        <v>629.53984922794837</v>
      </c>
      <c r="Q26" s="1">
        <f>IF(dataOrig!$S26&gt;0,dataOrig!Q26*dataRevised!$S26/dataOrig!$S26,dataOrig!Q26)</f>
        <v>34.734017287728712</v>
      </c>
      <c r="R26" s="1">
        <f>IF(dataOrig!$S26&gt;0,dataOrig!R26*dataRevised!$S26/dataOrig!$S26,dataOrig!R26)</f>
        <v>509.36960034642254</v>
      </c>
      <c r="S26" s="9">
        <f>dataOrig!S26*VLOOKUP($C26,pivot!$H$4:$Q$65,8,FALSE)/VLOOKUP($C26,pivot!$H$4:$Q$65,4,FALSE)</f>
        <v>1196.0644998097293</v>
      </c>
      <c r="T26" s="1">
        <f>IF(dataOrig!$X26&gt;0,dataOrig!T26*dataRevised!$X26/dataOrig!$X26,dataOrig!T26)</f>
        <v>17.658050716536078</v>
      </c>
      <c r="U26" s="1">
        <f>IF(dataOrig!$X26&gt;0,dataOrig!U26*dataRevised!$X26/dataOrig!$X26,dataOrig!U26)</f>
        <v>139.65912839442169</v>
      </c>
      <c r="V26" s="1">
        <f>IF(dataOrig!$X26&gt;0,dataOrig!V26*dataRevised!$X26/dataOrig!$X26,dataOrig!V26)</f>
        <v>12.842218702935329</v>
      </c>
      <c r="W26" s="1">
        <f>IF(dataOrig!$X26&gt;0,dataOrig!W26*dataRevised!$X26/dataOrig!$X26,dataOrig!W26)</f>
        <v>145.27759907695591</v>
      </c>
      <c r="X26" s="9">
        <f>dataOrig!X26*VLOOKUP($C26,pivot!$H$4:$Q$65,9,FALSE)/VLOOKUP($C26,pivot!$H$4:$Q$65,5,FALSE)</f>
        <v>315.436996890849</v>
      </c>
      <c r="Y26" s="1">
        <f>IF(dataOrig!$AC26&gt;0,dataOrig!Y26*dataRevised!$AC26/dataOrig!$AC26,dataOrig!Y26)</f>
        <v>19.762981922824974</v>
      </c>
      <c r="Z26" s="1">
        <f>IF(dataOrig!$AC26&gt;0,dataOrig!Z26*dataRevised!$AC26/dataOrig!$AC26,dataOrig!Z26)</f>
        <v>156.30722066234298</v>
      </c>
      <c r="AA26" s="1">
        <f>IF(dataOrig!$AC26&gt;0,dataOrig!AA26*dataRevised!$AC26/dataOrig!$AC26,dataOrig!AA26)</f>
        <v>14.373077762054528</v>
      </c>
      <c r="AB26" s="1">
        <f>IF(dataOrig!$AC26&gt;0,dataOrig!AB26*dataRevised!$AC26/dataOrig!$AC26,dataOrig!AB26)</f>
        <v>162.59544218324183</v>
      </c>
      <c r="AC26" s="9">
        <f>dataOrig!AC26*VLOOKUP($C26,pivot!$H$4:$Q$65,10,FALSE)/VLOOKUP($C26,pivot!$H$4:$Q$65,6,FALSE)</f>
        <v>353.03872253046433</v>
      </c>
    </row>
    <row r="27" spans="1:29">
      <c r="A27">
        <v>26</v>
      </c>
      <c r="B27">
        <v>24510</v>
      </c>
      <c r="C27">
        <f>dataOrig!C27</f>
        <v>24510</v>
      </c>
      <c r="D27">
        <v>24</v>
      </c>
      <c r="E27" s="1">
        <f>IF(dataOrig!$I27&gt;0,dataOrig!E27*dataRevised!$I27/dataOrig!$I27,dataOrig!E27)</f>
        <v>1174.5109775606147</v>
      </c>
      <c r="F27" s="1">
        <f>IF(dataOrig!$I27&gt;0,dataOrig!F27*dataRevised!$I27/dataOrig!$I27,dataOrig!F27)</f>
        <v>2352.3873160884518</v>
      </c>
      <c r="G27" s="1">
        <f>IF(dataOrig!$I27&gt;0,dataOrig!G27*dataRevised!$I27/dataOrig!$I27,dataOrig!G27)</f>
        <v>382.52936327427852</v>
      </c>
      <c r="H27" s="1">
        <f>IF(dataOrig!$I27&gt;0,dataOrig!H27*dataRevised!$I27/dataOrig!$I27,dataOrig!H27)</f>
        <v>2047.2612550602882</v>
      </c>
      <c r="I27" s="9">
        <f>dataOrig!I27*VLOOKUP($C27,pivot!$H$4:$Q$65,7,FALSE)/VLOOKUP($C27,pivot!$H$4:$Q$65,2,FALSE)</f>
        <v>5956.6889119836333</v>
      </c>
      <c r="J27" s="1">
        <f>dataOrig!J27</f>
        <v>1047</v>
      </c>
      <c r="K27" s="1">
        <f>dataOrig!K27</f>
        <v>2097</v>
      </c>
      <c r="L27" s="1">
        <f>dataOrig!L27</f>
        <v>341</v>
      </c>
      <c r="M27" s="1">
        <f>dataOrig!M27</f>
        <v>1825</v>
      </c>
      <c r="N27" s="9">
        <f>dataOrig!N27</f>
        <v>5310</v>
      </c>
      <c r="O27" s="1">
        <f>IF(dataOrig!$S27&gt;0,dataOrig!O27*dataRevised!$S27/dataOrig!$S27,dataOrig!O27)</f>
        <v>637.7091969752438</v>
      </c>
      <c r="P27" s="1">
        <f>IF(dataOrig!$S27&gt;0,dataOrig!P27*dataRevised!$S27/dataOrig!$S27,dataOrig!P27)</f>
        <v>2070.2612308576954</v>
      </c>
      <c r="Q27" s="1">
        <f>IF(dataOrig!$S27&gt;0,dataOrig!Q27*dataRevised!$S27/dataOrig!$S27,dataOrig!Q27)</f>
        <v>288.3646665379618</v>
      </c>
      <c r="R27" s="1">
        <f>IF(dataOrig!$S27&gt;0,dataOrig!R27*dataRevised!$S27/dataOrig!$S27,dataOrig!R27)</f>
        <v>1463.7714223312721</v>
      </c>
      <c r="S27" s="9">
        <f>dataOrig!S27*VLOOKUP($C27,pivot!$H$4:$Q$65,8,FALSE)/VLOOKUP($C27,pivot!$H$4:$Q$65,4,FALSE)</f>
        <v>4460.1065167021725</v>
      </c>
      <c r="T27" s="1">
        <f>IF(dataOrig!$X27&gt;0,dataOrig!T27*dataRevised!$X27/dataOrig!$X27,dataOrig!T27)</f>
        <v>1162.2207926156473</v>
      </c>
      <c r="U27" s="1">
        <f>IF(dataOrig!$X27&gt;0,dataOrig!U27*dataRevised!$X27/dataOrig!$X27,dataOrig!U27)</f>
        <v>2234.5460543107474</v>
      </c>
      <c r="V27" s="1">
        <f>IF(dataOrig!$X27&gt;0,dataOrig!V27*dataRevised!$X27/dataOrig!$X27,dataOrig!V27)</f>
        <v>361.18740102005614</v>
      </c>
      <c r="W27" s="1">
        <f>IF(dataOrig!$X27&gt;0,dataOrig!W27*dataRevised!$X27/dataOrig!$X27,dataOrig!W27)</f>
        <v>1952.8198815151036</v>
      </c>
      <c r="X27" s="9">
        <f>dataOrig!X27*VLOOKUP($C27,pivot!$H$4:$Q$65,9,FALSE)/VLOOKUP($C27,pivot!$H$4:$Q$65,5,FALSE)</f>
        <v>5710.7741294615544</v>
      </c>
      <c r="Y27" s="1">
        <f>IF(dataOrig!$AC27&gt;0,dataOrig!Y27*dataRevised!$AC27/dataOrig!$AC27,dataOrig!Y27)</f>
        <v>1300.7635374659346</v>
      </c>
      <c r="Z27" s="1">
        <f>IF(dataOrig!$AC27&gt;0,dataOrig!Z27*dataRevised!$AC27/dataOrig!$AC27,dataOrig!Z27)</f>
        <v>2500.9155305974878</v>
      </c>
      <c r="AA27" s="1">
        <f>IF(dataOrig!$AC27&gt;0,dataOrig!AA27*dataRevised!$AC27/dataOrig!$AC27,dataOrig!AA27)</f>
        <v>404.24281205778357</v>
      </c>
      <c r="AB27" s="1">
        <f>IF(dataOrig!$AC27&gt;0,dataOrig!AB27*dataRevised!$AC27/dataOrig!$AC27,dataOrig!AB27)</f>
        <v>2185.6061371924161</v>
      </c>
      <c r="AC27" s="9">
        <f>dataOrig!AC27*VLOOKUP($C27,pivot!$H$4:$Q$65,10,FALSE)/VLOOKUP($C27,pivot!$H$4:$Q$65,6,FALSE)</f>
        <v>6391.5280173136216</v>
      </c>
    </row>
    <row r="28" spans="1:29">
      <c r="A28">
        <v>27</v>
      </c>
      <c r="B28">
        <v>24510</v>
      </c>
      <c r="C28">
        <f>dataOrig!C28</f>
        <v>24510</v>
      </c>
      <c r="D28">
        <v>24</v>
      </c>
      <c r="E28" s="1">
        <f>IF(dataOrig!$I28&gt;0,dataOrig!E28*dataRevised!$I28/dataOrig!$I28,dataOrig!E28)</f>
        <v>47.115053541113483</v>
      </c>
      <c r="F28" s="1">
        <f>IF(dataOrig!$I28&gt;0,dataOrig!F28*dataRevised!$I28/dataOrig!$I28,dataOrig!F28)</f>
        <v>180.60770524093502</v>
      </c>
      <c r="G28" s="1">
        <f>IF(dataOrig!$I28&gt;0,dataOrig!G28*dataRevised!$I28/dataOrig!$I28,dataOrig!G28)</f>
        <v>19.07037881426022</v>
      </c>
      <c r="H28" s="1">
        <f>IF(dataOrig!$I28&gt;0,dataOrig!H28*dataRevised!$I28/dataOrig!$I28,dataOrig!H28)</f>
        <v>251.28028555260522</v>
      </c>
      <c r="I28" s="9">
        <f>dataOrig!I28*VLOOKUP($C28,pivot!$H$4:$Q$65,7,FALSE)/VLOOKUP($C28,pivot!$H$4:$Q$65,2,FALSE)</f>
        <v>498.07342314891395</v>
      </c>
      <c r="J28" s="1">
        <f>dataOrig!J28</f>
        <v>42</v>
      </c>
      <c r="K28" s="1">
        <f>dataOrig!K28</f>
        <v>161</v>
      </c>
      <c r="L28" s="1">
        <f>dataOrig!L28</f>
        <v>17</v>
      </c>
      <c r="M28" s="1">
        <f>dataOrig!M28</f>
        <v>224</v>
      </c>
      <c r="N28" s="9">
        <f>dataOrig!N28</f>
        <v>444</v>
      </c>
      <c r="O28" s="1">
        <f>IF(dataOrig!$S28&gt;0,dataOrig!O28*dataRevised!$S28/dataOrig!$S28,dataOrig!O28)</f>
        <v>18.352172857819433</v>
      </c>
      <c r="P28" s="1">
        <f>IF(dataOrig!$S28&gt;0,dataOrig!P28*dataRevised!$S28/dataOrig!$S28,dataOrig!P28)</f>
        <v>162.30734186562481</v>
      </c>
      <c r="Q28" s="1">
        <f>IF(dataOrig!$S28&gt;0,dataOrig!Q28*dataRevised!$S28/dataOrig!$S28,dataOrig!Q28)</f>
        <v>9.8212955460270628</v>
      </c>
      <c r="R28" s="1">
        <f>IF(dataOrig!$S28&gt;0,dataOrig!R28*dataRevised!$S28/dataOrig!$S28,dataOrig!R28)</f>
        <v>239.86880476427541</v>
      </c>
      <c r="S28" s="9">
        <f>dataOrig!S28*VLOOKUP($C28,pivot!$H$4:$Q$65,8,FALSE)/VLOOKUP($C28,pivot!$H$4:$Q$65,4,FALSE)</f>
        <v>430.34961503374672</v>
      </c>
      <c r="T28" s="1">
        <f>IF(dataOrig!$X28&gt;0,dataOrig!T28*dataRevised!$X28/dataOrig!$X28,dataOrig!T28)</f>
        <v>40.934572115606358</v>
      </c>
      <c r="U28" s="1">
        <f>IF(dataOrig!$X28&gt;0,dataOrig!U28*dataRevised!$X28/dataOrig!$X28,dataOrig!U28)</f>
        <v>162.13301112455849</v>
      </c>
      <c r="V28" s="1">
        <f>IF(dataOrig!$X28&gt;0,dataOrig!V28*dataRevised!$X28/dataOrig!$X28,dataOrig!V28)</f>
        <v>16.052773378669162</v>
      </c>
      <c r="W28" s="1">
        <f>IF(dataOrig!$X28&gt;0,dataOrig!W28*dataRevised!$X28/dataOrig!$X28,dataOrig!W28)</f>
        <v>225.54146597030172</v>
      </c>
      <c r="X28" s="9">
        <f>dataOrig!X28*VLOOKUP($C28,pivot!$H$4:$Q$65,9,FALSE)/VLOOKUP($C28,pivot!$H$4:$Q$65,5,FALSE)</f>
        <v>444.66182258913574</v>
      </c>
      <c r="Y28" s="1">
        <f>IF(dataOrig!$AC28&gt;0,dataOrig!Y28*dataRevised!$AC28/dataOrig!$AC28,dataOrig!Y28)</f>
        <v>45.814185366548799</v>
      </c>
      <c r="Z28" s="1">
        <f>IF(dataOrig!$AC28&gt;0,dataOrig!Z28*dataRevised!$AC28/dataOrig!$AC28,dataOrig!Z28)</f>
        <v>181.46010674593839</v>
      </c>
      <c r="AA28" s="1">
        <f>IF(dataOrig!$AC28&gt;0,dataOrig!AA28*dataRevised!$AC28/dataOrig!$AC28,dataOrig!AA28)</f>
        <v>17.966347202568159</v>
      </c>
      <c r="AB28" s="1">
        <f>IF(dataOrig!$AC28&gt;0,dataOrig!AB28*dataRevised!$AC28/dataOrig!$AC28,dataOrig!AB28)</f>
        <v>252.42717819608262</v>
      </c>
      <c r="AC28" s="9">
        <f>dataOrig!AC28*VLOOKUP($C28,pivot!$H$4:$Q$65,10,FALSE)/VLOOKUP($C28,pivot!$H$4:$Q$65,6,FALSE)</f>
        <v>497.66781751113797</v>
      </c>
    </row>
    <row r="29" spans="1:29">
      <c r="A29">
        <v>28</v>
      </c>
      <c r="B29">
        <v>24510</v>
      </c>
      <c r="C29">
        <f>dataOrig!C29</f>
        <v>24510</v>
      </c>
      <c r="D29">
        <v>24</v>
      </c>
      <c r="E29" s="1">
        <f>IF(dataOrig!$I29&gt;0,dataOrig!E29*dataRevised!$I29/dataOrig!$I29,dataOrig!E29)</f>
        <v>1417.9387541897008</v>
      </c>
      <c r="F29" s="1">
        <f>IF(dataOrig!$I29&gt;0,dataOrig!F29*dataRevised!$I29/dataOrig!$I29,dataOrig!F29)</f>
        <v>2996.2930478170024</v>
      </c>
      <c r="G29" s="1">
        <f>IF(dataOrig!$I29&gt;0,dataOrig!G29*dataRevised!$I29/dataOrig!$I29,dataOrig!G29)</f>
        <v>325.31822683149784</v>
      </c>
      <c r="H29" s="1">
        <f>IF(dataOrig!$I29&gt;0,dataOrig!H29*dataRevised!$I29/dataOrig!$I29,dataOrig!H29)</f>
        <v>946.78821877856615</v>
      </c>
      <c r="I29" s="9">
        <f>dataOrig!I29*VLOOKUP($C29,pivot!$H$4:$Q$65,7,FALSE)/VLOOKUP($C29,pivot!$H$4:$Q$65,2,FALSE)</f>
        <v>5686.3382476167671</v>
      </c>
      <c r="J29" s="1">
        <f>dataOrig!J29</f>
        <v>1264</v>
      </c>
      <c r="K29" s="1">
        <f>dataOrig!K29</f>
        <v>2671</v>
      </c>
      <c r="L29" s="1">
        <f>dataOrig!L29</f>
        <v>290</v>
      </c>
      <c r="M29" s="1">
        <f>dataOrig!M29</f>
        <v>844</v>
      </c>
      <c r="N29" s="9">
        <f>dataOrig!N29</f>
        <v>5069</v>
      </c>
      <c r="O29" s="1">
        <f>IF(dataOrig!$S29&gt;0,dataOrig!O29*dataRevised!$S29/dataOrig!$S29,dataOrig!O29)</f>
        <v>615.44565657156397</v>
      </c>
      <c r="P29" s="1">
        <f>IF(dataOrig!$S29&gt;0,dataOrig!P29*dataRevised!$S29/dataOrig!$S29,dataOrig!P29)</f>
        <v>1773.4921759435802</v>
      </c>
      <c r="Q29" s="1">
        <f>IF(dataOrig!$S29&gt;0,dataOrig!Q29*dataRevised!$S29/dataOrig!$S29,dataOrig!Q29)</f>
        <v>550.3123499380273</v>
      </c>
      <c r="R29" s="1">
        <f>IF(dataOrig!$S29&gt;0,dataOrig!R29*dataRevised!$S29/dataOrig!$S29,dataOrig!R29)</f>
        <v>1183.2048588482794</v>
      </c>
      <c r="S29" s="9">
        <f>dataOrig!S29*VLOOKUP($C29,pivot!$H$4:$Q$65,8,FALSE)/VLOOKUP($C29,pivot!$H$4:$Q$65,4,FALSE)</f>
        <v>4122.4550413014513</v>
      </c>
      <c r="T29" s="1">
        <f>IF(dataOrig!$X29&gt;0,dataOrig!T29*dataRevised!$X29/dataOrig!$X29,dataOrig!T29)</f>
        <v>1388.5648972548825</v>
      </c>
      <c r="U29" s="1">
        <f>IF(dataOrig!$X29&gt;0,dataOrig!U29*dataRevised!$X29/dataOrig!$X29,dataOrig!U29)</f>
        <v>2354.1392159818324</v>
      </c>
      <c r="V29" s="1">
        <f>IF(dataOrig!$X29&gt;0,dataOrig!V29*dataRevised!$X29/dataOrig!$X29,dataOrig!V29)</f>
        <v>274.50242477524262</v>
      </c>
      <c r="W29" s="1">
        <f>IF(dataOrig!$X29&gt;0,dataOrig!W29*dataRevised!$X29/dataOrig!$X29,dataOrig!W29)</f>
        <v>770.53312217611972</v>
      </c>
      <c r="X29" s="9">
        <f>dataOrig!X29*VLOOKUP($C29,pivot!$H$4:$Q$65,9,FALSE)/VLOOKUP($C29,pivot!$H$4:$Q$65,5,FALSE)</f>
        <v>4787.7396601880773</v>
      </c>
      <c r="Y29" s="1">
        <f>IF(dataOrig!$AC29&gt;0,dataOrig!Y29*dataRevised!$AC29/dataOrig!$AC29,dataOrig!Y29)</f>
        <v>1554.0890330221457</v>
      </c>
      <c r="Z29" s="1">
        <f>IF(dataOrig!$AC29&gt;0,dataOrig!Z29*dataRevised!$AC29/dataOrig!$AC29,dataOrig!Z29)</f>
        <v>2634.7648172566201</v>
      </c>
      <c r="AA29" s="1">
        <f>IF(dataOrig!$AC29&gt;0,dataOrig!AA29*dataRevised!$AC29/dataOrig!$AC29,dataOrig!AA29)</f>
        <v>307.2245371639155</v>
      </c>
      <c r="AB29" s="1">
        <f>IF(dataOrig!$AC29&gt;0,dataOrig!AB29*dataRevised!$AC29/dataOrig!$AC29,dataOrig!AB29)</f>
        <v>862.3846657232715</v>
      </c>
      <c r="AC29" s="9">
        <f>dataOrig!AC29*VLOOKUP($C29,pivot!$H$4:$Q$65,10,FALSE)/VLOOKUP($C29,pivot!$H$4:$Q$65,6,FALSE)</f>
        <v>5358.4630531659523</v>
      </c>
    </row>
    <row r="30" spans="1:29">
      <c r="A30">
        <v>29</v>
      </c>
      <c r="B30">
        <v>24510</v>
      </c>
      <c r="C30">
        <f>dataOrig!C30</f>
        <v>24510</v>
      </c>
      <c r="D30">
        <v>24</v>
      </c>
      <c r="E30" s="1">
        <f>IF(dataOrig!$I30&gt;0,dataOrig!E30*dataRevised!$I30/dataOrig!$I30,dataOrig!E30)</f>
        <v>121.1529948200061</v>
      </c>
      <c r="F30" s="1">
        <f>IF(dataOrig!$I30&gt;0,dataOrig!F30*dataRevised!$I30/dataOrig!$I30,dataOrig!F30)</f>
        <v>910.89103512819406</v>
      </c>
      <c r="G30" s="1">
        <f>IF(dataOrig!$I30&gt;0,dataOrig!G30*dataRevised!$I30/dataOrig!$I30,dataOrig!G30)</f>
        <v>788.61625331911387</v>
      </c>
      <c r="H30" s="1">
        <f>IF(dataOrig!$I30&gt;0,dataOrig!H30*dataRevised!$I30/dataOrig!$I30,dataOrig!H30)</f>
        <v>491.34270121446917</v>
      </c>
      <c r="I30" s="9">
        <f>dataOrig!I30*VLOOKUP($C30,pivot!$H$4:$Q$65,7,FALSE)/VLOOKUP($C30,pivot!$H$4:$Q$65,2,FALSE)</f>
        <v>2312.0029844817832</v>
      </c>
      <c r="J30" s="1">
        <f>dataOrig!J30</f>
        <v>108</v>
      </c>
      <c r="K30" s="1">
        <f>dataOrig!K30</f>
        <v>812</v>
      </c>
      <c r="L30" s="1">
        <f>dataOrig!L30</f>
        <v>703</v>
      </c>
      <c r="M30" s="1">
        <f>dataOrig!M30</f>
        <v>438</v>
      </c>
      <c r="N30" s="9">
        <f>dataOrig!N30</f>
        <v>2061</v>
      </c>
      <c r="O30" s="1">
        <f>IF(dataOrig!$S30&gt;0,dataOrig!O30*dataRevised!$S30/dataOrig!$S30,dataOrig!O30)</f>
        <v>40.528427739389841</v>
      </c>
      <c r="P30" s="1">
        <f>IF(dataOrig!$S30&gt;0,dataOrig!P30*dataRevised!$S30/dataOrig!$S30,dataOrig!P30)</f>
        <v>748.6370446434197</v>
      </c>
      <c r="Q30" s="1">
        <f>IF(dataOrig!$S30&gt;0,dataOrig!Q30*dataRevised!$S30/dataOrig!$S30,dataOrig!Q30)</f>
        <v>842.05493459494267</v>
      </c>
      <c r="R30" s="1">
        <f>IF(dataOrig!$S30&gt;0,dataOrig!R30*dataRevised!$S30/dataOrig!$S30,dataOrig!R30)</f>
        <v>255.37478747969965</v>
      </c>
      <c r="S30" s="9">
        <f>dataOrig!S30*VLOOKUP($C30,pivot!$H$4:$Q$65,8,FALSE)/VLOOKUP($C30,pivot!$H$4:$Q$65,4,FALSE)</f>
        <v>1886.5951944574517</v>
      </c>
      <c r="T30" s="1">
        <f>IF(dataOrig!$X30&gt;0,dataOrig!T30*dataRevised!$X30/dataOrig!$X30,dataOrig!T30)</f>
        <v>117.98788433321833</v>
      </c>
      <c r="U30" s="1">
        <f>IF(dataOrig!$X30&gt;0,dataOrig!U30*dataRevised!$X30/dataOrig!$X30,dataOrig!U30)</f>
        <v>780.9674248722547</v>
      </c>
      <c r="V30" s="1">
        <f>IF(dataOrig!$X30&gt;0,dataOrig!V30*dataRevised!$X30/dataOrig!$X30,dataOrig!V30)</f>
        <v>676.62439791090515</v>
      </c>
      <c r="W30" s="1">
        <f>IF(dataOrig!$X30&gt;0,dataOrig!W30*dataRevised!$X30/dataOrig!$X30,dataOrig!W30)</f>
        <v>422.18793985899896</v>
      </c>
      <c r="X30" s="9">
        <f>dataOrig!X30*VLOOKUP($C30,pivot!$H$4:$Q$65,9,FALSE)/VLOOKUP($C30,pivot!$H$4:$Q$65,5,FALSE)</f>
        <v>1997.7676469753771</v>
      </c>
      <c r="Y30" s="1">
        <f>IF(dataOrig!$AC30&gt;0,dataOrig!Y30*dataRevised!$AC30/dataOrig!$AC30,dataOrig!Y30)</f>
        <v>132.05265193887595</v>
      </c>
      <c r="Z30" s="1">
        <f>IF(dataOrig!$AC30&gt;0,dataOrig!Z30*dataRevised!$AC30/dataOrig!$AC30,dataOrig!Z30)</f>
        <v>874.06279140494087</v>
      </c>
      <c r="AA30" s="1">
        <f>IF(dataOrig!$AC30&gt;0,dataOrig!AA30*dataRevised!$AC30/dataOrig!$AC30,dataOrig!AA30)</f>
        <v>757.28153458824795</v>
      </c>
      <c r="AB30" s="1">
        <f>IF(dataOrig!$AC30&gt;0,dataOrig!AB30*dataRevised!$AC30/dataOrig!$AC30,dataOrig!AB30)</f>
        <v>472.51493142754254</v>
      </c>
      <c r="AC30" s="9">
        <f>dataOrig!AC30*VLOOKUP($C30,pivot!$H$4:$Q$65,10,FALSE)/VLOOKUP($C30,pivot!$H$4:$Q$65,6,FALSE)</f>
        <v>2235.9119093596073</v>
      </c>
    </row>
    <row r="31" spans="1:29">
      <c r="A31">
        <v>30</v>
      </c>
      <c r="B31">
        <v>24510</v>
      </c>
      <c r="C31">
        <f>dataOrig!C31</f>
        <v>24510</v>
      </c>
      <c r="D31">
        <v>24</v>
      </c>
      <c r="E31" s="1">
        <f>IF(dataOrig!$I31&gt;0,dataOrig!E31*dataRevised!$I31/dataOrig!$I31,dataOrig!E31)</f>
        <v>383.65115026335269</v>
      </c>
      <c r="F31" s="1">
        <f>IF(dataOrig!$I31&gt;0,dataOrig!F31*dataRevised!$I31/dataOrig!$I31,dataOrig!F31)</f>
        <v>1085.8898054237584</v>
      </c>
      <c r="G31" s="1">
        <f>IF(dataOrig!$I31&gt;0,dataOrig!G31*dataRevised!$I31/dataOrig!$I31,dataOrig!G31)</f>
        <v>763.93693955948299</v>
      </c>
      <c r="H31" s="1">
        <f>IF(dataOrig!$I31&gt;0,dataOrig!H31*dataRevised!$I31/dataOrig!$I31,dataOrig!H31)</f>
        <v>662.97611054281106</v>
      </c>
      <c r="I31" s="9">
        <f>dataOrig!I31*VLOOKUP($C31,pivot!$H$4:$Q$65,7,FALSE)/VLOOKUP($C31,pivot!$H$4:$Q$65,2,FALSE)</f>
        <v>2896.4540057894051</v>
      </c>
      <c r="J31" s="1">
        <f>dataOrig!J31</f>
        <v>342</v>
      </c>
      <c r="K31" s="1">
        <f>dataOrig!K31</f>
        <v>968</v>
      </c>
      <c r="L31" s="1">
        <f>dataOrig!L31</f>
        <v>681</v>
      </c>
      <c r="M31" s="1">
        <f>dataOrig!M31</f>
        <v>591</v>
      </c>
      <c r="N31" s="9">
        <f>dataOrig!N31</f>
        <v>2582</v>
      </c>
      <c r="O31" s="1">
        <f>IF(dataOrig!$S31&gt;0,dataOrig!O31*dataRevised!$S31/dataOrig!$S31,dataOrig!O31)</f>
        <v>170.88472555714938</v>
      </c>
      <c r="P31" s="1">
        <f>IF(dataOrig!$S31&gt;0,dataOrig!P31*dataRevised!$S31/dataOrig!$S31,dataOrig!P31)</f>
        <v>622.39365410136224</v>
      </c>
      <c r="Q31" s="1">
        <f>IF(dataOrig!$S31&gt;0,dataOrig!Q31*dataRevised!$S31/dataOrig!$S31,dataOrig!Q31)</f>
        <v>382.56049205849774</v>
      </c>
      <c r="R31" s="1">
        <f>IF(dataOrig!$S31&gt;0,dataOrig!R31*dataRevised!$S31/dataOrig!$S31,dataOrig!R31)</f>
        <v>386.8079782310175</v>
      </c>
      <c r="S31" s="9">
        <f>dataOrig!S31*VLOOKUP($C31,pivot!$H$4:$Q$65,8,FALSE)/VLOOKUP($C31,pivot!$H$4:$Q$65,4,FALSE)</f>
        <v>1562.646849948027</v>
      </c>
      <c r="T31" s="1">
        <f>IF(dataOrig!$X31&gt;0,dataOrig!T31*dataRevised!$X31/dataOrig!$X31,dataOrig!T31)</f>
        <v>338.71351828991931</v>
      </c>
      <c r="U31" s="1">
        <f>IF(dataOrig!$X31&gt;0,dataOrig!U31*dataRevised!$X31/dataOrig!$X31,dataOrig!U31)</f>
        <v>764.91465149358544</v>
      </c>
      <c r="V31" s="1">
        <f>IF(dataOrig!$X31&gt;0,dataOrig!V31*dataRevised!$X31/dataOrig!$X31,dataOrig!V31)</f>
        <v>524.12305081354816</v>
      </c>
      <c r="W31" s="1">
        <f>IF(dataOrig!$X31&gt;0,dataOrig!W31*dataRevised!$X31/dataOrig!$X31,dataOrig!W31)</f>
        <v>481.58320136007484</v>
      </c>
      <c r="X31" s="9">
        <f>dataOrig!X31*VLOOKUP($C31,pivot!$H$4:$Q$65,9,FALSE)/VLOOKUP($C31,pivot!$H$4:$Q$65,5,FALSE)</f>
        <v>2109.3344219571277</v>
      </c>
      <c r="Y31" s="1">
        <f>IF(dataOrig!$AC31&gt;0,dataOrig!Y31*dataRevised!$AC31/dataOrig!$AC31,dataOrig!Y31)</f>
        <v>379.08992597418813</v>
      </c>
      <c r="Z31" s="1">
        <f>IF(dataOrig!$AC31&gt;0,dataOrig!Z31*dataRevised!$AC31/dataOrig!$AC31,dataOrig!Z31)</f>
        <v>856.0964442023726</v>
      </c>
      <c r="AA31" s="1">
        <f>IF(dataOrig!$AC31&gt;0,dataOrig!AA31*dataRevised!$AC31/dataOrig!$AC31,dataOrig!AA31)</f>
        <v>586.60123616385033</v>
      </c>
      <c r="AB31" s="1">
        <f>IF(dataOrig!$AC31&gt;0,dataOrig!AB31*dataRevised!$AC31/dataOrig!$AC31,dataOrig!AB31)</f>
        <v>538.99041607704464</v>
      </c>
      <c r="AC31" s="9">
        <f>dataOrig!AC31*VLOOKUP($C31,pivot!$H$4:$Q$65,10,FALSE)/VLOOKUP($C31,pivot!$H$4:$Q$65,6,FALSE)</f>
        <v>2360.7780224174558</v>
      </c>
    </row>
    <row r="32" spans="1:29">
      <c r="A32">
        <v>31</v>
      </c>
      <c r="B32">
        <v>24510</v>
      </c>
      <c r="C32">
        <f>dataOrig!C32</f>
        <v>24510</v>
      </c>
      <c r="D32">
        <v>24</v>
      </c>
      <c r="E32" s="1">
        <f>IF(dataOrig!$I32&gt;0,dataOrig!E32*dataRevised!$I32/dataOrig!$I32,dataOrig!E32)</f>
        <v>586.69459528577022</v>
      </c>
      <c r="F32" s="1">
        <f>IF(dataOrig!$I32&gt;0,dataOrig!F32*dataRevised!$I32/dataOrig!$I32,dataOrig!F32)</f>
        <v>1163.2931076698735</v>
      </c>
      <c r="G32" s="1">
        <f>IF(dataOrig!$I32&gt;0,dataOrig!G32*dataRevised!$I32/dataOrig!$I32,dataOrig!G32)</f>
        <v>599.03425216558571</v>
      </c>
      <c r="H32" s="1">
        <f>IF(dataOrig!$I32&gt;0,dataOrig!H32*dataRevised!$I32/dataOrig!$I32,dataOrig!H32)</f>
        <v>825.63522395856</v>
      </c>
      <c r="I32" s="9">
        <f>dataOrig!I32*VLOOKUP($C32,pivot!$H$4:$Q$65,7,FALSE)/VLOOKUP($C32,pivot!$H$4:$Q$65,2,FALSE)</f>
        <v>3174.6571790797893</v>
      </c>
      <c r="J32" s="1">
        <f>dataOrig!J32</f>
        <v>523</v>
      </c>
      <c r="K32" s="1">
        <f>dataOrig!K32</f>
        <v>1037</v>
      </c>
      <c r="L32" s="1">
        <f>dataOrig!L32</f>
        <v>534</v>
      </c>
      <c r="M32" s="1">
        <f>dataOrig!M32</f>
        <v>736</v>
      </c>
      <c r="N32" s="9">
        <f>dataOrig!N32</f>
        <v>2830</v>
      </c>
      <c r="O32" s="1">
        <f>IF(dataOrig!$S32&gt;0,dataOrig!O32*dataRevised!$S32/dataOrig!$S32,dataOrig!O32)</f>
        <v>523.53136166693673</v>
      </c>
      <c r="P32" s="1">
        <f>IF(dataOrig!$S32&gt;0,dataOrig!P32*dataRevised!$S32/dataOrig!$S32,dataOrig!P32)</f>
        <v>1327.812135762975</v>
      </c>
      <c r="Q32" s="1">
        <f>IF(dataOrig!$S32&gt;0,dataOrig!Q32*dataRevised!$S32/dataOrig!$S32,dataOrig!Q32)</f>
        <v>373.40185334483539</v>
      </c>
      <c r="R32" s="1">
        <f>IF(dataOrig!$S32&gt;0,dataOrig!R32*dataRevised!$S32/dataOrig!$S32,dataOrig!R32)</f>
        <v>781.44058720675378</v>
      </c>
      <c r="S32" s="9">
        <f>dataOrig!S32*VLOOKUP($C32,pivot!$H$4:$Q$65,8,FALSE)/VLOOKUP($C32,pivot!$H$4:$Q$65,4,FALSE)</f>
        <v>3006.185937981501</v>
      </c>
      <c r="T32" s="1">
        <f>IF(dataOrig!$X32&gt;0,dataOrig!T32*dataRevised!$X32/dataOrig!$X32,dataOrig!T32)</f>
        <v>798.62547558879078</v>
      </c>
      <c r="U32" s="1">
        <f>IF(dataOrig!$X32&gt;0,dataOrig!U32*dataRevised!$X32/dataOrig!$X32,dataOrig!U32)</f>
        <v>795.4149209130569</v>
      </c>
      <c r="V32" s="1">
        <f>IF(dataOrig!$X32&gt;0,dataOrig!V32*dataRevised!$X32/dataOrig!$X32,dataOrig!V32)</f>
        <v>390.88503177059403</v>
      </c>
      <c r="W32" s="1">
        <f>IF(dataOrig!$X32&gt;0,dataOrig!W32*dataRevised!$X32/dataOrig!$X32,dataOrig!W32)</f>
        <v>576.29456429422294</v>
      </c>
      <c r="X32" s="9">
        <f>dataOrig!X32*VLOOKUP($C32,pivot!$H$4:$Q$65,9,FALSE)/VLOOKUP($C32,pivot!$H$4:$Q$65,5,FALSE)</f>
        <v>2561.2199925666646</v>
      </c>
      <c r="Y32" s="1">
        <f>IF(dataOrig!$AC32&gt;0,dataOrig!Y32*dataRevised!$AC32/dataOrig!$AC32,dataOrig!Y32)</f>
        <v>893.82577332776577</v>
      </c>
      <c r="Z32" s="1">
        <f>IF(dataOrig!$AC32&gt;0,dataOrig!Z32*dataRevised!$AC32/dataOrig!$AC32,dataOrig!Z32)</f>
        <v>890.23250388725216</v>
      </c>
      <c r="AA32" s="1">
        <f>IF(dataOrig!$AC32&gt;0,dataOrig!AA32*dataRevised!$AC32/dataOrig!$AC32,dataOrig!AA32)</f>
        <v>437.48055438253465</v>
      </c>
      <c r="AB32" s="1">
        <f>IF(dataOrig!$AC32&gt;0,dataOrig!AB32*dataRevised!$AC32/dataOrig!$AC32,dataOrig!AB32)</f>
        <v>644.99186457219685</v>
      </c>
      <c r="AC32" s="9">
        <f>dataOrig!AC32*VLOOKUP($C32,pivot!$H$4:$Q$65,10,FALSE)/VLOOKUP($C32,pivot!$H$4:$Q$65,6,FALSE)</f>
        <v>2866.5306961697497</v>
      </c>
    </row>
    <row r="33" spans="1:29">
      <c r="A33">
        <v>32</v>
      </c>
      <c r="B33">
        <v>24510</v>
      </c>
      <c r="C33">
        <f>dataOrig!C33</f>
        <v>24510</v>
      </c>
      <c r="D33">
        <v>24</v>
      </c>
      <c r="E33" s="1">
        <f>IF(dataOrig!$I33&gt;0,dataOrig!E33*dataRevised!$I33/dataOrig!$I33,dataOrig!E33)</f>
        <v>549.67562464632397</v>
      </c>
      <c r="F33" s="1">
        <f>IF(dataOrig!$I33&gt;0,dataOrig!F33*dataRevised!$I33/dataOrig!$I33,dataOrig!F33)</f>
        <v>3162.3175221999741</v>
      </c>
      <c r="G33" s="1">
        <f>IF(dataOrig!$I33&gt;0,dataOrig!G33*dataRevised!$I33/dataOrig!$I33,dataOrig!G33)</f>
        <v>177.24234427371263</v>
      </c>
      <c r="H33" s="1">
        <f>IF(dataOrig!$I33&gt;0,dataOrig!H33*dataRevised!$I33/dataOrig!$I33,dataOrig!H33)</f>
        <v>4392.9178492142955</v>
      </c>
      <c r="I33" s="9">
        <f>dataOrig!I33*VLOOKUP($C33,pivot!$H$4:$Q$65,7,FALSE)/VLOOKUP($C33,pivot!$H$4:$Q$65,2,FALSE)</f>
        <v>8282.1533403343055</v>
      </c>
      <c r="J33" s="1">
        <f>dataOrig!J33</f>
        <v>490</v>
      </c>
      <c r="K33" s="1">
        <f>dataOrig!K33</f>
        <v>2819</v>
      </c>
      <c r="L33" s="1">
        <f>dataOrig!L33</f>
        <v>158</v>
      </c>
      <c r="M33" s="1">
        <f>dataOrig!M33</f>
        <v>3916</v>
      </c>
      <c r="N33" s="9">
        <f>dataOrig!N33</f>
        <v>7383</v>
      </c>
      <c r="O33" s="1">
        <f>IF(dataOrig!$S33&gt;0,dataOrig!O33*dataRevised!$S33/dataOrig!$S33,dataOrig!O33)</f>
        <v>214.08111171559329</v>
      </c>
      <c r="P33" s="1">
        <f>IF(dataOrig!$S33&gt;0,dataOrig!P33*dataRevised!$S33/dataOrig!$S33,dataOrig!P33)</f>
        <v>3222.325091831528</v>
      </c>
      <c r="Q33" s="1">
        <f>IF(dataOrig!$S33&gt;0,dataOrig!Q33*dataRevised!$S33/dataOrig!$S33,dataOrig!Q33)</f>
        <v>267.53988898522323</v>
      </c>
      <c r="R33" s="1">
        <f>IF(dataOrig!$S33&gt;0,dataOrig!R33*dataRevised!$S33/dataOrig!$S33,dataOrig!R33)</f>
        <v>5336.0092544946992</v>
      </c>
      <c r="S33" s="9">
        <f>dataOrig!S33*VLOOKUP($C33,pivot!$H$4:$Q$65,8,FALSE)/VLOOKUP($C33,pivot!$H$4:$Q$65,4,FALSE)</f>
        <v>9039.9553470270439</v>
      </c>
      <c r="T33" s="1">
        <f>IF(dataOrig!$X33&gt;0,dataOrig!T33*dataRevised!$X33/dataOrig!$X33,dataOrig!T33)</f>
        <v>636.49246446423228</v>
      </c>
      <c r="U33" s="1">
        <f>IF(dataOrig!$X33&gt;0,dataOrig!U33*dataRevised!$X33/dataOrig!$X33,dataOrig!U33)</f>
        <v>3035.5794459063386</v>
      </c>
      <c r="V33" s="1">
        <f>IF(dataOrig!$X33&gt;0,dataOrig!V33*dataRevised!$X33/dataOrig!$X33,dataOrig!V33)</f>
        <v>170.96203648282659</v>
      </c>
      <c r="W33" s="1">
        <f>IF(dataOrig!$X33&gt;0,dataOrig!W33*dataRevised!$X33/dataOrig!$X33,dataOrig!W33)</f>
        <v>4217.8662052453228</v>
      </c>
      <c r="X33" s="9">
        <f>dataOrig!X33*VLOOKUP($C33,pivot!$H$4:$Q$65,9,FALSE)/VLOOKUP($C33,pivot!$H$4:$Q$65,5,FALSE)</f>
        <v>8060.9001520987194</v>
      </c>
      <c r="Y33" s="1">
        <f>IF(dataOrig!$AC33&gt;0,dataOrig!Y33*dataRevised!$AC33/dataOrig!$AC33,dataOrig!Y33)</f>
        <v>712.36566658182755</v>
      </c>
      <c r="Z33" s="1">
        <f>IF(dataOrig!$AC33&gt;0,dataOrig!Z33*dataRevised!$AC33/dataOrig!$AC33,dataOrig!Z33)</f>
        <v>3397.4362560056393</v>
      </c>
      <c r="AA33" s="1">
        <f>IF(dataOrig!$AC33&gt;0,dataOrig!AA33*dataRevised!$AC33/dataOrig!$AC33,dataOrig!AA33)</f>
        <v>191.3415977073509</v>
      </c>
      <c r="AB33" s="1">
        <f>IF(dataOrig!$AC33&gt;0,dataOrig!AB33*dataRevised!$AC33/dataOrig!$AC33,dataOrig!AB33)</f>
        <v>4720.6577274747842</v>
      </c>
      <c r="AC33" s="9">
        <f>dataOrig!AC33*VLOOKUP($C33,pivot!$H$4:$Q$65,10,FALSE)/VLOOKUP($C33,pivot!$H$4:$Q$65,6,FALSE)</f>
        <v>9021.8012477696011</v>
      </c>
    </row>
    <row r="34" spans="1:29">
      <c r="A34">
        <v>33</v>
      </c>
      <c r="B34">
        <v>24510</v>
      </c>
      <c r="C34">
        <f>dataOrig!C34</f>
        <v>24510</v>
      </c>
      <c r="D34">
        <v>24</v>
      </c>
      <c r="E34" s="1">
        <f>IF(dataOrig!$I34&gt;0,dataOrig!E34*dataRevised!$I34/dataOrig!$I34,dataOrig!E34)</f>
        <v>490.22091422539501</v>
      </c>
      <c r="F34" s="1">
        <f>IF(dataOrig!$I34&gt;0,dataOrig!F34*dataRevised!$I34/dataOrig!$I34,dataOrig!F34)</f>
        <v>5173.6815936098892</v>
      </c>
      <c r="G34" s="1">
        <f>IF(dataOrig!$I34&gt;0,dataOrig!G34*dataRevised!$I34/dataOrig!$I34,dataOrig!G34)</f>
        <v>625.9571399033648</v>
      </c>
      <c r="H34" s="1">
        <f>IF(dataOrig!$I34&gt;0,dataOrig!H34*dataRevised!$I34/dataOrig!$I34,dataOrig!H34)</f>
        <v>3054.6259712488572</v>
      </c>
      <c r="I34" s="9">
        <f>dataOrig!I34*VLOOKUP($C34,pivot!$H$4:$Q$65,7,FALSE)/VLOOKUP($C34,pivot!$H$4:$Q$65,2,FALSE)</f>
        <v>9344.4856189875063</v>
      </c>
      <c r="J34" s="1">
        <f>dataOrig!J34</f>
        <v>437</v>
      </c>
      <c r="K34" s="1">
        <f>dataOrig!K34</f>
        <v>4612</v>
      </c>
      <c r="L34" s="1">
        <f>dataOrig!L34</f>
        <v>558</v>
      </c>
      <c r="M34" s="1">
        <f>dataOrig!M34</f>
        <v>2723</v>
      </c>
      <c r="N34" s="9">
        <f>dataOrig!N34</f>
        <v>8330</v>
      </c>
      <c r="O34" s="1">
        <f>IF(dataOrig!$S34&gt;0,dataOrig!O34*dataRevised!$S34/dataOrig!$S34,dataOrig!O34)</f>
        <v>298.83648388096111</v>
      </c>
      <c r="P34" s="1">
        <f>IF(dataOrig!$S34&gt;0,dataOrig!P34*dataRevised!$S34/dataOrig!$S34,dataOrig!P34)</f>
        <v>1665.5189030626136</v>
      </c>
      <c r="Q34" s="1">
        <f>IF(dataOrig!$S34&gt;0,dataOrig!Q34*dataRevised!$S34/dataOrig!$S34,dataOrig!Q34)</f>
        <v>378.17588956260028</v>
      </c>
      <c r="R34" s="1">
        <f>IF(dataOrig!$S34&gt;0,dataOrig!R34*dataRevised!$S34/dataOrig!$S34,dataOrig!R34)</f>
        <v>1008.0603136989969</v>
      </c>
      <c r="S34" s="9">
        <f>dataOrig!S34*VLOOKUP($C34,pivot!$H$4:$Q$65,8,FALSE)/VLOOKUP($C34,pivot!$H$4:$Q$65,4,FALSE)</f>
        <v>3350.5915902051715</v>
      </c>
      <c r="T34" s="1">
        <f>IF(dataOrig!$X34&gt;0,dataOrig!T34*dataRevised!$X34/dataOrig!$X34,dataOrig!T34)</f>
        <v>442.25390658233539</v>
      </c>
      <c r="U34" s="1">
        <f>IF(dataOrig!$X34&gt;0,dataOrig!U34*dataRevised!$X34/dataOrig!$X34,dataOrig!U34)</f>
        <v>4344.6831149368081</v>
      </c>
      <c r="V34" s="1">
        <f>IF(dataOrig!$X34&gt;0,dataOrig!V34*dataRevised!$X34/dataOrig!$X34,dataOrig!V34)</f>
        <v>540.97846286115066</v>
      </c>
      <c r="W34" s="1">
        <f>IF(dataOrig!$X34&gt;0,dataOrig!W34*dataRevised!$X34/dataOrig!$X34,dataOrig!W34)</f>
        <v>2587.707068641469</v>
      </c>
      <c r="X34" s="9">
        <f>dataOrig!X34*VLOOKUP($C34,pivot!$H$4:$Q$65,9,FALSE)/VLOOKUP($C34,pivot!$H$4:$Q$65,5,FALSE)</f>
        <v>7915.6225530217635</v>
      </c>
      <c r="Y34" s="1">
        <f>IF(dataOrig!$AC34&gt;0,dataOrig!Y34*dataRevised!$AC34/dataOrig!$AC34,dataOrig!Y34)</f>
        <v>494.97286543075268</v>
      </c>
      <c r="Z34" s="1">
        <f>IF(dataOrig!$AC34&gt;0,dataOrig!Z34*dataRevised!$AC34/dataOrig!$AC34,dataOrig!Z34)</f>
        <v>4862.5918703750713</v>
      </c>
      <c r="AA34" s="1">
        <f>IF(dataOrig!$AC34&gt;0,dataOrig!AA34*dataRevised!$AC34/dataOrig!$AC34,dataOrig!AA34)</f>
        <v>605.46590072654681</v>
      </c>
      <c r="AB34" s="1">
        <f>IF(dataOrig!$AC34&gt;0,dataOrig!AB34*dataRevised!$AC34/dataOrig!$AC34,dataOrig!AB34)</f>
        <v>2896.1751690539868</v>
      </c>
      <c r="AC34" s="9">
        <f>dataOrig!AC34*VLOOKUP($C34,pivot!$H$4:$Q$65,10,FALSE)/VLOOKUP($C34,pivot!$H$4:$Q$65,6,FALSE)</f>
        <v>8859.2058055863563</v>
      </c>
    </row>
    <row r="35" spans="1:29">
      <c r="A35">
        <v>34</v>
      </c>
      <c r="B35">
        <v>24510</v>
      </c>
      <c r="C35">
        <f>dataOrig!C35</f>
        <v>24510</v>
      </c>
      <c r="D35">
        <v>24</v>
      </c>
      <c r="E35" s="1">
        <f>IF(dataOrig!$I35&gt;0,dataOrig!E35*dataRevised!$I35/dataOrig!$I35,dataOrig!E35)</f>
        <v>286.05568221390325</v>
      </c>
      <c r="F35" s="1">
        <f>IF(dataOrig!$I35&gt;0,dataOrig!F35*dataRevised!$I35/dataOrig!$I35,dataOrig!F35)</f>
        <v>1274.3500195882123</v>
      </c>
      <c r="G35" s="1">
        <f>IF(dataOrig!$I35&gt;0,dataOrig!G35*dataRevised!$I35/dataOrig!$I35,dataOrig!G35)</f>
        <v>513.77844099595188</v>
      </c>
      <c r="H35" s="1">
        <f>IF(dataOrig!$I35&gt;0,dataOrig!H35*dataRevised!$I35/dataOrig!$I35,dataOrig!H35)</f>
        <v>1203.6774392765421</v>
      </c>
      <c r="I35" s="9">
        <f>dataOrig!I35*VLOOKUP($C35,pivot!$H$4:$Q$65,7,FALSE)/VLOOKUP($C35,pivot!$H$4:$Q$65,2,FALSE)</f>
        <v>3277.8615820746095</v>
      </c>
      <c r="J35" s="1">
        <f>dataOrig!J35</f>
        <v>255</v>
      </c>
      <c r="K35" s="1">
        <f>dataOrig!K35</f>
        <v>1136</v>
      </c>
      <c r="L35" s="1">
        <f>dataOrig!L35</f>
        <v>458</v>
      </c>
      <c r="M35" s="1">
        <f>dataOrig!M35</f>
        <v>1073</v>
      </c>
      <c r="N35" s="9">
        <f>dataOrig!N35</f>
        <v>2922</v>
      </c>
      <c r="O35" s="1">
        <f>IF(dataOrig!$S35&gt;0,dataOrig!O35*dataRevised!$S35/dataOrig!$S35,dataOrig!O35)</f>
        <v>195.89535961976108</v>
      </c>
      <c r="P35" s="1">
        <f>IF(dataOrig!$S35&gt;0,dataOrig!P35*dataRevised!$S35/dataOrig!$S35,dataOrig!P35)</f>
        <v>2755.9146326566261</v>
      </c>
      <c r="Q35" s="1">
        <f>IF(dataOrig!$S35&gt;0,dataOrig!Q35*dataRevised!$S35/dataOrig!$S35,dataOrig!Q35)</f>
        <v>1725.3213130468623</v>
      </c>
      <c r="R35" s="1">
        <f>IF(dataOrig!$S35&gt;0,dataOrig!R35*dataRevised!$S35/dataOrig!$S35,dataOrig!R35)</f>
        <v>1847.4667623688722</v>
      </c>
      <c r="S35" s="9">
        <f>dataOrig!S35*VLOOKUP($C35,pivot!$H$4:$Q$65,8,FALSE)/VLOOKUP($C35,pivot!$H$4:$Q$65,4,FALSE)</f>
        <v>6524.5980676921217</v>
      </c>
      <c r="T35" s="1">
        <f>IF(dataOrig!$X35&gt;0,dataOrig!T35*dataRevised!$X35/dataOrig!$X35,dataOrig!T35)</f>
        <v>248.01534870043852</v>
      </c>
      <c r="U35" s="1">
        <f>IF(dataOrig!$X35&gt;0,dataOrig!U35*dataRevised!$X35/dataOrig!$X35,dataOrig!U35)</f>
        <v>1158.2075992709799</v>
      </c>
      <c r="V35" s="1">
        <f>IF(dataOrig!$X35&gt;0,dataOrig!V35*dataRevised!$X35/dataOrig!$X35,dataOrig!V35)</f>
        <v>467.13570531927257</v>
      </c>
      <c r="W35" s="1">
        <f>IF(dataOrig!$X35&gt;0,dataOrig!W35*dataRevised!$X35/dataOrig!$X35,dataOrig!W35)</f>
        <v>1093.1938670873697</v>
      </c>
      <c r="X35" s="9">
        <f>dataOrig!X35*VLOOKUP($C35,pivot!$H$4:$Q$65,9,FALSE)/VLOOKUP($C35,pivot!$H$4:$Q$65,5,FALSE)</f>
        <v>2966.5525203780608</v>
      </c>
      <c r="Y35" s="1">
        <f>IF(dataOrig!$AC35&gt;0,dataOrig!Y35*dataRevised!$AC35/dataOrig!$AC35,dataOrig!Y35)</f>
        <v>277.58006427967797</v>
      </c>
      <c r="Z35" s="1">
        <f>IF(dataOrig!$AC35&gt;0,dataOrig!Z35*dataRevised!$AC35/dataOrig!$AC35,dataOrig!Z35)</f>
        <v>1296.2719506652925</v>
      </c>
      <c r="AA35" s="1">
        <f>IF(dataOrig!$AC35&gt;0,dataOrig!AA35*dataRevised!$AC35/dataOrig!$AC35,dataOrig!AA35)</f>
        <v>522.82070359473335</v>
      </c>
      <c r="AB35" s="1">
        <f>IF(dataOrig!$AC35&gt;0,dataOrig!AB35*dataRevised!$AC35/dataOrig!$AC35,dataOrig!AB35)</f>
        <v>1223.5082444948914</v>
      </c>
      <c r="AC35" s="9">
        <f>dataOrig!AC35*VLOOKUP($C35,pivot!$H$4:$Q$65,10,FALSE)/VLOOKUP($C35,pivot!$H$4:$Q$65,6,FALSE)</f>
        <v>3320.1809630345947</v>
      </c>
    </row>
    <row r="36" spans="1:29">
      <c r="A36">
        <v>35</v>
      </c>
      <c r="B36">
        <v>24510</v>
      </c>
      <c r="C36">
        <f>dataOrig!C36</f>
        <v>24510</v>
      </c>
      <c r="D36">
        <v>24</v>
      </c>
      <c r="E36" s="1">
        <f>IF(dataOrig!$I36&gt;0,dataOrig!E36*dataRevised!$I36/dataOrig!$I36,dataOrig!E36)</f>
        <v>25.801100748705</v>
      </c>
      <c r="F36" s="1">
        <f>IF(dataOrig!$I36&gt;0,dataOrig!F36*dataRevised!$I36/dataOrig!$I36,dataOrig!F36)</f>
        <v>229.96633276019676</v>
      </c>
      <c r="G36" s="1">
        <f>IF(dataOrig!$I36&gt;0,dataOrig!G36*dataRevised!$I36/dataOrig!$I36,dataOrig!G36)</f>
        <v>39.262544617594564</v>
      </c>
      <c r="H36" s="1">
        <f>IF(dataOrig!$I36&gt;0,dataOrig!H36*dataRevised!$I36/dataOrig!$I36,dataOrig!H36)</f>
        <v>240.06241566186395</v>
      </c>
      <c r="I36" s="9">
        <f>dataOrig!I36*VLOOKUP($C36,pivot!$H$4:$Q$65,7,FALSE)/VLOOKUP($C36,pivot!$H$4:$Q$65,2,FALSE)</f>
        <v>535.09239378836025</v>
      </c>
      <c r="J36" s="1">
        <f>dataOrig!J36</f>
        <v>23</v>
      </c>
      <c r="K36" s="1">
        <f>dataOrig!K36</f>
        <v>205</v>
      </c>
      <c r="L36" s="1">
        <f>dataOrig!L36</f>
        <v>35</v>
      </c>
      <c r="M36" s="1">
        <f>dataOrig!M36</f>
        <v>214</v>
      </c>
      <c r="N36" s="9">
        <f>dataOrig!N36</f>
        <v>477</v>
      </c>
      <c r="O36" s="1">
        <f>IF(dataOrig!$S36&gt;0,dataOrig!O36*dataRevised!$S36/dataOrig!$S36,dataOrig!O36)</f>
        <v>18.386172120386689</v>
      </c>
      <c r="P36" s="1">
        <f>IF(dataOrig!$S36&gt;0,dataOrig!P36*dataRevised!$S36/dataOrig!$S36,dataOrig!P36)</f>
        <v>252.35033466731119</v>
      </c>
      <c r="Q36" s="1">
        <f>IF(dataOrig!$S36&gt;0,dataOrig!Q36*dataRevised!$S36/dataOrig!$S36,dataOrig!Q36)</f>
        <v>133.15422496293604</v>
      </c>
      <c r="R36" s="1">
        <f>IF(dataOrig!$S36&gt;0,dataOrig!R36*dataRevised!$S36/dataOrig!$S36,dataOrig!R36)</f>
        <v>129.50387920940398</v>
      </c>
      <c r="S36" s="9">
        <f>dataOrig!S36*VLOOKUP($C36,pivot!$H$4:$Q$65,8,FALSE)/VLOOKUP($C36,pivot!$H$4:$Q$65,4,FALSE)</f>
        <v>533.39461096003788</v>
      </c>
      <c r="T36" s="1">
        <f>IF(dataOrig!$X36&gt;0,dataOrig!T36*dataRevised!$X36/dataOrig!$X36,dataOrig!T36)</f>
        <v>25.684437405870657</v>
      </c>
      <c r="U36" s="1">
        <f>IF(dataOrig!$X36&gt;0,dataOrig!U36*dataRevised!$X36/dataOrig!$X36,dataOrig!U36)</f>
        <v>207.88341525376563</v>
      </c>
      <c r="V36" s="1">
        <f>IF(dataOrig!$X36&gt;0,dataOrig!V36*dataRevised!$X36/dataOrig!$X36,dataOrig!V36)</f>
        <v>34.513462764138694</v>
      </c>
      <c r="W36" s="1">
        <f>IF(dataOrig!$X36&gt;0,dataOrig!W36*dataRevised!$X36/dataOrig!$X36,dataOrig!W36)</f>
        <v>217.51507928096714</v>
      </c>
      <c r="X36" s="9">
        <f>dataOrig!X36*VLOOKUP($C36,pivot!$H$4:$Q$65,9,FALSE)/VLOOKUP($C36,pivot!$H$4:$Q$65,5,FALSE)</f>
        <v>485.59639470474212</v>
      </c>
      <c r="Y36" s="1">
        <f>IF(dataOrig!$AC36&gt;0,dataOrig!Y36*dataRevised!$AC36/dataOrig!$AC36,dataOrig!Y36)</f>
        <v>28.746155524109053</v>
      </c>
      <c r="Z36" s="1">
        <f>IF(dataOrig!$AC36&gt;0,dataOrig!Z36*dataRevised!$AC36/dataOrig!$AC36,dataOrig!Z36)</f>
        <v>232.66419627325766</v>
      </c>
      <c r="AA36" s="1">
        <f>IF(dataOrig!$AC36&gt;0,dataOrig!AA36*dataRevised!$AC36/dataOrig!$AC36,dataOrig!AA36)</f>
        <v>38.627646485521545</v>
      </c>
      <c r="AB36" s="1">
        <f>IF(dataOrig!$AC36&gt;0,dataOrig!AB36*dataRevised!$AC36/dataOrig!$AC36,dataOrig!AB36)</f>
        <v>243.44400459479851</v>
      </c>
      <c r="AC36" s="9">
        <f>dataOrig!AC36*VLOOKUP($C36,pivot!$H$4:$Q$65,10,FALSE)/VLOOKUP($C36,pivot!$H$4:$Q$65,6,FALSE)</f>
        <v>543.4820028776868</v>
      </c>
    </row>
    <row r="37" spans="1:29">
      <c r="A37">
        <v>36</v>
      </c>
      <c r="B37">
        <v>24510</v>
      </c>
      <c r="C37">
        <f>dataOrig!C37</f>
        <v>24510</v>
      </c>
      <c r="D37">
        <v>24</v>
      </c>
      <c r="E37" s="1">
        <f>IF(dataOrig!$I37&gt;0,dataOrig!E37*dataRevised!$I37/dataOrig!$I37,dataOrig!E37)</f>
        <v>255.76743350890175</v>
      </c>
      <c r="F37" s="1">
        <f>IF(dataOrig!$I37&gt;0,dataOrig!F37*dataRevised!$I37/dataOrig!$I37,dataOrig!F37)</f>
        <v>397.11259413224218</v>
      </c>
      <c r="G37" s="1">
        <f>IF(dataOrig!$I37&gt;0,dataOrig!G37*dataRevised!$I37/dataOrig!$I37,dataOrig!G37)</f>
        <v>126.76192976537675</v>
      </c>
      <c r="H37" s="1">
        <f>IF(dataOrig!$I37&gt;0,dataOrig!H37*dataRevised!$I37/dataOrig!$I37,dataOrig!H37)</f>
        <v>271.4724513559396</v>
      </c>
      <c r="I37" s="9">
        <f>dataOrig!I37*VLOOKUP($C37,pivot!$H$4:$Q$65,7,FALSE)/VLOOKUP($C37,pivot!$H$4:$Q$65,2,FALSE)</f>
        <v>1051.1144087624602</v>
      </c>
      <c r="J37" s="1">
        <f>dataOrig!J37</f>
        <v>228</v>
      </c>
      <c r="K37" s="1">
        <f>dataOrig!K37</f>
        <v>354</v>
      </c>
      <c r="L37" s="1">
        <f>dataOrig!L37</f>
        <v>113</v>
      </c>
      <c r="M37" s="1">
        <f>dataOrig!M37</f>
        <v>242</v>
      </c>
      <c r="N37" s="9">
        <f>dataOrig!N37</f>
        <v>937</v>
      </c>
      <c r="O37" s="1">
        <f>IF(dataOrig!$S37&gt;0,dataOrig!O37*dataRevised!$S37/dataOrig!$S37,dataOrig!O37)</f>
        <v>385.68102840349758</v>
      </c>
      <c r="P37" s="1">
        <f>IF(dataOrig!$S37&gt;0,dataOrig!P37*dataRevised!$S37/dataOrig!$S37,dataOrig!P37)</f>
        <v>1867.0262380456945</v>
      </c>
      <c r="Q37" s="1">
        <f>IF(dataOrig!$S37&gt;0,dataOrig!Q37*dataRevised!$S37/dataOrig!$S37,dataOrig!Q37)</f>
        <v>82.131889025724675</v>
      </c>
      <c r="R37" s="1">
        <f>IF(dataOrig!$S37&gt;0,dataOrig!R37*dataRevised!$S37/dataOrig!$S37,dataOrig!R37)</f>
        <v>869.31445906191937</v>
      </c>
      <c r="S37" s="9">
        <f>dataOrig!S37*VLOOKUP($C37,pivot!$H$4:$Q$65,8,FALSE)/VLOOKUP($C37,pivot!$H$4:$Q$65,4,FALSE)</f>
        <v>3204.1536145368359</v>
      </c>
      <c r="T37" s="1">
        <f>IF(dataOrig!$X37&gt;0,dataOrig!T37*dataRevised!$X37/dataOrig!$X37,dataOrig!T37)</f>
        <v>251.22590337617237</v>
      </c>
      <c r="U37" s="1">
        <f>IF(dataOrig!$X37&gt;0,dataOrig!U37*dataRevised!$X37/dataOrig!$X37,dataOrig!U37)</f>
        <v>321.05546757338323</v>
      </c>
      <c r="V37" s="1">
        <f>IF(dataOrig!$X37&gt;0,dataOrig!V37*dataRevised!$X37/dataOrig!$X37,dataOrig!V37)</f>
        <v>102.73774962348263</v>
      </c>
      <c r="W37" s="1">
        <f>IF(dataOrig!$X37&gt;0,dataOrig!W37*dataRevised!$X37/dataOrig!$X37,dataOrig!W37)</f>
        <v>219.12035661883405</v>
      </c>
      <c r="X37" s="9">
        <f>dataOrig!X37*VLOOKUP($C37,pivot!$H$4:$Q$65,9,FALSE)/VLOOKUP($C37,pivot!$H$4:$Q$65,5,FALSE)</f>
        <v>894.13947719187229</v>
      </c>
      <c r="Y37" s="1">
        <f>IF(dataOrig!$AC37&gt;0,dataOrig!Y37*dataRevised!$AC37/dataOrig!$AC37,dataOrig!Y37)</f>
        <v>281.17333372019169</v>
      </c>
      <c r="Z37" s="1">
        <f>IF(dataOrig!$AC37&gt;0,dataOrig!Z37*dataRevised!$AC37/dataOrig!$AC37,dataOrig!Z37)</f>
        <v>359.32694405136311</v>
      </c>
      <c r="AA37" s="1">
        <f>IF(dataOrig!$AC37&gt;0,dataOrig!AA37*dataRevised!$AC37/dataOrig!$AC37,dataOrig!AA37)</f>
        <v>114.98462209643621</v>
      </c>
      <c r="AB37" s="1">
        <f>IF(dataOrig!$AC37&gt;0,dataOrig!AB37*dataRevised!$AC37/dataOrig!$AC37,dataOrig!AB37)</f>
        <v>245.24063931505538</v>
      </c>
      <c r="AC37" s="9">
        <f>dataOrig!AC37*VLOOKUP($C37,pivot!$H$4:$Q$65,10,FALSE)/VLOOKUP($C37,pivot!$H$4:$Q$65,6,FALSE)</f>
        <v>1000.7255391830464</v>
      </c>
    </row>
    <row r="38" spans="1:29">
      <c r="A38">
        <v>37</v>
      </c>
      <c r="B38">
        <v>24510</v>
      </c>
      <c r="C38">
        <f>dataOrig!C38</f>
        <v>24510</v>
      </c>
      <c r="D38">
        <v>24</v>
      </c>
      <c r="E38" s="1">
        <f>IF(dataOrig!$I38&gt;0,dataOrig!E38*dataRevised!$I38/dataOrig!$I38,dataOrig!E38)</f>
        <v>95.351894071301089</v>
      </c>
      <c r="F38" s="1">
        <f>IF(dataOrig!$I38&gt;0,dataOrig!F38*dataRevised!$I38/dataOrig!$I38,dataOrig!F38)</f>
        <v>677.55934140077488</v>
      </c>
      <c r="G38" s="1">
        <f>IF(dataOrig!$I38&gt;0,dataOrig!G38*dataRevised!$I38/dataOrig!$I38,dataOrig!G38)</f>
        <v>551.91919862447219</v>
      </c>
      <c r="H38" s="1">
        <f>IF(dataOrig!$I38&gt;0,dataOrig!H38*dataRevised!$I38/dataOrig!$I38,dataOrig!H38)</f>
        <v>445.34943466242976</v>
      </c>
      <c r="I38" s="9">
        <f>dataOrig!I38*VLOOKUP($C38,pivot!$H$4:$Q$65,7,FALSE)/VLOOKUP($C38,pivot!$H$4:$Q$65,2,FALSE)</f>
        <v>1770.1798687589778</v>
      </c>
      <c r="J38" s="1">
        <f>dataOrig!J38</f>
        <v>85</v>
      </c>
      <c r="K38" s="1">
        <f>dataOrig!K38</f>
        <v>604</v>
      </c>
      <c r="L38" s="1">
        <f>dataOrig!L38</f>
        <v>492</v>
      </c>
      <c r="M38" s="1">
        <f>dataOrig!M38</f>
        <v>397</v>
      </c>
      <c r="N38" s="9">
        <f>dataOrig!N38</f>
        <v>1578</v>
      </c>
      <c r="O38" s="1">
        <f>IF(dataOrig!$S38&gt;0,dataOrig!O38*dataRevised!$S38/dataOrig!$S38,dataOrig!O38)</f>
        <v>19.302778811515171</v>
      </c>
      <c r="P38" s="1">
        <f>IF(dataOrig!$S38&gt;0,dataOrig!P38*dataRevised!$S38/dataOrig!$S38,dataOrig!P38)</f>
        <v>376.07473289043975</v>
      </c>
      <c r="Q38" s="1">
        <f>IF(dataOrig!$S38&gt;0,dataOrig!Q38*dataRevised!$S38/dataOrig!$S38,dataOrig!Q38)</f>
        <v>521.61653438938674</v>
      </c>
      <c r="R38" s="1">
        <f>IF(dataOrig!$S38&gt;0,dataOrig!R38*dataRevised!$S38/dataOrig!$S38,dataOrig!R38)</f>
        <v>113.6010313980579</v>
      </c>
      <c r="S38" s="9">
        <f>dataOrig!S38*VLOOKUP($C38,pivot!$H$4:$Q$65,8,FALSE)/VLOOKUP($C38,pivot!$H$4:$Q$65,4,FALSE)</f>
        <v>1030.5950774893995</v>
      </c>
      <c r="T38" s="1">
        <f>IF(dataOrig!$X38&gt;0,dataOrig!T38*dataRevised!$X38/dataOrig!$X38,dataOrig!T38)</f>
        <v>86.68497624481347</v>
      </c>
      <c r="U38" s="1">
        <f>IF(dataOrig!$X38&gt;0,dataOrig!U38*dataRevised!$X38/dataOrig!$X38,dataOrig!U38)</f>
        <v>604.38691770689377</v>
      </c>
      <c r="V38" s="1">
        <f>IF(dataOrig!$X38&gt;0,dataOrig!V38*dataRevised!$X38/dataOrig!$X38,dataOrig!V38)</f>
        <v>492.82014272514323</v>
      </c>
      <c r="W38" s="1">
        <f>IF(dataOrig!$X38&gt;0,dataOrig!W38*dataRevised!$X38/dataOrig!$X38,dataOrig!W38)</f>
        <v>397.30614112206172</v>
      </c>
      <c r="X38" s="9">
        <f>dataOrig!X38*VLOOKUP($C38,pivot!$H$4:$Q$65,9,FALSE)/VLOOKUP($C38,pivot!$H$4:$Q$65,5,FALSE)</f>
        <v>1581.1981777989122</v>
      </c>
      <c r="Y38" s="1">
        <f>IF(dataOrig!$AC38&gt;0,dataOrig!Y38*dataRevised!$AC38/dataOrig!$AC38,dataOrig!Y38)</f>
        <v>97.018274893868039</v>
      </c>
      <c r="Z38" s="1">
        <f>IF(dataOrig!$AC38&gt;0,dataOrig!Z38*dataRevised!$AC38/dataOrig!$AC38,dataOrig!Z38)</f>
        <v>676.43297217669112</v>
      </c>
      <c r="AA38" s="1">
        <f>IF(dataOrig!$AC38&gt;0,dataOrig!AA38*dataRevised!$AC38/dataOrig!$AC38,dataOrig!AA38)</f>
        <v>551.56685911884233</v>
      </c>
      <c r="AB38" s="1">
        <f>IF(dataOrig!$AC38&gt;0,dataOrig!AB38*dataRevised!$AC38/dataOrig!$AC38,dataOrig!AB38)</f>
        <v>444.66709326356187</v>
      </c>
      <c r="AC38" s="9">
        <f>dataOrig!AC38*VLOOKUP($C38,pivot!$H$4:$Q$65,10,FALSE)/VLOOKUP($C38,pivot!$H$4:$Q$65,6,FALSE)</f>
        <v>1769.6851994529634</v>
      </c>
    </row>
    <row r="39" spans="1:29">
      <c r="A39">
        <v>38</v>
      </c>
      <c r="B39">
        <v>24510</v>
      </c>
      <c r="C39">
        <f>dataOrig!C39</f>
        <v>24510</v>
      </c>
      <c r="D39">
        <v>24</v>
      </c>
      <c r="E39" s="1">
        <f>IF(dataOrig!$I39&gt;0,dataOrig!E39*dataRevised!$I39/dataOrig!$I39,dataOrig!E39)</f>
        <v>342.14503166760977</v>
      </c>
      <c r="F39" s="1">
        <f>IF(dataOrig!$I39&gt;0,dataOrig!F39*dataRevised!$I39/dataOrig!$I39,dataOrig!F39)</f>
        <v>314.10035694075651</v>
      </c>
      <c r="G39" s="1">
        <f>IF(dataOrig!$I39&gt;0,dataOrig!G39*dataRevised!$I39/dataOrig!$I39,dataOrig!G39)</f>
        <v>58.33292343185478</v>
      </c>
      <c r="H39" s="1">
        <f>IF(dataOrig!$I39&gt;0,dataOrig!H39*dataRevised!$I39/dataOrig!$I39,dataOrig!H39)</f>
        <v>234.45348071649326</v>
      </c>
      <c r="I39" s="9">
        <f>dataOrig!I39*VLOOKUP($C39,pivot!$H$4:$Q$65,7,FALSE)/VLOOKUP($C39,pivot!$H$4:$Q$65,2,FALSE)</f>
        <v>949.03179275671437</v>
      </c>
      <c r="J39" s="1">
        <f>dataOrig!J39</f>
        <v>305</v>
      </c>
      <c r="K39" s="1">
        <f>dataOrig!K39</f>
        <v>280</v>
      </c>
      <c r="L39" s="1">
        <f>dataOrig!L39</f>
        <v>52</v>
      </c>
      <c r="M39" s="1">
        <f>dataOrig!M39</f>
        <v>209</v>
      </c>
      <c r="N39" s="9">
        <f>dataOrig!N39</f>
        <v>846</v>
      </c>
      <c r="O39" s="1">
        <f>IF(dataOrig!$S39&gt;0,dataOrig!O39*dataRevised!$S39/dataOrig!$S39,dataOrig!O39)</f>
        <v>94.184490409709753</v>
      </c>
      <c r="P39" s="1">
        <f>IF(dataOrig!$S39&gt;0,dataOrig!P39*dataRevised!$S39/dataOrig!$S39,dataOrig!P39)</f>
        <v>308.98428687610311</v>
      </c>
      <c r="Q39" s="1">
        <f>IF(dataOrig!$S39&gt;0,dataOrig!Q39*dataRevised!$S39/dataOrig!$S39,dataOrig!Q39)</f>
        <v>68.309488585936109</v>
      </c>
      <c r="R39" s="1">
        <f>IF(dataOrig!$S39&gt;0,dataOrig!R39*dataRevised!$S39/dataOrig!$S39,dataOrig!R39)</f>
        <v>240.55118572809869</v>
      </c>
      <c r="S39" s="9">
        <f>dataOrig!S39*VLOOKUP($C39,pivot!$H$4:$Q$65,8,FALSE)/VLOOKUP($C39,pivot!$H$4:$Q$65,4,FALSE)</f>
        <v>712.02945159984768</v>
      </c>
      <c r="T39" s="1">
        <f>IF(dataOrig!$X39&gt;0,dataOrig!T39*dataRevised!$X39/dataOrig!$X39,dataOrig!T39)</f>
        <v>275.30506344417608</v>
      </c>
      <c r="U39" s="1">
        <f>IF(dataOrig!$X39&gt;0,dataOrig!U39*dataRevised!$X39/dataOrig!$X39,dataOrig!U39)</f>
        <v>246.41007136257161</v>
      </c>
      <c r="V39" s="1">
        <f>IF(dataOrig!$X39&gt;0,dataOrig!V39*dataRevised!$X39/dataOrig!$X39,dataOrig!V39)</f>
        <v>45.750404129207112</v>
      </c>
      <c r="W39" s="1">
        <f>IF(dataOrig!$X39&gt;0,dataOrig!W39*dataRevised!$X39/dataOrig!$X39,dataOrig!W39)</f>
        <v>183.80425518576189</v>
      </c>
      <c r="X39" s="9">
        <f>dataOrig!X39*VLOOKUP($C39,pivot!$H$4:$Q$65,9,FALSE)/VLOOKUP($C39,pivot!$H$4:$Q$65,5,FALSE)</f>
        <v>751.2697941217167</v>
      </c>
      <c r="Y39" s="1">
        <f>IF(dataOrig!$AC39&gt;0,dataOrig!Y39*dataRevised!$AC39/dataOrig!$AC39,dataOrig!Y39)</f>
        <v>308.12285452404387</v>
      </c>
      <c r="Z39" s="1">
        <f>IF(dataOrig!$AC39&gt;0,dataOrig!Z39*dataRevised!$AC39/dataOrig!$AC39,dataOrig!Z39)</f>
        <v>275.78342955942122</v>
      </c>
      <c r="AA39" s="1">
        <f>IF(dataOrig!$AC39&gt;0,dataOrig!AA39*dataRevised!$AC39/dataOrig!$AC39,dataOrig!AA39)</f>
        <v>51.204089527319248</v>
      </c>
      <c r="AB39" s="1">
        <f>IF(dataOrig!$AC39&gt;0,dataOrig!AB39*dataRevised!$AC39/dataOrig!$AC39,dataOrig!AB39)</f>
        <v>205.71467546940539</v>
      </c>
      <c r="AC39" s="9">
        <f>dataOrig!AC39*VLOOKUP($C39,pivot!$H$4:$Q$65,10,FALSE)/VLOOKUP($C39,pivot!$H$4:$Q$65,6,FALSE)</f>
        <v>840.82504908018973</v>
      </c>
    </row>
    <row r="40" spans="1:29">
      <c r="A40">
        <v>39</v>
      </c>
      <c r="B40">
        <v>24510</v>
      </c>
      <c r="C40">
        <f>dataOrig!C40</f>
        <v>24510</v>
      </c>
      <c r="D40">
        <v>24</v>
      </c>
      <c r="E40" s="1">
        <f>IF(dataOrig!$I40&gt;0,dataOrig!E40*dataRevised!$I40/dataOrig!$I40,dataOrig!E40)</f>
        <v>459.93266552039353</v>
      </c>
      <c r="F40" s="1">
        <f>IF(dataOrig!$I40&gt;0,dataOrig!F40*dataRevised!$I40/dataOrig!$I40,dataOrig!F40)</f>
        <v>482.36840530187612</v>
      </c>
      <c r="G40" s="1">
        <f>IF(dataOrig!$I40&gt;0,dataOrig!G40*dataRevised!$I40/dataOrig!$I40,dataOrig!G40)</f>
        <v>98.71725503852349</v>
      </c>
      <c r="H40" s="1">
        <f>IF(dataOrig!$I40&gt;0,dataOrig!H40*dataRevised!$I40/dataOrig!$I40,dataOrig!H40)</f>
        <v>365.70255843816653</v>
      </c>
      <c r="I40" s="9">
        <f>dataOrig!I40*VLOOKUP($C40,pivot!$H$4:$Q$65,7,FALSE)/VLOOKUP($C40,pivot!$H$4:$Q$65,2,FALSE)</f>
        <v>1406.7208842989596</v>
      </c>
      <c r="J40" s="1">
        <f>dataOrig!J40</f>
        <v>410</v>
      </c>
      <c r="K40" s="1">
        <f>dataOrig!K40</f>
        <v>430</v>
      </c>
      <c r="L40" s="1">
        <f>dataOrig!L40</f>
        <v>88</v>
      </c>
      <c r="M40" s="1">
        <f>dataOrig!M40</f>
        <v>326</v>
      </c>
      <c r="N40" s="9">
        <f>dataOrig!N40</f>
        <v>1254</v>
      </c>
      <c r="O40" s="1">
        <f>IF(dataOrig!$S40&gt;0,dataOrig!O40*dataRevised!$S40/dataOrig!$S40,dataOrig!O40)</f>
        <v>272.82681586025507</v>
      </c>
      <c r="P40" s="1">
        <f>IF(dataOrig!$S40&gt;0,dataOrig!P40*dataRevised!$S40/dataOrig!$S40,dataOrig!P40)</f>
        <v>477.3414622091139</v>
      </c>
      <c r="Q40" s="1">
        <f>IF(dataOrig!$S40&gt;0,dataOrig!Q40*dataRevised!$S40/dataOrig!$S40,dataOrig!Q40)</f>
        <v>260.86946974266169</v>
      </c>
      <c r="R40" s="1">
        <f>IF(dataOrig!$S40&gt;0,dataOrig!R40*dataRevised!$S40/dataOrig!$S40,dataOrig!R40)</f>
        <v>502.14833651302746</v>
      </c>
      <c r="S40" s="9">
        <f>dataOrig!S40*VLOOKUP($C40,pivot!$H$4:$Q$65,8,FALSE)/VLOOKUP($C40,pivot!$H$4:$Q$65,4,FALSE)</f>
        <v>1513.1860843250581</v>
      </c>
      <c r="T40" s="1">
        <f>IF(dataOrig!$X40&gt;0,dataOrig!T40*dataRevised!$X40/dataOrig!$X40,dataOrig!T40)</f>
        <v>406.93780514926328</v>
      </c>
      <c r="U40" s="1">
        <f>IF(dataOrig!$X40&gt;0,dataOrig!U40*dataRevised!$X40/dataOrig!$X40,dataOrig!U40)</f>
        <v>448.67501593380308</v>
      </c>
      <c r="V40" s="1">
        <f>IF(dataOrig!$X40&gt;0,dataOrig!V40*dataRevised!$X40/dataOrig!$X40,dataOrig!V40)</f>
        <v>93.106085596281147</v>
      </c>
      <c r="W40" s="1">
        <f>IF(dataOrig!$X40&gt;0,dataOrig!W40*dataRevised!$X40/dataOrig!$X40,dataOrig!W40)</f>
        <v>337.10824095205237</v>
      </c>
      <c r="X40" s="9">
        <f>dataOrig!X40*VLOOKUP($C40,pivot!$H$4:$Q$65,9,FALSE)/VLOOKUP($C40,pivot!$H$4:$Q$65,5,FALSE)</f>
        <v>1285.8271476313998</v>
      </c>
      <c r="Y40" s="1">
        <f>IF(dataOrig!$AC40&gt;0,dataOrig!Y40*dataRevised!$AC40/dataOrig!$AC40,dataOrig!Y40)</f>
        <v>455.44690158510275</v>
      </c>
      <c r="Z40" s="1">
        <f>IF(dataOrig!$AC40&gt;0,dataOrig!Z40*dataRevised!$AC40/dataOrig!$AC40,dataOrig!Z40)</f>
        <v>502.15940431177995</v>
      </c>
      <c r="AA40" s="1">
        <f>IF(dataOrig!$AC40&gt;0,dataOrig!AA40*dataRevised!$AC40/dataOrig!$AC40,dataOrig!AA40)</f>
        <v>104.20481377489531</v>
      </c>
      <c r="AB40" s="1">
        <f>IF(dataOrig!$AC40&gt;0,dataOrig!AB40*dataRevised!$AC40/dataOrig!$AC40,dataOrig!AB40)</f>
        <v>377.29329125393127</v>
      </c>
      <c r="AC40" s="9">
        <f>dataOrig!AC40*VLOOKUP($C40,pivot!$H$4:$Q$65,10,FALSE)/VLOOKUP($C40,pivot!$H$4:$Q$65,6,FALSE)</f>
        <v>1439.1044109257091</v>
      </c>
    </row>
    <row r="41" spans="1:29">
      <c r="A41">
        <v>40</v>
      </c>
      <c r="B41">
        <v>24510</v>
      </c>
      <c r="C41">
        <f>dataOrig!C41</f>
        <v>24510</v>
      </c>
      <c r="D41">
        <v>24</v>
      </c>
      <c r="E41" s="1">
        <f>IF(dataOrig!$I41&gt;0,dataOrig!E41*dataRevised!$I41/dataOrig!$I41,dataOrig!E41)</f>
        <v>127.88371675445086</v>
      </c>
      <c r="F41" s="1">
        <f>IF(dataOrig!$I41&gt;0,dataOrig!F41*dataRevised!$I41/dataOrig!$I41,dataOrig!F41)</f>
        <v>868.26312954337698</v>
      </c>
      <c r="G41" s="1">
        <f>IF(dataOrig!$I41&gt;0,dataOrig!G41*dataRevised!$I41/dataOrig!$I41,dataOrig!G41)</f>
        <v>212.01774093501064</v>
      </c>
      <c r="H41" s="1">
        <f>IF(dataOrig!$I41&gt;0,dataOrig!H41*dataRevised!$I41/dataOrig!$I41,dataOrig!H41)</f>
        <v>581.08566034039961</v>
      </c>
      <c r="I41" s="9">
        <f>dataOrig!I41*VLOOKUP($C41,pivot!$H$4:$Q$65,7,FALSE)/VLOOKUP($C41,pivot!$H$4:$Q$65,2,FALSE)</f>
        <v>1789.2502475732381</v>
      </c>
      <c r="J41" s="1">
        <f>dataOrig!J41</f>
        <v>114</v>
      </c>
      <c r="K41" s="1">
        <f>dataOrig!K41</f>
        <v>774</v>
      </c>
      <c r="L41" s="1">
        <f>dataOrig!L41</f>
        <v>189</v>
      </c>
      <c r="M41" s="1">
        <f>dataOrig!M41</f>
        <v>518</v>
      </c>
      <c r="N41" s="9">
        <f>dataOrig!N41</f>
        <v>1595</v>
      </c>
      <c r="O41" s="1">
        <f>IF(dataOrig!$S41&gt;0,dataOrig!O41*dataRevised!$S41/dataOrig!$S41,dataOrig!O41)</f>
        <v>116.03778622256708</v>
      </c>
      <c r="P41" s="1">
        <f>IF(dataOrig!$S41&gt;0,dataOrig!P41*dataRevised!$S41/dataOrig!$S41,dataOrig!P41)</f>
        <v>324.61813961665399</v>
      </c>
      <c r="Q41" s="1">
        <f>IF(dataOrig!$S41&gt;0,dataOrig!Q41*dataRevised!$S41/dataOrig!$S41,dataOrig!Q41)</f>
        <v>140.93009407680228</v>
      </c>
      <c r="R41" s="1">
        <f>IF(dataOrig!$S41&gt;0,dataOrig!R41*dataRevised!$S41/dataOrig!$S41,dataOrig!R41)</f>
        <v>312.59134114133957</v>
      </c>
      <c r="S41" s="9">
        <f>dataOrig!S41*VLOOKUP($C41,pivot!$H$4:$Q$65,8,FALSE)/VLOOKUP($C41,pivot!$H$4:$Q$65,4,FALSE)</f>
        <v>894.17736105736299</v>
      </c>
      <c r="T41" s="1">
        <f>IF(dataOrig!$X41&gt;0,dataOrig!T41*dataRevised!$X41/dataOrig!$X41,dataOrig!T41)</f>
        <v>110.76413631281723</v>
      </c>
      <c r="U41" s="1">
        <f>IF(dataOrig!$X41&gt;0,dataOrig!U41*dataRevised!$X41/dataOrig!$X41,dataOrig!U41)</f>
        <v>788.99381156158927</v>
      </c>
      <c r="V41" s="1">
        <f>IF(dataOrig!$X41&gt;0,dataOrig!V41*dataRevised!$X41/dataOrig!$X41,dataOrig!V41)</f>
        <v>192.63328054402996</v>
      </c>
      <c r="W41" s="1">
        <f>IF(dataOrig!$X41&gt;0,dataOrig!W41*dataRevised!$X41/dataOrig!$X41,dataOrig!W41)</f>
        <v>528.13624415821539</v>
      </c>
      <c r="X41" s="9">
        <f>dataOrig!X41*VLOOKUP($C41,pivot!$H$4:$Q$65,9,FALSE)/VLOOKUP($C41,pivot!$H$4:$Q$65,5,FALSE)</f>
        <v>1620.5274725766519</v>
      </c>
      <c r="Y41" s="1">
        <f>IF(dataOrig!$AC41&gt;0,dataOrig!Y41*dataRevised!$AC41/dataOrig!$AC41,dataOrig!Y41)</f>
        <v>123.96779569772029</v>
      </c>
      <c r="Z41" s="1">
        <f>IF(dataOrig!$AC41&gt;0,dataOrig!Z41*dataRevised!$AC41/dataOrig!$AC41,dataOrig!Z41)</f>
        <v>883.04596500622495</v>
      </c>
      <c r="AA41" s="1">
        <f>IF(dataOrig!$AC41&gt;0,dataOrig!AA41*dataRevised!$AC41/dataOrig!$AC41,dataOrig!AA41)</f>
        <v>215.5961664308179</v>
      </c>
      <c r="AB41" s="1">
        <f>IF(dataOrig!$AC41&gt;0,dataOrig!AB41*dataRevised!$AC41/dataOrig!$AC41,dataOrig!AB41)</f>
        <v>591.09282296449248</v>
      </c>
      <c r="AC41" s="9">
        <f>dataOrig!AC41*VLOOKUP($C41,pivot!$H$4:$Q$65,10,FALSE)/VLOOKUP($C41,pivot!$H$4:$Q$65,6,FALSE)</f>
        <v>1813.7027500992556</v>
      </c>
    </row>
    <row r="42" spans="1:29">
      <c r="A42">
        <v>41</v>
      </c>
      <c r="B42">
        <v>24510</v>
      </c>
      <c r="C42">
        <f>dataOrig!C42</f>
        <v>24510</v>
      </c>
      <c r="D42">
        <v>24</v>
      </c>
      <c r="E42" s="1">
        <f>IF(dataOrig!$I42&gt;0,dataOrig!E42*dataRevised!$I42/dataOrig!$I42,dataOrig!E42)</f>
        <v>125.64014277630261</v>
      </c>
      <c r="F42" s="1">
        <f>IF(dataOrig!$I42&gt;0,dataOrig!F42*dataRevised!$I42/dataOrig!$I42,dataOrig!F42)</f>
        <v>141.34516062334043</v>
      </c>
      <c r="G42" s="1">
        <f>IF(dataOrig!$I42&gt;0,dataOrig!G42*dataRevised!$I42/dataOrig!$I42,dataOrig!G42)</f>
        <v>40.384331606668695</v>
      </c>
      <c r="H42" s="1">
        <f>IF(dataOrig!$I42&gt;0,dataOrig!H42*dataRevised!$I42/dataOrig!$I42,dataOrig!H42)</f>
        <v>130.12729073259914</v>
      </c>
      <c r="I42" s="9">
        <f>dataOrig!I42*VLOOKUP($C42,pivot!$H$4:$Q$65,7,FALSE)/VLOOKUP($C42,pivot!$H$4:$Q$65,2,FALSE)</f>
        <v>437.49692573891087</v>
      </c>
      <c r="J42" s="1">
        <f>dataOrig!J42</f>
        <v>112</v>
      </c>
      <c r="K42" s="1">
        <f>dataOrig!K42</f>
        <v>126</v>
      </c>
      <c r="L42" s="1">
        <f>dataOrig!L42</f>
        <v>36</v>
      </c>
      <c r="M42" s="1">
        <f>dataOrig!M42</f>
        <v>116</v>
      </c>
      <c r="N42" s="9">
        <f>dataOrig!N42</f>
        <v>390</v>
      </c>
      <c r="O42" s="1">
        <f>IF(dataOrig!$S42&gt;0,dataOrig!O42*dataRevised!$S42/dataOrig!$S42,dataOrig!O42)</f>
        <v>25.580019319774401</v>
      </c>
      <c r="P42" s="1">
        <f>IF(dataOrig!$S42&gt;0,dataOrig!P42*dataRevised!$S42/dataOrig!$S42,dataOrig!P42)</f>
        <v>145.99604327223173</v>
      </c>
      <c r="Q42" s="1">
        <f>IF(dataOrig!$S42&gt;0,dataOrig!Q42*dataRevised!$S42/dataOrig!$S42,dataOrig!Q42)</f>
        <v>75.200913221361475</v>
      </c>
      <c r="R42" s="1">
        <f>IF(dataOrig!$S42&gt;0,dataOrig!R42*dataRevised!$S42/dataOrig!$S42,dataOrig!R42)</f>
        <v>96.10549479068051</v>
      </c>
      <c r="S42" s="9">
        <f>dataOrig!S42*VLOOKUP($C42,pivot!$H$4:$Q$65,8,FALSE)/VLOOKUP($C42,pivot!$H$4:$Q$65,4,FALSE)</f>
        <v>342.88247060404808</v>
      </c>
      <c r="T42" s="1">
        <f>IF(dataOrig!$X42&gt;0,dataOrig!T42*dataRevised!$X42/dataOrig!$X42,dataOrig!T42)</f>
        <v>109.15885897495031</v>
      </c>
      <c r="U42" s="1">
        <f>IF(dataOrig!$X42&gt;0,dataOrig!U42*dataRevised!$X42/dataOrig!$X42,dataOrig!U42)</f>
        <v>122.00107767788563</v>
      </c>
      <c r="V42" s="1">
        <f>IF(dataOrig!$X42&gt;0,dataOrig!V42*dataRevised!$X42/dataOrig!$X42,dataOrig!V42)</f>
        <v>34.513462764138701</v>
      </c>
      <c r="W42" s="1">
        <f>IF(dataOrig!$X42&gt;0,dataOrig!W42*dataRevised!$X42/dataOrig!$X42,dataOrig!W42)</f>
        <v>113.17205231961759</v>
      </c>
      <c r="X42" s="9">
        <f>dataOrig!X42*VLOOKUP($C42,pivot!$H$4:$Q$65,9,FALSE)/VLOOKUP($C42,pivot!$H$4:$Q$65,5,FALSE)</f>
        <v>378.84545173659222</v>
      </c>
      <c r="Y42" s="1">
        <f>IF(dataOrig!$AC42&gt;0,dataOrig!Y42*dataRevised!$AC42/dataOrig!$AC42,dataOrig!Y42)</f>
        <v>122.17116097746347</v>
      </c>
      <c r="Z42" s="1">
        <f>IF(dataOrig!$AC42&gt;0,dataOrig!Z42*dataRevised!$AC42/dataOrig!$AC42,dataOrig!Z42)</f>
        <v>136.54423873951799</v>
      </c>
      <c r="AA42" s="1">
        <f>IF(dataOrig!$AC42&gt;0,dataOrig!AA42*dataRevised!$AC42/dataOrig!$AC42,dataOrig!AA42)</f>
        <v>38.627646485521538</v>
      </c>
      <c r="AB42" s="1">
        <f>IF(dataOrig!$AC42&gt;0,dataOrig!AB42*dataRevised!$AC42/dataOrig!$AC42,dataOrig!AB42)</f>
        <v>126.66274777810551</v>
      </c>
      <c r="AC42" s="9">
        <f>dataOrig!AC42*VLOOKUP($C42,pivot!$H$4:$Q$65,10,FALSE)/VLOOKUP($C42,pivot!$H$4:$Q$65,6,FALSE)</f>
        <v>424.00579398060853</v>
      </c>
    </row>
    <row r="43" spans="1:29">
      <c r="A43">
        <v>42</v>
      </c>
      <c r="B43">
        <v>24510</v>
      </c>
      <c r="C43">
        <f>dataOrig!C43</f>
        <v>24510</v>
      </c>
      <c r="D43">
        <v>24</v>
      </c>
      <c r="E43" s="1">
        <f>IF(dataOrig!$I43&gt;0,dataOrig!E43*dataRevised!$I43/dataOrig!$I43,dataOrig!E43)</f>
        <v>40.384331606668695</v>
      </c>
      <c r="F43" s="1">
        <f>IF(dataOrig!$I43&gt;0,dataOrig!F43*dataRevised!$I43/dataOrig!$I43,dataOrig!F43)</f>
        <v>411.69582499020589</v>
      </c>
      <c r="G43" s="1">
        <f>IF(dataOrig!$I43&gt;0,dataOrig!G43*dataRevised!$I43/dataOrig!$I43,dataOrig!G43)</f>
        <v>383.65115026335258</v>
      </c>
      <c r="H43" s="1">
        <f>IF(dataOrig!$I43&gt;0,dataOrig!H43*dataRevised!$I43/dataOrig!$I43,dataOrig!H43)</f>
        <v>155.92839148130415</v>
      </c>
      <c r="I43" s="9">
        <f>dataOrig!I43*VLOOKUP($C43,pivot!$H$4:$Q$65,7,FALSE)/VLOOKUP($C43,pivot!$H$4:$Q$65,2,FALSE)</f>
        <v>991.65969834153134</v>
      </c>
      <c r="J43" s="1">
        <f>dataOrig!J43</f>
        <v>36</v>
      </c>
      <c r="K43" s="1">
        <f>dataOrig!K43</f>
        <v>367</v>
      </c>
      <c r="L43" s="1">
        <f>dataOrig!L43</f>
        <v>342</v>
      </c>
      <c r="M43" s="1">
        <f>dataOrig!M43</f>
        <v>139</v>
      </c>
      <c r="N43" s="9">
        <f>dataOrig!N43</f>
        <v>884</v>
      </c>
      <c r="O43" s="1">
        <f>IF(dataOrig!$S43&gt;0,dataOrig!O43*dataRevised!$S43/dataOrig!$S43,dataOrig!O43)</f>
        <v>28.604540424637484</v>
      </c>
      <c r="P43" s="1">
        <f>IF(dataOrig!$S43&gt;0,dataOrig!P43*dataRevised!$S43/dataOrig!$S43,dataOrig!P43)</f>
        <v>110.77842087524262</v>
      </c>
      <c r="Q43" s="1">
        <f>IF(dataOrig!$S43&gt;0,dataOrig!Q43*dataRevised!$S43/dataOrig!$S43,dataOrig!Q43)</f>
        <v>116.40188484996499</v>
      </c>
      <c r="R43" s="1">
        <f>IF(dataOrig!$S43&gt;0,dataOrig!R43*dataRevised!$S43/dataOrig!$S43,dataOrig!R43)</f>
        <v>51.30444465172878</v>
      </c>
      <c r="S43" s="9">
        <f>dataOrig!S43*VLOOKUP($C43,pivot!$H$4:$Q$65,8,FALSE)/VLOOKUP($C43,pivot!$H$4:$Q$65,4,FALSE)</f>
        <v>307.08929080157384</v>
      </c>
      <c r="T43" s="1">
        <f>IF(dataOrig!$X43&gt;0,dataOrig!T43*dataRevised!$X43/dataOrig!$X43,dataOrig!T43)</f>
        <v>34.513462764138701</v>
      </c>
      <c r="U43" s="1">
        <f>IF(dataOrig!$X43&gt;0,dataOrig!U43*dataRevised!$X43/dataOrig!$X43,dataOrig!U43)</f>
        <v>370.8190650472576</v>
      </c>
      <c r="V43" s="1">
        <f>IF(dataOrig!$X43&gt;0,dataOrig!V43*dataRevised!$X43/dataOrig!$X43,dataOrig!V43)</f>
        <v>345.13462764138694</v>
      </c>
      <c r="W43" s="1">
        <f>IF(dataOrig!$X43&gt;0,dataOrig!W43*dataRevised!$X43/dataOrig!$X43,dataOrig!W43)</f>
        <v>140.46176706335515</v>
      </c>
      <c r="X43" s="9">
        <f>dataOrig!X43*VLOOKUP($C43,pivot!$H$4:$Q$65,9,FALSE)/VLOOKUP($C43,pivot!$H$4:$Q$65,5,FALSE)</f>
        <v>890.92892251613841</v>
      </c>
      <c r="Y43" s="1">
        <f>IF(dataOrig!$AC43&gt;0,dataOrig!Y43*dataRevised!$AC43/dataOrig!$AC43,dataOrig!Y43)</f>
        <v>38.627646485521538</v>
      </c>
      <c r="Z43" s="1">
        <f>IF(dataOrig!$AC43&gt;0,dataOrig!Z43*dataRevised!$AC43/dataOrig!$AC43,dataOrig!Z43)</f>
        <v>415.02262037932439</v>
      </c>
      <c r="AA43" s="1">
        <f>IF(dataOrig!$AC43&gt;0,dataOrig!AA43*dataRevised!$AC43/dataOrig!$AC43,dataOrig!AA43)</f>
        <v>386.27646485521541</v>
      </c>
      <c r="AB43" s="1">
        <f>IF(dataOrig!$AC43&gt;0,dataOrig!AB43*dataRevised!$AC43/dataOrig!$AC43,dataOrig!AB43)</f>
        <v>157.20553802247136</v>
      </c>
      <c r="AC43" s="9">
        <f>dataOrig!AC43*VLOOKUP($C43,pivot!$H$4:$Q$65,10,FALSE)/VLOOKUP($C43,pivot!$H$4:$Q$65,6,FALSE)</f>
        <v>997.13226974253269</v>
      </c>
    </row>
    <row r="44" spans="1:29">
      <c r="A44">
        <v>43</v>
      </c>
      <c r="B44">
        <v>24510</v>
      </c>
      <c r="C44">
        <f>dataOrig!C44</f>
        <v>24510</v>
      </c>
      <c r="D44">
        <v>24</v>
      </c>
      <c r="E44" s="1">
        <f>IF(dataOrig!$I44&gt;0,dataOrig!E44*dataRevised!$I44/dataOrig!$I44,dataOrig!E44)</f>
        <v>142.46694761241457</v>
      </c>
      <c r="F44" s="1">
        <f>IF(dataOrig!$I44&gt;0,dataOrig!F44*dataRevised!$I44/dataOrig!$I44,dataOrig!F44)</f>
        <v>343.26681865668394</v>
      </c>
      <c r="G44" s="1">
        <f>IF(dataOrig!$I44&gt;0,dataOrig!G44*dataRevised!$I44/dataOrig!$I44,dataOrig!G44)</f>
        <v>34.775396661298046</v>
      </c>
      <c r="H44" s="1">
        <f>IF(dataOrig!$I44&gt;0,dataOrig!H44*dataRevised!$I44/dataOrig!$I44,dataOrig!H44)</f>
        <v>253.5238595307535</v>
      </c>
      <c r="I44" s="9">
        <f>dataOrig!I44*VLOOKUP($C44,pivot!$H$4:$Q$65,7,FALSE)/VLOOKUP($C44,pivot!$H$4:$Q$65,2,FALSE)</f>
        <v>774.03302246115004</v>
      </c>
      <c r="J44" s="1">
        <f>dataOrig!J44</f>
        <v>127</v>
      </c>
      <c r="K44" s="1">
        <f>dataOrig!K44</f>
        <v>306</v>
      </c>
      <c r="L44" s="1">
        <f>dataOrig!L44</f>
        <v>31</v>
      </c>
      <c r="M44" s="1">
        <f>dataOrig!M44</f>
        <v>226</v>
      </c>
      <c r="N44" s="9">
        <f>dataOrig!N44</f>
        <v>690</v>
      </c>
      <c r="O44" s="1">
        <f>IF(dataOrig!$S44&gt;0,dataOrig!O44*dataRevised!$S44/dataOrig!$S44,dataOrig!O44)</f>
        <v>159.42850159764072</v>
      </c>
      <c r="P44" s="1">
        <f>IF(dataOrig!$S44&gt;0,dataOrig!P44*dataRevised!$S44/dataOrig!$S44,dataOrig!P44)</f>
        <v>244.08715477114677</v>
      </c>
      <c r="Q44" s="1">
        <f>IF(dataOrig!$S44&gt;0,dataOrig!Q44*dataRevised!$S44/dataOrig!$S44,dataOrig!Q44)</f>
        <v>5.3756836844552289</v>
      </c>
      <c r="R44" s="1">
        <f>IF(dataOrig!$S44&gt;0,dataOrig!R44*dataRevised!$S44/dataOrig!$S44,dataOrig!R44)</f>
        <v>92.928093738470054</v>
      </c>
      <c r="S44" s="9">
        <f>dataOrig!S44*VLOOKUP($C44,pivot!$H$4:$Q$65,8,FALSE)/VLOOKUP($C44,pivot!$H$4:$Q$65,4,FALSE)</f>
        <v>501.81943379171281</v>
      </c>
      <c r="T44" s="1">
        <f>IF(dataOrig!$X44&gt;0,dataOrig!T44*dataRevised!$X44/dataOrig!$X44,dataOrig!T44)</f>
        <v>123.60635501575254</v>
      </c>
      <c r="U44" s="1">
        <f>IF(dataOrig!$X44&gt;0,dataOrig!U44*dataRevised!$X44/dataOrig!$X44,dataOrig!U44)</f>
        <v>297.77894617431292</v>
      </c>
      <c r="V44" s="1">
        <f>IF(dataOrig!$X44&gt;0,dataOrig!V44*dataRevised!$X44/dataOrig!$X44,dataOrig!V44)</f>
        <v>29.69763075053795</v>
      </c>
      <c r="W44" s="1">
        <f>IF(dataOrig!$X44&gt;0,dataOrig!W44*dataRevised!$X44/dataOrig!$X44,dataOrig!W44)</f>
        <v>219.12035661883405</v>
      </c>
      <c r="X44" s="9">
        <f>dataOrig!X44*VLOOKUP($C44,pivot!$H$4:$Q$65,9,FALSE)/VLOOKUP($C44,pivot!$H$4:$Q$65,5,FALSE)</f>
        <v>670.20328855943751</v>
      </c>
      <c r="Y44" s="1">
        <f>IF(dataOrig!$AC44&gt;0,dataOrig!Y44*dataRevised!$AC44/dataOrig!$AC44,dataOrig!Y44)</f>
        <v>138.3408734597748</v>
      </c>
      <c r="Z44" s="1">
        <f>IF(dataOrig!$AC44&gt;0,dataOrig!Z44*dataRevised!$AC44/dataOrig!$AC44,dataOrig!Z44)</f>
        <v>333.27574060763931</v>
      </c>
      <c r="AA44" s="1">
        <f>IF(dataOrig!$AC44&gt;0,dataOrig!AA44*dataRevised!$AC44/dataOrig!$AC44,dataOrig!AA44)</f>
        <v>33.237742324751096</v>
      </c>
      <c r="AB44" s="1">
        <f>IF(dataOrig!$AC44&gt;0,dataOrig!AB44*dataRevised!$AC44/dataOrig!$AC44,dataOrig!AB44)</f>
        <v>245.24063931505538</v>
      </c>
      <c r="AC44" s="9">
        <f>dataOrig!AC44*VLOOKUP($C44,pivot!$H$4:$Q$65,10,FALSE)/VLOOKUP($C44,pivot!$H$4:$Q$65,6,FALSE)</f>
        <v>750.09499570722051</v>
      </c>
    </row>
    <row r="45" spans="1:29">
      <c r="A45">
        <v>44</v>
      </c>
      <c r="B45">
        <v>24510</v>
      </c>
      <c r="C45">
        <f>dataOrig!C45</f>
        <v>24510</v>
      </c>
      <c r="D45">
        <v>24</v>
      </c>
      <c r="E45" s="1">
        <f>IF(dataOrig!$I45&gt;0,dataOrig!E45*dataRevised!$I45/dataOrig!$I45,dataOrig!E45)</f>
        <v>57.211136442780656</v>
      </c>
      <c r="F45" s="1">
        <f>IF(dataOrig!$I45&gt;0,dataOrig!F45*dataRevised!$I45/dataOrig!$I45,dataOrig!F45)</f>
        <v>441.98407369520743</v>
      </c>
      <c r="G45" s="1">
        <f>IF(dataOrig!$I45&gt;0,dataOrig!G45*dataRevised!$I45/dataOrig!$I45,dataOrig!G45)</f>
        <v>34.775396661298046</v>
      </c>
      <c r="H45" s="1">
        <f>IF(dataOrig!$I45&gt;0,dataOrig!H45*dataRevised!$I45/dataOrig!$I45,dataOrig!H45)</f>
        <v>576.59851238410306</v>
      </c>
      <c r="I45" s="9">
        <f>dataOrig!I45*VLOOKUP($C45,pivot!$H$4:$Q$65,7,FALSE)/VLOOKUP($C45,pivot!$H$4:$Q$65,2,FALSE)</f>
        <v>1110.5691191833891</v>
      </c>
      <c r="J45" s="1">
        <f>dataOrig!J45</f>
        <v>51</v>
      </c>
      <c r="K45" s="1">
        <f>dataOrig!K45</f>
        <v>394</v>
      </c>
      <c r="L45" s="1">
        <f>dataOrig!L45</f>
        <v>31</v>
      </c>
      <c r="M45" s="1">
        <f>dataOrig!M45</f>
        <v>514</v>
      </c>
      <c r="N45" s="9">
        <f>dataOrig!N45</f>
        <v>990</v>
      </c>
      <c r="O45" s="1">
        <f>IF(dataOrig!$S45&gt;0,dataOrig!O45*dataRevised!$S45/dataOrig!$S45,dataOrig!O45)</f>
        <v>15.079580301305288</v>
      </c>
      <c r="P45" s="1">
        <f>IF(dataOrig!$S45&gt;0,dataOrig!P45*dataRevised!$S45/dataOrig!$S45,dataOrig!P45)</f>
        <v>482.55171572499984</v>
      </c>
      <c r="Q45" s="1">
        <f>IF(dataOrig!$S45&gt;0,dataOrig!Q45*dataRevised!$S45/dataOrig!$S45,dataOrig!Q45)</f>
        <v>64.477577097730986</v>
      </c>
      <c r="R45" s="1">
        <f>IF(dataOrig!$S45&gt;0,dataOrig!R45*dataRevised!$S45/dataOrig!$S45,dataOrig!R45)</f>
        <v>391.69971755324457</v>
      </c>
      <c r="S45" s="9">
        <f>dataOrig!S45*VLOOKUP($C45,pivot!$H$4:$Q$65,8,FALSE)/VLOOKUP($C45,pivot!$H$4:$Q$65,4,FALSE)</f>
        <v>953.80859067728068</v>
      </c>
      <c r="T45" s="1">
        <f>IF(dataOrig!$X45&gt;0,dataOrig!T45*dataRevised!$X45/dataOrig!$X45,dataOrig!T45)</f>
        <v>49.763597473874398</v>
      </c>
      <c r="U45" s="1">
        <f>IF(dataOrig!$X45&gt;0,dataOrig!U45*dataRevised!$X45/dataOrig!$X45,dataOrig!U45)</f>
        <v>412.55627583179739</v>
      </c>
      <c r="V45" s="1">
        <f>IF(dataOrig!$X45&gt;0,dataOrig!V45*dataRevised!$X45/dataOrig!$X45,dataOrig!V45)</f>
        <v>32.908185426271778</v>
      </c>
      <c r="W45" s="1">
        <f>IF(dataOrig!$X45&gt;0,dataOrig!W45*dataRevised!$X45/dataOrig!$X45,dataOrig!W45)</f>
        <v>539.37318552328372</v>
      </c>
      <c r="X45" s="9">
        <f>dataOrig!X45*VLOOKUP($C45,pivot!$H$4:$Q$65,9,FALSE)/VLOOKUP($C45,pivot!$H$4:$Q$65,5,FALSE)</f>
        <v>1034.6012442552274</v>
      </c>
      <c r="Y45" s="1">
        <f>IF(dataOrig!$AC45&gt;0,dataOrig!Y45*dataRevised!$AC45/dataOrig!$AC45,dataOrig!Y45)</f>
        <v>55.695676327961287</v>
      </c>
      <c r="Z45" s="1">
        <f>IF(dataOrig!$AC45&gt;0,dataOrig!Z45*dataRevised!$AC45/dataOrig!$AC45,dataOrig!Z45)</f>
        <v>461.73512310600165</v>
      </c>
      <c r="AA45" s="1">
        <f>IF(dataOrig!$AC45&gt;0,dataOrig!AA45*dataRevised!$AC45/dataOrig!$AC45,dataOrig!AA45)</f>
        <v>36.831011765264726</v>
      </c>
      <c r="AB45" s="1">
        <f>IF(dataOrig!$AC45&gt;0,dataOrig!AB45*dataRevised!$AC45/dataOrig!$AC45,dataOrig!AB45)</f>
        <v>603.66926600629017</v>
      </c>
      <c r="AC45" s="9">
        <f>dataOrig!AC45*VLOOKUP($C45,pivot!$H$4:$Q$65,10,FALSE)/VLOOKUP($C45,pivot!$H$4:$Q$65,6,FALSE)</f>
        <v>1157.931077205518</v>
      </c>
    </row>
    <row r="46" spans="1:29">
      <c r="A46">
        <v>45</v>
      </c>
      <c r="B46">
        <v>24510</v>
      </c>
      <c r="C46">
        <f>dataOrig!C46</f>
        <v>24510</v>
      </c>
      <c r="D46">
        <v>24</v>
      </c>
      <c r="E46" s="1">
        <f>IF(dataOrig!$I46&gt;0,dataOrig!E46*dataRevised!$I46/dataOrig!$I46,dataOrig!E46)</f>
        <v>50.480414508335876</v>
      </c>
      <c r="F46" s="1">
        <f>IF(dataOrig!$I46&gt;0,dataOrig!F46*dataRevised!$I46/dataOrig!$I46,dataOrig!F46)</f>
        <v>61.698284399077181</v>
      </c>
      <c r="G46" s="1">
        <f>IF(dataOrig!$I46&gt;0,dataOrig!G46*dataRevised!$I46/dataOrig!$I46,dataOrig!G46)</f>
        <v>6.7307219344447828</v>
      </c>
      <c r="H46" s="1">
        <f>IF(dataOrig!$I46&gt;0,dataOrig!H46*dataRevised!$I46/dataOrig!$I46,dataOrig!H46)</f>
        <v>86.377598158708054</v>
      </c>
      <c r="I46" s="9">
        <f>dataOrig!I46*VLOOKUP($C46,pivot!$H$4:$Q$65,7,FALSE)/VLOOKUP($C46,pivot!$H$4:$Q$65,2,FALSE)</f>
        <v>205.28701900056589</v>
      </c>
      <c r="J46" s="1">
        <f>dataOrig!J46</f>
        <v>45</v>
      </c>
      <c r="K46" s="1">
        <f>dataOrig!K46</f>
        <v>55</v>
      </c>
      <c r="L46" s="1">
        <f>dataOrig!L46</f>
        <v>6</v>
      </c>
      <c r="M46" s="1">
        <f>dataOrig!M46</f>
        <v>77</v>
      </c>
      <c r="N46" s="9">
        <f>dataOrig!N46</f>
        <v>183</v>
      </c>
      <c r="O46" s="1">
        <f>IF(dataOrig!$S46&gt;0,dataOrig!O46*dataRevised!$S46/dataOrig!$S46,dataOrig!O46)</f>
        <v>4.5262464199779622</v>
      </c>
      <c r="P46" s="1">
        <f>IF(dataOrig!$S46&gt;0,dataOrig!P46*dataRevised!$S46/dataOrig!$S46,dataOrig!P46)</f>
        <v>72.637773870634774</v>
      </c>
      <c r="Q46" s="1">
        <f>IF(dataOrig!$S46&gt;0,dataOrig!Q46*dataRevised!$S46/dataOrig!$S46,dataOrig!Q46)</f>
        <v>19.338783126389615</v>
      </c>
      <c r="R46" s="1">
        <f>IF(dataOrig!$S46&gt;0,dataOrig!R46*dataRevised!$S46/dataOrig!$S46,dataOrig!R46)</f>
        <v>47.537568764508841</v>
      </c>
      <c r="S46" s="9">
        <f>dataOrig!S46*VLOOKUP($C46,pivot!$H$4:$Q$65,8,FALSE)/VLOOKUP($C46,pivot!$H$4:$Q$65,4,FALSE)</f>
        <v>144.04037218151117</v>
      </c>
      <c r="T46" s="1">
        <f>IF(dataOrig!$X46&gt;0,dataOrig!T46*dataRevised!$X46/dataOrig!$X46,dataOrig!T46)</f>
        <v>101.13247228561572</v>
      </c>
      <c r="U46" s="1">
        <f>IF(dataOrig!$X46&gt;0,dataOrig!U46*dataRevised!$X46/dataOrig!$X46,dataOrig!U46)</f>
        <v>148.48815375268975</v>
      </c>
      <c r="V46" s="1">
        <f>IF(dataOrig!$X46&gt;0,dataOrig!V46*dataRevised!$X46/dataOrig!$X46,dataOrig!V46)</f>
        <v>16.85541204760262</v>
      </c>
      <c r="W46" s="1">
        <f>IF(dataOrig!$X46&gt;0,dataOrig!W46*dataRevised!$X46/dataOrig!$X46,dataOrig!W46)</f>
        <v>207.88341525376563</v>
      </c>
      <c r="X46" s="9">
        <f>dataOrig!X46*VLOOKUP($C46,pivot!$H$4:$Q$65,9,FALSE)/VLOOKUP($C46,pivot!$H$4:$Q$65,5,FALSE)</f>
        <v>474.35945333967373</v>
      </c>
      <c r="Y46" s="1">
        <f>IF(dataOrig!$AC46&gt;0,dataOrig!Y46*dataRevised!$AC46/dataOrig!$AC46,dataOrig!Y46)</f>
        <v>113.18798737617941</v>
      </c>
      <c r="Z46" s="1">
        <f>IF(dataOrig!$AC46&gt;0,dataOrig!Z46*dataRevised!$AC46/dataOrig!$AC46,dataOrig!Z46)</f>
        <v>166.18871162375547</v>
      </c>
      <c r="AA46" s="1">
        <f>IF(dataOrig!$AC46&gt;0,dataOrig!AA46*dataRevised!$AC46/dataOrig!$AC46,dataOrig!AA46)</f>
        <v>18.864664562696568</v>
      </c>
      <c r="AB46" s="1">
        <f>IF(dataOrig!$AC46&gt;0,dataOrig!AB46*dataRevised!$AC46/dataOrig!$AC46,dataOrig!AB46)</f>
        <v>232.66419627325766</v>
      </c>
      <c r="AC46" s="9">
        <f>dataOrig!AC46*VLOOKUP($C46,pivot!$H$4:$Q$65,10,FALSE)/VLOOKUP($C46,pivot!$H$4:$Q$65,6,FALSE)</f>
        <v>530.90555983588911</v>
      </c>
    </row>
    <row r="47" spans="1:29">
      <c r="A47">
        <v>46</v>
      </c>
      <c r="B47">
        <v>24510</v>
      </c>
      <c r="C47">
        <f>dataOrig!C47</f>
        <v>24510</v>
      </c>
      <c r="D47">
        <v>24</v>
      </c>
      <c r="E47" s="1">
        <f>IF(dataOrig!$I47&gt;0,dataOrig!E47*dataRevised!$I47/dataOrig!$I47,dataOrig!E47)</f>
        <v>56.089349453706525</v>
      </c>
      <c r="F47" s="1">
        <f>IF(dataOrig!$I47&gt;0,dataOrig!F47*dataRevised!$I47/dataOrig!$I47,dataOrig!F47)</f>
        <v>612.49569603447526</v>
      </c>
      <c r="G47" s="1">
        <f>IF(dataOrig!$I47&gt;0,dataOrig!G47*dataRevised!$I47/dataOrig!$I47,dataOrig!G47)</f>
        <v>192.94736212075046</v>
      </c>
      <c r="H47" s="1">
        <f>IF(dataOrig!$I47&gt;0,dataOrig!H47*dataRevised!$I47/dataOrig!$I47,dataOrig!H47)</f>
        <v>435.25335176076265</v>
      </c>
      <c r="I47" s="9">
        <f>dataOrig!I47*VLOOKUP($C47,pivot!$H$4:$Q$65,7,FALSE)/VLOOKUP($C47,pivot!$H$4:$Q$65,2,FALSE)</f>
        <v>1296.7857593696949</v>
      </c>
      <c r="J47" s="1">
        <f>dataOrig!J47</f>
        <v>50</v>
      </c>
      <c r="K47" s="1">
        <f>dataOrig!K47</f>
        <v>546</v>
      </c>
      <c r="L47" s="1">
        <f>dataOrig!L47</f>
        <v>172</v>
      </c>
      <c r="M47" s="1">
        <f>dataOrig!M47</f>
        <v>388</v>
      </c>
      <c r="N47" s="9">
        <f>dataOrig!N47</f>
        <v>1156</v>
      </c>
      <c r="O47" s="1">
        <f>IF(dataOrig!$S47&gt;0,dataOrig!O47*dataRevised!$S47/dataOrig!$S47,dataOrig!O47)</f>
        <v>166.21413405304475</v>
      </c>
      <c r="P47" s="1">
        <f>IF(dataOrig!$S47&gt;0,dataOrig!P47*dataRevised!$S47/dataOrig!$S47,dataOrig!P47)</f>
        <v>269.0159457908303</v>
      </c>
      <c r="Q47" s="1">
        <f>IF(dataOrig!$S47&gt;0,dataOrig!Q47*dataRevised!$S47/dataOrig!$S47,dataOrig!Q47)</f>
        <v>67.932169564584981</v>
      </c>
      <c r="R47" s="1">
        <f>IF(dataOrig!$S47&gt;0,dataOrig!R47*dataRevised!$S47/dataOrig!$S47,dataOrig!R47)</f>
        <v>378.60755986919366</v>
      </c>
      <c r="S47" s="9">
        <f>dataOrig!S47*VLOOKUP($C47,pivot!$H$4:$Q$65,8,FALSE)/VLOOKUP($C47,pivot!$H$4:$Q$65,4,FALSE)</f>
        <v>881.76980927765362</v>
      </c>
      <c r="T47" s="1">
        <f>IF(dataOrig!$X47&gt;0,dataOrig!T47*dataRevised!$X47/dataOrig!$X47,dataOrig!T47)</f>
        <v>48.158320136007468</v>
      </c>
      <c r="U47" s="1">
        <f>IF(dataOrig!$X47&gt;0,dataOrig!U47*dataRevised!$X47/dataOrig!$X47,dataOrig!U47)</f>
        <v>542.5837401990176</v>
      </c>
      <c r="V47" s="1">
        <f>IF(dataOrig!$X47&gt;0,dataOrig!V47*dataRevised!$X47/dataOrig!$X47,dataOrig!V47)</f>
        <v>170.96203648282653</v>
      </c>
      <c r="W47" s="1">
        <f>IF(dataOrig!$X47&gt;0,dataOrig!W47*dataRevised!$X47/dataOrig!$X47,dataOrig!W47)</f>
        <v>385.26656108805975</v>
      </c>
      <c r="X47" s="9">
        <f>dataOrig!X47*VLOOKUP($C47,pivot!$H$4:$Q$65,9,FALSE)/VLOOKUP($C47,pivot!$H$4:$Q$65,5,FALSE)</f>
        <v>1146.9706579059114</v>
      </c>
      <c r="Y47" s="1">
        <f>IF(dataOrig!$AC47&gt;0,dataOrig!Y47*dataRevised!$AC47/dataOrig!$AC47,dataOrig!Y47)</f>
        <v>53.899041607704469</v>
      </c>
      <c r="Z47" s="1">
        <f>IF(dataOrig!$AC47&gt;0,dataOrig!Z47*dataRevised!$AC47/dataOrig!$AC47,dataOrig!Z47)</f>
        <v>607.26253544680367</v>
      </c>
      <c r="AA47" s="1">
        <f>IF(dataOrig!$AC47&gt;0,dataOrig!AA47*dataRevised!$AC47/dataOrig!$AC47,dataOrig!AA47)</f>
        <v>191.34159770735087</v>
      </c>
      <c r="AB47" s="1">
        <f>IF(dataOrig!$AC47&gt;0,dataOrig!AB47*dataRevised!$AC47/dataOrig!$AC47,dataOrig!AB47)</f>
        <v>431.19233286163575</v>
      </c>
      <c r="AC47" s="9">
        <f>dataOrig!AC47*VLOOKUP($C47,pivot!$H$4:$Q$65,10,FALSE)/VLOOKUP($C47,pivot!$H$4:$Q$65,6,FALSE)</f>
        <v>1283.6955076234949</v>
      </c>
    </row>
    <row r="48" spans="1:29">
      <c r="A48">
        <v>47</v>
      </c>
      <c r="B48">
        <v>24510</v>
      </c>
      <c r="C48">
        <f>dataOrig!C48</f>
        <v>24510</v>
      </c>
      <c r="D48">
        <v>24</v>
      </c>
      <c r="E48" s="1">
        <f>IF(dataOrig!$I48&gt;0,dataOrig!E48*dataRevised!$I48/dataOrig!$I48,dataOrig!E48)</f>
        <v>129.005503743525</v>
      </c>
      <c r="F48" s="1">
        <f>IF(dataOrig!$I48&gt;0,dataOrig!F48*dataRevised!$I48/dataOrig!$I48,dataOrig!F48)</f>
        <v>503.68235809428455</v>
      </c>
      <c r="G48" s="1">
        <f>IF(dataOrig!$I48&gt;0,dataOrig!G48*dataRevised!$I48/dataOrig!$I48,dataOrig!G48)</f>
        <v>100.96082901667174</v>
      </c>
      <c r="H48" s="1">
        <f>IF(dataOrig!$I48&gt;0,dataOrig!H48*dataRevised!$I48/dataOrig!$I48,dataOrig!H48)</f>
        <v>516.02201497409999</v>
      </c>
      <c r="I48" s="9">
        <f>dataOrig!I48*VLOOKUP($C48,pivot!$H$4:$Q$65,7,FALSE)/VLOOKUP($C48,pivot!$H$4:$Q$65,2,FALSE)</f>
        <v>1249.6707058285813</v>
      </c>
      <c r="J48" s="1">
        <f>dataOrig!J48</f>
        <v>115</v>
      </c>
      <c r="K48" s="1">
        <f>dataOrig!K48</f>
        <v>449</v>
      </c>
      <c r="L48" s="1">
        <f>dataOrig!L48</f>
        <v>90</v>
      </c>
      <c r="M48" s="1">
        <f>dataOrig!M48</f>
        <v>460</v>
      </c>
      <c r="N48" s="9">
        <f>dataOrig!N48</f>
        <v>1114</v>
      </c>
      <c r="O48" s="1">
        <f>IF(dataOrig!$S48&gt;0,dataOrig!O48*dataRevised!$S48/dataOrig!$S48,dataOrig!O48)</f>
        <v>84.087592425248047</v>
      </c>
      <c r="P48" s="1">
        <f>IF(dataOrig!$S48&gt;0,dataOrig!P48*dataRevised!$S48/dataOrig!$S48,dataOrig!P48)</f>
        <v>406.85595107444743</v>
      </c>
      <c r="Q48" s="1">
        <f>IF(dataOrig!$S48&gt;0,dataOrig!Q48*dataRevised!$S48/dataOrig!$S48,dataOrig!Q48)</f>
        <v>42.665625603743635</v>
      </c>
      <c r="R48" s="1">
        <f>IF(dataOrig!$S48&gt;0,dataOrig!R48*dataRevised!$S48/dataOrig!$S48,dataOrig!R48)</f>
        <v>489.22891509965154</v>
      </c>
      <c r="S48" s="9">
        <f>dataOrig!S48*VLOOKUP($C48,pivot!$H$4:$Q$65,8,FALSE)/VLOOKUP($C48,pivot!$H$4:$Q$65,4,FALSE)</f>
        <v>1022.8380842030906</v>
      </c>
      <c r="T48" s="1">
        <f>IF(dataOrig!$X48&gt;0,dataOrig!T48*dataRevised!$X48/dataOrig!$X48,dataOrig!T48)</f>
        <v>111.56677498175067</v>
      </c>
      <c r="U48" s="1">
        <f>IF(dataOrig!$X48&gt;0,dataOrig!U48*dataRevised!$X48/dataOrig!$X48,dataOrig!U48)</f>
        <v>455.89876395420413</v>
      </c>
      <c r="V48" s="1">
        <f>IF(dataOrig!$X48&gt;0,dataOrig!V48*dataRevised!$X48/dataOrig!$X48,dataOrig!V48)</f>
        <v>91.50080825841421</v>
      </c>
      <c r="W48" s="1">
        <f>IF(dataOrig!$X48&gt;0,dataOrig!W48*dataRevised!$X48/dataOrig!$X48,dataOrig!W48)</f>
        <v>467.13570531927257</v>
      </c>
      <c r="X48" s="9">
        <f>dataOrig!X48*VLOOKUP($C48,pivot!$H$4:$Q$65,9,FALSE)/VLOOKUP($C48,pivot!$H$4:$Q$65,5,FALSE)</f>
        <v>1126.1020525136416</v>
      </c>
      <c r="Y48" s="1">
        <f>IF(dataOrig!$AC48&gt;0,dataOrig!Y48*dataRevised!$AC48/dataOrig!$AC48,dataOrig!Y48)</f>
        <v>124.86611305784869</v>
      </c>
      <c r="Z48" s="1">
        <f>IF(dataOrig!$AC48&gt;0,dataOrig!Z48*dataRevised!$AC48/dataOrig!$AC48,dataOrig!Z48)</f>
        <v>510.24426055293566</v>
      </c>
      <c r="AA48" s="1">
        <f>IF(dataOrig!$AC48&gt;0,dataOrig!AA48*dataRevised!$AC48/dataOrig!$AC48,dataOrig!AA48)</f>
        <v>102.4081790546385</v>
      </c>
      <c r="AB48" s="1">
        <f>IF(dataOrig!$AC48&gt;0,dataOrig!AB48*dataRevised!$AC48/dataOrig!$AC48,dataOrig!AB48)</f>
        <v>522.82070359473335</v>
      </c>
      <c r="AC48" s="9">
        <f>dataOrig!AC48*VLOOKUP($C48,pivot!$H$4:$Q$65,10,FALSE)/VLOOKUP($C48,pivot!$H$4:$Q$65,6,FALSE)</f>
        <v>1260.3392562601562</v>
      </c>
    </row>
    <row r="49" spans="1:29">
      <c r="A49">
        <v>48</v>
      </c>
      <c r="B49">
        <v>24510</v>
      </c>
      <c r="C49">
        <f>dataOrig!C49</f>
        <v>24510</v>
      </c>
      <c r="D49">
        <v>24</v>
      </c>
      <c r="E49" s="1">
        <f>IF(dataOrig!$I49&gt;0,dataOrig!E49*dataRevised!$I49/dataOrig!$I49,dataOrig!E49)</f>
        <v>86.377598158708054</v>
      </c>
      <c r="F49" s="1">
        <f>IF(dataOrig!$I49&gt;0,dataOrig!F49*dataRevised!$I49/dataOrig!$I49,dataOrig!F49)</f>
        <v>375.79864133983375</v>
      </c>
      <c r="G49" s="1">
        <f>IF(dataOrig!$I49&gt;0,dataOrig!G49*dataRevised!$I49/dataOrig!$I49,dataOrig!G49)</f>
        <v>67.30721934444783</v>
      </c>
      <c r="H49" s="1">
        <f>IF(dataOrig!$I49&gt;0,dataOrig!H49*dataRevised!$I49/dataOrig!$I49,dataOrig!H49)</f>
        <v>308.49142199538591</v>
      </c>
      <c r="I49" s="9">
        <f>dataOrig!I49*VLOOKUP($C49,pivot!$H$4:$Q$65,7,FALSE)/VLOOKUP($C49,pivot!$H$4:$Q$65,2,FALSE)</f>
        <v>837.9748808383755</v>
      </c>
      <c r="J49" s="1">
        <f>dataOrig!J49</f>
        <v>77</v>
      </c>
      <c r="K49" s="1">
        <f>dataOrig!K49</f>
        <v>335</v>
      </c>
      <c r="L49" s="1">
        <f>dataOrig!L49</f>
        <v>60</v>
      </c>
      <c r="M49" s="1">
        <f>dataOrig!M49</f>
        <v>275</v>
      </c>
      <c r="N49" s="9">
        <f>dataOrig!N49</f>
        <v>747</v>
      </c>
      <c r="O49" s="1">
        <f>IF(dataOrig!$S49&gt;0,dataOrig!O49*dataRevised!$S49/dataOrig!$S49,dataOrig!O49)</f>
        <v>86.166798163068748</v>
      </c>
      <c r="P49" s="1">
        <f>IF(dataOrig!$S49&gt;0,dataOrig!P49*dataRevised!$S49/dataOrig!$S49,dataOrig!P49)</f>
        <v>391.79154969666268</v>
      </c>
      <c r="Q49" s="1">
        <f>IF(dataOrig!$S49&gt;0,dataOrig!Q49*dataRevised!$S49/dataOrig!$S49,dataOrig!Q49)</f>
        <v>233.44258519921743</v>
      </c>
      <c r="R49" s="1">
        <f>IF(dataOrig!$S49&gt;0,dataOrig!R49*dataRevised!$S49/dataOrig!$S49,dataOrig!R49)</f>
        <v>332.63917362001627</v>
      </c>
      <c r="S49" s="9">
        <f>dataOrig!S49*VLOOKUP($C49,pivot!$H$4:$Q$65,8,FALSE)/VLOOKUP($C49,pivot!$H$4:$Q$65,4,FALSE)</f>
        <v>1044.0401066789652</v>
      </c>
      <c r="T49" s="1">
        <f>IF(dataOrig!$X49&gt;0,dataOrig!T49*dataRevised!$X49/dataOrig!$X49,dataOrig!T49)</f>
        <v>74.645396210811597</v>
      </c>
      <c r="U49" s="1">
        <f>IF(dataOrig!$X49&gt;0,dataOrig!U49*dataRevised!$X49/dataOrig!$X49,dataOrig!U49)</f>
        <v>325.87129958698392</v>
      </c>
      <c r="V49" s="1">
        <f>IF(dataOrig!$X49&gt;0,dataOrig!V49*dataRevised!$X49/dataOrig!$X49,dataOrig!V49)</f>
        <v>58.592622832142439</v>
      </c>
      <c r="W49" s="1">
        <f>IF(dataOrig!$X49&gt;0,dataOrig!W49*dataRevised!$X49/dataOrig!$X49,dataOrig!W49)</f>
        <v>267.27867675484151</v>
      </c>
      <c r="X49" s="9">
        <f>dataOrig!X49*VLOOKUP($C49,pivot!$H$4:$Q$65,9,FALSE)/VLOOKUP($C49,pivot!$H$4:$Q$65,5,FALSE)</f>
        <v>726.38799538477952</v>
      </c>
      <c r="Y49" s="1">
        <f>IF(dataOrig!$AC49&gt;0,dataOrig!Y49*dataRevised!$AC49/dataOrig!$AC49,dataOrig!Y49)</f>
        <v>83.543514491941949</v>
      </c>
      <c r="Z49" s="1">
        <f>IF(dataOrig!$AC49&gt;0,dataOrig!Z49*dataRevised!$AC49/dataOrig!$AC49,dataOrig!Z49)</f>
        <v>364.71684821213358</v>
      </c>
      <c r="AA49" s="1">
        <f>IF(dataOrig!$AC49&gt;0,dataOrig!AA49*dataRevised!$AC49/dataOrig!$AC49,dataOrig!AA49)</f>
        <v>65.577167289373776</v>
      </c>
      <c r="AB49" s="1">
        <f>IF(dataOrig!$AC49&gt;0,dataOrig!AB49*dataRevised!$AC49/dataOrig!$AC49,dataOrig!AB49)</f>
        <v>299.13968092275979</v>
      </c>
      <c r="AC49" s="9">
        <f>dataOrig!AC49*VLOOKUP($C49,pivot!$H$4:$Q$65,10,FALSE)/VLOOKUP($C49,pivot!$H$4:$Q$65,6,FALSE)</f>
        <v>812.97721091620906</v>
      </c>
    </row>
    <row r="50" spans="1:29">
      <c r="A50">
        <v>49</v>
      </c>
      <c r="B50">
        <v>24510</v>
      </c>
      <c r="C50">
        <f>dataOrig!C50</f>
        <v>24510</v>
      </c>
      <c r="D50">
        <v>24</v>
      </c>
      <c r="E50" s="1">
        <f>IF(dataOrig!$I50&gt;0,dataOrig!E50*dataRevised!$I50/dataOrig!$I50,dataOrig!E50)</f>
        <v>255.76743350890177</v>
      </c>
      <c r="F50" s="1">
        <f>IF(dataOrig!$I50&gt;0,dataOrig!F50*dataRevised!$I50/dataOrig!$I50,dataOrig!F50)</f>
        <v>634.93143581595791</v>
      </c>
      <c r="G50" s="1">
        <f>IF(dataOrig!$I50&gt;0,dataOrig!G50*dataRevised!$I50/dataOrig!$I50,dataOrig!G50)</f>
        <v>170.51162233926783</v>
      </c>
      <c r="H50" s="1">
        <f>IF(dataOrig!$I50&gt;0,dataOrig!H50*dataRevised!$I50/dataOrig!$I50,dataOrig!H50)</f>
        <v>532.84881981021192</v>
      </c>
      <c r="I50" s="9">
        <f>dataOrig!I50*VLOOKUP($C50,pivot!$H$4:$Q$65,7,FALSE)/VLOOKUP($C50,pivot!$H$4:$Q$65,2,FALSE)</f>
        <v>1594.0593114743394</v>
      </c>
      <c r="J50" s="1">
        <f>dataOrig!J50</f>
        <v>228</v>
      </c>
      <c r="K50" s="1">
        <f>dataOrig!K50</f>
        <v>566</v>
      </c>
      <c r="L50" s="1">
        <f>dataOrig!L50</f>
        <v>152</v>
      </c>
      <c r="M50" s="1">
        <f>dataOrig!M50</f>
        <v>475</v>
      </c>
      <c r="N50" s="9">
        <f>dataOrig!N50</f>
        <v>1421</v>
      </c>
      <c r="O50" s="1">
        <f>IF(dataOrig!$S50&gt;0,dataOrig!O50*dataRevised!$S50/dataOrig!$S50,dataOrig!O50)</f>
        <v>133.38566309437928</v>
      </c>
      <c r="P50" s="1">
        <f>IF(dataOrig!$S50&gt;0,dataOrig!P50*dataRevised!$S50/dataOrig!$S50,dataOrig!P50)</f>
        <v>618.74030325226408</v>
      </c>
      <c r="Q50" s="1">
        <f>IF(dataOrig!$S50&gt;0,dataOrig!Q50*dataRevised!$S50/dataOrig!$S50,dataOrig!Q50)</f>
        <v>100.6075741613475</v>
      </c>
      <c r="R50" s="1">
        <f>IF(dataOrig!$S50&gt;0,dataOrig!R50*dataRevised!$S50/dataOrig!$S50,dataOrig!R50)</f>
        <v>311.76707805265727</v>
      </c>
      <c r="S50" s="9">
        <f>dataOrig!S50*VLOOKUP($C50,pivot!$H$4:$Q$65,8,FALSE)/VLOOKUP($C50,pivot!$H$4:$Q$65,4,FALSE)</f>
        <v>1164.500618560648</v>
      </c>
      <c r="T50" s="1">
        <f>IF(dataOrig!$X50&gt;0,dataOrig!T50*dataRevised!$X50/dataOrig!$X50,dataOrig!T50)</f>
        <v>219.92299528776752</v>
      </c>
      <c r="U50" s="1">
        <f>IF(dataOrig!$X50&gt;0,dataOrig!U50*dataRevised!$X50/dataOrig!$X50,dataOrig!U50)</f>
        <v>564.25498426022102</v>
      </c>
      <c r="V50" s="1">
        <f>IF(dataOrig!$X50&gt;0,dataOrig!V50*dataRevised!$X50/dataOrig!$X50,dataOrig!V50)</f>
        <v>152.50134709735704</v>
      </c>
      <c r="W50" s="1">
        <f>IF(dataOrig!$X50&gt;0,dataOrig!W50*dataRevised!$X50/dataOrig!$X50,dataOrig!W50)</f>
        <v>474.35945333967373</v>
      </c>
      <c r="X50" s="9">
        <f>dataOrig!X50*VLOOKUP($C50,pivot!$H$4:$Q$65,9,FALSE)/VLOOKUP($C50,pivot!$H$4:$Q$65,5,FALSE)</f>
        <v>1411.0387799850193</v>
      </c>
      <c r="Y50" s="1">
        <f>IF(dataOrig!$AC50&gt;0,dataOrig!Y50*dataRevised!$AC50/dataOrig!$AC50,dataOrig!Y50)</f>
        <v>246.13895667518381</v>
      </c>
      <c r="Z50" s="1">
        <f>IF(dataOrig!$AC50&gt;0,dataOrig!Z50*dataRevised!$AC50/dataOrig!$AC50,dataOrig!Z50)</f>
        <v>631.51710417027084</v>
      </c>
      <c r="AA50" s="1">
        <f>IF(dataOrig!$AC50&gt;0,dataOrig!AA50*dataRevised!$AC50/dataOrig!$AC50,dataOrig!AA50)</f>
        <v>170.68029842439753</v>
      </c>
      <c r="AB50" s="1">
        <f>IF(dataOrig!$AC50&gt;0,dataOrig!AB50*dataRevised!$AC50/dataOrig!$AC50,dataOrig!AB50)</f>
        <v>530.90555983588911</v>
      </c>
      <c r="AC50" s="9">
        <f>dataOrig!AC50*VLOOKUP($C50,pivot!$H$4:$Q$65,10,FALSE)/VLOOKUP($C50,pivot!$H$4:$Q$65,6,FALSE)</f>
        <v>1579.2419191057413</v>
      </c>
    </row>
    <row r="51" spans="1:29">
      <c r="A51">
        <v>50</v>
      </c>
      <c r="B51">
        <v>24510</v>
      </c>
      <c r="C51">
        <f>dataOrig!C51</f>
        <v>24510</v>
      </c>
      <c r="D51">
        <v>24</v>
      </c>
      <c r="E51" s="1">
        <f>IF(dataOrig!$I51&gt;0,dataOrig!E51*dataRevised!$I51/dataOrig!$I51,dataOrig!E51)</f>
        <v>464.41981347669008</v>
      </c>
      <c r="F51" s="1">
        <f>IF(dataOrig!$I51&gt;0,dataOrig!F51*dataRevised!$I51/dataOrig!$I51,dataOrig!F51)</f>
        <v>632.68786183780958</v>
      </c>
      <c r="G51" s="1">
        <f>IF(dataOrig!$I51&gt;0,dataOrig!G51*dataRevised!$I51/dataOrig!$I51,dataOrig!G51)</f>
        <v>372.43328037261136</v>
      </c>
      <c r="H51" s="1">
        <f>IF(dataOrig!$I51&gt;0,dataOrig!H51*dataRevised!$I51/dataOrig!$I51,dataOrig!H51)</f>
        <v>446.47122165150392</v>
      </c>
      <c r="I51" s="9">
        <f>dataOrig!I51*VLOOKUP($C51,pivot!$H$4:$Q$65,7,FALSE)/VLOOKUP($C51,pivot!$H$4:$Q$65,2,FALSE)</f>
        <v>1916.0121773386149</v>
      </c>
      <c r="J51" s="1">
        <f>dataOrig!J51</f>
        <v>414</v>
      </c>
      <c r="K51" s="1">
        <f>dataOrig!K51</f>
        <v>564</v>
      </c>
      <c r="L51" s="1">
        <f>dataOrig!L51</f>
        <v>332</v>
      </c>
      <c r="M51" s="1">
        <f>dataOrig!M51</f>
        <v>398</v>
      </c>
      <c r="N51" s="9">
        <f>dataOrig!N51</f>
        <v>1708</v>
      </c>
      <c r="O51" s="1">
        <f>IF(dataOrig!$S51&gt;0,dataOrig!O51*dataRevised!$S51/dataOrig!$S51,dataOrig!O51)</f>
        <v>84.958262827216956</v>
      </c>
      <c r="P51" s="1">
        <f>IF(dataOrig!$S51&gt;0,dataOrig!P51*dataRevised!$S51/dataOrig!$S51,dataOrig!P51)</f>
        <v>265.84034725790156</v>
      </c>
      <c r="Q51" s="1">
        <f>IF(dataOrig!$S51&gt;0,dataOrig!Q51*dataRevised!$S51/dataOrig!$S51,dataOrig!Q51)</f>
        <v>93.10419298310336</v>
      </c>
      <c r="R51" s="1">
        <f>IF(dataOrig!$S51&gt;0,dataOrig!R51*dataRevised!$S51/dataOrig!$S51,dataOrig!R51)</f>
        <v>169.86088783393092</v>
      </c>
      <c r="S51" s="9">
        <f>dataOrig!S51*VLOOKUP($C51,pivot!$H$4:$Q$65,8,FALSE)/VLOOKUP($C51,pivot!$H$4:$Q$65,4,FALSE)</f>
        <v>613.7636909021528</v>
      </c>
      <c r="T51" s="1">
        <f>IF(dataOrig!$X51&gt;0,dataOrig!T51*dataRevised!$X51/dataOrig!$X51,dataOrig!T51)</f>
        <v>413.35891450073098</v>
      </c>
      <c r="U51" s="1">
        <f>IF(dataOrig!$X51&gt;0,dataOrig!U51*dataRevised!$X51/dataOrig!$X51,dataOrig!U51)</f>
        <v>789.79645023052285</v>
      </c>
      <c r="V51" s="1">
        <f>IF(dataOrig!$X51&gt;0,dataOrig!V51*dataRevised!$X51/dataOrig!$X51,dataOrig!V51)</f>
        <v>472.75417600180685</v>
      </c>
      <c r="W51" s="1">
        <f>IF(dataOrig!$X51&gt;0,dataOrig!W51*dataRevised!$X51/dataOrig!$X51,dataOrig!W51)</f>
        <v>564.25498426022102</v>
      </c>
      <c r="X51" s="9">
        <f>dataOrig!X51*VLOOKUP($C51,pivot!$H$4:$Q$65,9,FALSE)/VLOOKUP($C51,pivot!$H$4:$Q$65,5,FALSE)</f>
        <v>2240.1645249932817</v>
      </c>
      <c r="Y51" s="1">
        <f>IF(dataOrig!$AC51&gt;0,dataOrig!Y51*dataRevised!$AC51/dataOrig!$AC51,dataOrig!Y51)</f>
        <v>462.63344046613003</v>
      </c>
      <c r="Z51" s="1">
        <f>IF(dataOrig!$AC51&gt;0,dataOrig!Z51*dataRevised!$AC51/dataOrig!$AC51,dataOrig!Z51)</f>
        <v>883.94428236635326</v>
      </c>
      <c r="AA51" s="1">
        <f>IF(dataOrig!$AC51&gt;0,dataOrig!AA51*dataRevised!$AC51/dataOrig!$AC51,dataOrig!AA51)</f>
        <v>529.10892511563213</v>
      </c>
      <c r="AB51" s="1">
        <f>IF(dataOrig!$AC51&gt;0,dataOrig!AB51*dataRevised!$AC51/dataOrig!$AC51,dataOrig!AB51)</f>
        <v>631.51710417027073</v>
      </c>
      <c r="AC51" s="9">
        <f>dataOrig!AC51*VLOOKUP($C51,pivot!$H$4:$Q$65,10,FALSE)/VLOOKUP($C51,pivot!$H$4:$Q$65,6,FALSE)</f>
        <v>2507.2037521183861</v>
      </c>
    </row>
    <row r="52" spans="1:29">
      <c r="A52">
        <v>51</v>
      </c>
      <c r="B52">
        <v>24510</v>
      </c>
      <c r="C52">
        <f>dataOrig!C52</f>
        <v>24510</v>
      </c>
      <c r="D52">
        <v>24</v>
      </c>
      <c r="E52" s="1">
        <f>IF(dataOrig!$I52&gt;0,dataOrig!E52*dataRevised!$I52/dataOrig!$I52,dataOrig!E52)</f>
        <v>381.40757628520441</v>
      </c>
      <c r="F52" s="1">
        <f>IF(dataOrig!$I52&gt;0,dataOrig!F52*dataRevised!$I52/dataOrig!$I52,dataOrig!F52)</f>
        <v>270.35066436686543</v>
      </c>
      <c r="G52" s="1">
        <f>IF(dataOrig!$I52&gt;0,dataOrig!G52*dataRevised!$I52/dataOrig!$I52,dataOrig!G52)</f>
        <v>83.012237191485667</v>
      </c>
      <c r="H52" s="1">
        <f>IF(dataOrig!$I52&gt;0,dataOrig!H52*dataRevised!$I52/dataOrig!$I52,dataOrig!H52)</f>
        <v>149.19766954685934</v>
      </c>
      <c r="I52" s="9">
        <f>dataOrig!I52*VLOOKUP($C52,pivot!$H$4:$Q$65,7,FALSE)/VLOOKUP($C52,pivot!$H$4:$Q$65,2,FALSE)</f>
        <v>883.96814739041486</v>
      </c>
      <c r="J52" s="1">
        <f>dataOrig!J52</f>
        <v>340</v>
      </c>
      <c r="K52" s="1">
        <f>dataOrig!K52</f>
        <v>241</v>
      </c>
      <c r="L52" s="1">
        <f>dataOrig!L52</f>
        <v>74</v>
      </c>
      <c r="M52" s="1">
        <f>dataOrig!M52</f>
        <v>133</v>
      </c>
      <c r="N52" s="9">
        <f>dataOrig!N52</f>
        <v>788</v>
      </c>
      <c r="O52" s="1">
        <f>IF(dataOrig!$S52&gt;0,dataOrig!O52*dataRevised!$S52/dataOrig!$S52,dataOrig!O52)</f>
        <v>140.67295581292692</v>
      </c>
      <c r="P52" s="1">
        <f>IF(dataOrig!$S52&gt;0,dataOrig!P52*dataRevised!$S52/dataOrig!$S52,dataOrig!P52)</f>
        <v>479.31455559957197</v>
      </c>
      <c r="Q52" s="1">
        <f>IF(dataOrig!$S52&gt;0,dataOrig!Q52*dataRevised!$S52/dataOrig!$S52,dataOrig!Q52)</f>
        <v>167.66134787075552</v>
      </c>
      <c r="R52" s="1">
        <f>IF(dataOrig!$S52&gt;0,dataOrig!R52*dataRevised!$S52/dataOrig!$S52,dataOrig!R52)</f>
        <v>184.06401076318267</v>
      </c>
      <c r="S52" s="9">
        <f>dataOrig!S52*VLOOKUP($C52,pivot!$H$4:$Q$65,8,FALSE)/VLOOKUP($C52,pivot!$H$4:$Q$65,4,FALSE)</f>
        <v>971.71287004643693</v>
      </c>
      <c r="T52" s="1">
        <f>IF(dataOrig!$X52&gt;0,dataOrig!T52*dataRevised!$X52/dataOrig!$X52,dataOrig!T52)</f>
        <v>329.88449293165127</v>
      </c>
      <c r="U52" s="1">
        <f>IF(dataOrig!$X52&gt;0,dataOrig!U52*dataRevised!$X52/dataOrig!$X52,dataOrig!U52)</f>
        <v>234.37049132856976</v>
      </c>
      <c r="V52" s="1">
        <f>IF(dataOrig!$X52&gt;0,dataOrig!V52*dataRevised!$X52/dataOrig!$X52,dataOrig!V52)</f>
        <v>72.237480204011234</v>
      </c>
      <c r="W52" s="1">
        <f>IF(dataOrig!$X52&gt;0,dataOrig!W52*dataRevised!$X52/dataOrig!$X52,dataOrig!W52)</f>
        <v>129.22482569828674</v>
      </c>
      <c r="X52" s="9">
        <f>dataOrig!X52*VLOOKUP($C52,pivot!$H$4:$Q$65,9,FALSE)/VLOOKUP($C52,pivot!$H$4:$Q$65,5,FALSE)</f>
        <v>765.71729016251902</v>
      </c>
      <c r="Y52" s="1">
        <f>IF(dataOrig!$AC52&gt;0,dataOrig!Y52*dataRevised!$AC52/dataOrig!$AC52,dataOrig!Y52)</f>
        <v>369.20843501277562</v>
      </c>
      <c r="Z52" s="1">
        <f>IF(dataOrig!$AC52&gt;0,dataOrig!Z52*dataRevised!$AC52/dataOrig!$AC52,dataOrig!Z52)</f>
        <v>262.3086691574951</v>
      </c>
      <c r="AA52" s="1">
        <f>IF(dataOrig!$AC52&gt;0,dataOrig!AA52*dataRevised!$AC52/dataOrig!$AC52,dataOrig!AA52)</f>
        <v>80.848562411556699</v>
      </c>
      <c r="AB52" s="1">
        <f>IF(dataOrig!$AC52&gt;0,dataOrig!AB52*dataRevised!$AC52/dataOrig!$AC52,dataOrig!AB52)</f>
        <v>144.62909498067364</v>
      </c>
      <c r="AC52" s="9">
        <f>dataOrig!AC52*VLOOKUP($C52,pivot!$H$4:$Q$65,10,FALSE)/VLOOKUP($C52,pivot!$H$4:$Q$65,6,FALSE)</f>
        <v>856.99476156250103</v>
      </c>
    </row>
    <row r="53" spans="1:29">
      <c r="A53">
        <v>52</v>
      </c>
      <c r="B53">
        <v>24510</v>
      </c>
      <c r="C53">
        <f>dataOrig!C53</f>
        <v>24510</v>
      </c>
      <c r="D53">
        <v>24</v>
      </c>
      <c r="E53" s="1">
        <f>IF(dataOrig!$I53&gt;0,dataOrig!E53*dataRevised!$I53/dataOrig!$I53,dataOrig!E53)</f>
        <v>131.24907772167327</v>
      </c>
      <c r="F53" s="1">
        <f>IF(dataOrig!$I53&gt;0,dataOrig!F53*dataRevised!$I53/dataOrig!$I53,dataOrig!F53)</f>
        <v>546.31026367910158</v>
      </c>
      <c r="G53" s="1">
        <f>IF(dataOrig!$I53&gt;0,dataOrig!G53*dataRevised!$I53/dataOrig!$I53,dataOrig!G53)</f>
        <v>127.88371675445087</v>
      </c>
      <c r="H53" s="1">
        <f>IF(dataOrig!$I53&gt;0,dataOrig!H53*dataRevised!$I53/dataOrig!$I53,dataOrig!H53)</f>
        <v>416.18297294650245</v>
      </c>
      <c r="I53" s="9">
        <f>dataOrig!I53*VLOOKUP($C53,pivot!$H$4:$Q$65,7,FALSE)/VLOOKUP($C53,pivot!$H$4:$Q$65,2,FALSE)</f>
        <v>1221.6260311017281</v>
      </c>
      <c r="J53" s="1">
        <f>dataOrig!J53</f>
        <v>117</v>
      </c>
      <c r="K53" s="1">
        <f>dataOrig!K53</f>
        <v>487</v>
      </c>
      <c r="L53" s="1">
        <f>dataOrig!L53</f>
        <v>114</v>
      </c>
      <c r="M53" s="1">
        <f>dataOrig!M53</f>
        <v>371</v>
      </c>
      <c r="N53" s="9">
        <f>dataOrig!N53</f>
        <v>1089</v>
      </c>
      <c r="O53" s="1">
        <f>IF(dataOrig!$S53&gt;0,dataOrig!O53*dataRevised!$S53/dataOrig!$S53,dataOrig!O53)</f>
        <v>130.7180737514085</v>
      </c>
      <c r="P53" s="1">
        <f>IF(dataOrig!$S53&gt;0,dataOrig!P53*dataRevised!$S53/dataOrig!$S53,dataOrig!P53)</f>
        <v>354.92168792092144</v>
      </c>
      <c r="Q53" s="1">
        <f>IF(dataOrig!$S53&gt;0,dataOrig!Q53*dataRevised!$S53/dataOrig!$S53,dataOrig!Q53)</f>
        <v>77.580211879973618</v>
      </c>
      <c r="R53" s="1">
        <f>IF(dataOrig!$S53&gt;0,dataOrig!R53*dataRevised!$S53/dataOrig!$S53,dataOrig!R53)</f>
        <v>222.33089329425903</v>
      </c>
      <c r="S53" s="9">
        <f>dataOrig!S53*VLOOKUP($C53,pivot!$H$4:$Q$65,8,FALSE)/VLOOKUP($C53,pivot!$H$4:$Q$65,4,FALSE)</f>
        <v>785.55086684656249</v>
      </c>
      <c r="T53" s="1">
        <f>IF(dataOrig!$X53&gt;0,dataOrig!T53*dataRevised!$X53/dataOrig!$X53,dataOrig!T53)</f>
        <v>126.0142710225529</v>
      </c>
      <c r="U53" s="1">
        <f>IF(dataOrig!$X53&gt;0,dataOrig!U53*dataRevised!$X53/dataOrig!$X53,dataOrig!U53)</f>
        <v>464.72778931247217</v>
      </c>
      <c r="V53" s="1">
        <f>IF(dataOrig!$X53&gt;0,dataOrig!V53*dataRevised!$X53/dataOrig!$X53,dataOrig!V53)</f>
        <v>105.14566563028301</v>
      </c>
      <c r="W53" s="1">
        <f>IF(dataOrig!$X53&gt;0,dataOrig!W53*dataRevised!$X53/dataOrig!$X53,dataOrig!W53)</f>
        <v>357.1742076753888</v>
      </c>
      <c r="X53" s="9">
        <f>dataOrig!X53*VLOOKUP($C53,pivot!$H$4:$Q$65,9,FALSE)/VLOOKUP($C53,pivot!$H$4:$Q$65,5,FALSE)</f>
        <v>1053.0619336406969</v>
      </c>
      <c r="Y53" s="1">
        <f>IF(dataOrig!$AC53&gt;0,dataOrig!Y53*dataRevised!$AC53/dataOrig!$AC53,dataOrig!Y53)</f>
        <v>141.03582554016006</v>
      </c>
      <c r="Z53" s="1">
        <f>IF(dataOrig!$AC53&gt;0,dataOrig!Z53*dataRevised!$AC53/dataOrig!$AC53,dataOrig!Z53)</f>
        <v>520.12575151434817</v>
      </c>
      <c r="AA53" s="1">
        <f>IF(dataOrig!$AC53&gt;0,dataOrig!AA53*dataRevised!$AC53/dataOrig!$AC53,dataOrig!AA53)</f>
        <v>117.67957417682143</v>
      </c>
      <c r="AB53" s="1">
        <f>IF(dataOrig!$AC53&gt;0,dataOrig!AB53*dataRevised!$AC53/dataOrig!$AC53,dataOrig!AB53)</f>
        <v>399.75122525714158</v>
      </c>
      <c r="AC53" s="9">
        <f>dataOrig!AC53*VLOOKUP($C53,pivot!$H$4:$Q$65,10,FALSE)/VLOOKUP($C53,pivot!$H$4:$Q$65,6,FALSE)</f>
        <v>1178.5923764884712</v>
      </c>
    </row>
    <row r="54" spans="1:29">
      <c r="A54">
        <v>53</v>
      </c>
      <c r="B54">
        <v>24510</v>
      </c>
      <c r="C54">
        <f>dataOrig!C54</f>
        <v>24510</v>
      </c>
      <c r="D54">
        <v>24</v>
      </c>
      <c r="E54" s="1">
        <f>IF(dataOrig!$I54&gt;0,dataOrig!E54*dataRevised!$I54/dataOrig!$I54,dataOrig!E54)</f>
        <v>135.7362256779698</v>
      </c>
      <c r="F54" s="1">
        <f>IF(dataOrig!$I54&gt;0,dataOrig!F54*dataRevised!$I54/dataOrig!$I54,dataOrig!F54)</f>
        <v>6132.8094692682716</v>
      </c>
      <c r="G54" s="1">
        <f>IF(dataOrig!$I54&gt;0,dataOrig!G54*dataRevised!$I54/dataOrig!$I54,dataOrig!G54)</f>
        <v>335.414309733165</v>
      </c>
      <c r="H54" s="1">
        <f>IF(dataOrig!$I54&gt;0,dataOrig!H54*dataRevised!$I54/dataOrig!$I54,dataOrig!H54)</f>
        <v>3109.5935337134897</v>
      </c>
      <c r="I54" s="9">
        <f>dataOrig!I54*VLOOKUP($C54,pivot!$H$4:$Q$65,7,FALSE)/VLOOKUP($C54,pivot!$H$4:$Q$65,2,FALSE)</f>
        <v>9713.5535383928964</v>
      </c>
      <c r="J54" s="1">
        <f>dataOrig!J54</f>
        <v>121</v>
      </c>
      <c r="K54" s="1">
        <f>dataOrig!K54</f>
        <v>5467</v>
      </c>
      <c r="L54" s="1">
        <f>dataOrig!L54</f>
        <v>299</v>
      </c>
      <c r="M54" s="1">
        <f>dataOrig!M54</f>
        <v>2772</v>
      </c>
      <c r="N54" s="9">
        <f>dataOrig!N54</f>
        <v>8659</v>
      </c>
      <c r="O54" s="1">
        <f>IF(dataOrig!$S54&gt;0,dataOrig!O54*dataRevised!$S54/dataOrig!$S54,dataOrig!O54)</f>
        <v>50.352341478772871</v>
      </c>
      <c r="P54" s="1">
        <f>IF(dataOrig!$S54&gt;0,dataOrig!P54*dataRevised!$S54/dataOrig!$S54,dataOrig!P54)</f>
        <v>4034.6658994622671</v>
      </c>
      <c r="Q54" s="1">
        <f>IF(dataOrig!$S54&gt;0,dataOrig!Q54*dataRevised!$S54/dataOrig!$S54,dataOrig!Q54)</f>
        <v>209.22188663578726</v>
      </c>
      <c r="R54" s="1">
        <f>IF(dataOrig!$S54&gt;0,dataOrig!R54*dataRevised!$S54/dataOrig!$S54,dataOrig!R54)</f>
        <v>1722.3584607871492</v>
      </c>
      <c r="S54" s="9">
        <f>dataOrig!S54*VLOOKUP($C54,pivot!$H$4:$Q$65,8,FALSE)/VLOOKUP($C54,pivot!$H$4:$Q$65,4,FALSE)</f>
        <v>6016.5985883639769</v>
      </c>
      <c r="T54" s="1">
        <f>IF(dataOrig!$X54&gt;0,dataOrig!T54*dataRevised!$X54/dataOrig!$X54,dataOrig!T54)</f>
        <v>705.51938999250967</v>
      </c>
      <c r="U54" s="1">
        <f>IF(dataOrig!$X54&gt;0,dataOrig!U54*dataRevised!$X54/dataOrig!$X54,dataOrig!U54)</f>
        <v>5027.7286221991817</v>
      </c>
      <c r="V54" s="1">
        <f>IF(dataOrig!$X54&gt;0,dataOrig!V54*dataRevised!$X54/dataOrig!$X54,dataOrig!V54)</f>
        <v>279.31825678884343</v>
      </c>
      <c r="W54" s="1">
        <f>IF(dataOrig!$X54&gt;0,dataOrig!W54*dataRevised!$X54/dataOrig!$X54,dataOrig!W54)</f>
        <v>2578.0754046142674</v>
      </c>
      <c r="X54" s="9">
        <f>dataOrig!X54*VLOOKUP($C54,pivot!$H$4:$Q$65,9,FALSE)/VLOOKUP($C54,pivot!$H$4:$Q$65,5,FALSE)</f>
        <v>8590.6416735948023</v>
      </c>
      <c r="Y54" s="1">
        <f>IF(dataOrig!$AC54&gt;0,dataOrig!Y54*dataRevised!$AC54/dataOrig!$AC54,dataOrig!Y54)</f>
        <v>789.62095955287043</v>
      </c>
      <c r="Z54" s="1">
        <f>IF(dataOrig!$AC54&gt;0,dataOrig!Z54*dataRevised!$AC54/dataOrig!$AC54,dataOrig!Z54)</f>
        <v>5627.059943844346</v>
      </c>
      <c r="AA54" s="1">
        <f>IF(dataOrig!$AC54&gt;0,dataOrig!AA54*dataRevised!$AC54/dataOrig!$AC54,dataOrig!AA54)</f>
        <v>312.61444132468591</v>
      </c>
      <c r="AB54" s="1">
        <f>IF(dataOrig!$AC54&gt;0,dataOrig!AB54*dataRevised!$AC54/dataOrig!$AC54,dataOrig!AB54)</f>
        <v>2885.3953607324461</v>
      </c>
      <c r="AC54" s="9">
        <f>dataOrig!AC54*VLOOKUP($C54,pivot!$H$4:$Q$65,10,FALSE)/VLOOKUP($C54,pivot!$H$4:$Q$65,6,FALSE)</f>
        <v>9614.6907054543481</v>
      </c>
    </row>
    <row r="55" spans="1:29">
      <c r="A55">
        <v>54</v>
      </c>
      <c r="B55">
        <v>24510</v>
      </c>
      <c r="C55">
        <f>dataOrig!C55</f>
        <v>24510</v>
      </c>
      <c r="D55">
        <v>24</v>
      </c>
      <c r="E55" s="1">
        <f>IF(dataOrig!$I55&gt;0,dataOrig!E55*dataRevised!$I55/dataOrig!$I55,dataOrig!E55)</f>
        <v>172.75519631741611</v>
      </c>
      <c r="F55" s="1">
        <f>IF(dataOrig!$I55&gt;0,dataOrig!F55*dataRevised!$I55/dataOrig!$I55,dataOrig!F55)</f>
        <v>582.20744732947378</v>
      </c>
      <c r="G55" s="1">
        <f>IF(dataOrig!$I55&gt;0,dataOrig!G55*dataRevised!$I55/dataOrig!$I55,dataOrig!G55)</f>
        <v>57.211136442780656</v>
      </c>
      <c r="H55" s="1">
        <f>IF(dataOrig!$I55&gt;0,dataOrig!H55*dataRevised!$I55/dataOrig!$I55,dataOrig!H55)</f>
        <v>484.61197928002446</v>
      </c>
      <c r="I55" s="9">
        <f>dataOrig!I55*VLOOKUP($C55,pivot!$H$4:$Q$65,7,FALSE)/VLOOKUP($C55,pivot!$H$4:$Q$65,2,FALSE)</f>
        <v>1296.7857593696949</v>
      </c>
      <c r="J55" s="1">
        <f>dataOrig!J55</f>
        <v>154</v>
      </c>
      <c r="K55" s="1">
        <f>dataOrig!K55</f>
        <v>519</v>
      </c>
      <c r="L55" s="1">
        <f>dataOrig!L55</f>
        <v>51</v>
      </c>
      <c r="M55" s="1">
        <f>dataOrig!M55</f>
        <v>432</v>
      </c>
      <c r="N55" s="9">
        <f>dataOrig!N55</f>
        <v>1156</v>
      </c>
      <c r="O55" s="1">
        <f>IF(dataOrig!$S55&gt;0,dataOrig!O55*dataRevised!$S55/dataOrig!$S55,dataOrig!O55)</f>
        <v>85.079111948046815</v>
      </c>
      <c r="P55" s="1">
        <f>IF(dataOrig!$S55&gt;0,dataOrig!P55*dataRevised!$S55/dataOrig!$S55,dataOrig!P55)</f>
        <v>266.01219102056558</v>
      </c>
      <c r="Q55" s="1">
        <f>IF(dataOrig!$S55&gt;0,dataOrig!Q55*dataRevised!$S55/dataOrig!$S55,dataOrig!Q55)</f>
        <v>19.752526547562734</v>
      </c>
      <c r="R55" s="1">
        <f>IF(dataOrig!$S55&gt;0,dataOrig!R55*dataRevised!$S55/dataOrig!$S55,dataOrig!R55)</f>
        <v>328.23166486595767</v>
      </c>
      <c r="S55" s="9">
        <f>dataOrig!S55*VLOOKUP($C55,pivot!$H$4:$Q$65,8,FALSE)/VLOOKUP($C55,pivot!$H$4:$Q$65,4,FALSE)</f>
        <v>699.07549438213277</v>
      </c>
      <c r="T55" s="1">
        <f>IF(dataOrig!$X55&gt;0,dataOrig!T55*dataRevised!$X55/dataOrig!$X55,dataOrig!T55)</f>
        <v>187.8174485304292</v>
      </c>
      <c r="U55" s="1">
        <f>IF(dataOrig!$X55&gt;0,dataOrig!U55*dataRevised!$X55/dataOrig!$X55,dataOrig!U55)</f>
        <v>435.8327972308677</v>
      </c>
      <c r="V55" s="1">
        <f>IF(dataOrig!$X55&gt;0,dataOrig!V55*dataRevised!$X55/dataOrig!$X55,dataOrig!V55)</f>
        <v>42.539849453473281</v>
      </c>
      <c r="W55" s="1">
        <f>IF(dataOrig!$X55&gt;0,dataOrig!W55*dataRevised!$X55/dataOrig!$X55,dataOrig!W55)</f>
        <v>361.18740102005614</v>
      </c>
      <c r="X55" s="9">
        <f>dataOrig!X55*VLOOKUP($C55,pivot!$H$4:$Q$65,9,FALSE)/VLOOKUP($C55,pivot!$H$4:$Q$65,5,FALSE)</f>
        <v>1027.3774962348264</v>
      </c>
      <c r="Y55" s="1">
        <f>IF(dataOrig!$AC55&gt;0,dataOrig!Y55*dataRevised!$AC55/dataOrig!$AC55,dataOrig!Y55)</f>
        <v>210.2062622700474</v>
      </c>
      <c r="Z55" s="1">
        <f>IF(dataOrig!$AC55&gt;0,dataOrig!Z55*dataRevised!$AC55/dataOrig!$AC55,dataOrig!Z55)</f>
        <v>487.78632654972546</v>
      </c>
      <c r="AA55" s="1">
        <f>IF(dataOrig!$AC55&gt;0,dataOrig!AA55*dataRevised!$AC55/dataOrig!$AC55,dataOrig!AA55)</f>
        <v>47.61082008680561</v>
      </c>
      <c r="AB55" s="1">
        <f>IF(dataOrig!$AC55&gt;0,dataOrig!AB55*dataRevised!$AC55/dataOrig!$AC55,dataOrig!AB55)</f>
        <v>404.24281205778351</v>
      </c>
      <c r="AC55" s="9">
        <f>dataOrig!AC55*VLOOKUP($C55,pivot!$H$4:$Q$65,10,FALSE)/VLOOKUP($C55,pivot!$H$4:$Q$65,6,FALSE)</f>
        <v>1149.8462209643621</v>
      </c>
    </row>
    <row r="56" spans="1:29">
      <c r="A56">
        <v>55</v>
      </c>
      <c r="B56">
        <v>24510</v>
      </c>
      <c r="C56">
        <f>dataOrig!C56</f>
        <v>24510</v>
      </c>
      <c r="D56">
        <v>24</v>
      </c>
      <c r="E56" s="1">
        <f>IF(dataOrig!$I56&gt;0,dataOrig!E56*dataRevised!$I56/dataOrig!$I56,dataOrig!E56)</f>
        <v>53.84577547555827</v>
      </c>
      <c r="F56" s="1">
        <f>IF(dataOrig!$I56&gt;0,dataOrig!F56*dataRevised!$I56/dataOrig!$I56,dataOrig!F56)</f>
        <v>222.11382383667785</v>
      </c>
      <c r="G56" s="1">
        <f>IF(dataOrig!$I56&gt;0,dataOrig!G56*dataRevised!$I56/dataOrig!$I56,dataOrig!G56)</f>
        <v>37.018970639446316</v>
      </c>
      <c r="H56" s="1">
        <f>IF(dataOrig!$I56&gt;0,dataOrig!H56*dataRevised!$I56/dataOrig!$I56,dataOrig!H56)</f>
        <v>251.28028555260525</v>
      </c>
      <c r="I56" s="9">
        <f>dataOrig!I56*VLOOKUP($C56,pivot!$H$4:$Q$65,7,FALSE)/VLOOKUP($C56,pivot!$H$4:$Q$65,2,FALSE)</f>
        <v>564.25885550428768</v>
      </c>
      <c r="J56" s="1">
        <f>dataOrig!J56</f>
        <v>48</v>
      </c>
      <c r="K56" s="1">
        <f>dataOrig!K56</f>
        <v>198</v>
      </c>
      <c r="L56" s="1">
        <f>dataOrig!L56</f>
        <v>33</v>
      </c>
      <c r="M56" s="1">
        <f>dataOrig!M56</f>
        <v>224</v>
      </c>
      <c r="N56" s="9">
        <f>dataOrig!N56</f>
        <v>503</v>
      </c>
      <c r="O56" s="1">
        <f>IF(dataOrig!$S56&gt;0,dataOrig!O56*dataRevised!$S56/dataOrig!$S56,dataOrig!O56)</f>
        <v>29.875404409977854</v>
      </c>
      <c r="P56" s="1">
        <f>IF(dataOrig!$S56&gt;0,dataOrig!P56*dataRevised!$S56/dataOrig!$S56,dataOrig!P56)</f>
        <v>210.36779600815666</v>
      </c>
      <c r="Q56" s="1">
        <f>IF(dataOrig!$S56&gt;0,dataOrig!Q56*dataRevised!$S56/dataOrig!$S56,dataOrig!Q56)</f>
        <v>64.459627154899309</v>
      </c>
      <c r="R56" s="1">
        <f>IF(dataOrig!$S56&gt;0,dataOrig!R56*dataRevised!$S56/dataOrig!$S56,dataOrig!R56)</f>
        <v>221.84237870298196</v>
      </c>
      <c r="S56" s="9">
        <f>dataOrig!S56*VLOOKUP($C56,pivot!$H$4:$Q$65,8,FALSE)/VLOOKUP($C56,pivot!$H$4:$Q$65,4,FALSE)</f>
        <v>526.54520627601573</v>
      </c>
      <c r="T56" s="1">
        <f>IF(dataOrig!$X56&gt;0,dataOrig!T56*dataRevised!$X56/dataOrig!$X56,dataOrig!T56)</f>
        <v>46.553042798140567</v>
      </c>
      <c r="U56" s="1">
        <f>IF(dataOrig!$X56&gt;0,dataOrig!U56*dataRevised!$X56/dataOrig!$X56,dataOrig!U56)</f>
        <v>193.4359192129634</v>
      </c>
      <c r="V56" s="1">
        <f>IF(dataOrig!$X56&gt;0,dataOrig!V56*dataRevised!$X56/dataOrig!$X56,dataOrig!V56)</f>
        <v>32.105546757338324</v>
      </c>
      <c r="W56" s="1">
        <f>IF(dataOrig!$X56&gt;0,dataOrig!W56*dataRevised!$X56/dataOrig!$X56,dataOrig!W56)</f>
        <v>218.31771794990058</v>
      </c>
      <c r="X56" s="9">
        <f>dataOrig!X56*VLOOKUP($C56,pivot!$H$4:$Q$65,9,FALSE)/VLOOKUP($C56,pivot!$H$4:$Q$65,5,FALSE)</f>
        <v>490.41222671834288</v>
      </c>
      <c r="Y56" s="1">
        <f>IF(dataOrig!$AC56&gt;0,dataOrig!Y56*dataRevised!$AC56/dataOrig!$AC56,dataOrig!Y56)</f>
        <v>52.10240688744765</v>
      </c>
      <c r="Z56" s="1">
        <f>IF(dataOrig!$AC56&gt;0,dataOrig!Z56*dataRevised!$AC56/dataOrig!$AC56,dataOrig!Z56)</f>
        <v>216.49448379094628</v>
      </c>
      <c r="AA56" s="1">
        <f>IF(dataOrig!$AC56&gt;0,dataOrig!AA56*dataRevised!$AC56/dataOrig!$AC56,dataOrig!AA56)</f>
        <v>35.93269440513631</v>
      </c>
      <c r="AB56" s="1">
        <f>IF(dataOrig!$AC56&gt;0,dataOrig!AB56*dataRevised!$AC56/dataOrig!$AC56,dataOrig!AB56)</f>
        <v>244.34232195492692</v>
      </c>
      <c r="AC56" s="9">
        <f>dataOrig!AC56*VLOOKUP($C56,pivot!$H$4:$Q$65,10,FALSE)/VLOOKUP($C56,pivot!$H$4:$Q$65,6,FALSE)</f>
        <v>548.87190703845715</v>
      </c>
    </row>
    <row r="57" spans="1:29">
      <c r="A57">
        <v>56</v>
      </c>
      <c r="B57">
        <v>24510</v>
      </c>
      <c r="C57">
        <f>dataOrig!C57</f>
        <v>24510</v>
      </c>
      <c r="D57">
        <v>24</v>
      </c>
      <c r="E57" s="1">
        <f>IF(dataOrig!$I57&gt;0,dataOrig!E57*dataRevised!$I57/dataOrig!$I57,dataOrig!E57)</f>
        <v>194.06914910982456</v>
      </c>
      <c r="F57" s="1">
        <f>IF(dataOrig!$I57&gt;0,dataOrig!F57*dataRevised!$I57/dataOrig!$I57,dataOrig!F57)</f>
        <v>418.42654692465072</v>
      </c>
      <c r="G57" s="1">
        <f>IF(dataOrig!$I57&gt;0,dataOrig!G57*dataRevised!$I57/dataOrig!$I57,dataOrig!G57)</f>
        <v>51.602201497410007</v>
      </c>
      <c r="H57" s="1">
        <f>IF(dataOrig!$I57&gt;0,dataOrig!H57*dataRevised!$I57/dataOrig!$I57,dataOrig!H57)</f>
        <v>448.7147956296522</v>
      </c>
      <c r="I57" s="9">
        <f>dataOrig!I57*VLOOKUP($C57,pivot!$H$4:$Q$65,7,FALSE)/VLOOKUP($C57,pivot!$H$4:$Q$65,2,FALSE)</f>
        <v>1112.8126931615375</v>
      </c>
      <c r="J57" s="1">
        <f>dataOrig!J57</f>
        <v>173</v>
      </c>
      <c r="K57" s="1">
        <f>dataOrig!K57</f>
        <v>373</v>
      </c>
      <c r="L57" s="1">
        <f>dataOrig!L57</f>
        <v>46</v>
      </c>
      <c r="M57" s="1">
        <f>dataOrig!M57</f>
        <v>400</v>
      </c>
      <c r="N57" s="9">
        <f>dataOrig!N57</f>
        <v>992</v>
      </c>
      <c r="O57" s="1">
        <f>IF(dataOrig!$S57&gt;0,dataOrig!O57*dataRevised!$S57/dataOrig!$S57,dataOrig!O57)</f>
        <v>54.365836815202577</v>
      </c>
      <c r="P57" s="1">
        <f>IF(dataOrig!$S57&gt;0,dataOrig!P57*dataRevised!$S57/dataOrig!$S57,dataOrig!P57)</f>
        <v>512.23886930016727</v>
      </c>
      <c r="Q57" s="1">
        <f>IF(dataOrig!$S57&gt;0,dataOrig!Q57*dataRevised!$S57/dataOrig!$S57,dataOrig!Q57)</f>
        <v>27.601495054673862</v>
      </c>
      <c r="R57" s="1">
        <f>IF(dataOrig!$S57&gt;0,dataOrig!R57*dataRevised!$S57/dataOrig!$S57,dataOrig!R57)</f>
        <v>123.78668858954808</v>
      </c>
      <c r="S57" s="9">
        <f>dataOrig!S57*VLOOKUP($C57,pivot!$H$4:$Q$65,8,FALSE)/VLOOKUP($C57,pivot!$H$4:$Q$65,4,FALSE)</f>
        <v>717.99288975959178</v>
      </c>
      <c r="T57" s="1">
        <f>IF(dataOrig!$X57&gt;0,dataOrig!T57*dataRevised!$X57/dataOrig!$X57,dataOrig!T57)</f>
        <v>168.55412047602618</v>
      </c>
      <c r="U57" s="1">
        <f>IF(dataOrig!$X57&gt;0,dataOrig!U57*dataRevised!$X57/dataOrig!$X57,dataOrig!U57)</f>
        <v>374.02961972299147</v>
      </c>
      <c r="V57" s="1">
        <f>IF(dataOrig!$X57&gt;0,dataOrig!V57*dataRevised!$X57/dataOrig!$X57,dataOrig!V57)</f>
        <v>45.750404129207112</v>
      </c>
      <c r="W57" s="1">
        <f>IF(dataOrig!$X57&gt;0,dataOrig!W57*dataRevised!$X57/dataOrig!$X57,dataOrig!W57)</f>
        <v>401.319334466729</v>
      </c>
      <c r="X57" s="9">
        <f>dataOrig!X57*VLOOKUP($C57,pivot!$H$4:$Q$65,9,FALSE)/VLOOKUP($C57,pivot!$H$4:$Q$65,5,FALSE)</f>
        <v>989.6534787949538</v>
      </c>
      <c r="Y57" s="1">
        <f>IF(dataOrig!$AC57&gt;0,dataOrig!Y57*dataRevised!$AC57/dataOrig!$AC57,dataOrig!Y57)</f>
        <v>188.64664562696564</v>
      </c>
      <c r="Z57" s="1">
        <f>IF(dataOrig!$AC57&gt;0,dataOrig!Z57*dataRevised!$AC57/dataOrig!$AC57,dataOrig!Z57)</f>
        <v>418.61588981983806</v>
      </c>
      <c r="AA57" s="1">
        <f>IF(dataOrig!$AC57&gt;0,dataOrig!AA57*dataRevised!$AC57/dataOrig!$AC57,dataOrig!AA57)</f>
        <v>51.204089527319248</v>
      </c>
      <c r="AB57" s="1">
        <f>IF(dataOrig!$AC57&gt;0,dataOrig!AB57*dataRevised!$AC57/dataOrig!$AC57,dataOrig!AB57)</f>
        <v>449.15868006420402</v>
      </c>
      <c r="AC57" s="9">
        <f>dataOrig!AC57*VLOOKUP($C57,pivot!$H$4:$Q$65,10,FALSE)/VLOOKUP($C57,pivot!$H$4:$Q$65,6,FALSE)</f>
        <v>1107.625305038327</v>
      </c>
    </row>
    <row r="58" spans="1:29">
      <c r="A58">
        <v>57</v>
      </c>
      <c r="B58">
        <v>24510</v>
      </c>
      <c r="C58">
        <f>dataOrig!C58</f>
        <v>24510</v>
      </c>
      <c r="D58">
        <v>24</v>
      </c>
      <c r="E58" s="1">
        <f>IF(dataOrig!$I58&gt;0,dataOrig!E58*dataRevised!$I58/dataOrig!$I58,dataOrig!E58)</f>
        <v>144.71052159056282</v>
      </c>
      <c r="F58" s="1">
        <f>IF(dataOrig!$I58&gt;0,dataOrig!F58*dataRevised!$I58/dataOrig!$I58,dataOrig!F58)</f>
        <v>1512.1688612719281</v>
      </c>
      <c r="G58" s="1">
        <f>IF(dataOrig!$I58&gt;0,dataOrig!G58*dataRevised!$I58/dataOrig!$I58,dataOrig!G58)</f>
        <v>99.839042027597614</v>
      </c>
      <c r="H58" s="1">
        <f>IF(dataOrig!$I58&gt;0,dataOrig!H58*dataRevised!$I58/dataOrig!$I58,dataOrig!H58)</f>
        <v>1700.6290754363818</v>
      </c>
      <c r="I58" s="9">
        <f>dataOrig!I58*VLOOKUP($C58,pivot!$H$4:$Q$65,7,FALSE)/VLOOKUP($C58,pivot!$H$4:$Q$65,2,FALSE)</f>
        <v>3457.3475003264703</v>
      </c>
      <c r="J58" s="1">
        <f>dataOrig!J58</f>
        <v>129</v>
      </c>
      <c r="K58" s="1">
        <f>dataOrig!K58</f>
        <v>1348</v>
      </c>
      <c r="L58" s="1">
        <f>dataOrig!L58</f>
        <v>89</v>
      </c>
      <c r="M58" s="1">
        <f>dataOrig!M58</f>
        <v>1516</v>
      </c>
      <c r="N58" s="9">
        <f>dataOrig!N58</f>
        <v>3082</v>
      </c>
      <c r="O58" s="1">
        <f>IF(dataOrig!$S58&gt;0,dataOrig!O58*dataRevised!$S58/dataOrig!$S58,dataOrig!O58)</f>
        <v>0.64287750354366624</v>
      </c>
      <c r="P58" s="1">
        <f>IF(dataOrig!$S58&gt;0,dataOrig!P58*dataRevised!$S58/dataOrig!$S58,dataOrig!P58)</f>
        <v>1138.9581859002387</v>
      </c>
      <c r="Q58" s="1">
        <f>IF(dataOrig!$S58&gt;0,dataOrig!Q58*dataRevised!$S58/dataOrig!$S58,dataOrig!Q58)</f>
        <v>53.728124721096925</v>
      </c>
      <c r="R58" s="1">
        <f>IF(dataOrig!$S58&gt;0,dataOrig!R58*dataRevised!$S58/dataOrig!$S58,dataOrig!R58)</f>
        <v>897.94633172134729</v>
      </c>
      <c r="S58" s="9">
        <f>dataOrig!S58*VLOOKUP($C58,pivot!$H$4:$Q$65,8,FALSE)/VLOOKUP($C58,pivot!$H$4:$Q$65,4,FALSE)</f>
        <v>2091.2755198462264</v>
      </c>
      <c r="T58" s="1">
        <f>IF(dataOrig!$X58&gt;0,dataOrig!T58*dataRevised!$X58/dataOrig!$X58,dataOrig!T58)</f>
        <v>158.11981777989121</v>
      </c>
      <c r="U58" s="1">
        <f>IF(dataOrig!$X58&gt;0,dataOrig!U58*dataRevised!$X58/dataOrig!$X58,dataOrig!U58)</f>
        <v>1055.4698496474973</v>
      </c>
      <c r="V58" s="1">
        <f>IF(dataOrig!$X58&gt;0,dataOrig!V58*dataRevised!$X58/dataOrig!$X58,dataOrig!V58)</f>
        <v>69.829564197210843</v>
      </c>
      <c r="W58" s="1">
        <f>IF(dataOrig!$X58&gt;0,dataOrig!W58*dataRevised!$X58/dataOrig!$X58,dataOrig!W58)</f>
        <v>1187.1025913525843</v>
      </c>
      <c r="X58" s="9">
        <f>dataOrig!X58*VLOOKUP($C58,pivot!$H$4:$Q$65,9,FALSE)/VLOOKUP($C58,pivot!$H$4:$Q$65,5,FALSE)</f>
        <v>2470.5218229771835</v>
      </c>
      <c r="Y58" s="1">
        <f>IF(dataOrig!$AC58&gt;0,dataOrig!Y58*dataRevised!$AC58/dataOrig!$AC58,dataOrig!Y58)</f>
        <v>176.96851994529635</v>
      </c>
      <c r="Z58" s="1">
        <f>IF(dataOrig!$AC58&gt;0,dataOrig!Z58*dataRevised!$AC58/dataOrig!$AC58,dataOrig!Z58)</f>
        <v>1181.2873285688563</v>
      </c>
      <c r="AA58" s="1">
        <f>IF(dataOrig!$AC58&gt;0,dataOrig!AA58*dataRevised!$AC58/dataOrig!$AC58,dataOrig!AA58)</f>
        <v>78.153610331171478</v>
      </c>
      <c r="AB58" s="1">
        <f>IF(dataOrig!$AC58&gt;0,dataOrig!AB58*dataRevised!$AC58/dataOrig!$AC58,dataOrig!AB58)</f>
        <v>1328.6113756299151</v>
      </c>
      <c r="AC58" s="9">
        <f>dataOrig!AC58*VLOOKUP($C58,pivot!$H$4:$Q$65,10,FALSE)/VLOOKUP($C58,pivot!$H$4:$Q$65,6,FALSE)</f>
        <v>2765.0208344752391</v>
      </c>
    </row>
    <row r="59" spans="1:29">
      <c r="A59">
        <v>58</v>
      </c>
      <c r="B59">
        <v>24510</v>
      </c>
      <c r="C59">
        <f>dataOrig!C59</f>
        <v>24510</v>
      </c>
      <c r="D59">
        <v>24</v>
      </c>
      <c r="E59" s="1">
        <f>IF(dataOrig!$I59&gt;0,dataOrig!E59*dataRevised!$I59/dataOrig!$I59,dataOrig!E59)</f>
        <v>171.63340932834197</v>
      </c>
      <c r="F59" s="1">
        <f>IF(dataOrig!$I59&gt;0,dataOrig!F59*dataRevised!$I59/dataOrig!$I59,dataOrig!F59)</f>
        <v>518.26558895224821</v>
      </c>
      <c r="G59" s="1">
        <f>IF(dataOrig!$I59&gt;0,dataOrig!G59*dataRevised!$I59/dataOrig!$I59,dataOrig!G59)</f>
        <v>99.839042027597614</v>
      </c>
      <c r="H59" s="1">
        <f>IF(dataOrig!$I59&gt;0,dataOrig!H59*dataRevised!$I59/dataOrig!$I59,dataOrig!H59)</f>
        <v>435.2533517607626</v>
      </c>
      <c r="I59" s="9">
        <f>dataOrig!I59*VLOOKUP($C59,pivot!$H$4:$Q$65,7,FALSE)/VLOOKUP($C59,pivot!$H$4:$Q$65,2,FALSE)</f>
        <v>1224.9913920689505</v>
      </c>
      <c r="J59" s="1">
        <f>dataOrig!J59</f>
        <v>153</v>
      </c>
      <c r="K59" s="1">
        <f>dataOrig!K59</f>
        <v>462</v>
      </c>
      <c r="L59" s="1">
        <f>dataOrig!L59</f>
        <v>89</v>
      </c>
      <c r="M59" s="1">
        <f>dataOrig!M59</f>
        <v>388</v>
      </c>
      <c r="N59" s="9">
        <f>dataOrig!N59</f>
        <v>1092</v>
      </c>
      <c r="O59" s="1">
        <f>IF(dataOrig!$S59&gt;0,dataOrig!O59*dataRevised!$S59/dataOrig!$S59,dataOrig!O59)</f>
        <v>58.046561139336184</v>
      </c>
      <c r="P59" s="1">
        <f>IF(dataOrig!$S59&gt;0,dataOrig!P59*dataRevised!$S59/dataOrig!$S59,dataOrig!P59)</f>
        <v>1745.0366213815232</v>
      </c>
      <c r="Q59" s="1">
        <f>IF(dataOrig!$S59&gt;0,dataOrig!Q59*dataRevised!$S59/dataOrig!$S59,dataOrig!Q59)</f>
        <v>39.927597463322904</v>
      </c>
      <c r="R59" s="1">
        <f>IF(dataOrig!$S59&gt;0,dataOrig!R59*dataRevised!$S59/dataOrig!$S59,dataOrig!R59)</f>
        <v>1234.279304498298</v>
      </c>
      <c r="S59" s="9">
        <f>dataOrig!S59*VLOOKUP($C59,pivot!$H$4:$Q$65,8,FALSE)/VLOOKUP($C59,pivot!$H$4:$Q$65,4,FALSE)</f>
        <v>3077.2900844824803</v>
      </c>
      <c r="T59" s="1">
        <f>IF(dataOrig!$X59&gt;0,dataOrig!T59*dataRevised!$X59/dataOrig!$X59,dataOrig!T59)</f>
        <v>461.51723463673835</v>
      </c>
      <c r="U59" s="1">
        <f>IF(dataOrig!$X59&gt;0,dataOrig!U59*dataRevised!$X59/dataOrig!$X59,dataOrig!U59)</f>
        <v>1251.3136848672611</v>
      </c>
      <c r="V59" s="1">
        <f>IF(dataOrig!$X59&gt;0,dataOrig!V59*dataRevised!$X59/dataOrig!$X59,dataOrig!V59)</f>
        <v>207.88341525376563</v>
      </c>
      <c r="W59" s="1">
        <f>IF(dataOrig!$X59&gt;0,dataOrig!W59*dataRevised!$X59/dataOrig!$X59,dataOrig!W59)</f>
        <v>716.75633135757812</v>
      </c>
      <c r="X59" s="9">
        <f>dataOrig!X59*VLOOKUP($C59,pivot!$H$4:$Q$65,9,FALSE)/VLOOKUP($C59,pivot!$H$4:$Q$65,5,FALSE)</f>
        <v>2637.4706661153432</v>
      </c>
      <c r="Y59" s="1">
        <f>IF(dataOrig!$AC59&gt;0,dataOrig!Y59*dataRevised!$AC59/dataOrig!$AC59,dataOrig!Y59)</f>
        <v>516.53248207383456</v>
      </c>
      <c r="Z59" s="1">
        <f>IF(dataOrig!$AC59&gt;0,dataOrig!Z59*dataRevised!$AC59/dataOrig!$AC59,dataOrig!Z59)</f>
        <v>1400.4767644401877</v>
      </c>
      <c r="AA59" s="1">
        <f>IF(dataOrig!$AC59&gt;0,dataOrig!AA59*dataRevised!$AC59/dataOrig!$AC59,dataOrig!AA59)</f>
        <v>232.66419627325766</v>
      </c>
      <c r="AB59" s="1">
        <f>IF(dataOrig!$AC59&gt;0,dataOrig!AB59*dataRevised!$AC59/dataOrig!$AC59,dataOrig!AB59)</f>
        <v>802.19740259466823</v>
      </c>
      <c r="AC59" s="9">
        <f>dataOrig!AC59*VLOOKUP($C59,pivot!$H$4:$Q$65,10,FALSE)/VLOOKUP($C59,pivot!$H$4:$Q$65,6,FALSE)</f>
        <v>2951.8708453819481</v>
      </c>
    </row>
    <row r="60" spans="1:29">
      <c r="A60">
        <v>59</v>
      </c>
      <c r="B60">
        <v>24510</v>
      </c>
      <c r="C60">
        <f>dataOrig!C60</f>
        <v>24510</v>
      </c>
      <c r="D60">
        <v>24</v>
      </c>
      <c r="E60" s="1">
        <f>IF(dataOrig!$I60&gt;0,dataOrig!E60*dataRevised!$I60/dataOrig!$I60,dataOrig!E60)</f>
        <v>44.87147956296522</v>
      </c>
      <c r="F60" s="1">
        <f>IF(dataOrig!$I60&gt;0,dataOrig!F60*dataRevised!$I60/dataOrig!$I60,dataOrig!F60)</f>
        <v>662.97611054281106</v>
      </c>
      <c r="G60" s="1">
        <f>IF(dataOrig!$I60&gt;0,dataOrig!G60*dataRevised!$I60/dataOrig!$I60,dataOrig!G60)</f>
        <v>57.211136442780656</v>
      </c>
      <c r="H60" s="1">
        <f>IF(dataOrig!$I60&gt;0,dataOrig!H60*dataRevised!$I60/dataOrig!$I60,dataOrig!H60)</f>
        <v>621.46999194706825</v>
      </c>
      <c r="I60" s="9">
        <f>dataOrig!I60*VLOOKUP($C60,pivot!$H$4:$Q$65,7,FALSE)/VLOOKUP($C60,pivot!$H$4:$Q$65,2,FALSE)</f>
        <v>1386.5287184956253</v>
      </c>
      <c r="J60" s="1">
        <f>dataOrig!J60</f>
        <v>40</v>
      </c>
      <c r="K60" s="1">
        <f>dataOrig!K60</f>
        <v>591</v>
      </c>
      <c r="L60" s="1">
        <f>dataOrig!L60</f>
        <v>51</v>
      </c>
      <c r="M60" s="1">
        <f>dataOrig!M60</f>
        <v>554</v>
      </c>
      <c r="N60" s="9">
        <f>dataOrig!N60</f>
        <v>1236</v>
      </c>
      <c r="O60" s="1">
        <f>IF(dataOrig!$S60&gt;0,dataOrig!O60*dataRevised!$S60/dataOrig!$S60,dataOrig!O60)</f>
        <v>101.49677547303224</v>
      </c>
      <c r="P60" s="1">
        <f>IF(dataOrig!$S60&gt;0,dataOrig!P60*dataRevised!$S60/dataOrig!$S60,dataOrig!P60)</f>
        <v>485.27812756894571</v>
      </c>
      <c r="Q60" s="1">
        <f>IF(dataOrig!$S60&gt;0,dataOrig!Q60*dataRevised!$S60/dataOrig!$S60,dataOrig!Q60)</f>
        <v>57.945134474475161</v>
      </c>
      <c r="R60" s="1">
        <f>IF(dataOrig!$S60&gt;0,dataOrig!R60*dataRevised!$S60/dataOrig!$S60,dataOrig!R60)</f>
        <v>711.0833065837918</v>
      </c>
      <c r="S60" s="9">
        <f>dataOrig!S60*VLOOKUP($C60,pivot!$H$4:$Q$65,8,FALSE)/VLOOKUP($C60,pivot!$H$4:$Q$65,4,FALSE)</f>
        <v>1355.8033441002451</v>
      </c>
      <c r="T60" s="1">
        <f>IF(dataOrig!$X60&gt;0,dataOrig!T60*dataRevised!$X60/dataOrig!$X60,dataOrig!T60)</f>
        <v>39.329294777739449</v>
      </c>
      <c r="U60" s="1">
        <f>IF(dataOrig!$X60&gt;0,dataOrig!U60*dataRevised!$X60/dataOrig!$X60,dataOrig!U60)</f>
        <v>711.94049934397731</v>
      </c>
      <c r="V60" s="1">
        <f>IF(dataOrig!$X60&gt;0,dataOrig!V60*dataRevised!$X60/dataOrig!$X60,dataOrig!V60)</f>
        <v>58.592622832142432</v>
      </c>
      <c r="W60" s="1">
        <f>IF(dataOrig!$X60&gt;0,dataOrig!W60*dataRevised!$X60/dataOrig!$X60,dataOrig!W60)</f>
        <v>661.37426320116947</v>
      </c>
      <c r="X60" s="9">
        <f>dataOrig!X60*VLOOKUP($C60,pivot!$H$4:$Q$65,9,FALSE)/VLOOKUP($C60,pivot!$H$4:$Q$65,5,FALSE)</f>
        <v>1471.2366801550286</v>
      </c>
      <c r="Y60" s="1">
        <f>IF(dataOrig!$AC60&gt;0,dataOrig!Y60*dataRevised!$AC60/dataOrig!$AC60,dataOrig!Y60)</f>
        <v>44.017550646291987</v>
      </c>
      <c r="Z60" s="1">
        <f>IF(dataOrig!$AC60&gt;0,dataOrig!Z60*dataRevised!$AC60/dataOrig!$AC60,dataOrig!Z60)</f>
        <v>796.80749843389776</v>
      </c>
      <c r="AA60" s="1">
        <f>IF(dataOrig!$AC60&gt;0,dataOrig!AA60*dataRevised!$AC60/dataOrig!$AC60,dataOrig!AA60)</f>
        <v>65.577167289373776</v>
      </c>
      <c r="AB60" s="1">
        <f>IF(dataOrig!$AC60&gt;0,dataOrig!AB60*dataRevised!$AC60/dataOrig!$AC60,dataOrig!AB60)</f>
        <v>740.21350474580811</v>
      </c>
      <c r="AC60" s="9">
        <f>dataOrig!AC60*VLOOKUP($C60,pivot!$H$4:$Q$65,10,FALSE)/VLOOKUP($C60,pivot!$H$4:$Q$65,6,FALSE)</f>
        <v>1646.6157211153718</v>
      </c>
    </row>
    <row r="61" spans="1:29">
      <c r="A61">
        <v>60</v>
      </c>
      <c r="B61">
        <v>24510</v>
      </c>
      <c r="C61">
        <f>dataOrig!C61</f>
        <v>24510</v>
      </c>
      <c r="D61">
        <v>24</v>
      </c>
      <c r="E61" s="1">
        <f>IF(dataOrig!$I61&gt;0,dataOrig!E61*dataRevised!$I61/dataOrig!$I61,dataOrig!E61)</f>
        <v>382.52936327427852</v>
      </c>
      <c r="F61" s="1">
        <f>IF(dataOrig!$I61&gt;0,dataOrig!F61*dataRevised!$I61/dataOrig!$I61,dataOrig!F61)</f>
        <v>305.12606102816352</v>
      </c>
      <c r="G61" s="1">
        <f>IF(dataOrig!$I61&gt;0,dataOrig!G61*dataRevised!$I61/dataOrig!$I61,dataOrig!G61)</f>
        <v>63.941858377225437</v>
      </c>
      <c r="H61" s="1">
        <f>IF(dataOrig!$I61&gt;0,dataOrig!H61*dataRevised!$I61/dataOrig!$I61,dataOrig!H61)</f>
        <v>191.82557513167632</v>
      </c>
      <c r="I61" s="9">
        <f>dataOrig!I61*VLOOKUP($C61,pivot!$H$4:$Q$65,7,FALSE)/VLOOKUP($C61,pivot!$H$4:$Q$65,2,FALSE)</f>
        <v>943.42285781134376</v>
      </c>
      <c r="J61" s="1">
        <f>dataOrig!J61</f>
        <v>341</v>
      </c>
      <c r="K61" s="1">
        <f>dataOrig!K61</f>
        <v>272</v>
      </c>
      <c r="L61" s="1">
        <f>dataOrig!L61</f>
        <v>57</v>
      </c>
      <c r="M61" s="1">
        <f>dataOrig!M61</f>
        <v>171</v>
      </c>
      <c r="N61" s="9">
        <f>dataOrig!N61</f>
        <v>841</v>
      </c>
      <c r="O61" s="1">
        <f>IF(dataOrig!$S61&gt;0,dataOrig!O61*dataRevised!$S61/dataOrig!$S61,dataOrig!O61)</f>
        <v>118.33465999097334</v>
      </c>
      <c r="P61" s="1">
        <f>IF(dataOrig!$S61&gt;0,dataOrig!P61*dataRevised!$S61/dataOrig!$S61,dataOrig!P61)</f>
        <v>184.14639113431039</v>
      </c>
      <c r="Q61" s="1">
        <f>IF(dataOrig!$S61&gt;0,dataOrig!Q61*dataRevised!$S61/dataOrig!$S61,dataOrig!Q61)</f>
        <v>79.487514166720061</v>
      </c>
      <c r="R61" s="1">
        <f>IF(dataOrig!$S61&gt;0,dataOrig!R61*dataRevised!$S61/dataOrig!$S61,dataOrig!R61)</f>
        <v>151.29915182597335</v>
      </c>
      <c r="S61" s="9">
        <f>dataOrig!S61*VLOOKUP($C61,pivot!$H$4:$Q$65,8,FALSE)/VLOOKUP($C61,pivot!$H$4:$Q$65,4,FALSE)</f>
        <v>533.2677171179771</v>
      </c>
      <c r="T61" s="1">
        <f>IF(dataOrig!$X61&gt;0,dataOrig!T61*dataRevised!$X61/dataOrig!$X61,dataOrig!T61)</f>
        <v>333.89768627631855</v>
      </c>
      <c r="U61" s="1">
        <f>IF(dataOrig!$X61&gt;0,dataOrig!U61*dataRevised!$X61/dataOrig!$X61,dataOrig!U61)</f>
        <v>272.89714743737574</v>
      </c>
      <c r="V61" s="1">
        <f>IF(dataOrig!$X61&gt;0,dataOrig!V61*dataRevised!$X61/dataOrig!$X61,dataOrig!V61)</f>
        <v>56.987345494275516</v>
      </c>
      <c r="W61" s="1">
        <f>IF(dataOrig!$X61&gt;0,dataOrig!W61*dataRevised!$X61/dataOrig!$X61,dataOrig!W61)</f>
        <v>171.76467515176</v>
      </c>
      <c r="X61" s="9">
        <f>dataOrig!X61*VLOOKUP($C61,pivot!$H$4:$Q$65,9,FALSE)/VLOOKUP($C61,pivot!$H$4:$Q$65,5,FALSE)</f>
        <v>835.54685435972976</v>
      </c>
      <c r="Y61" s="1">
        <f>IF(dataOrig!$AC61&gt;0,dataOrig!Y61*dataRevised!$AC61/dataOrig!$AC61,dataOrig!Y61)</f>
        <v>373.70002181341772</v>
      </c>
      <c r="Z61" s="1">
        <f>IF(dataOrig!$AC61&gt;0,dataOrig!Z61*dataRevised!$AC61/dataOrig!$AC61,dataOrig!Z61)</f>
        <v>305.4279024436587</v>
      </c>
      <c r="AA61" s="1">
        <f>IF(dataOrig!$AC61&gt;0,dataOrig!AA61*dataRevised!$AC61/dataOrig!$AC61,dataOrig!AA61)</f>
        <v>63.780532569116964</v>
      </c>
      <c r="AB61" s="1">
        <f>IF(dataOrig!$AC61&gt;0,dataOrig!AB61*dataRevised!$AC61/dataOrig!$AC61,dataOrig!AB61)</f>
        <v>192.2399150674793</v>
      </c>
      <c r="AC61" s="9">
        <f>dataOrig!AC61*VLOOKUP($C61,pivot!$H$4:$Q$65,10,FALSE)/VLOOKUP($C61,pivot!$H$4:$Q$65,6,FALSE)</f>
        <v>935.14837189367267</v>
      </c>
    </row>
    <row r="62" spans="1:29">
      <c r="A62">
        <v>61</v>
      </c>
      <c r="B62">
        <v>24510</v>
      </c>
      <c r="C62">
        <f>dataOrig!C62</f>
        <v>24510</v>
      </c>
      <c r="D62">
        <v>24</v>
      </c>
      <c r="E62" s="1">
        <f>IF(dataOrig!$I62&gt;0,dataOrig!E62*dataRevised!$I62/dataOrig!$I62,dataOrig!E62)</f>
        <v>141.34516062334043</v>
      </c>
      <c r="F62" s="1">
        <f>IF(dataOrig!$I62&gt;0,dataOrig!F62*dataRevised!$I62/dataOrig!$I62,dataOrig!F62)</f>
        <v>2816.8071295651416</v>
      </c>
      <c r="G62" s="1">
        <f>IF(dataOrig!$I62&gt;0,dataOrig!G62*dataRevised!$I62/dataOrig!$I62,dataOrig!G62)</f>
        <v>149.19766954685934</v>
      </c>
      <c r="H62" s="1">
        <f>IF(dataOrig!$I62&gt;0,dataOrig!H62*dataRevised!$I62/dataOrig!$I62,dataOrig!H62)</f>
        <v>1164.4148946589473</v>
      </c>
      <c r="I62" s="9">
        <f>dataOrig!I62*VLOOKUP($C62,pivot!$H$4:$Q$65,7,FALSE)/VLOOKUP($C62,pivot!$H$4:$Q$65,2,FALSE)</f>
        <v>4271.7648543942887</v>
      </c>
      <c r="J62" s="1">
        <f>dataOrig!J62</f>
        <v>126</v>
      </c>
      <c r="K62" s="1">
        <f>dataOrig!K62</f>
        <v>2511</v>
      </c>
      <c r="L62" s="1">
        <f>dataOrig!L62</f>
        <v>133</v>
      </c>
      <c r="M62" s="1">
        <f>dataOrig!M62</f>
        <v>1038</v>
      </c>
      <c r="N62" s="9">
        <f>dataOrig!N62</f>
        <v>3808</v>
      </c>
      <c r="O62" s="1">
        <f>IF(dataOrig!$S62&gt;0,dataOrig!O62*dataRevised!$S62/dataOrig!$S62,dataOrig!O62)</f>
        <v>600.16655045650623</v>
      </c>
      <c r="P62" s="1">
        <f>IF(dataOrig!$S62&gt;0,dataOrig!P62*dataRevised!$S62/dataOrig!$S62,dataOrig!P62)</f>
        <v>5903.6800050619513</v>
      </c>
      <c r="Q62" s="1">
        <f>IF(dataOrig!$S62&gt;0,dataOrig!Q62*dataRevised!$S62/dataOrig!$S62,dataOrig!Q62)</f>
        <v>219.49828653325525</v>
      </c>
      <c r="R62" s="1">
        <f>IF(dataOrig!$S62&gt;0,dataOrig!R62*dataRevised!$S62/dataOrig!$S62,dataOrig!R62)</f>
        <v>2508.5991413765337</v>
      </c>
      <c r="S62" s="9">
        <f>dataOrig!S62*VLOOKUP($C62,pivot!$H$4:$Q$65,8,FALSE)/VLOOKUP($C62,pivot!$H$4:$Q$65,4,FALSE)</f>
        <v>9231.9439834282457</v>
      </c>
      <c r="T62" s="1">
        <f>IF(dataOrig!$X62&gt;0,dataOrig!T62*dataRevised!$X62/dataOrig!$X62,dataOrig!T62)</f>
        <v>134.04065771188749</v>
      </c>
      <c r="U62" s="1">
        <f>IF(dataOrig!$X62&gt;0,dataOrig!U62*dataRevised!$X62/dataOrig!$X62,dataOrig!U62)</f>
        <v>2492.9957057073207</v>
      </c>
      <c r="V62" s="1">
        <f>IF(dataOrig!$X62&gt;0,dataOrig!V62*dataRevised!$X62/dataOrig!$X62,dataOrig!V62)</f>
        <v>131.63274170508711</v>
      </c>
      <c r="W62" s="1">
        <f>IF(dataOrig!$X62&gt;0,dataOrig!W62*dataRevised!$X62/dataOrig!$X62,dataOrig!W62)</f>
        <v>1030.58805091056</v>
      </c>
      <c r="X62" s="9">
        <f>dataOrig!X62*VLOOKUP($C62,pivot!$H$4:$Q$65,9,FALSE)/VLOOKUP($C62,pivot!$H$4:$Q$65,5,FALSE)</f>
        <v>3789.2571560348556</v>
      </c>
      <c r="Y62" s="1">
        <f>IF(dataOrig!$AC62&gt;0,dataOrig!Y62*dataRevised!$AC62/dataOrig!$AC62,dataOrig!Y62)</f>
        <v>150.01899914144414</v>
      </c>
      <c r="Z62" s="1">
        <f>IF(dataOrig!$AC62&gt;0,dataOrig!Z62*dataRevised!$AC62/dataOrig!$AC62,dataOrig!Z62)</f>
        <v>2790.1737205588347</v>
      </c>
      <c r="AA62" s="1">
        <f>IF(dataOrig!$AC62&gt;0,dataOrig!AA62*dataRevised!$AC62/dataOrig!$AC62,dataOrig!AA62)</f>
        <v>147.32404706105891</v>
      </c>
      <c r="AB62" s="1">
        <f>IF(dataOrig!$AC62&gt;0,dataOrig!AB62*dataRevised!$AC62/dataOrig!$AC62,dataOrig!AB62)</f>
        <v>1153.4394904048759</v>
      </c>
      <c r="AC62" s="9">
        <f>dataOrig!AC62*VLOOKUP($C62,pivot!$H$4:$Q$65,10,FALSE)/VLOOKUP($C62,pivot!$H$4:$Q$65,6,FALSE)</f>
        <v>4240.9562571662136</v>
      </c>
    </row>
    <row r="63" spans="1:29">
      <c r="A63">
        <v>62</v>
      </c>
      <c r="B63">
        <v>24510</v>
      </c>
      <c r="C63">
        <f>dataOrig!C63</f>
        <v>24510</v>
      </c>
      <c r="D63">
        <v>24</v>
      </c>
      <c r="E63" s="1">
        <f>IF(dataOrig!$I63&gt;0,dataOrig!E63*dataRevised!$I63/dataOrig!$I63,dataOrig!E63)</f>
        <v>1342.7790259217343</v>
      </c>
      <c r="F63" s="1">
        <f>IF(dataOrig!$I63&gt;0,dataOrig!F63*dataRevised!$I63/dataOrig!$I63,dataOrig!F63)</f>
        <v>8744.3295798328472</v>
      </c>
      <c r="G63" s="1">
        <f>IF(dataOrig!$I63&gt;0,dataOrig!G63*dataRevised!$I63/dataOrig!$I63,dataOrig!G63)</f>
        <v>660.73253656466284</v>
      </c>
      <c r="H63" s="1">
        <f>IF(dataOrig!$I63&gt;0,dataOrig!H63*dataRevised!$I63/dataOrig!$I63,dataOrig!H63)</f>
        <v>5334.0971330474904</v>
      </c>
      <c r="I63" s="9">
        <f>dataOrig!I63*VLOOKUP($C63,pivot!$H$4:$Q$65,7,FALSE)/VLOOKUP($C63,pivot!$H$4:$Q$65,2,FALSE)</f>
        <v>16081.938275366734</v>
      </c>
      <c r="J63" s="1">
        <f>dataOrig!J63</f>
        <v>1197</v>
      </c>
      <c r="K63" s="1">
        <f>dataOrig!K63</f>
        <v>7795</v>
      </c>
      <c r="L63" s="1">
        <f>dataOrig!L63</f>
        <v>589</v>
      </c>
      <c r="M63" s="1">
        <f>dataOrig!M63</f>
        <v>4755</v>
      </c>
      <c r="N63" s="9">
        <f>dataOrig!N63</f>
        <v>14336</v>
      </c>
      <c r="O63" s="1">
        <f>IF(dataOrig!$S63&gt;0,dataOrig!O63*dataRevised!$S63/dataOrig!$S63,dataOrig!O63)</f>
        <v>537.31290192735423</v>
      </c>
      <c r="P63" s="1">
        <f>IF(dataOrig!$S63&gt;0,dataOrig!P63*dataRevised!$S63/dataOrig!$S63,dataOrig!P63)</f>
        <v>8416.8654763060822</v>
      </c>
      <c r="Q63" s="1">
        <f>IF(dataOrig!$S63&gt;0,dataOrig!Q63*dataRevised!$S63/dataOrig!$S63,dataOrig!Q63)</f>
        <v>548.43337919561964</v>
      </c>
      <c r="R63" s="1">
        <f>IF(dataOrig!$S63&gt;0,dataOrig!R63*dataRevised!$S63/dataOrig!$S63,dataOrig!R63)</f>
        <v>6236.5765783391043</v>
      </c>
      <c r="S63" s="9">
        <f>dataOrig!S63*VLOOKUP($C63,pivot!$H$4:$Q$65,8,FALSE)/VLOOKUP($C63,pivot!$H$4:$Q$65,4,FALSE)</f>
        <v>15739.188335768162</v>
      </c>
      <c r="T63" s="1">
        <f>IF(dataOrig!$X63&gt;0,dataOrig!T63*dataRevised!$X63/dataOrig!$X63,dataOrig!T63)</f>
        <v>1409.4335026471524</v>
      </c>
      <c r="U63" s="1">
        <f>IF(dataOrig!$X63&gt;0,dataOrig!U63*dataRevised!$X63/dataOrig!$X63,dataOrig!U63)</f>
        <v>7773.5555086205422</v>
      </c>
      <c r="V63" s="1">
        <f>IF(dataOrig!$X63&gt;0,dataOrig!V63*dataRevised!$X63/dataOrig!$X63,dataOrig!V63)</f>
        <v>583.51831231462404</v>
      </c>
      <c r="W63" s="1">
        <f>IF(dataOrig!$X63&gt;0,dataOrig!W63*dataRevised!$X63/dataOrig!$X63,dataOrig!W63)</f>
        <v>4717.9100959908665</v>
      </c>
      <c r="X63" s="9">
        <f>dataOrig!X63*VLOOKUP($C63,pivot!$H$4:$Q$65,9,FALSE)/VLOOKUP($C63,pivot!$H$4:$Q$65,5,FALSE)</f>
        <v>14484.417419573185</v>
      </c>
      <c r="Y63" s="1">
        <f>IF(dataOrig!$AC63&gt;0,dataOrig!Y63*dataRevised!$AC63/dataOrig!$AC63,dataOrig!Y63)</f>
        <v>1577.445284385484</v>
      </c>
      <c r="Z63" s="1">
        <f>IF(dataOrig!$AC63&gt;0,dataOrig!Z63*dataRevised!$AC63/dataOrig!$AC63,dataOrig!Z63)</f>
        <v>8700.2036328436297</v>
      </c>
      <c r="AA63" s="1">
        <f>IF(dataOrig!$AC63&gt;0,dataOrig!AA63*dataRevised!$AC63/dataOrig!$AC63,dataOrig!AA63)</f>
        <v>653.07672081335249</v>
      </c>
      <c r="AB63" s="1">
        <f>IF(dataOrig!$AC63&gt;0,dataOrig!AB63*dataRevised!$AC63/dataOrig!$AC63,dataOrig!AB63)</f>
        <v>5280.3094428347813</v>
      </c>
      <c r="AC63" s="9">
        <f>dataOrig!AC63*VLOOKUP($C63,pivot!$H$4:$Q$65,10,FALSE)/VLOOKUP($C63,pivot!$H$4:$Q$65,6,FALSE)</f>
        <v>16211.035080877249</v>
      </c>
    </row>
    <row r="64" spans="1:29">
      <c r="A64">
        <v>63</v>
      </c>
      <c r="B64">
        <v>24510</v>
      </c>
      <c r="C64">
        <f>dataOrig!C64</f>
        <v>24510</v>
      </c>
      <c r="D64">
        <v>24</v>
      </c>
      <c r="E64" s="1">
        <f>IF(dataOrig!$I64&gt;0,dataOrig!E64*dataRevised!$I64/dataOrig!$I64,dataOrig!E64)</f>
        <v>1184.6070604622819</v>
      </c>
      <c r="F64" s="1">
        <f>IF(dataOrig!$I64&gt;0,dataOrig!F64*dataRevised!$I64/dataOrig!$I64,dataOrig!F64)</f>
        <v>8577.1833184608022</v>
      </c>
      <c r="G64" s="1">
        <f>IF(dataOrig!$I64&gt;0,dataOrig!G64*dataRevised!$I64/dataOrig!$I64,dataOrig!G64)</f>
        <v>1035.4093909154224</v>
      </c>
      <c r="H64" s="1">
        <f>IF(dataOrig!$I64&gt;0,dataOrig!H64*dataRevised!$I64/dataOrig!$I64,dataOrig!H64)</f>
        <v>4949.324195795064</v>
      </c>
      <c r="I64" s="9">
        <f>dataOrig!I64*VLOOKUP($C64,pivot!$H$4:$Q$65,7,FALSE)/VLOOKUP($C64,pivot!$H$4:$Q$65,2,FALSE)</f>
        <v>15746.523965633571</v>
      </c>
      <c r="J64" s="1">
        <f>dataOrig!J64</f>
        <v>1056</v>
      </c>
      <c r="K64" s="1">
        <f>dataOrig!K64</f>
        <v>7646</v>
      </c>
      <c r="L64" s="1">
        <f>dataOrig!L64</f>
        <v>923</v>
      </c>
      <c r="M64" s="1">
        <f>dataOrig!M64</f>
        <v>4412</v>
      </c>
      <c r="N64" s="9">
        <f>dataOrig!N64</f>
        <v>14037</v>
      </c>
      <c r="O64" s="1">
        <f>IF(dataOrig!$S64&gt;0,dataOrig!O64*dataRevised!$S64/dataOrig!$S64,dataOrig!O64)</f>
        <v>873.32331951315234</v>
      </c>
      <c r="P64" s="1">
        <f>IF(dataOrig!$S64&gt;0,dataOrig!P64*dataRevised!$S64/dataOrig!$S64,dataOrig!P64)</f>
        <v>12626.731004770736</v>
      </c>
      <c r="Q64" s="1">
        <f>IF(dataOrig!$S64&gt;0,dataOrig!Q64*dataRevised!$S64/dataOrig!$S64,dataOrig!Q64)</f>
        <v>1508.4604596265826</v>
      </c>
      <c r="R64" s="1">
        <f>IF(dataOrig!$S64&gt;0,dataOrig!R64*dataRevised!$S64/dataOrig!$S64,dataOrig!R64)</f>
        <v>6769.4551097302156</v>
      </c>
      <c r="S64" s="9">
        <f>dataOrig!S64*VLOOKUP($C64,pivot!$H$4:$Q$65,8,FALSE)/VLOOKUP($C64,pivot!$H$4:$Q$65,4,FALSE)</f>
        <v>21777.969893640686</v>
      </c>
      <c r="T64" s="1">
        <f>IF(dataOrig!$X64&gt;0,dataOrig!T64*dataRevised!$X64/dataOrig!$X64,dataOrig!T64)</f>
        <v>1124.4967751757747</v>
      </c>
      <c r="U64" s="1">
        <f>IF(dataOrig!$X64&gt;0,dataOrig!U64*dataRevised!$X64/dataOrig!$X64,dataOrig!U64)</f>
        <v>8722.2744152998894</v>
      </c>
      <c r="V64" s="1">
        <f>IF(dataOrig!$X64&gt;0,dataOrig!V64*dataRevised!$X64/dataOrig!$X64,dataOrig!V64)</f>
        <v>1040.2197149377616</v>
      </c>
      <c r="W64" s="1">
        <f>IF(dataOrig!$X64&gt;0,dataOrig!W64*dataRevised!$X64/dataOrig!$X64,dataOrig!W64)</f>
        <v>5178.6246919586711</v>
      </c>
      <c r="X64" s="9">
        <f>dataOrig!X64*VLOOKUP($C64,pivot!$H$4:$Q$65,9,FALSE)/VLOOKUP($C64,pivot!$H$4:$Q$65,5,FALSE)</f>
        <v>16065.615597372096</v>
      </c>
      <c r="Y64" s="1">
        <f>IF(dataOrig!$AC64&gt;0,dataOrig!Y64*dataRevised!$AC64/dataOrig!$AC64,dataOrig!Y64)</f>
        <v>1258.5426215398995</v>
      </c>
      <c r="Z64" s="1">
        <f>IF(dataOrig!$AC64&gt;0,dataOrig!Z64*dataRevised!$AC64/dataOrig!$AC64,dataOrig!Z64)</f>
        <v>9762.0147525154098</v>
      </c>
      <c r="AA64" s="1">
        <f>IF(dataOrig!$AC64&gt;0,dataOrig!AA64*dataRevised!$AC64/dataOrig!$AC64,dataOrig!AA64)</f>
        <v>1164.2192987264168</v>
      </c>
      <c r="AB64" s="1">
        <f>IF(dataOrig!$AC64&gt;0,dataOrig!AB64*dataRevised!$AC64/dataOrig!$AC64,dataOrig!AB64)</f>
        <v>5795.9436075484882</v>
      </c>
      <c r="AC64" s="9">
        <f>dataOrig!AC64*VLOOKUP($C64,pivot!$H$4:$Q$65,10,FALSE)/VLOOKUP($C64,pivot!$H$4:$Q$65,6,FALSE)</f>
        <v>17980.720280330213</v>
      </c>
    </row>
    <row r="65" spans="1:29">
      <c r="A65">
        <v>64</v>
      </c>
      <c r="B65">
        <v>24510</v>
      </c>
      <c r="C65">
        <f>dataOrig!C65</f>
        <v>24510</v>
      </c>
      <c r="D65">
        <v>24</v>
      </c>
      <c r="E65" s="1">
        <f>IF(dataOrig!$I65&gt;0,dataOrig!E65*dataRevised!$I65/dataOrig!$I65,dataOrig!E65)</f>
        <v>3538.1161635398075</v>
      </c>
      <c r="F65" s="1">
        <f>IF(dataOrig!$I65&gt;0,dataOrig!F65*dataRevised!$I65/dataOrig!$I65,dataOrig!F65)</f>
        <v>17070.232612741045</v>
      </c>
      <c r="G65" s="1">
        <f>IF(dataOrig!$I65&gt;0,dataOrig!G65*dataRevised!$I65/dataOrig!$I65,dataOrig!G65)</f>
        <v>1650.1486609280457</v>
      </c>
      <c r="H65" s="1">
        <f>IF(dataOrig!$I65&gt;0,dataOrig!H65*dataRevised!$I65/dataOrig!$I65,dataOrig!H65)</f>
        <v>4809.1008221607972</v>
      </c>
      <c r="I65" s="9">
        <f>dataOrig!I65*VLOOKUP($C65,pivot!$H$4:$Q$65,7,FALSE)/VLOOKUP($C65,pivot!$H$4:$Q$65,2,FALSE)</f>
        <v>27067.598259369694</v>
      </c>
      <c r="J65" s="1">
        <f>dataOrig!J65</f>
        <v>3154</v>
      </c>
      <c r="K65" s="1">
        <f>dataOrig!K65</f>
        <v>15217</v>
      </c>
      <c r="L65" s="1">
        <f>dataOrig!L65</f>
        <v>1471</v>
      </c>
      <c r="M65" s="1">
        <f>dataOrig!M65</f>
        <v>4287</v>
      </c>
      <c r="N65" s="9">
        <f>dataOrig!N65</f>
        <v>24129</v>
      </c>
      <c r="O65" s="1">
        <f>IF(dataOrig!$S65&gt;0,dataOrig!O65*dataRevised!$S65/dataOrig!$S65,dataOrig!O65)</f>
        <v>641.08712878999427</v>
      </c>
      <c r="P65" s="1">
        <f>IF(dataOrig!$S65&gt;0,dataOrig!P65*dataRevised!$S65/dataOrig!$S65,dataOrig!P65)</f>
        <v>16929.289037928607</v>
      </c>
      <c r="Q65" s="1">
        <f>IF(dataOrig!$S65&gt;0,dataOrig!Q65*dataRevised!$S65/dataOrig!$S65,dataOrig!Q65)</f>
        <v>1016.8274423243513</v>
      </c>
      <c r="R65" s="1">
        <f>IF(dataOrig!$S65&gt;0,dataOrig!R65*dataRevised!$S65/dataOrig!$S65,dataOrig!R65)</f>
        <v>6854.9989490644166</v>
      </c>
      <c r="S65" s="9">
        <f>dataOrig!S65*VLOOKUP($C65,pivot!$H$4:$Q$65,8,FALSE)/VLOOKUP($C65,pivot!$H$4:$Q$65,4,FALSE)</f>
        <v>25442.202558107369</v>
      </c>
      <c r="T65" s="1">
        <f>IF(dataOrig!$X65&gt;0,dataOrig!T65*dataRevised!$X65/dataOrig!$X65,dataOrig!T65)</f>
        <v>3355.832274810788</v>
      </c>
      <c r="U65" s="1">
        <f>IF(dataOrig!$X65&gt;0,dataOrig!U65*dataRevised!$X65/dataOrig!$X65,dataOrig!U65)</f>
        <v>15338.424963318383</v>
      </c>
      <c r="V65" s="1">
        <f>IF(dataOrig!$X65&gt;0,dataOrig!V65*dataRevised!$X65/dataOrig!$X65,dataOrig!V65)</f>
        <v>1475.2498734996957</v>
      </c>
      <c r="W65" s="1">
        <f>IF(dataOrig!$X65&gt;0,dataOrig!W65*dataRevised!$X65/dataOrig!$X65,dataOrig!W65)</f>
        <v>4321.4065935377375</v>
      </c>
      <c r="X65" s="9">
        <f>dataOrig!X65*VLOOKUP($C65,pivot!$H$4:$Q$65,9,FALSE)/VLOOKUP($C65,pivot!$H$4:$Q$65,5,FALSE)</f>
        <v>24490.913705166604</v>
      </c>
      <c r="Y65" s="1">
        <f>IF(dataOrig!$AC65&gt;0,dataOrig!Y65*dataRevised!$AC65/dataOrig!$AC65,dataOrig!Y65)</f>
        <v>3755.8648826968733</v>
      </c>
      <c r="Z65" s="1">
        <f>IF(dataOrig!$AC65&gt;0,dataOrig!Z65*dataRevised!$AC65/dataOrig!$AC65,dataOrig!Z65)</f>
        <v>17166.844752053872</v>
      </c>
      <c r="AA65" s="1">
        <f>IF(dataOrig!$AC65&gt;0,dataOrig!AA65*dataRevised!$AC65/dataOrig!$AC65,dataOrig!AA65)</f>
        <v>1651.107307916014</v>
      </c>
      <c r="AB65" s="1">
        <f>IF(dataOrig!$AC65&gt;0,dataOrig!AB65*dataRevised!$AC65/dataOrig!$AC65,dataOrig!AB65)</f>
        <v>4836.5406669313479</v>
      </c>
      <c r="AC65" s="9">
        <f>dataOrig!AC65*VLOOKUP($C65,pivot!$H$4:$Q$65,10,FALSE)/VLOOKUP($C65,pivot!$H$4:$Q$65,6,FALSE)</f>
        <v>27410.357609598108</v>
      </c>
    </row>
    <row r="66" spans="1:29">
      <c r="A66">
        <v>65</v>
      </c>
      <c r="B66">
        <v>24510</v>
      </c>
      <c r="C66">
        <f>dataOrig!C66</f>
        <v>24510</v>
      </c>
      <c r="D66">
        <v>24</v>
      </c>
      <c r="E66" s="1">
        <f>IF(dataOrig!$I66&gt;0,dataOrig!E66*dataRevised!$I66/dataOrig!$I66,dataOrig!E66)</f>
        <v>2006.8769234536198</v>
      </c>
      <c r="F66" s="1">
        <f>IF(dataOrig!$I66&gt;0,dataOrig!F66*dataRevised!$I66/dataOrig!$I66,dataOrig!F66)</f>
        <v>18631.760101532236</v>
      </c>
      <c r="G66" s="1">
        <f>IF(dataOrig!$I66&gt;0,dataOrig!G66*dataRevised!$I66/dataOrig!$I66,dataOrig!G66)</f>
        <v>1420.1823281678492</v>
      </c>
      <c r="H66" s="1">
        <f>IF(dataOrig!$I66&gt;0,dataOrig!H66*dataRevised!$I66/dataOrig!$I66,dataOrig!H66)</f>
        <v>10726.527189526836</v>
      </c>
      <c r="I66" s="9">
        <f>dataOrig!I66*VLOOKUP($C66,pivot!$H$4:$Q$65,7,FALSE)/VLOOKUP($C66,pivot!$H$4:$Q$65,2,FALSE)</f>
        <v>32785.346542680541</v>
      </c>
      <c r="J66" s="1">
        <f>dataOrig!J66</f>
        <v>1789</v>
      </c>
      <c r="K66" s="1">
        <f>dataOrig!K66</f>
        <v>16609</v>
      </c>
      <c r="L66" s="1">
        <f>dataOrig!L66</f>
        <v>1266</v>
      </c>
      <c r="M66" s="1">
        <f>dataOrig!M66</f>
        <v>9562</v>
      </c>
      <c r="N66" s="9">
        <f>dataOrig!N66</f>
        <v>29226</v>
      </c>
      <c r="O66" s="1">
        <f>IF(dataOrig!$S66&gt;0,dataOrig!O66*dataRevised!$S66/dataOrig!$S66,dataOrig!O66)</f>
        <v>785.4668102176721</v>
      </c>
      <c r="P66" s="1">
        <f>IF(dataOrig!$S66&gt;0,dataOrig!P66*dataRevised!$S66/dataOrig!$S66,dataOrig!P66)</f>
        <v>15990.345576285015</v>
      </c>
      <c r="Q66" s="1">
        <f>IF(dataOrig!$S66&gt;0,dataOrig!Q66*dataRevised!$S66/dataOrig!$S66,dataOrig!Q66)</f>
        <v>962.20488819041248</v>
      </c>
      <c r="R66" s="1">
        <f>IF(dataOrig!$S66&gt;0,dataOrig!R66*dataRevised!$S66/dataOrig!$S66,dataOrig!R66)</f>
        <v>8841.233054953087</v>
      </c>
      <c r="S66" s="9">
        <f>dataOrig!S66*VLOOKUP($C66,pivot!$H$4:$Q$65,8,FALSE)/VLOOKUP($C66,pivot!$H$4:$Q$65,4,FALSE)</f>
        <v>26579.250329646191</v>
      </c>
      <c r="T66" s="1">
        <f>IF(dataOrig!$X66&gt;0,dataOrig!T66*dataRevised!$X66/dataOrig!$X66,dataOrig!T66)</f>
        <v>2169.5323221271374</v>
      </c>
      <c r="U66" s="1">
        <f>IF(dataOrig!$X66&gt;0,dataOrig!U66*dataRevised!$X66/dataOrig!$X66,dataOrig!U66)</f>
        <v>16124.208220204242</v>
      </c>
      <c r="V66" s="1">
        <f>IF(dataOrig!$X66&gt;0,dataOrig!V66*dataRevised!$X66/dataOrig!$X66,dataOrig!V66)</f>
        <v>1228.037163468191</v>
      </c>
      <c r="W66" s="1">
        <f>IF(dataOrig!$X66&gt;0,dataOrig!W66*dataRevised!$X66/dataOrig!$X66,dataOrig!W66)</f>
        <v>9315.4243916417145</v>
      </c>
      <c r="X66" s="9">
        <f>dataOrig!X66*VLOOKUP($C66,pivot!$H$4:$Q$65,9,FALSE)/VLOOKUP($C66,pivot!$H$4:$Q$65,5,FALSE)</f>
        <v>28837.202097441284</v>
      </c>
      <c r="Y66" s="1">
        <f>IF(dataOrig!$AC66&gt;0,dataOrig!Y66*dataRevised!$AC66/dataOrig!$AC66,dataOrig!Y66)</f>
        <v>2428.1518244270869</v>
      </c>
      <c r="Z66" s="1">
        <f>IF(dataOrig!$AC66&gt;0,dataOrig!Z66*dataRevised!$AC66/dataOrig!$AC66,dataOrig!Z66)</f>
        <v>18046.297447619589</v>
      </c>
      <c r="AA66" s="1">
        <f>IF(dataOrig!$AC66&gt;0,dataOrig!AA66*dataRevised!$AC66/dataOrig!$AC66,dataOrig!AA66)</f>
        <v>1374.4255609964641</v>
      </c>
      <c r="AB66" s="1">
        <f>IF(dataOrig!$AC66&gt;0,dataOrig!AB66*dataRevised!$AC66/dataOrig!$AC66,dataOrig!AB66)</f>
        <v>10425.871281650303</v>
      </c>
      <c r="AC66" s="9">
        <f>dataOrig!AC66*VLOOKUP($C66,pivot!$H$4:$Q$65,10,FALSE)/VLOOKUP($C66,pivot!$H$4:$Q$65,6,FALSE)</f>
        <v>32274.746114693444</v>
      </c>
    </row>
    <row r="67" spans="1:29">
      <c r="A67">
        <v>66</v>
      </c>
      <c r="B67">
        <v>24510</v>
      </c>
      <c r="C67">
        <f>dataOrig!C67</f>
        <v>24510</v>
      </c>
      <c r="D67">
        <v>24</v>
      </c>
      <c r="E67" s="1">
        <f>IF(dataOrig!$I67&gt;0,dataOrig!E67*dataRevised!$I67/dataOrig!$I67,dataOrig!E67)</f>
        <v>136.85801266704394</v>
      </c>
      <c r="F67" s="1">
        <f>IF(dataOrig!$I67&gt;0,dataOrig!F67*dataRevised!$I67/dataOrig!$I67,dataOrig!F67)</f>
        <v>9387.1135245723235</v>
      </c>
      <c r="G67" s="1">
        <f>IF(dataOrig!$I67&gt;0,dataOrig!G67*dataRevised!$I67/dataOrig!$I67,dataOrig!G67)</f>
        <v>388.13829821964913</v>
      </c>
      <c r="H67" s="1">
        <f>IF(dataOrig!$I67&gt;0,dataOrig!H67*dataRevised!$I67/dataOrig!$I67,dataOrig!H67)</f>
        <v>9379.2610156488045</v>
      </c>
      <c r="I67" s="9">
        <f>dataOrig!I67*VLOOKUP($C67,pivot!$H$4:$Q$65,7,FALSE)/VLOOKUP($C67,pivot!$H$4:$Q$65,2,FALSE)</f>
        <v>19291.370851107822</v>
      </c>
      <c r="J67" s="1">
        <f>dataOrig!J67</f>
        <v>122</v>
      </c>
      <c r="K67" s="1">
        <f>dataOrig!K67</f>
        <v>8368</v>
      </c>
      <c r="L67" s="1">
        <f>dataOrig!L67</f>
        <v>346</v>
      </c>
      <c r="M67" s="1">
        <f>dataOrig!M67</f>
        <v>8361</v>
      </c>
      <c r="N67" s="9">
        <f>dataOrig!N67</f>
        <v>17197</v>
      </c>
      <c r="O67" s="1">
        <f>IF(dataOrig!$S67&gt;0,dataOrig!O67*dataRevised!$S67/dataOrig!$S67,dataOrig!O67)</f>
        <v>23.9051334419973</v>
      </c>
      <c r="P67" s="1">
        <f>IF(dataOrig!$S67&gt;0,dataOrig!P67*dataRevised!$S67/dataOrig!$S67,dataOrig!P67)</f>
        <v>3086.2036797080127</v>
      </c>
      <c r="Q67" s="1">
        <f>IF(dataOrig!$S67&gt;0,dataOrig!Q67*dataRevised!$S67/dataOrig!$S67,dataOrig!Q67)</f>
        <v>156.11197766039388</v>
      </c>
      <c r="R67" s="1">
        <f>IF(dataOrig!$S67&gt;0,dataOrig!R67*dataRevised!$S67/dataOrig!$S67,dataOrig!R67)</f>
        <v>4922.0190592933368</v>
      </c>
      <c r="S67" s="9">
        <f>dataOrig!S67*VLOOKUP($C67,pivot!$H$4:$Q$65,8,FALSE)/VLOOKUP($C67,pivot!$H$4:$Q$65,4,FALSE)</f>
        <v>8188.2398501037405</v>
      </c>
      <c r="T67" s="1">
        <f>IF(dataOrig!$X67&gt;0,dataOrig!T67*dataRevised!$X67/dataOrig!$X67,dataOrig!T67)</f>
        <v>130.02746436722023</v>
      </c>
      <c r="U67" s="1">
        <f>IF(dataOrig!$X67&gt;0,dataOrig!U67*dataRevised!$X67/dataOrig!$X67,dataOrig!U67)</f>
        <v>8983.1319827032639</v>
      </c>
      <c r="V67" s="1">
        <f>IF(dataOrig!$X67&gt;0,dataOrig!V67*dataRevised!$X67/dataOrig!$X67,dataOrig!V67)</f>
        <v>371.62170371619112</v>
      </c>
      <c r="W67" s="1">
        <f>IF(dataOrig!$X67&gt;0,dataOrig!W67*dataRevised!$X67/dataOrig!$X67,dataOrig!W67)</f>
        <v>9185.3969272744962</v>
      </c>
      <c r="X67" s="9">
        <f>dataOrig!X67*VLOOKUP($C67,pivot!$H$4:$Q$65,9,FALSE)/VLOOKUP($C67,pivot!$H$4:$Q$65,5,FALSE)</f>
        <v>18670.17807806117</v>
      </c>
      <c r="Y67" s="1">
        <f>IF(dataOrig!$AC67&gt;0,dataOrig!Y67*dataRevised!$AC67/dataOrig!$AC67,dataOrig!Y67)</f>
        <v>145.52741234080207</v>
      </c>
      <c r="Z67" s="1">
        <f>IF(dataOrig!$AC67&gt;0,dataOrig!Z67*dataRevised!$AC67/dataOrig!$AC67,dataOrig!Z67)</f>
        <v>10053.96789455714</v>
      </c>
      <c r="AA67" s="1">
        <f>IF(dataOrig!$AC67&gt;0,dataOrig!AA67*dataRevised!$AC67/dataOrig!$AC67,dataOrig!AA67)</f>
        <v>415.92093773945277</v>
      </c>
      <c r="AB67" s="1">
        <f>IF(dataOrig!$AC67&gt;0,dataOrig!AB67*dataRevised!$AC67/dataOrig!$AC67,dataOrig!AB67)</f>
        <v>10280.343869309499</v>
      </c>
      <c r="AC67" s="9">
        <f>dataOrig!AC67*VLOOKUP($C67,pivot!$H$4:$Q$65,10,FALSE)/VLOOKUP($C67,pivot!$H$4:$Q$65,6,FALSE)</f>
        <v>20895.760113946893</v>
      </c>
    </row>
    <row r="68" spans="1:29">
      <c r="A68">
        <v>67</v>
      </c>
      <c r="B68">
        <v>24510</v>
      </c>
      <c r="C68">
        <f>dataOrig!C68</f>
        <v>24510</v>
      </c>
      <c r="D68">
        <v>24</v>
      </c>
      <c r="E68" s="1">
        <f>IF(dataOrig!$I68&gt;0,dataOrig!E68*dataRevised!$I68/dataOrig!$I68,dataOrig!E68)</f>
        <v>1171.1456165933923</v>
      </c>
      <c r="F68" s="1">
        <f>IF(dataOrig!$I68&gt;0,dataOrig!F68*dataRevised!$I68/dataOrig!$I68,dataOrig!F68)</f>
        <v>2928.9858284725547</v>
      </c>
      <c r="G68" s="1">
        <f>IF(dataOrig!$I68&gt;0,dataOrig!G68*dataRevised!$I68/dataOrig!$I68,dataOrig!G68)</f>
        <v>231.08811974927087</v>
      </c>
      <c r="H68" s="1">
        <f>IF(dataOrig!$I68&gt;0,dataOrig!H68*dataRevised!$I68/dataOrig!$I68,dataOrig!H68)</f>
        <v>1458.3230857963697</v>
      </c>
      <c r="I68" s="9">
        <f>dataOrig!I68*VLOOKUP($C68,pivot!$H$4:$Q$65,7,FALSE)/VLOOKUP($C68,pivot!$H$4:$Q$65,2,FALSE)</f>
        <v>5789.5426506115873</v>
      </c>
      <c r="J68" s="1">
        <f>dataOrig!J68</f>
        <v>1044</v>
      </c>
      <c r="K68" s="1">
        <f>dataOrig!K68</f>
        <v>2611</v>
      </c>
      <c r="L68" s="1">
        <f>dataOrig!L68</f>
        <v>206</v>
      </c>
      <c r="M68" s="1">
        <f>dataOrig!M68</f>
        <v>1300</v>
      </c>
      <c r="N68" s="9">
        <f>dataOrig!N68</f>
        <v>5161</v>
      </c>
      <c r="O68" s="1">
        <f>IF(dataOrig!$S68&gt;0,dataOrig!O68*dataRevised!$S68/dataOrig!$S68,dataOrig!O68)</f>
        <v>120.64732558900135</v>
      </c>
      <c r="P68" s="1">
        <f>IF(dataOrig!$S68&gt;0,dataOrig!P68*dataRevised!$S68/dataOrig!$S68,dataOrig!P68)</f>
        <v>2706.8616256507676</v>
      </c>
      <c r="Q68" s="1">
        <f>IF(dataOrig!$S68&gt;0,dataOrig!Q68*dataRevised!$S68/dataOrig!$S68,dataOrig!Q68)</f>
        <v>156.53452576333672</v>
      </c>
      <c r="R68" s="1">
        <f>IF(dataOrig!$S68&gt;0,dataOrig!R68*dataRevised!$S68/dataOrig!$S68,dataOrig!R68)</f>
        <v>2026.0559009207032</v>
      </c>
      <c r="S68" s="9">
        <f>dataOrig!S68*VLOOKUP($C68,pivot!$H$4:$Q$65,8,FALSE)/VLOOKUP($C68,pivot!$H$4:$Q$65,4,FALSE)</f>
        <v>5010.0993779238088</v>
      </c>
      <c r="T68" s="1">
        <f>IF(dataOrig!$X68&gt;0,dataOrig!T68*dataRevised!$X68/dataOrig!$X68,dataOrig!T68)</f>
        <v>1024.1669415590925</v>
      </c>
      <c r="U68" s="1">
        <f>IF(dataOrig!$X68&gt;0,dataOrig!U68*dataRevised!$X68/dataOrig!$X68,dataOrig!U68)</f>
        <v>2316.4151985419603</v>
      </c>
      <c r="V68" s="1">
        <f>IF(dataOrig!$X68&gt;0,dataOrig!V68*dataRevised!$X68/dataOrig!$X68,dataOrig!V68)</f>
        <v>191.02800320616302</v>
      </c>
      <c r="W68" s="1">
        <f>IF(dataOrig!$X68&gt;0,dataOrig!W68*dataRevised!$X68/dataOrig!$X68,dataOrig!W68)</f>
        <v>1217.6028607720559</v>
      </c>
      <c r="X68" s="9">
        <f>dataOrig!X68*VLOOKUP($C68,pivot!$H$4:$Q$65,9,FALSE)/VLOOKUP($C68,pivot!$H$4:$Q$65,5,FALSE)</f>
        <v>4749.2130040792717</v>
      </c>
      <c r="Y68" s="1">
        <f>IF(dataOrig!$AC68&gt;0,dataOrig!Y68*dataRevised!$AC68/dataOrig!$AC68,dataOrig!Y68)</f>
        <v>1146.2529515238487</v>
      </c>
      <c r="Z68" s="1">
        <f>IF(dataOrig!$AC68&gt;0,dataOrig!Z68*dataRevised!$AC68/dataOrig!$AC68,dataOrig!Z68)</f>
        <v>2592.5439013305854</v>
      </c>
      <c r="AA68" s="1">
        <f>IF(dataOrig!$AC68&gt;0,dataOrig!AA68*dataRevised!$AC68/dataOrig!$AC68,dataOrig!AA68)</f>
        <v>213.7995317105611</v>
      </c>
      <c r="AB68" s="1">
        <f>IF(dataOrig!$AC68&gt;0,dataOrig!AB68*dataRevised!$AC68/dataOrig!$AC68,dataOrig!AB68)</f>
        <v>1362.747435314795</v>
      </c>
      <c r="AC68" s="9">
        <f>dataOrig!AC68*VLOOKUP($C68,pivot!$H$4:$Q$65,10,FALSE)/VLOOKUP($C68,pivot!$H$4:$Q$65,6,FALSE)</f>
        <v>5315.3438198797903</v>
      </c>
    </row>
    <row r="69" spans="1:29">
      <c r="A69">
        <v>68</v>
      </c>
      <c r="B69">
        <v>24510</v>
      </c>
      <c r="C69">
        <f>dataOrig!C69</f>
        <v>24510</v>
      </c>
      <c r="D69">
        <v>24</v>
      </c>
      <c r="E69" s="1">
        <f>IF(dataOrig!$I69&gt;0,dataOrig!E69*dataRevised!$I69/dataOrig!$I69,dataOrig!E69)</f>
        <v>2207.6767944978887</v>
      </c>
      <c r="F69" s="1">
        <f>IF(dataOrig!$I69&gt;0,dataOrig!F69*dataRevised!$I69/dataOrig!$I69,dataOrig!F69)</f>
        <v>1122.9087760632046</v>
      </c>
      <c r="G69" s="1">
        <f>IF(dataOrig!$I69&gt;0,dataOrig!G69*dataRevised!$I69/dataOrig!$I69,dataOrig!G69)</f>
        <v>179.48591825186088</v>
      </c>
      <c r="H69" s="1">
        <f>IF(dataOrig!$I69&gt;0,dataOrig!H69*dataRevised!$I69/dataOrig!$I69,dataOrig!H69)</f>
        <v>1180.1199125059854</v>
      </c>
      <c r="I69" s="9">
        <f>dataOrig!I69*VLOOKUP($C69,pivot!$H$4:$Q$65,7,FALSE)/VLOOKUP($C69,pivot!$H$4:$Q$65,2,FALSE)</f>
        <v>4690.1914013189398</v>
      </c>
      <c r="J69" s="1">
        <f>dataOrig!J69</f>
        <v>1968</v>
      </c>
      <c r="K69" s="1">
        <f>dataOrig!K69</f>
        <v>1001</v>
      </c>
      <c r="L69" s="1">
        <f>dataOrig!L69</f>
        <v>160</v>
      </c>
      <c r="M69" s="1">
        <f>dataOrig!M69</f>
        <v>1052</v>
      </c>
      <c r="N69" s="9">
        <f>dataOrig!N69</f>
        <v>4181</v>
      </c>
      <c r="O69" s="1">
        <f>IF(dataOrig!$S69&gt;0,dataOrig!O69*dataRevised!$S69/dataOrig!$S69,dataOrig!O69)</f>
        <v>68.22679758407574</v>
      </c>
      <c r="P69" s="1">
        <f>IF(dataOrig!$S69&gt;0,dataOrig!P69*dataRevised!$S69/dataOrig!$S69,dataOrig!P69)</f>
        <v>1312.1333179455892</v>
      </c>
      <c r="Q69" s="1">
        <f>IF(dataOrig!$S69&gt;0,dataOrig!Q69*dataRevised!$S69/dataOrig!$S69,dataOrig!Q69)</f>
        <v>220.96722255419616</v>
      </c>
      <c r="R69" s="1">
        <f>IF(dataOrig!$S69&gt;0,dataOrig!R69*dataRevised!$S69/dataOrig!$S69,dataOrig!R69)</f>
        <v>1265.6617476790932</v>
      </c>
      <c r="S69" s="9">
        <f>dataOrig!S69*VLOOKUP($C69,pivot!$H$4:$Q$65,8,FALSE)/VLOOKUP($C69,pivot!$H$4:$Q$65,4,FALSE)</f>
        <v>2866.9890857629543</v>
      </c>
      <c r="T69" s="1">
        <f>IF(dataOrig!$X69&gt;0,dataOrig!T69*dataRevised!$X69/dataOrig!$X69,dataOrig!T69)</f>
        <v>2121.3740019911297</v>
      </c>
      <c r="U69" s="1">
        <f>IF(dataOrig!$X69&gt;0,dataOrig!U69*dataRevised!$X69/dataOrig!$X69,dataOrig!U69)</f>
        <v>811.46769429172616</v>
      </c>
      <c r="V69" s="1">
        <f>IF(dataOrig!$X69&gt;0,dataOrig!V69*dataRevised!$X69/dataOrig!$X69,dataOrig!V69)</f>
        <v>129.22482569828674</v>
      </c>
      <c r="W69" s="1">
        <f>IF(dataOrig!$X69&gt;0,dataOrig!W69*dataRevised!$X69/dataOrig!$X69,dataOrig!W69)</f>
        <v>863.63920777240082</v>
      </c>
      <c r="X69" s="9">
        <f>dataOrig!X69*VLOOKUP($C69,pivot!$H$4:$Q$65,9,FALSE)/VLOOKUP($C69,pivot!$H$4:$Q$65,5,FALSE)</f>
        <v>3925.7057297535434</v>
      </c>
      <c r="Y69" s="1">
        <f>IF(dataOrig!$AC69&gt;0,dataOrig!Y69*dataRevised!$AC69/dataOrig!$AC69,dataOrig!Y69)</f>
        <v>2374.2527828193824</v>
      </c>
      <c r="Z69" s="1">
        <f>IF(dataOrig!$AC69&gt;0,dataOrig!Z69*dataRevised!$AC69/dataOrig!$AC69,dataOrig!Z69)</f>
        <v>908.19885108982055</v>
      </c>
      <c r="AA69" s="1">
        <f>IF(dataOrig!$AC69&gt;0,dataOrig!AA69*dataRevised!$AC69/dataOrig!$AC69,dataOrig!AA69)</f>
        <v>144.62909498067367</v>
      </c>
      <c r="AB69" s="1">
        <f>IF(dataOrig!$AC69&gt;0,dataOrig!AB69*dataRevised!$AC69/dataOrig!$AC69,dataOrig!AB69)</f>
        <v>966.58947949816707</v>
      </c>
      <c r="AC69" s="9">
        <f>dataOrig!AC69*VLOOKUP($C69,pivot!$H$4:$Q$65,10,FALSE)/VLOOKUP($C69,pivot!$H$4:$Q$65,6,FALSE)</f>
        <v>4393.6702083880427</v>
      </c>
    </row>
    <row r="70" spans="1:29">
      <c r="A70">
        <v>69</v>
      </c>
      <c r="B70">
        <v>24510</v>
      </c>
      <c r="C70">
        <f>dataOrig!C70</f>
        <v>24510</v>
      </c>
      <c r="D70">
        <v>24</v>
      </c>
      <c r="E70" s="1">
        <f>IF(dataOrig!$I70&gt;0,dataOrig!E70*dataRevised!$I70/dataOrig!$I70,dataOrig!E70)</f>
        <v>557.52813356984291</v>
      </c>
      <c r="F70" s="1">
        <f>IF(dataOrig!$I70&gt;0,dataOrig!F70*dataRevised!$I70/dataOrig!$I70,dataOrig!F70)</f>
        <v>3304.7844698123886</v>
      </c>
      <c r="G70" s="1">
        <f>IF(dataOrig!$I70&gt;0,dataOrig!G70*dataRevised!$I70/dataOrig!$I70,dataOrig!G70)</f>
        <v>241.18420265093806</v>
      </c>
      <c r="H70" s="1">
        <f>IF(dataOrig!$I70&gt;0,dataOrig!H70*dataRevised!$I70/dataOrig!$I70,dataOrig!H70)</f>
        <v>2200.946072563444</v>
      </c>
      <c r="I70" s="9">
        <f>dataOrig!I70*VLOOKUP($C70,pivot!$H$4:$Q$65,7,FALSE)/VLOOKUP($C70,pivot!$H$4:$Q$65,2,FALSE)</f>
        <v>6304.4428785966138</v>
      </c>
      <c r="J70" s="1">
        <f>dataOrig!J70</f>
        <v>497</v>
      </c>
      <c r="K70" s="1">
        <f>dataOrig!K70</f>
        <v>2946</v>
      </c>
      <c r="L70" s="1">
        <f>dataOrig!L70</f>
        <v>215</v>
      </c>
      <c r="M70" s="1">
        <f>dataOrig!M70</f>
        <v>1962</v>
      </c>
      <c r="N70" s="9">
        <f>dataOrig!N70</f>
        <v>5620</v>
      </c>
      <c r="O70" s="1">
        <f>IF(dataOrig!$S70&gt;0,dataOrig!O70*dataRevised!$S70/dataOrig!$S70,dataOrig!O70)</f>
        <v>80.972777945346095</v>
      </c>
      <c r="P70" s="1">
        <f>IF(dataOrig!$S70&gt;0,dataOrig!P70*dataRevised!$S70/dataOrig!$S70,dataOrig!P70)</f>
        <v>2202.018726416205</v>
      </c>
      <c r="Q70" s="1">
        <f>IF(dataOrig!$S70&gt;0,dataOrig!Q70*dataRevised!$S70/dataOrig!$S70,dataOrig!Q70)</f>
        <v>223.27129733341928</v>
      </c>
      <c r="R70" s="1">
        <f>IF(dataOrig!$S70&gt;0,dataOrig!R70*dataRevised!$S70/dataOrig!$S70,dataOrig!R70)</f>
        <v>2734.996046938641</v>
      </c>
      <c r="S70" s="9">
        <f>dataOrig!S70*VLOOKUP($C70,pivot!$H$4:$Q$65,8,FALSE)/VLOOKUP($C70,pivot!$H$4:$Q$65,4,FALSE)</f>
        <v>5241.2588486336117</v>
      </c>
      <c r="T70" s="1">
        <f>IF(dataOrig!$X70&gt;0,dataOrig!T70*dataRevised!$X70/dataOrig!$X70,dataOrig!T70)</f>
        <v>502.45180675234474</v>
      </c>
      <c r="U70" s="1">
        <f>IF(dataOrig!$X70&gt;0,dataOrig!U70*dataRevised!$X70/dataOrig!$X70,dataOrig!U70)</f>
        <v>2888.6965694915152</v>
      </c>
      <c r="V70" s="1">
        <f>IF(dataOrig!$X70&gt;0,dataOrig!V70*dataRevised!$X70/dataOrig!$X70,dataOrig!V70)</f>
        <v>210.29133126056601</v>
      </c>
      <c r="W70" s="1">
        <f>IF(dataOrig!$X70&gt;0,dataOrig!W70*dataRevised!$X70/dataOrig!$X70,dataOrig!W70)</f>
        <v>1920.7143347577648</v>
      </c>
      <c r="X70" s="9">
        <f>dataOrig!X70*VLOOKUP($C70,pivot!$H$4:$Q$65,9,FALSE)/VLOOKUP($C70,pivot!$H$4:$Q$65,5,FALSE)</f>
        <v>5522.1540422621911</v>
      </c>
      <c r="Y70" s="1">
        <f>IF(dataOrig!$AC70&gt;0,dataOrig!Y70*dataRevised!$AC70/dataOrig!$AC70,dataOrig!Y70)</f>
        <v>562.34666744038338</v>
      </c>
      <c r="Z70" s="1">
        <f>IF(dataOrig!$AC70&gt;0,dataOrig!Z70*dataRevised!$AC70/dataOrig!$AC70,dataOrig!Z70)</f>
        <v>3233.0441791021399</v>
      </c>
      <c r="AA70" s="1">
        <f>IF(dataOrig!$AC70&gt;0,dataOrig!AA70*dataRevised!$AC70/dataOrig!$AC70,dataOrig!AA70)</f>
        <v>235.35914835364284</v>
      </c>
      <c r="AB70" s="1">
        <f>IF(dataOrig!$AC70&gt;0,dataOrig!AB70*dataRevised!$AC70/dataOrig!$AC70,dataOrig!AB70)</f>
        <v>2149.6734427872802</v>
      </c>
      <c r="AC70" s="9">
        <f>dataOrig!AC70*VLOOKUP($C70,pivot!$H$4:$Q$65,10,FALSE)/VLOOKUP($C70,pivot!$H$4:$Q$65,6,FALSE)</f>
        <v>6180.4234376834465</v>
      </c>
    </row>
    <row r="71" spans="1:29">
      <c r="A71">
        <v>70</v>
      </c>
      <c r="B71">
        <v>24510</v>
      </c>
      <c r="C71">
        <f>dataOrig!C71</f>
        <v>24510</v>
      </c>
      <c r="D71">
        <v>24</v>
      </c>
      <c r="E71" s="1">
        <f>IF(dataOrig!$I71&gt;0,dataOrig!E71*dataRevised!$I71/dataOrig!$I71,dataOrig!E71)</f>
        <v>95.351894071301089</v>
      </c>
      <c r="F71" s="1">
        <f>IF(dataOrig!$I71&gt;0,dataOrig!F71*dataRevised!$I71/dataOrig!$I71,dataOrig!F71)</f>
        <v>1230.6003270143212</v>
      </c>
      <c r="G71" s="1">
        <f>IF(dataOrig!$I71&gt;0,dataOrig!G71*dataRevised!$I71/dataOrig!$I71,dataOrig!G71)</f>
        <v>224.35739781482607</v>
      </c>
      <c r="H71" s="1">
        <f>IF(dataOrig!$I71&gt;0,dataOrig!H71*dataRevised!$I71/dataOrig!$I71,dataOrig!H71)</f>
        <v>1524.5085181517431</v>
      </c>
      <c r="I71" s="9">
        <f>dataOrig!I71*VLOOKUP($C71,pivot!$H$4:$Q$65,7,FALSE)/VLOOKUP($C71,pivot!$H$4:$Q$65,2,FALSE)</f>
        <v>3074.8181370521916</v>
      </c>
      <c r="J71" s="1">
        <f>dataOrig!J71</f>
        <v>85</v>
      </c>
      <c r="K71" s="1">
        <f>dataOrig!K71</f>
        <v>1097</v>
      </c>
      <c r="L71" s="1">
        <f>dataOrig!L71</f>
        <v>200</v>
      </c>
      <c r="M71" s="1">
        <f>dataOrig!M71</f>
        <v>1359</v>
      </c>
      <c r="N71" s="9">
        <f>dataOrig!N71</f>
        <v>2741</v>
      </c>
      <c r="O71" s="1">
        <f>IF(dataOrig!$S71&gt;0,dataOrig!O71*dataRevised!$S71/dataOrig!$S71,dataOrig!O71)</f>
        <v>63.874665088312042</v>
      </c>
      <c r="P71" s="1">
        <f>IF(dataOrig!$S71&gt;0,dataOrig!P71*dataRevised!$S71/dataOrig!$S71,dataOrig!P71)</f>
        <v>955.93465279764177</v>
      </c>
      <c r="Q71" s="1">
        <f>IF(dataOrig!$S71&gt;0,dataOrig!Q71*dataRevised!$S71/dataOrig!$S71,dataOrig!Q71)</f>
        <v>120.06454077064691</v>
      </c>
      <c r="R71" s="1">
        <f>IF(dataOrig!$S71&gt;0,dataOrig!R71*dataRevised!$S71/dataOrig!$S71,dataOrig!R71)</f>
        <v>1287.0519739474778</v>
      </c>
      <c r="S71" s="9">
        <f>dataOrig!S71*VLOOKUP($C71,pivot!$H$4:$Q$65,8,FALSE)/VLOOKUP($C71,pivot!$H$4:$Q$65,4,FALSE)</f>
        <v>2426.9258326040786</v>
      </c>
      <c r="T71" s="1">
        <f>IF(dataOrig!$X71&gt;0,dataOrig!T71*dataRevised!$X71/dataOrig!$X71,dataOrig!T71)</f>
        <v>112.36941365068414</v>
      </c>
      <c r="U71" s="1">
        <f>IF(dataOrig!$X71&gt;0,dataOrig!U71*dataRevised!$X71/dataOrig!$X71,dataOrig!U71)</f>
        <v>1079.5490097155011</v>
      </c>
      <c r="V71" s="1">
        <f>IF(dataOrig!$X71&gt;0,dataOrig!V71*dataRevised!$X71/dataOrig!$X71,dataOrig!V71)</f>
        <v>196.64647388869724</v>
      </c>
      <c r="W71" s="1">
        <f>IF(dataOrig!$X71&gt;0,dataOrig!W71*dataRevised!$X71/dataOrig!$X71,dataOrig!W71)</f>
        <v>1340.406577118875</v>
      </c>
      <c r="X71" s="9">
        <f>dataOrig!X71*VLOOKUP($C71,pivot!$H$4:$Q$65,9,FALSE)/VLOOKUP($C71,pivot!$H$4:$Q$65,5,FALSE)</f>
        <v>2728.9714743737577</v>
      </c>
      <c r="Y71" s="1">
        <f>IF(dataOrig!$AC71&gt;0,dataOrig!Y71*dataRevised!$AC71/dataOrig!$AC71,dataOrig!Y71)</f>
        <v>125.76443041797711</v>
      </c>
      <c r="Z71" s="1">
        <f>IF(dataOrig!$AC71&gt;0,dataOrig!Z71*dataRevised!$AC71/dataOrig!$AC71,dataOrig!Z71)</f>
        <v>1208.2368493727088</v>
      </c>
      <c r="AA71" s="1">
        <f>IF(dataOrig!$AC71&gt;0,dataOrig!AA71*dataRevised!$AC71/dataOrig!$AC71,dataOrig!AA71)</f>
        <v>220.08775323145994</v>
      </c>
      <c r="AB71" s="1">
        <f>IF(dataOrig!$AC71&gt;0,dataOrig!AB71*dataRevised!$AC71/dataOrig!$AC71,dataOrig!AB71)</f>
        <v>1500.189991414441</v>
      </c>
      <c r="AC71" s="9">
        <f>dataOrig!AC71*VLOOKUP($C71,pivot!$H$4:$Q$65,10,FALSE)/VLOOKUP($C71,pivot!$H$4:$Q$65,6,FALSE)</f>
        <v>3054.279024436587</v>
      </c>
    </row>
    <row r="72" spans="1:29">
      <c r="A72">
        <v>71</v>
      </c>
      <c r="B72">
        <v>24510</v>
      </c>
      <c r="C72">
        <f>dataOrig!C72</f>
        <v>24510</v>
      </c>
      <c r="D72">
        <v>24</v>
      </c>
      <c r="E72" s="1">
        <f>IF(dataOrig!$I72&gt;0,dataOrig!E72*dataRevised!$I72/dataOrig!$I72,dataOrig!E72)</f>
        <v>1499.8292043921124</v>
      </c>
      <c r="F72" s="1">
        <f>IF(dataOrig!$I72&gt;0,dataOrig!F72*dataRevised!$I72/dataOrig!$I72,dataOrig!F72)</f>
        <v>3786.0310881251903</v>
      </c>
      <c r="G72" s="1">
        <f>IF(dataOrig!$I72&gt;0,dataOrig!G72*dataRevised!$I72/dataOrig!$I72,dataOrig!G72)</f>
        <v>499.19521013798806</v>
      </c>
      <c r="H72" s="1">
        <f>IF(dataOrig!$I72&gt;0,dataOrig!H72*dataRevised!$I72/dataOrig!$I72,dataOrig!H72)</f>
        <v>2388.2844997388243</v>
      </c>
      <c r="I72" s="9">
        <f>dataOrig!I72*VLOOKUP($C72,pivot!$H$4:$Q$65,7,FALSE)/VLOOKUP($C72,pivot!$H$4:$Q$65,2,FALSE)</f>
        <v>8173.3400023941149</v>
      </c>
      <c r="J72" s="1">
        <f>dataOrig!J72</f>
        <v>1337</v>
      </c>
      <c r="K72" s="1">
        <f>dataOrig!K72</f>
        <v>3375</v>
      </c>
      <c r="L72" s="1">
        <f>dataOrig!L72</f>
        <v>445</v>
      </c>
      <c r="M72" s="1">
        <f>dataOrig!M72</f>
        <v>2129</v>
      </c>
      <c r="N72" s="9">
        <f>dataOrig!N72</f>
        <v>7286</v>
      </c>
      <c r="O72" s="1">
        <f>IF(dataOrig!$S72&gt;0,dataOrig!O72*dataRevised!$S72/dataOrig!$S72,dataOrig!O72)</f>
        <v>374.42157208904547</v>
      </c>
      <c r="P72" s="1">
        <f>IF(dataOrig!$S72&gt;0,dataOrig!P72*dataRevised!$S72/dataOrig!$S72,dataOrig!P72)</f>
        <v>2496.9371421990563</v>
      </c>
      <c r="Q72" s="1">
        <f>IF(dataOrig!$S72&gt;0,dataOrig!Q72*dataRevised!$S72/dataOrig!$S72,dataOrig!Q72)</f>
        <v>216.77063154129777</v>
      </c>
      <c r="R72" s="1">
        <f>IF(dataOrig!$S72&gt;0,dataOrig!R72*dataRevised!$S72/dataOrig!$S72,dataOrig!R72)</f>
        <v>3219.0507086863463</v>
      </c>
      <c r="S72" s="9">
        <f>dataOrig!S72*VLOOKUP($C72,pivot!$H$4:$Q$65,8,FALSE)/VLOOKUP($C72,pivot!$H$4:$Q$65,4,FALSE)</f>
        <v>6307.1800545157457</v>
      </c>
      <c r="T72" s="1">
        <f>IF(dataOrig!$X72&gt;0,dataOrig!T72*dataRevised!$X72/dataOrig!$X72,dataOrig!T72)</f>
        <v>1614.9090018941174</v>
      </c>
      <c r="U72" s="1">
        <f>IF(dataOrig!$X72&gt;0,dataOrig!U72*dataRevised!$X72/dataOrig!$X72,dataOrig!U72)</f>
        <v>3316.5029800330485</v>
      </c>
      <c r="V72" s="1">
        <f>IF(dataOrig!$X72&gt;0,dataOrig!V72*dataRevised!$X72/dataOrig!$X72,dataOrig!V72)</f>
        <v>431.81960388620041</v>
      </c>
      <c r="W72" s="1">
        <f>IF(dataOrig!$X72&gt;0,dataOrig!W72*dataRevised!$X72/dataOrig!$X72,dataOrig!W72)</f>
        <v>2107.7291446192608</v>
      </c>
      <c r="X72" s="9">
        <f>dataOrig!X72*VLOOKUP($C72,pivot!$H$4:$Q$65,9,FALSE)/VLOOKUP($C72,pivot!$H$4:$Q$65,5,FALSE)</f>
        <v>7470.9607304326273</v>
      </c>
      <c r="Y72" s="1">
        <f>IF(dataOrig!$AC72&gt;0,dataOrig!Y72*dataRevised!$AC72/dataOrig!$AC72,dataOrig!Y72)</f>
        <v>1807.4145285783568</v>
      </c>
      <c r="Z72" s="1">
        <f>IF(dataOrig!$AC72&gt;0,dataOrig!Z72*dataRevised!$AC72/dataOrig!$AC72,dataOrig!Z72)</f>
        <v>3711.8473320505814</v>
      </c>
      <c r="AA72" s="1">
        <f>IF(dataOrig!$AC72&gt;0,dataOrig!AA72*dataRevised!$AC72/dataOrig!$AC72,dataOrig!AA72)</f>
        <v>483.29473974908353</v>
      </c>
      <c r="AB72" s="1">
        <f>IF(dataOrig!$AC72&gt;0,dataOrig!AB72*dataRevised!$AC72/dataOrig!$AC72,dataOrig!AB72)</f>
        <v>2358.9813876971994</v>
      </c>
      <c r="AC72" s="9">
        <f>dataOrig!AC72*VLOOKUP($C72,pivot!$H$4:$Q$65,10,FALSE)/VLOOKUP($C72,pivot!$H$4:$Q$65,6,FALSE)</f>
        <v>8361.5379880752207</v>
      </c>
    </row>
    <row r="73" spans="1:29">
      <c r="A73">
        <v>72</v>
      </c>
      <c r="B73">
        <v>24510</v>
      </c>
      <c r="C73">
        <f>dataOrig!C73</f>
        <v>24510</v>
      </c>
      <c r="D73">
        <v>24</v>
      </c>
      <c r="E73" s="1">
        <f>IF(dataOrig!$I73&gt;0,dataOrig!E73*dataRevised!$I73/dataOrig!$I73,dataOrig!E73)</f>
        <v>262.49815544334655</v>
      </c>
      <c r="F73" s="1">
        <f>IF(dataOrig!$I73&gt;0,dataOrig!F73*dataRevised!$I73/dataOrig!$I73,dataOrig!F73)</f>
        <v>1839.7306620815741</v>
      </c>
      <c r="G73" s="1">
        <f>IF(dataOrig!$I73&gt;0,dataOrig!G73*dataRevised!$I73/dataOrig!$I73,dataOrig!G73)</f>
        <v>385.89472424150091</v>
      </c>
      <c r="H73" s="1">
        <f>IF(dataOrig!$I73&gt;0,dataOrig!H73*dataRevised!$I73/dataOrig!$I73,dataOrig!H73)</f>
        <v>1167.7802556261699</v>
      </c>
      <c r="I73" s="9">
        <f>dataOrig!I73*VLOOKUP($C73,pivot!$H$4:$Q$65,7,FALSE)/VLOOKUP($C73,pivot!$H$4:$Q$65,2,FALSE)</f>
        <v>3655.9037973925915</v>
      </c>
      <c r="J73" s="1">
        <f>dataOrig!J73</f>
        <v>234</v>
      </c>
      <c r="K73" s="1">
        <f>dataOrig!K73</f>
        <v>1640</v>
      </c>
      <c r="L73" s="1">
        <f>dataOrig!L73</f>
        <v>344</v>
      </c>
      <c r="M73" s="1">
        <f>dataOrig!M73</f>
        <v>1041</v>
      </c>
      <c r="N73" s="9">
        <f>dataOrig!N73</f>
        <v>3259</v>
      </c>
      <c r="O73" s="1">
        <f>IF(dataOrig!$S73&gt;0,dataOrig!O73*dataRevised!$S73/dataOrig!$S73,dataOrig!O73)</f>
        <v>72.835869058716</v>
      </c>
      <c r="P73" s="1">
        <f>IF(dataOrig!$S73&gt;0,dataOrig!P73*dataRevised!$S73/dataOrig!$S73,dataOrig!P73)</f>
        <v>457.75369991079265</v>
      </c>
      <c r="Q73" s="1">
        <f>IF(dataOrig!$S73&gt;0,dataOrig!Q73*dataRevised!$S73/dataOrig!$S73,dataOrig!Q73)</f>
        <v>79.862397053110769</v>
      </c>
      <c r="R73" s="1">
        <f>IF(dataOrig!$S73&gt;0,dataOrig!R73*dataRevised!$S73/dataOrig!$S73,dataOrig!R73)</f>
        <v>608.84888496625024</v>
      </c>
      <c r="S73" s="9">
        <f>dataOrig!S73*VLOOKUP($C73,pivot!$H$4:$Q$65,8,FALSE)/VLOOKUP($C73,pivot!$H$4:$Q$65,4,FALSE)</f>
        <v>1219.3008509888696</v>
      </c>
      <c r="T73" s="1">
        <f>IF(dataOrig!$X73&gt;0,dataOrig!T73*dataRevised!$X73/dataOrig!$X73,dataOrig!T73)</f>
        <v>324.26602224911704</v>
      </c>
      <c r="U73" s="1">
        <f>IF(dataOrig!$X73&gt;0,dataOrig!U73*dataRevised!$X73/dataOrig!$X73,dataOrig!U73)</f>
        <v>1605.277337866916</v>
      </c>
      <c r="V73" s="1">
        <f>IF(dataOrig!$X73&gt;0,dataOrig!V73*dataRevised!$X73/dataOrig!$X73,dataOrig!V73)</f>
        <v>335.50296361418543</v>
      </c>
      <c r="W73" s="1">
        <f>IF(dataOrig!$X73&gt;0,dataOrig!W73*dataRevised!$X73/dataOrig!$X73,dataOrig!W73)</f>
        <v>1022.5616642212256</v>
      </c>
      <c r="X73" s="9">
        <f>dataOrig!X73*VLOOKUP($C73,pivot!$H$4:$Q$65,9,FALSE)/VLOOKUP($C73,pivot!$H$4:$Q$65,5,FALSE)</f>
        <v>3287.6079879514441</v>
      </c>
      <c r="Y73" s="1">
        <f>IF(dataOrig!$AC73&gt;0,dataOrig!Y73*dataRevised!$AC73/dataOrig!$AC73,dataOrig!Y73)</f>
        <v>362.92021349187684</v>
      </c>
      <c r="Z73" s="1">
        <f>IF(dataOrig!$AC73&gt;0,dataOrig!Z73*dataRevised!$AC73/dataOrig!$AC73,dataOrig!Z73)</f>
        <v>1796.6347202568159</v>
      </c>
      <c r="AA73" s="1">
        <f>IF(dataOrig!$AC73&gt;0,dataOrig!AA73*dataRevised!$AC73/dataOrig!$AC73,dataOrig!AA73)</f>
        <v>375.49665653367447</v>
      </c>
      <c r="AB73" s="1">
        <f>IF(dataOrig!$AC73&gt;0,dataOrig!AB73*dataRevised!$AC73/dataOrig!$AC73,dataOrig!AB73)</f>
        <v>1144.4563168035916</v>
      </c>
      <c r="AC73" s="9">
        <f>dataOrig!AC73*VLOOKUP($C73,pivot!$H$4:$Q$65,10,FALSE)/VLOOKUP($C73,pivot!$H$4:$Q$65,6,FALSE)</f>
        <v>3679.5079070859588</v>
      </c>
    </row>
    <row r="74" spans="1:29">
      <c r="A74">
        <v>73</v>
      </c>
      <c r="B74">
        <v>24510</v>
      </c>
      <c r="C74">
        <f>dataOrig!C74</f>
        <v>24510</v>
      </c>
      <c r="D74">
        <v>24</v>
      </c>
      <c r="E74" s="1">
        <f>IF(dataOrig!$I74&gt;0,dataOrig!E74*dataRevised!$I74/dataOrig!$I74,dataOrig!E74)</f>
        <v>446.47122165150392</v>
      </c>
      <c r="F74" s="1">
        <f>IF(dataOrig!$I74&gt;0,dataOrig!F74*dataRevised!$I74/dataOrig!$I74,dataOrig!F74)</f>
        <v>5275.764209615636</v>
      </c>
      <c r="G74" s="1">
        <f>IF(dataOrig!$I74&gt;0,dataOrig!G74*dataRevised!$I74/dataOrig!$I74,dataOrig!G74)</f>
        <v>419.54833391372478</v>
      </c>
      <c r="H74" s="1">
        <f>IF(dataOrig!$I74&gt;0,dataOrig!H74*dataRevised!$I74/dataOrig!$I74,dataOrig!H74)</f>
        <v>4821.4404790406134</v>
      </c>
      <c r="I74" s="9">
        <f>dataOrig!I74*VLOOKUP($C74,pivot!$H$4:$Q$65,7,FALSE)/VLOOKUP($C74,pivot!$H$4:$Q$65,2,FALSE)</f>
        <v>10963.224244221477</v>
      </c>
      <c r="J74" s="1">
        <f>dataOrig!J74</f>
        <v>398</v>
      </c>
      <c r="K74" s="1">
        <f>dataOrig!K74</f>
        <v>4703</v>
      </c>
      <c r="L74" s="1">
        <f>dataOrig!L74</f>
        <v>374</v>
      </c>
      <c r="M74" s="1">
        <f>dataOrig!M74</f>
        <v>4298</v>
      </c>
      <c r="N74" s="9">
        <f>dataOrig!N74</f>
        <v>9773</v>
      </c>
      <c r="O74" s="1">
        <f>IF(dataOrig!$S74&gt;0,dataOrig!O74*dataRevised!$S74/dataOrig!$S74,dataOrig!O74)</f>
        <v>124.08698907022084</v>
      </c>
      <c r="P74" s="1">
        <f>IF(dataOrig!$S74&gt;0,dataOrig!P74*dataRevised!$S74/dataOrig!$S74,dataOrig!P74)</f>
        <v>4839.5062187241228</v>
      </c>
      <c r="Q74" s="1">
        <f>IF(dataOrig!$S74&gt;0,dataOrig!Q74*dataRevised!$S74/dataOrig!$S74,dataOrig!Q74)</f>
        <v>243.98014570382932</v>
      </c>
      <c r="R74" s="1">
        <f>IF(dataOrig!$S74&gt;0,dataOrig!R74*dataRevised!$S74/dataOrig!$S74,dataOrig!R74)</f>
        <v>7761.2531256161856</v>
      </c>
      <c r="S74" s="9">
        <f>dataOrig!S74*VLOOKUP($C74,pivot!$H$4:$Q$65,8,FALSE)/VLOOKUP($C74,pivot!$H$4:$Q$65,4,FALSE)</f>
        <v>12968.826479114359</v>
      </c>
      <c r="T74" s="1">
        <f>IF(dataOrig!$X74&gt;0,dataOrig!T74*dataRevised!$X74/dataOrig!$X74,dataOrig!T74)</f>
        <v>550.61012688835228</v>
      </c>
      <c r="U74" s="1">
        <f>IF(dataOrig!$X74&gt;0,dataOrig!U74*dataRevised!$X74/dataOrig!$X74,dataOrig!U74)</f>
        <v>5562.2859757088645</v>
      </c>
      <c r="V74" s="1">
        <f>IF(dataOrig!$X74&gt;0,dataOrig!V74*dataRevised!$X74/dataOrig!$X74,dataOrig!V74)</f>
        <v>439.04335190660152</v>
      </c>
      <c r="W74" s="1">
        <f>IF(dataOrig!$X74&gt;0,dataOrig!W74*dataRevised!$X74/dataOrig!$X74,dataOrig!W74)</f>
        <v>5092.7423543827908</v>
      </c>
      <c r="X74" s="9">
        <f>dataOrig!X74*VLOOKUP($C74,pivot!$H$4:$Q$65,9,FALSE)/VLOOKUP($C74,pivot!$H$4:$Q$65,5,FALSE)</f>
        <v>11644.681808886609</v>
      </c>
      <c r="Y74" s="1">
        <f>IF(dataOrig!$AC74&gt;0,dataOrig!Y74*dataRevised!$AC74/dataOrig!$AC74,dataOrig!Y74)</f>
        <v>616.24570904808775</v>
      </c>
      <c r="Z74" s="1">
        <f>IF(dataOrig!$AC74&gt;0,dataOrig!Z74*dataRevised!$AC74/dataOrig!$AC74,dataOrig!Z74)</f>
        <v>6225.3393056898676</v>
      </c>
      <c r="AA74" s="1">
        <f>IF(dataOrig!$AC74&gt;0,dataOrig!AA74*dataRevised!$AC74/dataOrig!$AC74,dataOrig!AA74)</f>
        <v>491.37959599023912</v>
      </c>
      <c r="AB74" s="1">
        <f>IF(dataOrig!$AC74&gt;0,dataOrig!AB74*dataRevised!$AC74/dataOrig!$AC74,dataOrig!AB74)</f>
        <v>5699.8236500147477</v>
      </c>
      <c r="AC74" s="9">
        <f>dataOrig!AC74*VLOOKUP($C74,pivot!$H$4:$Q$65,10,FALSE)/VLOOKUP($C74,pivot!$H$4:$Q$65,6,FALSE)</f>
        <v>13032.788260742942</v>
      </c>
    </row>
    <row r="75" spans="1:29">
      <c r="A75">
        <v>74</v>
      </c>
      <c r="B75">
        <v>24510</v>
      </c>
      <c r="C75">
        <f>dataOrig!C75</f>
        <v>24510</v>
      </c>
      <c r="D75">
        <v>24</v>
      </c>
      <c r="E75" s="1">
        <f>IF(dataOrig!$I75&gt;0,dataOrig!E75*dataRevised!$I75/dataOrig!$I75,dataOrig!E75)</f>
        <v>114.42227288556133</v>
      </c>
      <c r="F75" s="1">
        <f>IF(dataOrig!$I75&gt;0,dataOrig!F75*dataRevised!$I75/dataOrig!$I75,dataOrig!F75)</f>
        <v>4479.2954473730033</v>
      </c>
      <c r="G75" s="1">
        <f>IF(dataOrig!$I75&gt;0,dataOrig!G75*dataRevised!$I75/dataOrig!$I75,dataOrig!G75)</f>
        <v>310.73499597353418</v>
      </c>
      <c r="H75" s="1">
        <f>IF(dataOrig!$I75&gt;0,dataOrig!H75*dataRevised!$I75/dataOrig!$I75,dataOrig!H75)</f>
        <v>5566.3070397858355</v>
      </c>
      <c r="I75" s="9">
        <f>dataOrig!I75*VLOOKUP($C75,pivot!$H$4:$Q$65,7,FALSE)/VLOOKUP($C75,pivot!$H$4:$Q$65,2,FALSE)</f>
        <v>10470.759756017935</v>
      </c>
      <c r="J75" s="1">
        <f>dataOrig!J75</f>
        <v>102</v>
      </c>
      <c r="K75" s="1">
        <f>dataOrig!K75</f>
        <v>3993</v>
      </c>
      <c r="L75" s="1">
        <f>dataOrig!L75</f>
        <v>277</v>
      </c>
      <c r="M75" s="1">
        <f>dataOrig!M75</f>
        <v>4962</v>
      </c>
      <c r="N75" s="9">
        <f>dataOrig!N75</f>
        <v>9334</v>
      </c>
      <c r="O75" s="1">
        <f>IF(dataOrig!$S75&gt;0,dataOrig!O75*dataRevised!$S75/dataOrig!$S75,dataOrig!O75)</f>
        <v>13.317731308789542</v>
      </c>
      <c r="P75" s="1">
        <f>IF(dataOrig!$S75&gt;0,dataOrig!P75*dataRevised!$S75/dataOrig!$S75,dataOrig!P75)</f>
        <v>3414.4345963955102</v>
      </c>
      <c r="Q75" s="1">
        <f>IF(dataOrig!$S75&gt;0,dataOrig!Q75*dataRevised!$S75/dataOrig!$S75,dataOrig!Q75)</f>
        <v>137.55608852281671</v>
      </c>
      <c r="R75" s="1">
        <f>IF(dataOrig!$S75&gt;0,dataOrig!R75*dataRevised!$S75/dataOrig!$S75,dataOrig!R75)</f>
        <v>5737.6184251191735</v>
      </c>
      <c r="S75" s="9">
        <f>dataOrig!S75*VLOOKUP($C75,pivot!$H$4:$Q$65,8,FALSE)/VLOOKUP($C75,pivot!$H$4:$Q$65,4,FALSE)</f>
        <v>9302.9268413462905</v>
      </c>
      <c r="T75" s="1">
        <f>IF(dataOrig!$X75&gt;0,dataOrig!T75*dataRevised!$X75/dataOrig!$X75,dataOrig!T75)</f>
        <v>141.26440573228859</v>
      </c>
      <c r="U75" s="1">
        <f>IF(dataOrig!$X75&gt;0,dataOrig!U75*dataRevised!$X75/dataOrig!$X75,dataOrig!U75)</f>
        <v>4859.1745017231551</v>
      </c>
      <c r="V75" s="1">
        <f>IF(dataOrig!$X75&gt;0,dataOrig!V75*dataRevised!$X75/dataOrig!$X75,dataOrig!V75)</f>
        <v>337.91087962098578</v>
      </c>
      <c r="W75" s="1">
        <f>IF(dataOrig!$X75&gt;0,dataOrig!W75*dataRevised!$X75/dataOrig!$X75,dataOrig!W75)</f>
        <v>6037.4480677174715</v>
      </c>
      <c r="X75" s="9">
        <f>dataOrig!X75*VLOOKUP($C75,pivot!$H$4:$Q$65,9,FALSE)/VLOOKUP($C75,pivot!$H$4:$Q$65,5,FALSE)</f>
        <v>11375.7978547939</v>
      </c>
      <c r="Y75" s="1">
        <f>IF(dataOrig!$AC75&gt;0,dataOrig!Y75*dataRevised!$AC75/dataOrig!$AC75,dataOrig!Y75)</f>
        <v>158.10385538259979</v>
      </c>
      <c r="Z75" s="1">
        <f>IF(dataOrig!$AC75&gt;0,dataOrig!Z75*dataRevised!$AC75/dataOrig!$AC75,dataOrig!Z75)</f>
        <v>5438.4132982173805</v>
      </c>
      <c r="AA75" s="1">
        <f>IF(dataOrig!$AC75&gt;0,dataOrig!AA75*dataRevised!$AC75/dataOrig!$AC75,dataOrig!AA75)</f>
        <v>378.1916086140597</v>
      </c>
      <c r="AB75" s="1">
        <f>IF(dataOrig!$AC75&gt;0,dataOrig!AB75*dataRevised!$AC75/dataOrig!$AC75,dataOrig!AB75)</f>
        <v>6757.1431828858831</v>
      </c>
      <c r="AC75" s="9">
        <f>dataOrig!AC75*VLOOKUP($C75,pivot!$H$4:$Q$65,10,FALSE)/VLOOKUP($C75,pivot!$H$4:$Q$65,6,FALSE)</f>
        <v>12731.851945099925</v>
      </c>
    </row>
    <row r="76" spans="1:29">
      <c r="A76">
        <v>75</v>
      </c>
      <c r="B76">
        <v>24510</v>
      </c>
      <c r="C76">
        <f>dataOrig!C76</f>
        <v>24510</v>
      </c>
      <c r="D76">
        <v>24</v>
      </c>
      <c r="E76" s="1">
        <f>IF(dataOrig!$I76&gt;0,dataOrig!E76*dataRevised!$I76/dataOrig!$I76,dataOrig!E76)</f>
        <v>40.384331606668695</v>
      </c>
      <c r="F76" s="1">
        <f>IF(dataOrig!$I76&gt;0,dataOrig!F76*dataRevised!$I76/dataOrig!$I76,dataOrig!F76)</f>
        <v>372.43328037261131</v>
      </c>
      <c r="G76" s="1">
        <f>IF(dataOrig!$I76&gt;0,dataOrig!G76*dataRevised!$I76/dataOrig!$I76,dataOrig!G76)</f>
        <v>152.56303051408176</v>
      </c>
      <c r="H76" s="1">
        <f>IF(dataOrig!$I76&gt;0,dataOrig!H76*dataRevised!$I76/dataOrig!$I76,dataOrig!H76)</f>
        <v>325.31822683149784</v>
      </c>
      <c r="I76" s="9">
        <f>dataOrig!I76*VLOOKUP($C76,pivot!$H$4:$Q$65,7,FALSE)/VLOOKUP($C76,pivot!$H$4:$Q$65,2,FALSE)</f>
        <v>890.69886932485963</v>
      </c>
      <c r="J76" s="1">
        <f>dataOrig!J76</f>
        <v>36</v>
      </c>
      <c r="K76" s="1">
        <f>dataOrig!K76</f>
        <v>332</v>
      </c>
      <c r="L76" s="1">
        <f>dataOrig!L76</f>
        <v>136</v>
      </c>
      <c r="M76" s="1">
        <f>dataOrig!M76</f>
        <v>290</v>
      </c>
      <c r="N76" s="9">
        <f>dataOrig!N76</f>
        <v>794</v>
      </c>
      <c r="O76" s="1">
        <f>IF(dataOrig!$S76&gt;0,dataOrig!O76*dataRevised!$S76/dataOrig!$S76,dataOrig!O76)</f>
        <v>17.027337774156933</v>
      </c>
      <c r="P76" s="1">
        <f>IF(dataOrig!$S76&gt;0,dataOrig!P76*dataRevised!$S76/dataOrig!$S76,dataOrig!P76)</f>
        <v>172.80470003243596</v>
      </c>
      <c r="Q76" s="1">
        <f>IF(dataOrig!$S76&gt;0,dataOrig!Q76*dataRevised!$S76/dataOrig!$S76,dataOrig!Q76)</f>
        <v>103.14423377569067</v>
      </c>
      <c r="R76" s="1">
        <f>IF(dataOrig!$S76&gt;0,dataOrig!R76*dataRevised!$S76/dataOrig!$S76,dataOrig!R76)</f>
        <v>140.14040112911775</v>
      </c>
      <c r="S76" s="9">
        <f>dataOrig!S76*VLOOKUP($C76,pivot!$H$4:$Q$65,8,FALSE)/VLOOKUP($C76,pivot!$H$4:$Q$65,4,FALSE)</f>
        <v>433.11667271140129</v>
      </c>
      <c r="T76" s="1">
        <f>IF(dataOrig!$X76&gt;0,dataOrig!T76*dataRevised!$X76/dataOrig!$X76,dataOrig!T76)</f>
        <v>34.513462764138694</v>
      </c>
      <c r="U76" s="1">
        <f>IF(dataOrig!$X76&gt;0,dataOrig!U76*dataRevised!$X76/dataOrig!$X76,dataOrig!U76)</f>
        <v>338.71351828991931</v>
      </c>
      <c r="V76" s="1">
        <f>IF(dataOrig!$X76&gt;0,dataOrig!V76*dataRevised!$X76/dataOrig!$X76,dataOrig!V76)</f>
        <v>138.05385105655478</v>
      </c>
      <c r="W76" s="1">
        <f>IF(dataOrig!$X76&gt;0,dataOrig!W76*dataRevised!$X76/dataOrig!$X76,dataOrig!W76)</f>
        <v>296.17366883644604</v>
      </c>
      <c r="X76" s="9">
        <f>dataOrig!X76*VLOOKUP($C76,pivot!$H$4:$Q$65,9,FALSE)/VLOOKUP($C76,pivot!$H$4:$Q$65,5,FALSE)</f>
        <v>807.45450094705882</v>
      </c>
      <c r="Y76" s="1">
        <f>IF(dataOrig!$AC76&gt;0,dataOrig!Y76*dataRevised!$AC76/dataOrig!$AC76,dataOrig!Y76)</f>
        <v>38.627646485521538</v>
      </c>
      <c r="Z76" s="1">
        <f>IF(dataOrig!$AC76&gt;0,dataOrig!Z76*dataRevised!$AC76/dataOrig!$AC76,dataOrig!Z76)</f>
        <v>379.08992597418813</v>
      </c>
      <c r="AA76" s="1">
        <f>IF(dataOrig!$AC76&gt;0,dataOrig!AA76*dataRevised!$AC76/dataOrig!$AC76,dataOrig!AA76)</f>
        <v>154.51058594208615</v>
      </c>
      <c r="AB76" s="1">
        <f>IF(dataOrig!$AC76&gt;0,dataOrig!AB76*dataRevised!$AC76/dataOrig!$AC76,dataOrig!AB76)</f>
        <v>331.4791058873825</v>
      </c>
      <c r="AC76" s="9">
        <f>dataOrig!AC76*VLOOKUP($C76,pivot!$H$4:$Q$65,10,FALSE)/VLOOKUP($C76,pivot!$H$4:$Q$65,6,FALSE)</f>
        <v>903.70726428917828</v>
      </c>
    </row>
    <row r="77" spans="1:29">
      <c r="A77">
        <v>76</v>
      </c>
      <c r="B77">
        <v>24510</v>
      </c>
      <c r="C77">
        <f>dataOrig!C77</f>
        <v>24510</v>
      </c>
      <c r="D77">
        <v>24</v>
      </c>
      <c r="E77" s="1">
        <f>IF(dataOrig!$I77&gt;0,dataOrig!E77*dataRevised!$I77/dataOrig!$I77,dataOrig!E77)</f>
        <v>88.621172136856302</v>
      </c>
      <c r="F77" s="1">
        <f>IF(dataOrig!$I77&gt;0,dataOrig!F77*dataRevised!$I77/dataOrig!$I77,dataOrig!F77)</f>
        <v>528.36167185391537</v>
      </c>
      <c r="G77" s="1">
        <f>IF(dataOrig!$I77&gt;0,dataOrig!G77*dataRevised!$I77/dataOrig!$I77,dataOrig!G77)</f>
        <v>43.749692573891089</v>
      </c>
      <c r="H77" s="1">
        <f>IF(dataOrig!$I77&gt;0,dataOrig!H77*dataRevised!$I77/dataOrig!$I77,dataOrig!H77)</f>
        <v>466.66338745483824</v>
      </c>
      <c r="I77" s="9">
        <f>dataOrig!I77*VLOOKUP($C77,pivot!$H$4:$Q$65,7,FALSE)/VLOOKUP($C77,pivot!$H$4:$Q$65,2,FALSE)</f>
        <v>1127.3959240195011</v>
      </c>
      <c r="J77" s="1">
        <f>dataOrig!J77</f>
        <v>79</v>
      </c>
      <c r="K77" s="1">
        <f>dataOrig!K77</f>
        <v>471</v>
      </c>
      <c r="L77" s="1">
        <f>dataOrig!L77</f>
        <v>39</v>
      </c>
      <c r="M77" s="1">
        <f>dataOrig!M77</f>
        <v>416</v>
      </c>
      <c r="N77" s="9">
        <f>dataOrig!N77</f>
        <v>1005</v>
      </c>
      <c r="O77" s="1">
        <f>IF(dataOrig!$S77&gt;0,dataOrig!O77*dataRevised!$S77/dataOrig!$S77,dataOrig!O77)</f>
        <v>31.584952367835868</v>
      </c>
      <c r="P77" s="1">
        <f>IF(dataOrig!$S77&gt;0,dataOrig!P77*dataRevised!$S77/dataOrig!$S77,dataOrig!P77)</f>
        <v>335.48894211807203</v>
      </c>
      <c r="Q77" s="1">
        <f>IF(dataOrig!$S77&gt;0,dataOrig!Q77*dataRevised!$S77/dataOrig!$S77,dataOrig!Q77)</f>
        <v>88.735945099918823</v>
      </c>
      <c r="R77" s="1">
        <f>IF(dataOrig!$S77&gt;0,dataOrig!R77*dataRevised!$S77/dataOrig!$S77,dataOrig!R77)</f>
        <v>303.34643265366913</v>
      </c>
      <c r="S77" s="9">
        <f>dataOrig!S77*VLOOKUP($C77,pivot!$H$4:$Q$65,8,FALSE)/VLOOKUP($C77,pivot!$H$4:$Q$65,4,FALSE)</f>
        <v>759.15627223949593</v>
      </c>
      <c r="T77" s="1">
        <f>IF(dataOrig!$X77&gt;0,dataOrig!T77*dataRevised!$X77/dataOrig!$X77,dataOrig!T77)</f>
        <v>77.05331221761196</v>
      </c>
      <c r="U77" s="1">
        <f>IF(dataOrig!$X77&gt;0,dataOrig!U77*dataRevised!$X77/dataOrig!$X77,dataOrig!U77)</f>
        <v>487.20167204260895</v>
      </c>
      <c r="V77" s="1">
        <f>IF(dataOrig!$X77&gt;0,dataOrig!V77*dataRevised!$X77/dataOrig!$X77,dataOrig!V77)</f>
        <v>39.329294777739442</v>
      </c>
      <c r="W77" s="1">
        <f>IF(dataOrig!$X77&gt;0,dataOrig!W77*dataRevised!$X77/dataOrig!$X77,dataOrig!W77)</f>
        <v>427.80641054153307</v>
      </c>
      <c r="X77" s="9">
        <f>dataOrig!X77*VLOOKUP($C77,pivot!$H$4:$Q$65,9,FALSE)/VLOOKUP($C77,pivot!$H$4:$Q$65,5,FALSE)</f>
        <v>1031.3906895794935</v>
      </c>
      <c r="Y77" s="1">
        <f>IF(dataOrig!$AC77&gt;0,dataOrig!Y77*dataRevised!$AC77/dataOrig!$AC77,dataOrig!Y77)</f>
        <v>86.23846657232717</v>
      </c>
      <c r="Z77" s="1">
        <f>IF(dataOrig!$AC77&gt;0,dataOrig!Z77*dataRevised!$AC77/dataOrig!$AC77,dataOrig!Z77)</f>
        <v>545.27863759794366</v>
      </c>
      <c r="AA77" s="1">
        <f>IF(dataOrig!$AC77&gt;0,dataOrig!AA77*dataRevised!$AC77/dataOrig!$AC77,dataOrig!AA77)</f>
        <v>44.017550646291994</v>
      </c>
      <c r="AB77" s="1">
        <f>IF(dataOrig!$AC77&gt;0,dataOrig!AB77*dataRevised!$AC77/dataOrig!$AC77,dataOrig!AB77)</f>
        <v>478.80315294844149</v>
      </c>
      <c r="AC77" s="9">
        <f>dataOrig!AC77*VLOOKUP($C77,pivot!$H$4:$Q$65,10,FALSE)/VLOOKUP($C77,pivot!$H$4:$Q$65,6,FALSE)</f>
        <v>1154.3378077650043</v>
      </c>
    </row>
    <row r="78" spans="1:29">
      <c r="A78">
        <v>77</v>
      </c>
      <c r="B78">
        <v>24510</v>
      </c>
      <c r="C78">
        <f>dataOrig!C78</f>
        <v>24510</v>
      </c>
      <c r="D78">
        <v>24</v>
      </c>
      <c r="E78" s="1">
        <f>IF(dataOrig!$I78&gt;0,dataOrig!E78*dataRevised!$I78/dataOrig!$I78,dataOrig!E78)</f>
        <v>93.108320093152827</v>
      </c>
      <c r="F78" s="1">
        <f>IF(dataOrig!$I78&gt;0,dataOrig!F78*dataRevised!$I78/dataOrig!$I78,dataOrig!F78)</f>
        <v>151.44124352500762</v>
      </c>
      <c r="G78" s="1">
        <f>IF(dataOrig!$I78&gt;0,dataOrig!G78*dataRevised!$I78/dataOrig!$I78,dataOrig!G78)</f>
        <v>39.262544617594571</v>
      </c>
      <c r="H78" s="1">
        <f>IF(dataOrig!$I78&gt;0,dataOrig!H78*dataRevised!$I78/dataOrig!$I78,dataOrig!H78)</f>
        <v>118.90942084185784</v>
      </c>
      <c r="I78" s="9">
        <f>dataOrig!I78*VLOOKUP($C78,pivot!$H$4:$Q$65,7,FALSE)/VLOOKUP($C78,pivot!$H$4:$Q$65,2,FALSE)</f>
        <v>402.72152907761284</v>
      </c>
      <c r="J78" s="1">
        <f>dataOrig!J78</f>
        <v>83</v>
      </c>
      <c r="K78" s="1">
        <f>dataOrig!K78</f>
        <v>135</v>
      </c>
      <c r="L78" s="1">
        <f>dataOrig!L78</f>
        <v>35</v>
      </c>
      <c r="M78" s="1">
        <f>dataOrig!M78</f>
        <v>106</v>
      </c>
      <c r="N78" s="9">
        <f>dataOrig!N78</f>
        <v>359</v>
      </c>
      <c r="O78" s="1">
        <f>IF(dataOrig!$S78&gt;0,dataOrig!O78*dataRevised!$S78/dataOrig!$S78,dataOrig!O78)</f>
        <v>24.090046104530956</v>
      </c>
      <c r="P78" s="1">
        <f>IF(dataOrig!$S78&gt;0,dataOrig!P78*dataRevised!$S78/dataOrig!$S78,dataOrig!P78)</f>
        <v>53.1164056390597</v>
      </c>
      <c r="Q78" s="1">
        <f>IF(dataOrig!$S78&gt;0,dataOrig!Q78*dataRevised!$S78/dataOrig!$S78,dataOrig!Q78)</f>
        <v>0.89685336087703793</v>
      </c>
      <c r="R78" s="1">
        <f>IF(dataOrig!$S78&gt;0,dataOrig!R78*dataRevised!$S78/dataOrig!$S78,dataOrig!R78)</f>
        <v>72.819374155474236</v>
      </c>
      <c r="S78" s="9">
        <f>dataOrig!S78*VLOOKUP($C78,pivot!$H$4:$Q$65,8,FALSE)/VLOOKUP($C78,pivot!$H$4:$Q$65,4,FALSE)</f>
        <v>150.92267925994193</v>
      </c>
      <c r="T78" s="1">
        <f>IF(dataOrig!$X78&gt;0,dataOrig!T78*dataRevised!$X78/dataOrig!$X78,dataOrig!T78)</f>
        <v>80.263866893345806</v>
      </c>
      <c r="U78" s="1">
        <f>IF(dataOrig!$X78&gt;0,dataOrig!U78*dataRevised!$X78/dataOrig!$X78,dataOrig!U78)</f>
        <v>326.67393825591745</v>
      </c>
      <c r="V78" s="1">
        <f>IF(dataOrig!$X78&gt;0,dataOrig!V78*dataRevised!$X78/dataOrig!$X78,dataOrig!V78)</f>
        <v>83.474421569079638</v>
      </c>
      <c r="W78" s="1">
        <f>IF(dataOrig!$X78&gt;0,dataOrig!W78*dataRevised!$X78/dataOrig!$X78,dataOrig!W78)</f>
        <v>256.04173538977312</v>
      </c>
      <c r="X78" s="9">
        <f>dataOrig!X78*VLOOKUP($C78,pivot!$H$4:$Q$65,9,FALSE)/VLOOKUP($C78,pivot!$H$4:$Q$65,5,FALSE)</f>
        <v>746.453962108116</v>
      </c>
      <c r="Y78" s="1">
        <f>IF(dataOrig!$AC78&gt;0,dataOrig!Y78*dataRevised!$AC78/dataOrig!$AC78,dataOrig!Y78)</f>
        <v>89.831736012840778</v>
      </c>
      <c r="Z78" s="1">
        <f>IF(dataOrig!$AC78&gt;0,dataOrig!Z78*dataRevised!$AC78/dataOrig!$AC78,dataOrig!Z78)</f>
        <v>365.61516557226207</v>
      </c>
      <c r="AA78" s="1">
        <f>IF(dataOrig!$AC78&gt;0,dataOrig!AA78*dataRevised!$AC78/dataOrig!$AC78,dataOrig!AA78)</f>
        <v>93.42500545335443</v>
      </c>
      <c r="AB78" s="1">
        <f>IF(dataOrig!$AC78&gt;0,dataOrig!AB78*dataRevised!$AC78/dataOrig!$AC78,dataOrig!AB78)</f>
        <v>286.56323788096216</v>
      </c>
      <c r="AC78" s="9">
        <f>dataOrig!AC78*VLOOKUP($C78,pivot!$H$4:$Q$65,10,FALSE)/VLOOKUP($C78,pivot!$H$4:$Q$65,6,FALSE)</f>
        <v>835.43514491941937</v>
      </c>
    </row>
    <row r="79" spans="1:29">
      <c r="A79">
        <v>78</v>
      </c>
      <c r="B79">
        <v>24510</v>
      </c>
      <c r="C79">
        <f>dataOrig!C79</f>
        <v>24510</v>
      </c>
      <c r="D79">
        <v>24</v>
      </c>
      <c r="E79" s="1">
        <f>IF(dataOrig!$I79&gt;0,dataOrig!E79*dataRevised!$I79/dataOrig!$I79,dataOrig!E79)</f>
        <v>26.922887737779128</v>
      </c>
      <c r="F79" s="1">
        <f>IF(dataOrig!$I79&gt;0,dataOrig!F79*dataRevised!$I79/dataOrig!$I79,dataOrig!F79)</f>
        <v>116.66584686370958</v>
      </c>
      <c r="G79" s="1">
        <f>IF(dataOrig!$I79&gt;0,dataOrig!G79*dataRevised!$I79/dataOrig!$I79,dataOrig!G79)</f>
        <v>12.339656879815433</v>
      </c>
      <c r="H79" s="1">
        <f>IF(dataOrig!$I79&gt;0,dataOrig!H79*dataRevised!$I79/dataOrig!$I79,dataOrig!H79)</f>
        <v>117.78763385278369</v>
      </c>
      <c r="I79" s="9">
        <f>dataOrig!I79*VLOOKUP($C79,pivot!$H$4:$Q$65,7,FALSE)/VLOOKUP($C79,pivot!$H$4:$Q$65,2,FALSE)</f>
        <v>273.71602533408782</v>
      </c>
      <c r="J79" s="1">
        <f>dataOrig!J79</f>
        <v>24</v>
      </c>
      <c r="K79" s="1">
        <f>dataOrig!K79</f>
        <v>104</v>
      </c>
      <c r="L79" s="1">
        <f>dataOrig!L79</f>
        <v>11</v>
      </c>
      <c r="M79" s="1">
        <f>dataOrig!M79</f>
        <v>105</v>
      </c>
      <c r="N79" s="9">
        <f>dataOrig!N79</f>
        <v>244</v>
      </c>
      <c r="O79" s="1">
        <f>IF(dataOrig!$S79&gt;0,dataOrig!O79*dataRevised!$S79/dataOrig!$S79,dataOrig!O79)</f>
        <v>23.370637104698194</v>
      </c>
      <c r="P79" s="1">
        <f>IF(dataOrig!$S79&gt;0,dataOrig!P79*dataRevised!$S79/dataOrig!$S79,dataOrig!P79)</f>
        <v>136.4864269127502</v>
      </c>
      <c r="Q79" s="1">
        <f>IF(dataOrig!$S79&gt;0,dataOrig!Q79*dataRevised!$S79/dataOrig!$S79,dataOrig!Q79)</f>
        <v>25.051907673157942</v>
      </c>
      <c r="R79" s="1">
        <f>IF(dataOrig!$S79&gt;0,dataOrig!R79*dataRevised!$S79/dataOrig!$S79,dataOrig!R79)</f>
        <v>84.260844275760519</v>
      </c>
      <c r="S79" s="9">
        <f>dataOrig!S79*VLOOKUP($C79,pivot!$H$4:$Q$65,8,FALSE)/VLOOKUP($C79,pivot!$H$4:$Q$65,4,FALSE)</f>
        <v>269.16981596636685</v>
      </c>
      <c r="T79" s="1">
        <f>IF(dataOrig!$X79&gt;0,dataOrig!T79*dataRevised!$X79/dataOrig!$X79,dataOrig!T79)</f>
        <v>23.27652139907028</v>
      </c>
      <c r="U79" s="1">
        <f>IF(dataOrig!$X79&gt;0,dataOrig!U79*dataRevised!$X79/dataOrig!$X79,dataOrig!U79)</f>
        <v>101.13247228561571</v>
      </c>
      <c r="V79" s="1">
        <f>IF(dataOrig!$X79&gt;0,dataOrig!V79*dataRevised!$X79/dataOrig!$X79,dataOrig!V79)</f>
        <v>10.434302696134955</v>
      </c>
      <c r="W79" s="1">
        <f>IF(dataOrig!$X79&gt;0,dataOrig!W79*dataRevised!$X79/dataOrig!$X79,dataOrig!W79)</f>
        <v>101.93511095454917</v>
      </c>
      <c r="X79" s="9">
        <f>dataOrig!X79*VLOOKUP($C79,pivot!$H$4:$Q$65,9,FALSE)/VLOOKUP($C79,pivot!$H$4:$Q$65,5,FALSE)</f>
        <v>236.7784073353701</v>
      </c>
      <c r="Y79" s="1">
        <f>IF(dataOrig!$AC79&gt;0,dataOrig!Y79*dataRevised!$AC79/dataOrig!$AC79,dataOrig!Y79)</f>
        <v>26.051203443723832</v>
      </c>
      <c r="Z79" s="1">
        <f>IF(dataOrig!$AC79&gt;0,dataOrig!Z79*dataRevised!$AC79/dataOrig!$AC79,dataOrig!Z79)</f>
        <v>113.18798737617939</v>
      </c>
      <c r="AA79" s="1">
        <f>IF(dataOrig!$AC79&gt;0,dataOrig!AA79*dataRevised!$AC79/dataOrig!$AC79,dataOrig!AA79)</f>
        <v>11.678125681669304</v>
      </c>
      <c r="AB79" s="1">
        <f>IF(dataOrig!$AC79&gt;0,dataOrig!AB79*dataRevised!$AC79/dataOrig!$AC79,dataOrig!AB79)</f>
        <v>114.08630473630781</v>
      </c>
      <c r="AC79" s="9">
        <f>dataOrig!AC79*VLOOKUP($C79,pivot!$H$4:$Q$65,10,FALSE)/VLOOKUP($C79,pivot!$H$4:$Q$65,6,FALSE)</f>
        <v>265.00362123788034</v>
      </c>
    </row>
    <row r="80" spans="1:29">
      <c r="A80">
        <v>79</v>
      </c>
      <c r="B80">
        <v>24510</v>
      </c>
      <c r="C80">
        <f>dataOrig!C80</f>
        <v>24510</v>
      </c>
      <c r="D80">
        <v>24</v>
      </c>
      <c r="E80" s="1">
        <f>IF(dataOrig!$I80&gt;0,dataOrig!E80*dataRevised!$I80/dataOrig!$I80,dataOrig!E80)</f>
        <v>38.140757628520433</v>
      </c>
      <c r="F80" s="1">
        <f>IF(dataOrig!$I80&gt;0,dataOrig!F80*dataRevised!$I80/dataOrig!$I80,dataOrig!F80)</f>
        <v>255.76743350890177</v>
      </c>
      <c r="G80" s="1">
        <f>IF(dataOrig!$I80&gt;0,dataOrig!G80*dataRevised!$I80/dataOrig!$I80,dataOrig!G80)</f>
        <v>13.461443868889566</v>
      </c>
      <c r="H80" s="1">
        <f>IF(dataOrig!$I80&gt;0,dataOrig!H80*dataRevised!$I80/dataOrig!$I80,dataOrig!H80)</f>
        <v>318.58750489705307</v>
      </c>
      <c r="I80" s="9">
        <f>dataOrig!I80*VLOOKUP($C80,pivot!$H$4:$Q$65,7,FALSE)/VLOOKUP($C80,pivot!$H$4:$Q$65,2,FALSE)</f>
        <v>625.9571399033648</v>
      </c>
      <c r="J80" s="1">
        <f>dataOrig!J80</f>
        <v>34</v>
      </c>
      <c r="K80" s="1">
        <f>dataOrig!K80</f>
        <v>228</v>
      </c>
      <c r="L80" s="1">
        <f>dataOrig!L80</f>
        <v>12</v>
      </c>
      <c r="M80" s="1">
        <f>dataOrig!M80</f>
        <v>284</v>
      </c>
      <c r="N80" s="9">
        <f>dataOrig!N80</f>
        <v>558</v>
      </c>
      <c r="O80" s="1">
        <f>IF(dataOrig!$S80&gt;0,dataOrig!O80*dataRevised!$S80/dataOrig!$S80,dataOrig!O80)</f>
        <v>9.2439475349166518</v>
      </c>
      <c r="P80" s="1">
        <f>IF(dataOrig!$S80&gt;0,dataOrig!P80*dataRevised!$S80/dataOrig!$S80,dataOrig!P80)</f>
        <v>238.19631434074623</v>
      </c>
      <c r="Q80" s="1">
        <f>IF(dataOrig!$S80&gt;0,dataOrig!Q80*dataRevised!$S80/dataOrig!$S80,dataOrig!Q80)</f>
        <v>11.903829566389012</v>
      </c>
      <c r="R80" s="1">
        <f>IF(dataOrig!$S80&gt;0,dataOrig!R80*dataRevised!$S80/dataOrig!$S80,dataOrig!R80)</f>
        <v>379.47717630622157</v>
      </c>
      <c r="S80" s="9">
        <f>dataOrig!S80*VLOOKUP($C80,pivot!$H$4:$Q$65,8,FALSE)/VLOOKUP($C80,pivot!$H$4:$Q$65,4,FALSE)</f>
        <v>638.82126774827339</v>
      </c>
      <c r="T80" s="1">
        <f>IF(dataOrig!$X80&gt;0,dataOrig!T80*dataRevised!$X80/dataOrig!$X80,dataOrig!T80)</f>
        <v>134.04065771188749</v>
      </c>
      <c r="U80" s="1">
        <f>IF(dataOrig!$X80&gt;0,dataOrig!U80*dataRevised!$X80/dataOrig!$X80,dataOrig!U80)</f>
        <v>174.17259115856041</v>
      </c>
      <c r="V80" s="1">
        <f>IF(dataOrig!$X80&gt;0,dataOrig!V80*dataRevised!$X80/dataOrig!$X80,dataOrig!V80)</f>
        <v>10.434302696134955</v>
      </c>
      <c r="W80" s="1">
        <f>IF(dataOrig!$X80&gt;0,dataOrig!W80*dataRevised!$X80/dataOrig!$X80,dataOrig!W80)</f>
        <v>237.5810460043036</v>
      </c>
      <c r="X80" s="9">
        <f>dataOrig!X80*VLOOKUP($C80,pivot!$H$4:$Q$65,9,FALSE)/VLOOKUP($C80,pivot!$H$4:$Q$65,5,FALSE)</f>
        <v>556.22859757088645</v>
      </c>
      <c r="Y80" s="1">
        <f>IF(dataOrig!$AC80&gt;0,dataOrig!Y80*dataRevised!$AC80/dataOrig!$AC80,dataOrig!Y80)</f>
        <v>150.01899914144414</v>
      </c>
      <c r="Z80" s="1">
        <f>IF(dataOrig!$AC80&gt;0,dataOrig!Z80*dataRevised!$AC80/dataOrig!$AC80,dataOrig!Z80)</f>
        <v>194.93486714786451</v>
      </c>
      <c r="AA80" s="1">
        <f>IF(dataOrig!$AC80&gt;0,dataOrig!AA80*dataRevised!$AC80/dataOrig!$AC80,dataOrig!AA80)</f>
        <v>11.678125681669304</v>
      </c>
      <c r="AB80" s="1">
        <f>IF(dataOrig!$AC80&gt;0,dataOrig!AB80*dataRevised!$AC80/dataOrig!$AC80,dataOrig!AB80)</f>
        <v>265.90193859800877</v>
      </c>
      <c r="AC80" s="9">
        <f>dataOrig!AC80*VLOOKUP($C80,pivot!$H$4:$Q$65,10,FALSE)/VLOOKUP($C80,pivot!$H$4:$Q$65,6,FALSE)</f>
        <v>622.53393056898676</v>
      </c>
    </row>
    <row r="81" spans="1:29">
      <c r="A81">
        <v>80</v>
      </c>
      <c r="B81">
        <v>24510</v>
      </c>
      <c r="C81">
        <f>dataOrig!C81</f>
        <v>24510</v>
      </c>
      <c r="D81">
        <v>24</v>
      </c>
      <c r="E81" s="1">
        <f>IF(dataOrig!$I81&gt;0,dataOrig!E81*dataRevised!$I81/dataOrig!$I81,dataOrig!E81)</f>
        <v>22.43573978148261</v>
      </c>
      <c r="F81" s="1">
        <f>IF(dataOrig!$I81&gt;0,dataOrig!F81*dataRevised!$I81/dataOrig!$I81,dataOrig!F81)</f>
        <v>3356.3866713097982</v>
      </c>
      <c r="G81" s="1">
        <f>IF(dataOrig!$I81&gt;0,dataOrig!G81*dataRevised!$I81/dataOrig!$I81,dataOrig!G81)</f>
        <v>279.32496027945848</v>
      </c>
      <c r="H81" s="1">
        <f>IF(dataOrig!$I81&gt;0,dataOrig!H81*dataRevised!$I81/dataOrig!$I81,dataOrig!H81)</f>
        <v>1526.7520921298917</v>
      </c>
      <c r="I81" s="9">
        <f>dataOrig!I81*VLOOKUP($C81,pivot!$H$4:$Q$65,7,FALSE)/VLOOKUP($C81,pivot!$H$4:$Q$65,2,FALSE)</f>
        <v>5184.8994635006311</v>
      </c>
      <c r="J81" s="1">
        <f>dataOrig!J81</f>
        <v>20</v>
      </c>
      <c r="K81" s="1">
        <f>dataOrig!K81</f>
        <v>2992</v>
      </c>
      <c r="L81" s="1">
        <f>dataOrig!L81</f>
        <v>249</v>
      </c>
      <c r="M81" s="1">
        <f>dataOrig!M81</f>
        <v>1361</v>
      </c>
      <c r="N81" s="9">
        <f>dataOrig!N81</f>
        <v>4622</v>
      </c>
      <c r="O81" s="1">
        <f>IF(dataOrig!$S81&gt;0,dataOrig!O81*dataRevised!$S81/dataOrig!$S81,dataOrig!O81)</f>
        <v>0.53457779612545864</v>
      </c>
      <c r="P81" s="1">
        <f>IF(dataOrig!$S81&gt;0,dataOrig!P81*dataRevised!$S81/dataOrig!$S81,dataOrig!P81)</f>
        <v>2646.0618660743003</v>
      </c>
      <c r="Q81" s="1">
        <f>IF(dataOrig!$S81&gt;0,dataOrig!Q81*dataRevised!$S81/dataOrig!$S81,dataOrig!Q81)</f>
        <v>118.00307893651984</v>
      </c>
      <c r="R81" s="1">
        <f>IF(dataOrig!$S81&gt;0,dataOrig!R81*dataRevised!$S81/dataOrig!$S81,dataOrig!R81)</f>
        <v>1095.3157904918216</v>
      </c>
      <c r="S81" s="9">
        <f>dataOrig!S81*VLOOKUP($C81,pivot!$H$4:$Q$65,8,FALSE)/VLOOKUP($C81,pivot!$H$4:$Q$65,4,FALSE)</f>
        <v>3859.9153132987672</v>
      </c>
      <c r="T81" s="1">
        <f>IF(dataOrig!$X81&gt;0,dataOrig!T81*dataRevised!$X81/dataOrig!$X81,dataOrig!T81)</f>
        <v>19.263328054402994</v>
      </c>
      <c r="U81" s="1">
        <f>IF(dataOrig!$X81&gt;0,dataOrig!U81*dataRevised!$X81/dataOrig!$X81,dataOrig!U81)</f>
        <v>2916.7889229041862</v>
      </c>
      <c r="V81" s="1">
        <f>IF(dataOrig!$X81&gt;0,dataOrig!V81*dataRevised!$X81/dataOrig!$X81,dataOrig!V81)</f>
        <v>242.3968780179043</v>
      </c>
      <c r="W81" s="1">
        <f>IF(dataOrig!$X81&gt;0,dataOrig!W81*dataRevised!$X81/dataOrig!$X81,dataOrig!W81)</f>
        <v>1326.7617197470061</v>
      </c>
      <c r="X81" s="9">
        <f>dataOrig!X81*VLOOKUP($C81,pivot!$H$4:$Q$65,9,FALSE)/VLOOKUP($C81,pivot!$H$4:$Q$65,5,FALSE)</f>
        <v>4505.2108487235</v>
      </c>
      <c r="Y81" s="1">
        <f>IF(dataOrig!$AC81&gt;0,dataOrig!Y81*dataRevised!$AC81/dataOrig!$AC81,dataOrig!Y81)</f>
        <v>21.559616643081792</v>
      </c>
      <c r="Z81" s="1">
        <f>IF(dataOrig!$AC81&gt;0,dataOrig!Z81*dataRevised!$AC81/dataOrig!$AC81,dataOrig!Z81)</f>
        <v>3264.4852867066347</v>
      </c>
      <c r="AA81" s="1">
        <f>IF(dataOrig!$AC81&gt;0,dataOrig!AA81*dataRevised!$AC81/dataOrig!$AC81,dataOrig!AA81)</f>
        <v>271.29184275877918</v>
      </c>
      <c r="AB81" s="1">
        <f>IF(dataOrig!$AC81&gt;0,dataOrig!AB81*dataRevised!$AC81/dataOrig!$AC81,dataOrig!AB81)</f>
        <v>1484.9185962922584</v>
      </c>
      <c r="AC81" s="9">
        <f>dataOrig!AC81*VLOOKUP($C81,pivot!$H$4:$Q$65,10,FALSE)/VLOOKUP($C81,pivot!$H$4:$Q$65,6,FALSE)</f>
        <v>5042.2553424007538</v>
      </c>
    </row>
    <row r="82" spans="1:29">
      <c r="A82">
        <v>81</v>
      </c>
      <c r="B82">
        <v>24510</v>
      </c>
      <c r="C82">
        <f>dataOrig!C82</f>
        <v>24510</v>
      </c>
      <c r="D82">
        <v>24</v>
      </c>
      <c r="E82" s="1">
        <f>IF(dataOrig!$I82&gt;0,dataOrig!E82*dataRevised!$I82/dataOrig!$I82,dataOrig!E82)</f>
        <v>140.22337363426632</v>
      </c>
      <c r="F82" s="1">
        <f>IF(dataOrig!$I82&gt;0,dataOrig!F82*dataRevised!$I82/dataOrig!$I82,dataOrig!F82)</f>
        <v>1218.2606701345057</v>
      </c>
      <c r="G82" s="1">
        <f>IF(dataOrig!$I82&gt;0,dataOrig!G82*dataRevised!$I82/dataOrig!$I82,dataOrig!G82)</f>
        <v>197.43451007704695</v>
      </c>
      <c r="H82" s="1">
        <f>IF(dataOrig!$I82&gt;0,dataOrig!H82*dataRevised!$I82/dataOrig!$I82,dataOrig!H82)</f>
        <v>1233.9656879815436</v>
      </c>
      <c r="I82" s="9">
        <f>dataOrig!I82*VLOOKUP($C82,pivot!$H$4:$Q$65,7,FALSE)/VLOOKUP($C82,pivot!$H$4:$Q$65,2,FALSE)</f>
        <v>2789.8842418273625</v>
      </c>
      <c r="J82" s="1">
        <f>dataOrig!J82</f>
        <v>125</v>
      </c>
      <c r="K82" s="1">
        <f>dataOrig!K82</f>
        <v>1086</v>
      </c>
      <c r="L82" s="1">
        <f>dataOrig!L82</f>
        <v>176</v>
      </c>
      <c r="M82" s="1">
        <f>dataOrig!M82</f>
        <v>1100</v>
      </c>
      <c r="N82" s="9">
        <f>dataOrig!N82</f>
        <v>2487</v>
      </c>
      <c r="O82" s="1">
        <f>IF(dataOrig!$S82&gt;0,dataOrig!O82*dataRevised!$S82/dataOrig!$S82,dataOrig!O82)</f>
        <v>29.331097059346348</v>
      </c>
      <c r="P82" s="1">
        <f>IF(dataOrig!$S82&gt;0,dataOrig!P82*dataRevised!$S82/dataOrig!$S82,dataOrig!P82)</f>
        <v>473.44120379885493</v>
      </c>
      <c r="Q82" s="1">
        <f>IF(dataOrig!$S82&gt;0,dataOrig!Q82*dataRevised!$S82/dataOrig!$S82,dataOrig!Q82)</f>
        <v>32.228384698165108</v>
      </c>
      <c r="R82" s="1">
        <f>IF(dataOrig!$S82&gt;0,dataOrig!R82*dataRevised!$S82/dataOrig!$S82,dataOrig!R82)</f>
        <v>330.06703181143109</v>
      </c>
      <c r="S82" s="9">
        <f>dataOrig!S82*VLOOKUP($C82,pivot!$H$4:$Q$65,8,FALSE)/VLOOKUP($C82,pivot!$H$4:$Q$65,4,FALSE)</f>
        <v>865.0677173677974</v>
      </c>
      <c r="T82" s="1">
        <f>IF(dataOrig!$X82&gt;0,dataOrig!T82*dataRevised!$X82/dataOrig!$X82,dataOrig!T82)</f>
        <v>134.04065771188752</v>
      </c>
      <c r="U82" s="1">
        <f>IF(dataOrig!$X82&gt;0,dataOrig!U82*dataRevised!$X82/dataOrig!$X82,dataOrig!U82)</f>
        <v>1015.3379162008246</v>
      </c>
      <c r="V82" s="1">
        <f>IF(dataOrig!$X82&gt;0,dataOrig!V82*dataRevised!$X82/dataOrig!$X82,dataOrig!V82)</f>
        <v>164.5409271313589</v>
      </c>
      <c r="W82" s="1">
        <f>IF(dataOrig!$X82&gt;0,dataOrig!W82*dataRevised!$X82/dataOrig!$X82,dataOrig!W82)</f>
        <v>1027.3774962348264</v>
      </c>
      <c r="X82" s="9">
        <f>dataOrig!X82*VLOOKUP($C82,pivot!$H$4:$Q$65,9,FALSE)/VLOOKUP($C82,pivot!$H$4:$Q$65,5,FALSE)</f>
        <v>2341.2969972788974</v>
      </c>
      <c r="Y82" s="1">
        <f>IF(dataOrig!$AC82&gt;0,dataOrig!Y82*dataRevised!$AC82/dataOrig!$AC82,dataOrig!Y82)</f>
        <v>150.01899914144411</v>
      </c>
      <c r="Z82" s="1">
        <f>IF(dataOrig!$AC82&gt;0,dataOrig!Z82*dataRevised!$AC82/dataOrig!$AC82,dataOrig!Z82)</f>
        <v>1136.3714605624359</v>
      </c>
      <c r="AA82" s="1">
        <f>IF(dataOrig!$AC82&gt;0,dataOrig!AA82*dataRevised!$AC82/dataOrig!$AC82,dataOrig!AA82)</f>
        <v>184.15505882632357</v>
      </c>
      <c r="AB82" s="1">
        <f>IF(dataOrig!$AC82&gt;0,dataOrig!AB82*dataRevised!$AC82/dataOrig!$AC82,dataOrig!AB82)</f>
        <v>1149.8462209643621</v>
      </c>
      <c r="AC82" s="9">
        <f>dataOrig!AC82*VLOOKUP($C82,pivot!$H$4:$Q$65,10,FALSE)/VLOOKUP($C82,pivot!$H$4:$Q$65,6,FALSE)</f>
        <v>2620.3917394945656</v>
      </c>
    </row>
    <row r="83" spans="1:29">
      <c r="A83">
        <v>82</v>
      </c>
      <c r="B83">
        <v>24510</v>
      </c>
      <c r="C83">
        <f>dataOrig!C83</f>
        <v>24510</v>
      </c>
      <c r="D83">
        <v>24</v>
      </c>
      <c r="E83" s="1">
        <f>IF(dataOrig!$I83&gt;0,dataOrig!E83*dataRevised!$I83/dataOrig!$I83,dataOrig!E83)</f>
        <v>588.93816926391855</v>
      </c>
      <c r="F83" s="1">
        <f>IF(dataOrig!$I83&gt;0,dataOrig!F83*dataRevised!$I83/dataOrig!$I83,dataOrig!F83)</f>
        <v>557.52813356984291</v>
      </c>
      <c r="G83" s="1">
        <f>IF(dataOrig!$I83&gt;0,dataOrig!G83*dataRevised!$I83/dataOrig!$I83,dataOrig!G83)</f>
        <v>105.44797697296828</v>
      </c>
      <c r="H83" s="1">
        <f>IF(dataOrig!$I83&gt;0,dataOrig!H83*dataRevised!$I83/dataOrig!$I83,dataOrig!H83)</f>
        <v>472.27232240020896</v>
      </c>
      <c r="I83" s="9">
        <f>dataOrig!I83*VLOOKUP($C83,pivot!$H$4:$Q$65,7,FALSE)/VLOOKUP($C83,pivot!$H$4:$Q$65,2,FALSE)</f>
        <v>1724.1866022069387</v>
      </c>
      <c r="J83" s="1">
        <f>dataOrig!J83</f>
        <v>525</v>
      </c>
      <c r="K83" s="1">
        <f>dataOrig!K83</f>
        <v>497</v>
      </c>
      <c r="L83" s="1">
        <f>dataOrig!L83</f>
        <v>94</v>
      </c>
      <c r="M83" s="1">
        <f>dataOrig!M83</f>
        <v>421</v>
      </c>
      <c r="N83" s="9">
        <f>dataOrig!N83</f>
        <v>1537</v>
      </c>
      <c r="O83" s="1">
        <f>IF(dataOrig!$S83&gt;0,dataOrig!O83*dataRevised!$S83/dataOrig!$S83,dataOrig!O83)</f>
        <v>259.32917281608621</v>
      </c>
      <c r="P83" s="1">
        <f>IF(dataOrig!$S83&gt;0,dataOrig!P83*dataRevised!$S83/dataOrig!$S83,dataOrig!P83)</f>
        <v>1211.4422149950619</v>
      </c>
      <c r="Q83" s="1">
        <f>IF(dataOrig!$S83&gt;0,dataOrig!Q83*dataRevised!$S83/dataOrig!$S83,dataOrig!Q83)</f>
        <v>343.97007643459528</v>
      </c>
      <c r="R83" s="1">
        <f>IF(dataOrig!$S83&gt;0,dataOrig!R83*dataRevised!$S83/dataOrig!$S83,dataOrig!R83)</f>
        <v>754.32548069815778</v>
      </c>
      <c r="S83" s="9">
        <f>dataOrig!S83*VLOOKUP($C83,pivot!$H$4:$Q$65,8,FALSE)/VLOOKUP($C83,pivot!$H$4:$Q$65,4,FALSE)</f>
        <v>2569.066944943901</v>
      </c>
      <c r="T83" s="1">
        <f>IF(dataOrig!$X83&gt;0,dataOrig!T83*dataRevised!$X83/dataOrig!$X83,dataOrig!T83)</f>
        <v>588.33414432822474</v>
      </c>
      <c r="U83" s="1">
        <f>IF(dataOrig!$X83&gt;0,dataOrig!U83*dataRevised!$X83/dataOrig!$X83,dataOrig!U83)</f>
        <v>470.34625999500639</v>
      </c>
      <c r="V83" s="1">
        <f>IF(dataOrig!$X83&gt;0,dataOrig!V83*dataRevised!$X83/dataOrig!$X83,dataOrig!V83)</f>
        <v>87.487614913746924</v>
      </c>
      <c r="W83" s="1">
        <f>IF(dataOrig!$X83&gt;0,dataOrig!W83*dataRevised!$X83/dataOrig!$X83,dataOrig!W83)</f>
        <v>394.89822511526131</v>
      </c>
      <c r="X83" s="9">
        <f>dataOrig!X83*VLOOKUP($C83,pivot!$H$4:$Q$65,9,FALSE)/VLOOKUP($C83,pivot!$H$4:$Q$65,5,FALSE)</f>
        <v>1541.0662443522394</v>
      </c>
      <c r="Y83" s="1">
        <f>IF(dataOrig!$AC83&gt;0,dataOrig!Y83*dataRevised!$AC83/dataOrig!$AC83,dataOrig!Y83)</f>
        <v>658.46662497412308</v>
      </c>
      <c r="Z83" s="1">
        <f>IF(dataOrig!$AC83&gt;0,dataOrig!Z83*dataRevised!$AC83/dataOrig!$AC83,dataOrig!Z83)</f>
        <v>526.41397303524707</v>
      </c>
      <c r="AA83" s="1">
        <f>IF(dataOrig!$AC83&gt;0,dataOrig!AA83*dataRevised!$AC83/dataOrig!$AC83,dataOrig!AA83)</f>
        <v>97.91659225399647</v>
      </c>
      <c r="AB83" s="1">
        <f>IF(dataOrig!$AC83&gt;0,dataOrig!AB83*dataRevised!$AC83/dataOrig!$AC83,dataOrig!AB83)</f>
        <v>441.97214118317669</v>
      </c>
      <c r="AC83" s="9">
        <f>dataOrig!AC83*VLOOKUP($C83,pivot!$H$4:$Q$65,10,FALSE)/VLOOKUP($C83,pivot!$H$4:$Q$65,6,FALSE)</f>
        <v>1724.769331446543</v>
      </c>
    </row>
    <row r="84" spans="1:29">
      <c r="A84">
        <v>83</v>
      </c>
      <c r="B84">
        <v>24510</v>
      </c>
      <c r="C84">
        <f>dataOrig!C84</f>
        <v>24510</v>
      </c>
      <c r="D84">
        <v>24</v>
      </c>
      <c r="E84" s="1">
        <f>IF(dataOrig!$I84&gt;0,dataOrig!E84*dataRevised!$I84/dataOrig!$I84,dataOrig!E84)</f>
        <v>235.57526770556743</v>
      </c>
      <c r="F84" s="1">
        <f>IF(dataOrig!$I84&gt;0,dataOrig!F84*dataRevised!$I84/dataOrig!$I84,dataOrig!F84)</f>
        <v>270.35066436686549</v>
      </c>
      <c r="G84" s="1">
        <f>IF(dataOrig!$I84&gt;0,dataOrig!G84*dataRevised!$I84/dataOrig!$I84,dataOrig!G84)</f>
        <v>63.941858377225437</v>
      </c>
      <c r="H84" s="1">
        <f>IF(dataOrig!$I84&gt;0,dataOrig!H84*dataRevised!$I84/dataOrig!$I84,dataOrig!H84)</f>
        <v>213.13952792408483</v>
      </c>
      <c r="I84" s="9">
        <f>dataOrig!I84*VLOOKUP($C84,pivot!$H$4:$Q$65,7,FALSE)/VLOOKUP($C84,pivot!$H$4:$Q$65,2,FALSE)</f>
        <v>783.00731837374315</v>
      </c>
      <c r="J84" s="1">
        <f>dataOrig!J84</f>
        <v>210</v>
      </c>
      <c r="K84" s="1">
        <f>dataOrig!K84</f>
        <v>241</v>
      </c>
      <c r="L84" s="1">
        <f>dataOrig!L84</f>
        <v>57</v>
      </c>
      <c r="M84" s="1">
        <f>dataOrig!M84</f>
        <v>190</v>
      </c>
      <c r="N84" s="9">
        <f>dataOrig!N84</f>
        <v>698</v>
      </c>
      <c r="O84" s="1">
        <f>IF(dataOrig!$S84&gt;0,dataOrig!O84*dataRevised!$S84/dataOrig!$S84,dataOrig!O84)</f>
        <v>8.2318095449885682</v>
      </c>
      <c r="P84" s="1">
        <f>IF(dataOrig!$S84&gt;0,dataOrig!P84*dataRevised!$S84/dataOrig!$S84,dataOrig!P84)</f>
        <v>212.07497642292111</v>
      </c>
      <c r="Q84" s="1">
        <f>IF(dataOrig!$S84&gt;0,dataOrig!Q84*dataRevised!$S84/dataOrig!$S84,dataOrig!Q84)</f>
        <v>20.823580361024494</v>
      </c>
      <c r="R84" s="1">
        <f>IF(dataOrig!$S84&gt;0,dataOrig!R84*dataRevised!$S84/dataOrig!$S84,dataOrig!R84)</f>
        <v>122.90191942649852</v>
      </c>
      <c r="S84" s="9">
        <f>dataOrig!S84*VLOOKUP($C84,pivot!$H$4:$Q$65,8,FALSE)/VLOOKUP($C84,pivot!$H$4:$Q$65,4,FALSE)</f>
        <v>364.03228575543267</v>
      </c>
      <c r="T84" s="1">
        <f>IF(dataOrig!$X84&gt;0,dataOrig!T84*dataRevised!$X84/dataOrig!$X84,dataOrig!T84)</f>
        <v>208.6860539226991</v>
      </c>
      <c r="U84" s="1">
        <f>IF(dataOrig!$X84&gt;0,dataOrig!U84*dataRevised!$X84/dataOrig!$X84,dataOrig!U84)</f>
        <v>232.76521399070285</v>
      </c>
      <c r="V84" s="1">
        <f>IF(dataOrig!$X84&gt;0,dataOrig!V84*dataRevised!$X84/dataOrig!$X84,dataOrig!V84)</f>
        <v>54.579429487475153</v>
      </c>
      <c r="W84" s="1">
        <f>IF(dataOrig!$X84&gt;0,dataOrig!W84*dataRevised!$X84/dataOrig!$X84,dataOrig!W84)</f>
        <v>182.19897784789498</v>
      </c>
      <c r="X84" s="9">
        <f>dataOrig!X84*VLOOKUP($C84,pivot!$H$4:$Q$65,9,FALSE)/VLOOKUP($C84,pivot!$H$4:$Q$65,5,FALSE)</f>
        <v>678.22967524877208</v>
      </c>
      <c r="Y84" s="1">
        <f>IF(dataOrig!$AC84&gt;0,dataOrig!Y84*dataRevised!$AC84/dataOrig!$AC84,dataOrig!Y84)</f>
        <v>233.56251363338606</v>
      </c>
      <c r="Z84" s="1">
        <f>IF(dataOrig!$AC84&gt;0,dataOrig!Z84*dataRevised!$AC84/dataOrig!$AC84,dataOrig!Z84)</f>
        <v>260.5120344372383</v>
      </c>
      <c r="AA84" s="1">
        <f>IF(dataOrig!$AC84&gt;0,dataOrig!AA84*dataRevised!$AC84/dataOrig!$AC84,dataOrig!AA84)</f>
        <v>61.085580488731736</v>
      </c>
      <c r="AB84" s="1">
        <f>IF(dataOrig!$AC84&gt;0,dataOrig!AB84*dataRevised!$AC84/dataOrig!$AC84,dataOrig!AB84)</f>
        <v>203.91804074914859</v>
      </c>
      <c r="AC84" s="9">
        <f>dataOrig!AC84*VLOOKUP($C84,pivot!$H$4:$Q$65,10,FALSE)/VLOOKUP($C84,pivot!$H$4:$Q$65,6,FALSE)</f>
        <v>759.0781693085047</v>
      </c>
    </row>
    <row r="85" spans="1:29">
      <c r="A85">
        <v>84</v>
      </c>
      <c r="B85">
        <v>24510</v>
      </c>
      <c r="C85">
        <f>dataOrig!C85</f>
        <v>24510</v>
      </c>
      <c r="D85">
        <v>24</v>
      </c>
      <c r="E85" s="1">
        <f>IF(dataOrig!$I85&gt;0,dataOrig!E85*dataRevised!$I85/dataOrig!$I85,dataOrig!E85)</f>
        <v>141.34516062334043</v>
      </c>
      <c r="F85" s="1">
        <f>IF(dataOrig!$I85&gt;0,dataOrig!F85*dataRevised!$I85/dataOrig!$I85,dataOrig!F85)</f>
        <v>403.84331606668695</v>
      </c>
      <c r="G85" s="1">
        <f>IF(dataOrig!$I85&gt;0,dataOrig!G85*dataRevised!$I85/dataOrig!$I85,dataOrig!G85)</f>
        <v>74.037941278892617</v>
      </c>
      <c r="H85" s="1">
        <f>IF(dataOrig!$I85&gt;0,dataOrig!H85*dataRevised!$I85/dataOrig!$I85,dataOrig!H85)</f>
        <v>268.10709038871721</v>
      </c>
      <c r="I85" s="9">
        <f>dataOrig!I85*VLOOKUP($C85,pivot!$H$4:$Q$65,7,FALSE)/VLOOKUP($C85,pivot!$H$4:$Q$65,2,FALSE)</f>
        <v>887.33350835763724</v>
      </c>
      <c r="J85" s="1">
        <f>dataOrig!J85</f>
        <v>126</v>
      </c>
      <c r="K85" s="1">
        <f>dataOrig!K85</f>
        <v>360</v>
      </c>
      <c r="L85" s="1">
        <f>dataOrig!L85</f>
        <v>66</v>
      </c>
      <c r="M85" s="1">
        <f>dataOrig!M85</f>
        <v>239</v>
      </c>
      <c r="N85" s="9">
        <f>dataOrig!N85</f>
        <v>791</v>
      </c>
      <c r="O85" s="1">
        <f>IF(dataOrig!$S85&gt;0,dataOrig!O85*dataRevised!$S85/dataOrig!$S85,dataOrig!O85)</f>
        <v>33.517554128228646</v>
      </c>
      <c r="P85" s="1">
        <f>IF(dataOrig!$S85&gt;0,dataOrig!P85*dataRevised!$S85/dataOrig!$S85,dataOrig!P85)</f>
        <v>282.85372559833803</v>
      </c>
      <c r="Q85" s="1">
        <f>IF(dataOrig!$S85&gt;0,dataOrig!Q85*dataRevised!$S85/dataOrig!$S85,dataOrig!Q85)</f>
        <v>60.804007011870532</v>
      </c>
      <c r="R85" s="1">
        <f>IF(dataOrig!$S85&gt;0,dataOrig!R85*dataRevised!$S85/dataOrig!$S85,dataOrig!R85)</f>
        <v>150.9303720816433</v>
      </c>
      <c r="S85" s="9">
        <f>dataOrig!S85*VLOOKUP($C85,pivot!$H$4:$Q$65,8,FALSE)/VLOOKUP($C85,pivot!$H$4:$Q$65,4,FALSE)</f>
        <v>528.10565882008052</v>
      </c>
      <c r="T85" s="1">
        <f>IF(dataOrig!$X85&gt;0,dataOrig!T85*dataRevised!$X85/dataOrig!$X85,dataOrig!T85)</f>
        <v>174.97522982749388</v>
      </c>
      <c r="U85" s="1">
        <f>IF(dataOrig!$X85&gt;0,dataOrig!U85*dataRevised!$X85/dataOrig!$X85,dataOrig!U85)</f>
        <v>341.12143429671966</v>
      </c>
      <c r="V85" s="1">
        <f>IF(dataOrig!$X85&gt;0,dataOrig!V85*dataRevised!$X85/dataOrig!$X85,dataOrig!V85)</f>
        <v>61.803177507876271</v>
      </c>
      <c r="W85" s="1">
        <f>IF(dataOrig!$X85&gt;0,dataOrig!W85*dataRevised!$X85/dataOrig!$X85,dataOrig!W85)</f>
        <v>227.14674330816865</v>
      </c>
      <c r="X85" s="9">
        <f>dataOrig!X85*VLOOKUP($C85,pivot!$H$4:$Q$65,9,FALSE)/VLOOKUP($C85,pivot!$H$4:$Q$65,5,FALSE)</f>
        <v>805.04658494025841</v>
      </c>
      <c r="Y85" s="1">
        <f>IF(dataOrig!$AC85&gt;0,dataOrig!Y85*dataRevised!$AC85/dataOrig!$AC85,dataOrig!Y85)</f>
        <v>195.83318450799291</v>
      </c>
      <c r="Z85" s="1">
        <f>IF(dataOrig!$AC85&gt;0,dataOrig!Z85*dataRevised!$AC85/dataOrig!$AC85,dataOrig!Z85)</f>
        <v>381.78487805457331</v>
      </c>
      <c r="AA85" s="1">
        <f>IF(dataOrig!$AC85&gt;0,dataOrig!AA85*dataRevised!$AC85/dataOrig!$AC85,dataOrig!AA85)</f>
        <v>69.170436729887413</v>
      </c>
      <c r="AB85" s="1">
        <f>IF(dataOrig!$AC85&gt;0,dataOrig!AB85*dataRevised!$AC85/dataOrig!$AC85,dataOrig!AB85)</f>
        <v>254.22381291633945</v>
      </c>
      <c r="AC85" s="9">
        <f>dataOrig!AC85*VLOOKUP($C85,pivot!$H$4:$Q$65,10,FALSE)/VLOOKUP($C85,pivot!$H$4:$Q$65,6,FALSE)</f>
        <v>901.01231220879311</v>
      </c>
    </row>
    <row r="86" spans="1:29">
      <c r="A86">
        <v>85</v>
      </c>
      <c r="B86">
        <v>24510</v>
      </c>
      <c r="C86">
        <f>dataOrig!C86</f>
        <v>24510</v>
      </c>
      <c r="D86">
        <v>24</v>
      </c>
      <c r="E86" s="1">
        <f>IF(dataOrig!$I86&gt;0,dataOrig!E86*dataRevised!$I86/dataOrig!$I86,dataOrig!E86)</f>
        <v>1595.1810984634137</v>
      </c>
      <c r="F86" s="1">
        <f>IF(dataOrig!$I86&gt;0,dataOrig!F86*dataRevised!$I86/dataOrig!$I86,dataOrig!F86)</f>
        <v>1658.0011698515648</v>
      </c>
      <c r="G86" s="1">
        <f>IF(dataOrig!$I86&gt;0,dataOrig!G86*dataRevised!$I86/dataOrig!$I86,dataOrig!G86)</f>
        <v>360.09362349279587</v>
      </c>
      <c r="H86" s="1">
        <f>IF(dataOrig!$I86&gt;0,dataOrig!H86*dataRevised!$I86/dataOrig!$I86,dataOrig!H86)</f>
        <v>904.16031319374906</v>
      </c>
      <c r="I86" s="9">
        <f>dataOrig!I86*VLOOKUP($C86,pivot!$H$4:$Q$65,7,FALSE)/VLOOKUP($C86,pivot!$H$4:$Q$65,2,FALSE)</f>
        <v>4517.4362050015234</v>
      </c>
      <c r="J86" s="1">
        <f>dataOrig!J86</f>
        <v>1422</v>
      </c>
      <c r="K86" s="1">
        <f>dataOrig!K86</f>
        <v>1478</v>
      </c>
      <c r="L86" s="1">
        <f>dataOrig!L86</f>
        <v>321</v>
      </c>
      <c r="M86" s="1">
        <f>dataOrig!M86</f>
        <v>806</v>
      </c>
      <c r="N86" s="9">
        <f>dataOrig!N86</f>
        <v>4027</v>
      </c>
      <c r="O86" s="1">
        <f>IF(dataOrig!$S86&gt;0,dataOrig!O86*dataRevised!$S86/dataOrig!$S86,dataOrig!O86)</f>
        <v>253.69190924347262</v>
      </c>
      <c r="P86" s="1">
        <f>IF(dataOrig!$S86&gt;0,dataOrig!P86*dataRevised!$S86/dataOrig!$S86,dataOrig!P86)</f>
        <v>3048.8468945686145</v>
      </c>
      <c r="Q86" s="1">
        <f>IF(dataOrig!$S86&gt;0,dataOrig!Q86*dataRevised!$S86/dataOrig!$S86,dataOrig!Q86)</f>
        <v>862.38297807987385</v>
      </c>
      <c r="R86" s="1">
        <f>IF(dataOrig!$S86&gt;0,dataOrig!R86*dataRevised!$S86/dataOrig!$S86,dataOrig!R86)</f>
        <v>1778.2303669753751</v>
      </c>
      <c r="S86" s="9">
        <f>dataOrig!S86*VLOOKUP($C86,pivot!$H$4:$Q$65,8,FALSE)/VLOOKUP($C86,pivot!$H$4:$Q$65,4,FALSE)</f>
        <v>5943.1521488673361</v>
      </c>
      <c r="T86" s="1">
        <f>IF(dataOrig!$X86&gt;0,dataOrig!T86*dataRevised!$X86/dataOrig!$X86,dataOrig!T86)</f>
        <v>1968.070016224839</v>
      </c>
      <c r="U86" s="1">
        <f>IF(dataOrig!$X86&gt;0,dataOrig!U86*dataRevised!$X86/dataOrig!$X86,dataOrig!U86)</f>
        <v>3253.0945251873054</v>
      </c>
      <c r="V86" s="1">
        <f>IF(dataOrig!$X86&gt;0,dataOrig!V86*dataRevised!$X86/dataOrig!$X86,dataOrig!V86)</f>
        <v>827.52046767039519</v>
      </c>
      <c r="W86" s="1">
        <f>IF(dataOrig!$X86&gt;0,dataOrig!W86*dataRevised!$X86/dataOrig!$X86,dataOrig!W86)</f>
        <v>1850.082131891621</v>
      </c>
      <c r="X86" s="9">
        <f>dataOrig!X86*VLOOKUP($C86,pivot!$H$4:$Q$65,9,FALSE)/VLOOKUP($C86,pivot!$H$4:$Q$65,5,FALSE)</f>
        <v>7898.7671409741606</v>
      </c>
      <c r="Y86" s="1">
        <f>IF(dataOrig!$AC86&gt;0,dataOrig!Y86*dataRevised!$AC86/dataOrig!$AC86,dataOrig!Y86)</f>
        <v>2202.6741670348561</v>
      </c>
      <c r="Z86" s="1">
        <f>IF(dataOrig!$AC86&gt;0,dataOrig!Z86*dataRevised!$AC86/dataOrig!$AC86,dataOrig!Z86)</f>
        <v>3640.8802606004374</v>
      </c>
      <c r="AA86" s="1">
        <f>IF(dataOrig!$AC86&gt;0,dataOrig!AA86*dataRevised!$AC86/dataOrig!$AC86,dataOrig!AA86)</f>
        <v>926.1651982923886</v>
      </c>
      <c r="AB86" s="1">
        <f>IF(dataOrig!$AC86&gt;0,dataOrig!AB86*dataRevised!$AC86/dataOrig!$AC86,dataOrig!AB86)</f>
        <v>2070.6215150959802</v>
      </c>
      <c r="AC86" s="9">
        <f>dataOrig!AC86*VLOOKUP($C86,pivot!$H$4:$Q$65,10,FALSE)/VLOOKUP($C86,pivot!$H$4:$Q$65,6,FALSE)</f>
        <v>8840.3411410236622</v>
      </c>
    </row>
    <row r="87" spans="1:29">
      <c r="A87">
        <v>86</v>
      </c>
      <c r="B87">
        <v>24510</v>
      </c>
      <c r="C87">
        <f>dataOrig!C87</f>
        <v>24510</v>
      </c>
      <c r="D87">
        <v>24</v>
      </c>
      <c r="E87" s="1">
        <f>IF(dataOrig!$I87&gt;0,dataOrig!E87*dataRevised!$I87/dataOrig!$I87,dataOrig!E87)</f>
        <v>182.85127921908327</v>
      </c>
      <c r="F87" s="1">
        <f>IF(dataOrig!$I87&gt;0,dataOrig!F87*dataRevised!$I87/dataOrig!$I87,dataOrig!F87)</f>
        <v>353.3629015583511</v>
      </c>
      <c r="G87" s="1">
        <f>IF(dataOrig!$I87&gt;0,dataOrig!G87*dataRevised!$I87/dataOrig!$I87,dataOrig!G87)</f>
        <v>127.88371675445087</v>
      </c>
      <c r="H87" s="1">
        <f>IF(dataOrig!$I87&gt;0,dataOrig!H87*dataRevised!$I87/dataOrig!$I87,dataOrig!H87)</f>
        <v>263.61994243242066</v>
      </c>
      <c r="I87" s="9">
        <f>dataOrig!I87*VLOOKUP($C87,pivot!$H$4:$Q$65,7,FALSE)/VLOOKUP($C87,pivot!$H$4:$Q$65,2,FALSE)</f>
        <v>927.71783996430588</v>
      </c>
      <c r="J87" s="1">
        <f>dataOrig!J87</f>
        <v>163</v>
      </c>
      <c r="K87" s="1">
        <f>dataOrig!K87</f>
        <v>315</v>
      </c>
      <c r="L87" s="1">
        <f>dataOrig!L87</f>
        <v>114</v>
      </c>
      <c r="M87" s="1">
        <f>dataOrig!M87</f>
        <v>235</v>
      </c>
      <c r="N87" s="9">
        <f>dataOrig!N87</f>
        <v>827</v>
      </c>
      <c r="O87" s="1">
        <f>IF(dataOrig!$S87&gt;0,dataOrig!O87*dataRevised!$S87/dataOrig!$S87,dataOrig!O87)</f>
        <v>103.71380771419528</v>
      </c>
      <c r="P87" s="1">
        <f>IF(dataOrig!$S87&gt;0,dataOrig!P87*dataRevised!$S87/dataOrig!$S87,dataOrig!P87)</f>
        <v>297.61560868026913</v>
      </c>
      <c r="Q87" s="1">
        <f>IF(dataOrig!$S87&gt;0,dataOrig!Q87*dataRevised!$S87/dataOrig!$S87,dataOrig!Q87)</f>
        <v>136.9885102004734</v>
      </c>
      <c r="R87" s="1">
        <f>IF(dataOrig!$S87&gt;0,dataOrig!R87*dataRevised!$S87/dataOrig!$S87,dataOrig!R87)</f>
        <v>237.00736023490367</v>
      </c>
      <c r="S87" s="9">
        <f>dataOrig!S87*VLOOKUP($C87,pivot!$H$4:$Q$65,8,FALSE)/VLOOKUP($C87,pivot!$H$4:$Q$65,4,FALSE)</f>
        <v>775.3252868298415</v>
      </c>
      <c r="T87" s="1">
        <f>IF(dataOrig!$X87&gt;0,dataOrig!T87*dataRevised!$X87/dataOrig!$X87,dataOrig!T87)</f>
        <v>193.43591921296337</v>
      </c>
      <c r="U87" s="1">
        <f>IF(dataOrig!$X87&gt;0,dataOrig!U87*dataRevised!$X87/dataOrig!$X87,dataOrig!U87)</f>
        <v>228.75202064603553</v>
      </c>
      <c r="V87" s="1">
        <f>IF(dataOrig!$X87&gt;0,dataOrig!V87*dataRevised!$X87/dataOrig!$X87,dataOrig!V87)</f>
        <v>72.23748020401122</v>
      </c>
      <c r="W87" s="1">
        <f>IF(dataOrig!$X87&gt;0,dataOrig!W87*dataRevised!$X87/dataOrig!$X87,dataOrig!W87)</f>
        <v>186.21217119256224</v>
      </c>
      <c r="X87" s="9">
        <f>dataOrig!X87*VLOOKUP($C87,pivot!$H$4:$Q$65,9,FALSE)/VLOOKUP($C87,pivot!$H$4:$Q$65,5,FALSE)</f>
        <v>680.63759125557237</v>
      </c>
      <c r="Y87" s="1">
        <f>IF(dataOrig!$AC87&gt;0,dataOrig!Y87*dataRevised!$AC87/dataOrig!$AC87,dataOrig!Y87)</f>
        <v>216.49448379094633</v>
      </c>
      <c r="Z87" s="1">
        <f>IF(dataOrig!$AC87&gt;0,dataOrig!Z87*dataRevised!$AC87/dataOrig!$AC87,dataOrig!Z87)</f>
        <v>256.02044763659626</v>
      </c>
      <c r="AA87" s="1">
        <f>IF(dataOrig!$AC87&gt;0,dataOrig!AA87*dataRevised!$AC87/dataOrig!$AC87,dataOrig!AA87)</f>
        <v>80.848562411556713</v>
      </c>
      <c r="AB87" s="1">
        <f>IF(dataOrig!$AC87&gt;0,dataOrig!AB87*dataRevised!$AC87/dataOrig!$AC87,dataOrig!AB87)</f>
        <v>208.40962754979066</v>
      </c>
      <c r="AC87" s="9">
        <f>dataOrig!AC87*VLOOKUP($C87,pivot!$H$4:$Q$65,10,FALSE)/VLOOKUP($C87,pivot!$H$4:$Q$65,6,FALSE)</f>
        <v>761.77312138888999</v>
      </c>
    </row>
    <row r="88" spans="1:29">
      <c r="A88">
        <v>87</v>
      </c>
      <c r="B88">
        <v>24510</v>
      </c>
      <c r="C88">
        <f>dataOrig!C88</f>
        <v>24510</v>
      </c>
      <c r="D88">
        <v>24</v>
      </c>
      <c r="E88" s="1">
        <f>IF(dataOrig!$I88&gt;0,dataOrig!E88*dataRevised!$I88/dataOrig!$I88,dataOrig!E88)</f>
        <v>1138.6137939102425</v>
      </c>
      <c r="F88" s="1">
        <f>IF(dataOrig!$I88&gt;0,dataOrig!F88*dataRevised!$I88/dataOrig!$I88,dataOrig!F88)</f>
        <v>941.17928383319554</v>
      </c>
      <c r="G88" s="1">
        <f>IF(dataOrig!$I88&gt;0,dataOrig!G88*dataRevised!$I88/dataOrig!$I88,dataOrig!G88)</f>
        <v>306.24784801723763</v>
      </c>
      <c r="H88" s="1">
        <f>IF(dataOrig!$I88&gt;0,dataOrig!H88*dataRevised!$I88/dataOrig!$I88,dataOrig!H88)</f>
        <v>619.22641796892003</v>
      </c>
      <c r="I88" s="9">
        <f>dataOrig!I88*VLOOKUP($C88,pivot!$H$4:$Q$65,7,FALSE)/VLOOKUP($C88,pivot!$H$4:$Q$65,2,FALSE)</f>
        <v>3005.2673437295957</v>
      </c>
      <c r="J88" s="1">
        <f>dataOrig!J88</f>
        <v>1015</v>
      </c>
      <c r="K88" s="1">
        <f>dataOrig!K88</f>
        <v>839</v>
      </c>
      <c r="L88" s="1">
        <f>dataOrig!L88</f>
        <v>273</v>
      </c>
      <c r="M88" s="1">
        <f>dataOrig!M88</f>
        <v>552</v>
      </c>
      <c r="N88" s="9">
        <f>dataOrig!N88</f>
        <v>2679</v>
      </c>
      <c r="O88" s="1">
        <f>IF(dataOrig!$S88&gt;0,dataOrig!O88*dataRevised!$S88/dataOrig!$S88,dataOrig!O88)</f>
        <v>583.96472746409495</v>
      </c>
      <c r="P88" s="1">
        <f>IF(dataOrig!$S88&gt;0,dataOrig!P88*dataRevised!$S88/dataOrig!$S88,dataOrig!P88)</f>
        <v>1784.645109368262</v>
      </c>
      <c r="Q88" s="1">
        <f>IF(dataOrig!$S88&gt;0,dataOrig!Q88*dataRevised!$S88/dataOrig!$S88,dataOrig!Q88)</f>
        <v>363.55783350768752</v>
      </c>
      <c r="R88" s="1">
        <f>IF(dataOrig!$S88&gt;0,dataOrig!R88*dataRevised!$S88/dataOrig!$S88,dataOrig!R88)</f>
        <v>771.12170559931212</v>
      </c>
      <c r="S88" s="9">
        <f>dataOrig!S88*VLOOKUP($C88,pivot!$H$4:$Q$65,8,FALSE)/VLOOKUP($C88,pivot!$H$4:$Q$65,4,FALSE)</f>
        <v>3503.2893759393564</v>
      </c>
      <c r="T88" s="1">
        <f>IF(dataOrig!$X88&gt;0,dataOrig!T88*dataRevised!$X88/dataOrig!$X88,dataOrig!T88)</f>
        <v>1146.9706579059116</v>
      </c>
      <c r="U88" s="1">
        <f>IF(dataOrig!$X88&gt;0,dataOrig!U88*dataRevised!$X88/dataOrig!$X88,dataOrig!U88)</f>
        <v>1252.1163235361944</v>
      </c>
      <c r="V88" s="1">
        <f>IF(dataOrig!$X88&gt;0,dataOrig!V88*dataRevised!$X88/dataOrig!$X88,dataOrig!V88)</f>
        <v>344.33198897245347</v>
      </c>
      <c r="W88" s="1">
        <f>IF(dataOrig!$X88&gt;0,dataOrig!W88*dataRevised!$X88/dataOrig!$X88,dataOrig!W88)</f>
        <v>826.71782900146184</v>
      </c>
      <c r="X88" s="9">
        <f>dataOrig!X88*VLOOKUP($C88,pivot!$H$4:$Q$65,9,FALSE)/VLOOKUP($C88,pivot!$H$4:$Q$65,5,FALSE)</f>
        <v>3570.1367994160214</v>
      </c>
      <c r="Y88" s="1">
        <f>IF(dataOrig!$AC88&gt;0,dataOrig!Y88*dataRevised!$AC88/dataOrig!$AC88,dataOrig!Y88)</f>
        <v>1283.6955076234947</v>
      </c>
      <c r="Z88" s="1">
        <f>IF(dataOrig!$AC88&gt;0,dataOrig!Z88*dataRevised!$AC88/dataOrig!$AC88,dataOrig!Z88)</f>
        <v>1401.3750818003161</v>
      </c>
      <c r="AA88" s="1">
        <f>IF(dataOrig!$AC88&gt;0,dataOrig!AA88*dataRevised!$AC88/dataOrig!$AC88,dataOrig!AA88)</f>
        <v>385.37814749508698</v>
      </c>
      <c r="AB88" s="1">
        <f>IF(dataOrig!$AC88&gt;0,dataOrig!AB88*dataRevised!$AC88/dataOrig!$AC88,dataOrig!AB88)</f>
        <v>925.26688093226005</v>
      </c>
      <c r="AC88" s="9">
        <f>dataOrig!AC88*VLOOKUP($C88,pivot!$H$4:$Q$65,10,FALSE)/VLOOKUP($C88,pivot!$H$4:$Q$65,6,FALSE)</f>
        <v>3995.7156178511577</v>
      </c>
    </row>
    <row r="89" spans="1:29">
      <c r="A89">
        <v>88</v>
      </c>
      <c r="B89">
        <v>24510</v>
      </c>
      <c r="C89">
        <f>dataOrig!C89</f>
        <v>24510</v>
      </c>
      <c r="D89">
        <v>24</v>
      </c>
      <c r="E89" s="1">
        <f>IF(dataOrig!$I89&gt;0,dataOrig!E89*dataRevised!$I89/dataOrig!$I89,dataOrig!E89)</f>
        <v>149.19766954685937</v>
      </c>
      <c r="F89" s="1">
        <f>IF(dataOrig!$I89&gt;0,dataOrig!F89*dataRevised!$I89/dataOrig!$I89,dataOrig!F89)</f>
        <v>975.95468049449357</v>
      </c>
      <c r="G89" s="1">
        <f>IF(dataOrig!$I89&gt;0,dataOrig!G89*dataRevised!$I89/dataOrig!$I89,dataOrig!G89)</f>
        <v>735.89226483262973</v>
      </c>
      <c r="H89" s="1">
        <f>IF(dataOrig!$I89&gt;0,dataOrig!H89*dataRevised!$I89/dataOrig!$I89,dataOrig!H89)</f>
        <v>498.073423148914</v>
      </c>
      <c r="I89" s="9">
        <f>dataOrig!I89*VLOOKUP($C89,pivot!$H$4:$Q$65,7,FALSE)/VLOOKUP($C89,pivot!$H$4:$Q$65,2,FALSE)</f>
        <v>2359.1180380228966</v>
      </c>
      <c r="J89" s="1">
        <f>dataOrig!J89</f>
        <v>133</v>
      </c>
      <c r="K89" s="1">
        <f>dataOrig!K89</f>
        <v>870</v>
      </c>
      <c r="L89" s="1">
        <f>dataOrig!L89</f>
        <v>656</v>
      </c>
      <c r="M89" s="1">
        <f>dataOrig!M89</f>
        <v>444</v>
      </c>
      <c r="N89" s="9">
        <f>dataOrig!N89</f>
        <v>2103</v>
      </c>
      <c r="O89" s="1">
        <f>IF(dataOrig!$S89&gt;0,dataOrig!O89*dataRevised!$S89/dataOrig!$S89,dataOrig!O89)</f>
        <v>180.83408997195835</v>
      </c>
      <c r="P89" s="1">
        <f>IF(dataOrig!$S89&gt;0,dataOrig!P89*dataRevised!$S89/dataOrig!$S89,dataOrig!P89)</f>
        <v>1664.0602650124054</v>
      </c>
      <c r="Q89" s="1">
        <f>IF(dataOrig!$S89&gt;0,dataOrig!Q89*dataRevised!$S89/dataOrig!$S89,dataOrig!Q89)</f>
        <v>1208.1244224869756</v>
      </c>
      <c r="R89" s="1">
        <f>IF(dataOrig!$S89&gt;0,dataOrig!R89*dataRevised!$S89/dataOrig!$S89,dataOrig!R89)</f>
        <v>967.34847314455737</v>
      </c>
      <c r="S89" s="9">
        <f>dataOrig!S89*VLOOKUP($C89,pivot!$H$4:$Q$65,8,FALSE)/VLOOKUP($C89,pivot!$H$4:$Q$65,4,FALSE)</f>
        <v>4020.3672506158969</v>
      </c>
      <c r="T89" s="1">
        <f>IF(dataOrig!$X89&gt;0,dataOrig!T89*dataRevised!$X89/dataOrig!$X89,dataOrig!T89)</f>
        <v>129.22482569828674</v>
      </c>
      <c r="U89" s="1">
        <f>IF(dataOrig!$X89&gt;0,dataOrig!U89*dataRevised!$X89/dataOrig!$X89,dataOrig!U89)</f>
        <v>838.75740903546364</v>
      </c>
      <c r="V89" s="1">
        <f>IF(dataOrig!$X89&gt;0,dataOrig!V89*dataRevised!$X89/dataOrig!$X89,dataOrig!V89)</f>
        <v>639.70301913996605</v>
      </c>
      <c r="W89" s="1">
        <f>IF(dataOrig!$X89&gt;0,dataOrig!W89*dataRevised!$X89/dataOrig!$X89,dataOrig!W89)</f>
        <v>423.79321719686584</v>
      </c>
      <c r="X89" s="9">
        <f>dataOrig!X89*VLOOKUP($C89,pivot!$H$4:$Q$65,9,FALSE)/VLOOKUP($C89,pivot!$H$4:$Q$65,5,FALSE)</f>
        <v>2031.4784710705824</v>
      </c>
      <c r="Y89" s="1">
        <f>IF(dataOrig!$AC89&gt;0,dataOrig!Y89*dataRevised!$AC89/dataOrig!$AC89,dataOrig!Y89)</f>
        <v>144.62909498067367</v>
      </c>
      <c r="Z89" s="1">
        <f>IF(dataOrig!$AC89&gt;0,dataOrig!Z89*dataRevised!$AC89/dataOrig!$AC89,dataOrig!Z89)</f>
        <v>938.74164133418628</v>
      </c>
      <c r="AA89" s="1">
        <f>IF(dataOrig!$AC89&gt;0,dataOrig!AA89*dataRevised!$AC89/dataOrig!$AC89,dataOrig!AA89)</f>
        <v>715.95893602234116</v>
      </c>
      <c r="AB89" s="1">
        <f>IF(dataOrig!$AC89&gt;0,dataOrig!AB89*dataRevised!$AC89/dataOrig!$AC89,dataOrig!AB89)</f>
        <v>474.3115661477994</v>
      </c>
      <c r="AC89" s="9">
        <f>dataOrig!AC89*VLOOKUP($C89,pivot!$H$4:$Q$65,10,FALSE)/VLOOKUP($C89,pivot!$H$4:$Q$65,6,FALSE)</f>
        <v>2273.6412384850005</v>
      </c>
    </row>
    <row r="90" spans="1:29">
      <c r="A90">
        <v>89</v>
      </c>
      <c r="B90">
        <v>24510</v>
      </c>
      <c r="C90">
        <f>dataOrig!C90</f>
        <v>24510</v>
      </c>
      <c r="D90">
        <v>24</v>
      </c>
      <c r="E90" s="1">
        <f>IF(dataOrig!$I90&gt;0,dataOrig!E90*dataRevised!$I90/dataOrig!$I90,dataOrig!E90)</f>
        <v>296.15176511557041</v>
      </c>
      <c r="F90" s="1">
        <f>IF(dataOrig!$I90&gt;0,dataOrig!F90*dataRevised!$I90/dataOrig!$I90,dataOrig!F90)</f>
        <v>1035.4093909154224</v>
      </c>
      <c r="G90" s="1">
        <f>IF(dataOrig!$I90&gt;0,dataOrig!G90*dataRevised!$I90/dataOrig!$I90,dataOrig!G90)</f>
        <v>751.5972826796675</v>
      </c>
      <c r="H90" s="1">
        <f>IF(dataOrig!$I90&gt;0,dataOrig!H90*dataRevised!$I90/dataOrig!$I90,dataOrig!H90)</f>
        <v>427.40084283724372</v>
      </c>
      <c r="I90" s="9">
        <f>dataOrig!I90*VLOOKUP($C90,pivot!$H$4:$Q$65,7,FALSE)/VLOOKUP($C90,pivot!$H$4:$Q$65,2,FALSE)</f>
        <v>2510.559281547904</v>
      </c>
      <c r="J90" s="1">
        <f>dataOrig!J90</f>
        <v>264</v>
      </c>
      <c r="K90" s="1">
        <f>dataOrig!K90</f>
        <v>923</v>
      </c>
      <c r="L90" s="1">
        <f>dataOrig!L90</f>
        <v>670</v>
      </c>
      <c r="M90" s="1">
        <f>dataOrig!M90</f>
        <v>381</v>
      </c>
      <c r="N90" s="9">
        <f>dataOrig!N90</f>
        <v>2238</v>
      </c>
      <c r="O90" s="1">
        <f>IF(dataOrig!$S90&gt;0,dataOrig!O90*dataRevised!$S90/dataOrig!$S90,dataOrig!O90)</f>
        <v>228.30364319052077</v>
      </c>
      <c r="P90" s="1">
        <f>IF(dataOrig!$S90&gt;0,dataOrig!P90*dataRevised!$S90/dataOrig!$S90,dataOrig!P90)</f>
        <v>1991.9909210433509</v>
      </c>
      <c r="Q90" s="1">
        <f>IF(dataOrig!$S90&gt;0,dataOrig!Q90*dataRevised!$S90/dataOrig!$S90,dataOrig!Q90)</f>
        <v>534.67867503977254</v>
      </c>
      <c r="R90" s="1">
        <f>IF(dataOrig!$S90&gt;0,dataOrig!R90*dataRevised!$S90/dataOrig!$S90,dataOrig!R90)</f>
        <v>807.75398760344694</v>
      </c>
      <c r="S90" s="9">
        <f>dataOrig!S90*VLOOKUP($C90,pivot!$H$4:$Q$65,8,FALSE)/VLOOKUP($C90,pivot!$H$4:$Q$65,4,FALSE)</f>
        <v>3562.7272268770917</v>
      </c>
      <c r="T90" s="1">
        <f>IF(dataOrig!$X90&gt;0,dataOrig!T90*dataRevised!$X90/dataOrig!$X90,dataOrig!T90)</f>
        <v>256.84437405870659</v>
      </c>
      <c r="U90" s="1">
        <f>IF(dataOrig!$X90&gt;0,dataOrig!U90*dataRevised!$X90/dataOrig!$X90,dataOrig!U90)</f>
        <v>934.27141063854515</v>
      </c>
      <c r="V90" s="1">
        <f>IF(dataOrig!$X90&gt;0,dataOrig!V90*dataRevised!$X90/dataOrig!$X90,dataOrig!V90)</f>
        <v>674.21648190410474</v>
      </c>
      <c r="W90" s="1">
        <f>IF(dataOrig!$X90&gt;0,dataOrig!W90*dataRevised!$X90/dataOrig!$X90,dataOrig!W90)</f>
        <v>385.26656108805992</v>
      </c>
      <c r="X90" s="9">
        <f>dataOrig!X90*VLOOKUP($C90,pivot!$H$4:$Q$65,9,FALSE)/VLOOKUP($C90,pivot!$H$4:$Q$65,5,FALSE)</f>
        <v>2250.5988276894163</v>
      </c>
      <c r="Y90" s="1">
        <f>IF(dataOrig!$AC90&gt;0,dataOrig!Y90*dataRevised!$AC90/dataOrig!$AC90,dataOrig!Y90)</f>
        <v>287.46155524109054</v>
      </c>
      <c r="Z90" s="1">
        <f>IF(dataOrig!$AC90&gt;0,dataOrig!Z90*dataRevised!$AC90/dataOrig!$AC90,dataOrig!Z90)</f>
        <v>1045.6414071894669</v>
      </c>
      <c r="AA90" s="1">
        <f>IF(dataOrig!$AC90&gt;0,dataOrig!AA90*dataRevised!$AC90/dataOrig!$AC90,dataOrig!AA90)</f>
        <v>754.58658250786266</v>
      </c>
      <c r="AB90" s="1">
        <f>IF(dataOrig!$AC90&gt;0,dataOrig!AB90*dataRevised!$AC90/dataOrig!$AC90,dataOrig!AB90)</f>
        <v>431.1923328616358</v>
      </c>
      <c r="AC90" s="9">
        <f>dataOrig!AC90*VLOOKUP($C90,pivot!$H$4:$Q$65,10,FALSE)/VLOOKUP($C90,pivot!$H$4:$Q$65,6,FALSE)</f>
        <v>2518.8818778000559</v>
      </c>
    </row>
    <row r="91" spans="1:29">
      <c r="A91">
        <v>90</v>
      </c>
      <c r="B91">
        <v>24510</v>
      </c>
      <c r="C91">
        <f>dataOrig!C91</f>
        <v>24510</v>
      </c>
      <c r="D91">
        <v>24</v>
      </c>
      <c r="E91" s="1">
        <f>IF(dataOrig!$I91&gt;0,dataOrig!E91*dataRevised!$I91/dataOrig!$I91,dataOrig!E91)</f>
        <v>594.54710420928905</v>
      </c>
      <c r="F91" s="1">
        <f>IF(dataOrig!$I91&gt;0,dataOrig!F91*dataRevised!$I91/dataOrig!$I91,dataOrig!F91)</f>
        <v>2184.119267727332</v>
      </c>
      <c r="G91" s="1">
        <f>IF(dataOrig!$I91&gt;0,dataOrig!G91*dataRevised!$I91/dataOrig!$I91,dataOrig!G91)</f>
        <v>824.51343696948584</v>
      </c>
      <c r="H91" s="1">
        <f>IF(dataOrig!$I91&gt;0,dataOrig!H91*dataRevised!$I91/dataOrig!$I91,dataOrig!H91)</f>
        <v>940.05749684412126</v>
      </c>
      <c r="I91" s="9">
        <f>dataOrig!I91*VLOOKUP($C91,pivot!$H$4:$Q$65,7,FALSE)/VLOOKUP($C91,pivot!$H$4:$Q$65,2,FALSE)</f>
        <v>4543.2373057502282</v>
      </c>
      <c r="J91" s="1">
        <f>dataOrig!J91</f>
        <v>530</v>
      </c>
      <c r="K91" s="1">
        <f>dataOrig!K91</f>
        <v>1947</v>
      </c>
      <c r="L91" s="1">
        <f>dataOrig!L91</f>
        <v>735</v>
      </c>
      <c r="M91" s="1">
        <f>dataOrig!M91</f>
        <v>838</v>
      </c>
      <c r="N91" s="9">
        <f>dataOrig!N91</f>
        <v>4050</v>
      </c>
      <c r="O91" s="1">
        <f>IF(dataOrig!$S91&gt;0,dataOrig!O91*dataRevised!$S91/dataOrig!$S91,dataOrig!O91)</f>
        <v>352.13158998389781</v>
      </c>
      <c r="P91" s="1">
        <f>IF(dataOrig!$S91&gt;0,dataOrig!P91*dataRevised!$S91/dataOrig!$S91,dataOrig!P91)</f>
        <v>1643.236641927841</v>
      </c>
      <c r="Q91" s="1">
        <f>IF(dataOrig!$S91&gt;0,dataOrig!Q91*dataRevised!$S91/dataOrig!$S91,dataOrig!Q91)</f>
        <v>629.94852234241523</v>
      </c>
      <c r="R91" s="1">
        <f>IF(dataOrig!$S91&gt;0,dataOrig!R91*dataRevised!$S91/dataOrig!$S91,dataOrig!R91)</f>
        <v>1049.9427425122237</v>
      </c>
      <c r="S91" s="9">
        <f>dataOrig!S91*VLOOKUP($C91,pivot!$H$4:$Q$65,8,FALSE)/VLOOKUP($C91,pivot!$H$4:$Q$65,4,FALSE)</f>
        <v>3675.2594967663777</v>
      </c>
      <c r="T91" s="1">
        <f>IF(dataOrig!$X91&gt;0,dataOrig!T91*dataRevised!$X91/dataOrig!$X91,dataOrig!T91)</f>
        <v>520.10985746888082</v>
      </c>
      <c r="U91" s="1">
        <f>IF(dataOrig!$X91&gt;0,dataOrig!U91*dataRevised!$X91/dataOrig!$X91,dataOrig!U91)</f>
        <v>1830.0161651682843</v>
      </c>
      <c r="V91" s="1">
        <f>IF(dataOrig!$X91&gt;0,dataOrig!V91*dataRevised!$X91/dataOrig!$X91,dataOrig!V91)</f>
        <v>552.21540422621911</v>
      </c>
      <c r="W91" s="1">
        <f>IF(dataOrig!$X91&gt;0,dataOrig!W91*dataRevised!$X91/dataOrig!$X91,dataOrig!W91)</f>
        <v>790.59908889945609</v>
      </c>
      <c r="X91" s="9">
        <f>dataOrig!X91*VLOOKUP($C91,pivot!$H$4:$Q$65,9,FALSE)/VLOOKUP($C91,pivot!$H$4:$Q$65,5,FALSE)</f>
        <v>3692.9405157628403</v>
      </c>
      <c r="Y91" s="1">
        <f>IF(dataOrig!$AC91&gt;0,dataOrig!Y91*dataRevised!$AC91/dataOrig!$AC91,dataOrig!Y91)</f>
        <v>582.1096493632084</v>
      </c>
      <c r="Z91" s="1">
        <f>IF(dataOrig!$AC91&gt;0,dataOrig!Z91*dataRevised!$AC91/dataOrig!$AC91,dataOrig!Z91)</f>
        <v>2048.1635810927701</v>
      </c>
      <c r="AA91" s="1">
        <f>IF(dataOrig!$AC91&gt;0,dataOrig!AA91*dataRevised!$AC91/dataOrig!$AC91,dataOrig!AA91)</f>
        <v>618.04234376834472</v>
      </c>
      <c r="AB91" s="1">
        <f>IF(dataOrig!$AC91&gt;0,dataOrig!AB91*dataRevised!$AC91/dataOrig!$AC91,dataOrig!AB91)</f>
        <v>884.84259972648192</v>
      </c>
      <c r="AC91" s="9">
        <f>dataOrig!AC91*VLOOKUP($C91,pivot!$H$4:$Q$65,10,FALSE)/VLOOKUP($C91,pivot!$H$4:$Q$65,6,FALSE)</f>
        <v>4133.1581739508047</v>
      </c>
    </row>
    <row r="92" spans="1:29">
      <c r="A92">
        <v>91</v>
      </c>
      <c r="B92">
        <v>24510</v>
      </c>
      <c r="C92">
        <f>dataOrig!C92</f>
        <v>24510</v>
      </c>
      <c r="D92">
        <v>24</v>
      </c>
      <c r="E92" s="1">
        <f>IF(dataOrig!$I92&gt;0,dataOrig!E92*dataRevised!$I92/dataOrig!$I92,dataOrig!E92)</f>
        <v>162.65911341574895</v>
      </c>
      <c r="F92" s="1">
        <f>IF(dataOrig!$I92&gt;0,dataOrig!F92*dataRevised!$I92/dataOrig!$I92,dataOrig!F92)</f>
        <v>139.10158664519219</v>
      </c>
      <c r="G92" s="1">
        <f>IF(dataOrig!$I92&gt;0,dataOrig!G92*dataRevised!$I92/dataOrig!$I92,dataOrig!G92)</f>
        <v>45.993266552039358</v>
      </c>
      <c r="H92" s="1">
        <f>IF(dataOrig!$I92&gt;0,dataOrig!H92*dataRevised!$I92/dataOrig!$I92,dataOrig!H92)</f>
        <v>121.1529948200061</v>
      </c>
      <c r="I92" s="9">
        <f>dataOrig!I92*VLOOKUP($C92,pivot!$H$4:$Q$65,7,FALSE)/VLOOKUP($C92,pivot!$H$4:$Q$65,2,FALSE)</f>
        <v>468.90696143298658</v>
      </c>
      <c r="J92" s="1">
        <f>dataOrig!J92</f>
        <v>145</v>
      </c>
      <c r="K92" s="1">
        <f>dataOrig!K92</f>
        <v>124</v>
      </c>
      <c r="L92" s="1">
        <f>dataOrig!L92</f>
        <v>41</v>
      </c>
      <c r="M92" s="1">
        <f>dataOrig!M92</f>
        <v>108</v>
      </c>
      <c r="N92" s="9">
        <f>dataOrig!N92</f>
        <v>418</v>
      </c>
      <c r="O92" s="1">
        <f>IF(dataOrig!$S92&gt;0,dataOrig!O92*dataRevised!$S92/dataOrig!$S92,dataOrig!O92)</f>
        <v>170.93440461745718</v>
      </c>
      <c r="P92" s="1">
        <f>IF(dataOrig!$S92&gt;0,dataOrig!P92*dataRevised!$S92/dataOrig!$S92,dataOrig!P92)</f>
        <v>392.15863142388889</v>
      </c>
      <c r="Q92" s="1">
        <f>IF(dataOrig!$S92&gt;0,dataOrig!Q92*dataRevised!$S92/dataOrig!$S92,dataOrig!Q92)</f>
        <v>93.413628556862562</v>
      </c>
      <c r="R92" s="1">
        <f>IF(dataOrig!$S92&gt;0,dataOrig!R92*dataRevised!$S92/dataOrig!$S92,dataOrig!R92)</f>
        <v>136.01253604429411</v>
      </c>
      <c r="S92" s="9">
        <f>dataOrig!S92*VLOOKUP($C92,pivot!$H$4:$Q$65,8,FALSE)/VLOOKUP($C92,pivot!$H$4:$Q$65,4,FALSE)</f>
        <v>792.51920064250282</v>
      </c>
      <c r="T92" s="1">
        <f>IF(dataOrig!$X92&gt;0,dataOrig!T92*dataRevised!$X92/dataOrig!$X92,dataOrig!T92)</f>
        <v>135.64593504975443</v>
      </c>
      <c r="U92" s="1">
        <f>IF(dataOrig!$X92&gt;0,dataOrig!U92*dataRevised!$X92/dataOrig!$X92,dataOrig!U92)</f>
        <v>122.80371634681909</v>
      </c>
      <c r="V92" s="1">
        <f>IF(dataOrig!$X92&gt;0,dataOrig!V92*dataRevised!$X92/dataOrig!$X92,dataOrig!V92)</f>
        <v>40.131933446672903</v>
      </c>
      <c r="W92" s="1">
        <f>IF(dataOrig!$X92&gt;0,dataOrig!W92*dataRevised!$X92/dataOrig!$X92,dataOrig!W92)</f>
        <v>106.75094296814993</v>
      </c>
      <c r="X92" s="9">
        <f>dataOrig!X92*VLOOKUP($C92,pivot!$H$4:$Q$65,9,FALSE)/VLOOKUP($C92,pivot!$H$4:$Q$65,5,FALSE)</f>
        <v>405.33252781139635</v>
      </c>
      <c r="Y92" s="1">
        <f>IF(dataOrig!$AC92&gt;0,dataOrig!Y92*dataRevised!$AC92/dataOrig!$AC92,dataOrig!Y92)</f>
        <v>151.81563386170092</v>
      </c>
      <c r="Z92" s="1">
        <f>IF(dataOrig!$AC92&gt;0,dataOrig!Z92*dataRevised!$AC92/dataOrig!$AC92,dataOrig!Z92)</f>
        <v>137.44255609964642</v>
      </c>
      <c r="AA92" s="1">
        <f>IF(dataOrig!$AC92&gt;0,dataOrig!AA92*dataRevised!$AC92/dataOrig!$AC92,dataOrig!AA92)</f>
        <v>44.915868006420389</v>
      </c>
      <c r="AB92" s="1">
        <f>IF(dataOrig!$AC92&gt;0,dataOrig!AB92*dataRevised!$AC92/dataOrig!$AC92,dataOrig!AB92)</f>
        <v>119.47620889707825</v>
      </c>
      <c r="AC92" s="9">
        <f>dataOrig!AC92*VLOOKUP($C92,pivot!$H$4:$Q$65,10,FALSE)/VLOOKUP($C92,pivot!$H$4:$Q$65,6,FALSE)</f>
        <v>453.65026686484595</v>
      </c>
    </row>
    <row r="93" spans="1:29">
      <c r="A93">
        <v>92</v>
      </c>
      <c r="B93">
        <v>24510</v>
      </c>
      <c r="C93">
        <f>dataOrig!C93</f>
        <v>24510</v>
      </c>
      <c r="D93">
        <v>24</v>
      </c>
      <c r="E93" s="1">
        <f>IF(dataOrig!$I93&gt;0,dataOrig!E93*dataRevised!$I93/dataOrig!$I93,dataOrig!E93)</f>
        <v>270.35066436686543</v>
      </c>
      <c r="F93" s="1">
        <f>IF(dataOrig!$I93&gt;0,dataOrig!F93*dataRevised!$I93/dataOrig!$I93,dataOrig!F93)</f>
        <v>1580.5978676054499</v>
      </c>
      <c r="G93" s="1">
        <f>IF(dataOrig!$I93&gt;0,dataOrig!G93*dataRevised!$I93/dataOrig!$I93,dataOrig!G93)</f>
        <v>707.84759010577636</v>
      </c>
      <c r="H93" s="1">
        <f>IF(dataOrig!$I93&gt;0,dataOrig!H93*dataRevised!$I93/dataOrig!$I93,dataOrig!H93)</f>
        <v>894.0642302920819</v>
      </c>
      <c r="I93" s="9">
        <f>dataOrig!I93*VLOOKUP($C93,pivot!$H$4:$Q$65,7,FALSE)/VLOOKUP($C93,pivot!$H$4:$Q$65,2,FALSE)</f>
        <v>3452.8603523701736</v>
      </c>
      <c r="J93" s="1">
        <f>dataOrig!J93</f>
        <v>241</v>
      </c>
      <c r="K93" s="1">
        <f>dataOrig!K93</f>
        <v>1409</v>
      </c>
      <c r="L93" s="1">
        <f>dataOrig!L93</f>
        <v>631</v>
      </c>
      <c r="M93" s="1">
        <f>dataOrig!M93</f>
        <v>797</v>
      </c>
      <c r="N93" s="9">
        <f>dataOrig!N93</f>
        <v>3078</v>
      </c>
      <c r="O93" s="1">
        <f>IF(dataOrig!$S93&gt;0,dataOrig!O93*dataRevised!$S93/dataOrig!$S93,dataOrig!O93)</f>
        <v>120.61540828407118</v>
      </c>
      <c r="P93" s="1">
        <f>IF(dataOrig!$S93&gt;0,dataOrig!P93*dataRevised!$S93/dataOrig!$S93,dataOrig!P93)</f>
        <v>2091.8761549112123</v>
      </c>
      <c r="Q93" s="1">
        <f>IF(dataOrig!$S93&gt;0,dataOrig!Q93*dataRevised!$S93/dataOrig!$S93,dataOrig!Q93)</f>
        <v>1356.7028847268255</v>
      </c>
      <c r="R93" s="1">
        <f>IF(dataOrig!$S93&gt;0,dataOrig!R93*dataRevised!$S93/dataOrig!$S93,dataOrig!R93)</f>
        <v>1204.0514697673677</v>
      </c>
      <c r="S93" s="9">
        <f>dataOrig!S93*VLOOKUP($C93,pivot!$H$4:$Q$65,8,FALSE)/VLOOKUP($C93,pivot!$H$4:$Q$65,4,FALSE)</f>
        <v>4773.2459176894763</v>
      </c>
      <c r="T93" s="1">
        <f>IF(dataOrig!$X93&gt;0,dataOrig!T93*dataRevised!$X93/dataOrig!$X93,dataOrig!T93)</f>
        <v>234.37049132856978</v>
      </c>
      <c r="U93" s="1">
        <f>IF(dataOrig!$X93&gt;0,dataOrig!U93*dataRevised!$X93/dataOrig!$X93,dataOrig!U93)</f>
        <v>2815.6564506185714</v>
      </c>
      <c r="V93" s="1">
        <f>IF(dataOrig!$X93&gt;0,dataOrig!V93*dataRevised!$X93/dataOrig!$X93,dataOrig!V93)</f>
        <v>1388.5648972548825</v>
      </c>
      <c r="W93" s="1">
        <f>IF(dataOrig!$X93&gt;0,dataOrig!W93*dataRevised!$X93/dataOrig!$X93,dataOrig!W93)</f>
        <v>1716.844112848667</v>
      </c>
      <c r="X93" s="9">
        <f>dataOrig!X93*VLOOKUP($C93,pivot!$H$4:$Q$65,9,FALSE)/VLOOKUP($C93,pivot!$H$4:$Q$65,5,FALSE)</f>
        <v>6155.4359520506905</v>
      </c>
      <c r="Y93" s="1">
        <f>IF(dataOrig!$AC93&gt;0,dataOrig!Y93*dataRevised!$AC93/dataOrig!$AC93,dataOrig!Y93)</f>
        <v>262.30866915749505</v>
      </c>
      <c r="Z93" s="1">
        <f>IF(dataOrig!$AC93&gt;0,dataOrig!Z93*dataRevised!$AC93/dataOrig!$AC93,dataOrig!Z93)</f>
        <v>3151.2972993304543</v>
      </c>
      <c r="AA93" s="1">
        <f>IF(dataOrig!$AC93&gt;0,dataOrig!AA93*dataRevised!$AC93/dataOrig!$AC93,dataOrig!AA93)</f>
        <v>1554.0890330221455</v>
      </c>
      <c r="AB93" s="1">
        <f>IF(dataOrig!$AC93&gt;0,dataOrig!AB93*dataRevised!$AC93/dataOrig!$AC93,dataOrig!AB93)</f>
        <v>1921.5008333146643</v>
      </c>
      <c r="AC93" s="9">
        <f>dataOrig!AC93*VLOOKUP($C93,pivot!$H$4:$Q$65,10,FALSE)/VLOOKUP($C93,pivot!$H$4:$Q$65,6,FALSE)</f>
        <v>6889.1958348247599</v>
      </c>
    </row>
    <row r="94" spans="1:29">
      <c r="A94">
        <v>93</v>
      </c>
      <c r="B94">
        <v>24510</v>
      </c>
      <c r="C94">
        <f>dataOrig!C94</f>
        <v>24510</v>
      </c>
      <c r="D94">
        <v>24</v>
      </c>
      <c r="E94" s="1">
        <f>IF(dataOrig!$I94&gt;0,dataOrig!E94*dataRevised!$I94/dataOrig!$I94,dataOrig!E94)</f>
        <v>39.262544617594571</v>
      </c>
      <c r="F94" s="1">
        <f>IF(dataOrig!$I94&gt;0,dataOrig!F94*dataRevised!$I94/dataOrig!$I94,dataOrig!F94)</f>
        <v>3870.16511230575</v>
      </c>
      <c r="G94" s="1">
        <f>IF(dataOrig!$I94&gt;0,dataOrig!G94*dataRevised!$I94/dataOrig!$I94,dataOrig!G94)</f>
        <v>4231.3805227876201</v>
      </c>
      <c r="H94" s="1">
        <f>IF(dataOrig!$I94&gt;0,dataOrig!H94*dataRevised!$I94/dataOrig!$I94,dataOrig!H94)</f>
        <v>1799.3463304749052</v>
      </c>
      <c r="I94" s="9">
        <f>dataOrig!I94*VLOOKUP($C94,pivot!$H$4:$Q$65,7,FALSE)/VLOOKUP($C94,pivot!$H$4:$Q$65,2,FALSE)</f>
        <v>9940.1545101858701</v>
      </c>
      <c r="J94" s="1">
        <f>dataOrig!J94</f>
        <v>35</v>
      </c>
      <c r="K94" s="1">
        <f>dataOrig!K94</f>
        <v>3450</v>
      </c>
      <c r="L94" s="1">
        <f>dataOrig!L94</f>
        <v>3772</v>
      </c>
      <c r="M94" s="1">
        <f>dataOrig!M94</f>
        <v>1604</v>
      </c>
      <c r="N94" s="9">
        <f>dataOrig!N94</f>
        <v>8861</v>
      </c>
      <c r="O94" s="1">
        <f>IF(dataOrig!$S94&gt;0,dataOrig!O94*dataRevised!$S94/dataOrig!$S94,dataOrig!O94)</f>
        <v>23.025513991604686</v>
      </c>
      <c r="P94" s="1">
        <f>IF(dataOrig!$S94&gt;0,dataOrig!P94*dataRevised!$S94/dataOrig!$S94,dataOrig!P94)</f>
        <v>2521.0459161961498</v>
      </c>
      <c r="Q94" s="1">
        <f>IF(dataOrig!$S94&gt;0,dataOrig!Q94*dataRevised!$S94/dataOrig!$S94,dataOrig!Q94)</f>
        <v>1263.3822450717776</v>
      </c>
      <c r="R94" s="1">
        <f>IF(dataOrig!$S94&gt;0,dataOrig!R94*dataRevised!$S94/dataOrig!$S94,dataOrig!R94)</f>
        <v>1955.4118338416533</v>
      </c>
      <c r="S94" s="9">
        <f>dataOrig!S94*VLOOKUP($C94,pivot!$H$4:$Q$65,8,FALSE)/VLOOKUP($C94,pivot!$H$4:$Q$65,4,FALSE)</f>
        <v>5762.865509101186</v>
      </c>
      <c r="T94" s="1">
        <f>IF(dataOrig!$X94&gt;0,dataOrig!T94*dataRevised!$X94/dataOrig!$X94,dataOrig!T94)</f>
        <v>33.71082409520524</v>
      </c>
      <c r="U94" s="1">
        <f>IF(dataOrig!$X94&gt;0,dataOrig!U94*dataRevised!$X94/dataOrig!$X94,dataOrig!U94)</f>
        <v>3426.4644776769323</v>
      </c>
      <c r="V94" s="1">
        <f>IF(dataOrig!$X94&gt;0,dataOrig!V94*dataRevised!$X94/dataOrig!$X94,dataOrig!V94)</f>
        <v>3745.9146679124487</v>
      </c>
      <c r="W94" s="1">
        <f>IF(dataOrig!$X94&gt;0,dataOrig!W94*dataRevised!$X94/dataOrig!$X94,dataOrig!W94)</f>
        <v>1593.2377578329142</v>
      </c>
      <c r="X94" s="9">
        <f>dataOrig!X94*VLOOKUP($C94,pivot!$H$4:$Q$65,9,FALSE)/VLOOKUP($C94,pivot!$H$4:$Q$65,5,FALSE)</f>
        <v>8799.3277275175005</v>
      </c>
      <c r="Y94" s="1">
        <f>IF(dataOrig!$AC94&gt;0,dataOrig!Y94*dataRevised!$AC94/dataOrig!$AC94,dataOrig!Y94)</f>
        <v>37.729329125393129</v>
      </c>
      <c r="Z94" s="1">
        <f>IF(dataOrig!$AC94&gt;0,dataOrig!Z94*dataRevised!$AC94/dataOrig!$AC94,dataOrig!Z94)</f>
        <v>3834.9168103881725</v>
      </c>
      <c r="AA94" s="1">
        <f>IF(dataOrig!$AC94&gt;0,dataOrig!AA94*dataRevised!$AC94/dataOrig!$AC94,dataOrig!AA94)</f>
        <v>4192.4471197192797</v>
      </c>
      <c r="AB94" s="1">
        <f>IF(dataOrig!$AC94&gt;0,dataOrig!AB94*dataRevised!$AC94/dataOrig!$AC94,dataOrig!AB94)</f>
        <v>1783.1599598548892</v>
      </c>
      <c r="AC94" s="9">
        <f>dataOrig!AC94*VLOOKUP($C94,pivot!$H$4:$Q$65,10,FALSE)/VLOOKUP($C94,pivot!$H$4:$Q$65,6,FALSE)</f>
        <v>9848.2532190877355</v>
      </c>
    </row>
    <row r="95" spans="1:29">
      <c r="A95">
        <v>94</v>
      </c>
      <c r="B95">
        <v>24510</v>
      </c>
      <c r="C95">
        <f>dataOrig!C95</f>
        <v>24510</v>
      </c>
      <c r="D95">
        <v>24</v>
      </c>
      <c r="E95" s="1">
        <f>IF(dataOrig!$I95&gt;0,dataOrig!E95*dataRevised!$I95/dataOrig!$I95,dataOrig!E95)</f>
        <v>19.070378814260216</v>
      </c>
      <c r="F95" s="1">
        <f>IF(dataOrig!$I95&gt;0,dataOrig!F95*dataRevised!$I95/dataOrig!$I95,dataOrig!F95)</f>
        <v>2370.335907913638</v>
      </c>
      <c r="G95" s="1">
        <f>IF(dataOrig!$I95&gt;0,dataOrig!G95*dataRevised!$I95/dataOrig!$I95,dataOrig!G95)</f>
        <v>116.66584686370958</v>
      </c>
      <c r="H95" s="1">
        <f>IF(dataOrig!$I95&gt;0,dataOrig!H95*dataRevised!$I95/dataOrig!$I95,dataOrig!H95)</f>
        <v>3768.0824963000045</v>
      </c>
      <c r="I95" s="9">
        <f>dataOrig!I95*VLOOKUP($C95,pivot!$H$4:$Q$65,7,FALSE)/VLOOKUP($C95,pivot!$H$4:$Q$65,2,FALSE)</f>
        <v>6274.1546298916119</v>
      </c>
      <c r="J95" s="1">
        <f>dataOrig!J95</f>
        <v>17</v>
      </c>
      <c r="K95" s="1">
        <f>dataOrig!K95</f>
        <v>2113</v>
      </c>
      <c r="L95" s="1">
        <f>dataOrig!L95</f>
        <v>104</v>
      </c>
      <c r="M95" s="1">
        <f>dataOrig!M95</f>
        <v>3359</v>
      </c>
      <c r="N95" s="9">
        <f>dataOrig!N95</f>
        <v>5593</v>
      </c>
      <c r="O95" s="1">
        <f>IF(dataOrig!$S95&gt;0,dataOrig!O95*dataRevised!$S95/dataOrig!$S95,dataOrig!O95)</f>
        <v>26.579731189012183</v>
      </c>
      <c r="P95" s="1">
        <f>IF(dataOrig!$S95&gt;0,dataOrig!P95*dataRevised!$S95/dataOrig!$S95,dataOrig!P95)</f>
        <v>1903.3029416954689</v>
      </c>
      <c r="Q95" s="1">
        <f>IF(dataOrig!$S95&gt;0,dataOrig!Q95*dataRevised!$S95/dataOrig!$S95,dataOrig!Q95)</f>
        <v>1416.3126034289367</v>
      </c>
      <c r="R95" s="1">
        <f>IF(dataOrig!$S95&gt;0,dataOrig!R95*dataRevised!$S95/dataOrig!$S95,dataOrig!R95)</f>
        <v>1072.0872534519744</v>
      </c>
      <c r="S95" s="9">
        <f>dataOrig!S95*VLOOKUP($C95,pivot!$H$4:$Q$65,8,FALSE)/VLOOKUP($C95,pivot!$H$4:$Q$65,4,FALSE)</f>
        <v>4418.2825297653926</v>
      </c>
      <c r="T95" s="1">
        <f>IF(dataOrig!$X95&gt;0,dataOrig!T95*dataRevised!$X95/dataOrig!$X95,dataOrig!T95)</f>
        <v>16.85541204760262</v>
      </c>
      <c r="U95" s="1">
        <f>IF(dataOrig!$X95&gt;0,dataOrig!U95*dataRevised!$X95/dataOrig!$X95,dataOrig!U95)</f>
        <v>3829.3890894815286</v>
      </c>
      <c r="V95" s="1">
        <f>IF(dataOrig!$X95&gt;0,dataOrig!V95*dataRevised!$X95/dataOrig!$X95,dataOrig!V95)</f>
        <v>188.62008719936262</v>
      </c>
      <c r="W95" s="1">
        <f>IF(dataOrig!$X95&gt;0,dataOrig!W95*dataRevised!$X95/dataOrig!$X95,dataOrig!W95)</f>
        <v>6089.6195811981461</v>
      </c>
      <c r="X95" s="9">
        <f>dataOrig!X95*VLOOKUP($C95,pivot!$H$4:$Q$65,9,FALSE)/VLOOKUP($C95,pivot!$H$4:$Q$65,5,FALSE)</f>
        <v>10124.48416992664</v>
      </c>
      <c r="Y95" s="1">
        <f>IF(dataOrig!$AC95&gt;0,dataOrig!Y95*dataRevised!$AC95/dataOrig!$AC95,dataOrig!Y95)</f>
        <v>18.864664562696568</v>
      </c>
      <c r="Z95" s="1">
        <f>IF(dataOrig!$AC95&gt;0,dataOrig!Z95*dataRevised!$AC95/dataOrig!$AC95,dataOrig!Z95)</f>
        <v>4285.8721251726356</v>
      </c>
      <c r="AA95" s="1">
        <f>IF(dataOrig!$AC95&gt;0,dataOrig!AA95*dataRevised!$AC95/dataOrig!$AC95,dataOrig!AA95)</f>
        <v>211.10457963017586</v>
      </c>
      <c r="AB95" s="1">
        <f>IF(dataOrig!$AC95&gt;0,dataOrig!AB95*dataRevised!$AC95/dataOrig!$AC95,dataOrig!AB95)</f>
        <v>6815.5338112942318</v>
      </c>
      <c r="AC95" s="9">
        <f>dataOrig!AC95*VLOOKUP($C95,pivot!$H$4:$Q$65,10,FALSE)/VLOOKUP($C95,pivot!$H$4:$Q$65,6,FALSE)</f>
        <v>11331.375180659739</v>
      </c>
    </row>
    <row r="96" spans="1:29">
      <c r="A96">
        <v>95</v>
      </c>
      <c r="B96">
        <v>24510</v>
      </c>
      <c r="C96">
        <f>dataOrig!C96</f>
        <v>24510</v>
      </c>
      <c r="D96">
        <v>24</v>
      </c>
      <c r="E96" s="1">
        <f>IF(dataOrig!$I96&gt;0,dataOrig!E96*dataRevised!$I96/dataOrig!$I96,dataOrig!E96)</f>
        <v>33.653609672223915</v>
      </c>
      <c r="F96" s="1">
        <f>IF(dataOrig!$I96&gt;0,dataOrig!F96*dataRevised!$I96/dataOrig!$I96,dataOrig!F96)</f>
        <v>388.13829821964919</v>
      </c>
      <c r="G96" s="1">
        <f>IF(dataOrig!$I96&gt;0,dataOrig!G96*dataRevised!$I96/dataOrig!$I96,dataOrig!G96)</f>
        <v>44.87147956296522</v>
      </c>
      <c r="H96" s="1">
        <f>IF(dataOrig!$I96&gt;0,dataOrig!H96*dataRevised!$I96/dataOrig!$I96,dataOrig!H96)</f>
        <v>326.44001382057201</v>
      </c>
      <c r="I96" s="9">
        <f>dataOrig!I96*VLOOKUP($C96,pivot!$H$4:$Q$65,7,FALSE)/VLOOKUP($C96,pivot!$H$4:$Q$65,2,FALSE)</f>
        <v>793.10340127541031</v>
      </c>
      <c r="J96" s="1">
        <f>dataOrig!J96</f>
        <v>30</v>
      </c>
      <c r="K96" s="1">
        <f>dataOrig!K96</f>
        <v>346</v>
      </c>
      <c r="L96" s="1">
        <f>dataOrig!L96</f>
        <v>40</v>
      </c>
      <c r="M96" s="1">
        <f>dataOrig!M96</f>
        <v>291</v>
      </c>
      <c r="N96" s="9">
        <f>dataOrig!N96</f>
        <v>707</v>
      </c>
      <c r="O96" s="1">
        <f>IF(dataOrig!$S96&gt;0,dataOrig!O96*dataRevised!$S96/dataOrig!$S96,dataOrig!O96)</f>
        <v>1.0221243809636003</v>
      </c>
      <c r="P96" s="1">
        <f>IF(dataOrig!$S96&gt;0,dataOrig!P96*dataRevised!$S96/dataOrig!$S96,dataOrig!P96)</f>
        <v>299.45664368227017</v>
      </c>
      <c r="Q96" s="1">
        <f>IF(dataOrig!$S96&gt;0,dataOrig!Q96*dataRevised!$S96/dataOrig!$S96,dataOrig!Q96)</f>
        <v>24.417473423998878</v>
      </c>
      <c r="R96" s="1">
        <f>IF(dataOrig!$S96&gt;0,dataOrig!R96*dataRevised!$S96/dataOrig!$S96,dataOrig!R96)</f>
        <v>249.36280911510181</v>
      </c>
      <c r="S96" s="9">
        <f>dataOrig!S96*VLOOKUP($C96,pivot!$H$4:$Q$65,8,FALSE)/VLOOKUP($C96,pivot!$H$4:$Q$65,4,FALSE)</f>
        <v>574.25905060233447</v>
      </c>
      <c r="T96" s="1">
        <f>IF(dataOrig!$X96&gt;0,dataOrig!T96*dataRevised!$X96/dataOrig!$X96,dataOrig!T96)</f>
        <v>28.894992081604489</v>
      </c>
      <c r="U96" s="1">
        <f>IF(dataOrig!$X96&gt;0,dataOrig!U96*dataRevised!$X96/dataOrig!$X96,dataOrig!U96)</f>
        <v>343.52935030352006</v>
      </c>
      <c r="V96" s="1">
        <f>IF(dataOrig!$X96&gt;0,dataOrig!V96*dataRevised!$X96/dataOrig!$X96,dataOrig!V96)</f>
        <v>39.329294777739442</v>
      </c>
      <c r="W96" s="1">
        <f>IF(dataOrig!$X96&gt;0,dataOrig!W96*dataRevised!$X96/dataOrig!$X96,dataOrig!W96)</f>
        <v>288.94992081604488</v>
      </c>
      <c r="X96" s="9">
        <f>dataOrig!X96*VLOOKUP($C96,pivot!$H$4:$Q$65,9,FALSE)/VLOOKUP($C96,pivot!$H$4:$Q$65,5,FALSE)</f>
        <v>700.70355797890886</v>
      </c>
      <c r="Y96" s="1">
        <f>IF(dataOrig!$AC96&gt;0,dataOrig!Y96*dataRevised!$AC96/dataOrig!$AC96,dataOrig!Y96)</f>
        <v>32.339424964622687</v>
      </c>
      <c r="Z96" s="1">
        <f>IF(dataOrig!$AC96&gt;0,dataOrig!Z96*dataRevised!$AC96/dataOrig!$AC96,dataOrig!Z96)</f>
        <v>384.47983013495855</v>
      </c>
      <c r="AA96" s="1">
        <f>IF(dataOrig!$AC96&gt;0,dataOrig!AA96*dataRevised!$AC96/dataOrig!$AC96,dataOrig!AA96)</f>
        <v>44.017550646291994</v>
      </c>
      <c r="AB96" s="1">
        <f>IF(dataOrig!$AC96&gt;0,dataOrig!AB96*dataRevised!$AC96/dataOrig!$AC96,dataOrig!AB96)</f>
        <v>323.39424964622685</v>
      </c>
      <c r="AC96" s="9">
        <f>dataOrig!AC96*VLOOKUP($C96,pivot!$H$4:$Q$65,10,FALSE)/VLOOKUP($C96,pivot!$H$4:$Q$65,6,FALSE)</f>
        <v>784.23105539210007</v>
      </c>
    </row>
    <row r="97" spans="1:29">
      <c r="A97">
        <v>96</v>
      </c>
      <c r="B97">
        <v>24510</v>
      </c>
      <c r="C97">
        <f>dataOrig!C97</f>
        <v>24510</v>
      </c>
      <c r="D97">
        <v>24</v>
      </c>
      <c r="E97" s="1">
        <f>IF(dataOrig!$I97&gt;0,dataOrig!E97*dataRevised!$I97/dataOrig!$I97,dataOrig!E97)</f>
        <v>161.53732642667478</v>
      </c>
      <c r="F97" s="1">
        <f>IF(dataOrig!$I97&gt;0,dataOrig!F97*dataRevised!$I97/dataOrig!$I97,dataOrig!F97)</f>
        <v>3331.7073575501672</v>
      </c>
      <c r="G97" s="1">
        <f>IF(dataOrig!$I97&gt;0,dataOrig!G97*dataRevised!$I97/dataOrig!$I97,dataOrig!G97)</f>
        <v>535.09239378836025</v>
      </c>
      <c r="H97" s="1">
        <f>IF(dataOrig!$I97&gt;0,dataOrig!H97*dataRevised!$I97/dataOrig!$I97,dataOrig!H97)</f>
        <v>3033.3120184564486</v>
      </c>
      <c r="I97" s="9">
        <f>dataOrig!I97*VLOOKUP($C97,pivot!$H$4:$Q$65,7,FALSE)/VLOOKUP($C97,pivot!$H$4:$Q$65,2,FALSE)</f>
        <v>7061.6490962216512</v>
      </c>
      <c r="J97" s="1">
        <f>dataOrig!J97</f>
        <v>144</v>
      </c>
      <c r="K97" s="1">
        <f>dataOrig!K97</f>
        <v>2970</v>
      </c>
      <c r="L97" s="1">
        <f>dataOrig!L97</f>
        <v>477</v>
      </c>
      <c r="M97" s="1">
        <f>dataOrig!M97</f>
        <v>2704</v>
      </c>
      <c r="N97" s="9">
        <f>dataOrig!N97</f>
        <v>6295</v>
      </c>
      <c r="O97" s="1">
        <f>IF(dataOrig!$S97&gt;0,dataOrig!O97*dataRevised!$S97/dataOrig!$S97,dataOrig!O97)</f>
        <v>99.062928613127085</v>
      </c>
      <c r="P97" s="1">
        <f>IF(dataOrig!$S97&gt;0,dataOrig!P97*dataRevised!$S97/dataOrig!$S97,dataOrig!P97)</f>
        <v>3645.6293109921799</v>
      </c>
      <c r="Q97" s="1">
        <f>IF(dataOrig!$S97&gt;0,dataOrig!Q97*dataRevised!$S97/dataOrig!$S97,dataOrig!Q97)</f>
        <v>909.53270351421543</v>
      </c>
      <c r="R97" s="1">
        <f>IF(dataOrig!$S97&gt;0,dataOrig!R97*dataRevised!$S97/dataOrig!$S97,dataOrig!R97)</f>
        <v>3940.0571402010078</v>
      </c>
      <c r="S97" s="9">
        <f>dataOrig!S97*VLOOKUP($C97,pivot!$H$4:$Q$65,8,FALSE)/VLOOKUP($C97,pivot!$H$4:$Q$65,4,FALSE)</f>
        <v>8594.2820833205296</v>
      </c>
      <c r="T97" s="1">
        <f>IF(dataOrig!$X97&gt;0,dataOrig!T97*dataRevised!$X97/dataOrig!$X97,dataOrig!T97)</f>
        <v>175.77786849642729</v>
      </c>
      <c r="U97" s="1">
        <f>IF(dataOrig!$X97&gt;0,dataOrig!U97*dataRevised!$X97/dataOrig!$X97,dataOrig!U97)</f>
        <v>3036.3820845752716</v>
      </c>
      <c r="V97" s="1">
        <f>IF(dataOrig!$X97&gt;0,dataOrig!V97*dataRevised!$X97/dataOrig!$X97,dataOrig!V97)</f>
        <v>500.84652941447774</v>
      </c>
      <c r="W97" s="1">
        <f>IF(dataOrig!$X97&gt;0,dataOrig!W97*dataRevised!$X97/dataOrig!$X97,dataOrig!W97)</f>
        <v>2681.6157929066831</v>
      </c>
      <c r="X97" s="9">
        <f>dataOrig!X97*VLOOKUP($C97,pivot!$H$4:$Q$65,9,FALSE)/VLOOKUP($C97,pivot!$H$4:$Q$65,5,FALSE)</f>
        <v>6394.6222753928596</v>
      </c>
      <c r="Y97" s="1">
        <f>IF(dataOrig!$AC97&gt;0,dataOrig!Y97*dataRevised!$AC97/dataOrig!$AC97,dataOrig!Y97)</f>
        <v>196.73150186812131</v>
      </c>
      <c r="Z97" s="1">
        <f>IF(dataOrig!$AC97&gt;0,dataOrig!Z97*dataRevised!$AC97/dataOrig!$AC97,dataOrig!Z97)</f>
        <v>3398.334573365767</v>
      </c>
      <c r="AA97" s="1">
        <f>IF(dataOrig!$AC97&gt;0,dataOrig!AA97*dataRevised!$AC97/dataOrig!$AC97,dataOrig!AA97)</f>
        <v>560.55003272012652</v>
      </c>
      <c r="AB97" s="1">
        <f>IF(dataOrig!$AC97&gt;0,dataOrig!AB97*dataRevised!$AC97/dataOrig!$AC97,dataOrig!AB97)</f>
        <v>3001.2783001890107</v>
      </c>
      <c r="AC97" s="9">
        <f>dataOrig!AC97*VLOOKUP($C97,pivot!$H$4:$Q$65,10,FALSE)/VLOOKUP($C97,pivot!$H$4:$Q$65,6,FALSE)</f>
        <v>7156.8944081430254</v>
      </c>
    </row>
    <row r="98" spans="1:29">
      <c r="A98">
        <v>97</v>
      </c>
      <c r="B98">
        <v>24510</v>
      </c>
      <c r="C98">
        <f>dataOrig!C98</f>
        <v>24510</v>
      </c>
      <c r="D98">
        <v>24</v>
      </c>
      <c r="E98" s="1">
        <f>IF(dataOrig!$I98&gt;0,dataOrig!E98*dataRevised!$I98/dataOrig!$I98,dataOrig!E98)</f>
        <v>182.8512792190833</v>
      </c>
      <c r="F98" s="1">
        <f>IF(dataOrig!$I98&gt;0,dataOrig!F98*dataRevised!$I98/dataOrig!$I98,dataOrig!F98)</f>
        <v>1838.6088750925001</v>
      </c>
      <c r="G98" s="1">
        <f>IF(dataOrig!$I98&gt;0,dataOrig!G98*dataRevised!$I98/dataOrig!$I98,dataOrig!G98)</f>
        <v>1173.3891905715407</v>
      </c>
      <c r="H98" s="1">
        <f>IF(dataOrig!$I98&gt;0,dataOrig!H98*dataRevised!$I98/dataOrig!$I98,dataOrig!H98)</f>
        <v>951.2753667348627</v>
      </c>
      <c r="I98" s="9">
        <f>dataOrig!I98*VLOOKUP($C98,pivot!$H$4:$Q$65,7,FALSE)/VLOOKUP($C98,pivot!$H$4:$Q$65,2,FALSE)</f>
        <v>4146.1247116179866</v>
      </c>
      <c r="J98" s="1">
        <f>dataOrig!J98</f>
        <v>163</v>
      </c>
      <c r="K98" s="1">
        <f>dataOrig!K98</f>
        <v>1639</v>
      </c>
      <c r="L98" s="1">
        <f>dataOrig!L98</f>
        <v>1046</v>
      </c>
      <c r="M98" s="1">
        <f>dataOrig!M98</f>
        <v>848</v>
      </c>
      <c r="N98" s="9">
        <f>dataOrig!N98</f>
        <v>3696</v>
      </c>
      <c r="O98" s="1">
        <f>IF(dataOrig!$S98&gt;0,dataOrig!O98*dataRevised!$S98/dataOrig!$S98,dataOrig!O98)</f>
        <v>206.17948810534224</v>
      </c>
      <c r="P98" s="1">
        <f>IF(dataOrig!$S98&gt;0,dataOrig!P98*dataRevised!$S98/dataOrig!$S98,dataOrig!P98)</f>
        <v>1962.2362418198654</v>
      </c>
      <c r="Q98" s="1">
        <f>IF(dataOrig!$S98&gt;0,dataOrig!Q98*dataRevised!$S98/dataOrig!$S98,dataOrig!Q98)</f>
        <v>1007.194453968785</v>
      </c>
      <c r="R98" s="1">
        <f>IF(dataOrig!$S98&gt;0,dataOrig!R98*dataRevised!$S98/dataOrig!$S98,dataOrig!R98)</f>
        <v>1059.1885110611627</v>
      </c>
      <c r="S98" s="9">
        <f>dataOrig!S98*VLOOKUP($C98,pivot!$H$4:$Q$65,8,FALSE)/VLOOKUP($C98,pivot!$H$4:$Q$65,4,FALSE)</f>
        <v>4234.798694955155</v>
      </c>
      <c r="T98" s="1">
        <f>IF(dataOrig!$X98&gt;0,dataOrig!T98*dataRevised!$X98/dataOrig!$X98,dataOrig!T98)</f>
        <v>215.10716327416674</v>
      </c>
      <c r="U98" s="1">
        <f>IF(dataOrig!$X98&gt;0,dataOrig!U98*dataRevised!$X98/dataOrig!$X98,dataOrig!U98)</f>
        <v>1472.8419574928955</v>
      </c>
      <c r="V98" s="1">
        <f>IF(dataOrig!$X98&gt;0,dataOrig!V98*dataRevised!$X98/dataOrig!$X98,dataOrig!V98)</f>
        <v>931.06085596281127</v>
      </c>
      <c r="W98" s="1">
        <f>IF(dataOrig!$X98&gt;0,dataOrig!W98*dataRevised!$X98/dataOrig!$X98,dataOrig!W98)</f>
        <v>758.4935421421178</v>
      </c>
      <c r="X98" s="9">
        <f>dataOrig!X98*VLOOKUP($C98,pivot!$H$4:$Q$65,9,FALSE)/VLOOKUP($C98,pivot!$H$4:$Q$65,5,FALSE)</f>
        <v>3377.5035188719912</v>
      </c>
      <c r="Y98" s="1">
        <f>IF(dataOrig!$AC98&gt;0,dataOrig!Y98*dataRevised!$AC98/dataOrig!$AC98,dataOrig!Y98)</f>
        <v>240.74905251441331</v>
      </c>
      <c r="Z98" s="1">
        <f>IF(dataOrig!$AC98&gt;0,dataOrig!Z98*dataRevised!$AC98/dataOrig!$AC98,dataOrig!Z98)</f>
        <v>1648.4123558356284</v>
      </c>
      <c r="AA98" s="1">
        <f>IF(dataOrig!$AC98&gt;0,dataOrig!AA98*dataRevised!$AC98/dataOrig!$AC98,dataOrig!AA98)</f>
        <v>1042.0481377489532</v>
      </c>
      <c r="AB98" s="1">
        <f>IF(dataOrig!$AC98&gt;0,dataOrig!AB98*dataRevised!$AC98/dataOrig!$AC98,dataOrig!AB98)</f>
        <v>848.90990532134549</v>
      </c>
      <c r="AC98" s="9">
        <f>dataOrig!AC98*VLOOKUP($C98,pivot!$H$4:$Q$65,10,FALSE)/VLOOKUP($C98,pivot!$H$4:$Q$65,6,FALSE)</f>
        <v>3780.1194514203407</v>
      </c>
    </row>
    <row r="99" spans="1:29">
      <c r="A99">
        <v>98</v>
      </c>
      <c r="B99">
        <v>24510</v>
      </c>
      <c r="C99">
        <f>dataOrig!C99</f>
        <v>24510</v>
      </c>
      <c r="D99">
        <v>24</v>
      </c>
      <c r="E99" s="1">
        <f>IF(dataOrig!$I99&gt;0,dataOrig!E99*dataRevised!$I99/dataOrig!$I99,dataOrig!E99)</f>
        <v>124.51835578722847</v>
      </c>
      <c r="F99" s="1">
        <f>IF(dataOrig!$I99&gt;0,dataOrig!F99*dataRevised!$I99/dataOrig!$I99,dataOrig!F99)</f>
        <v>720.18724698559174</v>
      </c>
      <c r="G99" s="1">
        <f>IF(dataOrig!$I99&gt;0,dataOrig!G99*dataRevised!$I99/dataOrig!$I99,dataOrig!G99)</f>
        <v>457.68909154224519</v>
      </c>
      <c r="H99" s="1">
        <f>IF(dataOrig!$I99&gt;0,dataOrig!H99*dataRevised!$I99/dataOrig!$I99,dataOrig!H99)</f>
        <v>306.24784801723763</v>
      </c>
      <c r="I99" s="9">
        <f>dataOrig!I99*VLOOKUP($C99,pivot!$H$4:$Q$65,7,FALSE)/VLOOKUP($C99,pivot!$H$4:$Q$65,2,FALSE)</f>
        <v>1608.642542332303</v>
      </c>
      <c r="J99" s="1">
        <f>dataOrig!J99</f>
        <v>111</v>
      </c>
      <c r="K99" s="1">
        <f>dataOrig!K99</f>
        <v>642</v>
      </c>
      <c r="L99" s="1">
        <f>dataOrig!L99</f>
        <v>408</v>
      </c>
      <c r="M99" s="1">
        <f>dataOrig!M99</f>
        <v>273</v>
      </c>
      <c r="N99" s="9">
        <f>dataOrig!N99</f>
        <v>1434</v>
      </c>
      <c r="O99" s="1">
        <f>IF(dataOrig!$S99&gt;0,dataOrig!O99*dataRevised!$S99/dataOrig!$S99,dataOrig!O99)</f>
        <v>70.555471949546146</v>
      </c>
      <c r="P99" s="1">
        <f>IF(dataOrig!$S99&gt;0,dataOrig!P99*dataRevised!$S99/dataOrig!$S99,dataOrig!P99)</f>
        <v>509.75371201197868</v>
      </c>
      <c r="Q99" s="1">
        <f>IF(dataOrig!$S99&gt;0,dataOrig!Q99*dataRevised!$S99/dataOrig!$S99,dataOrig!Q99)</f>
        <v>448.55439120474807</v>
      </c>
      <c r="R99" s="1">
        <f>IF(dataOrig!$S99&gt;0,dataOrig!R99*dataRevised!$S99/dataOrig!$S99,dataOrig!R99)</f>
        <v>223.97571931189208</v>
      </c>
      <c r="S99" s="9">
        <f>dataOrig!S99*VLOOKUP($C99,pivot!$H$4:$Q$65,8,FALSE)/VLOOKUP($C99,pivot!$H$4:$Q$65,4,FALSE)</f>
        <v>1252.8392944781649</v>
      </c>
      <c r="T99" s="1">
        <f>IF(dataOrig!$X99&gt;0,dataOrig!T99*dataRevised!$X99/dataOrig!$X99,dataOrig!T99)</f>
        <v>179.7910618410946</v>
      </c>
      <c r="U99" s="1">
        <f>IF(dataOrig!$X99&gt;0,dataOrig!U99*dataRevised!$X99/dataOrig!$X99,dataOrig!U99)</f>
        <v>653.3478765118349</v>
      </c>
      <c r="V99" s="1">
        <f>IF(dataOrig!$X99&gt;0,dataOrig!V99*dataRevised!$X99/dataOrig!$X99,dataOrig!V99)</f>
        <v>415.76683050753127</v>
      </c>
      <c r="W99" s="1">
        <f>IF(dataOrig!$X99&gt;0,dataOrig!W99*dataRevised!$X99/dataOrig!$X99,dataOrig!W99)</f>
        <v>277.71297945097649</v>
      </c>
      <c r="X99" s="9">
        <f>dataOrig!X99*VLOOKUP($C99,pivot!$H$4:$Q$65,9,FALSE)/VLOOKUP($C99,pivot!$H$4:$Q$65,5,FALSE)</f>
        <v>1526.6187483114372</v>
      </c>
      <c r="Y99" s="1">
        <f>IF(dataOrig!$AC99&gt;0,dataOrig!Y99*dataRevised!$AC99/dataOrig!$AC99,dataOrig!Y99)</f>
        <v>201.22308866876338</v>
      </c>
      <c r="Z99" s="1">
        <f>IF(dataOrig!$AC99&gt;0,dataOrig!Z99*dataRevised!$AC99/dataOrig!$AC99,dataOrig!Z99)</f>
        <v>731.23033114452403</v>
      </c>
      <c r="AA99" s="1">
        <f>IF(dataOrig!$AC99&gt;0,dataOrig!AA99*dataRevised!$AC99/dataOrig!$AC99,dataOrig!AA99)</f>
        <v>465.32839254651526</v>
      </c>
      <c r="AB99" s="1">
        <f>IF(dataOrig!$AC99&gt;0,dataOrig!AB99*dataRevised!$AC99/dataOrig!$AC99,dataOrig!AB99)</f>
        <v>310.81780660442917</v>
      </c>
      <c r="AC99" s="9">
        <f>dataOrig!AC99*VLOOKUP($C99,pivot!$H$4:$Q$65,10,FALSE)/VLOOKUP($C99,pivot!$H$4:$Q$65,6,FALSE)</f>
        <v>1708.5996189642319</v>
      </c>
    </row>
    <row r="100" spans="1:29">
      <c r="A100">
        <v>99</v>
      </c>
      <c r="B100">
        <v>24510</v>
      </c>
      <c r="C100">
        <f>dataOrig!C100</f>
        <v>24510</v>
      </c>
      <c r="D100">
        <v>24</v>
      </c>
      <c r="E100" s="1">
        <f>IF(dataOrig!$I100&gt;0,dataOrig!E100*dataRevised!$I100/dataOrig!$I100,dataOrig!E100)</f>
        <v>287.17746920297742</v>
      </c>
      <c r="F100" s="1">
        <f>IF(dataOrig!$I100&gt;0,dataOrig!F100*dataRevised!$I100/dataOrig!$I100,dataOrig!F100)</f>
        <v>108.81333794019065</v>
      </c>
      <c r="G100" s="1">
        <f>IF(dataOrig!$I100&gt;0,dataOrig!G100*dataRevised!$I100/dataOrig!$I100,dataOrig!G100)</f>
        <v>8.9742959125930444</v>
      </c>
      <c r="H100" s="1">
        <f>IF(dataOrig!$I100&gt;0,dataOrig!H100*dataRevised!$I100/dataOrig!$I100,dataOrig!H100)</f>
        <v>200.79987104426937</v>
      </c>
      <c r="I100" s="9">
        <f>dataOrig!I100*VLOOKUP($C100,pivot!$H$4:$Q$65,7,FALSE)/VLOOKUP($C100,pivot!$H$4:$Q$65,2,FALSE)</f>
        <v>605.76497410003049</v>
      </c>
      <c r="J100" s="1">
        <f>dataOrig!J100</f>
        <v>256</v>
      </c>
      <c r="K100" s="1">
        <f>dataOrig!K100</f>
        <v>97</v>
      </c>
      <c r="L100" s="1">
        <f>dataOrig!L100</f>
        <v>8</v>
      </c>
      <c r="M100" s="1">
        <f>dataOrig!M100</f>
        <v>179</v>
      </c>
      <c r="N100" s="9">
        <f>dataOrig!N100</f>
        <v>540</v>
      </c>
      <c r="O100" s="1">
        <f>IF(dataOrig!$S100&gt;0,dataOrig!O100*dataRevised!$S100/dataOrig!$S100,dataOrig!O100)</f>
        <v>53.074990057765703</v>
      </c>
      <c r="P100" s="1">
        <f>IF(dataOrig!$S100&gt;0,dataOrig!P100*dataRevised!$S100/dataOrig!$S100,dataOrig!P100)</f>
        <v>395.33602928849638</v>
      </c>
      <c r="Q100" s="1">
        <f>IF(dataOrig!$S100&gt;0,dataOrig!Q100*dataRevised!$S100/dataOrig!$S100,dataOrig!Q100)</f>
        <v>41.358251200471464</v>
      </c>
      <c r="R100" s="1">
        <f>IF(dataOrig!$S100&gt;0,dataOrig!R100*dataRevised!$S100/dataOrig!$S100,dataOrig!R100)</f>
        <v>180.29828065197063</v>
      </c>
      <c r="S100" s="9">
        <f>dataOrig!S100*VLOOKUP($C100,pivot!$H$4:$Q$65,8,FALSE)/VLOOKUP($C100,pivot!$H$4:$Q$65,4,FALSE)</f>
        <v>670.06755119870434</v>
      </c>
      <c r="T100" s="1">
        <f>IF(dataOrig!$X100&gt;0,dataOrig!T100*dataRevised!$X100/dataOrig!$X100,dataOrig!T100)</f>
        <v>261.66020607230735</v>
      </c>
      <c r="U100" s="1">
        <f>IF(dataOrig!$X100&gt;0,dataOrig!U100*dataRevised!$X100/dataOrig!$X100,dataOrig!U100)</f>
        <v>28.894992081604492</v>
      </c>
      <c r="V100" s="1">
        <f>IF(dataOrig!$X100&gt;0,dataOrig!V100*dataRevised!$X100/dataOrig!$X100,dataOrig!V100)</f>
        <v>2.4079160068003747</v>
      </c>
      <c r="W100" s="1">
        <f>IF(dataOrig!$X100&gt;0,dataOrig!W100*dataRevised!$X100/dataOrig!$X100,dataOrig!W100)</f>
        <v>52.974152149608237</v>
      </c>
      <c r="X100" s="9">
        <f>dataOrig!X100*VLOOKUP($C100,pivot!$H$4:$Q$65,9,FALSE)/VLOOKUP($C100,pivot!$H$4:$Q$65,5,FALSE)</f>
        <v>345.93726631032047</v>
      </c>
      <c r="Y100" s="1">
        <f>IF(dataOrig!$AC100&gt;0,dataOrig!Y100*dataRevised!$AC100/dataOrig!$AC100,dataOrig!Y100)</f>
        <v>292.85145940186095</v>
      </c>
      <c r="Z100" s="1">
        <f>IF(dataOrig!$AC100&gt;0,dataOrig!Z100*dataRevised!$AC100/dataOrig!$AC100,dataOrig!Z100)</f>
        <v>32.339424964622687</v>
      </c>
      <c r="AA100" s="1">
        <f>IF(dataOrig!$AC100&gt;0,dataOrig!AA100*dataRevised!$AC100/dataOrig!$AC100,dataOrig!AA100)</f>
        <v>2.6949520803852236</v>
      </c>
      <c r="AB100" s="1">
        <f>IF(dataOrig!$AC100&gt;0,dataOrig!AB100*dataRevised!$AC100/dataOrig!$AC100,dataOrig!AB100)</f>
        <v>59.288945768474917</v>
      </c>
      <c r="AC100" s="9">
        <f>dataOrig!AC100*VLOOKUP($C100,pivot!$H$4:$Q$65,10,FALSE)/VLOOKUP($C100,pivot!$H$4:$Q$65,6,FALSE)</f>
        <v>387.17478221534384</v>
      </c>
    </row>
    <row r="101" spans="1:29">
      <c r="A101">
        <v>100</v>
      </c>
      <c r="B101">
        <v>24510</v>
      </c>
      <c r="C101">
        <f>dataOrig!C101</f>
        <v>24510</v>
      </c>
      <c r="D101">
        <v>24</v>
      </c>
      <c r="E101" s="1">
        <f>IF(dataOrig!$I101&gt;0,dataOrig!E101*dataRevised!$I101/dataOrig!$I101,dataOrig!E101)</f>
        <v>833.48773288207906</v>
      </c>
      <c r="F101" s="1">
        <f>IF(dataOrig!$I101&gt;0,dataOrig!F101*dataRevised!$I101/dataOrig!$I101,dataOrig!F101)</f>
        <v>512.6566540068776</v>
      </c>
      <c r="G101" s="1">
        <f>IF(dataOrig!$I101&gt;0,dataOrig!G101*dataRevised!$I101/dataOrig!$I101,dataOrig!G101)</f>
        <v>176.12055728463849</v>
      </c>
      <c r="H101" s="1">
        <f>IF(dataOrig!$I101&gt;0,dataOrig!H101*dataRevised!$I101/dataOrig!$I101,dataOrig!H101)</f>
        <v>363.45898446001831</v>
      </c>
      <c r="I101" s="9">
        <f>dataOrig!I101*VLOOKUP($C101,pivot!$H$4:$Q$65,7,FALSE)/VLOOKUP($C101,pivot!$H$4:$Q$65,2,FALSE)</f>
        <v>1885.7239286336135</v>
      </c>
      <c r="J101" s="1">
        <f>dataOrig!J101</f>
        <v>743</v>
      </c>
      <c r="K101" s="1">
        <f>dataOrig!K101</f>
        <v>457</v>
      </c>
      <c r="L101" s="1">
        <f>dataOrig!L101</f>
        <v>157</v>
      </c>
      <c r="M101" s="1">
        <f>dataOrig!M101</f>
        <v>324</v>
      </c>
      <c r="N101" s="9">
        <f>dataOrig!N101</f>
        <v>1681</v>
      </c>
      <c r="O101" s="1">
        <f>IF(dataOrig!$S101&gt;0,dataOrig!O101*dataRevised!$S101/dataOrig!$S101,dataOrig!O101)</f>
        <v>35.113319712173123</v>
      </c>
      <c r="P101" s="1">
        <f>IF(dataOrig!$S101&gt;0,dataOrig!P101*dataRevised!$S101/dataOrig!$S101,dataOrig!P101)</f>
        <v>343.89519757223434</v>
      </c>
      <c r="Q101" s="1">
        <f>IF(dataOrig!$S101&gt;0,dataOrig!Q101*dataRevised!$S101/dataOrig!$S101,dataOrig!Q101)</f>
        <v>144.41490971749812</v>
      </c>
      <c r="R101" s="1">
        <f>IF(dataOrig!$S101&gt;0,dataOrig!R101*dataRevised!$S101/dataOrig!$S101,dataOrig!R101)</f>
        <v>319.63581774605126</v>
      </c>
      <c r="S101" s="9">
        <f>dataOrig!S101*VLOOKUP($C101,pivot!$H$4:$Q$65,8,FALSE)/VLOOKUP($C101,pivot!$H$4:$Q$65,4,FALSE)</f>
        <v>843.05924474795688</v>
      </c>
      <c r="T101" s="1">
        <f>IF(dataOrig!$X101&gt;0,dataOrig!T101*dataRevised!$X101/dataOrig!$X101,dataOrig!T101)</f>
        <v>903.7711412190738</v>
      </c>
      <c r="U101" s="1">
        <f>IF(dataOrig!$X101&gt;0,dataOrig!U101*dataRevised!$X101/dataOrig!$X101,dataOrig!U101)</f>
        <v>317.04227422871588</v>
      </c>
      <c r="V101" s="1">
        <f>IF(dataOrig!$X101&gt;0,dataOrig!V101*dataRevised!$X101/dataOrig!$X101,dataOrig!V101)</f>
        <v>109.15885897495029</v>
      </c>
      <c r="W101" s="1">
        <f>IF(dataOrig!$X101&gt;0,dataOrig!W101*dataRevised!$X101/dataOrig!$X101,dataOrig!W101)</f>
        <v>224.73882730136825</v>
      </c>
      <c r="X101" s="9">
        <f>dataOrig!X101*VLOOKUP($C101,pivot!$H$4:$Q$65,9,FALSE)/VLOOKUP($C101,pivot!$H$4:$Q$65,5,FALSE)</f>
        <v>1554.7111017241082</v>
      </c>
      <c r="Y101" s="1">
        <f>IF(dataOrig!$AC101&gt;0,dataOrig!Y101*dataRevised!$AC101/dataOrig!$AC101,dataOrig!Y101)</f>
        <v>1011.5053475045873</v>
      </c>
      <c r="Z101" s="1">
        <f>IF(dataOrig!$AC101&gt;0,dataOrig!Z101*dataRevised!$AC101/dataOrig!$AC101,dataOrig!Z101)</f>
        <v>354.83535725072113</v>
      </c>
      <c r="AA101" s="1">
        <f>IF(dataOrig!$AC101&gt;0,dataOrig!AA101*dataRevised!$AC101/dataOrig!$AC101,dataOrig!AA101)</f>
        <v>122.17116097746347</v>
      </c>
      <c r="AB101" s="1">
        <f>IF(dataOrig!$AC101&gt;0,dataOrig!AB101*dataRevised!$AC101/dataOrig!$AC101,dataOrig!AB101)</f>
        <v>251.52886083595422</v>
      </c>
      <c r="AC101" s="9">
        <f>dataOrig!AC101*VLOOKUP($C101,pivot!$H$4:$Q$65,10,FALSE)/VLOOKUP($C101,pivot!$H$4:$Q$65,6,FALSE)</f>
        <v>1740.0407265687259</v>
      </c>
    </row>
    <row r="102" spans="1:29">
      <c r="A102">
        <v>101</v>
      </c>
      <c r="B102">
        <v>24510</v>
      </c>
      <c r="C102">
        <f>dataOrig!C102</f>
        <v>24510</v>
      </c>
      <c r="D102">
        <v>24</v>
      </c>
      <c r="E102" s="1">
        <f>IF(dataOrig!$I102&gt;0,dataOrig!E102*dataRevised!$I102/dataOrig!$I102,dataOrig!E102)</f>
        <v>288.29925619205153</v>
      </c>
      <c r="F102" s="1">
        <f>IF(dataOrig!$I102&gt;0,dataOrig!F102*dataRevised!$I102/dataOrig!$I102,dataOrig!F102)</f>
        <v>2235.7214692247421</v>
      </c>
      <c r="G102" s="1">
        <f>IF(dataOrig!$I102&gt;0,dataOrig!G102*dataRevised!$I102/dataOrig!$I102,dataOrig!G102)</f>
        <v>1564.8928497584118</v>
      </c>
      <c r="H102" s="1">
        <f>IF(dataOrig!$I102&gt;0,dataOrig!H102*dataRevised!$I102/dataOrig!$I102,dataOrig!H102)</f>
        <v>909.76924813911978</v>
      </c>
      <c r="I102" s="9">
        <f>dataOrig!I102*VLOOKUP($C102,pivot!$H$4:$Q$65,7,FALSE)/VLOOKUP($C102,pivot!$H$4:$Q$65,2,FALSE)</f>
        <v>4998.6828233143251</v>
      </c>
      <c r="J102" s="1">
        <f>dataOrig!J102</f>
        <v>257</v>
      </c>
      <c r="K102" s="1">
        <f>dataOrig!K102</f>
        <v>1993</v>
      </c>
      <c r="L102" s="1">
        <f>dataOrig!L102</f>
        <v>1395</v>
      </c>
      <c r="M102" s="1">
        <f>dataOrig!M102</f>
        <v>811</v>
      </c>
      <c r="N102" s="9">
        <f>dataOrig!N102</f>
        <v>4456</v>
      </c>
      <c r="O102" s="1">
        <f>IF(dataOrig!$S102&gt;0,dataOrig!O102*dataRevised!$S102/dataOrig!$S102,dataOrig!O102)</f>
        <v>144.17526600830101</v>
      </c>
      <c r="P102" s="1">
        <f>IF(dataOrig!$S102&gt;0,dataOrig!P102*dataRevised!$S102/dataOrig!$S102,dataOrig!P102)</f>
        <v>1647.3714736494078</v>
      </c>
      <c r="Q102" s="1">
        <f>IF(dataOrig!$S102&gt;0,dataOrig!Q102*dataRevised!$S102/dataOrig!$S102,dataOrig!Q102)</f>
        <v>841.70830620306629</v>
      </c>
      <c r="R102" s="1">
        <f>IF(dataOrig!$S102&gt;0,dataOrig!R102*dataRevised!$S102/dataOrig!$S102,dataOrig!R102)</f>
        <v>1265.058606964217</v>
      </c>
      <c r="S102" s="9">
        <f>dataOrig!S102*VLOOKUP($C102,pivot!$H$4:$Q$65,8,FALSE)/VLOOKUP($C102,pivot!$H$4:$Q$65,4,FALSE)</f>
        <v>3898.313652824992</v>
      </c>
      <c r="T102" s="1">
        <f>IF(dataOrig!$X102&gt;0,dataOrig!T102*dataRevised!$X102/dataOrig!$X102,dataOrig!T102)</f>
        <v>249.62062603830546</v>
      </c>
      <c r="U102" s="1">
        <f>IF(dataOrig!$X102&gt;0,dataOrig!U102*dataRevised!$X102/dataOrig!$X102,dataOrig!U102)</f>
        <v>1955.227797521904</v>
      </c>
      <c r="V102" s="1">
        <f>IF(dataOrig!$X102&gt;0,dataOrig!V102*dataRevised!$X102/dataOrig!$X102,dataOrig!V102)</f>
        <v>1368.498930531546</v>
      </c>
      <c r="W102" s="1">
        <f>IF(dataOrig!$X102&gt;0,dataOrig!W102*dataRevised!$X102/dataOrig!$X102,dataOrig!W102)</f>
        <v>794.61228224412343</v>
      </c>
      <c r="X102" s="9">
        <f>dataOrig!X102*VLOOKUP($C102,pivot!$H$4:$Q$65,9,FALSE)/VLOOKUP($C102,pivot!$H$4:$Q$65,5,FALSE)</f>
        <v>4367.9596363358787</v>
      </c>
      <c r="Y102" s="1">
        <f>IF(dataOrig!$AC102&gt;0,dataOrig!Y102*dataRevised!$AC102/dataOrig!$AC102,dataOrig!Y102)</f>
        <v>279.37669899993483</v>
      </c>
      <c r="Z102" s="1">
        <f>IF(dataOrig!$AC102&gt;0,dataOrig!Z102*dataRevised!$AC102/dataOrig!$AC102,dataOrig!Z102)</f>
        <v>2188.3010892728016</v>
      </c>
      <c r="AA102" s="1">
        <f>IF(dataOrig!$AC102&gt;0,dataOrig!AA102*dataRevised!$AC102/dataOrig!$AC102,dataOrig!AA102)</f>
        <v>1531.6310990189352</v>
      </c>
      <c r="AB102" s="1">
        <f>IF(dataOrig!$AC102&gt;0,dataOrig!AB102*dataRevised!$AC102/dataOrig!$AC102,dataOrig!AB102)</f>
        <v>889.33418652712385</v>
      </c>
      <c r="AC102" s="9">
        <f>dataOrig!AC102*VLOOKUP($C102,pivot!$H$4:$Q$65,10,FALSE)/VLOOKUP($C102,pivot!$H$4:$Q$65,6,FALSE)</f>
        <v>4888.6430738187955</v>
      </c>
    </row>
    <row r="103" spans="1:29">
      <c r="A103">
        <v>102</v>
      </c>
      <c r="B103">
        <v>24510</v>
      </c>
      <c r="C103">
        <f>dataOrig!C103</f>
        <v>24510</v>
      </c>
      <c r="D103">
        <v>24</v>
      </c>
      <c r="E103" s="1">
        <f>IF(dataOrig!$I103&gt;0,dataOrig!E103*dataRevised!$I103/dataOrig!$I103,dataOrig!E103)</f>
        <v>397.11259413224218</v>
      </c>
      <c r="F103" s="1">
        <f>IF(dataOrig!$I103&gt;0,dataOrig!F103*dataRevised!$I103/dataOrig!$I103,dataOrig!F103)</f>
        <v>878.35921244504414</v>
      </c>
      <c r="G103" s="1">
        <f>IF(dataOrig!$I103&gt;0,dataOrig!G103*dataRevised!$I103/dataOrig!$I103,dataOrig!G103)</f>
        <v>164.90268739389717</v>
      </c>
      <c r="H103" s="1">
        <f>IF(dataOrig!$I103&gt;0,dataOrig!H103*dataRevised!$I103/dataOrig!$I103,dataOrig!H103)</f>
        <v>529.48345884298953</v>
      </c>
      <c r="I103" s="9">
        <f>dataOrig!I103*VLOOKUP($C103,pivot!$H$4:$Q$65,7,FALSE)/VLOOKUP($C103,pivot!$H$4:$Q$65,2,FALSE)</f>
        <v>1969.8579528141731</v>
      </c>
      <c r="J103" s="1">
        <f>dataOrig!J103</f>
        <v>354</v>
      </c>
      <c r="K103" s="1">
        <f>dataOrig!K103</f>
        <v>783</v>
      </c>
      <c r="L103" s="1">
        <f>dataOrig!L103</f>
        <v>147</v>
      </c>
      <c r="M103" s="1">
        <f>dataOrig!M103</f>
        <v>472</v>
      </c>
      <c r="N103" s="9">
        <f>dataOrig!N103</f>
        <v>1756</v>
      </c>
      <c r="O103" s="1">
        <f>IF(dataOrig!$S103&gt;0,dataOrig!O103*dataRevised!$S103/dataOrig!$S103,dataOrig!O103)</f>
        <v>156.58193392271153</v>
      </c>
      <c r="P103" s="1">
        <f>IF(dataOrig!$S103&gt;0,dataOrig!P103*dataRevised!$S103/dataOrig!$S103,dataOrig!P103)</f>
        <v>795.41687464695588</v>
      </c>
      <c r="Q103" s="1">
        <f>IF(dataOrig!$S103&gt;0,dataOrig!Q103*dataRevised!$S103/dataOrig!$S103,dataOrig!Q103)</f>
        <v>171.4188138707903</v>
      </c>
      <c r="R103" s="1">
        <f>IF(dataOrig!$S103&gt;0,dataOrig!R103*dataRevised!$S103/dataOrig!$S103,dataOrig!R103)</f>
        <v>587.78646475446169</v>
      </c>
      <c r="S103" s="9">
        <f>dataOrig!S103*VLOOKUP($C103,pivot!$H$4:$Q$65,8,FALSE)/VLOOKUP($C103,pivot!$H$4:$Q$65,4,FALSE)</f>
        <v>1711.2040871949196</v>
      </c>
      <c r="T103" s="1">
        <f>IF(dataOrig!$X103&gt;0,dataOrig!T103*dataRevised!$X103/dataOrig!$X103,dataOrig!T103)</f>
        <v>378.84545173659222</v>
      </c>
      <c r="U103" s="1">
        <f>IF(dataOrig!$X103&gt;0,dataOrig!U103*dataRevised!$X103/dataOrig!$X103,dataOrig!U103)</f>
        <v>742.44076876344866</v>
      </c>
      <c r="V103" s="1">
        <f>IF(dataOrig!$X103&gt;0,dataOrig!V103*dataRevised!$X103/dataOrig!$X103,dataOrig!V103)</f>
        <v>138.85648972548825</v>
      </c>
      <c r="W103" s="1">
        <f>IF(dataOrig!$X103&gt;0,dataOrig!W103*dataRevised!$X103/dataOrig!$X103,dataOrig!W103)</f>
        <v>446.26709992700268</v>
      </c>
      <c r="X103" s="9">
        <f>dataOrig!X103*VLOOKUP($C103,pivot!$H$4:$Q$65,9,FALSE)/VLOOKUP($C103,pivot!$H$4:$Q$65,5,FALSE)</f>
        <v>1706.4098101525319</v>
      </c>
      <c r="Y103" s="1">
        <f>IF(dataOrig!$AC103&gt;0,dataOrig!Y103*dataRevised!$AC103/dataOrig!$AC103,dataOrig!Y103)</f>
        <v>424.00579398060853</v>
      </c>
      <c r="Z103" s="1">
        <f>IF(dataOrig!$AC103&gt;0,dataOrig!Z103*dataRevised!$AC103/dataOrig!$AC103,dataOrig!Z103)</f>
        <v>830.94355811877733</v>
      </c>
      <c r="AA103" s="1">
        <f>IF(dataOrig!$AC103&gt;0,dataOrig!AA103*dataRevised!$AC103/dataOrig!$AC103,dataOrig!AA103)</f>
        <v>155.40890330221458</v>
      </c>
      <c r="AB103" s="1">
        <f>IF(dataOrig!$AC103&gt;0,dataOrig!AB103*dataRevised!$AC103/dataOrig!$AC103,dataOrig!AB103)</f>
        <v>499.46445223139483</v>
      </c>
      <c r="AC103" s="9">
        <f>dataOrig!AC103*VLOOKUP($C103,pivot!$H$4:$Q$65,10,FALSE)/VLOOKUP($C103,pivot!$H$4:$Q$65,6,FALSE)</f>
        <v>1909.8227076329954</v>
      </c>
    </row>
    <row r="104" spans="1:29">
      <c r="A104">
        <v>103</v>
      </c>
      <c r="B104">
        <v>24510</v>
      </c>
      <c r="C104">
        <f>dataOrig!C104</f>
        <v>24510</v>
      </c>
      <c r="D104">
        <v>24</v>
      </c>
      <c r="E104" s="1">
        <f>IF(dataOrig!$I104&gt;0,dataOrig!E104*dataRevised!$I104/dataOrig!$I104,dataOrig!E104)</f>
        <v>527.23988486484131</v>
      </c>
      <c r="F104" s="1">
        <f>IF(dataOrig!$I104&gt;0,dataOrig!F104*dataRevised!$I104/dataOrig!$I104,dataOrig!F104)</f>
        <v>1944.0568520654681</v>
      </c>
      <c r="G104" s="1">
        <f>IF(dataOrig!$I104&gt;0,dataOrig!G104*dataRevised!$I104/dataOrig!$I104,dataOrig!G104)</f>
        <v>563.13706851521351</v>
      </c>
      <c r="H104" s="1">
        <f>IF(dataOrig!$I104&gt;0,dataOrig!H104*dataRevised!$I104/dataOrig!$I104,dataOrig!H104)</f>
        <v>1015.2172251120882</v>
      </c>
      <c r="I104" s="9">
        <f>dataOrig!I104*VLOOKUP($C104,pivot!$H$4:$Q$65,7,FALSE)/VLOOKUP($C104,pivot!$H$4:$Q$65,2,FALSE)</f>
        <v>4049.6510305576112</v>
      </c>
      <c r="J104" s="1">
        <f>dataOrig!J104</f>
        <v>470</v>
      </c>
      <c r="K104" s="1">
        <f>dataOrig!K104</f>
        <v>1733</v>
      </c>
      <c r="L104" s="1">
        <f>dataOrig!L104</f>
        <v>502</v>
      </c>
      <c r="M104" s="1">
        <f>dataOrig!M104</f>
        <v>905</v>
      </c>
      <c r="N104" s="9">
        <f>dataOrig!N104</f>
        <v>3610</v>
      </c>
      <c r="O104" s="1">
        <f>IF(dataOrig!$S104&gt;0,dataOrig!O104*dataRevised!$S104/dataOrig!$S104,dataOrig!O104)</f>
        <v>363.19664465624794</v>
      </c>
      <c r="P104" s="1">
        <f>IF(dataOrig!$S104&gt;0,dataOrig!P104*dataRevised!$S104/dataOrig!$S104,dataOrig!P104)</f>
        <v>852.81289833676203</v>
      </c>
      <c r="Q104" s="1">
        <f>IF(dataOrig!$S104&gt;0,dataOrig!Q104*dataRevised!$S104/dataOrig!$S104,dataOrig!Q104)</f>
        <v>375.86720763746945</v>
      </c>
      <c r="R104" s="1">
        <f>IF(dataOrig!$S104&gt;0,dataOrig!R104*dataRevised!$S104/dataOrig!$S104,dataOrig!R104)</f>
        <v>907.56634157027759</v>
      </c>
      <c r="S104" s="9">
        <f>dataOrig!S104*VLOOKUP($C104,pivot!$H$4:$Q$65,8,FALSE)/VLOOKUP($C104,pivot!$H$4:$Q$65,4,FALSE)</f>
        <v>2499.4430922007573</v>
      </c>
      <c r="T104" s="1">
        <f>IF(dataOrig!$X104&gt;0,dataOrig!T104*dataRevised!$X104/dataOrig!$X104,dataOrig!T104)</f>
        <v>547.39957221261841</v>
      </c>
      <c r="U104" s="1">
        <f>IF(dataOrig!$X104&gt;0,dataOrig!U104*dataRevised!$X104/dataOrig!$X104,dataOrig!U104)</f>
        <v>1659.0541286854577</v>
      </c>
      <c r="V104" s="1">
        <f>IF(dataOrig!$X104&gt;0,dataOrig!V104*dataRevised!$X104/dataOrig!$X104,dataOrig!V104)</f>
        <v>482.38584002900831</v>
      </c>
      <c r="W104" s="1">
        <f>IF(dataOrig!$X104&gt;0,dataOrig!W104*dataRevised!$X104/dataOrig!$X104,dataOrig!W104)</f>
        <v>859.62601442773359</v>
      </c>
      <c r="X104" s="9">
        <f>dataOrig!X104*VLOOKUP($C104,pivot!$H$4:$Q$65,9,FALSE)/VLOOKUP($C104,pivot!$H$4:$Q$65,5,FALSE)</f>
        <v>3548.4655553548182</v>
      </c>
      <c r="Y104" s="1">
        <f>IF(dataOrig!$AC104&gt;0,dataOrig!Y104*dataRevised!$AC104/dataOrig!$AC104,dataOrig!Y104)</f>
        <v>612.65243960757425</v>
      </c>
      <c r="Z104" s="1">
        <f>IF(dataOrig!$AC104&gt;0,dataOrig!Z104*dataRevised!$AC104/dataOrig!$AC104,dataOrig!Z104)</f>
        <v>1856.8219833854191</v>
      </c>
      <c r="AA104" s="1">
        <f>IF(dataOrig!$AC104&gt;0,dataOrig!AA104*dataRevised!$AC104/dataOrig!$AC104,dataOrig!AA104)</f>
        <v>539.88873343717319</v>
      </c>
      <c r="AB104" s="1">
        <f>IF(dataOrig!$AC104&gt;0,dataOrig!AB104*dataRevised!$AC104/dataOrig!$AC104,dataOrig!AB104)</f>
        <v>962.09789269752503</v>
      </c>
      <c r="AC104" s="9">
        <f>dataOrig!AC104*VLOOKUP($C104,pivot!$H$4:$Q$65,10,FALSE)/VLOOKUP($C104,pivot!$H$4:$Q$65,6,FALSE)</f>
        <v>3971.4610491276917</v>
      </c>
    </row>
    <row r="105" spans="1:29">
      <c r="A105">
        <v>104</v>
      </c>
      <c r="B105">
        <v>24510</v>
      </c>
      <c r="C105">
        <f>dataOrig!C105</f>
        <v>24510</v>
      </c>
      <c r="D105">
        <v>24</v>
      </c>
      <c r="E105" s="1">
        <f>IF(dataOrig!$I105&gt;0,dataOrig!E105*dataRevised!$I105/dataOrig!$I105,dataOrig!E105)</f>
        <v>48.236840530187607</v>
      </c>
      <c r="F105" s="1">
        <f>IF(dataOrig!$I105&gt;0,dataOrig!F105*dataRevised!$I105/dataOrig!$I105,dataOrig!F105)</f>
        <v>1355.1186828015495</v>
      </c>
      <c r="G105" s="1">
        <f>IF(dataOrig!$I105&gt;0,dataOrig!G105*dataRevised!$I105/dataOrig!$I105,dataOrig!G105)</f>
        <v>900.79495222652668</v>
      </c>
      <c r="H105" s="1">
        <f>IF(dataOrig!$I105&gt;0,dataOrig!H105*dataRevised!$I105/dataOrig!$I105,dataOrig!H105)</f>
        <v>576.59851238410306</v>
      </c>
      <c r="I105" s="9">
        <f>dataOrig!I105*VLOOKUP($C105,pivot!$H$4:$Q$65,7,FALSE)/VLOOKUP($C105,pivot!$H$4:$Q$65,2,FALSE)</f>
        <v>2880.748987942367</v>
      </c>
      <c r="J105" s="1">
        <f>dataOrig!J105</f>
        <v>43</v>
      </c>
      <c r="K105" s="1">
        <f>dataOrig!K105</f>
        <v>1208</v>
      </c>
      <c r="L105" s="1">
        <f>dataOrig!L105</f>
        <v>803</v>
      </c>
      <c r="M105" s="1">
        <f>dataOrig!M105</f>
        <v>514</v>
      </c>
      <c r="N105" s="9">
        <f>dataOrig!N105</f>
        <v>2568</v>
      </c>
      <c r="O105" s="1">
        <f>IF(dataOrig!$S105&gt;0,dataOrig!O105*dataRevised!$S105/dataOrig!$S105,dataOrig!O105)</f>
        <v>1.6382583215957065</v>
      </c>
      <c r="P105" s="1">
        <f>IF(dataOrig!$S105&gt;0,dataOrig!P105*dataRevised!$S105/dataOrig!$S105,dataOrig!P105)</f>
        <v>1351.9466584369263</v>
      </c>
      <c r="Q105" s="1">
        <f>IF(dataOrig!$S105&gt;0,dataOrig!Q105*dataRevised!$S105/dataOrig!$S105,dataOrig!Q105)</f>
        <v>448.12099164353828</v>
      </c>
      <c r="R105" s="1">
        <f>IF(dataOrig!$S105&gt;0,dataOrig!R105*dataRevised!$S105/dataOrig!$S105,dataOrig!R105)</f>
        <v>485.72803846353412</v>
      </c>
      <c r="S105" s="9">
        <f>dataOrig!S105*VLOOKUP($C105,pivot!$H$4:$Q$65,8,FALSE)/VLOOKUP($C105,pivot!$H$4:$Q$65,4,FALSE)</f>
        <v>2287.4339468655944</v>
      </c>
      <c r="T105" s="1">
        <f>IF(dataOrig!$X105&gt;0,dataOrig!T105*dataRevised!$X105/dataOrig!$X105,dataOrig!T105)</f>
        <v>41.737210784539812</v>
      </c>
      <c r="U105" s="1">
        <f>IF(dataOrig!$X105&gt;0,dataOrig!U105*dataRevised!$X105/dataOrig!$X105,dataOrig!U105)</f>
        <v>1209.576474082721</v>
      </c>
      <c r="V105" s="1">
        <f>IF(dataOrig!$X105&gt;0,dataOrig!V105*dataRevised!$X105/dataOrig!$X105,dataOrig!V105)</f>
        <v>804.24394627132483</v>
      </c>
      <c r="W105" s="1">
        <f>IF(dataOrig!$X105&gt;0,dataOrig!W105*dataRevised!$X105/dataOrig!$X105,dataOrig!W105)</f>
        <v>513.68874811741307</v>
      </c>
      <c r="X105" s="9">
        <f>dataOrig!X105*VLOOKUP($C105,pivot!$H$4:$Q$65,9,FALSE)/VLOOKUP($C105,pivot!$H$4:$Q$65,5,FALSE)</f>
        <v>2569.2463792559988</v>
      </c>
      <c r="Y105" s="1">
        <f>IF(dataOrig!$AC105&gt;0,dataOrig!Y105*dataRevised!$AC105/dataOrig!$AC105,dataOrig!Y105)</f>
        <v>46.712502726677215</v>
      </c>
      <c r="Z105" s="1">
        <f>IF(dataOrig!$AC105&gt;0,dataOrig!Z105*dataRevised!$AC105/dataOrig!$AC105,dataOrig!Z105)</f>
        <v>1353.7642617135109</v>
      </c>
      <c r="AA105" s="1">
        <f>IF(dataOrig!$AC105&gt;0,dataOrig!AA105*dataRevised!$AC105/dataOrig!$AC105,dataOrig!AA105)</f>
        <v>900.11399484866479</v>
      </c>
      <c r="AB105" s="1">
        <f>IF(dataOrig!$AC105&gt;0,dataOrig!AB105*dataRevised!$AC105/dataOrig!$AC105,dataOrig!AB105)</f>
        <v>574.92311048218107</v>
      </c>
      <c r="AC105" s="9">
        <f>dataOrig!AC105*VLOOKUP($C105,pivot!$H$4:$Q$65,10,FALSE)/VLOOKUP($C105,pivot!$H$4:$Q$65,6,FALSE)</f>
        <v>2875.513869771034</v>
      </c>
    </row>
    <row r="106" spans="1:29">
      <c r="A106">
        <v>105</v>
      </c>
      <c r="B106">
        <v>24510</v>
      </c>
      <c r="C106">
        <f>dataOrig!C106</f>
        <v>24510</v>
      </c>
      <c r="D106">
        <v>24</v>
      </c>
      <c r="E106" s="1">
        <f>IF(dataOrig!$I106&gt;0,dataOrig!E106*dataRevised!$I106/dataOrig!$I106,dataOrig!E106)</f>
        <v>144.71052159056285</v>
      </c>
      <c r="F106" s="1">
        <f>IF(dataOrig!$I106&gt;0,dataOrig!F106*dataRevised!$I106/dataOrig!$I106,dataOrig!F106)</f>
        <v>1194.703143363949</v>
      </c>
      <c r="G106" s="1">
        <f>IF(dataOrig!$I106&gt;0,dataOrig!G106*dataRevised!$I106/dataOrig!$I106,dataOrig!G106)</f>
        <v>240.06241566186392</v>
      </c>
      <c r="H106" s="1">
        <f>IF(dataOrig!$I106&gt;0,dataOrig!H106*dataRevised!$I106/dataOrig!$I106,dataOrig!H106)</f>
        <v>734.77047784355557</v>
      </c>
      <c r="I106" s="9">
        <f>dataOrig!I106*VLOOKUP($C106,pivot!$H$4:$Q$65,7,FALSE)/VLOOKUP($C106,pivot!$H$4:$Q$65,2,FALSE)</f>
        <v>2314.2465584599313</v>
      </c>
      <c r="J106" s="1">
        <f>dataOrig!J106</f>
        <v>129</v>
      </c>
      <c r="K106" s="1">
        <f>dataOrig!K106</f>
        <v>1065</v>
      </c>
      <c r="L106" s="1">
        <f>dataOrig!L106</f>
        <v>214</v>
      </c>
      <c r="M106" s="1">
        <f>dataOrig!M106</f>
        <v>655</v>
      </c>
      <c r="N106" s="9">
        <f>dataOrig!N106</f>
        <v>2063</v>
      </c>
      <c r="O106" s="1">
        <f>IF(dataOrig!$S106&gt;0,dataOrig!O106*dataRevised!$S106/dataOrig!$S106,dataOrig!O106)</f>
        <v>160.70039025710219</v>
      </c>
      <c r="P106" s="1">
        <f>IF(dataOrig!$S106&gt;0,dataOrig!P106*dataRevised!$S106/dataOrig!$S106,dataOrig!P106)</f>
        <v>537.27701381925033</v>
      </c>
      <c r="Q106" s="1">
        <f>IF(dataOrig!$S106&gt;0,dataOrig!Q106*dataRevised!$S106/dataOrig!$S106,dataOrig!Q106)</f>
        <v>53.32146792223422</v>
      </c>
      <c r="R106" s="1">
        <f>IF(dataOrig!$S106&gt;0,dataOrig!R106*dataRevised!$S106/dataOrig!$S106,dataOrig!R106)</f>
        <v>447.75237892718081</v>
      </c>
      <c r="S106" s="9">
        <f>dataOrig!S106*VLOOKUP($C106,pivot!$H$4:$Q$65,8,FALSE)/VLOOKUP($C106,pivot!$H$4:$Q$65,4,FALSE)</f>
        <v>1199.0512509257676</v>
      </c>
      <c r="T106" s="1">
        <f>IF(dataOrig!$X106&gt;0,dataOrig!T106*dataRevised!$X106/dataOrig!$X106,dataOrig!T106)</f>
        <v>126.81690969148637</v>
      </c>
      <c r="U106" s="1">
        <f>IF(dataOrig!$X106&gt;0,dataOrig!U106*dataRevised!$X106/dataOrig!$X106,dataOrig!U106)</f>
        <v>811.46769429172605</v>
      </c>
      <c r="V106" s="1">
        <f>IF(dataOrig!$X106&gt;0,dataOrig!V106*dataRevised!$X106/dataOrig!$X106,dataOrig!V106)</f>
        <v>149.29079242162319</v>
      </c>
      <c r="W106" s="1">
        <f>IF(dataOrig!$X106&gt;0,dataOrig!W106*dataRevised!$X106/dataOrig!$X106,dataOrig!W106)</f>
        <v>499.24125207661086</v>
      </c>
      <c r="X106" s="9">
        <f>dataOrig!X106*VLOOKUP($C106,pivot!$H$4:$Q$65,9,FALSE)/VLOOKUP($C106,pivot!$H$4:$Q$65,5,FALSE)</f>
        <v>1586.8166484814465</v>
      </c>
      <c r="Y106" s="1">
        <f>IF(dataOrig!$AC106&gt;0,dataOrig!Y106*dataRevised!$AC106/dataOrig!$AC106,dataOrig!Y106)</f>
        <v>141.93414290028844</v>
      </c>
      <c r="Z106" s="1">
        <f>IF(dataOrig!$AC106&gt;0,dataOrig!Z106*dataRevised!$AC106/dataOrig!$AC106,dataOrig!Z106)</f>
        <v>908.19885108982032</v>
      </c>
      <c r="AA106" s="1">
        <f>IF(dataOrig!$AC106&gt;0,dataOrig!AA106*dataRevised!$AC106/dataOrig!$AC106,dataOrig!AA106)</f>
        <v>167.08702898388387</v>
      </c>
      <c r="AB106" s="1">
        <f>IF(dataOrig!$AC106&gt;0,dataOrig!AB106*dataRevised!$AC106/dataOrig!$AC106,dataOrig!AB106)</f>
        <v>558.75339799986966</v>
      </c>
      <c r="AC106" s="9">
        <f>dataOrig!AC106*VLOOKUP($C106,pivot!$H$4:$Q$65,10,FALSE)/VLOOKUP($C106,pivot!$H$4:$Q$65,6,FALSE)</f>
        <v>1775.9734209738624</v>
      </c>
    </row>
    <row r="107" spans="1:29">
      <c r="A107">
        <v>106</v>
      </c>
      <c r="B107">
        <v>24510</v>
      </c>
      <c r="C107">
        <f>dataOrig!C107</f>
        <v>24510</v>
      </c>
      <c r="D107">
        <v>24</v>
      </c>
      <c r="E107" s="1">
        <f>IF(dataOrig!$I107&gt;0,dataOrig!E107*dataRevised!$I107/dataOrig!$I107,dataOrig!E107)</f>
        <v>174.99877029556436</v>
      </c>
      <c r="F107" s="1">
        <f>IF(dataOrig!$I107&gt;0,dataOrig!F107*dataRevised!$I107/dataOrig!$I107,dataOrig!F107)</f>
        <v>1487.4895475122971</v>
      </c>
      <c r="G107" s="1">
        <f>IF(dataOrig!$I107&gt;0,dataOrig!G107*dataRevised!$I107/dataOrig!$I107,dataOrig!G107)</f>
        <v>448.71479562965214</v>
      </c>
      <c r="H107" s="1">
        <f>IF(dataOrig!$I107&gt;0,dataOrig!H107*dataRevised!$I107/dataOrig!$I107,dataOrig!H107)</f>
        <v>1549.1878319113744</v>
      </c>
      <c r="I107" s="9">
        <f>dataOrig!I107*VLOOKUP($C107,pivot!$H$4:$Q$65,7,FALSE)/VLOOKUP($C107,pivot!$H$4:$Q$65,2,FALSE)</f>
        <v>3660.3909453488877</v>
      </c>
      <c r="J107" s="1">
        <f>dataOrig!J107</f>
        <v>156</v>
      </c>
      <c r="K107" s="1">
        <f>dataOrig!K107</f>
        <v>1326</v>
      </c>
      <c r="L107" s="1">
        <f>dataOrig!L107</f>
        <v>400</v>
      </c>
      <c r="M107" s="1">
        <f>dataOrig!M107</f>
        <v>1381</v>
      </c>
      <c r="N107" s="9">
        <f>dataOrig!N107</f>
        <v>3263</v>
      </c>
      <c r="O107" s="1">
        <f>IF(dataOrig!$S107&gt;0,dataOrig!O107*dataRevised!$S107/dataOrig!$S107,dataOrig!O107)</f>
        <v>104.66543436745353</v>
      </c>
      <c r="P107" s="1">
        <f>IF(dataOrig!$S107&gt;0,dataOrig!P107*dataRevised!$S107/dataOrig!$S107,dataOrig!P107)</f>
        <v>1633.131100052959</v>
      </c>
      <c r="Q107" s="1">
        <f>IF(dataOrig!$S107&gt;0,dataOrig!Q107*dataRevised!$S107/dataOrig!$S107,dataOrig!Q107)</f>
        <v>360.49730008416742</v>
      </c>
      <c r="R107" s="1">
        <f>IF(dataOrig!$S107&gt;0,dataOrig!R107*dataRevised!$S107/dataOrig!$S107,dataOrig!R107)</f>
        <v>1520.6045021857856</v>
      </c>
      <c r="S107" s="9">
        <f>dataOrig!S107*VLOOKUP($C107,pivot!$H$4:$Q$65,8,FALSE)/VLOOKUP($C107,pivot!$H$4:$Q$65,4,FALSE)</f>
        <v>3618.8983366903653</v>
      </c>
      <c r="T107" s="1">
        <f>IF(dataOrig!$X107&gt;0,dataOrig!T107*dataRevised!$X107/dataOrig!$X107,dataOrig!T107)</f>
        <v>263.26548341017428</v>
      </c>
      <c r="U107" s="1">
        <f>IF(dataOrig!$X107&gt;0,dataOrig!U107*dataRevised!$X107/dataOrig!$X107,dataOrig!U107)</f>
        <v>1770.6209036672085</v>
      </c>
      <c r="V107" s="1">
        <f>IF(dataOrig!$X107&gt;0,dataOrig!V107*dataRevised!$X107/dataOrig!$X107,dataOrig!V107)</f>
        <v>744.84868477024906</v>
      </c>
      <c r="W107" s="1">
        <f>IF(dataOrig!$X107&gt;0,dataOrig!W107*dataRevised!$X107/dataOrig!$X107,dataOrig!W107)</f>
        <v>1654.2382966718569</v>
      </c>
      <c r="X107" s="9">
        <f>dataOrig!X107*VLOOKUP($C107,pivot!$H$4:$Q$65,9,FALSE)/VLOOKUP($C107,pivot!$H$4:$Q$65,5,FALSE)</f>
        <v>4432.9733685194888</v>
      </c>
      <c r="Y107" s="1">
        <f>IF(dataOrig!$AC107&gt;0,dataOrig!Y107*dataRevised!$AC107/dataOrig!$AC107,dataOrig!Y107)</f>
        <v>294.64809412211781</v>
      </c>
      <c r="Z107" s="1">
        <f>IF(dataOrig!$AC107&gt;0,dataOrig!Z107*dataRevised!$AC107/dataOrig!$AC107,dataOrig!Z107)</f>
        <v>1981.6880964432678</v>
      </c>
      <c r="AA107" s="1">
        <f>IF(dataOrig!$AC107&gt;0,dataOrig!AA107*dataRevised!$AC107/dataOrig!$AC107,dataOrig!AA107)</f>
        <v>833.63851019916251</v>
      </c>
      <c r="AB107" s="1">
        <f>IF(dataOrig!$AC107&gt;0,dataOrig!AB107*dataRevised!$AC107/dataOrig!$AC107,dataOrig!AB107)</f>
        <v>1851.432079224649</v>
      </c>
      <c r="AC107" s="9">
        <f>dataOrig!AC107*VLOOKUP($C107,pivot!$H$4:$Q$65,10,FALSE)/VLOOKUP($C107,pivot!$H$4:$Q$65,6,FALSE)</f>
        <v>4961.4067799891973</v>
      </c>
    </row>
    <row r="108" spans="1:29">
      <c r="A108">
        <v>107</v>
      </c>
      <c r="B108">
        <v>24510</v>
      </c>
      <c r="C108">
        <f>dataOrig!C108</f>
        <v>24510</v>
      </c>
      <c r="D108">
        <v>24</v>
      </c>
      <c r="E108" s="1">
        <f>IF(dataOrig!$I108&gt;0,dataOrig!E108*dataRevised!$I108/dataOrig!$I108,dataOrig!E108)</f>
        <v>631.56607484873541</v>
      </c>
      <c r="F108" s="1">
        <f>IF(dataOrig!$I108&gt;0,dataOrig!F108*dataRevised!$I108/dataOrig!$I108,dataOrig!F108)</f>
        <v>683.16827634614549</v>
      </c>
      <c r="G108" s="1">
        <f>IF(dataOrig!$I108&gt;0,dataOrig!G108*dataRevised!$I108/dataOrig!$I108,dataOrig!G108)</f>
        <v>328.68358779872023</v>
      </c>
      <c r="H108" s="1">
        <f>IF(dataOrig!$I108&gt;0,dataOrig!H108*dataRevised!$I108/dataOrig!$I108,dataOrig!H108)</f>
        <v>408.33046402298351</v>
      </c>
      <c r="I108" s="9">
        <f>dataOrig!I108*VLOOKUP($C108,pivot!$H$4:$Q$65,7,FALSE)/VLOOKUP($C108,pivot!$H$4:$Q$65,2,FALSE)</f>
        <v>2051.7484030165847</v>
      </c>
      <c r="J108" s="1">
        <f>dataOrig!J108</f>
        <v>563</v>
      </c>
      <c r="K108" s="1">
        <f>dataOrig!K108</f>
        <v>609</v>
      </c>
      <c r="L108" s="1">
        <f>dataOrig!L108</f>
        <v>293</v>
      </c>
      <c r="M108" s="1">
        <f>dataOrig!M108</f>
        <v>364</v>
      </c>
      <c r="N108" s="9">
        <f>dataOrig!N108</f>
        <v>1829</v>
      </c>
      <c r="O108" s="1">
        <f>IF(dataOrig!$S108&gt;0,dataOrig!O108*dataRevised!$S108/dataOrig!$S108,dataOrig!O108)</f>
        <v>227.12368809007205</v>
      </c>
      <c r="P108" s="1">
        <f>IF(dataOrig!$S108&gt;0,dataOrig!P108*dataRevised!$S108/dataOrig!$S108,dataOrig!P108)</f>
        <v>1106.7992636305901</v>
      </c>
      <c r="Q108" s="1">
        <f>IF(dataOrig!$S108&gt;0,dataOrig!Q108*dataRevised!$S108/dataOrig!$S108,dataOrig!Q108)</f>
        <v>375.09405617026869</v>
      </c>
      <c r="R108" s="1">
        <f>IF(dataOrig!$S108&gt;0,dataOrig!R108*dataRevised!$S108/dataOrig!$S108,dataOrig!R108)</f>
        <v>804.09112051965747</v>
      </c>
      <c r="S108" s="9">
        <f>dataOrig!S108*VLOOKUP($C108,pivot!$H$4:$Q$65,8,FALSE)/VLOOKUP($C108,pivot!$H$4:$Q$65,4,FALSE)</f>
        <v>2513.1081284105885</v>
      </c>
      <c r="T108" s="1">
        <f>IF(dataOrig!$X108&gt;0,dataOrig!T108*dataRevised!$X108/dataOrig!$X108,dataOrig!T108)</f>
        <v>547.39957221261841</v>
      </c>
      <c r="U108" s="1">
        <f>IF(dataOrig!$X108&gt;0,dataOrig!U108*dataRevised!$X108/dataOrig!$X108,dataOrig!U108)</f>
        <v>522.51777347568111</v>
      </c>
      <c r="V108" s="1">
        <f>IF(dataOrig!$X108&gt;0,dataOrig!V108*dataRevised!$X108/dataOrig!$X108,dataOrig!V108)</f>
        <v>252.02854204510584</v>
      </c>
      <c r="W108" s="1">
        <f>IF(dataOrig!$X108&gt;0,dataOrig!W108*dataRevised!$X108/dataOrig!$X108,dataOrig!W108)</f>
        <v>312.22644221511518</v>
      </c>
      <c r="X108" s="9">
        <f>dataOrig!X108*VLOOKUP($C108,pivot!$H$4:$Q$65,9,FALSE)/VLOOKUP($C108,pivot!$H$4:$Q$65,5,FALSE)</f>
        <v>1634.1723299485207</v>
      </c>
      <c r="Y108" s="1">
        <f>IF(dataOrig!$AC108&gt;0,dataOrig!Y108*dataRevised!$AC108/dataOrig!$AC108,dataOrig!Y108)</f>
        <v>612.65243960757414</v>
      </c>
      <c r="Z108" s="1">
        <f>IF(dataOrig!$AC108&gt;0,dataOrig!Z108*dataRevised!$AC108/dataOrig!$AC108,dataOrig!Z108)</f>
        <v>584.80460144359347</v>
      </c>
      <c r="AA108" s="1">
        <f>IF(dataOrig!$AC108&gt;0,dataOrig!AA108*dataRevised!$AC108/dataOrig!$AC108,dataOrig!AA108)</f>
        <v>282.07165108032012</v>
      </c>
      <c r="AB108" s="1">
        <f>IF(dataOrig!$AC108&gt;0,dataOrig!AB108*dataRevised!$AC108/dataOrig!$AC108,dataOrig!AB108)</f>
        <v>349.44545308995072</v>
      </c>
      <c r="AC108" s="9">
        <f>dataOrig!AC108*VLOOKUP($C108,pivot!$H$4:$Q$65,10,FALSE)/VLOOKUP($C108,pivot!$H$4:$Q$65,6,FALSE)</f>
        <v>1828.9741452214384</v>
      </c>
    </row>
    <row r="109" spans="1:29">
      <c r="A109">
        <v>108</v>
      </c>
      <c r="B109">
        <v>24510</v>
      </c>
      <c r="C109">
        <f>dataOrig!C109</f>
        <v>24510</v>
      </c>
      <c r="D109">
        <v>24</v>
      </c>
      <c r="E109" s="1">
        <f>IF(dataOrig!$I109&gt;0,dataOrig!E109*dataRevised!$I109/dataOrig!$I109,dataOrig!E109)</f>
        <v>311.85678296260829</v>
      </c>
      <c r="F109" s="1">
        <f>IF(dataOrig!$I109&gt;0,dataOrig!F109*dataRevised!$I109/dataOrig!$I109,dataOrig!F109)</f>
        <v>1030.9222429591259</v>
      </c>
      <c r="G109" s="1">
        <f>IF(dataOrig!$I109&gt;0,dataOrig!G109*dataRevised!$I109/dataOrig!$I109,dataOrig!G109)</f>
        <v>468.90696143298652</v>
      </c>
      <c r="H109" s="1">
        <f>IF(dataOrig!$I109&gt;0,dataOrig!H109*dataRevised!$I109/dataOrig!$I109,dataOrig!H109)</f>
        <v>668.58504548818178</v>
      </c>
      <c r="I109" s="9">
        <f>dataOrig!I109*VLOOKUP($C109,pivot!$H$4:$Q$65,7,FALSE)/VLOOKUP($C109,pivot!$H$4:$Q$65,2,FALSE)</f>
        <v>2480.2710328429025</v>
      </c>
      <c r="J109" s="1">
        <f>dataOrig!J109</f>
        <v>278</v>
      </c>
      <c r="K109" s="1">
        <f>dataOrig!K109</f>
        <v>919</v>
      </c>
      <c r="L109" s="1">
        <f>dataOrig!L109</f>
        <v>418</v>
      </c>
      <c r="M109" s="1">
        <f>dataOrig!M109</f>
        <v>596</v>
      </c>
      <c r="N109" s="9">
        <f>dataOrig!N109</f>
        <v>2211</v>
      </c>
      <c r="O109" s="1">
        <f>IF(dataOrig!$S109&gt;0,dataOrig!O109*dataRevised!$S109/dataOrig!$S109,dataOrig!O109)</f>
        <v>187.48648405516661</v>
      </c>
      <c r="P109" s="1">
        <f>IF(dataOrig!$S109&gt;0,dataOrig!P109*dataRevised!$S109/dataOrig!$S109,dataOrig!P109)</f>
        <v>1618.5217929419234</v>
      </c>
      <c r="Q109" s="1">
        <f>IF(dataOrig!$S109&gt;0,dataOrig!Q109*dataRevised!$S109/dataOrig!$S109,dataOrig!Q109)</f>
        <v>1115.9349569624662</v>
      </c>
      <c r="R109" s="1">
        <f>IF(dataOrig!$S109&gt;0,dataOrig!R109*dataRevised!$S109/dataOrig!$S109,dataOrig!R109)</f>
        <v>856.68407306093115</v>
      </c>
      <c r="S109" s="9">
        <f>dataOrig!S109*VLOOKUP($C109,pivot!$H$4:$Q$65,8,FALSE)/VLOOKUP($C109,pivot!$H$4:$Q$65,4,FALSE)</f>
        <v>3778.6273070204875</v>
      </c>
      <c r="T109" s="1">
        <f>IF(dataOrig!$X109&gt;0,dataOrig!T109*dataRevised!$X109/dataOrig!$X109,dataOrig!T109)</f>
        <v>269.68659276164186</v>
      </c>
      <c r="U109" s="1">
        <f>IF(dataOrig!$X109&gt;0,dataOrig!U109*dataRevised!$X109/dataOrig!$X109,dataOrig!U109)</f>
        <v>950.32418401721418</v>
      </c>
      <c r="V109" s="1">
        <f>IF(dataOrig!$X109&gt;0,dataOrig!V109*dataRevised!$X109/dataOrig!$X109,dataOrig!V109)</f>
        <v>428.60904921046654</v>
      </c>
      <c r="W109" s="1">
        <f>IF(dataOrig!$X109&gt;0,dataOrig!W109*dataRevised!$X109/dataOrig!$X109,dataOrig!W109)</f>
        <v>616.42649774089568</v>
      </c>
      <c r="X109" s="9">
        <f>dataOrig!X109*VLOOKUP($C109,pivot!$H$4:$Q$65,9,FALSE)/VLOOKUP($C109,pivot!$H$4:$Q$65,5,FALSE)</f>
        <v>2265.0463237302183</v>
      </c>
      <c r="Y109" s="1">
        <f>IF(dataOrig!$AC109&gt;0,dataOrig!Y109*dataRevised!$AC109/dataOrig!$AC109,dataOrig!Y109)</f>
        <v>301.83463300314509</v>
      </c>
      <c r="Z109" s="1">
        <f>IF(dataOrig!$AC109&gt;0,dataOrig!Z109*dataRevised!$AC109/dataOrig!$AC109,dataOrig!Z109)</f>
        <v>1063.6077543920351</v>
      </c>
      <c r="AA109" s="1">
        <f>IF(dataOrig!$AC109&gt;0,dataOrig!AA109*dataRevised!$AC109/dataOrig!$AC109,dataOrig!AA109)</f>
        <v>479.70147030856981</v>
      </c>
      <c r="AB109" s="1">
        <f>IF(dataOrig!$AC109&gt;0,dataOrig!AB109*dataRevised!$AC109/dataOrig!$AC109,dataOrig!AB109)</f>
        <v>689.90773257861736</v>
      </c>
      <c r="AC109" s="9">
        <f>dataOrig!AC109*VLOOKUP($C109,pivot!$H$4:$Q$65,10,FALSE)/VLOOKUP($C109,pivot!$H$4:$Q$65,6,FALSE)</f>
        <v>2535.0515902823677</v>
      </c>
    </row>
    <row r="110" spans="1:29">
      <c r="A110">
        <v>109</v>
      </c>
      <c r="B110">
        <v>24510</v>
      </c>
      <c r="C110">
        <f>dataOrig!C110</f>
        <v>24510</v>
      </c>
      <c r="D110">
        <v>24</v>
      </c>
      <c r="E110" s="1">
        <f>IF(dataOrig!$I110&gt;0,dataOrig!E110*dataRevised!$I110/dataOrig!$I110,dataOrig!E110)</f>
        <v>21.313952792408475</v>
      </c>
      <c r="F110" s="1">
        <f>IF(dataOrig!$I110&gt;0,dataOrig!F110*dataRevised!$I110/dataOrig!$I110,dataOrig!F110)</f>
        <v>1102.7166102598701</v>
      </c>
      <c r="G110" s="1">
        <f>IF(dataOrig!$I110&gt;0,dataOrig!G110*dataRevised!$I110/dataOrig!$I110,dataOrig!G110)</f>
        <v>1019.7043730683845</v>
      </c>
      <c r="H110" s="1">
        <f>IF(dataOrig!$I110&gt;0,dataOrig!H110*dataRevised!$I110/dataOrig!$I110,dataOrig!H110)</f>
        <v>464.41981347668997</v>
      </c>
      <c r="I110" s="9">
        <f>dataOrig!I110*VLOOKUP($C110,pivot!$H$4:$Q$65,7,FALSE)/VLOOKUP($C110,pivot!$H$4:$Q$65,2,FALSE)</f>
        <v>2608.1547495973532</v>
      </c>
      <c r="J110" s="1">
        <f>dataOrig!J110</f>
        <v>19</v>
      </c>
      <c r="K110" s="1">
        <f>dataOrig!K110</f>
        <v>983</v>
      </c>
      <c r="L110" s="1">
        <f>dataOrig!L110</f>
        <v>909</v>
      </c>
      <c r="M110" s="1">
        <f>dataOrig!M110</f>
        <v>414</v>
      </c>
      <c r="N110" s="9">
        <f>dataOrig!N110</f>
        <v>2325</v>
      </c>
      <c r="O110" s="1">
        <f>IF(dataOrig!$S110&gt;0,dataOrig!O110*dataRevised!$S110/dataOrig!$S110,dataOrig!O110)</f>
        <v>97.739101672755794</v>
      </c>
      <c r="P110" s="1">
        <f>IF(dataOrig!$S110&gt;0,dataOrig!P110*dataRevised!$S110/dataOrig!$S110,dataOrig!P110)</f>
        <v>668.16750534536266</v>
      </c>
      <c r="Q110" s="1">
        <f>IF(dataOrig!$S110&gt;0,dataOrig!Q110*dataRevised!$S110/dataOrig!$S110,dataOrig!Q110)</f>
        <v>851.14263050559077</v>
      </c>
      <c r="R110" s="1">
        <f>IF(dataOrig!$S110&gt;0,dataOrig!R110*dataRevised!$S110/dataOrig!$S110,dataOrig!R110)</f>
        <v>208.33239035919055</v>
      </c>
      <c r="S110" s="9">
        <f>dataOrig!S110*VLOOKUP($C110,pivot!$H$4:$Q$65,8,FALSE)/VLOOKUP($C110,pivot!$H$4:$Q$65,4,FALSE)</f>
        <v>1825.3816278828999</v>
      </c>
      <c r="T110" s="1">
        <f>IF(dataOrig!$X110&gt;0,dataOrig!T110*dataRevised!$X110/dataOrig!$X110,dataOrig!T110)</f>
        <v>18.460689385469532</v>
      </c>
      <c r="U110" s="1">
        <f>IF(dataOrig!$X110&gt;0,dataOrig!U110*dataRevised!$X110/dataOrig!$X110,dataOrig!U110)</f>
        <v>944.70571333468013</v>
      </c>
      <c r="V110" s="1">
        <f>IF(dataOrig!$X110&gt;0,dataOrig!V110*dataRevised!$X110/dataOrig!$X110,dataOrig!V110)</f>
        <v>874.07351046853569</v>
      </c>
      <c r="W110" s="1">
        <f>IF(dataOrig!$X110&gt;0,dataOrig!W110*dataRevised!$X110/dataOrig!$X110,dataOrig!W110)</f>
        <v>398.10877979099519</v>
      </c>
      <c r="X110" s="9">
        <f>dataOrig!X110*VLOOKUP($C110,pivot!$H$4:$Q$65,9,FALSE)/VLOOKUP($C110,pivot!$H$4:$Q$65,5,FALSE)</f>
        <v>2235.3486929796804</v>
      </c>
      <c r="Y110" s="1">
        <f>IF(dataOrig!$AC110&gt;0,dataOrig!Y110*dataRevised!$AC110/dataOrig!$AC110,dataOrig!Y110)</f>
        <v>20.661299282953383</v>
      </c>
      <c r="Z110" s="1">
        <f>IF(dataOrig!$AC110&gt;0,dataOrig!Z110*dataRevised!$AC110/dataOrig!$AC110,dataOrig!Z110)</f>
        <v>1057.3195328711361</v>
      </c>
      <c r="AA110" s="1">
        <f>IF(dataOrig!$AC110&gt;0,dataOrig!AA110*dataRevised!$AC110/dataOrig!$AC110,dataOrig!AA110)</f>
        <v>978.26760517983621</v>
      </c>
      <c r="AB110" s="1">
        <f>IF(dataOrig!$AC110&gt;0,dataOrig!AB110*dataRevised!$AC110/dataOrig!$AC110,dataOrig!AB110)</f>
        <v>445.5654106236903</v>
      </c>
      <c r="AC110" s="9">
        <f>dataOrig!AC110*VLOOKUP($C110,pivot!$H$4:$Q$65,10,FALSE)/VLOOKUP($C110,pivot!$H$4:$Q$65,6,FALSE)</f>
        <v>2501.813847957616</v>
      </c>
    </row>
    <row r="111" spans="1:29">
      <c r="A111">
        <v>110</v>
      </c>
      <c r="B111">
        <v>24510</v>
      </c>
      <c r="C111">
        <f>dataOrig!C111</f>
        <v>24510</v>
      </c>
      <c r="D111">
        <v>24</v>
      </c>
      <c r="E111" s="1">
        <f>IF(dataOrig!$I111&gt;0,dataOrig!E111*dataRevised!$I111/dataOrig!$I111,dataOrig!E111)</f>
        <v>346.63217962390632</v>
      </c>
      <c r="F111" s="1">
        <f>IF(dataOrig!$I111&gt;0,dataOrig!F111*dataRevised!$I111/dataOrig!$I111,dataOrig!F111)</f>
        <v>2185.2410547164063</v>
      </c>
      <c r="G111" s="1">
        <f>IF(dataOrig!$I111&gt;0,dataOrig!G111*dataRevised!$I111/dataOrig!$I111,dataOrig!G111)</f>
        <v>1000.6339942541244</v>
      </c>
      <c r="H111" s="1">
        <f>IF(dataOrig!$I111&gt;0,dataOrig!H111*dataRevised!$I111/dataOrig!$I111,dataOrig!H111)</f>
        <v>1124.0305630522787</v>
      </c>
      <c r="I111" s="9">
        <f>dataOrig!I111*VLOOKUP($C111,pivot!$H$4:$Q$65,7,FALSE)/VLOOKUP($C111,pivot!$H$4:$Q$65,2,FALSE)</f>
        <v>4656.537791646716</v>
      </c>
      <c r="J111" s="1">
        <f>dataOrig!J111</f>
        <v>309</v>
      </c>
      <c r="K111" s="1">
        <f>dataOrig!K111</f>
        <v>1948</v>
      </c>
      <c r="L111" s="1">
        <f>dataOrig!L111</f>
        <v>892</v>
      </c>
      <c r="M111" s="1">
        <f>dataOrig!M111</f>
        <v>1002</v>
      </c>
      <c r="N111" s="9">
        <f>dataOrig!N111</f>
        <v>4151</v>
      </c>
      <c r="O111" s="1">
        <f>IF(dataOrig!$S111&gt;0,dataOrig!O111*dataRevised!$S111/dataOrig!$S111,dataOrig!O111)</f>
        <v>99.277172371769709</v>
      </c>
      <c r="P111" s="1">
        <f>IF(dataOrig!$S111&gt;0,dataOrig!P111*dataRevised!$S111/dataOrig!$S111,dataOrig!P111)</f>
        <v>1169.2052791803565</v>
      </c>
      <c r="Q111" s="1">
        <f>IF(dataOrig!$S111&gt;0,dataOrig!Q111*dataRevised!$S111/dataOrig!$S111,dataOrig!Q111)</f>
        <v>520.88201205337225</v>
      </c>
      <c r="R111" s="1">
        <f>IF(dataOrig!$S111&gt;0,dataOrig!R111*dataRevised!$S111/dataOrig!$S111,dataOrig!R111)</f>
        <v>776.9580352723633</v>
      </c>
      <c r="S111" s="9">
        <f>dataOrig!S111*VLOOKUP($C111,pivot!$H$4:$Q$65,8,FALSE)/VLOOKUP($C111,pivot!$H$4:$Q$65,4,FALSE)</f>
        <v>2566.3224988778616</v>
      </c>
      <c r="T111" s="1">
        <f>IF(dataOrig!$X111&gt;0,dataOrig!T111*dataRevised!$X111/dataOrig!$X111,dataOrig!T111)</f>
        <v>284.13408880244413</v>
      </c>
      <c r="U111" s="1">
        <f>IF(dataOrig!$X111&gt;0,dataOrig!U111*dataRevised!$X111/dataOrig!$X111,dataOrig!U111)</f>
        <v>1934.359192129634</v>
      </c>
      <c r="V111" s="1">
        <f>IF(dataOrig!$X111&gt;0,dataOrig!V111*dataRevised!$X111/dataOrig!$X111,dataOrig!V111)</f>
        <v>886.11309050253783</v>
      </c>
      <c r="W111" s="1">
        <f>IF(dataOrig!$X111&gt;0,dataOrig!W111*dataRevised!$X111/dataOrig!$X111,dataOrig!W111)</f>
        <v>995.27194947748796</v>
      </c>
      <c r="X111" s="9">
        <f>dataOrig!X111*VLOOKUP($C111,pivot!$H$4:$Q$65,9,FALSE)/VLOOKUP($C111,pivot!$H$4:$Q$65,5,FALSE)</f>
        <v>4099.8783209121038</v>
      </c>
      <c r="Y111" s="1">
        <f>IF(dataOrig!$AC111&gt;0,dataOrig!Y111*dataRevised!$AC111/dataOrig!$AC111,dataOrig!Y111)</f>
        <v>318.00434548545644</v>
      </c>
      <c r="Z111" s="1">
        <f>IF(dataOrig!$AC111&gt;0,dataOrig!Z111*dataRevised!$AC111/dataOrig!$AC111,dataOrig!Z111)</f>
        <v>2164.9448379094633</v>
      </c>
      <c r="AA111" s="1">
        <f>IF(dataOrig!$AC111&gt;0,dataOrig!AA111*dataRevised!$AC111/dataOrig!$AC111,dataOrig!AA111)</f>
        <v>991.74236558176233</v>
      </c>
      <c r="AB111" s="1">
        <f>IF(dataOrig!$AC111&gt;0,dataOrig!AB111*dataRevised!$AC111/dataOrig!$AC111,dataOrig!AB111)</f>
        <v>1113.9135265592258</v>
      </c>
      <c r="AC111" s="9">
        <f>dataOrig!AC111*VLOOKUP($C111,pivot!$H$4:$Q$65,10,FALSE)/VLOOKUP($C111,pivot!$H$4:$Q$65,6,FALSE)</f>
        <v>4588.6050755359083</v>
      </c>
    </row>
    <row r="112" spans="1:29">
      <c r="A112">
        <v>111</v>
      </c>
      <c r="B112">
        <v>24003</v>
      </c>
      <c r="C112">
        <f>dataOrig!C112</f>
        <v>24003</v>
      </c>
      <c r="D112">
        <v>24</v>
      </c>
      <c r="E112" s="1">
        <f>IF(dataOrig!$I112&gt;0,dataOrig!E112*dataRevised!$I112/dataOrig!$I112,dataOrig!E112)</f>
        <v>344.32077506376129</v>
      </c>
      <c r="F112" s="1">
        <f>IF(dataOrig!$I112&gt;0,dataOrig!F112*dataRevised!$I112/dataOrig!$I112,dataOrig!F112)</f>
        <v>121.02363876003491</v>
      </c>
      <c r="G112" s="1">
        <f>IF(dataOrig!$I112&gt;0,dataOrig!G112*dataRevised!$I112/dataOrig!$I112,dataOrig!G112)</f>
        <v>31.534328409304873</v>
      </c>
      <c r="H112" s="1">
        <f>IF(dataOrig!$I112&gt;0,dataOrig!H112*dataRevised!$I112/dataOrig!$I112,dataOrig!H112)</f>
        <v>103.12577668988889</v>
      </c>
      <c r="I112" s="9">
        <f>dataOrig!I112*VLOOKUP($C112,pivot!$H$4:$Q$65,7,FALSE)/VLOOKUP($C112,pivot!$H$4:$Q$65,2,FALSE)</f>
        <v>600.00451892298997</v>
      </c>
      <c r="J112" s="1">
        <f>dataOrig!J112</f>
        <v>404</v>
      </c>
      <c r="K112" s="1">
        <f>dataOrig!K112</f>
        <v>142</v>
      </c>
      <c r="L112" s="1">
        <f>dataOrig!L112</f>
        <v>37</v>
      </c>
      <c r="M112" s="1">
        <f>dataOrig!M112</f>
        <v>121</v>
      </c>
      <c r="N112" s="9">
        <f>dataOrig!N112</f>
        <v>704</v>
      </c>
      <c r="O112" s="1">
        <f>IF(dataOrig!$S112&gt;0,dataOrig!O112*dataRevised!$S112/dataOrig!$S112,dataOrig!O112)</f>
        <v>85.83980344331836</v>
      </c>
      <c r="P112" s="1">
        <f>IF(dataOrig!$S112&gt;0,dataOrig!P112*dataRevised!$S112/dataOrig!$S112,dataOrig!P112)</f>
        <v>328.20355418342245</v>
      </c>
      <c r="Q112" s="1">
        <f>IF(dataOrig!$S112&gt;0,dataOrig!Q112*dataRevised!$S112/dataOrig!$S112,dataOrig!Q112)</f>
        <v>60.184574427732137</v>
      </c>
      <c r="R112" s="1">
        <f>IF(dataOrig!$S112&gt;0,dataOrig!R112*dataRevised!$S112/dataOrig!$S112,dataOrig!R112)</f>
        <v>264.53709717699542</v>
      </c>
      <c r="S112" s="9">
        <f>dataOrig!S112*VLOOKUP($C112,pivot!$H$4:$Q$65,8,FALSE)/VLOOKUP($C112,pivot!$H$4:$Q$65,4,FALSE)</f>
        <v>738.76502923146847</v>
      </c>
      <c r="T112" s="1">
        <f>IF(dataOrig!$X112&gt;0,dataOrig!T112*dataRevised!$X112/dataOrig!$X112,dataOrig!T112)</f>
        <v>413.15348652671696</v>
      </c>
      <c r="U112" s="1">
        <f>IF(dataOrig!$X112&gt;0,dataOrig!U112*dataRevised!$X112/dataOrig!$X112,dataOrig!U112)</f>
        <v>146.63067371511875</v>
      </c>
      <c r="V112" s="1">
        <f>IF(dataOrig!$X112&gt;0,dataOrig!V112*dataRevised!$X112/dataOrig!$X112,dataOrig!V112)</f>
        <v>37.088935116177097</v>
      </c>
      <c r="W112" s="1">
        <f>IF(dataOrig!$X112&gt;0,dataOrig!W112*dataRevised!$X112/dataOrig!$X112,dataOrig!W112)</f>
        <v>124.20480597045352</v>
      </c>
      <c r="X112" s="9">
        <f>dataOrig!X112*VLOOKUP($C112,pivot!$H$4:$Q$65,9,FALSE)/VLOOKUP($C112,pivot!$H$4:$Q$65,5,FALSE)</f>
        <v>721.07790132846628</v>
      </c>
      <c r="Y112" s="1">
        <f>IF(dataOrig!$AC112&gt;0,dataOrig!Y112*dataRevised!$AC112/dataOrig!$AC112,dataOrig!Y112)</f>
        <v>646.52776547056806</v>
      </c>
      <c r="Z112" s="1">
        <f>IF(dataOrig!$AC112&gt;0,dataOrig!Z112*dataRevised!$AC112/dataOrig!$AC112,dataOrig!Z112)</f>
        <v>281.81495915873722</v>
      </c>
      <c r="AA112" s="1">
        <f>IF(dataOrig!$AC112&gt;0,dataOrig!AA112*dataRevised!$AC112/dataOrig!$AC112,dataOrig!AA112)</f>
        <v>281.20159996368903</v>
      </c>
      <c r="AB112" s="1">
        <f>IF(dataOrig!$AC112&gt;0,dataOrig!AB112*dataRevised!$AC112/dataOrig!$AC112,dataOrig!AB112)</f>
        <v>281.81495915873722</v>
      </c>
      <c r="AC112" s="9">
        <f>dataOrig!AC112*VLOOKUP($C112,pivot!$H$4:$Q$65,10,FALSE)/VLOOKUP($C112,pivot!$H$4:$Q$65,6,FALSE)</f>
        <v>1491.3592837517315</v>
      </c>
    </row>
    <row r="113" spans="1:29">
      <c r="A113">
        <v>112</v>
      </c>
      <c r="B113">
        <v>24003</v>
      </c>
      <c r="C113">
        <f>dataOrig!C113</f>
        <v>24003</v>
      </c>
      <c r="D113">
        <v>24</v>
      </c>
      <c r="E113" s="1">
        <f>IF(dataOrig!$I113&gt;0,dataOrig!E113*dataRevised!$I113/dataOrig!$I113,dataOrig!E113)</f>
        <v>494.32190479450878</v>
      </c>
      <c r="F113" s="1">
        <f>IF(dataOrig!$I113&gt;0,dataOrig!F113*dataRevised!$I113/dataOrig!$I113,dataOrig!F113)</f>
        <v>430.40096882970164</v>
      </c>
      <c r="G113" s="1">
        <f>IF(dataOrig!$I113&gt;0,dataOrig!G113*dataRevised!$I113/dataOrig!$I113,dataOrig!G113)</f>
        <v>66.477773403399468</v>
      </c>
      <c r="H113" s="1">
        <f>IF(dataOrig!$I113&gt;0,dataOrig!H113*dataRevised!$I113/dataOrig!$I113,dataOrig!H113)</f>
        <v>379.26422005785594</v>
      </c>
      <c r="I113" s="9">
        <f>dataOrig!I113*VLOOKUP($C113,pivot!$H$4:$Q$65,7,FALSE)/VLOOKUP($C113,pivot!$H$4:$Q$65,2,FALSE)</f>
        <v>1370.4648670854658</v>
      </c>
      <c r="J113" s="1">
        <f>dataOrig!J113</f>
        <v>580</v>
      </c>
      <c r="K113" s="1">
        <f>dataOrig!K113</f>
        <v>505</v>
      </c>
      <c r="L113" s="1">
        <f>dataOrig!L113</f>
        <v>78</v>
      </c>
      <c r="M113" s="1">
        <f>dataOrig!M113</f>
        <v>445</v>
      </c>
      <c r="N113" s="9">
        <f>dataOrig!N113</f>
        <v>1608</v>
      </c>
      <c r="O113" s="1">
        <f>IF(dataOrig!$S113&gt;0,dataOrig!O113*dataRevised!$S113/dataOrig!$S113,dataOrig!O113)</f>
        <v>308.33822981115947</v>
      </c>
      <c r="P113" s="1">
        <f>IF(dataOrig!$S113&gt;0,dataOrig!P113*dataRevised!$S113/dataOrig!$S113,dataOrig!P113)</f>
        <v>668.44724277104103</v>
      </c>
      <c r="Q113" s="1">
        <f>IF(dataOrig!$S113&gt;0,dataOrig!Q113*dataRevised!$S113/dataOrig!$S113,dataOrig!Q113)</f>
        <v>112.32099162118581</v>
      </c>
      <c r="R113" s="1">
        <f>IF(dataOrig!$S113&gt;0,dataOrig!R113*dataRevised!$S113/dataOrig!$S113,dataOrig!R113)</f>
        <v>518.3669073656738</v>
      </c>
      <c r="S113" s="9">
        <f>dataOrig!S113*VLOOKUP($C113,pivot!$H$4:$Q$65,8,FALSE)/VLOOKUP($C113,pivot!$H$4:$Q$65,4,FALSE)</f>
        <v>1607.4733715690602</v>
      </c>
      <c r="T113" s="1">
        <f>IF(dataOrig!$X113&gt;0,dataOrig!T113*dataRevised!$X113/dataOrig!$X113,dataOrig!T113)</f>
        <v>626.19923010103639</v>
      </c>
      <c r="U113" s="1">
        <f>IF(dataOrig!$X113&gt;0,dataOrig!U113*dataRevised!$X113/dataOrig!$X113,dataOrig!U113)</f>
        <v>520.97015837606887</v>
      </c>
      <c r="V113" s="1">
        <f>IF(dataOrig!$X113&gt;0,dataOrig!V113*dataRevised!$X113/dataOrig!$X113,dataOrig!V113)</f>
        <v>82.803203980302328</v>
      </c>
      <c r="W113" s="1">
        <f>IF(dataOrig!$X113&gt;0,dataOrig!W113*dataRevised!$X113/dataOrig!$X113,dataOrig!W113)</f>
        <v>452.83002176727842</v>
      </c>
      <c r="X113" s="9">
        <f>dataOrig!X113*VLOOKUP($C113,pivot!$H$4:$Q$65,9,FALSE)/VLOOKUP($C113,pivot!$H$4:$Q$65,5,FALSE)</f>
        <v>1682.8026142246861</v>
      </c>
      <c r="Y113" s="1">
        <f>IF(dataOrig!$AC113&gt;0,dataOrig!Y113*dataRevised!$AC113/dataOrig!$AC113,dataOrig!Y113)</f>
        <v>495.40667329688813</v>
      </c>
      <c r="Z113" s="1">
        <f>IF(dataOrig!$AC113&gt;0,dataOrig!Z113*dataRevised!$AC113/dataOrig!$AC113,dataOrig!Z113)</f>
        <v>215.94279060076718</v>
      </c>
      <c r="AA113" s="1">
        <f>IF(dataOrig!$AC113&gt;0,dataOrig!AA113*dataRevised!$AC113/dataOrig!$AC113,dataOrig!AA113)</f>
        <v>215.47279959493926</v>
      </c>
      <c r="AB113" s="1">
        <f>IF(dataOrig!$AC113&gt;0,dataOrig!AB113*dataRevised!$AC113/dataOrig!$AC113,dataOrig!AB113)</f>
        <v>215.94279060076718</v>
      </c>
      <c r="AC113" s="9">
        <f>dataOrig!AC113*VLOOKUP($C113,pivot!$H$4:$Q$65,10,FALSE)/VLOOKUP($C113,pivot!$H$4:$Q$65,6,FALSE)</f>
        <v>1142.7650540933616</v>
      </c>
    </row>
    <row r="114" spans="1:29">
      <c r="A114">
        <v>113</v>
      </c>
      <c r="B114">
        <v>24003</v>
      </c>
      <c r="C114">
        <f>dataOrig!C114</f>
        <v>24003</v>
      </c>
      <c r="D114">
        <v>24</v>
      </c>
      <c r="E114" s="1">
        <f>IF(dataOrig!$I114&gt;0,dataOrig!E114*dataRevised!$I114/dataOrig!$I114,dataOrig!E114)</f>
        <v>55.398144502832885</v>
      </c>
      <c r="F114" s="1">
        <f>IF(dataOrig!$I114&gt;0,dataOrig!F114*dataRevised!$I114/dataOrig!$I114,dataOrig!F114)</f>
        <v>331.53658787079985</v>
      </c>
      <c r="G114" s="1">
        <f>IF(dataOrig!$I114&gt;0,dataOrig!G114*dataRevised!$I114/dataOrig!$I114,dataOrig!G114)</f>
        <v>101.42121839749404</v>
      </c>
      <c r="H114" s="1">
        <f>IF(dataOrig!$I114&gt;0,dataOrig!H114*dataRevised!$I114/dataOrig!$I114,dataOrig!H114)</f>
        <v>391.1961281046199</v>
      </c>
      <c r="I114" s="9">
        <f>dataOrig!I114*VLOOKUP($C114,pivot!$H$4:$Q$65,7,FALSE)/VLOOKUP($C114,pivot!$H$4:$Q$65,2,FALSE)</f>
        <v>879.5520788757467</v>
      </c>
      <c r="J114" s="1">
        <f>dataOrig!J114</f>
        <v>65</v>
      </c>
      <c r="K114" s="1">
        <f>dataOrig!K114</f>
        <v>389</v>
      </c>
      <c r="L114" s="1">
        <f>dataOrig!L114</f>
        <v>119</v>
      </c>
      <c r="M114" s="1">
        <f>dataOrig!M114</f>
        <v>459</v>
      </c>
      <c r="N114" s="9">
        <f>dataOrig!N114</f>
        <v>1032</v>
      </c>
      <c r="O114" s="1">
        <f>IF(dataOrig!$S114&gt;0,dataOrig!O114*dataRevised!$S114/dataOrig!$S114,dataOrig!O114)</f>
        <v>10.00400677218218</v>
      </c>
      <c r="P114" s="1">
        <f>IF(dataOrig!$S114&gt;0,dataOrig!P114*dataRevised!$S114/dataOrig!$S114,dataOrig!P114)</f>
        <v>452.48492944041249</v>
      </c>
      <c r="Q114" s="1">
        <f>IF(dataOrig!$S114&gt;0,dataOrig!Q114*dataRevised!$S114/dataOrig!$S114,dataOrig!Q114)</f>
        <v>52.85329386792133</v>
      </c>
      <c r="R114" s="1">
        <f>IF(dataOrig!$S114&gt;0,dataOrig!R114*dataRevised!$S114/dataOrig!$S114,dataOrig!R114)</f>
        <v>477.63113789077539</v>
      </c>
      <c r="S114" s="9">
        <f>dataOrig!S114*VLOOKUP($C114,pivot!$H$4:$Q$65,8,FALSE)/VLOOKUP($C114,pivot!$H$4:$Q$65,4,FALSE)</f>
        <v>992.9733679712914</v>
      </c>
      <c r="T114" s="1">
        <f>IF(dataOrig!$X114&gt;0,dataOrig!T114*dataRevised!$X114/dataOrig!$X114,dataOrig!T114)</f>
        <v>66.415069859200841</v>
      </c>
      <c r="U114" s="1">
        <f>IF(dataOrig!$X114&gt;0,dataOrig!U114*dataRevised!$X114/dataOrig!$X114,dataOrig!U114)</f>
        <v>396.76535240561543</v>
      </c>
      <c r="V114" s="1">
        <f>IF(dataOrig!$X114&gt;0,dataOrig!V114*dataRevised!$X114/dataOrig!$X114,dataOrig!V114)</f>
        <v>121.61720584606907</v>
      </c>
      <c r="W114" s="1">
        <f>IF(dataOrig!$X114&gt;0,dataOrig!W114*dataRevised!$X114/dataOrig!$X114,dataOrig!W114)</f>
        <v>468.35562251358516</v>
      </c>
      <c r="X114" s="9">
        <f>dataOrig!X114*VLOOKUP($C114,pivot!$H$4:$Q$65,9,FALSE)/VLOOKUP($C114,pivot!$H$4:$Q$65,5,FALSE)</f>
        <v>1053.1532506244705</v>
      </c>
      <c r="Y114" s="1">
        <f>IF(dataOrig!$AC114&gt;0,dataOrig!Y114*dataRevised!$AC114/dataOrig!$AC114,dataOrig!Y114)</f>
        <v>72.861408087423271</v>
      </c>
      <c r="Z114" s="1">
        <f>IF(dataOrig!$AC114&gt;0,dataOrig!Z114*dataRevised!$AC114/dataOrig!$AC114,dataOrig!Z114)</f>
        <v>364.31643584757251</v>
      </c>
      <c r="AA114" s="1">
        <f>IF(dataOrig!$AC114&gt;0,dataOrig!AA114*dataRevised!$AC114/dataOrig!$AC114,dataOrig!AA114)</f>
        <v>364.31643584757251</v>
      </c>
      <c r="AB114" s="1">
        <f>IF(dataOrig!$AC114&gt;0,dataOrig!AB114*dataRevised!$AC114/dataOrig!$AC114,dataOrig!AB114)</f>
        <v>364.31643584757251</v>
      </c>
      <c r="AC114" s="9">
        <f>dataOrig!AC114*VLOOKUP($C114,pivot!$H$4:$Q$65,10,FALSE)/VLOOKUP($C114,pivot!$H$4:$Q$65,6,FALSE)</f>
        <v>1165.8107156301407</v>
      </c>
    </row>
    <row r="115" spans="1:29">
      <c r="A115">
        <v>114</v>
      </c>
      <c r="B115">
        <v>24003</v>
      </c>
      <c r="C115">
        <f>dataOrig!C115</f>
        <v>24003</v>
      </c>
      <c r="D115">
        <v>24</v>
      </c>
      <c r="E115" s="1">
        <f>IF(dataOrig!$I115&gt;0,dataOrig!E115*dataRevised!$I115/dataOrig!$I115,dataOrig!E115)</f>
        <v>178.9786207014601</v>
      </c>
      <c r="F115" s="1">
        <f>IF(dataOrig!$I115&gt;0,dataOrig!F115*dataRevised!$I115/dataOrig!$I115,dataOrig!F115)</f>
        <v>728.69866999880185</v>
      </c>
      <c r="G115" s="1">
        <f>IF(dataOrig!$I115&gt;0,dataOrig!G115*dataRevised!$I115/dataOrig!$I115,dataOrig!G115)</f>
        <v>364.77547457249966</v>
      </c>
      <c r="H115" s="1">
        <f>IF(dataOrig!$I115&gt;0,dataOrig!H115*dataRevised!$I115/dataOrig!$I115,dataOrig!H115)</f>
        <v>333.2411461631948</v>
      </c>
      <c r="I115" s="9">
        <f>dataOrig!I115*VLOOKUP($C115,pivot!$H$4:$Q$65,7,FALSE)/VLOOKUP($C115,pivot!$H$4:$Q$65,2,FALSE)</f>
        <v>1605.6939114359564</v>
      </c>
      <c r="J115" s="1">
        <f>dataOrig!J115</f>
        <v>210</v>
      </c>
      <c r="K115" s="1">
        <f>dataOrig!K115</f>
        <v>855</v>
      </c>
      <c r="L115" s="1">
        <f>dataOrig!L115</f>
        <v>428</v>
      </c>
      <c r="M115" s="1">
        <f>dataOrig!M115</f>
        <v>391</v>
      </c>
      <c r="N115" s="9">
        <f>dataOrig!N115</f>
        <v>1884</v>
      </c>
      <c r="O115" s="1">
        <f>IF(dataOrig!$S115&gt;0,dataOrig!O115*dataRevised!$S115/dataOrig!$S115,dataOrig!O115)</f>
        <v>168.79801975997538</v>
      </c>
      <c r="P115" s="1">
        <f>IF(dataOrig!$S115&gt;0,dataOrig!P115*dataRevised!$S115/dataOrig!$S115,dataOrig!P115)</f>
        <v>919.42800624952679</v>
      </c>
      <c r="Q115" s="1">
        <f>IF(dataOrig!$S115&gt;0,dataOrig!Q115*dataRevised!$S115/dataOrig!$S115,dataOrig!Q115)</f>
        <v>697.19597983552444</v>
      </c>
      <c r="R115" s="1">
        <f>IF(dataOrig!$S115&gt;0,dataOrig!R115*dataRevised!$S115/dataOrig!$S115,dataOrig!R115)</f>
        <v>403.00451279976772</v>
      </c>
      <c r="S115" s="9">
        <f>dataOrig!S115*VLOOKUP($C115,pivot!$H$4:$Q$65,8,FALSE)/VLOOKUP($C115,pivot!$H$4:$Q$65,4,FALSE)</f>
        <v>2188.4265186447942</v>
      </c>
      <c r="T115" s="1">
        <f>IF(dataOrig!$X115&gt;0,dataOrig!T115*dataRevised!$X115/dataOrig!$X115,dataOrig!T115)</f>
        <v>216.49587707349883</v>
      </c>
      <c r="U115" s="1">
        <f>IF(dataOrig!$X115&gt;0,dataOrig!U115*dataRevised!$X115/dataOrig!$X115,dataOrig!U115)</f>
        <v>878.92150891591768</v>
      </c>
      <c r="V115" s="1">
        <f>IF(dataOrig!$X115&gt;0,dataOrig!V115*dataRevised!$X115/dataOrig!$X115,dataOrig!V115)</f>
        <v>439.02948777056139</v>
      </c>
      <c r="W115" s="1">
        <f>IF(dataOrig!$X115&gt;0,dataOrig!W115*dataRevised!$X115/dataOrig!$X115,dataOrig!W115)</f>
        <v>401.94055265438431</v>
      </c>
      <c r="X115" s="9">
        <f>dataOrig!X115*VLOOKUP($C115,pivot!$H$4:$Q$65,9,FALSE)/VLOOKUP($C115,pivot!$H$4:$Q$65,5,FALSE)</f>
        <v>1936.3874264143622</v>
      </c>
      <c r="Y115" s="1">
        <f>IF(dataOrig!$AC115&gt;0,dataOrig!Y115*dataRevised!$AC115/dataOrig!$AC115,dataOrig!Y115)</f>
        <v>236.24494296474796</v>
      </c>
      <c r="Z115" s="1">
        <f>IF(dataOrig!$AC115&gt;0,dataOrig!Z115*dataRevised!$AC115/dataOrig!$AC115,dataOrig!Z115)</f>
        <v>625.28549655091911</v>
      </c>
      <c r="AA115" s="1">
        <f>IF(dataOrig!$AC115&gt;0,dataOrig!AA115*dataRevised!$AC115/dataOrig!$AC115,dataOrig!AA115)</f>
        <v>626.36263922375167</v>
      </c>
      <c r="AB115" s="1">
        <f>IF(dataOrig!$AC115&gt;0,dataOrig!AB115*dataRevised!$AC115/dataOrig!$AC115,dataOrig!AB115)</f>
        <v>625.28549655091911</v>
      </c>
      <c r="AC115" s="9">
        <f>dataOrig!AC115*VLOOKUP($C115,pivot!$H$4:$Q$65,10,FALSE)/VLOOKUP($C115,pivot!$H$4:$Q$65,6,FALSE)</f>
        <v>2113.1785752903379</v>
      </c>
    </row>
    <row r="116" spans="1:29">
      <c r="A116">
        <v>115</v>
      </c>
      <c r="B116">
        <v>24003</v>
      </c>
      <c r="C116">
        <f>dataOrig!C116</f>
        <v>24003</v>
      </c>
      <c r="D116">
        <v>24</v>
      </c>
      <c r="E116" s="1">
        <f>IF(dataOrig!$I116&gt;0,dataOrig!E116*dataRevised!$I116/dataOrig!$I116,dataOrig!E116)</f>
        <v>261.64969788261072</v>
      </c>
      <c r="F116" s="1">
        <f>IF(dataOrig!$I116&gt;0,dataOrig!F116*dataRevised!$I116/dataOrig!$I116,dataOrig!F116)</f>
        <v>241.19499837387244</v>
      </c>
      <c r="G116" s="1">
        <f>IF(dataOrig!$I116&gt;0,dataOrig!G116*dataRevised!$I116/dataOrig!$I116,dataOrig!G116)</f>
        <v>49.432190479450888</v>
      </c>
      <c r="H116" s="1">
        <f>IF(dataOrig!$I116&gt;0,dataOrig!H116*dataRevised!$I116/dataOrig!$I116,dataOrig!H116)</f>
        <v>172.16038753188067</v>
      </c>
      <c r="I116" s="9">
        <f>dataOrig!I116*VLOOKUP($C116,pivot!$H$4:$Q$65,7,FALSE)/VLOOKUP($C116,pivot!$H$4:$Q$65,2,FALSE)</f>
        <v>724.4372742678147</v>
      </c>
      <c r="J116" s="1">
        <f>dataOrig!J116</f>
        <v>307</v>
      </c>
      <c r="K116" s="1">
        <f>dataOrig!K116</f>
        <v>283</v>
      </c>
      <c r="L116" s="1">
        <f>dataOrig!L116</f>
        <v>58</v>
      </c>
      <c r="M116" s="1">
        <f>dataOrig!M116</f>
        <v>202</v>
      </c>
      <c r="N116" s="9">
        <f>dataOrig!N116</f>
        <v>850</v>
      </c>
      <c r="O116" s="1">
        <f>IF(dataOrig!$S116&gt;0,dataOrig!O116*dataRevised!$S116/dataOrig!$S116,dataOrig!O116)</f>
        <v>162.28188672999224</v>
      </c>
      <c r="P116" s="1">
        <f>IF(dataOrig!$S116&gt;0,dataOrig!P116*dataRevised!$S116/dataOrig!$S116,dataOrig!P116)</f>
        <v>401.28121927172793</v>
      </c>
      <c r="Q116" s="1">
        <f>IF(dataOrig!$S116&gt;0,dataOrig!Q116*dataRevised!$S116/dataOrig!$S116,dataOrig!Q116)</f>
        <v>104.19839442920903</v>
      </c>
      <c r="R116" s="1">
        <f>IF(dataOrig!$S116&gt;0,dataOrig!R116*dataRevised!$S116/dataOrig!$S116,dataOrig!R116)</f>
        <v>197.60827946566195</v>
      </c>
      <c r="S116" s="9">
        <f>dataOrig!S116*VLOOKUP($C116,pivot!$H$4:$Q$65,8,FALSE)/VLOOKUP($C116,pivot!$H$4:$Q$65,4,FALSE)</f>
        <v>865.36977989659124</v>
      </c>
      <c r="T116" s="1">
        <f>IF(dataOrig!$X116&gt;0,dataOrig!T116*dataRevised!$X116/dataOrig!$X116,dataOrig!T116)</f>
        <v>350.18855016669534</v>
      </c>
      <c r="U116" s="1">
        <f>IF(dataOrig!$X116&gt;0,dataOrig!U116*dataRevised!$X116/dataOrig!$X116,dataOrig!U116)</f>
        <v>321.72494879846636</v>
      </c>
      <c r="V116" s="1">
        <f>IF(dataOrig!$X116&gt;0,dataOrig!V116*dataRevised!$X116/dataOrig!$X116,dataOrig!V116)</f>
        <v>64.690003109611212</v>
      </c>
      <c r="W116" s="1">
        <f>IF(dataOrig!$X116&gt;0,dataOrig!W116*dataRevised!$X116/dataOrig!$X116,dataOrig!W116)</f>
        <v>230.29641107021587</v>
      </c>
      <c r="X116" s="9">
        <f>dataOrig!X116*VLOOKUP($C116,pivot!$H$4:$Q$65,9,FALSE)/VLOOKUP($C116,pivot!$H$4:$Q$65,5,FALSE)</f>
        <v>966.89991314498877</v>
      </c>
      <c r="Y116" s="1">
        <f>IF(dataOrig!$AC116&gt;0,dataOrig!Y116*dataRevised!$AC116/dataOrig!$AC116,dataOrig!Y116)</f>
        <v>256.94041224774242</v>
      </c>
      <c r="Z116" s="1">
        <f>IF(dataOrig!$AC116&gt;0,dataOrig!Z116*dataRevised!$AC116/dataOrig!$AC116,dataOrig!Z116)</f>
        <v>840.57291796566449</v>
      </c>
      <c r="AA116" s="1">
        <f>IF(dataOrig!$AC116&gt;0,dataOrig!AA116*dataRevised!$AC116/dataOrig!$AC116,dataOrig!AA116)</f>
        <v>840.53407267237367</v>
      </c>
      <c r="AB116" s="1">
        <f>IF(dataOrig!$AC116&gt;0,dataOrig!AB116*dataRevised!$AC116/dataOrig!$AC116,dataOrig!AB116)</f>
        <v>840.57291796566449</v>
      </c>
      <c r="AC116" s="9">
        <f>dataOrig!AC116*VLOOKUP($C116,pivot!$H$4:$Q$65,10,FALSE)/VLOOKUP($C116,pivot!$H$4:$Q$65,6,FALSE)</f>
        <v>2778.6203208514448</v>
      </c>
    </row>
    <row r="117" spans="1:29">
      <c r="A117">
        <v>116</v>
      </c>
      <c r="B117">
        <v>24003</v>
      </c>
      <c r="C117">
        <f>dataOrig!C117</f>
        <v>24003</v>
      </c>
      <c r="D117">
        <v>24</v>
      </c>
      <c r="E117" s="1">
        <f>IF(dataOrig!$I117&gt;0,dataOrig!E117*dataRevised!$I117/dataOrig!$I117,dataOrig!E117)</f>
        <v>400.57119871279167</v>
      </c>
      <c r="F117" s="1">
        <f>IF(dataOrig!$I117&gt;0,dataOrig!F117*dataRevised!$I117/dataOrig!$I117,dataOrig!F117)</f>
        <v>2333.5403022885607</v>
      </c>
      <c r="G117" s="1">
        <f>IF(dataOrig!$I117&gt;0,dataOrig!G117*dataRevised!$I117/dataOrig!$I117,dataOrig!G117)</f>
        <v>686.08471268893038</v>
      </c>
      <c r="H117" s="1">
        <f>IF(dataOrig!$I117&gt;0,dataOrig!H117*dataRevised!$I117/dataOrig!$I117,dataOrig!H117)</f>
        <v>1372.1694253778608</v>
      </c>
      <c r="I117" s="9">
        <f>dataOrig!I117*VLOOKUP($C117,pivot!$H$4:$Q$65,7,FALSE)/VLOOKUP($C117,pivot!$H$4:$Q$65,2,FALSE)</f>
        <v>4792.3656390681435</v>
      </c>
      <c r="J117" s="1">
        <f>dataOrig!J117</f>
        <v>470</v>
      </c>
      <c r="K117" s="1">
        <f>dataOrig!K117</f>
        <v>2738</v>
      </c>
      <c r="L117" s="1">
        <f>dataOrig!L117</f>
        <v>805</v>
      </c>
      <c r="M117" s="1">
        <f>dataOrig!M117</f>
        <v>1610</v>
      </c>
      <c r="N117" s="9">
        <f>dataOrig!N117</f>
        <v>5623</v>
      </c>
      <c r="O117" s="1">
        <f>IF(dataOrig!$S117&gt;0,dataOrig!O117*dataRevised!$S117/dataOrig!$S117,dataOrig!O117)</f>
        <v>349.45977361324765</v>
      </c>
      <c r="P117" s="1">
        <f>IF(dataOrig!$S117&gt;0,dataOrig!P117*dataRevised!$S117/dataOrig!$S117,dataOrig!P117)</f>
        <v>4079.0490526252715</v>
      </c>
      <c r="Q117" s="1">
        <f>IF(dataOrig!$S117&gt;0,dataOrig!Q117*dataRevised!$S117/dataOrig!$S117,dataOrig!Q117)</f>
        <v>703.43058513721769</v>
      </c>
      <c r="R117" s="1">
        <f>IF(dataOrig!$S117&gt;0,dataOrig!R117*dataRevised!$S117/dataOrig!$S117,dataOrig!R117)</f>
        <v>2386.2911656785673</v>
      </c>
      <c r="S117" s="9">
        <f>dataOrig!S117*VLOOKUP($C117,pivot!$H$4:$Q$65,8,FALSE)/VLOOKUP($C117,pivot!$H$4:$Q$65,4,FALSE)</f>
        <v>7518.2305770543044</v>
      </c>
      <c r="T117" s="1">
        <f>IF(dataOrig!$X117&gt;0,dataOrig!T117*dataRevised!$X117/dataOrig!$X117,dataOrig!T117)</f>
        <v>702.10216708298037</v>
      </c>
      <c r="U117" s="1">
        <f>IF(dataOrig!$X117&gt;0,dataOrig!U117*dataRevised!$X117/dataOrig!$X117,dataOrig!U117)</f>
        <v>3701.9932446193507</v>
      </c>
      <c r="V117" s="1">
        <f>IF(dataOrig!$X117&gt;0,dataOrig!V117*dataRevised!$X117/dataOrig!$X117,dataOrig!V117)</f>
        <v>1064.366184496803</v>
      </c>
      <c r="W117" s="1">
        <f>IF(dataOrig!$X117&gt;0,dataOrig!W117*dataRevised!$X117/dataOrig!$X117,dataOrig!W117)</f>
        <v>2327.9775785712086</v>
      </c>
      <c r="X117" s="9">
        <f>dataOrig!X117*VLOOKUP($C117,pivot!$H$4:$Q$65,9,FALSE)/VLOOKUP($C117,pivot!$H$4:$Q$65,5,FALSE)</f>
        <v>7796.439174770343</v>
      </c>
      <c r="Y117" s="1">
        <f>IF(dataOrig!$AC117&gt;0,dataOrig!Y117*dataRevised!$AC117/dataOrig!$AC117,dataOrig!Y117)</f>
        <v>837.07962431371698</v>
      </c>
      <c r="Z117" s="1">
        <f>IF(dataOrig!$AC117&gt;0,dataOrig!Z117*dataRevised!$AC117/dataOrig!$AC117,dataOrig!Z117)</f>
        <v>2376.0257875488574</v>
      </c>
      <c r="AA117" s="1">
        <f>IF(dataOrig!$AC117&gt;0,dataOrig!AA117*dataRevised!$AC117/dataOrig!$AC117,dataOrig!AA117)</f>
        <v>2374.1704656538868</v>
      </c>
      <c r="AB117" s="1">
        <f>IF(dataOrig!$AC117&gt;0,dataOrig!AB117*dataRevised!$AC117/dataOrig!$AC117,dataOrig!AB117)</f>
        <v>2376.0257875488574</v>
      </c>
      <c r="AC117" s="9">
        <f>dataOrig!AC117*VLOOKUP($C117,pivot!$H$4:$Q$65,10,FALSE)/VLOOKUP($C117,pivot!$H$4:$Q$65,6,FALSE)</f>
        <v>7963.301665065318</v>
      </c>
    </row>
    <row r="118" spans="1:29">
      <c r="A118">
        <v>117</v>
      </c>
      <c r="B118">
        <v>24003</v>
      </c>
      <c r="C118">
        <f>dataOrig!C118</f>
        <v>24003</v>
      </c>
      <c r="D118">
        <v>24</v>
      </c>
      <c r="E118" s="1">
        <f>IF(dataOrig!$I118&gt;0,dataOrig!E118*dataRevised!$I118/dataOrig!$I118,dataOrig!E118)</f>
        <v>122.72819705242976</v>
      </c>
      <c r="F118" s="1">
        <f>IF(dataOrig!$I118&gt;0,dataOrig!F118*dataRevised!$I118/dataOrig!$I118,dataOrig!F118)</f>
        <v>5609.7013402714774</v>
      </c>
      <c r="G118" s="1">
        <f>IF(dataOrig!$I118&gt;0,dataOrig!G118*dataRevised!$I118/dataOrig!$I118,dataOrig!G118)</f>
        <v>2371.8928638674447</v>
      </c>
      <c r="H118" s="1">
        <f>IF(dataOrig!$I118&gt;0,dataOrig!H118*dataRevised!$I118/dataOrig!$I118,dataOrig!H118)</f>
        <v>1252.8503449102207</v>
      </c>
      <c r="I118" s="9">
        <f>dataOrig!I118*VLOOKUP($C118,pivot!$H$4:$Q$65,7,FALSE)/VLOOKUP($C118,pivot!$H$4:$Q$65,2,FALSE)</f>
        <v>9357.1727461015726</v>
      </c>
      <c r="J118" s="1">
        <f>dataOrig!J118</f>
        <v>144</v>
      </c>
      <c r="K118" s="1">
        <f>dataOrig!K118</f>
        <v>6582</v>
      </c>
      <c r="L118" s="1">
        <f>dataOrig!L118</f>
        <v>2783</v>
      </c>
      <c r="M118" s="1">
        <f>dataOrig!M118</f>
        <v>1470</v>
      </c>
      <c r="N118" s="9">
        <f>dataOrig!N118</f>
        <v>10979</v>
      </c>
      <c r="O118" s="1">
        <f>IF(dataOrig!$S118&gt;0,dataOrig!O118*dataRevised!$S118/dataOrig!$S118,dataOrig!O118)</f>
        <v>15.88337574014381</v>
      </c>
      <c r="P118" s="1">
        <f>IF(dataOrig!$S118&gt;0,dataOrig!P118*dataRevised!$S118/dataOrig!$S118,dataOrig!P118)</f>
        <v>5105.5916041039309</v>
      </c>
      <c r="Q118" s="1">
        <f>IF(dataOrig!$S118&gt;0,dataOrig!Q118*dataRevised!$S118/dataOrig!$S118,dataOrig!Q118)</f>
        <v>1125.3526335137933</v>
      </c>
      <c r="R118" s="1">
        <f>IF(dataOrig!$S118&gt;0,dataOrig!R118*dataRevised!$S118/dataOrig!$S118,dataOrig!R118)</f>
        <v>1885.914042475147</v>
      </c>
      <c r="S118" s="9">
        <f>dataOrig!S118*VLOOKUP($C118,pivot!$H$4:$Q$65,8,FALSE)/VLOOKUP($C118,pivot!$H$4:$Q$65,4,FALSE)</f>
        <v>8132.741655833016</v>
      </c>
      <c r="T118" s="1">
        <f>IF(dataOrig!$X118&gt;0,dataOrig!T118*dataRevised!$X118/dataOrig!$X118,dataOrig!T118)</f>
        <v>175.95680845814246</v>
      </c>
      <c r="U118" s="1">
        <f>IF(dataOrig!$X118&gt;0,dataOrig!U118*dataRevised!$X118/dataOrig!$X118,dataOrig!U118)</f>
        <v>8006.8973182202772</v>
      </c>
      <c r="V118" s="1">
        <f>IF(dataOrig!$X118&gt;0,dataOrig!V118*dataRevised!$X118/dataOrig!$X118,dataOrig!V118)</f>
        <v>3417.3572309370611</v>
      </c>
      <c r="W118" s="1">
        <f>IF(dataOrig!$X118&gt;0,dataOrig!W118*dataRevised!$X118/dataOrig!$X118,dataOrig!W118)</f>
        <v>1769.9184850789625</v>
      </c>
      <c r="X118" s="9">
        <f>dataOrig!X118*VLOOKUP($C118,pivot!$H$4:$Q$65,9,FALSE)/VLOOKUP($C118,pivot!$H$4:$Q$65,5,FALSE)</f>
        <v>13370.129842694443</v>
      </c>
      <c r="Y118" s="1">
        <f>IF(dataOrig!$AC118&gt;0,dataOrig!Y118*dataRevised!$AC118/dataOrig!$AC118,dataOrig!Y118)</f>
        <v>200.02970480744401</v>
      </c>
      <c r="Z118" s="1">
        <f>IF(dataOrig!$AC118&gt;0,dataOrig!Z118*dataRevised!$AC118/dataOrig!$AC118,dataOrig!Z118)</f>
        <v>4940.1559237626816</v>
      </c>
      <c r="AA118" s="1">
        <f>IF(dataOrig!$AC118&gt;0,dataOrig!AA118*dataRevised!$AC118/dataOrig!$AC118,dataOrig!AA118)</f>
        <v>4941.2520977920776</v>
      </c>
      <c r="AB118" s="1">
        <f>IF(dataOrig!$AC118&gt;0,dataOrig!AB118*dataRevised!$AC118/dataOrig!$AC118,dataOrig!AB118)</f>
        <v>4940.1559237626816</v>
      </c>
      <c r="AC118" s="9">
        <f>dataOrig!AC118*VLOOKUP($C118,pivot!$H$4:$Q$65,10,FALSE)/VLOOKUP($C118,pivot!$H$4:$Q$65,6,FALSE)</f>
        <v>15021.593650124885</v>
      </c>
    </row>
    <row r="119" spans="1:29">
      <c r="A119">
        <v>118</v>
      </c>
      <c r="B119">
        <v>24003</v>
      </c>
      <c r="C119">
        <f>dataOrig!C119</f>
        <v>24003</v>
      </c>
      <c r="D119">
        <v>24</v>
      </c>
      <c r="E119" s="1">
        <f>IF(dataOrig!$I119&gt;0,dataOrig!E119*dataRevised!$I119/dataOrig!$I119,dataOrig!E119)</f>
        <v>435.51464370688615</v>
      </c>
      <c r="F119" s="1">
        <f>IF(dataOrig!$I119&gt;0,dataOrig!F119*dataRevised!$I119/dataOrig!$I119,dataOrig!F119)</f>
        <v>5200.6073500967113</v>
      </c>
      <c r="G119" s="1">
        <f>IF(dataOrig!$I119&gt;0,dataOrig!G119*dataRevised!$I119/dataOrig!$I119,dataOrig!G119)</f>
        <v>2307.9719279026376</v>
      </c>
      <c r="H119" s="1">
        <f>IF(dataOrig!$I119&gt;0,dataOrig!H119*dataRevised!$I119/dataOrig!$I119,dataOrig!H119)</f>
        <v>1689.2172677633043</v>
      </c>
      <c r="I119" s="9">
        <f>dataOrig!I119*VLOOKUP($C119,pivot!$H$4:$Q$65,7,FALSE)/VLOOKUP($C119,pivot!$H$4:$Q$65,2,FALSE)</f>
        <v>9633.3111894695394</v>
      </c>
      <c r="J119" s="1">
        <f>dataOrig!J119</f>
        <v>511</v>
      </c>
      <c r="K119" s="1">
        <f>dataOrig!K119</f>
        <v>6102</v>
      </c>
      <c r="L119" s="1">
        <f>dataOrig!L119</f>
        <v>2708</v>
      </c>
      <c r="M119" s="1">
        <f>dataOrig!M119</f>
        <v>1982</v>
      </c>
      <c r="N119" s="9">
        <f>dataOrig!N119</f>
        <v>11303</v>
      </c>
      <c r="O119" s="1">
        <f>IF(dataOrig!$S119&gt;0,dataOrig!O119*dataRevised!$S119/dataOrig!$S119,dataOrig!O119)</f>
        <v>1437.8606203621905</v>
      </c>
      <c r="P119" s="1">
        <f>IF(dataOrig!$S119&gt;0,dataOrig!P119*dataRevised!$S119/dataOrig!$S119,dataOrig!P119)</f>
        <v>6734.3035199396818</v>
      </c>
      <c r="Q119" s="1">
        <f>IF(dataOrig!$S119&gt;0,dataOrig!Q119*dataRevised!$S119/dataOrig!$S119,dataOrig!Q119)</f>
        <v>1701.5976233696138</v>
      </c>
      <c r="R119" s="1">
        <f>IF(dataOrig!$S119&gt;0,dataOrig!R119*dataRevised!$S119/dataOrig!$S119,dataOrig!R119)</f>
        <v>2182.5454475530387</v>
      </c>
      <c r="S119" s="9">
        <f>dataOrig!S119*VLOOKUP($C119,pivot!$H$4:$Q$65,8,FALSE)/VLOOKUP($C119,pivot!$H$4:$Q$65,4,FALSE)</f>
        <v>12056.307211224525</v>
      </c>
      <c r="T119" s="1">
        <f>IF(dataOrig!$X119&gt;0,dataOrig!T119*dataRevised!$X119/dataOrig!$X119,dataOrig!T119)</f>
        <v>761.6169699438226</v>
      </c>
      <c r="U119" s="1">
        <f>IF(dataOrig!$X119&gt;0,dataOrig!U119*dataRevised!$X119/dataOrig!$X119,dataOrig!U119)</f>
        <v>8606.3580137026747</v>
      </c>
      <c r="V119" s="1">
        <f>IF(dataOrig!$X119&gt;0,dataOrig!V119*dataRevised!$X119/dataOrig!$X119,dataOrig!V119)</f>
        <v>4448.0846138168672</v>
      </c>
      <c r="W119" s="1">
        <f>IF(dataOrig!$X119&gt;0,dataOrig!W119*dataRevised!$X119/dataOrig!$X119,dataOrig!W119)</f>
        <v>2716.1175972288761</v>
      </c>
      <c r="X119" s="9">
        <f>dataOrig!X119*VLOOKUP($C119,pivot!$H$4:$Q$65,9,FALSE)/VLOOKUP($C119,pivot!$H$4:$Q$65,5,FALSE)</f>
        <v>16532.177194692242</v>
      </c>
      <c r="Y119" s="1">
        <f>IF(dataOrig!$AC119&gt;0,dataOrig!Y119*dataRevised!$AC119/dataOrig!$AC119,dataOrig!Y119)</f>
        <v>1282.4885397776911</v>
      </c>
      <c r="Z119" s="1">
        <f>IF(dataOrig!$AC119&gt;0,dataOrig!Z119*dataRevised!$AC119/dataOrig!$AC119,dataOrig!Z119)</f>
        <v>4688.9060259107418</v>
      </c>
      <c r="AA119" s="1">
        <f>IF(dataOrig!$AC119&gt;0,dataOrig!AA119*dataRevised!$AC119/dataOrig!$AC119,dataOrig!AA119)</f>
        <v>4689.4196912044035</v>
      </c>
      <c r="AB119" s="1">
        <f>IF(dataOrig!$AC119&gt;0,dataOrig!AB119*dataRevised!$AC119/dataOrig!$AC119,dataOrig!AB119)</f>
        <v>4688.9060259107418</v>
      </c>
      <c r="AC119" s="9">
        <f>dataOrig!AC119*VLOOKUP($C119,pivot!$H$4:$Q$65,10,FALSE)/VLOOKUP($C119,pivot!$H$4:$Q$65,6,FALSE)</f>
        <v>15349.720282803577</v>
      </c>
    </row>
    <row r="120" spans="1:29">
      <c r="A120">
        <v>119</v>
      </c>
      <c r="B120">
        <v>24003</v>
      </c>
      <c r="C120">
        <f>dataOrig!C120</f>
        <v>24003</v>
      </c>
      <c r="D120">
        <v>24</v>
      </c>
      <c r="E120" s="1">
        <f>IF(dataOrig!$I120&gt;0,dataOrig!E120*dataRevised!$I120/dataOrig!$I120,dataOrig!E120)</f>
        <v>122.72819705242976</v>
      </c>
      <c r="F120" s="1">
        <f>IF(dataOrig!$I120&gt;0,dataOrig!F120*dataRevised!$I120/dataOrig!$I120,dataOrig!F120)</f>
        <v>2135.811540370757</v>
      </c>
      <c r="G120" s="1">
        <f>IF(dataOrig!$I120&gt;0,dataOrig!G120*dataRevised!$I120/dataOrig!$I120,dataOrig!G120)</f>
        <v>936.65478167097456</v>
      </c>
      <c r="H120" s="1">
        <f>IF(dataOrig!$I120&gt;0,dataOrig!H120*dataRevised!$I120/dataOrig!$I120,dataOrig!H120)</f>
        <v>788.35821023262179</v>
      </c>
      <c r="I120" s="9">
        <f>dataOrig!I120*VLOOKUP($C120,pivot!$H$4:$Q$65,7,FALSE)/VLOOKUP($C120,pivot!$H$4:$Q$65,2,FALSE)</f>
        <v>3983.5527293267833</v>
      </c>
      <c r="J120" s="1">
        <f>dataOrig!J120</f>
        <v>144</v>
      </c>
      <c r="K120" s="1">
        <f>dataOrig!K120</f>
        <v>2506</v>
      </c>
      <c r="L120" s="1">
        <f>dataOrig!L120</f>
        <v>1099</v>
      </c>
      <c r="M120" s="1">
        <f>dataOrig!M120</f>
        <v>925</v>
      </c>
      <c r="N120" s="9">
        <f>dataOrig!N120</f>
        <v>4674</v>
      </c>
      <c r="O120" s="1">
        <f>IF(dataOrig!$S120&gt;0,dataOrig!O120*dataRevised!$S120/dataOrig!$S120,dataOrig!O120)</f>
        <v>296.00952776180998</v>
      </c>
      <c r="P120" s="1">
        <f>IF(dataOrig!$S120&gt;0,dataOrig!P120*dataRevised!$S120/dataOrig!$S120,dataOrig!P120)</f>
        <v>4081.5387843487138</v>
      </c>
      <c r="Q120" s="1">
        <f>IF(dataOrig!$S120&gt;0,dataOrig!Q120*dataRevised!$S120/dataOrig!$S120,dataOrig!Q120)</f>
        <v>2387.4254241493777</v>
      </c>
      <c r="R120" s="1">
        <f>IF(dataOrig!$S120&gt;0,dataOrig!R120*dataRevised!$S120/dataOrig!$S120,dataOrig!R120)</f>
        <v>1614.7348290803216</v>
      </c>
      <c r="S120" s="9">
        <f>dataOrig!S120*VLOOKUP($C120,pivot!$H$4:$Q$65,8,FALSE)/VLOOKUP($C120,pivot!$H$4:$Q$65,4,FALSE)</f>
        <v>8379.7085653402228</v>
      </c>
      <c r="T120" s="1">
        <f>IF(dataOrig!$X120&gt;0,dataOrig!T120*dataRevised!$X120/dataOrig!$X120,dataOrig!T120)</f>
        <v>236.33414469377962</v>
      </c>
      <c r="U120" s="1">
        <f>IF(dataOrig!$X120&gt;0,dataOrig!U120*dataRevised!$X120/dataOrig!$X120,dataOrig!U120)</f>
        <v>3630.4029745113808</v>
      </c>
      <c r="V120" s="1">
        <f>IF(dataOrig!$X120&gt;0,dataOrig!V120*dataRevised!$X120/dataOrig!$X120,dataOrig!V120)</f>
        <v>1592.2366098712305</v>
      </c>
      <c r="W120" s="1">
        <f>IF(dataOrig!$X120&gt;0,dataOrig!W120*dataRevised!$X120/dataOrig!$X120,dataOrig!W120)</f>
        <v>1340.3768644311442</v>
      </c>
      <c r="X120" s="9">
        <f>dataOrig!X120*VLOOKUP($C120,pivot!$H$4:$Q$65,9,FALSE)/VLOOKUP($C120,pivot!$H$4:$Q$65,5,FALSE)</f>
        <v>6799.3505935075355</v>
      </c>
      <c r="Y120" s="1">
        <f>IF(dataOrig!$AC120&gt;0,dataOrig!Y120*dataRevised!$AC120/dataOrig!$AC120,dataOrig!Y120)</f>
        <v>206.26135744671038</v>
      </c>
      <c r="Z120" s="1">
        <f>IF(dataOrig!$AC120&gt;0,dataOrig!Z120*dataRevised!$AC120/dataOrig!$AC120,dataOrig!Z120)</f>
        <v>1885.8980546406567</v>
      </c>
      <c r="AA120" s="1">
        <f>IF(dataOrig!$AC120&gt;0,dataOrig!AA120*dataRevised!$AC120/dataOrig!$AC120,dataOrig!AA120)</f>
        <v>1885.407259995802</v>
      </c>
      <c r="AB120" s="1">
        <f>IF(dataOrig!$AC120&gt;0,dataOrig!AB120*dataRevised!$AC120/dataOrig!$AC120,dataOrig!AB120)</f>
        <v>1885.8980546406567</v>
      </c>
      <c r="AC120" s="9">
        <f>dataOrig!AC120*VLOOKUP($C120,pivot!$H$4:$Q$65,10,FALSE)/VLOOKUP($C120,pivot!$H$4:$Q$65,6,FALSE)</f>
        <v>5863.4647267238261</v>
      </c>
    </row>
    <row r="121" spans="1:29">
      <c r="A121">
        <v>120</v>
      </c>
      <c r="B121">
        <v>24003</v>
      </c>
      <c r="C121">
        <f>dataOrig!C121</f>
        <v>24003</v>
      </c>
      <c r="D121">
        <v>24</v>
      </c>
      <c r="E121" s="1">
        <f>IF(dataOrig!$I121&gt;0,dataOrig!E121*dataRevised!$I121/dataOrig!$I121,dataOrig!E121)</f>
        <v>409.94626932096332</v>
      </c>
      <c r="F121" s="1">
        <f>IF(dataOrig!$I121&gt;0,dataOrig!F121*dataRevised!$I121/dataOrig!$I121,dataOrig!F121)</f>
        <v>5030.1515208572255</v>
      </c>
      <c r="G121" s="1">
        <f>IF(dataOrig!$I121&gt;0,dataOrig!G121*dataRevised!$I121/dataOrig!$I121,dataOrig!G121)</f>
        <v>1047.45107067664</v>
      </c>
      <c r="H121" s="1">
        <f>IF(dataOrig!$I121&gt;0,dataOrig!H121*dataRevised!$I121/dataOrig!$I121,dataOrig!H121)</f>
        <v>5030.1515208572255</v>
      </c>
      <c r="I121" s="9">
        <f>dataOrig!I121*VLOOKUP($C121,pivot!$H$4:$Q$65,7,FALSE)/VLOOKUP($C121,pivot!$H$4:$Q$65,2,FALSE)</f>
        <v>11517.700381712055</v>
      </c>
      <c r="J121" s="1">
        <f>dataOrig!J121</f>
        <v>481</v>
      </c>
      <c r="K121" s="1">
        <f>dataOrig!K121</f>
        <v>5902</v>
      </c>
      <c r="L121" s="1">
        <f>dataOrig!L121</f>
        <v>1229</v>
      </c>
      <c r="M121" s="1">
        <f>dataOrig!M121</f>
        <v>5902</v>
      </c>
      <c r="N121" s="9">
        <f>dataOrig!N121</f>
        <v>13514</v>
      </c>
      <c r="O121" s="1">
        <f>IF(dataOrig!$S121&gt;0,dataOrig!O121*dataRevised!$S121/dataOrig!$S121,dataOrig!O121)</f>
        <v>141.49909297603685</v>
      </c>
      <c r="P121" s="1">
        <f>IF(dataOrig!$S121&gt;0,dataOrig!P121*dataRevised!$S121/dataOrig!$S121,dataOrig!P121)</f>
        <v>5862.965898361891</v>
      </c>
      <c r="Q121" s="1">
        <f>IF(dataOrig!$S121&gt;0,dataOrig!Q121*dataRevised!$S121/dataOrig!$S121,dataOrig!Q121)</f>
        <v>824.16102726494591</v>
      </c>
      <c r="R121" s="1">
        <f>IF(dataOrig!$S121&gt;0,dataOrig!R121*dataRevised!$S121/dataOrig!$S121,dataOrig!R121)</f>
        <v>3817.8900039022933</v>
      </c>
      <c r="S121" s="9">
        <f>dataOrig!S121*VLOOKUP($C121,pivot!$H$4:$Q$65,8,FALSE)/VLOOKUP($C121,pivot!$H$4:$Q$65,4,FALSE)</f>
        <v>10646.516022505168</v>
      </c>
      <c r="T121" s="1">
        <f>IF(dataOrig!$X121&gt;0,dataOrig!T121*dataRevised!$X121/dataOrig!$X121,dataOrig!T121)</f>
        <v>573.58469423855263</v>
      </c>
      <c r="U121" s="1">
        <f>IF(dataOrig!$X121&gt;0,dataOrig!U121*dataRevised!$X121/dataOrig!$X121,dataOrig!U121)</f>
        <v>7086.5742073142083</v>
      </c>
      <c r="V121" s="1">
        <f>IF(dataOrig!$X121&gt;0,dataOrig!V121*dataRevised!$X121/dataOrig!$X121,dataOrig!V121)</f>
        <v>1474.9320708991354</v>
      </c>
      <c r="W121" s="1">
        <f>IF(dataOrig!$X121&gt;0,dataOrig!W121*dataRevised!$X121/dataOrig!$X121,dataOrig!W121)</f>
        <v>7086.5742073142083</v>
      </c>
      <c r="X121" s="9">
        <f>dataOrig!X121*VLOOKUP($C121,pivot!$H$4:$Q$65,9,FALSE)/VLOOKUP($C121,pivot!$H$4:$Q$65,5,FALSE)</f>
        <v>16221.665179766105</v>
      </c>
      <c r="Y121" s="1">
        <f>IF(dataOrig!$AC121&gt;0,dataOrig!Y121*dataRevised!$AC121/dataOrig!$AC121,dataOrig!Y121)</f>
        <v>710.8106483719364</v>
      </c>
      <c r="Z121" s="1">
        <f>IF(dataOrig!$AC121&gt;0,dataOrig!Z121*dataRevised!$AC121/dataOrig!$AC121,dataOrig!Z121)</f>
        <v>6603.888374406014</v>
      </c>
      <c r="AA121" s="1">
        <f>IF(dataOrig!$AC121&gt;0,dataOrig!AA121*dataRevised!$AC121/dataOrig!$AC121,dataOrig!AA121)</f>
        <v>6602.1984083734469</v>
      </c>
      <c r="AB121" s="1">
        <f>IF(dataOrig!$AC121&gt;0,dataOrig!AB121*dataRevised!$AC121/dataOrig!$AC121,dataOrig!AB121)</f>
        <v>6603.888374406014</v>
      </c>
      <c r="AC121" s="9">
        <f>dataOrig!AC121*VLOOKUP($C121,pivot!$H$4:$Q$65,10,FALSE)/VLOOKUP($C121,pivot!$H$4:$Q$65,6,FALSE)</f>
        <v>20520.785805557411</v>
      </c>
    </row>
    <row r="122" spans="1:29">
      <c r="A122">
        <v>121</v>
      </c>
      <c r="B122">
        <v>24003</v>
      </c>
      <c r="C122">
        <f>dataOrig!C122</f>
        <v>24003</v>
      </c>
      <c r="D122">
        <v>24</v>
      </c>
      <c r="E122" s="1">
        <f>IF(dataOrig!$I122&gt;0,dataOrig!E122*dataRevised!$I122/dataOrig!$I122,dataOrig!E122)</f>
        <v>2787.8050872117901</v>
      </c>
      <c r="F122" s="1">
        <f>IF(dataOrig!$I122&gt;0,dataOrig!F122*dataRevised!$I122/dataOrig!$I122,dataOrig!F122)</f>
        <v>1029.5532086064943</v>
      </c>
      <c r="G122" s="1">
        <f>IF(dataOrig!$I122&gt;0,dataOrig!G122*dataRevised!$I122/dataOrig!$I122,dataOrig!G122)</f>
        <v>248.01323154345187</v>
      </c>
      <c r="H122" s="1">
        <f>IF(dataOrig!$I122&gt;0,dataOrig!H122*dataRevised!$I122/dataOrig!$I122,dataOrig!H122)</f>
        <v>727.84639085260437</v>
      </c>
      <c r="I122" s="9">
        <f>dataOrig!I122*VLOOKUP($C122,pivot!$H$4:$Q$65,7,FALSE)/VLOOKUP($C122,pivot!$H$4:$Q$65,2,FALSE)</f>
        <v>4793.2179182143409</v>
      </c>
      <c r="J122" s="1">
        <f>dataOrig!J122</f>
        <v>3271</v>
      </c>
      <c r="K122" s="1">
        <f>dataOrig!K122</f>
        <v>1208</v>
      </c>
      <c r="L122" s="1">
        <f>dataOrig!L122</f>
        <v>291</v>
      </c>
      <c r="M122" s="1">
        <f>dataOrig!M122</f>
        <v>854</v>
      </c>
      <c r="N122" s="9">
        <f>dataOrig!N122</f>
        <v>5624</v>
      </c>
      <c r="O122" s="1">
        <f>IF(dataOrig!$S122&gt;0,dataOrig!O122*dataRevised!$S122/dataOrig!$S122,dataOrig!O122)</f>
        <v>1938.8318442307841</v>
      </c>
      <c r="P122" s="1">
        <f>IF(dataOrig!$S122&gt;0,dataOrig!P122*dataRevised!$S122/dataOrig!$S122,dataOrig!P122)</f>
        <v>1190.8252036673662</v>
      </c>
      <c r="Q122" s="1">
        <f>IF(dataOrig!$S122&gt;0,dataOrig!Q122*dataRevised!$S122/dataOrig!$S122,dataOrig!Q122)</f>
        <v>289.18916332669443</v>
      </c>
      <c r="R122" s="1">
        <f>IF(dataOrig!$S122&gt;0,dataOrig!R122*dataRevised!$S122/dataOrig!$S122,dataOrig!R122)</f>
        <v>907.37409720636242</v>
      </c>
      <c r="S122" s="9">
        <f>dataOrig!S122*VLOOKUP($C122,pivot!$H$4:$Q$65,8,FALSE)/VLOOKUP($C122,pivot!$H$4:$Q$65,4,FALSE)</f>
        <v>4326.2203084312068</v>
      </c>
      <c r="T122" s="1">
        <f>IF(dataOrig!$X122&gt;0,dataOrig!T122*dataRevised!$X122/dataOrig!$X122,dataOrig!T122)</f>
        <v>3554.5000375294376</v>
      </c>
      <c r="U122" s="1">
        <f>IF(dataOrig!$X122&gt;0,dataOrig!U122*dataRevised!$X122/dataOrig!$X122,dataOrig!U122)</f>
        <v>1335.2016641823755</v>
      </c>
      <c r="V122" s="1">
        <f>IF(dataOrig!$X122&gt;0,dataOrig!V122*dataRevised!$X122/dataOrig!$X122,dataOrig!V122)</f>
        <v>323.45001554805606</v>
      </c>
      <c r="W122" s="1">
        <f>IF(dataOrig!$X122&gt;0,dataOrig!W122*dataRevised!$X122/dataOrig!$X122,dataOrig!W122)</f>
        <v>959.13711277183563</v>
      </c>
      <c r="X122" s="9">
        <f>dataOrig!X122*VLOOKUP($C122,pivot!$H$4:$Q$65,9,FALSE)/VLOOKUP($C122,pivot!$H$4:$Q$65,5,FALSE)</f>
        <v>6172.2888300317045</v>
      </c>
      <c r="Y122" s="1">
        <f>IF(dataOrig!$AC122&gt;0,dataOrig!Y122*dataRevised!$AC122/dataOrig!$AC122,dataOrig!Y122)</f>
        <v>2859.3566398679518</v>
      </c>
      <c r="Z122" s="1">
        <f>IF(dataOrig!$AC122&gt;0,dataOrig!Z122*dataRevised!$AC122/dataOrig!$AC122,dataOrig!Z122)</f>
        <v>1126.1673782403159</v>
      </c>
      <c r="AA122" s="1">
        <f>IF(dataOrig!$AC122&gt;0,dataOrig!AA122*dataRevised!$AC122/dataOrig!$AC122,dataOrig!AA122)</f>
        <v>1127.7261555279795</v>
      </c>
      <c r="AB122" s="1">
        <f>IF(dataOrig!$AC122&gt;0,dataOrig!AB122*dataRevised!$AC122/dataOrig!$AC122,dataOrig!AB122)</f>
        <v>1126.1673782403159</v>
      </c>
      <c r="AC122" s="9">
        <f>dataOrig!AC122*VLOOKUP($C122,pivot!$H$4:$Q$65,10,FALSE)/VLOOKUP($C122,pivot!$H$4:$Q$65,6,FALSE)</f>
        <v>6239.4175518765633</v>
      </c>
    </row>
    <row r="123" spans="1:29">
      <c r="A123">
        <v>122</v>
      </c>
      <c r="B123">
        <v>24003</v>
      </c>
      <c r="C123">
        <f>dataOrig!C123</f>
        <v>24003</v>
      </c>
      <c r="D123">
        <v>24</v>
      </c>
      <c r="E123" s="1">
        <f>IF(dataOrig!$I123&gt;0,dataOrig!E123*dataRevised!$I123/dataOrig!$I123,dataOrig!E123)</f>
        <v>154.26252546173464</v>
      </c>
      <c r="F123" s="1">
        <f>IF(dataOrig!$I123&gt;0,dataOrig!F123*dataRevised!$I123/dataOrig!$I123,dataOrig!F123)</f>
        <v>378.41194091165846</v>
      </c>
      <c r="G123" s="1">
        <f>IF(dataOrig!$I123&gt;0,dataOrig!G123*dataRevised!$I123/dataOrig!$I123,dataOrig!G123)</f>
        <v>53.693586210438021</v>
      </c>
      <c r="H123" s="1">
        <f>IF(dataOrig!$I123&gt;0,dataOrig!H123*dataRevised!$I123/dataOrig!$I123,dataOrig!H123)</f>
        <v>200.28559935639581</v>
      </c>
      <c r="I123" s="9">
        <f>dataOrig!I123*VLOOKUP($C123,pivot!$H$4:$Q$65,7,FALSE)/VLOOKUP($C123,pivot!$H$4:$Q$65,2,FALSE)</f>
        <v>786.65365194022695</v>
      </c>
      <c r="J123" s="1">
        <f>dataOrig!J123</f>
        <v>181</v>
      </c>
      <c r="K123" s="1">
        <f>dataOrig!K123</f>
        <v>444</v>
      </c>
      <c r="L123" s="1">
        <f>dataOrig!L123</f>
        <v>63</v>
      </c>
      <c r="M123" s="1">
        <f>dataOrig!M123</f>
        <v>235</v>
      </c>
      <c r="N123" s="9">
        <f>dataOrig!N123</f>
        <v>923</v>
      </c>
      <c r="O123" s="1">
        <f>IF(dataOrig!$S123&gt;0,dataOrig!O123*dataRevised!$S123/dataOrig!$S123,dataOrig!O123)</f>
        <v>499.83829751149739</v>
      </c>
      <c r="P123" s="1">
        <f>IF(dataOrig!$S123&gt;0,dataOrig!P123*dataRevised!$S123/dataOrig!$S123,dataOrig!P123)</f>
        <v>1578.4416315733795</v>
      </c>
      <c r="Q123" s="1">
        <f>IF(dataOrig!$S123&gt;0,dataOrig!Q123*dataRevised!$S123/dataOrig!$S123,dataOrig!Q123)</f>
        <v>71.621201737983867</v>
      </c>
      <c r="R123" s="1">
        <f>IF(dataOrig!$S123&gt;0,dataOrig!R123*dataRevised!$S123/dataOrig!$S123,dataOrig!R123)</f>
        <v>320.36300443964217</v>
      </c>
      <c r="S123" s="9">
        <f>dataOrig!S123*VLOOKUP($C123,pivot!$H$4:$Q$65,8,FALSE)/VLOOKUP($C123,pivot!$H$4:$Q$65,4,FALSE)</f>
        <v>2470.2641352625033</v>
      </c>
      <c r="T123" s="1">
        <f>IF(dataOrig!$X123&gt;0,dataOrig!T123*dataRevised!$X123/dataOrig!$X123,dataOrig!T123)</f>
        <v>205.28294320116623</v>
      </c>
      <c r="U123" s="1">
        <f>IF(dataOrig!$X123&gt;0,dataOrig!U123*dataRevised!$X123/dataOrig!$X123,dataOrig!U123)</f>
        <v>480.4310897607125</v>
      </c>
      <c r="V123" s="1">
        <f>IF(dataOrig!$X123&gt;0,dataOrig!V123*dataRevised!$X123/dataOrig!$X123,dataOrig!V123)</f>
        <v>72.452803482764551</v>
      </c>
      <c r="W123" s="1">
        <f>IF(dataOrig!$X123&gt;0,dataOrig!W123*dataRevised!$X123/dataOrig!$X123,dataOrig!W123)</f>
        <v>271.69801306036709</v>
      </c>
      <c r="X123" s="9">
        <f>dataOrig!X123*VLOOKUP($C123,pivot!$H$4:$Q$65,9,FALSE)/VLOOKUP($C123,pivot!$H$4:$Q$65,5,FALSE)</f>
        <v>1029.8648495050104</v>
      </c>
      <c r="Y123" s="1">
        <f>IF(dataOrig!$AC123&gt;0,dataOrig!Y123*dataRevised!$AC123/dataOrig!$AC123,dataOrig!Y123)</f>
        <v>1104.3809515832559</v>
      </c>
      <c r="Z123" s="1">
        <f>IF(dataOrig!$AC123&gt;0,dataOrig!Z123*dataRevised!$AC123/dataOrig!$AC123,dataOrig!Z123)</f>
        <v>434.78849625093324</v>
      </c>
      <c r="AA123" s="1">
        <f>IF(dataOrig!$AC123&gt;0,dataOrig!AA123*dataRevised!$AC123/dataOrig!$AC123,dataOrig!AA123)</f>
        <v>434.50697207524024</v>
      </c>
      <c r="AB123" s="1">
        <f>IF(dataOrig!$AC123&gt;0,dataOrig!AB123*dataRevised!$AC123/dataOrig!$AC123,dataOrig!AB123)</f>
        <v>434.78849625093324</v>
      </c>
      <c r="AC123" s="9">
        <f>dataOrig!AC123*VLOOKUP($C123,pivot!$H$4:$Q$65,10,FALSE)/VLOOKUP($C123,pivot!$H$4:$Q$65,6,FALSE)</f>
        <v>2408.4649161603629</v>
      </c>
    </row>
    <row r="124" spans="1:29">
      <c r="A124">
        <v>123</v>
      </c>
      <c r="B124">
        <v>24003</v>
      </c>
      <c r="C124">
        <f>dataOrig!C124</f>
        <v>24003</v>
      </c>
      <c r="D124">
        <v>24</v>
      </c>
      <c r="E124" s="1">
        <f>IF(dataOrig!$I124&gt;0,dataOrig!E124*dataRevised!$I124/dataOrig!$I124,dataOrig!E124)</f>
        <v>318.75240067783847</v>
      </c>
      <c r="F124" s="1">
        <f>IF(dataOrig!$I124&gt;0,dataOrig!F124*dataRevised!$I124/dataOrig!$I124,dataOrig!F124)</f>
        <v>750.85792779993494</v>
      </c>
      <c r="G124" s="1">
        <f>IF(dataOrig!$I124&gt;0,dataOrig!G124*dataRevised!$I124/dataOrig!$I124,dataOrig!G124)</f>
        <v>207.10383252597526</v>
      </c>
      <c r="H124" s="1">
        <f>IF(dataOrig!$I124&gt;0,dataOrig!H124*dataRevised!$I124/dataOrig!$I124,dataOrig!H124)</f>
        <v>651.99354684103321</v>
      </c>
      <c r="I124" s="9">
        <f>dataOrig!I124*VLOOKUP($C124,pivot!$H$4:$Q$65,7,FALSE)/VLOOKUP($C124,pivot!$H$4:$Q$65,2,FALSE)</f>
        <v>1928.7077078447819</v>
      </c>
      <c r="J124" s="1">
        <f>dataOrig!J124</f>
        <v>374</v>
      </c>
      <c r="K124" s="1">
        <f>dataOrig!K124</f>
        <v>881</v>
      </c>
      <c r="L124" s="1">
        <f>dataOrig!L124</f>
        <v>243</v>
      </c>
      <c r="M124" s="1">
        <f>dataOrig!M124</f>
        <v>765</v>
      </c>
      <c r="N124" s="9">
        <f>dataOrig!N124</f>
        <v>2263</v>
      </c>
      <c r="O124" s="1">
        <f>IF(dataOrig!$S124&gt;0,dataOrig!O124*dataRevised!$S124/dataOrig!$S124,dataOrig!O124)</f>
        <v>107.17576340093002</v>
      </c>
      <c r="P124" s="1">
        <f>IF(dataOrig!$S124&gt;0,dataOrig!P124*dataRevised!$S124/dataOrig!$S124,dataOrig!P124)</f>
        <v>1029.5442667057807</v>
      </c>
      <c r="Q124" s="1">
        <f>IF(dataOrig!$S124&gt;0,dataOrig!Q124*dataRevised!$S124/dataOrig!$S124,dataOrig!Q124)</f>
        <v>165.36111019861266</v>
      </c>
      <c r="R124" s="1">
        <f>IF(dataOrig!$S124&gt;0,dataOrig!R124*dataRevised!$S124/dataOrig!$S124,dataOrig!R124)</f>
        <v>781.83985510017249</v>
      </c>
      <c r="S124" s="9">
        <f>dataOrig!S124*VLOOKUP($C124,pivot!$H$4:$Q$65,8,FALSE)/VLOOKUP($C124,pivot!$H$4:$Q$65,4,FALSE)</f>
        <v>2083.9209954054959</v>
      </c>
      <c r="T124" s="1">
        <f>IF(dataOrig!$X124&gt;0,dataOrig!T124*dataRevised!$X124/dataOrig!$X124,dataOrig!T124)</f>
        <v>402.8030860291791</v>
      </c>
      <c r="U124" s="1">
        <f>IF(dataOrig!$X124&gt;0,dataOrig!U124*dataRevised!$X124/dataOrig!$X124,dataOrig!U124)</f>
        <v>942.74897865073387</v>
      </c>
      <c r="V124" s="1">
        <f>IF(dataOrig!$X124&gt;0,dataOrig!V124*dataRevised!$X124/dataOrig!$X124,dataOrig!V124)</f>
        <v>260.48507918803443</v>
      </c>
      <c r="W124" s="1">
        <f>IF(dataOrig!$X124&gt;0,dataOrig!W124*dataRevised!$X124/dataOrig!$X124,dataOrig!W124)</f>
        <v>819.40670605507535</v>
      </c>
      <c r="X124" s="9">
        <f>dataOrig!X124*VLOOKUP($C124,pivot!$H$4:$Q$65,9,FALSE)/VLOOKUP($C124,pivot!$H$4:$Q$65,5,FALSE)</f>
        <v>2425.4438499230228</v>
      </c>
      <c r="Y124" s="1">
        <f>IF(dataOrig!$AC124&gt;0,dataOrig!Y124*dataRevised!$AC124/dataOrig!$AC124,dataOrig!Y124)</f>
        <v>1333.1501573874414</v>
      </c>
      <c r="Z124" s="1">
        <f>IF(dataOrig!$AC124&gt;0,dataOrig!Z124*dataRevised!$AC124/dataOrig!$AC124,dataOrig!Z124)</f>
        <v>524.85363078401781</v>
      </c>
      <c r="AA124" s="1">
        <f>IF(dataOrig!$AC124&gt;0,dataOrig!AA124*dataRevised!$AC124/dataOrig!$AC124,dataOrig!AA124)</f>
        <v>524.51378971867223</v>
      </c>
      <c r="AB124" s="1">
        <f>IF(dataOrig!$AC124&gt;0,dataOrig!AB124*dataRevised!$AC124/dataOrig!$AC124,dataOrig!AB124)</f>
        <v>524.85363078401781</v>
      </c>
      <c r="AC124" s="9">
        <f>dataOrig!AC124*VLOOKUP($C124,pivot!$H$4:$Q$65,10,FALSE)/VLOOKUP($C124,pivot!$H$4:$Q$65,6,FALSE)</f>
        <v>2907.3712086741493</v>
      </c>
    </row>
    <row r="125" spans="1:29">
      <c r="A125">
        <v>124</v>
      </c>
      <c r="B125">
        <v>24003</v>
      </c>
      <c r="C125">
        <f>dataOrig!C125</f>
        <v>24003</v>
      </c>
      <c r="D125">
        <v>24</v>
      </c>
      <c r="E125" s="1">
        <f>IF(dataOrig!$I125&gt;0,dataOrig!E125*dataRevised!$I125/dataOrig!$I125,dataOrig!E125)</f>
        <v>104.83033498228377</v>
      </c>
      <c r="F125" s="1">
        <f>IF(dataOrig!$I125&gt;0,dataOrig!F125*dataRevised!$I125/dataOrig!$I125,dataOrig!F125)</f>
        <v>1449.7268276818268</v>
      </c>
      <c r="G125" s="1">
        <f>IF(dataOrig!$I125&gt;0,dataOrig!G125*dataRevised!$I125/dataOrig!$I125,dataOrig!G125)</f>
        <v>421.02589822152999</v>
      </c>
      <c r="H125" s="1">
        <f>IF(dataOrig!$I125&gt;0,dataOrig!H125*dataRevised!$I125/dataOrig!$I125,dataOrig!H125)</f>
        <v>801.9946765717807</v>
      </c>
      <c r="I125" s="9">
        <f>dataOrig!I125*VLOOKUP($C125,pivot!$H$4:$Q$65,7,FALSE)/VLOOKUP($C125,pivot!$H$4:$Q$65,2,FALSE)</f>
        <v>2777.5777374574213</v>
      </c>
      <c r="J125" s="1">
        <f>dataOrig!J125</f>
        <v>123</v>
      </c>
      <c r="K125" s="1">
        <f>dataOrig!K125</f>
        <v>1701</v>
      </c>
      <c r="L125" s="1">
        <f>dataOrig!L125</f>
        <v>494</v>
      </c>
      <c r="M125" s="1">
        <f>dataOrig!M125</f>
        <v>941</v>
      </c>
      <c r="N125" s="9">
        <f>dataOrig!N125</f>
        <v>3259</v>
      </c>
      <c r="O125" s="1">
        <f>IF(dataOrig!$S125&gt;0,dataOrig!O125*dataRevised!$S125/dataOrig!$S125,dataOrig!O125)</f>
        <v>126.91654944704221</v>
      </c>
      <c r="P125" s="1">
        <f>IF(dataOrig!$S125&gt;0,dataOrig!P125*dataRevised!$S125/dataOrig!$S125,dataOrig!P125)</f>
        <v>1910.6626809725435</v>
      </c>
      <c r="Q125" s="1">
        <f>IF(dataOrig!$S125&gt;0,dataOrig!Q125*dataRevised!$S125/dataOrig!$S125,dataOrig!Q125)</f>
        <v>492.2150133197249</v>
      </c>
      <c r="R125" s="1">
        <f>IF(dataOrig!$S125&gt;0,dataOrig!R125*dataRevised!$S125/dataOrig!$S125,dataOrig!R125)</f>
        <v>1212.8892434007639</v>
      </c>
      <c r="S125" s="9">
        <f>dataOrig!S125*VLOOKUP($C125,pivot!$H$4:$Q$65,8,FALSE)/VLOOKUP($C125,pivot!$H$4:$Q$65,4,FALSE)</f>
        <v>3742.6834871400742</v>
      </c>
      <c r="T125" s="1">
        <f>IF(dataOrig!$X125&gt;0,dataOrig!T125*dataRevised!$X125/dataOrig!$X125,dataOrig!T125)</f>
        <v>112.1293387233261</v>
      </c>
      <c r="U125" s="1">
        <f>IF(dataOrig!$X125&gt;0,dataOrig!U125*dataRevised!$X125/dataOrig!$X125,dataOrig!U125)</f>
        <v>1832.8834214389842</v>
      </c>
      <c r="V125" s="1">
        <f>IF(dataOrig!$X125&gt;0,dataOrig!V125*dataRevised!$X125/dataOrig!$X125,dataOrig!V125)</f>
        <v>530.45802549881193</v>
      </c>
      <c r="W125" s="1">
        <f>IF(dataOrig!$X125&gt;0,dataOrig!W125*dataRevised!$X125/dataOrig!$X125,dataOrig!W125)</f>
        <v>1023.8271158814467</v>
      </c>
      <c r="X125" s="9">
        <f>dataOrig!X125*VLOOKUP($C125,pivot!$H$4:$Q$65,9,FALSE)/VLOOKUP($C125,pivot!$H$4:$Q$65,5,FALSE)</f>
        <v>3499.297901542569</v>
      </c>
      <c r="Y125" s="1">
        <f>IF(dataOrig!$AC125&gt;0,dataOrig!Y125*dataRevised!$AC125/dataOrig!$AC125,dataOrig!Y125)</f>
        <v>268.86081113543406</v>
      </c>
      <c r="Z125" s="1">
        <f>IF(dataOrig!$AC125&gt;0,dataOrig!Z125*dataRevised!$AC125/dataOrig!$AC125,dataOrig!Z125)</f>
        <v>1054.0565757614881</v>
      </c>
      <c r="AA125" s="1">
        <f>IF(dataOrig!$AC125&gt;0,dataOrig!AA125*dataRevised!$AC125/dataOrig!$AC125,dataOrig!AA125)</f>
        <v>1054.8481597491066</v>
      </c>
      <c r="AB125" s="1">
        <f>IF(dataOrig!$AC125&gt;0,dataOrig!AB125*dataRevised!$AC125/dataOrig!$AC125,dataOrig!AB125)</f>
        <v>1054.0565757614881</v>
      </c>
      <c r="AC125" s="9">
        <f>dataOrig!AC125*VLOOKUP($C125,pivot!$H$4:$Q$65,10,FALSE)/VLOOKUP($C125,pivot!$H$4:$Q$65,6,FALSE)</f>
        <v>3431.8221224075169</v>
      </c>
    </row>
    <row r="126" spans="1:29">
      <c r="A126">
        <v>125</v>
      </c>
      <c r="B126">
        <v>24003</v>
      </c>
      <c r="C126">
        <f>dataOrig!C126</f>
        <v>24003</v>
      </c>
      <c r="D126">
        <v>24</v>
      </c>
      <c r="E126" s="1">
        <f>IF(dataOrig!$I126&gt;0,dataOrig!E126*dataRevised!$I126/dataOrig!$I126,dataOrig!E126)</f>
        <v>44.318515602266309</v>
      </c>
      <c r="F126" s="1">
        <f>IF(dataOrig!$I126&gt;0,dataOrig!F126*dataRevised!$I126/dataOrig!$I126,dataOrig!F126)</f>
        <v>135.51238424539122</v>
      </c>
      <c r="G126" s="1">
        <f>IF(dataOrig!$I126&gt;0,dataOrig!G126*dataRevised!$I126/dataOrig!$I126,dataOrig!G126)</f>
        <v>26.420653532120298</v>
      </c>
      <c r="H126" s="1">
        <f>IF(dataOrig!$I126&gt;0,dataOrig!H126*dataRevised!$I126/dataOrig!$I126,dataOrig!H126)</f>
        <v>121.87591790623236</v>
      </c>
      <c r="I126" s="9">
        <f>dataOrig!I126*VLOOKUP($C126,pivot!$H$4:$Q$65,7,FALSE)/VLOOKUP($C126,pivot!$H$4:$Q$65,2,FALSE)</f>
        <v>328.12747128601018</v>
      </c>
      <c r="J126" s="1">
        <f>dataOrig!J126</f>
        <v>52</v>
      </c>
      <c r="K126" s="1">
        <f>dataOrig!K126</f>
        <v>159</v>
      </c>
      <c r="L126" s="1">
        <f>dataOrig!L126</f>
        <v>31</v>
      </c>
      <c r="M126" s="1">
        <f>dataOrig!M126</f>
        <v>143</v>
      </c>
      <c r="N126" s="9">
        <f>dataOrig!N126</f>
        <v>385</v>
      </c>
      <c r="O126" s="1">
        <f>IF(dataOrig!$S126&gt;0,dataOrig!O126*dataRevised!$S126/dataOrig!$S126,dataOrig!O126)</f>
        <v>105.41687364530078</v>
      </c>
      <c r="P126" s="1">
        <f>IF(dataOrig!$S126&gt;0,dataOrig!P126*dataRevised!$S126/dataOrig!$S126,dataOrig!P126)</f>
        <v>108.3663372270487</v>
      </c>
      <c r="Q126" s="1">
        <f>IF(dataOrig!$S126&gt;0,dataOrig!Q126*dataRevised!$S126/dataOrig!$S126,dataOrig!Q126)</f>
        <v>3.5986830991599605</v>
      </c>
      <c r="R126" s="1">
        <f>IF(dataOrig!$S126&gt;0,dataOrig!R126*dataRevised!$S126/dataOrig!$S126,dataOrig!R126)</f>
        <v>126.2797691361547</v>
      </c>
      <c r="S126" s="9">
        <f>dataOrig!S126*VLOOKUP($C126,pivot!$H$4:$Q$65,8,FALSE)/VLOOKUP($C126,pivot!$H$4:$Q$65,4,FALSE)</f>
        <v>343.66166310766414</v>
      </c>
      <c r="T126" s="1">
        <f>IF(dataOrig!$X126&gt;0,dataOrig!T126*dataRevised!$X126/dataOrig!$X126,dataOrig!T126)</f>
        <v>62.10240298522676</v>
      </c>
      <c r="U126" s="1">
        <f>IF(dataOrig!$X126&gt;0,dataOrig!U126*dataRevised!$X126/dataOrig!$X126,dataOrig!U126)</f>
        <v>179.40694195732175</v>
      </c>
      <c r="V126" s="1">
        <f>IF(dataOrig!$X126&gt;0,dataOrig!V126*dataRevised!$X126/dataOrig!$X126,dataOrig!V126)</f>
        <v>35.363868366587461</v>
      </c>
      <c r="W126" s="1">
        <f>IF(dataOrig!$X126&gt;0,dataOrig!W126*dataRevised!$X126/dataOrig!$X126,dataOrig!W126)</f>
        <v>162.15627446142543</v>
      </c>
      <c r="X126" s="9">
        <f>dataOrig!X126*VLOOKUP($C126,pivot!$H$4:$Q$65,9,FALSE)/VLOOKUP($C126,pivot!$H$4:$Q$65,5,FALSE)</f>
        <v>439.02948777056139</v>
      </c>
      <c r="Y126" s="1">
        <f>IF(dataOrig!$AC126&gt;0,dataOrig!Y126*dataRevised!$AC126/dataOrig!$AC126,dataOrig!Y126)</f>
        <v>950.21893033156152</v>
      </c>
      <c r="Z126" s="1">
        <f>IF(dataOrig!$AC126&gt;0,dataOrig!Z126*dataRevised!$AC126/dataOrig!$AC126,dataOrig!Z126)</f>
        <v>550.24356840896746</v>
      </c>
      <c r="AA126" s="1">
        <f>IF(dataOrig!$AC126&gt;0,dataOrig!AA126*dataRevised!$AC126/dataOrig!$AC126,dataOrig!AA126)</f>
        <v>549.86767414616656</v>
      </c>
      <c r="AB126" s="1">
        <f>IF(dataOrig!$AC126&gt;0,dataOrig!AB126*dataRevised!$AC126/dataOrig!$AC126,dataOrig!AB126)</f>
        <v>550.24356840896746</v>
      </c>
      <c r="AC126" s="9">
        <f>dataOrig!AC126*VLOOKUP($C126,pivot!$H$4:$Q$65,10,FALSE)/VLOOKUP($C126,pivot!$H$4:$Q$65,6,FALSE)</f>
        <v>2600.5737412956632</v>
      </c>
    </row>
    <row r="127" spans="1:29">
      <c r="A127">
        <v>126</v>
      </c>
      <c r="B127">
        <v>24003</v>
      </c>
      <c r="C127">
        <f>dataOrig!C127</f>
        <v>24003</v>
      </c>
      <c r="D127">
        <v>24</v>
      </c>
      <c r="E127" s="1">
        <f>IF(dataOrig!$I127&gt;0,dataOrig!E127*dataRevised!$I127/dataOrig!$I127,dataOrig!E127)</f>
        <v>1130.9744270039882</v>
      </c>
      <c r="F127" s="1">
        <f>IF(dataOrig!$I127&gt;0,dataOrig!F127*dataRevised!$I127/dataOrig!$I127,dataOrig!F127)</f>
        <v>956.25720203351534</v>
      </c>
      <c r="G127" s="1">
        <f>IF(dataOrig!$I127&gt;0,dataOrig!G127*dataRevised!$I127/dataOrig!$I127,dataOrig!G127)</f>
        <v>337.50254189418189</v>
      </c>
      <c r="H127" s="1">
        <f>IF(dataOrig!$I127&gt;0,dataOrig!H127*dataRevised!$I127/dataOrig!$I127,dataOrig!H127)</f>
        <v>563.35651563650049</v>
      </c>
      <c r="I127" s="9">
        <f>dataOrig!I127*VLOOKUP($C127,pivot!$H$4:$Q$65,7,FALSE)/VLOOKUP($C127,pivot!$H$4:$Q$65,2,FALSE)</f>
        <v>2988.0906865681859</v>
      </c>
      <c r="J127" s="1">
        <f>dataOrig!J127</f>
        <v>1327</v>
      </c>
      <c r="K127" s="1">
        <f>dataOrig!K127</f>
        <v>1122</v>
      </c>
      <c r="L127" s="1">
        <f>dataOrig!L127</f>
        <v>396</v>
      </c>
      <c r="M127" s="1">
        <f>dataOrig!M127</f>
        <v>661</v>
      </c>
      <c r="N127" s="9">
        <f>dataOrig!N127</f>
        <v>3506</v>
      </c>
      <c r="O127" s="1">
        <f>IF(dataOrig!$S127&gt;0,dataOrig!O127*dataRevised!$S127/dataOrig!$S127,dataOrig!O127)</f>
        <v>621.80452493939492</v>
      </c>
      <c r="P127" s="1">
        <f>IF(dataOrig!$S127&gt;0,dataOrig!P127*dataRevised!$S127/dataOrig!$S127,dataOrig!P127)</f>
        <v>656.20592555794849</v>
      </c>
      <c r="Q127" s="1">
        <f>IF(dataOrig!$S127&gt;0,dataOrig!Q127*dataRevised!$S127/dataOrig!$S127,dataOrig!Q127)</f>
        <v>252.43366419673231</v>
      </c>
      <c r="R127" s="1">
        <f>IF(dataOrig!$S127&gt;0,dataOrig!R127*dataRevised!$S127/dataOrig!$S127,dataOrig!R127)</f>
        <v>435.70661540341285</v>
      </c>
      <c r="S127" s="9">
        <f>dataOrig!S127*VLOOKUP($C127,pivot!$H$4:$Q$65,8,FALSE)/VLOOKUP($C127,pivot!$H$4:$Q$65,4,FALSE)</f>
        <v>1966.1507300974888</v>
      </c>
      <c r="T127" s="1">
        <f>IF(dataOrig!$X127&gt;0,dataOrig!T127*dataRevised!$X127/dataOrig!$X127,dataOrig!T127)</f>
        <v>1412.8296679139087</v>
      </c>
      <c r="U127" s="1">
        <f>IF(dataOrig!$X127&gt;0,dataOrig!U127*dataRevised!$X127/dataOrig!$X127,dataOrig!U127)</f>
        <v>1164.4200559730018</v>
      </c>
      <c r="V127" s="1">
        <f>IF(dataOrig!$X127&gt;0,dataOrig!V127*dataRevised!$X127/dataOrig!$X127,dataOrig!V127)</f>
        <v>410.56588640233247</v>
      </c>
      <c r="W127" s="1">
        <f>IF(dataOrig!$X127&gt;0,dataOrig!W127*dataRevised!$X127/dataOrig!$X127,dataOrig!W127)</f>
        <v>687.43909971146843</v>
      </c>
      <c r="X127" s="9">
        <f>dataOrig!X127*VLOOKUP($C127,pivot!$H$4:$Q$65,9,FALSE)/VLOOKUP($C127,pivot!$H$4:$Q$65,5,FALSE)</f>
        <v>3675.2547100007114</v>
      </c>
      <c r="Y127" s="1">
        <f>IF(dataOrig!$AC127&gt;0,dataOrig!Y127*dataRevised!$AC127/dataOrig!$AC127,dataOrig!Y127)</f>
        <v>1370.2771910305926</v>
      </c>
      <c r="Z127" s="1">
        <f>IF(dataOrig!$AC127&gt;0,dataOrig!Z127*dataRevised!$AC127/dataOrig!$AC127,dataOrig!Z127)</f>
        <v>793.48683470134608</v>
      </c>
      <c r="AA127" s="1">
        <f>IF(dataOrig!$AC127&gt;0,dataOrig!AA127*dataRevised!$AC127/dataOrig!$AC127,dataOrig!AA127)</f>
        <v>792.94477084836046</v>
      </c>
      <c r="AB127" s="1">
        <f>IF(dataOrig!$AC127&gt;0,dataOrig!AB127*dataRevised!$AC127/dataOrig!$AC127,dataOrig!AB127)</f>
        <v>793.48683470134608</v>
      </c>
      <c r="AC127" s="9">
        <f>dataOrig!AC127*VLOOKUP($C127,pivot!$H$4:$Q$65,10,FALSE)/VLOOKUP($C127,pivot!$H$4:$Q$65,6,FALSE)</f>
        <v>3750.1956312816455</v>
      </c>
    </row>
    <row r="128" spans="1:29">
      <c r="A128">
        <v>127</v>
      </c>
      <c r="B128">
        <v>24003</v>
      </c>
      <c r="C128">
        <f>dataOrig!C128</f>
        <v>24003</v>
      </c>
      <c r="D128">
        <v>24</v>
      </c>
      <c r="E128" s="1">
        <f>IF(dataOrig!$I128&gt;0,dataOrig!E128*dataRevised!$I128/dataOrig!$I128,dataOrig!E128)</f>
        <v>755.97160267711956</v>
      </c>
      <c r="F128" s="1">
        <f>IF(dataOrig!$I128&gt;0,dataOrig!F128*dataRevised!$I128/dataOrig!$I128,dataOrig!F128)</f>
        <v>731.25550743739404</v>
      </c>
      <c r="G128" s="1">
        <f>IF(dataOrig!$I128&gt;0,dataOrig!G128*dataRevised!$I128/dataOrig!$I128,dataOrig!G128)</f>
        <v>106.53489327467862</v>
      </c>
      <c r="H128" s="1">
        <f>IF(dataOrig!$I128&gt;0,dataOrig!H128*dataRevised!$I128/dataOrig!$I128,dataOrig!H128)</f>
        <v>426.13957309871449</v>
      </c>
      <c r="I128" s="9">
        <f>dataOrig!I128*VLOOKUP($C128,pivot!$H$4:$Q$65,7,FALSE)/VLOOKUP($C128,pivot!$H$4:$Q$65,2,FALSE)</f>
        <v>2019.9015764879068</v>
      </c>
      <c r="J128" s="1">
        <f>dataOrig!J128</f>
        <v>887</v>
      </c>
      <c r="K128" s="1">
        <f>dataOrig!K128</f>
        <v>858</v>
      </c>
      <c r="L128" s="1">
        <f>dataOrig!L128</f>
        <v>125</v>
      </c>
      <c r="M128" s="1">
        <f>dataOrig!M128</f>
        <v>500</v>
      </c>
      <c r="N128" s="9">
        <f>dataOrig!N128</f>
        <v>2370</v>
      </c>
      <c r="O128" s="1">
        <f>IF(dataOrig!$S128&gt;0,dataOrig!O128*dataRevised!$S128/dataOrig!$S128,dataOrig!O128)</f>
        <v>388.08623872460686</v>
      </c>
      <c r="P128" s="1">
        <f>IF(dataOrig!$S128&gt;0,dataOrig!P128*dataRevised!$S128/dataOrig!$S128,dataOrig!P128)</f>
        <v>1113.4209106209169</v>
      </c>
      <c r="Q128" s="1">
        <f>IF(dataOrig!$S128&gt;0,dataOrig!Q128*dataRevised!$S128/dataOrig!$S128,dataOrig!Q128)</f>
        <v>132.90221982564745</v>
      </c>
      <c r="R128" s="1">
        <f>IF(dataOrig!$S128&gt;0,dataOrig!R128*dataRevised!$S128/dataOrig!$S128,dataOrig!R128)</f>
        <v>525.51839187567475</v>
      </c>
      <c r="S128" s="9">
        <f>dataOrig!S128*VLOOKUP($C128,pivot!$H$4:$Q$65,8,FALSE)/VLOOKUP($C128,pivot!$H$4:$Q$65,4,FALSE)</f>
        <v>2159.9277610468457</v>
      </c>
      <c r="T128" s="1">
        <f>IF(dataOrig!$X128&gt;0,dataOrig!T128*dataRevised!$X128/dataOrig!$X128,dataOrig!T128)</f>
        <v>976.38778026773173</v>
      </c>
      <c r="U128" s="1">
        <f>IF(dataOrig!$X128&gt;0,dataOrig!U128*dataRevised!$X128/dataOrig!$X128,dataOrig!U128)</f>
        <v>943.61151202552878</v>
      </c>
      <c r="V128" s="1">
        <f>IF(dataOrig!$X128&gt;0,dataOrig!V128*dataRevised!$X128/dataOrig!$X128,dataOrig!V128)</f>
        <v>138.00533996717058</v>
      </c>
      <c r="W128" s="1">
        <f>IF(dataOrig!$X128&gt;0,dataOrig!W128*dataRevised!$X128/dataOrig!$X128,dataOrig!W128)</f>
        <v>549.43375974429784</v>
      </c>
      <c r="X128" s="9">
        <f>dataOrig!X128*VLOOKUP($C128,pivot!$H$4:$Q$65,9,FALSE)/VLOOKUP($C128,pivot!$H$4:$Q$65,5,FALSE)</f>
        <v>2607.4383920047289</v>
      </c>
      <c r="Y128" s="1">
        <f>IF(dataOrig!$AC128&gt;0,dataOrig!Y128*dataRevised!$AC128/dataOrig!$AC128,dataOrig!Y128)</f>
        <v>425.01251909033317</v>
      </c>
      <c r="Z128" s="1">
        <f>IF(dataOrig!$AC128&gt;0,dataOrig!Z128*dataRevised!$AC128/dataOrig!$AC128,dataOrig!Z128)</f>
        <v>246.11213022366127</v>
      </c>
      <c r="AA128" s="1">
        <f>IF(dataOrig!$AC128&gt;0,dataOrig!AA128*dataRevised!$AC128/dataOrig!$AC128,dataOrig!AA128)</f>
        <v>245.94400079322685</v>
      </c>
      <c r="AB128" s="1">
        <f>IF(dataOrig!$AC128&gt;0,dataOrig!AB128*dataRevised!$AC128/dataOrig!$AC128,dataOrig!AB128)</f>
        <v>246.11213022366127</v>
      </c>
      <c r="AC128" s="9">
        <f>dataOrig!AC128*VLOOKUP($C128,pivot!$H$4:$Q$65,10,FALSE)/VLOOKUP($C128,pivot!$H$4:$Q$65,6,FALSE)</f>
        <v>1163.1807803308825</v>
      </c>
    </row>
    <row r="129" spans="1:29">
      <c r="A129">
        <v>128</v>
      </c>
      <c r="B129">
        <v>24003</v>
      </c>
      <c r="C129">
        <f>dataOrig!C129</f>
        <v>24003</v>
      </c>
      <c r="D129">
        <v>24</v>
      </c>
      <c r="E129" s="1">
        <f>IF(dataOrig!$I129&gt;0,dataOrig!E129*dataRevised!$I129/dataOrig!$I129,dataOrig!E129)</f>
        <v>81.81879803495319</v>
      </c>
      <c r="F129" s="1">
        <f>IF(dataOrig!$I129&gt;0,dataOrig!F129*dataRevised!$I129/dataOrig!$I129,dataOrig!F129)</f>
        <v>306.82049263107444</v>
      </c>
      <c r="G129" s="1">
        <f>IF(dataOrig!$I129&gt;0,dataOrig!G129*dataRevised!$I129/dataOrig!$I129,dataOrig!G129)</f>
        <v>74.148285719176315</v>
      </c>
      <c r="H129" s="1">
        <f>IF(dataOrig!$I129&gt;0,dataOrig!H129*dataRevised!$I129/dataOrig!$I129,dataOrig!H129)</f>
        <v>346.02533335615624</v>
      </c>
      <c r="I129" s="9">
        <f>dataOrig!I129*VLOOKUP($C129,pivot!$H$4:$Q$65,7,FALSE)/VLOOKUP($C129,pivot!$H$4:$Q$65,2,FALSE)</f>
        <v>808.81290974136016</v>
      </c>
      <c r="J129" s="1">
        <f>dataOrig!J129</f>
        <v>96</v>
      </c>
      <c r="K129" s="1">
        <f>dataOrig!K129</f>
        <v>360</v>
      </c>
      <c r="L129" s="1">
        <f>dataOrig!L129</f>
        <v>87</v>
      </c>
      <c r="M129" s="1">
        <f>dataOrig!M129</f>
        <v>406</v>
      </c>
      <c r="N129" s="9">
        <f>dataOrig!N129</f>
        <v>949</v>
      </c>
      <c r="O129" s="1">
        <f>IF(dataOrig!$S129&gt;0,dataOrig!O129*dataRevised!$S129/dataOrig!$S129,dataOrig!O129)</f>
        <v>37.090265157518374</v>
      </c>
      <c r="P129" s="1">
        <f>IF(dataOrig!$S129&gt;0,dataOrig!P129*dataRevised!$S129/dataOrig!$S129,dataOrig!P129)</f>
        <v>272.79926943154686</v>
      </c>
      <c r="Q129" s="1">
        <f>IF(dataOrig!$S129&gt;0,dataOrig!Q129*dataRevised!$S129/dataOrig!$S129,dataOrig!Q129)</f>
        <v>76.242783961386252</v>
      </c>
      <c r="R129" s="1">
        <f>IF(dataOrig!$S129&gt;0,dataOrig!R129*dataRevised!$S129/dataOrig!$S129,dataOrig!R129)</f>
        <v>261.19384408903068</v>
      </c>
      <c r="S129" s="9">
        <f>dataOrig!S129*VLOOKUP($C129,pivot!$H$4:$Q$65,8,FALSE)/VLOOKUP($C129,pivot!$H$4:$Q$65,4,FALSE)</f>
        <v>647.32616263948216</v>
      </c>
      <c r="T129" s="1">
        <f>IF(dataOrig!$X129&gt;0,dataOrig!T129*dataRevised!$X129/dataOrig!$X129,dataOrig!T129)</f>
        <v>94.878671227429763</v>
      </c>
      <c r="U129" s="1">
        <f>IF(dataOrig!$X129&gt;0,dataOrig!U129*dataRevised!$X129/dataOrig!$X129,dataOrig!U129)</f>
        <v>359.67641728943835</v>
      </c>
      <c r="V129" s="1">
        <f>IF(dataOrig!$X129&gt;0,dataOrig!V129*dataRevised!$X129/dataOrig!$X129,dataOrig!V129)</f>
        <v>86.253337479481615</v>
      </c>
      <c r="W129" s="1">
        <f>IF(dataOrig!$X129&gt;0,dataOrig!W129*dataRevised!$X129/dataOrig!$X129,dataOrig!W129)</f>
        <v>405.39068615356359</v>
      </c>
      <c r="X129" s="9">
        <f>dataOrig!X129*VLOOKUP($C129,pivot!$H$4:$Q$65,9,FALSE)/VLOOKUP($C129,pivot!$H$4:$Q$65,5,FALSE)</f>
        <v>946.19911214991328</v>
      </c>
      <c r="Y129" s="1">
        <f>IF(dataOrig!$AC129&gt;0,dataOrig!Y129*dataRevised!$AC129/dataOrig!$AC129,dataOrig!Y129)</f>
        <v>103.99466563402051</v>
      </c>
      <c r="Z129" s="1">
        <f>IF(dataOrig!$AC129&gt;0,dataOrig!Z129*dataRevised!$AC129/dataOrig!$AC129,dataOrig!Z129)</f>
        <v>311.13671064125816</v>
      </c>
      <c r="AA129" s="1">
        <f>IF(dataOrig!$AC129&gt;0,dataOrig!AA129*dataRevised!$AC129/dataOrig!$AC129,dataOrig!AA129)</f>
        <v>311.13224249375429</v>
      </c>
      <c r="AB129" s="1">
        <f>IF(dataOrig!$AC129&gt;0,dataOrig!AB129*dataRevised!$AC129/dataOrig!$AC129,dataOrig!AB129)</f>
        <v>311.13671064125816</v>
      </c>
      <c r="AC129" s="9">
        <f>dataOrig!AC129*VLOOKUP($C129,pivot!$H$4:$Q$65,10,FALSE)/VLOOKUP($C129,pivot!$H$4:$Q$65,6,FALSE)</f>
        <v>1037.4003294102911</v>
      </c>
    </row>
    <row r="130" spans="1:29">
      <c r="A130">
        <v>129</v>
      </c>
      <c r="B130">
        <v>24003</v>
      </c>
      <c r="C130">
        <f>dataOrig!C130</f>
        <v>24003</v>
      </c>
      <c r="D130">
        <v>24</v>
      </c>
      <c r="E130" s="1">
        <f>IF(dataOrig!$I130&gt;0,dataOrig!E130*dataRevised!$I130/dataOrig!$I130,dataOrig!E130)</f>
        <v>500.28785881789082</v>
      </c>
      <c r="F130" s="1">
        <f>IF(dataOrig!$I130&gt;0,dataOrig!F130*dataRevised!$I130/dataOrig!$I130,dataOrig!F130)</f>
        <v>1497.4544598688826</v>
      </c>
      <c r="G130" s="1">
        <f>IF(dataOrig!$I130&gt;0,dataOrig!G130*dataRevised!$I130/dataOrig!$I130,dataOrig!G130)</f>
        <v>565.06107392889544</v>
      </c>
      <c r="H130" s="1">
        <f>IF(dataOrig!$I130&gt;0,dataOrig!H130*dataRevised!$I130/dataOrig!$I130,dataOrig!H130)</f>
        <v>824.1539343729138</v>
      </c>
      <c r="I130" s="9">
        <f>dataOrig!I130*VLOOKUP($C130,pivot!$H$4:$Q$65,7,FALSE)/VLOOKUP($C130,pivot!$H$4:$Q$65,2,FALSE)</f>
        <v>3386.9573269885827</v>
      </c>
      <c r="J130" s="1">
        <f>dataOrig!J130</f>
        <v>587</v>
      </c>
      <c r="K130" s="1">
        <f>dataOrig!K130</f>
        <v>1757</v>
      </c>
      <c r="L130" s="1">
        <f>dataOrig!L130</f>
        <v>663</v>
      </c>
      <c r="M130" s="1">
        <f>dataOrig!M130</f>
        <v>967</v>
      </c>
      <c r="N130" s="9">
        <f>dataOrig!N130</f>
        <v>3974</v>
      </c>
      <c r="O130" s="1">
        <f>IF(dataOrig!$S130&gt;0,dataOrig!O130*dataRevised!$S130/dataOrig!$S130,dataOrig!O130)</f>
        <v>437.31565916381919</v>
      </c>
      <c r="P130" s="1">
        <f>IF(dataOrig!$S130&gt;0,dataOrig!P130*dataRevised!$S130/dataOrig!$S130,dataOrig!P130)</f>
        <v>1701.3010658200469</v>
      </c>
      <c r="Q130" s="1">
        <f>IF(dataOrig!$S130&gt;0,dataOrig!Q130*dataRevised!$S130/dataOrig!$S130,dataOrig!Q130)</f>
        <v>654.21267322962399</v>
      </c>
      <c r="R130" s="1">
        <f>IF(dataOrig!$S130&gt;0,dataOrig!R130*dataRevised!$S130/dataOrig!$S130,dataOrig!R130)</f>
        <v>550.20077309087287</v>
      </c>
      <c r="S130" s="9">
        <f>dataOrig!S130*VLOOKUP($C130,pivot!$H$4:$Q$65,8,FALSE)/VLOOKUP($C130,pivot!$H$4:$Q$65,4,FALSE)</f>
        <v>3343.0301713043627</v>
      </c>
      <c r="T130" s="1">
        <f>IF(dataOrig!$X130&gt;0,dataOrig!T130*dataRevised!$X130/dataOrig!$X130,dataOrig!T130)</f>
        <v>656.38789821885507</v>
      </c>
      <c r="U130" s="1">
        <f>IF(dataOrig!$X130&gt;0,dataOrig!U130*dataRevised!$X130/dataOrig!$X130,dataOrig!U130)</f>
        <v>2134.7701026171699</v>
      </c>
      <c r="V130" s="1">
        <f>IF(dataOrig!$X130&gt;0,dataOrig!V130*dataRevised!$X130/dataOrig!$X130,dataOrig!V130)</f>
        <v>808.19377218274269</v>
      </c>
      <c r="W130" s="1">
        <f>IF(dataOrig!$X130&gt;0,dataOrig!W130*dataRevised!$X130/dataOrig!$X130,dataOrig!W130)</f>
        <v>1188.5709904672567</v>
      </c>
      <c r="X130" s="9">
        <f>dataOrig!X130*VLOOKUP($C130,pivot!$H$4:$Q$65,9,FALSE)/VLOOKUP($C130,pivot!$H$4:$Q$65,5,FALSE)</f>
        <v>4787.9227634860245</v>
      </c>
      <c r="Y130" s="1">
        <f>IF(dataOrig!$AC130&gt;0,dataOrig!Y130*dataRevised!$AC130/dataOrig!$AC130,dataOrig!Y130)</f>
        <v>1919.6656952016967</v>
      </c>
      <c r="Z130" s="1">
        <f>IF(dataOrig!$AC130&gt;0,dataOrig!Z130*dataRevised!$AC130/dataOrig!$AC130,dataOrig!Z130)</f>
        <v>1379.1046264135314</v>
      </c>
      <c r="AA130" s="1">
        <f>IF(dataOrig!$AC130&gt;0,dataOrig!AA130*dataRevised!$AC130/dataOrig!$AC130,dataOrig!AA130)</f>
        <v>1379.0995355230077</v>
      </c>
      <c r="AB130" s="1">
        <f>IF(dataOrig!$AC130&gt;0,dataOrig!AB130*dataRevised!$AC130/dataOrig!$AC130,dataOrig!AB130)</f>
        <v>1379.1046264135314</v>
      </c>
      <c r="AC130" s="9">
        <f>dataOrig!AC130*VLOOKUP($C130,pivot!$H$4:$Q$65,10,FALSE)/VLOOKUP($C130,pivot!$H$4:$Q$65,6,FALSE)</f>
        <v>6056.9744835517668</v>
      </c>
    </row>
    <row r="131" spans="1:29">
      <c r="A131">
        <v>130</v>
      </c>
      <c r="B131">
        <v>24003</v>
      </c>
      <c r="C131">
        <f>dataOrig!C131</f>
        <v>24003</v>
      </c>
      <c r="D131">
        <v>24</v>
      </c>
      <c r="E131" s="1">
        <f>IF(dataOrig!$I131&gt;0,dataOrig!E131*dataRevised!$I131/dataOrig!$I131,dataOrig!E131)</f>
        <v>1524.7273925472005</v>
      </c>
      <c r="F131" s="1">
        <f>IF(dataOrig!$I131&gt;0,dataOrig!F131*dataRevised!$I131/dataOrig!$I131,dataOrig!F131)</f>
        <v>562.50423649030313</v>
      </c>
      <c r="G131" s="1">
        <f>IF(dataOrig!$I131&gt;0,dataOrig!G131*dataRevised!$I131/dataOrig!$I131,dataOrig!G131)</f>
        <v>113.35312644425805</v>
      </c>
      <c r="H131" s="1">
        <f>IF(dataOrig!$I131&gt;0,dataOrig!H131*dataRevised!$I131/dataOrig!$I131,dataOrig!H131)</f>
        <v>293.18402629191559</v>
      </c>
      <c r="I131" s="9">
        <f>dataOrig!I131*VLOOKUP($C131,pivot!$H$4:$Q$65,7,FALSE)/VLOOKUP($C131,pivot!$H$4:$Q$65,2,FALSE)</f>
        <v>2493.7687817736773</v>
      </c>
      <c r="J131" s="1">
        <f>dataOrig!J131</f>
        <v>1789</v>
      </c>
      <c r="K131" s="1">
        <f>dataOrig!K131</f>
        <v>660</v>
      </c>
      <c r="L131" s="1">
        <f>dataOrig!L131</f>
        <v>133</v>
      </c>
      <c r="M131" s="1">
        <f>dataOrig!M131</f>
        <v>344</v>
      </c>
      <c r="N131" s="9">
        <f>dataOrig!N131</f>
        <v>2926</v>
      </c>
      <c r="O131" s="1">
        <f>IF(dataOrig!$S131&gt;0,dataOrig!O131*dataRevised!$S131/dataOrig!$S131,dataOrig!O131)</f>
        <v>1120.1149194625034</v>
      </c>
      <c r="P131" s="1">
        <f>IF(dataOrig!$S131&gt;0,dataOrig!P131*dataRevised!$S131/dataOrig!$S131,dataOrig!P131)</f>
        <v>611.66884049266662</v>
      </c>
      <c r="Q131" s="1">
        <f>IF(dataOrig!$S131&gt;0,dataOrig!Q131*dataRevised!$S131/dataOrig!$S131,dataOrig!Q131)</f>
        <v>111.01834931336658</v>
      </c>
      <c r="R131" s="1">
        <f>IF(dataOrig!$S131&gt;0,dataOrig!R131*dataRevised!$S131/dataOrig!$S131,dataOrig!R131)</f>
        <v>538.32985221569515</v>
      </c>
      <c r="S131" s="9">
        <f>dataOrig!S131*VLOOKUP($C131,pivot!$H$4:$Q$65,8,FALSE)/VLOOKUP($C131,pivot!$H$4:$Q$65,4,FALSE)</f>
        <v>2381.1319614842314</v>
      </c>
      <c r="T131" s="1">
        <f>IF(dataOrig!$X131&gt;0,dataOrig!T131*dataRevised!$X131/dataOrig!$X131,dataOrig!T131)</f>
        <v>1879.4602236779044</v>
      </c>
      <c r="U131" s="1">
        <f>IF(dataOrig!$X131&gt;0,dataOrig!U131*dataRevised!$X131/dataOrig!$X131,dataOrig!U131)</f>
        <v>718.4903012040819</v>
      </c>
      <c r="V131" s="1">
        <f>IF(dataOrig!$X131&gt;0,dataOrig!V131*dataRevised!$X131/dataOrig!$X131,dataOrig!V131)</f>
        <v>141.45547346634984</v>
      </c>
      <c r="W131" s="1">
        <f>IF(dataOrig!$X131&gt;0,dataOrig!W131*dataRevised!$X131/dataOrig!$X131,dataOrig!W131)</f>
        <v>370.88935116177089</v>
      </c>
      <c r="X131" s="9">
        <f>dataOrig!X131*VLOOKUP($C131,pivot!$H$4:$Q$65,9,FALSE)/VLOOKUP($C131,pivot!$H$4:$Q$65,5,FALSE)</f>
        <v>3110.2953495101069</v>
      </c>
      <c r="Y131" s="1">
        <f>IF(dataOrig!$AC131&gt;0,dataOrig!Y131*dataRevised!$AC131/dataOrig!$AC131,dataOrig!Y131)</f>
        <v>920.14588352245187</v>
      </c>
      <c r="Z131" s="1">
        <f>IF(dataOrig!$AC131&gt;0,dataOrig!Z131*dataRevised!$AC131/dataOrig!$AC131,dataOrig!Z131)</f>
        <v>660.43017893882279</v>
      </c>
      <c r="AA131" s="1">
        <f>IF(dataOrig!$AC131&gt;0,dataOrig!AA131*dataRevised!$AC131/dataOrig!$AC131,dataOrig!AA131)</f>
        <v>660.42987850499492</v>
      </c>
      <c r="AB131" s="1">
        <f>IF(dataOrig!$AC131&gt;0,dataOrig!AB131*dataRevised!$AC131/dataOrig!$AC131,dataOrig!AB131)</f>
        <v>660.43017893882279</v>
      </c>
      <c r="AC131" s="9">
        <f>dataOrig!AC131*VLOOKUP($C131,pivot!$H$4:$Q$65,10,FALSE)/VLOOKUP($C131,pivot!$H$4:$Q$65,6,FALSE)</f>
        <v>2901.4361199050927</v>
      </c>
    </row>
    <row r="132" spans="1:29">
      <c r="A132">
        <v>131</v>
      </c>
      <c r="B132">
        <v>24003</v>
      </c>
      <c r="C132">
        <f>dataOrig!C132</f>
        <v>24003</v>
      </c>
      <c r="D132">
        <v>24</v>
      </c>
      <c r="E132" s="1">
        <f>IF(dataOrig!$I132&gt;0,dataOrig!E132*dataRevised!$I132/dataOrig!$I132,dataOrig!E132)</f>
        <v>128.69415107581176</v>
      </c>
      <c r="F132" s="1">
        <f>IF(dataOrig!$I132&gt;0,dataOrig!F132*dataRevised!$I132/dataOrig!$I132,dataOrig!F132)</f>
        <v>1037.223720922271</v>
      </c>
      <c r="G132" s="1">
        <f>IF(dataOrig!$I132&gt;0,dataOrig!G132*dataRevised!$I132/dataOrig!$I132,dataOrig!G132)</f>
        <v>588.07261087622589</v>
      </c>
      <c r="H132" s="1">
        <f>IF(dataOrig!$I132&gt;0,dataOrig!H132*dataRevised!$I132/dataOrig!$I132,dataOrig!H132)</f>
        <v>486.65139247873196</v>
      </c>
      <c r="I132" s="9">
        <f>dataOrig!I132*VLOOKUP($C132,pivot!$H$4:$Q$65,7,FALSE)/VLOOKUP($C132,pivot!$H$4:$Q$65,2,FALSE)</f>
        <v>2240.6418753530406</v>
      </c>
      <c r="J132" s="1">
        <f>dataOrig!J132</f>
        <v>151</v>
      </c>
      <c r="K132" s="1">
        <f>dataOrig!K132</f>
        <v>1217</v>
      </c>
      <c r="L132" s="1">
        <f>dataOrig!L132</f>
        <v>690</v>
      </c>
      <c r="M132" s="1">
        <f>dataOrig!M132</f>
        <v>571</v>
      </c>
      <c r="N132" s="9">
        <f>dataOrig!N132</f>
        <v>2629</v>
      </c>
      <c r="O132" s="1">
        <f>IF(dataOrig!$S132&gt;0,dataOrig!O132*dataRevised!$S132/dataOrig!$S132,dataOrig!O132)</f>
        <v>36.102728138863064</v>
      </c>
      <c r="P132" s="1">
        <f>IF(dataOrig!$S132&gt;0,dataOrig!P132*dataRevised!$S132/dataOrig!$S132,dataOrig!P132)</f>
        <v>1324.9133414664093</v>
      </c>
      <c r="Q132" s="1">
        <f>IF(dataOrig!$S132&gt;0,dataOrig!Q132*dataRevised!$S132/dataOrig!$S132,dataOrig!Q132)</f>
        <v>799.83639155305866</v>
      </c>
      <c r="R132" s="1">
        <f>IF(dataOrig!$S132&gt;0,dataOrig!R132*dataRevised!$S132/dataOrig!$S132,dataOrig!R132)</f>
        <v>471.50586633995329</v>
      </c>
      <c r="S132" s="9">
        <f>dataOrig!S132*VLOOKUP($C132,pivot!$H$4:$Q$65,8,FALSE)/VLOOKUP($C132,pivot!$H$4:$Q$65,4,FALSE)</f>
        <v>2632.3583274982843</v>
      </c>
      <c r="T132" s="1">
        <f>IF(dataOrig!$X132&gt;0,dataOrig!T132*dataRevised!$X132/dataOrig!$X132,dataOrig!T132)</f>
        <v>219.08347719788327</v>
      </c>
      <c r="U132" s="1">
        <f>IF(dataOrig!$X132&gt;0,dataOrig!U132*dataRevised!$X132/dataOrig!$X132,dataOrig!U132)</f>
        <v>1919.1367589184658</v>
      </c>
      <c r="V132" s="1">
        <f>IF(dataOrig!$X132&gt;0,dataOrig!V132*dataRevised!$X132/dataOrig!$X132,dataOrig!V132)</f>
        <v>1098.8675194885959</v>
      </c>
      <c r="W132" s="1">
        <f>IF(dataOrig!$X132&gt;0,dataOrig!W132*dataRevised!$X132/dataOrig!$X132,dataOrig!W132)</f>
        <v>902.20991003537767</v>
      </c>
      <c r="X132" s="9">
        <f>dataOrig!X132*VLOOKUP($C132,pivot!$H$4:$Q$65,9,FALSE)/VLOOKUP($C132,pivot!$H$4:$Q$65,5,FALSE)</f>
        <v>4139.2976656403225</v>
      </c>
      <c r="Y132" s="1">
        <f>IF(dataOrig!$AC132&gt;0,dataOrig!Y132*dataRevised!$AC132/dataOrig!$AC132,dataOrig!Y132)</f>
        <v>251.90684538259961</v>
      </c>
      <c r="Z132" s="1">
        <f>IF(dataOrig!$AC132&gt;0,dataOrig!Z132*dataRevised!$AC132/dataOrig!$AC132,dataOrig!Z132)</f>
        <v>1514.6192301526326</v>
      </c>
      <c r="AA132" s="1">
        <f>IF(dataOrig!$AC132&gt;0,dataOrig!AA132*dataRevised!$AC132/dataOrig!$AC132,dataOrig!AA132)</f>
        <v>1512.4247878227752</v>
      </c>
      <c r="AB132" s="1">
        <f>IF(dataOrig!$AC132&gt;0,dataOrig!AB132*dataRevised!$AC132/dataOrig!$AC132,dataOrig!AB132)</f>
        <v>1514.6192301526326</v>
      </c>
      <c r="AC132" s="9">
        <f>dataOrig!AC132*VLOOKUP($C132,pivot!$H$4:$Q$65,10,FALSE)/VLOOKUP($C132,pivot!$H$4:$Q$65,6,FALSE)</f>
        <v>4793.5700935106397</v>
      </c>
    </row>
    <row r="133" spans="1:29">
      <c r="A133">
        <v>132</v>
      </c>
      <c r="B133">
        <v>24003</v>
      </c>
      <c r="C133">
        <f>dataOrig!C133</f>
        <v>24003</v>
      </c>
      <c r="D133">
        <v>24</v>
      </c>
      <c r="E133" s="1">
        <f>IF(dataOrig!$I133&gt;0,dataOrig!E133*dataRevised!$I133/dataOrig!$I133,dataOrig!E133)</f>
        <v>92.898426935519765</v>
      </c>
      <c r="F133" s="1">
        <f>IF(dataOrig!$I133&gt;0,dataOrig!F133*dataRevised!$I133/dataOrig!$I133,dataOrig!F133)</f>
        <v>439.77603943787341</v>
      </c>
      <c r="G133" s="1">
        <f>IF(dataOrig!$I133&gt;0,dataOrig!G133*dataRevised!$I133/dataOrig!$I133,dataOrig!G133)</f>
        <v>213.92206569555469</v>
      </c>
      <c r="H133" s="1">
        <f>IF(dataOrig!$I133&gt;0,dataOrig!H133*dataRevised!$I133/dataOrig!$I133,dataOrig!H133)</f>
        <v>184.94457472484211</v>
      </c>
      <c r="I133" s="9">
        <f>dataOrig!I133*VLOOKUP($C133,pivot!$H$4:$Q$65,7,FALSE)/VLOOKUP($C133,pivot!$H$4:$Q$65,2,FALSE)</f>
        <v>931.54110679378994</v>
      </c>
      <c r="J133" s="1">
        <f>dataOrig!J133</f>
        <v>109</v>
      </c>
      <c r="K133" s="1">
        <f>dataOrig!K133</f>
        <v>516</v>
      </c>
      <c r="L133" s="1">
        <f>dataOrig!L133</f>
        <v>251</v>
      </c>
      <c r="M133" s="1">
        <f>dataOrig!M133</f>
        <v>217</v>
      </c>
      <c r="N133" s="9">
        <f>dataOrig!N133</f>
        <v>1093</v>
      </c>
      <c r="O133" s="1">
        <f>IF(dataOrig!$S133&gt;0,dataOrig!O133*dataRevised!$S133/dataOrig!$S133,dataOrig!O133)</f>
        <v>135.95092996497215</v>
      </c>
      <c r="P133" s="1">
        <f>IF(dataOrig!$S133&gt;0,dataOrig!P133*dataRevised!$S133/dataOrig!$S133,dataOrig!P133)</f>
        <v>707.92402302236508</v>
      </c>
      <c r="Q133" s="1">
        <f>IF(dataOrig!$S133&gt;0,dataOrig!Q133*dataRevised!$S133/dataOrig!$S133,dataOrig!Q133)</f>
        <v>488.04705713885545</v>
      </c>
      <c r="R133" s="1">
        <f>IF(dataOrig!$S133&gt;0,dataOrig!R133*dataRevised!$S133/dataOrig!$S133,dataOrig!R133)</f>
        <v>406.98958695322835</v>
      </c>
      <c r="S133" s="9">
        <f>dataOrig!S133*VLOOKUP($C133,pivot!$H$4:$Q$65,8,FALSE)/VLOOKUP($C133,pivot!$H$4:$Q$65,4,FALSE)</f>
        <v>1738.911597079421</v>
      </c>
      <c r="T133" s="1">
        <f>IF(dataOrig!$X133&gt;0,dataOrig!T133*dataRevised!$X133/dataOrig!$X133,dataOrig!T133)</f>
        <v>194.07000932883361</v>
      </c>
      <c r="U133" s="1">
        <f>IF(dataOrig!$X133&gt;0,dataOrig!U133*dataRevised!$X133/dataOrig!$X133,dataOrig!U133)</f>
        <v>864.25844154440574</v>
      </c>
      <c r="V133" s="1">
        <f>IF(dataOrig!$X133&gt;0,dataOrig!V133*dataRevised!$X133/dataOrig!$X133,dataOrig!V133)</f>
        <v>419.19122015028063</v>
      </c>
      <c r="W133" s="1">
        <f>IF(dataOrig!$X133&gt;0,dataOrig!W133*dataRevised!$X133/dataOrig!$X133,dataOrig!W133)</f>
        <v>363.12655078861758</v>
      </c>
      <c r="X133" s="9">
        <f>dataOrig!X133*VLOOKUP($C133,pivot!$H$4:$Q$65,9,FALSE)/VLOOKUP($C133,pivot!$H$4:$Q$65,5,FALSE)</f>
        <v>1840.6462218121376</v>
      </c>
      <c r="Y133" s="1">
        <f>IF(dataOrig!$AC133&gt;0,dataOrig!Y133*dataRevised!$AC133/dataOrig!$AC133,dataOrig!Y133)</f>
        <v>239.93757610711774</v>
      </c>
      <c r="Z133" s="1">
        <f>IF(dataOrig!$AC133&gt;0,dataOrig!Z133*dataRevised!$AC133/dataOrig!$AC133,dataOrig!Z133)</f>
        <v>502.77252952321152</v>
      </c>
      <c r="AA133" s="1">
        <f>IF(dataOrig!$AC133&gt;0,dataOrig!AA133*dataRevised!$AC133/dataOrig!$AC133,dataOrig!AA133)</f>
        <v>501.6141916122869</v>
      </c>
      <c r="AB133" s="1">
        <f>IF(dataOrig!$AC133&gt;0,dataOrig!AB133*dataRevised!$AC133/dataOrig!$AC133,dataOrig!AB133)</f>
        <v>502.77252952321152</v>
      </c>
      <c r="AC133" s="9">
        <f>dataOrig!AC133*VLOOKUP($C133,pivot!$H$4:$Q$65,10,FALSE)/VLOOKUP($C133,pivot!$H$4:$Q$65,6,FALSE)</f>
        <v>1747.0968267658277</v>
      </c>
    </row>
    <row r="134" spans="1:29">
      <c r="A134">
        <v>133</v>
      </c>
      <c r="B134">
        <v>24003</v>
      </c>
      <c r="C134">
        <f>dataOrig!C134</f>
        <v>24003</v>
      </c>
      <c r="D134">
        <v>24</v>
      </c>
      <c r="E134" s="1">
        <f>IF(dataOrig!$I134&gt;0,dataOrig!E134*dataRevised!$I134/dataOrig!$I134,dataOrig!E134)</f>
        <v>795.17644340220124</v>
      </c>
      <c r="F134" s="1">
        <f>IF(dataOrig!$I134&gt;0,dataOrig!F134*dataRevised!$I134/dataOrig!$I134,dataOrig!F134)</f>
        <v>435.5146437068862</v>
      </c>
      <c r="G134" s="1">
        <f>IF(dataOrig!$I134&gt;0,dataOrig!G134*dataRevised!$I134/dataOrig!$I134,dataOrig!G134)</f>
        <v>104.83033498228376</v>
      </c>
      <c r="H134" s="1">
        <f>IF(dataOrig!$I134&gt;0,dataOrig!H134*dataRevised!$I134/dataOrig!$I134,dataOrig!H134)</f>
        <v>509.66292942606253</v>
      </c>
      <c r="I134" s="9">
        <f>dataOrig!I134*VLOOKUP($C134,pivot!$H$4:$Q$65,7,FALSE)/VLOOKUP($C134,pivot!$H$4:$Q$65,2,FALSE)</f>
        <v>1845.1843515174337</v>
      </c>
      <c r="J134" s="1">
        <f>dataOrig!J134</f>
        <v>933</v>
      </c>
      <c r="K134" s="1">
        <f>dataOrig!K134</f>
        <v>511</v>
      </c>
      <c r="L134" s="1">
        <f>dataOrig!L134</f>
        <v>123</v>
      </c>
      <c r="M134" s="1">
        <f>dataOrig!M134</f>
        <v>598</v>
      </c>
      <c r="N134" s="9">
        <f>dataOrig!N134</f>
        <v>2165</v>
      </c>
      <c r="O134" s="1">
        <f>IF(dataOrig!$S134&gt;0,dataOrig!O134*dataRevised!$S134/dataOrig!$S134,dataOrig!O134)</f>
        <v>557.87308478773366</v>
      </c>
      <c r="P134" s="1">
        <f>IF(dataOrig!$S134&gt;0,dataOrig!P134*dataRevised!$S134/dataOrig!$S134,dataOrig!P134)</f>
        <v>951.7546237618659</v>
      </c>
      <c r="Q134" s="1">
        <f>IF(dataOrig!$S134&gt;0,dataOrig!Q134*dataRevised!$S134/dataOrig!$S134,dataOrig!Q134)</f>
        <v>214.73662823580102</v>
      </c>
      <c r="R134" s="1">
        <f>IF(dataOrig!$S134&gt;0,dataOrig!R134*dataRevised!$S134/dataOrig!$S134,dataOrig!R134)</f>
        <v>927.40543264975554</v>
      </c>
      <c r="S134" s="9">
        <f>dataOrig!S134*VLOOKUP($C134,pivot!$H$4:$Q$65,8,FALSE)/VLOOKUP($C134,pivot!$H$4:$Q$65,4,FALSE)</f>
        <v>2651.7697694351559</v>
      </c>
      <c r="T134" s="1">
        <f>IF(dataOrig!$X134&gt;0,dataOrig!T134*dataRevised!$X134/dataOrig!$X134,dataOrig!T134)</f>
        <v>1052.2907172496757</v>
      </c>
      <c r="U134" s="1">
        <f>IF(dataOrig!$X134&gt;0,dataOrig!U134*dataRevised!$X134/dataOrig!$X134,dataOrig!U134)</f>
        <v>571.85962748896316</v>
      </c>
      <c r="V134" s="1">
        <f>IF(dataOrig!$X134&gt;0,dataOrig!V134*dataRevised!$X134/dataOrig!$X134,dataOrig!V134)</f>
        <v>139.7304067167602</v>
      </c>
      <c r="W134" s="1">
        <f>IF(dataOrig!$X134&gt;0,dataOrig!W134*dataRevised!$X134/dataOrig!$X134,dataOrig!W134)</f>
        <v>671.91349896516181</v>
      </c>
      <c r="X134" s="9">
        <f>dataOrig!X134*VLOOKUP($C134,pivot!$H$4:$Q$65,9,FALSE)/VLOOKUP($C134,pivot!$H$4:$Q$65,5,FALSE)</f>
        <v>2435.7942504205607</v>
      </c>
      <c r="Y134" s="1">
        <f>IF(dataOrig!$AC134&gt;0,dataOrig!Y134*dataRevised!$AC134/dataOrig!$AC134,dataOrig!Y134)</f>
        <v>537.64736579335931</v>
      </c>
      <c r="Z134" s="1">
        <f>IF(dataOrig!$AC134&gt;0,dataOrig!Z134*dataRevised!$AC134/dataOrig!$AC134,dataOrig!Z134)</f>
        <v>426.33715874053019</v>
      </c>
      <c r="AA134" s="1">
        <f>IF(dataOrig!$AC134&gt;0,dataOrig!AA134*dataRevised!$AC134/dataOrig!$AC134,dataOrig!AA134)</f>
        <v>426.08212461178903</v>
      </c>
      <c r="AB134" s="1">
        <f>IF(dataOrig!$AC134&gt;0,dataOrig!AB134*dataRevised!$AC134/dataOrig!$AC134,dataOrig!AB134)</f>
        <v>426.33715874053019</v>
      </c>
      <c r="AC134" s="9">
        <f>dataOrig!AC134*VLOOKUP($C134,pivot!$H$4:$Q$65,10,FALSE)/VLOOKUP($C134,pivot!$H$4:$Q$65,6,FALSE)</f>
        <v>1816.4038078862086</v>
      </c>
    </row>
    <row r="135" spans="1:29">
      <c r="A135">
        <v>134</v>
      </c>
      <c r="B135">
        <v>24003</v>
      </c>
      <c r="C135">
        <f>dataOrig!C135</f>
        <v>24003</v>
      </c>
      <c r="D135">
        <v>24</v>
      </c>
      <c r="E135" s="1">
        <f>IF(dataOrig!$I135&gt;0,dataOrig!E135*dataRevised!$I135/dataOrig!$I135,dataOrig!E135)</f>
        <v>10.227349754369147</v>
      </c>
      <c r="F135" s="1">
        <f>IF(dataOrig!$I135&gt;0,dataOrig!F135*dataRevised!$I135/dataOrig!$I135,dataOrig!F135)</f>
        <v>127.84187192961437</v>
      </c>
      <c r="G135" s="1">
        <f>IF(dataOrig!$I135&gt;0,dataOrig!G135*dataRevised!$I135/dataOrig!$I135,dataOrig!G135)</f>
        <v>31.534328409304873</v>
      </c>
      <c r="H135" s="1">
        <f>IF(dataOrig!$I135&gt;0,dataOrig!H135*dataRevised!$I135/dataOrig!$I135,dataOrig!H135)</f>
        <v>75.000564865373761</v>
      </c>
      <c r="I135" s="9">
        <f>dataOrig!I135*VLOOKUP($C135,pivot!$H$4:$Q$65,7,FALSE)/VLOOKUP($C135,pivot!$H$4:$Q$65,2,FALSE)</f>
        <v>244.60411495866214</v>
      </c>
      <c r="J135" s="1">
        <f>dataOrig!J135</f>
        <v>12</v>
      </c>
      <c r="K135" s="1">
        <f>dataOrig!K135</f>
        <v>150</v>
      </c>
      <c r="L135" s="1">
        <f>dataOrig!L135</f>
        <v>37</v>
      </c>
      <c r="M135" s="1">
        <f>dataOrig!M135</f>
        <v>88</v>
      </c>
      <c r="N135" s="9">
        <f>dataOrig!N135</f>
        <v>287</v>
      </c>
      <c r="O135" s="1">
        <f>IF(dataOrig!$S135&gt;0,dataOrig!O135*dataRevised!$S135/dataOrig!$S135,dataOrig!O135)</f>
        <v>6.5407201333897644</v>
      </c>
      <c r="P135" s="1">
        <f>IF(dataOrig!$S135&gt;0,dataOrig!P135*dataRevised!$S135/dataOrig!$S135,dataOrig!P135)</f>
        <v>141.83647147411943</v>
      </c>
      <c r="Q135" s="1">
        <f>IF(dataOrig!$S135&gt;0,dataOrig!Q135*dataRevised!$S135/dataOrig!$S135,dataOrig!Q135)</f>
        <v>85.323892304108071</v>
      </c>
      <c r="R135" s="1">
        <f>IF(dataOrig!$S135&gt;0,dataOrig!R135*dataRevised!$S135/dataOrig!$S135,dataOrig!R135)</f>
        <v>65.484015515860818</v>
      </c>
      <c r="S135" s="9">
        <f>dataOrig!S135*VLOOKUP($C135,pivot!$H$4:$Q$65,8,FALSE)/VLOOKUP($C135,pivot!$H$4:$Q$65,4,FALSE)</f>
        <v>299.18509942747806</v>
      </c>
      <c r="T135" s="1">
        <f>IF(dataOrig!$X135&gt;0,dataOrig!T135*dataRevised!$X135/dataOrig!$X135,dataOrig!T135)</f>
        <v>11.212933872332609</v>
      </c>
      <c r="U135" s="1">
        <f>IF(dataOrig!$X135&gt;0,dataOrig!U135*dataRevised!$X135/dataOrig!$X135,dataOrig!U135)</f>
        <v>149.21827383950318</v>
      </c>
      <c r="V135" s="1">
        <f>IF(dataOrig!$X135&gt;0,dataOrig!V135*dataRevised!$X135/dataOrig!$X135,dataOrig!V135)</f>
        <v>37.08893511617709</v>
      </c>
      <c r="W135" s="1">
        <f>IF(dataOrig!$X135&gt;0,dataOrig!W135*dataRevised!$X135/dataOrig!$X135,dataOrig!W135)</f>
        <v>87.978404229071245</v>
      </c>
      <c r="X135" s="9">
        <f>dataOrig!X135*VLOOKUP($C135,pivot!$H$4:$Q$65,9,FALSE)/VLOOKUP($C135,pivot!$H$4:$Q$65,5,FALSE)</f>
        <v>285.49854705708412</v>
      </c>
      <c r="Y135" s="1">
        <f>IF(dataOrig!$AC135&gt;0,dataOrig!Y135*dataRevised!$AC135/dataOrig!$AC135,dataOrig!Y135)</f>
        <v>47.711046361502291</v>
      </c>
      <c r="Z135" s="1">
        <f>IF(dataOrig!$AC135&gt;0,dataOrig!Z135*dataRevised!$AC135/dataOrig!$AC135,dataOrig!Z135)</f>
        <v>110.8149179969617</v>
      </c>
      <c r="AA135" s="1">
        <f>IF(dataOrig!$AC135&gt;0,dataOrig!AA135*dataRevised!$AC135/dataOrig!$AC135,dataOrig!AA135)</f>
        <v>108.8348816063437</v>
      </c>
      <c r="AB135" s="1">
        <f>IF(dataOrig!$AC135&gt;0,dataOrig!AB135*dataRevised!$AC135/dataOrig!$AC135,dataOrig!AB135)</f>
        <v>110.8149179969617</v>
      </c>
      <c r="AC135" s="9">
        <f>dataOrig!AC135*VLOOKUP($C135,pivot!$H$4:$Q$65,10,FALSE)/VLOOKUP($C135,pivot!$H$4:$Q$65,6,FALSE)</f>
        <v>378.17576396176941</v>
      </c>
    </row>
    <row r="136" spans="1:29">
      <c r="A136">
        <v>135</v>
      </c>
      <c r="B136">
        <v>24003</v>
      </c>
      <c r="C136">
        <f>dataOrig!C136</f>
        <v>24003</v>
      </c>
      <c r="D136">
        <v>24</v>
      </c>
      <c r="E136" s="1">
        <f>IF(dataOrig!$I136&gt;0,dataOrig!E136*dataRevised!$I136/dataOrig!$I136,dataOrig!E136)</f>
        <v>10.227349754369147</v>
      </c>
      <c r="F136" s="1">
        <f>IF(dataOrig!$I136&gt;0,dataOrig!F136*dataRevised!$I136/dataOrig!$I136,dataOrig!F136)</f>
        <v>224.14941544992385</v>
      </c>
      <c r="G136" s="1">
        <f>IF(dataOrig!$I136&gt;0,dataOrig!G136*dataRevised!$I136/dataOrig!$I136,dataOrig!G136)</f>
        <v>103.12577668988891</v>
      </c>
      <c r="H136" s="1">
        <f>IF(dataOrig!$I136&gt;0,dataOrig!H136*dataRevised!$I136/dataOrig!$I136,dataOrig!H136)</f>
        <v>66.477773403399468</v>
      </c>
      <c r="I136" s="9">
        <f>dataOrig!I136*VLOOKUP($C136,pivot!$H$4:$Q$65,7,FALSE)/VLOOKUP($C136,pivot!$H$4:$Q$65,2,FALSE)</f>
        <v>403.98031529758134</v>
      </c>
      <c r="J136" s="1">
        <f>dataOrig!J136</f>
        <v>12</v>
      </c>
      <c r="K136" s="1">
        <f>dataOrig!K136</f>
        <v>263</v>
      </c>
      <c r="L136" s="1">
        <f>dataOrig!L136</f>
        <v>121</v>
      </c>
      <c r="M136" s="1">
        <f>dataOrig!M136</f>
        <v>78</v>
      </c>
      <c r="N136" s="9">
        <f>dataOrig!N136</f>
        <v>474</v>
      </c>
      <c r="O136" s="1">
        <f>IF(dataOrig!$S136&gt;0,dataOrig!O136*dataRevised!$S136/dataOrig!$S136,dataOrig!O136)</f>
        <v>36.427653542011505</v>
      </c>
      <c r="P136" s="1">
        <f>IF(dataOrig!$S136&gt;0,dataOrig!P136*dataRevised!$S136/dataOrig!$S136,dataOrig!P136)</f>
        <v>1101.0937269952144</v>
      </c>
      <c r="Q136" s="1">
        <f>IF(dataOrig!$S136&gt;0,dataOrig!Q136*dataRevised!$S136/dataOrig!$S136,dataOrig!Q136)</f>
        <v>623.58319036124067</v>
      </c>
      <c r="R136" s="1">
        <f>IF(dataOrig!$S136&gt;0,dataOrig!R136*dataRevised!$S136/dataOrig!$S136,dataOrig!R136)</f>
        <v>373.11428434619302</v>
      </c>
      <c r="S136" s="9">
        <f>dataOrig!S136*VLOOKUP($C136,pivot!$H$4:$Q$65,8,FALSE)/VLOOKUP($C136,pivot!$H$4:$Q$65,4,FALSE)</f>
        <v>2134.2188552446596</v>
      </c>
      <c r="T136" s="1">
        <f>IF(dataOrig!$X136&gt;0,dataOrig!T136*dataRevised!$X136/dataOrig!$X136,dataOrig!T136)</f>
        <v>23.28840111946003</v>
      </c>
      <c r="U136" s="1">
        <f>IF(dataOrig!$X136&gt;0,dataOrig!U136*dataRevised!$X136/dataOrig!$X136,dataOrig!U136)</f>
        <v>939.2988451515547</v>
      </c>
      <c r="V136" s="1">
        <f>IF(dataOrig!$X136&gt;0,dataOrig!V136*dataRevised!$X136/dataOrig!$X136,dataOrig!V136)</f>
        <v>433.85428752179246</v>
      </c>
      <c r="W136" s="1">
        <f>IF(dataOrig!$X136&gt;0,dataOrig!W136*dataRevised!$X136/dataOrig!$X136,dataOrig!W136)</f>
        <v>278.59828005872555</v>
      </c>
      <c r="X136" s="9">
        <f>dataOrig!X136*VLOOKUP($C136,pivot!$H$4:$Q$65,9,FALSE)/VLOOKUP($C136,pivot!$H$4:$Q$65,5,FALSE)</f>
        <v>1675.0398138515327</v>
      </c>
      <c r="Y136" s="1">
        <f>IF(dataOrig!$AC136&gt;0,dataOrig!Y136*dataRevised!$AC136/dataOrig!$AC136,dataOrig!Y136)</f>
        <v>87.913603882796053</v>
      </c>
      <c r="Z136" s="1">
        <f>IF(dataOrig!$AC136&gt;0,dataOrig!Z136*dataRevised!$AC136/dataOrig!$AC136,dataOrig!Z136)</f>
        <v>636.97646494118169</v>
      </c>
      <c r="AA136" s="1">
        <f>IF(dataOrig!$AC136&gt;0,dataOrig!AA136*dataRevised!$AC136/dataOrig!$AC136,dataOrig!AA136)</f>
        <v>637.12310981838414</v>
      </c>
      <c r="AB136" s="1">
        <f>IF(dataOrig!$AC136&gt;0,dataOrig!AB136*dataRevised!$AC136/dataOrig!$AC136,dataOrig!AB136)</f>
        <v>636.97646494118169</v>
      </c>
      <c r="AC136" s="9">
        <f>dataOrig!AC136*VLOOKUP($C136,pivot!$H$4:$Q$65,10,FALSE)/VLOOKUP($C136,pivot!$H$4:$Q$65,6,FALSE)</f>
        <v>1998.9896435835435</v>
      </c>
    </row>
    <row r="137" spans="1:29">
      <c r="A137">
        <v>136</v>
      </c>
      <c r="B137">
        <v>24003</v>
      </c>
      <c r="C137">
        <f>dataOrig!C137</f>
        <v>24003</v>
      </c>
      <c r="D137">
        <v>24</v>
      </c>
      <c r="E137" s="1">
        <f>IF(dataOrig!$I137&gt;0,dataOrig!E137*dataRevised!$I137/dataOrig!$I137,dataOrig!E137)</f>
        <v>74.148285719176329</v>
      </c>
      <c r="F137" s="1">
        <f>IF(dataOrig!$I137&gt;0,dataOrig!F137*dataRevised!$I137/dataOrig!$I137,dataOrig!F137)</f>
        <v>193.46736618681641</v>
      </c>
      <c r="G137" s="1">
        <f>IF(dataOrig!$I137&gt;0,dataOrig!G137*dataRevised!$I137/dataOrig!$I137,dataOrig!G137)</f>
        <v>20.454699508738297</v>
      </c>
      <c r="H137" s="1">
        <f>IF(dataOrig!$I137&gt;0,dataOrig!H137*dataRevised!$I137/dataOrig!$I137,dataOrig!H137)</f>
        <v>123.58047619862721</v>
      </c>
      <c r="I137" s="9">
        <f>dataOrig!I137*VLOOKUP($C137,pivot!$H$4:$Q$65,7,FALSE)/VLOOKUP($C137,pivot!$H$4:$Q$65,2,FALSE)</f>
        <v>411.65082761335822</v>
      </c>
      <c r="J137" s="1">
        <f>dataOrig!J137</f>
        <v>87</v>
      </c>
      <c r="K137" s="1">
        <f>dataOrig!K137</f>
        <v>227</v>
      </c>
      <c r="L137" s="1">
        <f>dataOrig!L137</f>
        <v>24</v>
      </c>
      <c r="M137" s="1">
        <f>dataOrig!M137</f>
        <v>145</v>
      </c>
      <c r="N137" s="9">
        <f>dataOrig!N137</f>
        <v>483</v>
      </c>
      <c r="O137" s="1">
        <f>IF(dataOrig!$S137&gt;0,dataOrig!O137*dataRevised!$S137/dataOrig!$S137,dataOrig!O137)</f>
        <v>56.313484944868868</v>
      </c>
      <c r="P137" s="1">
        <f>IF(dataOrig!$S137&gt;0,dataOrig!P137*dataRevised!$S137/dataOrig!$S137,dataOrig!P137)</f>
        <v>317.75393935842163</v>
      </c>
      <c r="Q137" s="1">
        <f>IF(dataOrig!$S137&gt;0,dataOrig!Q137*dataRevised!$S137/dataOrig!$S137,dataOrig!Q137)</f>
        <v>26.763738236587653</v>
      </c>
      <c r="R137" s="1">
        <f>IF(dataOrig!$S137&gt;0,dataOrig!R137*dataRevised!$S137/dataOrig!$S137,dataOrig!R137)</f>
        <v>180.42232911899015</v>
      </c>
      <c r="S137" s="9">
        <f>dataOrig!S137*VLOOKUP($C137,pivot!$H$4:$Q$65,8,FALSE)/VLOOKUP($C137,pivot!$H$4:$Q$65,4,FALSE)</f>
        <v>581.25349165886826</v>
      </c>
      <c r="T137" s="1">
        <f>IF(dataOrig!$X137&gt;0,dataOrig!T137*dataRevised!$X137/dataOrig!$X137,dataOrig!T137)</f>
        <v>86.253337479481601</v>
      </c>
      <c r="U137" s="1">
        <f>IF(dataOrig!$X137&gt;0,dataOrig!U137*dataRevised!$X137/dataOrig!$X137,dataOrig!U137)</f>
        <v>225.12121082144699</v>
      </c>
      <c r="V137" s="1">
        <f>IF(dataOrig!$X137&gt;0,dataOrig!V137*dataRevised!$X137/dataOrig!$X137,dataOrig!V137)</f>
        <v>23.288401119460033</v>
      </c>
      <c r="W137" s="1">
        <f>IF(dataOrig!$X137&gt;0,dataOrig!W137*dataRevised!$X137/dataOrig!$X137,dataOrig!W137)</f>
        <v>144.04307359073428</v>
      </c>
      <c r="X137" s="9">
        <f>dataOrig!X137*VLOOKUP($C137,pivot!$H$4:$Q$65,9,FALSE)/VLOOKUP($C137,pivot!$H$4:$Q$65,5,FALSE)</f>
        <v>478.70602301112291</v>
      </c>
      <c r="Y137" s="1">
        <f>IF(dataOrig!$AC137&gt;0,dataOrig!Y137*dataRevised!$AC137/dataOrig!$AC137,dataOrig!Y137)</f>
        <v>57.556473468489884</v>
      </c>
      <c r="Z137" s="1">
        <f>IF(dataOrig!$AC137&gt;0,dataOrig!Z137*dataRevised!$AC137/dataOrig!$AC137,dataOrig!Z137)</f>
        <v>133.68216323068248</v>
      </c>
      <c r="AA137" s="1">
        <f>IF(dataOrig!$AC137&gt;0,dataOrig!AA137*dataRevised!$AC137/dataOrig!$AC137,dataOrig!AA137)</f>
        <v>131.29353584406522</v>
      </c>
      <c r="AB137" s="1">
        <f>IF(dataOrig!$AC137&gt;0,dataOrig!AB137*dataRevised!$AC137/dataOrig!$AC137,dataOrig!AB137)</f>
        <v>133.68216323068248</v>
      </c>
      <c r="AC137" s="9">
        <f>dataOrig!AC137*VLOOKUP($C137,pivot!$H$4:$Q$65,10,FALSE)/VLOOKUP($C137,pivot!$H$4:$Q$65,6,FALSE)</f>
        <v>456.21433577392008</v>
      </c>
    </row>
    <row r="138" spans="1:29">
      <c r="A138">
        <v>137</v>
      </c>
      <c r="B138">
        <v>24003</v>
      </c>
      <c r="C138">
        <f>dataOrig!C138</f>
        <v>24003</v>
      </c>
      <c r="D138">
        <v>24</v>
      </c>
      <c r="E138" s="1">
        <f>IF(dataOrig!$I138&gt;0,dataOrig!E138*dataRevised!$I138/dataOrig!$I138,dataOrig!E138)</f>
        <v>5.1136748771845744</v>
      </c>
      <c r="F138" s="1">
        <f>IF(dataOrig!$I138&gt;0,dataOrig!F138*dataRevised!$I138/dataOrig!$I138,dataOrig!F138)</f>
        <v>28.977490970712584</v>
      </c>
      <c r="G138" s="1">
        <f>IF(dataOrig!$I138&gt;0,dataOrig!G138*dataRevised!$I138/dataOrig!$I138,dataOrig!G138)</f>
        <v>5.1136748771845744</v>
      </c>
      <c r="H138" s="1">
        <f>IF(dataOrig!$I138&gt;0,dataOrig!H138*dataRevised!$I138/dataOrig!$I138,dataOrig!H138)</f>
        <v>6.8182331695794325</v>
      </c>
      <c r="I138" s="9">
        <f>dataOrig!I138*VLOOKUP($C138,pivot!$H$4:$Q$65,7,FALSE)/VLOOKUP($C138,pivot!$H$4:$Q$65,2,FALSE)</f>
        <v>46.023073894661167</v>
      </c>
      <c r="J138" s="1">
        <f>dataOrig!J138</f>
        <v>6</v>
      </c>
      <c r="K138" s="1">
        <f>dataOrig!K138</f>
        <v>34</v>
      </c>
      <c r="L138" s="1">
        <f>dataOrig!L138</f>
        <v>6</v>
      </c>
      <c r="M138" s="1">
        <f>dataOrig!M138</f>
        <v>8</v>
      </c>
      <c r="N138" s="9">
        <f>dataOrig!N138</f>
        <v>54</v>
      </c>
      <c r="O138" s="1">
        <f>IF(dataOrig!$S138&gt;0,dataOrig!O138*dataRevised!$S138/dataOrig!$S138,dataOrig!O138)</f>
        <v>4.972492097245361</v>
      </c>
      <c r="P138" s="1">
        <f>IF(dataOrig!$S138&gt;0,dataOrig!P138*dataRevised!$S138/dataOrig!$S138,dataOrig!P138)</f>
        <v>11.429342223325332</v>
      </c>
      <c r="Q138" s="1">
        <f>IF(dataOrig!$S138&gt;0,dataOrig!Q138*dataRevised!$S138/dataOrig!$S138,dataOrig!Q138)</f>
        <v>3.9617307476198969</v>
      </c>
      <c r="R138" s="1">
        <f>IF(dataOrig!$S138&gt;0,dataOrig!R138*dataRevised!$S138/dataOrig!$S138,dataOrig!R138)</f>
        <v>8.9595019764153498</v>
      </c>
      <c r="S138" s="9">
        <f>dataOrig!S138*VLOOKUP($C138,pivot!$H$4:$Q$65,8,FALSE)/VLOOKUP($C138,pivot!$H$4:$Q$65,4,FALSE)</f>
        <v>29.323067044605938</v>
      </c>
      <c r="T138" s="1">
        <f>IF(dataOrig!$X138&gt;0,dataOrig!T138*dataRevised!$X138/dataOrig!$X138,dataOrig!T138)</f>
        <v>6.9002669983585285</v>
      </c>
      <c r="U138" s="1">
        <f>IF(dataOrig!$X138&gt;0,dataOrig!U138*dataRevised!$X138/dataOrig!$X138,dataOrig!U138)</f>
        <v>33.638801616997824</v>
      </c>
      <c r="V138" s="1">
        <f>IF(dataOrig!$X138&gt;0,dataOrig!V138*dataRevised!$X138/dataOrig!$X138,dataOrig!V138)</f>
        <v>6.0377336235637129</v>
      </c>
      <c r="W138" s="1">
        <f>IF(dataOrig!$X138&gt;0,dataOrig!W138*dataRevised!$X138/dataOrig!$X138,dataOrig!W138)</f>
        <v>7.762800373153345</v>
      </c>
      <c r="X138" s="9">
        <f>dataOrig!X138*VLOOKUP($C138,pivot!$H$4:$Q$65,9,FALSE)/VLOOKUP($C138,pivot!$H$4:$Q$65,5,FALSE)</f>
        <v>54.339602612073413</v>
      </c>
      <c r="Y138" s="1">
        <f>IF(dataOrig!$AC138&gt;0,dataOrig!Y138*dataRevised!$AC138/dataOrig!$AC138,dataOrig!Y138)</f>
        <v>198.85411149565866</v>
      </c>
      <c r="Z138" s="1">
        <f>IF(dataOrig!$AC138&gt;0,dataOrig!Z138*dataRevised!$AC138/dataOrig!$AC138,dataOrig!Z138)</f>
        <v>50.181470202318373</v>
      </c>
      <c r="AA138" s="1">
        <f>IF(dataOrig!$AC138&gt;0,dataOrig!AA138*dataRevised!$AC138/dataOrig!$AC138,dataOrig!AA138)</f>
        <v>50.556774201748759</v>
      </c>
      <c r="AB138" s="1">
        <f>IF(dataOrig!$AC138&gt;0,dataOrig!AB138*dataRevised!$AC138/dataOrig!$AC138,dataOrig!AB138)</f>
        <v>50.181470202318373</v>
      </c>
      <c r="AC138" s="9">
        <f>dataOrig!AC138*VLOOKUP($C138,pivot!$H$4:$Q$65,10,FALSE)/VLOOKUP($C138,pivot!$H$4:$Q$65,6,FALSE)</f>
        <v>349.7738261020441</v>
      </c>
    </row>
    <row r="139" spans="1:29">
      <c r="A139">
        <v>138</v>
      </c>
      <c r="B139">
        <v>24003</v>
      </c>
      <c r="C139">
        <f>dataOrig!C139</f>
        <v>24003</v>
      </c>
      <c r="D139">
        <v>24</v>
      </c>
      <c r="E139" s="1">
        <f>IF(dataOrig!$I139&gt;0,dataOrig!E139*dataRevised!$I139/dataOrig!$I139,dataOrig!E139)</f>
        <v>11.079628900566577</v>
      </c>
      <c r="F139" s="1">
        <f>IF(dataOrig!$I139&gt;0,dataOrig!F139*dataRevised!$I139/dataOrig!$I139,dataOrig!F139)</f>
        <v>224.14941544992382</v>
      </c>
      <c r="G139" s="1">
        <f>IF(dataOrig!$I139&gt;0,dataOrig!G139*dataRevised!$I139/dataOrig!$I139,dataOrig!G139)</f>
        <v>113.35312644425805</v>
      </c>
      <c r="H139" s="1">
        <f>IF(dataOrig!$I139&gt;0,dataOrig!H139*dataRevised!$I139/dataOrig!$I139,dataOrig!H139)</f>
        <v>84.375635473545472</v>
      </c>
      <c r="I139" s="9">
        <f>dataOrig!I139*VLOOKUP($C139,pivot!$H$4:$Q$65,7,FALSE)/VLOOKUP($C139,pivot!$H$4:$Q$65,2,FALSE)</f>
        <v>432.95780626829395</v>
      </c>
      <c r="J139" s="1">
        <f>dataOrig!J139</f>
        <v>13</v>
      </c>
      <c r="K139" s="1">
        <f>dataOrig!K139</f>
        <v>263</v>
      </c>
      <c r="L139" s="1">
        <f>dataOrig!L139</f>
        <v>133</v>
      </c>
      <c r="M139" s="1">
        <f>dataOrig!M139</f>
        <v>99</v>
      </c>
      <c r="N139" s="9">
        <f>dataOrig!N139</f>
        <v>508</v>
      </c>
      <c r="O139" s="1">
        <f>IF(dataOrig!$S139&gt;0,dataOrig!O139*dataRevised!$S139/dataOrig!$S139,dataOrig!O139)</f>
        <v>2.2562581730607816</v>
      </c>
      <c r="P139" s="1">
        <f>IF(dataOrig!$S139&gt;0,dataOrig!P139*dataRevised!$S139/dataOrig!$S139,dataOrig!P139)</f>
        <v>949.86897312819929</v>
      </c>
      <c r="Q139" s="1">
        <f>IF(dataOrig!$S139&gt;0,dataOrig!Q139*dataRevised!$S139/dataOrig!$S139,dataOrig!Q139)</f>
        <v>151.32262903794907</v>
      </c>
      <c r="R139" s="1">
        <f>IF(dataOrig!$S139&gt;0,dataOrig!R139*dataRevised!$S139/dataOrig!$S139,dataOrig!R139)</f>
        <v>271.52541554399426</v>
      </c>
      <c r="S139" s="9">
        <f>dataOrig!S139*VLOOKUP($C139,pivot!$H$4:$Q$65,8,FALSE)/VLOOKUP($C139,pivot!$H$4:$Q$65,4,FALSE)</f>
        <v>1374.9732758832031</v>
      </c>
      <c r="T139" s="1">
        <f>IF(dataOrig!$X139&gt;0,dataOrig!T139*dataRevised!$X139/dataOrig!$X139,dataOrig!T139)</f>
        <v>13.800533996717057</v>
      </c>
      <c r="U139" s="1">
        <f>IF(dataOrig!$X139&gt;0,dataOrig!U139*dataRevised!$X139/dataOrig!$X139,dataOrig!U139)</f>
        <v>262.21014593762408</v>
      </c>
      <c r="V139" s="1">
        <f>IF(dataOrig!$X139&gt;0,dataOrig!V139*dataRevised!$X139/dataOrig!$X139,dataOrig!V139)</f>
        <v>131.96760634360686</v>
      </c>
      <c r="W139" s="1">
        <f>IF(dataOrig!$X139&gt;0,dataOrig!W139*dataRevised!$X139/dataOrig!$X139,dataOrig!W139)</f>
        <v>98.328804726609036</v>
      </c>
      <c r="X139" s="9">
        <f>dataOrig!X139*VLOOKUP($C139,pivot!$H$4:$Q$65,9,FALSE)/VLOOKUP($C139,pivot!$H$4:$Q$65,5,FALSE)</f>
        <v>506.30709100455704</v>
      </c>
      <c r="Y139" s="1">
        <f>IF(dataOrig!$AC139&gt;0,dataOrig!Y139*dataRevised!$AC139/dataOrig!$AC139,dataOrig!Y139)</f>
        <v>208.094953697666</v>
      </c>
      <c r="Z139" s="1">
        <f>IF(dataOrig!$AC139&gt;0,dataOrig!Z139*dataRevised!$AC139/dataOrig!$AC139,dataOrig!Z139)</f>
        <v>1701.4579186470571</v>
      </c>
      <c r="AA139" s="1">
        <f>IF(dataOrig!$AC139&gt;0,dataOrig!AA139*dataRevised!$AC139/dataOrig!$AC139,dataOrig!AA139)</f>
        <v>1699.724884900385</v>
      </c>
      <c r="AB139" s="1">
        <f>IF(dataOrig!$AC139&gt;0,dataOrig!AB139*dataRevised!$AC139/dataOrig!$AC139,dataOrig!AB139)</f>
        <v>1701.4579186470571</v>
      </c>
      <c r="AC139" s="9">
        <f>dataOrig!AC139*VLOOKUP($C139,pivot!$H$4:$Q$65,10,FALSE)/VLOOKUP($C139,pivot!$H$4:$Q$65,6,FALSE)</f>
        <v>5310.735675892166</v>
      </c>
    </row>
    <row r="140" spans="1:29">
      <c r="A140">
        <v>139</v>
      </c>
      <c r="B140">
        <v>24003</v>
      </c>
      <c r="C140">
        <f>dataOrig!C140</f>
        <v>24003</v>
      </c>
      <c r="D140">
        <v>24</v>
      </c>
      <c r="E140" s="1">
        <f>IF(dataOrig!$I140&gt;0,dataOrig!E140*dataRevised!$I140/dataOrig!$I140,dataOrig!E140)</f>
        <v>271.87704763697985</v>
      </c>
      <c r="F140" s="1">
        <f>IF(dataOrig!$I140&gt;0,dataOrig!F140*dataRevised!$I140/dataOrig!$I140,dataOrig!F140)</f>
        <v>3089.5119049656801</v>
      </c>
      <c r="G140" s="1">
        <f>IF(dataOrig!$I140&gt;0,dataOrig!G140*dataRevised!$I140/dataOrig!$I140,dataOrig!G140)</f>
        <v>371.59370774207906</v>
      </c>
      <c r="H140" s="1">
        <f>IF(dataOrig!$I140&gt;0,dataOrig!H140*dataRevised!$I140/dataOrig!$I140,dataOrig!H140)</f>
        <v>1038.928279214666</v>
      </c>
      <c r="I140" s="9">
        <f>dataOrig!I140*VLOOKUP($C140,pivot!$H$4:$Q$65,7,FALSE)/VLOOKUP($C140,pivot!$H$4:$Q$65,2,FALSE)</f>
        <v>4771.9109395594051</v>
      </c>
      <c r="J140" s="1">
        <f>dataOrig!J140</f>
        <v>319</v>
      </c>
      <c r="K140" s="1">
        <f>dataOrig!K140</f>
        <v>3625</v>
      </c>
      <c r="L140" s="1">
        <f>dataOrig!L140</f>
        <v>436</v>
      </c>
      <c r="M140" s="1">
        <f>dataOrig!M140</f>
        <v>1219</v>
      </c>
      <c r="N140" s="9">
        <f>dataOrig!N140</f>
        <v>5599</v>
      </c>
      <c r="O140" s="1">
        <f>IF(dataOrig!$S140&gt;0,dataOrig!O140*dataRevised!$S140/dataOrig!$S140,dataOrig!O140)</f>
        <v>93.241578100306782</v>
      </c>
      <c r="P140" s="1">
        <f>IF(dataOrig!$S140&gt;0,dataOrig!P140*dataRevised!$S140/dataOrig!$S140,dataOrig!P140)</f>
        <v>4438.328937024623</v>
      </c>
      <c r="Q140" s="1">
        <f>IF(dataOrig!$S140&gt;0,dataOrig!Q140*dataRevised!$S140/dataOrig!$S140,dataOrig!Q140)</f>
        <v>310.85032350872518</v>
      </c>
      <c r="R140" s="1">
        <f>IF(dataOrig!$S140&gt;0,dataOrig!R140*dataRevised!$S140/dataOrig!$S140,dataOrig!R140)</f>
        <v>2538.299601293284</v>
      </c>
      <c r="S140" s="9">
        <f>dataOrig!S140*VLOOKUP($C140,pivot!$H$4:$Q$65,8,FALSE)/VLOOKUP($C140,pivot!$H$4:$Q$65,4,FALSE)</f>
        <v>7380.7204399269385</v>
      </c>
      <c r="T140" s="1">
        <f>IF(dataOrig!$X140&gt;0,dataOrig!T140*dataRevised!$X140/dataOrig!$X140,dataOrig!T140)</f>
        <v>359.67641728943829</v>
      </c>
      <c r="U140" s="1">
        <f>IF(dataOrig!$X140&gt;0,dataOrig!U140*dataRevised!$X140/dataOrig!$X140,dataOrig!U140)</f>
        <v>6484.5259117074274</v>
      </c>
      <c r="V140" s="1">
        <f>IF(dataOrig!$X140&gt;0,dataOrig!V140*dataRevised!$X140/dataOrig!$X140,dataOrig!V140)</f>
        <v>779.7301708145136</v>
      </c>
      <c r="W140" s="1">
        <f>IF(dataOrig!$X140&gt;0,dataOrig!W140*dataRevised!$X140/dataOrig!$X140,dataOrig!W140)</f>
        <v>2181.3469048560896</v>
      </c>
      <c r="X140" s="9">
        <f>dataOrig!X140*VLOOKUP($C140,pivot!$H$4:$Q$65,9,FALSE)/VLOOKUP($C140,pivot!$H$4:$Q$65,5,FALSE)</f>
        <v>9805.279404667468</v>
      </c>
      <c r="Y140" s="1">
        <f>IF(dataOrig!$AC140&gt;0,dataOrig!Y140*dataRevised!$AC140/dataOrig!$AC140,dataOrig!Y140)</f>
        <v>407.96647505463869</v>
      </c>
      <c r="Z140" s="1">
        <f>IF(dataOrig!$AC140&gt;0,dataOrig!Z140*dataRevised!$AC140/dataOrig!$AC140,dataOrig!Z140)</f>
        <v>3551.8294054826565</v>
      </c>
      <c r="AA140" s="1">
        <f>IF(dataOrig!$AC140&gt;0,dataOrig!AA140*dataRevised!$AC140/dataOrig!$AC140,dataOrig!AA140)</f>
        <v>3551.8221343632777</v>
      </c>
      <c r="AB140" s="1">
        <f>IF(dataOrig!$AC140&gt;0,dataOrig!AB140*dataRevised!$AC140/dataOrig!$AC140,dataOrig!AB140)</f>
        <v>3551.8294054826565</v>
      </c>
      <c r="AC140" s="9">
        <f>dataOrig!AC140*VLOOKUP($C140,pivot!$H$4:$Q$65,10,FALSE)/VLOOKUP($C140,pivot!$H$4:$Q$65,6,FALSE)</f>
        <v>11063.447420383231</v>
      </c>
    </row>
    <row r="141" spans="1:29">
      <c r="A141">
        <v>140</v>
      </c>
      <c r="B141">
        <v>24003</v>
      </c>
      <c r="C141">
        <f>dataOrig!C141</f>
        <v>24003</v>
      </c>
      <c r="D141">
        <v>24</v>
      </c>
      <c r="E141" s="1">
        <f>IF(dataOrig!$I141&gt;0,dataOrig!E141*dataRevised!$I141/dataOrig!$I141,dataOrig!E141)</f>
        <v>4823.8999674774477</v>
      </c>
      <c r="F141" s="1">
        <f>IF(dataOrig!$I141&gt;0,dataOrig!F141*dataRevised!$I141/dataOrig!$I141,dataOrig!F141)</f>
        <v>351.13900823334075</v>
      </c>
      <c r="G141" s="1">
        <f>IF(dataOrig!$I141&gt;0,dataOrig!G141*dataRevised!$I141/dataOrig!$I141,dataOrig!G141)</f>
        <v>59.659540233820032</v>
      </c>
      <c r="H141" s="1">
        <f>IF(dataOrig!$I141&gt;0,dataOrig!H141*dataRevised!$I141/dataOrig!$I141,dataOrig!H141)</f>
        <v>178.9786207014601</v>
      </c>
      <c r="I141" s="9">
        <f>dataOrig!I141*VLOOKUP($C141,pivot!$H$4:$Q$65,7,FALSE)/VLOOKUP($C141,pivot!$H$4:$Q$65,2,FALSE)</f>
        <v>5413.6771366460689</v>
      </c>
      <c r="J141" s="1">
        <f>dataOrig!J141</f>
        <v>5660</v>
      </c>
      <c r="K141" s="1">
        <f>dataOrig!K141</f>
        <v>412</v>
      </c>
      <c r="L141" s="1">
        <f>dataOrig!L141</f>
        <v>70</v>
      </c>
      <c r="M141" s="1">
        <f>dataOrig!M141</f>
        <v>210</v>
      </c>
      <c r="N141" s="9">
        <f>dataOrig!N141</f>
        <v>6352</v>
      </c>
      <c r="O141" s="1">
        <f>IF(dataOrig!$S141&gt;0,dataOrig!O141*dataRevised!$S141/dataOrig!$S141,dataOrig!O141)</f>
        <v>2613.3469371902561</v>
      </c>
      <c r="P141" s="1">
        <f>IF(dataOrig!$S141&gt;0,dataOrig!P141*dataRevised!$S141/dataOrig!$S141,dataOrig!P141)</f>
        <v>1473.8072944217083</v>
      </c>
      <c r="Q141" s="1">
        <f>IF(dataOrig!$S141&gt;0,dataOrig!Q141*dataRevised!$S141/dataOrig!$S141,dataOrig!Q141)</f>
        <v>237.25466276707286</v>
      </c>
      <c r="R141" s="1">
        <f>IF(dataOrig!$S141&gt;0,dataOrig!R141*dataRevised!$S141/dataOrig!$S141,dataOrig!R141)</f>
        <v>1030.2043725584651</v>
      </c>
      <c r="S141" s="9">
        <f>dataOrig!S141*VLOOKUP($C141,pivot!$H$4:$Q$65,8,FALSE)/VLOOKUP($C141,pivot!$H$4:$Q$65,4,FALSE)</f>
        <v>5354.6132669375029</v>
      </c>
      <c r="T141" s="1">
        <f>IF(dataOrig!$X141&gt;0,dataOrig!T141*dataRevised!$X141/dataOrig!$X141,dataOrig!T141)</f>
        <v>8285.4955982790016</v>
      </c>
      <c r="U141" s="1">
        <f>IF(dataOrig!$X141&gt;0,dataOrig!U141*dataRevised!$X141/dataOrig!$X141,dataOrig!U141)</f>
        <v>1898.4359579233899</v>
      </c>
      <c r="V141" s="1">
        <f>IF(dataOrig!$X141&gt;0,dataOrig!V141*dataRevised!$X141/dataOrig!$X141,dataOrig!V141)</f>
        <v>314.82468180010784</v>
      </c>
      <c r="W141" s="1">
        <f>IF(dataOrig!$X141&gt;0,dataOrig!W141*dataRevised!$X141/dataOrig!$X141,dataOrig!W141)</f>
        <v>974.66271351814203</v>
      </c>
      <c r="X141" s="9">
        <f>dataOrig!X141*VLOOKUP($C141,pivot!$H$4:$Q$65,9,FALSE)/VLOOKUP($C141,pivot!$H$4:$Q$65,5,FALSE)</f>
        <v>11473.418951520642</v>
      </c>
      <c r="Y141" s="1">
        <f>IF(dataOrig!$AC141&gt;0,dataOrig!Y141*dataRevised!$AC141/dataOrig!$AC141,dataOrig!Y141)</f>
        <v>9521.9687132756389</v>
      </c>
      <c r="Z141" s="1">
        <f>IF(dataOrig!$AC141&gt;0,dataOrig!Z141*dataRevised!$AC141/dataOrig!$AC141,dataOrig!Z141)</f>
        <v>1222.1817816611465</v>
      </c>
      <c r="AA141" s="1">
        <f>IF(dataOrig!$AC141&gt;0,dataOrig!AA141*dataRevised!$AC141/dataOrig!$AC141,dataOrig!AA141)</f>
        <v>1222.1817816611465</v>
      </c>
      <c r="AB141" s="1">
        <f>IF(dataOrig!$AC141&gt;0,dataOrig!AB141*dataRevised!$AC141/dataOrig!$AC141,dataOrig!AB141)</f>
        <v>1222.1817816611465</v>
      </c>
      <c r="AC141" s="9">
        <f>dataOrig!AC141*VLOOKUP($C141,pivot!$H$4:$Q$65,10,FALSE)/VLOOKUP($C141,pivot!$H$4:$Q$65,6,FALSE)</f>
        <v>13188.514058259078</v>
      </c>
    </row>
    <row r="142" spans="1:29">
      <c r="A142">
        <v>141</v>
      </c>
      <c r="B142">
        <v>24003</v>
      </c>
      <c r="C142">
        <f>dataOrig!C142</f>
        <v>24003</v>
      </c>
      <c r="D142">
        <v>24</v>
      </c>
      <c r="E142" s="1">
        <f>IF(dataOrig!$I142&gt;0,dataOrig!E142*dataRevised!$I142/dataOrig!$I142,dataOrig!E142)</f>
        <v>842.90407558925733</v>
      </c>
      <c r="F142" s="1">
        <f>IF(dataOrig!$I142&gt;0,dataOrig!F142*dataRevised!$I142/dataOrig!$I142,dataOrig!F142)</f>
        <v>352.84356652573558</v>
      </c>
      <c r="G142" s="1">
        <f>IF(dataOrig!$I142&gt;0,dataOrig!G142*dataRevised!$I142/dataOrig!$I142,dataOrig!G142)</f>
        <v>63.068656818609739</v>
      </c>
      <c r="H142" s="1">
        <f>IF(dataOrig!$I142&gt;0,dataOrig!H142*dataRevised!$I142/dataOrig!$I142,dataOrig!H142)</f>
        <v>260.79741873641325</v>
      </c>
      <c r="I142" s="9">
        <f>dataOrig!I142*VLOOKUP($C142,pivot!$H$4:$Q$65,7,FALSE)/VLOOKUP($C142,pivot!$H$4:$Q$65,2,FALSE)</f>
        <v>1519.6137176700158</v>
      </c>
      <c r="J142" s="1">
        <f>dataOrig!J142</f>
        <v>989</v>
      </c>
      <c r="K142" s="1">
        <f>dataOrig!K142</f>
        <v>414</v>
      </c>
      <c r="L142" s="1">
        <f>dataOrig!L142</f>
        <v>74</v>
      </c>
      <c r="M142" s="1">
        <f>dataOrig!M142</f>
        <v>306</v>
      </c>
      <c r="N142" s="9">
        <f>dataOrig!N142</f>
        <v>1783</v>
      </c>
      <c r="O142" s="1">
        <f>IF(dataOrig!$S142&gt;0,dataOrig!O142*dataRevised!$S142/dataOrig!$S142,dataOrig!O142)</f>
        <v>419.45476785267329</v>
      </c>
      <c r="P142" s="1">
        <f>IF(dataOrig!$S142&gt;0,dataOrig!P142*dataRevised!$S142/dataOrig!$S142,dataOrig!P142)</f>
        <v>288.62832140719809</v>
      </c>
      <c r="Q142" s="1">
        <f>IF(dataOrig!$S142&gt;0,dataOrig!Q142*dataRevised!$S142/dataOrig!$S142,dataOrig!Q142)</f>
        <v>39.411475668199536</v>
      </c>
      <c r="R142" s="1">
        <f>IF(dataOrig!$S142&gt;0,dataOrig!R142*dataRevised!$S142/dataOrig!$S142,dataOrig!R142)</f>
        <v>256.09142780883832</v>
      </c>
      <c r="S142" s="9">
        <f>dataOrig!S142*VLOOKUP($C142,pivot!$H$4:$Q$65,8,FALSE)/VLOOKUP($C142,pivot!$H$4:$Q$65,4,FALSE)</f>
        <v>1003.5859927369094</v>
      </c>
      <c r="T142" s="1">
        <f>IF(dataOrig!$X142&gt;0,dataOrig!T142*dataRevised!$X142/dataOrig!$X142,dataOrig!T142)</f>
        <v>1019.5144490074726</v>
      </c>
      <c r="U142" s="1">
        <f>IF(dataOrig!$X142&gt;0,dataOrig!U142*dataRevised!$X142/dataOrig!$X142,dataOrig!U142)</f>
        <v>555.47149336786151</v>
      </c>
      <c r="V142" s="1">
        <f>IF(dataOrig!$X142&gt;0,dataOrig!V142*dataRevised!$X142/dataOrig!$X142,dataOrig!V142)</f>
        <v>105.22907172496755</v>
      </c>
      <c r="W142" s="1">
        <f>IF(dataOrig!$X142&gt;0,dataOrig!W142*dataRevised!$X142/dataOrig!$X142,dataOrig!W142)</f>
        <v>387.27748528287242</v>
      </c>
      <c r="X142" s="9">
        <f>dataOrig!X142*VLOOKUP($C142,pivot!$H$4:$Q$65,9,FALSE)/VLOOKUP($C142,pivot!$H$4:$Q$65,5,FALSE)</f>
        <v>2067.4924993831742</v>
      </c>
      <c r="Y142" s="1">
        <f>IF(dataOrig!$AC142&gt;0,dataOrig!Y142*dataRevised!$AC142/dataOrig!$AC142,dataOrig!Y142)</f>
        <v>1007.0367800436325</v>
      </c>
      <c r="Z142" s="1">
        <f>IF(dataOrig!$AC142&gt;0,dataOrig!Z142*dataRevised!$AC142/dataOrig!$AC142,dataOrig!Z142)</f>
        <v>396.4646498446462</v>
      </c>
      <c r="AA142" s="1">
        <f>IF(dataOrig!$AC142&gt;0,dataOrig!AA142*dataRevised!$AC142/dataOrig!$AC142,dataOrig!AA142)</f>
        <v>396.20794023824834</v>
      </c>
      <c r="AB142" s="1">
        <f>IF(dataOrig!$AC142&gt;0,dataOrig!AB142*dataRevised!$AC142/dataOrig!$AC142,dataOrig!AB142)</f>
        <v>396.4646498446462</v>
      </c>
      <c r="AC142" s="9">
        <f>dataOrig!AC142*VLOOKUP($C142,pivot!$H$4:$Q$65,10,FALSE)/VLOOKUP($C142,pivot!$H$4:$Q$65,6,FALSE)</f>
        <v>2196.174019971173</v>
      </c>
    </row>
    <row r="143" spans="1:29">
      <c r="A143">
        <v>142</v>
      </c>
      <c r="B143">
        <v>24003</v>
      </c>
      <c r="C143">
        <f>dataOrig!C143</f>
        <v>24003</v>
      </c>
      <c r="D143">
        <v>24</v>
      </c>
      <c r="E143" s="1">
        <f>IF(dataOrig!$I143&gt;0,dataOrig!E143*dataRevised!$I143/dataOrig!$I143,dataOrig!E143)</f>
        <v>594.0385648996081</v>
      </c>
      <c r="F143" s="1">
        <f>IF(dataOrig!$I143&gt;0,dataOrig!F143*dataRevised!$I143/dataOrig!$I143,dataOrig!F143)</f>
        <v>132.10326766060152</v>
      </c>
      <c r="G143" s="1">
        <f>IF(dataOrig!$I143&gt;0,dataOrig!G143*dataRevised!$I143/dataOrig!$I143,dataOrig!G143)</f>
        <v>26.420653532120301</v>
      </c>
      <c r="H143" s="1">
        <f>IF(dataOrig!$I143&gt;0,dataOrig!H143*dataRevised!$I143/dataOrig!$I143,dataOrig!H143)</f>
        <v>134.66010509919377</v>
      </c>
      <c r="I143" s="9">
        <f>dataOrig!I143*VLOOKUP($C143,pivot!$H$4:$Q$65,7,FALSE)/VLOOKUP($C143,pivot!$H$4:$Q$65,2,FALSE)</f>
        <v>887.22259119152363</v>
      </c>
      <c r="J143" s="1">
        <f>dataOrig!J143</f>
        <v>697</v>
      </c>
      <c r="K143" s="1">
        <f>dataOrig!K143</f>
        <v>155</v>
      </c>
      <c r="L143" s="1">
        <f>dataOrig!L143</f>
        <v>31</v>
      </c>
      <c r="M143" s="1">
        <f>dataOrig!M143</f>
        <v>158</v>
      </c>
      <c r="N143" s="9">
        <f>dataOrig!N143</f>
        <v>1041</v>
      </c>
      <c r="O143" s="1">
        <f>IF(dataOrig!$S143&gt;0,dataOrig!O143*dataRevised!$S143/dataOrig!$S143,dataOrig!O143)</f>
        <v>632.62179132737299</v>
      </c>
      <c r="P143" s="1">
        <f>IF(dataOrig!$S143&gt;0,dataOrig!P143*dataRevised!$S143/dataOrig!$S143,dataOrig!P143)</f>
        <v>312.74449186447117</v>
      </c>
      <c r="Q143" s="1">
        <f>IF(dataOrig!$S143&gt;0,dataOrig!Q143*dataRevised!$S143/dataOrig!$S143,dataOrig!Q143)</f>
        <v>56.726839268786684</v>
      </c>
      <c r="R143" s="1">
        <f>IF(dataOrig!$S143&gt;0,dataOrig!R143*dataRevised!$S143/dataOrig!$S143,dataOrig!R143)</f>
        <v>252.78788396345499</v>
      </c>
      <c r="S143" s="9">
        <f>dataOrig!S143*VLOOKUP($C143,pivot!$H$4:$Q$65,8,FALSE)/VLOOKUP($C143,pivot!$H$4:$Q$65,4,FALSE)</f>
        <v>1254.8810064240859</v>
      </c>
      <c r="T143" s="1">
        <f>IF(dataOrig!$X143&gt;0,dataOrig!T143*dataRevised!$X143/dataOrig!$X143,dataOrig!T143)</f>
        <v>1638.8134121101505</v>
      </c>
      <c r="U143" s="1">
        <f>IF(dataOrig!$X143&gt;0,dataOrig!U143*dataRevised!$X143/dataOrig!$X143,dataOrig!U143)</f>
        <v>200.97027632719215</v>
      </c>
      <c r="V143" s="1">
        <f>IF(dataOrig!$X143&gt;0,dataOrig!V143*dataRevised!$X143/dataOrig!$X143,dataOrig!V143)</f>
        <v>37.951468490971905</v>
      </c>
      <c r="W143" s="1">
        <f>IF(dataOrig!$X143&gt;0,dataOrig!W143*dataRevised!$X143/dataOrig!$X143,dataOrig!W143)</f>
        <v>219.94601057267809</v>
      </c>
      <c r="X143" s="9">
        <f>dataOrig!X143*VLOOKUP($C143,pivot!$H$4:$Q$65,9,FALSE)/VLOOKUP($C143,pivot!$H$4:$Q$65,5,FALSE)</f>
        <v>2097.6811675009926</v>
      </c>
      <c r="Y143" s="1">
        <f>IF(dataOrig!$AC143&gt;0,dataOrig!Y143*dataRevised!$AC143/dataOrig!$AC143,dataOrig!Y143)</f>
        <v>317.54473684195409</v>
      </c>
      <c r="Z143" s="1">
        <f>IF(dataOrig!$AC143&gt;0,dataOrig!Z143*dataRevised!$AC143/dataOrig!$AC143,dataOrig!Z143)</f>
        <v>61.425192484984457</v>
      </c>
      <c r="AA143" s="1">
        <f>IF(dataOrig!$AC143&gt;0,dataOrig!AA143*dataRevised!$AC143/dataOrig!$AC143,dataOrig!AA143)</f>
        <v>60.905876783760498</v>
      </c>
      <c r="AB143" s="1">
        <f>IF(dataOrig!$AC143&gt;0,dataOrig!AB143*dataRevised!$AC143/dataOrig!$AC143,dataOrig!AB143)</f>
        <v>61.425192484984457</v>
      </c>
      <c r="AC143" s="9">
        <f>dataOrig!AC143*VLOOKUP($C143,pivot!$H$4:$Q$65,10,FALSE)/VLOOKUP($C143,pivot!$H$4:$Q$65,6,FALSE)</f>
        <v>501.3009985956835</v>
      </c>
    </row>
    <row r="144" spans="1:29">
      <c r="A144">
        <v>143</v>
      </c>
      <c r="B144">
        <v>24003</v>
      </c>
      <c r="C144">
        <f>dataOrig!C144</f>
        <v>24003</v>
      </c>
      <c r="D144">
        <v>24</v>
      </c>
      <c r="E144" s="1">
        <f>IF(dataOrig!$I144&gt;0,dataOrig!E144*dataRevised!$I144/dataOrig!$I144,dataOrig!E144)</f>
        <v>80.114239742558325</v>
      </c>
      <c r="F144" s="1">
        <f>IF(dataOrig!$I144&gt;0,dataOrig!F144*dataRevised!$I144/dataOrig!$I144,dataOrig!F144)</f>
        <v>72.443727426781464</v>
      </c>
      <c r="G144" s="1">
        <f>IF(dataOrig!$I144&gt;0,dataOrig!G144*dataRevised!$I144/dataOrig!$I144,dataOrig!G144)</f>
        <v>28.977490970712587</v>
      </c>
      <c r="H144" s="1">
        <f>IF(dataOrig!$I144&gt;0,dataOrig!H144*dataRevised!$I144/dataOrig!$I144,dataOrig!H144)</f>
        <v>62.216377672412314</v>
      </c>
      <c r="I144" s="9">
        <f>dataOrig!I144*VLOOKUP($C144,pivot!$H$4:$Q$65,7,FALSE)/VLOOKUP($C144,pivot!$H$4:$Q$65,2,FALSE)</f>
        <v>243.75183581246469</v>
      </c>
      <c r="J144" s="1">
        <f>dataOrig!J144</f>
        <v>94</v>
      </c>
      <c r="K144" s="1">
        <f>dataOrig!K144</f>
        <v>85</v>
      </c>
      <c r="L144" s="1">
        <f>dataOrig!L144</f>
        <v>34</v>
      </c>
      <c r="M144" s="1">
        <f>dataOrig!M144</f>
        <v>73</v>
      </c>
      <c r="N144" s="9">
        <f>dataOrig!N144</f>
        <v>286</v>
      </c>
      <c r="O144" s="1">
        <f>IF(dataOrig!$S144&gt;0,dataOrig!O144*dataRevised!$S144/dataOrig!$S144,dataOrig!O144)</f>
        <v>34.14409595500927</v>
      </c>
      <c r="P144" s="1">
        <f>IF(dataOrig!$S144&gt;0,dataOrig!P144*dataRevised!$S144/dataOrig!$S144,dataOrig!P144)</f>
        <v>285.51955108953251</v>
      </c>
      <c r="Q144" s="1">
        <f>IF(dataOrig!$S144&gt;0,dataOrig!Q144*dataRevised!$S144/dataOrig!$S144,dataOrig!Q144)</f>
        <v>156.61751525790697</v>
      </c>
      <c r="R144" s="1">
        <f>IF(dataOrig!$S144&gt;0,dataOrig!R144*dataRevised!$S144/dataOrig!$S144,dataOrig!R144)</f>
        <v>160.72112894396966</v>
      </c>
      <c r="S144" s="9">
        <f>dataOrig!S144*VLOOKUP($C144,pivot!$H$4:$Q$65,8,FALSE)/VLOOKUP($C144,pivot!$H$4:$Q$65,4,FALSE)</f>
        <v>637.00229124641839</v>
      </c>
      <c r="T144" s="1">
        <f>IF(dataOrig!$X144&gt;0,dataOrig!T144*dataRevised!$X144/dataOrig!$X144,dataOrig!T144)</f>
        <v>93.153604477840133</v>
      </c>
      <c r="U144" s="1">
        <f>IF(dataOrig!$X144&gt;0,dataOrig!U144*dataRevised!$X144/dataOrig!$X144,dataOrig!U144)</f>
        <v>84.528270729891972</v>
      </c>
      <c r="V144" s="1">
        <f>IF(dataOrig!$X144&gt;0,dataOrig!V144*dataRevised!$X144/dataOrig!$X144,dataOrig!V144)</f>
        <v>33.638801616997824</v>
      </c>
      <c r="W144" s="1">
        <f>IF(dataOrig!$X144&gt;0,dataOrig!W144*dataRevised!$X144/dataOrig!$X144,dataOrig!W144)</f>
        <v>72.452803482764551</v>
      </c>
      <c r="X144" s="9">
        <f>dataOrig!X144*VLOOKUP($C144,pivot!$H$4:$Q$65,9,FALSE)/VLOOKUP($C144,pivot!$H$4:$Q$65,5,FALSE)</f>
        <v>283.77348030749448</v>
      </c>
      <c r="Y144" s="1">
        <f>IF(dataOrig!$AC144&gt;0,dataOrig!Y144*dataRevised!$AC144/dataOrig!$AC144,dataOrig!Y144)</f>
        <v>1623.9629231930276</v>
      </c>
      <c r="Z144" s="1">
        <f>IF(dataOrig!$AC144&gt;0,dataOrig!Z144*dataRevised!$AC144/dataOrig!$AC144,dataOrig!Z144)</f>
        <v>135.67454330498271</v>
      </c>
      <c r="AA144" s="1">
        <f>IF(dataOrig!$AC144&gt;0,dataOrig!AA144*dataRevised!$AC144/dataOrig!$AC144,dataOrig!AA144)</f>
        <v>134.74710474884006</v>
      </c>
      <c r="AB144" s="1">
        <f>IF(dataOrig!$AC144&gt;0,dataOrig!AB144*dataRevised!$AC144/dataOrig!$AC144,dataOrig!AB144)</f>
        <v>135.67454330498271</v>
      </c>
      <c r="AC144" s="9">
        <f>dataOrig!AC144*VLOOKUP($C144,pivot!$H$4:$Q$65,10,FALSE)/VLOOKUP($C144,pivot!$H$4:$Q$65,6,FALSE)</f>
        <v>2030.0591145518331</v>
      </c>
    </row>
    <row r="145" spans="1:29">
      <c r="A145">
        <v>144</v>
      </c>
      <c r="B145">
        <v>24003</v>
      </c>
      <c r="C145">
        <f>dataOrig!C145</f>
        <v>24003</v>
      </c>
      <c r="D145">
        <v>24</v>
      </c>
      <c r="E145" s="1">
        <f>IF(dataOrig!$I145&gt;0,dataOrig!E145*dataRevised!$I145/dataOrig!$I145,dataOrig!E145)</f>
        <v>15.341024631553722</v>
      </c>
      <c r="F145" s="1">
        <f>IF(dataOrig!$I145&gt;0,dataOrig!F145*dataRevised!$I145/dataOrig!$I145,dataOrig!F145)</f>
        <v>914.49552386984135</v>
      </c>
      <c r="G145" s="1">
        <f>IF(dataOrig!$I145&gt;0,dataOrig!G145*dataRevised!$I145/dataOrig!$I145,dataOrig!G145)</f>
        <v>534.37902466578805</v>
      </c>
      <c r="H145" s="1">
        <f>IF(dataOrig!$I145&gt;0,dataOrig!H145*dataRevised!$I145/dataOrig!$I145,dataOrig!H145)</f>
        <v>301.70681775388988</v>
      </c>
      <c r="I145" s="9">
        <f>dataOrig!I145*VLOOKUP($C145,pivot!$H$4:$Q$65,7,FALSE)/VLOOKUP($C145,pivot!$H$4:$Q$65,2,FALSE)</f>
        <v>1765.922390921073</v>
      </c>
      <c r="J145" s="1">
        <f>dataOrig!J145</f>
        <v>18</v>
      </c>
      <c r="K145" s="1">
        <f>dataOrig!K145</f>
        <v>1073</v>
      </c>
      <c r="L145" s="1">
        <f>dataOrig!L145</f>
        <v>627</v>
      </c>
      <c r="M145" s="1">
        <f>dataOrig!M145</f>
        <v>354</v>
      </c>
      <c r="N145" s="9">
        <f>dataOrig!N145</f>
        <v>2072</v>
      </c>
      <c r="O145" s="1">
        <f>IF(dataOrig!$S145&gt;0,dataOrig!O145*dataRevised!$S145/dataOrig!$S145,dataOrig!O145)</f>
        <v>31.704852799221989</v>
      </c>
      <c r="P145" s="1">
        <f>IF(dataOrig!$S145&gt;0,dataOrig!P145*dataRevised!$S145/dataOrig!$S145,dataOrig!P145)</f>
        <v>881.05896185198196</v>
      </c>
      <c r="Q145" s="1">
        <f>IF(dataOrig!$S145&gt;0,dataOrig!Q145*dataRevised!$S145/dataOrig!$S145,dataOrig!Q145)</f>
        <v>471.18462660082906</v>
      </c>
      <c r="R145" s="1">
        <f>IF(dataOrig!$S145&gt;0,dataOrig!R145*dataRevised!$S145/dataOrig!$S145,dataOrig!R145)</f>
        <v>329.01557707142132</v>
      </c>
      <c r="S145" s="9">
        <f>dataOrig!S145*VLOOKUP($C145,pivot!$H$4:$Q$65,8,FALSE)/VLOOKUP($C145,pivot!$H$4:$Q$65,4,FALSE)</f>
        <v>1712.9640183234544</v>
      </c>
      <c r="T145" s="1">
        <f>IF(dataOrig!$X145&gt;0,dataOrig!T145*dataRevised!$X145/dataOrig!$X145,dataOrig!T145)</f>
        <v>17.250667495896323</v>
      </c>
      <c r="U145" s="1">
        <f>IF(dataOrig!$X145&gt;0,dataOrig!U145*dataRevised!$X145/dataOrig!$X145,dataOrig!U145)</f>
        <v>1081.6168519926994</v>
      </c>
      <c r="V145" s="1">
        <f>IF(dataOrig!$X145&gt;0,dataOrig!V145*dataRevised!$X145/dataOrig!$X145,dataOrig!V145)</f>
        <v>631.37443034980538</v>
      </c>
      <c r="W145" s="1">
        <f>IF(dataOrig!$X145&gt;0,dataOrig!W145*dataRevised!$X145/dataOrig!$X145,dataOrig!W145)</f>
        <v>356.226283790259</v>
      </c>
      <c r="X145" s="9">
        <f>dataOrig!X145*VLOOKUP($C145,pivot!$H$4:$Q$65,9,FALSE)/VLOOKUP($C145,pivot!$H$4:$Q$65,5,FALSE)</f>
        <v>2086.4682336286601</v>
      </c>
      <c r="Y145" s="1">
        <f>IF(dataOrig!$AC145&gt;0,dataOrig!Y145*dataRevised!$AC145/dataOrig!$AC145,dataOrig!Y145)</f>
        <v>19.73277388540556</v>
      </c>
      <c r="Z145" s="1">
        <f>IF(dataOrig!$AC145&gt;0,dataOrig!Z145*dataRevised!$AC145/dataOrig!$AC145,dataOrig!Z145)</f>
        <v>767.51878387674253</v>
      </c>
      <c r="AA145" s="1">
        <f>IF(dataOrig!$AC145&gt;0,dataOrig!AA145*dataRevised!$AC145/dataOrig!$AC145,dataOrig!AA145)</f>
        <v>767.51878387674253</v>
      </c>
      <c r="AB145" s="1">
        <f>IF(dataOrig!$AC145&gt;0,dataOrig!AB145*dataRevised!$AC145/dataOrig!$AC145,dataOrig!AB145)</f>
        <v>767.51878387674253</v>
      </c>
      <c r="AC145" s="9">
        <f>dataOrig!AC145*VLOOKUP($C145,pivot!$H$4:$Q$65,10,FALSE)/VLOOKUP($C145,pivot!$H$4:$Q$65,6,FALSE)</f>
        <v>2322.2891255156328</v>
      </c>
    </row>
    <row r="146" spans="1:29">
      <c r="A146">
        <v>145</v>
      </c>
      <c r="B146">
        <v>24003</v>
      </c>
      <c r="C146">
        <f>dataOrig!C146</f>
        <v>24003</v>
      </c>
      <c r="D146">
        <v>24</v>
      </c>
      <c r="E146" s="1">
        <f>IF(dataOrig!$I146&gt;0,dataOrig!E146*dataRevised!$I146/dataOrig!$I146,dataOrig!E146)</f>
        <v>33.238886701699734</v>
      </c>
      <c r="F146" s="1">
        <f>IF(dataOrig!$I146&gt;0,dataOrig!F146*dataRevised!$I146/dataOrig!$I146,dataOrig!F146)</f>
        <v>152.5579671693398</v>
      </c>
      <c r="G146" s="1">
        <f>IF(dataOrig!$I146&gt;0,dataOrig!G146*dataRevised!$I146/dataOrig!$I146,dataOrig!G146)</f>
        <v>55.398144502832892</v>
      </c>
      <c r="H146" s="1">
        <f>IF(dataOrig!$I146&gt;0,dataOrig!H146*dataRevised!$I146/dataOrig!$I146,dataOrig!H146)</f>
        <v>143.18289656116806</v>
      </c>
      <c r="I146" s="9">
        <f>dataOrig!I146*VLOOKUP($C146,pivot!$H$4:$Q$65,7,FALSE)/VLOOKUP($C146,pivot!$H$4:$Q$65,2,FALSE)</f>
        <v>384.3778949350405</v>
      </c>
      <c r="J146" s="1">
        <f>dataOrig!J146</f>
        <v>39</v>
      </c>
      <c r="K146" s="1">
        <f>dataOrig!K146</f>
        <v>179</v>
      </c>
      <c r="L146" s="1">
        <f>dataOrig!L146</f>
        <v>65</v>
      </c>
      <c r="M146" s="1">
        <f>dataOrig!M146</f>
        <v>168</v>
      </c>
      <c r="N146" s="9">
        <f>dataOrig!N146</f>
        <v>451</v>
      </c>
      <c r="O146" s="1">
        <f>IF(dataOrig!$S146&gt;0,dataOrig!O146*dataRevised!$S146/dataOrig!$S146,dataOrig!O146)</f>
        <v>34.329747377734428</v>
      </c>
      <c r="P146" s="1">
        <f>IF(dataOrig!$S146&gt;0,dataOrig!P146*dataRevised!$S146/dataOrig!$S146,dataOrig!P146)</f>
        <v>320.40195888913712</v>
      </c>
      <c r="Q146" s="1">
        <f>IF(dataOrig!$S146&gt;0,dataOrig!Q146*dataRevised!$S146/dataOrig!$S146,dataOrig!Q146)</f>
        <v>176.49084586332069</v>
      </c>
      <c r="R146" s="1">
        <f>IF(dataOrig!$S146&gt;0,dataOrig!R146*dataRevised!$S146/dataOrig!$S146,dataOrig!R146)</f>
        <v>131.9450445694396</v>
      </c>
      <c r="S146" s="9">
        <f>dataOrig!S146*VLOOKUP($C146,pivot!$H$4:$Q$65,8,FALSE)/VLOOKUP($C146,pivot!$H$4:$Q$65,4,FALSE)</f>
        <v>663.16759669963187</v>
      </c>
      <c r="T146" s="1">
        <f>IF(dataOrig!$X146&gt;0,dataOrig!T146*dataRevised!$X146/dataOrig!$X146,dataOrig!T146)</f>
        <v>37.088935116177097</v>
      </c>
      <c r="U146" s="1">
        <f>IF(dataOrig!$X146&gt;0,dataOrig!U146*dataRevised!$X146/dataOrig!$X146,dataOrig!U146)</f>
        <v>176.81934183293731</v>
      </c>
      <c r="V146" s="1">
        <f>IF(dataOrig!$X146&gt;0,dataOrig!V146*dataRevised!$X146/dataOrig!$X146,dataOrig!V146)</f>
        <v>64.690003109611212</v>
      </c>
      <c r="W146" s="1">
        <f>IF(dataOrig!$X146&gt;0,dataOrig!W146*dataRevised!$X146/dataOrig!$X146,dataOrig!W146)</f>
        <v>167.33147471019433</v>
      </c>
      <c r="X146" s="9">
        <f>dataOrig!X146*VLOOKUP($C146,pivot!$H$4:$Q$65,9,FALSE)/VLOOKUP($C146,pivot!$H$4:$Q$65,5,FALSE)</f>
        <v>445.92975476891996</v>
      </c>
      <c r="Y146" s="1">
        <f>IF(dataOrig!$AC146&gt;0,dataOrig!Y146*dataRevised!$AC146/dataOrig!$AC146,dataOrig!Y146)</f>
        <v>113.38179679275733</v>
      </c>
      <c r="Z146" s="1">
        <f>IF(dataOrig!$AC146&gt;0,dataOrig!Z146*dataRevised!$AC146/dataOrig!$AC146,dataOrig!Z146)</f>
        <v>204.66778105671199</v>
      </c>
      <c r="AA146" s="1">
        <f>IF(dataOrig!$AC146&gt;0,dataOrig!AA146*dataRevised!$AC146/dataOrig!$AC146,dataOrig!AA146)</f>
        <v>202.81603685837516</v>
      </c>
      <c r="AB146" s="1">
        <f>IF(dataOrig!$AC146&gt;0,dataOrig!AB146*dataRevised!$AC146/dataOrig!$AC146,dataOrig!AB146)</f>
        <v>204.66778105671199</v>
      </c>
      <c r="AC146" s="9">
        <f>dataOrig!AC146*VLOOKUP($C146,pivot!$H$4:$Q$65,10,FALSE)/VLOOKUP($C146,pivot!$H$4:$Q$65,6,FALSE)</f>
        <v>725.53339576455653</v>
      </c>
    </row>
    <row r="147" spans="1:29">
      <c r="A147">
        <v>146</v>
      </c>
      <c r="B147">
        <v>24003</v>
      </c>
      <c r="C147">
        <f>dataOrig!C147</f>
        <v>24003</v>
      </c>
      <c r="D147">
        <v>24</v>
      </c>
      <c r="E147" s="1">
        <f>IF(dataOrig!$I147&gt;0,dataOrig!E147*dataRevised!$I147/dataOrig!$I147,dataOrig!E147)</f>
        <v>256.53602300542616</v>
      </c>
      <c r="F147" s="1">
        <f>IF(dataOrig!$I147&gt;0,dataOrig!F147*dataRevised!$I147/dataOrig!$I147,dataOrig!F147)</f>
        <v>476.42404272436283</v>
      </c>
      <c r="G147" s="1">
        <f>IF(dataOrig!$I147&gt;0,dataOrig!G147*dataRevised!$I147/dataOrig!$I147,dataOrig!G147)</f>
        <v>86.932472912137769</v>
      </c>
      <c r="H147" s="1">
        <f>IF(dataOrig!$I147&gt;0,dataOrig!H147*dataRevised!$I147/dataOrig!$I147,dataOrig!H147)</f>
        <v>372.44598688827648</v>
      </c>
      <c r="I147" s="9">
        <f>dataOrig!I147*VLOOKUP($C147,pivot!$H$4:$Q$65,7,FALSE)/VLOOKUP($C147,pivot!$H$4:$Q$65,2,FALSE)</f>
        <v>1192.3385255302032</v>
      </c>
      <c r="J147" s="1">
        <f>dataOrig!J147</f>
        <v>301</v>
      </c>
      <c r="K147" s="1">
        <f>dataOrig!K147</f>
        <v>559</v>
      </c>
      <c r="L147" s="1">
        <f>dataOrig!L147</f>
        <v>102</v>
      </c>
      <c r="M147" s="1">
        <f>dataOrig!M147</f>
        <v>437</v>
      </c>
      <c r="N147" s="9">
        <f>dataOrig!N147</f>
        <v>1399</v>
      </c>
      <c r="O147" s="1">
        <f>IF(dataOrig!$S147&gt;0,dataOrig!O147*dataRevised!$S147/dataOrig!$S147,dataOrig!O147)</f>
        <v>345.65403139568224</v>
      </c>
      <c r="P147" s="1">
        <f>IF(dataOrig!$S147&gt;0,dataOrig!P147*dataRevised!$S147/dataOrig!$S147,dataOrig!P147)</f>
        <v>443.94468382699694</v>
      </c>
      <c r="Q147" s="1">
        <f>IF(dataOrig!$S147&gt;0,dataOrig!Q147*dataRevised!$S147/dataOrig!$S147,dataOrig!Q147)</f>
        <v>119.29621873705345</v>
      </c>
      <c r="R147" s="1">
        <f>IF(dataOrig!$S147&gt;0,dataOrig!R147*dataRevised!$S147/dataOrig!$S147,dataOrig!R147)</f>
        <v>313.24361906825209</v>
      </c>
      <c r="S147" s="9">
        <f>dataOrig!S147*VLOOKUP($C147,pivot!$H$4:$Q$65,8,FALSE)/VLOOKUP($C147,pivot!$H$4:$Q$65,4,FALSE)</f>
        <v>1222.1385530279847</v>
      </c>
      <c r="T147" s="1">
        <f>IF(dataOrig!$X147&gt;0,dataOrig!T147*dataRevised!$X147/dataOrig!$X147,dataOrig!T147)</f>
        <v>330.35028254641458</v>
      </c>
      <c r="U147" s="1">
        <f>IF(dataOrig!$X147&gt;0,dataOrig!U147*dataRevised!$X147/dataOrig!$X147,dataOrig!U147)</f>
        <v>639.13723072295863</v>
      </c>
      <c r="V147" s="1">
        <f>IF(dataOrig!$X147&gt;0,dataOrig!V147*dataRevised!$X147/dataOrig!$X147,dataOrig!V147)</f>
        <v>112.12933872332609</v>
      </c>
      <c r="W147" s="1">
        <f>IF(dataOrig!$X147&gt;0,dataOrig!W147*dataRevised!$X147/dataOrig!$X147,dataOrig!W147)</f>
        <v>514.9324247525052</v>
      </c>
      <c r="X147" s="9">
        <f>dataOrig!X147*VLOOKUP($C147,pivot!$H$4:$Q$65,9,FALSE)/VLOOKUP($C147,pivot!$H$4:$Q$65,5,FALSE)</f>
        <v>1596.5492767452045</v>
      </c>
      <c r="Y147" s="1">
        <f>IF(dataOrig!$AC147&gt;0,dataOrig!Y147*dataRevised!$AC147/dataOrig!$AC147,dataOrig!Y147)</f>
        <v>230.06108858223851</v>
      </c>
      <c r="Z147" s="1">
        <f>IF(dataOrig!$AC147&gt;0,dataOrig!Z147*dataRevised!$AC147/dataOrig!$AC147,dataOrig!Z147)</f>
        <v>460.60520884416371</v>
      </c>
      <c r="AA147" s="1">
        <f>IF(dataOrig!$AC147&gt;0,dataOrig!AA147*dataRevised!$AC147/dataOrig!$AC147,dataOrig!AA147)</f>
        <v>460.12217716447702</v>
      </c>
      <c r="AB147" s="1">
        <f>IF(dataOrig!$AC147&gt;0,dataOrig!AB147*dataRevised!$AC147/dataOrig!$AC147,dataOrig!AB147)</f>
        <v>460.60520884416371</v>
      </c>
      <c r="AC147" s="9">
        <f>dataOrig!AC147*VLOOKUP($C147,pivot!$H$4:$Q$65,10,FALSE)/VLOOKUP($C147,pivot!$H$4:$Q$65,6,FALSE)</f>
        <v>1611.3936834350429</v>
      </c>
    </row>
    <row r="148" spans="1:29">
      <c r="A148">
        <v>147</v>
      </c>
      <c r="B148">
        <v>24003</v>
      </c>
      <c r="C148">
        <f>dataOrig!C148</f>
        <v>24003</v>
      </c>
      <c r="D148">
        <v>24</v>
      </c>
      <c r="E148" s="1">
        <f>IF(dataOrig!$I148&gt;0,dataOrig!E148*dataRevised!$I148/dataOrig!$I148,dataOrig!E148)</f>
        <v>225.00169459612127</v>
      </c>
      <c r="F148" s="1">
        <f>IF(dataOrig!$I148&gt;0,dataOrig!F148*dataRevised!$I148/dataOrig!$I148,dataOrig!F148)</f>
        <v>347.72989164855107</v>
      </c>
      <c r="G148" s="1">
        <f>IF(dataOrig!$I148&gt;0,dataOrig!G148*dataRevised!$I148/dataOrig!$I148,dataOrig!G148)</f>
        <v>64.773215111004617</v>
      </c>
      <c r="H148" s="1">
        <f>IF(dataOrig!$I148&gt;0,dataOrig!H148*dataRevised!$I148/dataOrig!$I148,dataOrig!H148)</f>
        <v>394.60524468940969</v>
      </c>
      <c r="I148" s="9">
        <f>dataOrig!I148*VLOOKUP($C148,pivot!$H$4:$Q$65,7,FALSE)/VLOOKUP($C148,pivot!$H$4:$Q$65,2,FALSE)</f>
        <v>1032.1100460450866</v>
      </c>
      <c r="J148" s="1">
        <f>dataOrig!J148</f>
        <v>264</v>
      </c>
      <c r="K148" s="1">
        <f>dataOrig!K148</f>
        <v>408</v>
      </c>
      <c r="L148" s="1">
        <f>dataOrig!L148</f>
        <v>76</v>
      </c>
      <c r="M148" s="1">
        <f>dataOrig!M148</f>
        <v>463</v>
      </c>
      <c r="N148" s="9">
        <f>dataOrig!N148</f>
        <v>1211</v>
      </c>
      <c r="O148" s="1">
        <f>IF(dataOrig!$S148&gt;0,dataOrig!O148*dataRevised!$S148/dataOrig!$S148,dataOrig!O148)</f>
        <v>145.68474984775315</v>
      </c>
      <c r="P148" s="1">
        <f>IF(dataOrig!$S148&gt;0,dataOrig!P148*dataRevised!$S148/dataOrig!$S148,dataOrig!P148)</f>
        <v>488.91540819367196</v>
      </c>
      <c r="Q148" s="1">
        <f>IF(dataOrig!$S148&gt;0,dataOrig!Q148*dataRevised!$S148/dataOrig!$S148,dataOrig!Q148)</f>
        <v>104.26540104558055</v>
      </c>
      <c r="R148" s="1">
        <f>IF(dataOrig!$S148&gt;0,dataOrig!R148*dataRevised!$S148/dataOrig!$S148,dataOrig!R148)</f>
        <v>533.73561973195251</v>
      </c>
      <c r="S148" s="9">
        <f>dataOrig!S148*VLOOKUP($C148,pivot!$H$4:$Q$65,8,FALSE)/VLOOKUP($C148,pivot!$H$4:$Q$65,4,FALSE)</f>
        <v>1272.6011788189583</v>
      </c>
      <c r="T148" s="1">
        <f>IF(dataOrig!$X148&gt;0,dataOrig!T148*dataRevised!$X148/dataOrig!$X148,dataOrig!T148)</f>
        <v>308.78694817654417</v>
      </c>
      <c r="U148" s="1">
        <f>IF(dataOrig!$X148&gt;0,dataOrig!U148*dataRevised!$X148/dataOrig!$X148,dataOrig!U148)</f>
        <v>483.01868988509699</v>
      </c>
      <c r="V148" s="1">
        <f>IF(dataOrig!$X148&gt;0,dataOrig!V148*dataRevised!$X148/dataOrig!$X148,dataOrig!V148)</f>
        <v>92.291071103045326</v>
      </c>
      <c r="W148" s="1">
        <f>IF(dataOrig!$X148&gt;0,dataOrig!W148*dataRevised!$X148/dataOrig!$X148,dataOrig!W148)</f>
        <v>544.25855949552897</v>
      </c>
      <c r="X148" s="9">
        <f>dataOrig!X148*VLOOKUP($C148,pivot!$H$4:$Q$65,9,FALSE)/VLOOKUP($C148,pivot!$H$4:$Q$65,5,FALSE)</f>
        <v>1428.3552686602154</v>
      </c>
      <c r="Y148" s="1">
        <f>IF(dataOrig!$AC148&gt;0,dataOrig!Y148*dataRevised!$AC148/dataOrig!$AC148,dataOrig!Y148)</f>
        <v>437.29967552294994</v>
      </c>
      <c r="Z148" s="1">
        <f>IF(dataOrig!$AC148&gt;0,dataOrig!Z148*dataRevised!$AC148/dataOrig!$AC148,dataOrig!Z148)</f>
        <v>875.51749673535994</v>
      </c>
      <c r="AA148" s="1">
        <f>IF(dataOrig!$AC148&gt;0,dataOrig!AA148*dataRevised!$AC148/dataOrig!$AC148,dataOrig!AA148)</f>
        <v>874.59935104589988</v>
      </c>
      <c r="AB148" s="1">
        <f>IF(dataOrig!$AC148&gt;0,dataOrig!AB148*dataRevised!$AC148/dataOrig!$AC148,dataOrig!AB148)</f>
        <v>875.51749673535994</v>
      </c>
      <c r="AC148" s="9">
        <f>dataOrig!AC148*VLOOKUP($C148,pivot!$H$4:$Q$65,10,FALSE)/VLOOKUP($C148,pivot!$H$4:$Q$65,6,FALSE)</f>
        <v>3062.9340200395695</v>
      </c>
    </row>
    <row r="149" spans="1:29">
      <c r="A149">
        <v>148</v>
      </c>
      <c r="B149">
        <v>24003</v>
      </c>
      <c r="C149">
        <f>dataOrig!C149</f>
        <v>24003</v>
      </c>
      <c r="D149">
        <v>24</v>
      </c>
      <c r="E149" s="1">
        <f>IF(dataOrig!$I149&gt;0,dataOrig!E149*dataRevised!$I149/dataOrig!$I149,dataOrig!E149)</f>
        <v>255.68374385922871</v>
      </c>
      <c r="F149" s="1">
        <f>IF(dataOrig!$I149&gt;0,dataOrig!F149*dataRevised!$I149/dataOrig!$I149,dataOrig!F149)</f>
        <v>1021.8826962907175</v>
      </c>
      <c r="G149" s="1">
        <f>IF(dataOrig!$I149&gt;0,dataOrig!G149*dataRevised!$I149/dataOrig!$I149,dataOrig!G149)</f>
        <v>101.42121839749406</v>
      </c>
      <c r="H149" s="1">
        <f>IF(dataOrig!$I149&gt;0,dataOrig!H149*dataRevised!$I149/dataOrig!$I149,dataOrig!H149)</f>
        <v>1667.9102891083687</v>
      </c>
      <c r="I149" s="9">
        <f>dataOrig!I149*VLOOKUP($C149,pivot!$H$4:$Q$65,7,FALSE)/VLOOKUP($C149,pivot!$H$4:$Q$65,2,FALSE)</f>
        <v>3046.8979476558088</v>
      </c>
      <c r="J149" s="1">
        <f>dataOrig!J149</f>
        <v>300</v>
      </c>
      <c r="K149" s="1">
        <f>dataOrig!K149</f>
        <v>1199</v>
      </c>
      <c r="L149" s="1">
        <f>dataOrig!L149</f>
        <v>119</v>
      </c>
      <c r="M149" s="1">
        <f>dataOrig!M149</f>
        <v>1957</v>
      </c>
      <c r="N149" s="9">
        <f>dataOrig!N149</f>
        <v>3575</v>
      </c>
      <c r="O149" s="1">
        <f>IF(dataOrig!$S149&gt;0,dataOrig!O149*dataRevised!$S149/dataOrig!$S149,dataOrig!O149)</f>
        <v>264.04886559084878</v>
      </c>
      <c r="P149" s="1">
        <f>IF(dataOrig!$S149&gt;0,dataOrig!P149*dataRevised!$S149/dataOrig!$S149,dataOrig!P149)</f>
        <v>1396.913281501608</v>
      </c>
      <c r="Q149" s="1">
        <f>IF(dataOrig!$S149&gt;0,dataOrig!Q149*dataRevised!$S149/dataOrig!$S149,dataOrig!Q149)</f>
        <v>124.44596218434604</v>
      </c>
      <c r="R149" s="1">
        <f>IF(dataOrig!$S149&gt;0,dataOrig!R149*dataRevised!$S149/dataOrig!$S149,dataOrig!R149)</f>
        <v>2725.6205771257983</v>
      </c>
      <c r="S149" s="9">
        <f>dataOrig!S149*VLOOKUP($C149,pivot!$H$4:$Q$65,8,FALSE)/VLOOKUP($C149,pivot!$H$4:$Q$65,4,FALSE)</f>
        <v>4511.0286864026011</v>
      </c>
      <c r="T149" s="1">
        <f>IF(dataOrig!$X149&gt;0,dataOrig!T149*dataRevised!$X149/dataOrig!$X149,dataOrig!T149)</f>
        <v>301.0241478033908</v>
      </c>
      <c r="U149" s="1">
        <f>IF(dataOrig!$X149&gt;0,dataOrig!U149*dataRevised!$X149/dataOrig!$X149,dataOrig!U149)</f>
        <v>1204.0965912135632</v>
      </c>
      <c r="V149" s="1">
        <f>IF(dataOrig!$X149&gt;0,dataOrig!V149*dataRevised!$X149/dataOrig!$X149,dataOrig!V149)</f>
        <v>119.89213909647943</v>
      </c>
      <c r="W149" s="1">
        <f>IF(dataOrig!$X149&gt;0,dataOrig!W149*dataRevised!$X149/dataOrig!$X149,dataOrig!W149)</f>
        <v>1964.8510277825908</v>
      </c>
      <c r="X149" s="9">
        <f>dataOrig!X149*VLOOKUP($C149,pivot!$H$4:$Q$65,9,FALSE)/VLOOKUP($C149,pivot!$H$4:$Q$65,5,FALSE)</f>
        <v>3589.8639058960243</v>
      </c>
      <c r="Y149" s="1">
        <f>IF(dataOrig!$AC149&gt;0,dataOrig!Y149*dataRevised!$AC149/dataOrig!$AC149,dataOrig!Y149)</f>
        <v>378.64882167560904</v>
      </c>
      <c r="Z149" s="1">
        <f>IF(dataOrig!$AC149&gt;0,dataOrig!Z149*dataRevised!$AC149/dataOrig!$AC149,dataOrig!Z149)</f>
        <v>758.09264687603195</v>
      </c>
      <c r="AA149" s="1">
        <f>IF(dataOrig!$AC149&gt;0,dataOrig!AA149*dataRevised!$AC149/dataOrig!$AC149,dataOrig!AA149)</f>
        <v>757.29764335121808</v>
      </c>
      <c r="AB149" s="1">
        <f>IF(dataOrig!$AC149&gt;0,dataOrig!AB149*dataRevised!$AC149/dataOrig!$AC149,dataOrig!AB149)</f>
        <v>758.09264687603195</v>
      </c>
      <c r="AC149" s="9">
        <f>dataOrig!AC149*VLOOKUP($C149,pivot!$H$4:$Q$65,10,FALSE)/VLOOKUP($C149,pivot!$H$4:$Q$65,6,FALSE)</f>
        <v>2652.1317587788908</v>
      </c>
    </row>
    <row r="150" spans="1:29">
      <c r="A150">
        <v>149</v>
      </c>
      <c r="B150">
        <v>24003</v>
      </c>
      <c r="C150">
        <f>dataOrig!C150</f>
        <v>24003</v>
      </c>
      <c r="D150">
        <v>24</v>
      </c>
      <c r="E150" s="1">
        <f>IF(dataOrig!$I150&gt;0,dataOrig!E150*dataRevised!$I150/dataOrig!$I150,dataOrig!E150)</f>
        <v>118.46680132144263</v>
      </c>
      <c r="F150" s="1">
        <f>IF(dataOrig!$I150&gt;0,dataOrig!F150*dataRevised!$I150/dataOrig!$I150,dataOrig!F150)</f>
        <v>934.09794423238225</v>
      </c>
      <c r="G150" s="1">
        <f>IF(dataOrig!$I150&gt;0,dataOrig!G150*dataRevised!$I150/dataOrig!$I150,dataOrig!G150)</f>
        <v>126.13731363721951</v>
      </c>
      <c r="H150" s="1">
        <f>IF(dataOrig!$I150&gt;0,dataOrig!H150*dataRevised!$I150/dataOrig!$I150,dataOrig!H150)</f>
        <v>478.98088016295515</v>
      </c>
      <c r="I150" s="9">
        <f>dataOrig!I150*VLOOKUP($C150,pivot!$H$4:$Q$65,7,FALSE)/VLOOKUP($C150,pivot!$H$4:$Q$65,2,FALSE)</f>
        <v>1657.6829393539995</v>
      </c>
      <c r="J150" s="1">
        <f>dataOrig!J150</f>
        <v>139</v>
      </c>
      <c r="K150" s="1">
        <f>dataOrig!K150</f>
        <v>1096</v>
      </c>
      <c r="L150" s="1">
        <f>dataOrig!L150</f>
        <v>148</v>
      </c>
      <c r="M150" s="1">
        <f>dataOrig!M150</f>
        <v>562</v>
      </c>
      <c r="N150" s="9">
        <f>dataOrig!N150</f>
        <v>1945</v>
      </c>
      <c r="O150" s="1">
        <f>IF(dataOrig!$S150&gt;0,dataOrig!O150*dataRevised!$S150/dataOrig!$S150,dataOrig!O150)</f>
        <v>111.15945279479988</v>
      </c>
      <c r="P150" s="1">
        <f>IF(dataOrig!$S150&gt;0,dataOrig!P150*dataRevised!$S150/dataOrig!$S150,dataOrig!P150)</f>
        <v>1316.9039907165661</v>
      </c>
      <c r="Q150" s="1">
        <f>IF(dataOrig!$S150&gt;0,dataOrig!Q150*dataRevised!$S150/dataOrig!$S150,dataOrig!Q150)</f>
        <v>136.07075605012398</v>
      </c>
      <c r="R150" s="1">
        <f>IF(dataOrig!$S150&gt;0,dataOrig!R150*dataRevised!$S150/dataOrig!$S150,dataOrig!R150)</f>
        <v>770.05613099330901</v>
      </c>
      <c r="S150" s="9">
        <f>dataOrig!S150*VLOOKUP($C150,pivot!$H$4:$Q$65,8,FALSE)/VLOOKUP($C150,pivot!$H$4:$Q$65,4,FALSE)</f>
        <v>2334.1903305547989</v>
      </c>
      <c r="T150" s="1">
        <f>IF(dataOrig!$X150&gt;0,dataOrig!T150*dataRevised!$X150/dataOrig!$X150,dataOrig!T150)</f>
        <v>138.86787334196538</v>
      </c>
      <c r="U150" s="1">
        <f>IF(dataOrig!$X150&gt;0,dataOrig!U150*dataRevised!$X150/dataOrig!$X150,dataOrig!U150)</f>
        <v>1095.4173859894163</v>
      </c>
      <c r="V150" s="1">
        <f>IF(dataOrig!$X150&gt;0,dataOrig!V150*dataRevised!$X150/dataOrig!$X150,dataOrig!V150)</f>
        <v>147.49320708991354</v>
      </c>
      <c r="W150" s="1">
        <f>IF(dataOrig!$X150&gt;0,dataOrig!W150*dataRevised!$X150/dataOrig!$X150,dataOrig!W150)</f>
        <v>562.37176036622009</v>
      </c>
      <c r="X150" s="9">
        <f>dataOrig!X150*VLOOKUP($C150,pivot!$H$4:$Q$65,9,FALSE)/VLOOKUP($C150,pivot!$H$4:$Q$65,5,FALSE)</f>
        <v>1944.1502267875153</v>
      </c>
      <c r="Y150" s="1">
        <f>IF(dataOrig!$AC150&gt;0,dataOrig!Y150*dataRevised!$AC150/dataOrig!$AC150,dataOrig!Y150)</f>
        <v>153.50536457174024</v>
      </c>
      <c r="Z150" s="1">
        <f>IF(dataOrig!$AC150&gt;0,dataOrig!Z150*dataRevised!$AC150/dataOrig!$AC150,dataOrig!Z150)</f>
        <v>663.34686018462094</v>
      </c>
      <c r="AA150" s="1">
        <f>IF(dataOrig!$AC150&gt;0,dataOrig!AA150*dataRevised!$AC150/dataOrig!$AC150,dataOrig!AA150)</f>
        <v>663.34686018462094</v>
      </c>
      <c r="AB150" s="1">
        <f>IF(dataOrig!$AC150&gt;0,dataOrig!AB150*dataRevised!$AC150/dataOrig!$AC150,dataOrig!AB150)</f>
        <v>663.34686018462094</v>
      </c>
      <c r="AC150" s="9">
        <f>dataOrig!AC150*VLOOKUP($C150,pivot!$H$4:$Q$65,10,FALSE)/VLOOKUP($C150,pivot!$H$4:$Q$65,6,FALSE)</f>
        <v>2143.5459451256033</v>
      </c>
    </row>
    <row r="151" spans="1:29">
      <c r="A151">
        <v>150</v>
      </c>
      <c r="B151">
        <v>24003</v>
      </c>
      <c r="C151">
        <f>dataOrig!C151</f>
        <v>24003</v>
      </c>
      <c r="D151">
        <v>24</v>
      </c>
      <c r="E151" s="1">
        <f>IF(dataOrig!$I151&gt;0,dataOrig!E151*dataRevised!$I151/dataOrig!$I151,dataOrig!E151)</f>
        <v>288.92263056092838</v>
      </c>
      <c r="F151" s="1">
        <f>IF(dataOrig!$I151&gt;0,dataOrig!F151*dataRevised!$I151/dataOrig!$I151,dataOrig!F151)</f>
        <v>308.52505092346928</v>
      </c>
      <c r="G151" s="1">
        <f>IF(dataOrig!$I151&gt;0,dataOrig!G151*dataRevised!$I151/dataOrig!$I151,dataOrig!G151)</f>
        <v>75.000564865373747</v>
      </c>
      <c r="H151" s="1">
        <f>IF(dataOrig!$I151&gt;0,dataOrig!H151*dataRevised!$I151/dataOrig!$I151,dataOrig!H151)</f>
        <v>185.79685387103953</v>
      </c>
      <c r="I151" s="9">
        <f>dataOrig!I151*VLOOKUP($C151,pivot!$H$4:$Q$65,7,FALSE)/VLOOKUP($C151,pivot!$H$4:$Q$65,2,FALSE)</f>
        <v>858.24510022081097</v>
      </c>
      <c r="J151" s="1">
        <f>dataOrig!J151</f>
        <v>339</v>
      </c>
      <c r="K151" s="1">
        <f>dataOrig!K151</f>
        <v>362</v>
      </c>
      <c r="L151" s="1">
        <f>dataOrig!L151</f>
        <v>88</v>
      </c>
      <c r="M151" s="1">
        <f>dataOrig!M151</f>
        <v>218</v>
      </c>
      <c r="N151" s="9">
        <f>dataOrig!N151</f>
        <v>1007</v>
      </c>
      <c r="O151" s="1">
        <f>IF(dataOrig!$S151&gt;0,dataOrig!O151*dataRevised!$S151/dataOrig!$S151,dataOrig!O151)</f>
        <v>102.82774445045347</v>
      </c>
      <c r="P151" s="1">
        <f>IF(dataOrig!$S151&gt;0,dataOrig!P151*dataRevised!$S151/dataOrig!$S151,dataOrig!P151)</f>
        <v>322.00544672849287</v>
      </c>
      <c r="Q151" s="1">
        <f>IF(dataOrig!$S151&gt;0,dataOrig!Q151*dataRevised!$S151/dataOrig!$S151,dataOrig!Q151)</f>
        <v>113.8433735838906</v>
      </c>
      <c r="R151" s="1">
        <f>IF(dataOrig!$S151&gt;0,dataOrig!R151*dataRevised!$S151/dataOrig!$S151,dataOrig!R151)</f>
        <v>161.95717298372375</v>
      </c>
      <c r="S151" s="9">
        <f>dataOrig!S151*VLOOKUP($C151,pivot!$H$4:$Q$65,8,FALSE)/VLOOKUP($C151,pivot!$H$4:$Q$65,4,FALSE)</f>
        <v>700.63373774656066</v>
      </c>
      <c r="T151" s="1">
        <f>IF(dataOrig!$X151&gt;0,dataOrig!T151*dataRevised!$X151/dataOrig!$X151,dataOrig!T151)</f>
        <v>336.3880161699783</v>
      </c>
      <c r="U151" s="1">
        <f>IF(dataOrig!$X151&gt;0,dataOrig!U151*dataRevised!$X151/dataOrig!$X151,dataOrig!U151)</f>
        <v>359.67641728943835</v>
      </c>
      <c r="V151" s="1">
        <f>IF(dataOrig!$X151&gt;0,dataOrig!V151*dataRevised!$X151/dataOrig!$X151,dataOrig!V151)</f>
        <v>87.115870854276437</v>
      </c>
      <c r="W151" s="1">
        <f>IF(dataOrig!$X151&gt;0,dataOrig!W151*dataRevised!$X151/dataOrig!$X151,dataOrig!W151)</f>
        <v>216.49587707349886</v>
      </c>
      <c r="X151" s="9">
        <f>dataOrig!X151*VLOOKUP($C151,pivot!$H$4:$Q$65,9,FALSE)/VLOOKUP($C151,pivot!$H$4:$Q$65,5,FALSE)</f>
        <v>999.67618138719195</v>
      </c>
      <c r="Y151" s="1">
        <f>IF(dataOrig!$AC151&gt;0,dataOrig!Y151*dataRevised!$AC151/dataOrig!$AC151,dataOrig!Y151)</f>
        <v>275.65789117046268</v>
      </c>
      <c r="Z151" s="1">
        <f>IF(dataOrig!$AC151&gt;0,dataOrig!Z151*dataRevised!$AC151/dataOrig!$AC151,dataOrig!Z151)</f>
        <v>270.24201219239194</v>
      </c>
      <c r="AA151" s="1">
        <f>IF(dataOrig!$AC151&gt;0,dataOrig!AA151*dataRevised!$AC151/dataOrig!$AC151,dataOrig!AA151)</f>
        <v>270.24201219239194</v>
      </c>
      <c r="AB151" s="1">
        <f>IF(dataOrig!$AC151&gt;0,dataOrig!AB151*dataRevised!$AC151/dataOrig!$AC151,dataOrig!AB151)</f>
        <v>270.24201219239194</v>
      </c>
      <c r="AC151" s="9">
        <f>dataOrig!AC151*VLOOKUP($C151,pivot!$H$4:$Q$65,10,FALSE)/VLOOKUP($C151,pivot!$H$4:$Q$65,6,FALSE)</f>
        <v>1086.3839277476386</v>
      </c>
    </row>
    <row r="152" spans="1:29">
      <c r="A152">
        <v>151</v>
      </c>
      <c r="B152">
        <v>24003</v>
      </c>
      <c r="C152">
        <f>dataOrig!C152</f>
        <v>24003</v>
      </c>
      <c r="D152">
        <v>24</v>
      </c>
      <c r="E152" s="1">
        <f>IF(dataOrig!$I152&gt;0,dataOrig!E152*dataRevised!$I152/dataOrig!$I152,dataOrig!E152)</f>
        <v>388.63929066602765</v>
      </c>
      <c r="F152" s="1">
        <f>IF(dataOrig!$I152&gt;0,dataOrig!F152*dataRevised!$I152/dataOrig!$I152,dataOrig!F152)</f>
        <v>514.77660430324715</v>
      </c>
      <c r="G152" s="1">
        <f>IF(dataOrig!$I152&gt;0,dataOrig!G152*dataRevised!$I152/dataOrig!$I152,dataOrig!G152)</f>
        <v>69.886889988189182</v>
      </c>
      <c r="H152" s="1">
        <f>IF(dataOrig!$I152&gt;0,dataOrig!H152*dataRevised!$I152/dataOrig!$I152,dataOrig!H152)</f>
        <v>499.4355796716934</v>
      </c>
      <c r="I152" s="9">
        <f>dataOrig!I152*VLOOKUP($C152,pivot!$H$4:$Q$65,7,FALSE)/VLOOKUP($C152,pivot!$H$4:$Q$65,2,FALSE)</f>
        <v>1472.7383646291573</v>
      </c>
      <c r="J152" s="1">
        <f>dataOrig!J152</f>
        <v>456</v>
      </c>
      <c r="K152" s="1">
        <f>dataOrig!K152</f>
        <v>604</v>
      </c>
      <c r="L152" s="1">
        <f>dataOrig!L152</f>
        <v>82</v>
      </c>
      <c r="M152" s="1">
        <f>dataOrig!M152</f>
        <v>586</v>
      </c>
      <c r="N152" s="9">
        <f>dataOrig!N152</f>
        <v>1728</v>
      </c>
      <c r="O152" s="1">
        <f>IF(dataOrig!$S152&gt;0,dataOrig!O152*dataRevised!$S152/dataOrig!$S152,dataOrig!O152)</f>
        <v>379.72228936508452</v>
      </c>
      <c r="P152" s="1">
        <f>IF(dataOrig!$S152&gt;0,dataOrig!P152*dataRevised!$S152/dataOrig!$S152,dataOrig!P152)</f>
        <v>917.15717726952857</v>
      </c>
      <c r="Q152" s="1">
        <f>IF(dataOrig!$S152&gt;0,dataOrig!Q152*dataRevised!$S152/dataOrig!$S152,dataOrig!Q152)</f>
        <v>136.36874502238518</v>
      </c>
      <c r="R152" s="1">
        <f>IF(dataOrig!$S152&gt;0,dataOrig!R152*dataRevised!$S152/dataOrig!$S152,dataOrig!R152)</f>
        <v>1016.5799530882811</v>
      </c>
      <c r="S152" s="9">
        <f>dataOrig!S152*VLOOKUP($C152,pivot!$H$4:$Q$65,8,FALSE)/VLOOKUP($C152,pivot!$H$4:$Q$65,4,FALSE)</f>
        <v>2449.8281647452791</v>
      </c>
      <c r="T152" s="1">
        <f>IF(dataOrig!$X152&gt;0,dataOrig!T152*dataRevised!$X152/dataOrig!$X152,dataOrig!T152)</f>
        <v>469.21815588837995</v>
      </c>
      <c r="U152" s="1">
        <f>IF(dataOrig!$X152&gt;0,dataOrig!U152*dataRevised!$X152/dataOrig!$X152,dataOrig!U152)</f>
        <v>627.92429685062621</v>
      </c>
      <c r="V152" s="1">
        <f>IF(dataOrig!$X152&gt;0,dataOrig!V152*dataRevised!$X152/dataOrig!$X152,dataOrig!V152)</f>
        <v>84.528270729891986</v>
      </c>
      <c r="W152" s="1">
        <f>IF(dataOrig!$X152&gt;0,dataOrig!W152*dataRevised!$X152/dataOrig!$X152,dataOrig!W152)</f>
        <v>608.08602923034539</v>
      </c>
      <c r="X152" s="9">
        <f>dataOrig!X152*VLOOKUP($C152,pivot!$H$4:$Q$65,9,FALSE)/VLOOKUP($C152,pivot!$H$4:$Q$65,5,FALSE)</f>
        <v>1789.7567526992434</v>
      </c>
      <c r="Y152" s="1">
        <f>IF(dataOrig!$AC152&gt;0,dataOrig!Y152*dataRevised!$AC152/dataOrig!$AC152,dataOrig!Y152)</f>
        <v>612.40734817583984</v>
      </c>
      <c r="Z152" s="1">
        <f>IF(dataOrig!$AC152&gt;0,dataOrig!Z152*dataRevised!$AC152/dataOrig!$AC152,dataOrig!Z152)</f>
        <v>459.95566964024005</v>
      </c>
      <c r="AA152" s="1">
        <f>IF(dataOrig!$AC152&gt;0,dataOrig!AA152*dataRevised!$AC152/dataOrig!$AC152,dataOrig!AA152)</f>
        <v>459.95566964024005</v>
      </c>
      <c r="AB152" s="1">
        <f>IF(dataOrig!$AC152&gt;0,dataOrig!AB152*dataRevised!$AC152/dataOrig!$AC152,dataOrig!AB152)</f>
        <v>459.95566964024005</v>
      </c>
      <c r="AC152" s="9">
        <f>dataOrig!AC152*VLOOKUP($C152,pivot!$H$4:$Q$65,10,FALSE)/VLOOKUP($C152,pivot!$H$4:$Q$65,6,FALSE)</f>
        <v>1992.2743570965599</v>
      </c>
    </row>
    <row r="153" spans="1:29">
      <c r="A153">
        <v>152</v>
      </c>
      <c r="B153">
        <v>24003</v>
      </c>
      <c r="C153">
        <f>dataOrig!C153</f>
        <v>24003</v>
      </c>
      <c r="D153">
        <v>24</v>
      </c>
      <c r="E153" s="1">
        <f>IF(dataOrig!$I153&gt;0,dataOrig!E153*dataRevised!$I153/dataOrig!$I153,dataOrig!E153)</f>
        <v>784.09681450163475</v>
      </c>
      <c r="F153" s="1">
        <f>IF(dataOrig!$I153&gt;0,dataOrig!F153*dataRevised!$I153/dataOrig!$I153,dataOrig!F153)</f>
        <v>1377.2831002550454</v>
      </c>
      <c r="G153" s="1">
        <f>IF(dataOrig!$I153&gt;0,dataOrig!G153*dataRevised!$I153/dataOrig!$I153,dataOrig!G153)</f>
        <v>194.31964533301382</v>
      </c>
      <c r="H153" s="1">
        <f>IF(dataOrig!$I153&gt;0,dataOrig!H153*dataRevised!$I153/dataOrig!$I153,dataOrig!H153)</f>
        <v>794.32416425600388</v>
      </c>
      <c r="I153" s="9">
        <f>dataOrig!I153*VLOOKUP($C153,pivot!$H$4:$Q$65,7,FALSE)/VLOOKUP($C153,pivot!$H$4:$Q$65,2,FALSE)</f>
        <v>3150.0237243456977</v>
      </c>
      <c r="J153" s="1">
        <f>dataOrig!J153</f>
        <v>920</v>
      </c>
      <c r="K153" s="1">
        <f>dataOrig!K153</f>
        <v>1616</v>
      </c>
      <c r="L153" s="1">
        <f>dataOrig!L153</f>
        <v>228</v>
      </c>
      <c r="M153" s="1">
        <f>dataOrig!M153</f>
        <v>932</v>
      </c>
      <c r="N153" s="9">
        <f>dataOrig!N153</f>
        <v>3696</v>
      </c>
      <c r="O153" s="1">
        <f>IF(dataOrig!$S153&gt;0,dataOrig!O153*dataRevised!$S153/dataOrig!$S153,dataOrig!O153)</f>
        <v>337.15341623979316</v>
      </c>
      <c r="P153" s="1">
        <f>IF(dataOrig!$S153&gt;0,dataOrig!P153*dataRevised!$S153/dataOrig!$S153,dataOrig!P153)</f>
        <v>1878.9985409603621</v>
      </c>
      <c r="Q153" s="1">
        <f>IF(dataOrig!$S153&gt;0,dataOrig!Q153*dataRevised!$S153/dataOrig!$S153,dataOrig!Q153)</f>
        <v>311.01122097757212</v>
      </c>
      <c r="R153" s="1">
        <f>IF(dataOrig!$S153&gt;0,dataOrig!R153*dataRevised!$S153/dataOrig!$S153,dataOrig!R153)</f>
        <v>1171.7803654326849</v>
      </c>
      <c r="S153" s="9">
        <f>dataOrig!S153*VLOOKUP($C153,pivot!$H$4:$Q$65,8,FALSE)/VLOOKUP($C153,pivot!$H$4:$Q$65,4,FALSE)</f>
        <v>3698.9435436104127</v>
      </c>
      <c r="T153" s="1">
        <f>IF(dataOrig!$X153&gt;0,dataOrig!T153*dataRevised!$X153/dataOrig!$X153,dataOrig!T153)</f>
        <v>974.66271351814203</v>
      </c>
      <c r="U153" s="1">
        <f>IF(dataOrig!$X153&gt;0,dataOrig!U153*dataRevised!$X153/dataOrig!$X153,dataOrig!U153)</f>
        <v>1706.953548718941</v>
      </c>
      <c r="V153" s="1">
        <f>IF(dataOrig!$X153&gt;0,dataOrig!V153*dataRevised!$X153/dataOrig!$X153,dataOrig!V153)</f>
        <v>242.37187831734332</v>
      </c>
      <c r="W153" s="1">
        <f>IF(dataOrig!$X153&gt;0,dataOrig!W153*dataRevised!$X153/dataOrig!$X153,dataOrig!W153)</f>
        <v>982.42551389129551</v>
      </c>
      <c r="X153" s="9">
        <f>dataOrig!X153*VLOOKUP($C153,pivot!$H$4:$Q$65,9,FALSE)/VLOOKUP($C153,pivot!$H$4:$Q$65,5,FALSE)</f>
        <v>3906.4136544457219</v>
      </c>
      <c r="Y153" s="1">
        <f>IF(dataOrig!$AC153&gt;0,dataOrig!Y153*dataRevised!$AC153/dataOrig!$AC153,dataOrig!Y153)</f>
        <v>1085.4823478750754</v>
      </c>
      <c r="Z153" s="1">
        <f>IF(dataOrig!$AC153&gt;0,dataOrig!Z153*dataRevised!$AC153/dataOrig!$AC153,dataOrig!Z153)</f>
        <v>1088.7747944036255</v>
      </c>
      <c r="AA153" s="1">
        <f>IF(dataOrig!$AC153&gt;0,dataOrig!AA153*dataRevised!$AC153/dataOrig!$AC153,dataOrig!AA153)</f>
        <v>1087.6741867139247</v>
      </c>
      <c r="AB153" s="1">
        <f>IF(dataOrig!$AC153&gt;0,dataOrig!AB153*dataRevised!$AC153/dataOrig!$AC153,dataOrig!AB153)</f>
        <v>1088.7747944036255</v>
      </c>
      <c r="AC153" s="9">
        <f>dataOrig!AC153*VLOOKUP($C153,pivot!$H$4:$Q$65,10,FALSE)/VLOOKUP($C153,pivot!$H$4:$Q$65,6,FALSE)</f>
        <v>4350.7061233962513</v>
      </c>
    </row>
    <row r="154" spans="1:29">
      <c r="A154">
        <v>153</v>
      </c>
      <c r="B154">
        <v>24003</v>
      </c>
      <c r="C154">
        <f>dataOrig!C154</f>
        <v>24003</v>
      </c>
      <c r="D154">
        <v>24</v>
      </c>
      <c r="E154" s="1">
        <f>IF(dataOrig!$I154&gt;0,dataOrig!E154*dataRevised!$I154/dataOrig!$I154,dataOrig!E154)</f>
        <v>350.28672908714333</v>
      </c>
      <c r="F154" s="1">
        <f>IF(dataOrig!$I154&gt;0,dataOrig!F154*dataRevised!$I154/dataOrig!$I154,dataOrig!F154)</f>
        <v>356.25268311052531</v>
      </c>
      <c r="G154" s="1">
        <f>IF(dataOrig!$I154&gt;0,dataOrig!G154*dataRevised!$I154/dataOrig!$I154,dataOrig!G154)</f>
        <v>69.03461084199175</v>
      </c>
      <c r="H154" s="1">
        <f>IF(dataOrig!$I154&gt;0,dataOrig!H154*dataRevised!$I154/dataOrig!$I154,dataOrig!H154)</f>
        <v>182.3877372862498</v>
      </c>
      <c r="I154" s="9">
        <f>dataOrig!I154*VLOOKUP($C154,pivot!$H$4:$Q$65,7,FALSE)/VLOOKUP($C154,pivot!$H$4:$Q$65,2,FALSE)</f>
        <v>957.96176032591018</v>
      </c>
      <c r="J154" s="1">
        <f>dataOrig!J154</f>
        <v>411</v>
      </c>
      <c r="K154" s="1">
        <f>dataOrig!K154</f>
        <v>418</v>
      </c>
      <c r="L154" s="1">
        <f>dataOrig!L154</f>
        <v>81</v>
      </c>
      <c r="M154" s="1">
        <f>dataOrig!M154</f>
        <v>214</v>
      </c>
      <c r="N154" s="9">
        <f>dataOrig!N154</f>
        <v>1124</v>
      </c>
      <c r="O154" s="1">
        <f>IF(dataOrig!$S154&gt;0,dataOrig!O154*dataRevised!$S154/dataOrig!$S154,dataOrig!O154)</f>
        <v>499.65706801744591</v>
      </c>
      <c r="P154" s="1">
        <f>IF(dataOrig!$S154&gt;0,dataOrig!P154*dataRevised!$S154/dataOrig!$S154,dataOrig!P154)</f>
        <v>590.35077726633938</v>
      </c>
      <c r="Q154" s="1">
        <f>IF(dataOrig!$S154&gt;0,dataOrig!Q154*dataRevised!$S154/dataOrig!$S154,dataOrig!Q154)</f>
        <v>141.95388444351661</v>
      </c>
      <c r="R154" s="1">
        <f>IF(dataOrig!$S154&gt;0,dataOrig!R154*dataRevised!$S154/dataOrig!$S154,dataOrig!R154)</f>
        <v>482.64717735183501</v>
      </c>
      <c r="S154" s="9">
        <f>dataOrig!S154*VLOOKUP($C154,pivot!$H$4:$Q$65,8,FALSE)/VLOOKUP($C154,pivot!$H$4:$Q$65,4,FALSE)</f>
        <v>1714.608907079137</v>
      </c>
      <c r="T154" s="1">
        <f>IF(dataOrig!$X154&gt;0,dataOrig!T154*dataRevised!$X154/dataOrig!$X154,dataOrig!T154)</f>
        <v>511.48229125332597</v>
      </c>
      <c r="U154" s="1">
        <f>IF(dataOrig!$X154&gt;0,dataOrig!U154*dataRevised!$X154/dataOrig!$X154,dataOrig!U154)</f>
        <v>520.10762500127419</v>
      </c>
      <c r="V154" s="1">
        <f>IF(dataOrig!$X154&gt;0,dataOrig!V154*dataRevised!$X154/dataOrig!$X154,dataOrig!V154)</f>
        <v>100.05387147619867</v>
      </c>
      <c r="W154" s="1">
        <f>IF(dataOrig!$X154&gt;0,dataOrig!W154*dataRevised!$X154/dataOrig!$X154,dataOrig!W154)</f>
        <v>266.52281281159816</v>
      </c>
      <c r="X154" s="9">
        <f>dataOrig!X154*VLOOKUP($C154,pivot!$H$4:$Q$65,9,FALSE)/VLOOKUP($C154,pivot!$H$4:$Q$65,5,FALSE)</f>
        <v>1398.166600542397</v>
      </c>
      <c r="Y154" s="1">
        <f>IF(dataOrig!$AC154&gt;0,dataOrig!Y154*dataRevised!$AC154/dataOrig!$AC154,dataOrig!Y154)</f>
        <v>239.53014237800139</v>
      </c>
      <c r="Z154" s="1">
        <f>IF(dataOrig!$AC154&gt;0,dataOrig!Z154*dataRevised!$AC154/dataOrig!$AC154,dataOrig!Z154)</f>
        <v>220.78404815509799</v>
      </c>
      <c r="AA154" s="1">
        <f>IF(dataOrig!$AC154&gt;0,dataOrig!AA154*dataRevised!$AC154/dataOrig!$AC154,dataOrig!AA154)</f>
        <v>219.35395983659257</v>
      </c>
      <c r="AB154" s="1">
        <f>IF(dataOrig!$AC154&gt;0,dataOrig!AB154*dataRevised!$AC154/dataOrig!$AC154,dataOrig!AB154)</f>
        <v>220.78404815509799</v>
      </c>
      <c r="AC154" s="9">
        <f>dataOrig!AC154*VLOOKUP($C154,pivot!$H$4:$Q$65,10,FALSE)/VLOOKUP($C154,pivot!$H$4:$Q$65,6,FALSE)</f>
        <v>900.45219852478988</v>
      </c>
    </row>
    <row r="155" spans="1:29">
      <c r="A155">
        <v>154</v>
      </c>
      <c r="B155">
        <v>24003</v>
      </c>
      <c r="C155">
        <f>dataOrig!C155</f>
        <v>24003</v>
      </c>
      <c r="D155">
        <v>24</v>
      </c>
      <c r="E155" s="1">
        <f>IF(dataOrig!$I155&gt;0,dataOrig!E155*dataRevised!$I155/dataOrig!$I155,dataOrig!E155)</f>
        <v>110.79628900566577</v>
      </c>
      <c r="F155" s="1">
        <f>IF(dataOrig!$I155&gt;0,dataOrig!F155*dataRevised!$I155/dataOrig!$I155,dataOrig!F155)</f>
        <v>326.42291299361534</v>
      </c>
      <c r="G155" s="1">
        <f>IF(dataOrig!$I155&gt;0,dataOrig!G155*dataRevised!$I155/dataOrig!$I155,dataOrig!G155)</f>
        <v>68.182331695794318</v>
      </c>
      <c r="H155" s="1">
        <f>IF(dataOrig!$I155&gt;0,dataOrig!H155*dataRevised!$I155/dataOrig!$I155,dataOrig!H155)</f>
        <v>184.09229557864467</v>
      </c>
      <c r="I155" s="9">
        <f>dataOrig!I155*VLOOKUP($C155,pivot!$H$4:$Q$65,7,FALSE)/VLOOKUP($C155,pivot!$H$4:$Q$65,2,FALSE)</f>
        <v>689.49382927372005</v>
      </c>
      <c r="J155" s="1">
        <f>dataOrig!J155</f>
        <v>130</v>
      </c>
      <c r="K155" s="1">
        <f>dataOrig!K155</f>
        <v>383</v>
      </c>
      <c r="L155" s="1">
        <f>dataOrig!L155</f>
        <v>80</v>
      </c>
      <c r="M155" s="1">
        <f>dataOrig!M155</f>
        <v>216</v>
      </c>
      <c r="N155" s="9">
        <f>dataOrig!N155</f>
        <v>809</v>
      </c>
      <c r="O155" s="1">
        <f>IF(dataOrig!$S155&gt;0,dataOrig!O155*dataRevised!$S155/dataOrig!$S155,dataOrig!O155)</f>
        <v>53.36103312317362</v>
      </c>
      <c r="P155" s="1">
        <f>IF(dataOrig!$S155&gt;0,dataOrig!P155*dataRevised!$S155/dataOrig!$S155,dataOrig!P155)</f>
        <v>613.03636224302784</v>
      </c>
      <c r="Q155" s="1">
        <f>IF(dataOrig!$S155&gt;0,dataOrig!Q155*dataRevised!$S155/dataOrig!$S155,dataOrig!Q155)</f>
        <v>106.2920527547662</v>
      </c>
      <c r="R155" s="1">
        <f>IF(dataOrig!$S155&gt;0,dataOrig!R155*dataRevised!$S155/dataOrig!$S155,dataOrig!R155)</f>
        <v>239.8323727289218</v>
      </c>
      <c r="S155" s="9">
        <f>dataOrig!S155*VLOOKUP($C155,pivot!$H$4:$Q$65,8,FALSE)/VLOOKUP($C155,pivot!$H$4:$Q$65,4,FALSE)</f>
        <v>1012.5218208498895</v>
      </c>
      <c r="T155" s="1">
        <f>IF(dataOrig!$X155&gt;0,dataOrig!T155*dataRevised!$X155/dataOrig!$X155,dataOrig!T155)</f>
        <v>129.38000621922242</v>
      </c>
      <c r="U155" s="1">
        <f>IF(dataOrig!$X155&gt;0,dataOrig!U155*dataRevised!$X155/dataOrig!$X155,dataOrig!U155)</f>
        <v>379.51468490971911</v>
      </c>
      <c r="V155" s="1">
        <f>IF(dataOrig!$X155&gt;0,dataOrig!V155*dataRevised!$X155/dataOrig!$X155,dataOrig!V155)</f>
        <v>80.215603855917905</v>
      </c>
      <c r="W155" s="1">
        <f>IF(dataOrig!$X155&gt;0,dataOrig!W155*dataRevised!$X155/dataOrig!$X155,dataOrig!W155)</f>
        <v>215.63334369870404</v>
      </c>
      <c r="X155" s="9">
        <f>dataOrig!X155*VLOOKUP($C155,pivot!$H$4:$Q$65,9,FALSE)/VLOOKUP($C155,pivot!$H$4:$Q$65,5,FALSE)</f>
        <v>804.7436386835634</v>
      </c>
      <c r="Y155" s="1">
        <f>IF(dataOrig!$AC155&gt;0,dataOrig!Y155*dataRevised!$AC155/dataOrig!$AC155,dataOrig!Y155)</f>
        <v>479.79472991089716</v>
      </c>
      <c r="Z155" s="1">
        <f>IF(dataOrig!$AC155&gt;0,dataOrig!Z155*dataRevised!$AC155/dataOrig!$AC155,dataOrig!Z155)</f>
        <v>359.27470426737318</v>
      </c>
      <c r="AA155" s="1">
        <f>IF(dataOrig!$AC155&gt;0,dataOrig!AA155*dataRevised!$AC155/dataOrig!$AC155,dataOrig!AA155)</f>
        <v>358.52361637319314</v>
      </c>
      <c r="AB155" s="1">
        <f>IF(dataOrig!$AC155&gt;0,dataOrig!AB155*dataRevised!$AC155/dataOrig!$AC155,dataOrig!AB155)</f>
        <v>359.27470426737318</v>
      </c>
      <c r="AC155" s="9">
        <f>dataOrig!AC155*VLOOKUP($C155,pivot!$H$4:$Q$65,10,FALSE)/VLOOKUP($C155,pivot!$H$4:$Q$65,6,FALSE)</f>
        <v>1556.8677548188366</v>
      </c>
    </row>
    <row r="156" spans="1:29">
      <c r="A156">
        <v>155</v>
      </c>
      <c r="B156">
        <v>24003</v>
      </c>
      <c r="C156">
        <f>dataOrig!C156</f>
        <v>24003</v>
      </c>
      <c r="D156">
        <v>24</v>
      </c>
      <c r="E156" s="1">
        <f>IF(dataOrig!$I156&gt;0,dataOrig!E156*dataRevised!$I156/dataOrig!$I156,dataOrig!E156)</f>
        <v>1125.8607521268036</v>
      </c>
      <c r="F156" s="1">
        <f>IF(dataOrig!$I156&gt;0,dataOrig!F156*dataRevised!$I156/dataOrig!$I156,dataOrig!F156)</f>
        <v>708.24397049006359</v>
      </c>
      <c r="G156" s="1">
        <f>IF(dataOrig!$I156&gt;0,dataOrig!G156*dataRevised!$I156/dataOrig!$I156,dataOrig!G156)</f>
        <v>198.58104106400097</v>
      </c>
      <c r="H156" s="1">
        <f>IF(dataOrig!$I156&gt;0,dataOrig!H156*dataRevised!$I156/dataOrig!$I156,dataOrig!H156)</f>
        <v>426.13957309871449</v>
      </c>
      <c r="I156" s="9">
        <f>dataOrig!I156*VLOOKUP($C156,pivot!$H$4:$Q$65,7,FALSE)/VLOOKUP($C156,pivot!$H$4:$Q$65,2,FALSE)</f>
        <v>2458.8253367795828</v>
      </c>
      <c r="J156" s="1">
        <f>dataOrig!J156</f>
        <v>1321</v>
      </c>
      <c r="K156" s="1">
        <f>dataOrig!K156</f>
        <v>831</v>
      </c>
      <c r="L156" s="1">
        <f>dataOrig!L156</f>
        <v>233</v>
      </c>
      <c r="M156" s="1">
        <f>dataOrig!M156</f>
        <v>500</v>
      </c>
      <c r="N156" s="9">
        <f>dataOrig!N156</f>
        <v>2885</v>
      </c>
      <c r="O156" s="1">
        <f>IF(dataOrig!$S156&gt;0,dataOrig!O156*dataRevised!$S156/dataOrig!$S156,dataOrig!O156)</f>
        <v>569.53674531796014</v>
      </c>
      <c r="P156" s="1">
        <f>IF(dataOrig!$S156&gt;0,dataOrig!P156*dataRevised!$S156/dataOrig!$S156,dataOrig!P156)</f>
        <v>1154.7328326348693</v>
      </c>
      <c r="Q156" s="1">
        <f>IF(dataOrig!$S156&gt;0,dataOrig!Q156*dataRevised!$S156/dataOrig!$S156,dataOrig!Q156)</f>
        <v>250.29551800130224</v>
      </c>
      <c r="R156" s="1">
        <f>IF(dataOrig!$S156&gt;0,dataOrig!R156*dataRevised!$S156/dataOrig!$S156,dataOrig!R156)</f>
        <v>937.03088027300419</v>
      </c>
      <c r="S156" s="9">
        <f>dataOrig!S156*VLOOKUP($C156,pivot!$H$4:$Q$65,8,FALSE)/VLOOKUP($C156,pivot!$H$4:$Q$65,4,FALSE)</f>
        <v>2911.5959762271359</v>
      </c>
      <c r="T156" s="1">
        <f>IF(dataOrig!$X156&gt;0,dataOrig!T156*dataRevised!$X156/dataOrig!$X156,dataOrig!T156)</f>
        <v>1344.6895313051182</v>
      </c>
      <c r="U156" s="1">
        <f>IF(dataOrig!$X156&gt;0,dataOrig!U156*dataRevised!$X156/dataOrig!$X156,dataOrig!U156)</f>
        <v>861.67084142002125</v>
      </c>
      <c r="V156" s="1">
        <f>IF(dataOrig!$X156&gt;0,dataOrig!V156*dataRevised!$X156/dataOrig!$X156,dataOrig!V156)</f>
        <v>241.50934494254847</v>
      </c>
      <c r="W156" s="1">
        <f>IF(dataOrig!$X156&gt;0,dataOrig!W156*dataRevised!$X156/dataOrig!$X156,dataOrig!W156)</f>
        <v>517.52002487688958</v>
      </c>
      <c r="X156" s="9">
        <f>dataOrig!X156*VLOOKUP($C156,pivot!$H$4:$Q$65,9,FALSE)/VLOOKUP($C156,pivot!$H$4:$Q$65,5,FALSE)</f>
        <v>2965.3897425445775</v>
      </c>
      <c r="Y156" s="1">
        <f>IF(dataOrig!$AC156&gt;0,dataOrig!Y156*dataRevised!$AC156/dataOrig!$AC156,dataOrig!Y156)</f>
        <v>1464.3251623259021</v>
      </c>
      <c r="Z156" s="1">
        <f>IF(dataOrig!$AC156&gt;0,dataOrig!Z156*dataRevised!$AC156/dataOrig!$AC156,dataOrig!Z156)</f>
        <v>588.50679811177724</v>
      </c>
      <c r="AA156" s="1">
        <f>IF(dataOrig!$AC156&gt;0,dataOrig!AA156*dataRevised!$AC156/dataOrig!$AC156,dataOrig!AA156)</f>
        <v>586.32839302599552</v>
      </c>
      <c r="AB156" s="1">
        <f>IF(dataOrig!$AC156&gt;0,dataOrig!AB156*dataRevised!$AC156/dataOrig!$AC156,dataOrig!AB156)</f>
        <v>588.50679811177724</v>
      </c>
      <c r="AC156" s="9">
        <f>dataOrig!AC156*VLOOKUP($C156,pivot!$H$4:$Q$65,10,FALSE)/VLOOKUP($C156,pivot!$H$4:$Q$65,6,FALSE)</f>
        <v>3227.667151575452</v>
      </c>
    </row>
    <row r="157" spans="1:29">
      <c r="A157">
        <v>156</v>
      </c>
      <c r="B157">
        <v>24003</v>
      </c>
      <c r="C157">
        <f>dataOrig!C157</f>
        <v>24003</v>
      </c>
      <c r="D157">
        <v>24</v>
      </c>
      <c r="E157" s="1">
        <f>IF(dataOrig!$I157&gt;0,dataOrig!E157*dataRevised!$I157/dataOrig!$I157,dataOrig!E157)</f>
        <v>545.45865356635454</v>
      </c>
      <c r="F157" s="1">
        <f>IF(dataOrig!$I157&gt;0,dataOrig!F157*dataRevised!$I157/dataOrig!$I157,dataOrig!F157)</f>
        <v>529.26534978860343</v>
      </c>
      <c r="G157" s="1">
        <f>IF(dataOrig!$I157&gt;0,dataOrig!G157*dataRevised!$I157/dataOrig!$I157,dataOrig!G157)</f>
        <v>131.25098851440407</v>
      </c>
      <c r="H157" s="1">
        <f>IF(dataOrig!$I157&gt;0,dataOrig!H157*dataRevised!$I157/dataOrig!$I157,dataOrig!H157)</f>
        <v>291.47946799952075</v>
      </c>
      <c r="I157" s="9">
        <f>dataOrig!I157*VLOOKUP($C157,pivot!$H$4:$Q$65,7,FALSE)/VLOOKUP($C157,pivot!$H$4:$Q$65,2,FALSE)</f>
        <v>1497.4544598688829</v>
      </c>
      <c r="J157" s="1">
        <f>dataOrig!J157</f>
        <v>640</v>
      </c>
      <c r="K157" s="1">
        <f>dataOrig!K157</f>
        <v>621</v>
      </c>
      <c r="L157" s="1">
        <f>dataOrig!L157</f>
        <v>154</v>
      </c>
      <c r="M157" s="1">
        <f>dataOrig!M157</f>
        <v>342</v>
      </c>
      <c r="N157" s="9">
        <f>dataOrig!N157</f>
        <v>1757</v>
      </c>
      <c r="O157" s="1">
        <f>IF(dataOrig!$S157&gt;0,dataOrig!O157*dataRevised!$S157/dataOrig!$S157,dataOrig!O157)</f>
        <v>356.88041151833619</v>
      </c>
      <c r="P157" s="1">
        <f>IF(dataOrig!$S157&gt;0,dataOrig!P157*dataRevised!$S157/dataOrig!$S157,dataOrig!P157)</f>
        <v>767.82260114126143</v>
      </c>
      <c r="Q157" s="1">
        <f>IF(dataOrig!$S157&gt;0,dataOrig!Q157*dataRevised!$S157/dataOrig!$S157,dataOrig!Q157)</f>
        <v>276.50935025577297</v>
      </c>
      <c r="R157" s="1">
        <f>IF(dataOrig!$S157&gt;0,dataOrig!R157*dataRevised!$S157/dataOrig!$S157,dataOrig!R157)</f>
        <v>523.8615805938374</v>
      </c>
      <c r="S157" s="9">
        <f>dataOrig!S157*VLOOKUP($C157,pivot!$H$4:$Q$65,8,FALSE)/VLOOKUP($C157,pivot!$H$4:$Q$65,4,FALSE)</f>
        <v>1925.073943509208</v>
      </c>
      <c r="T157" s="1">
        <f>IF(dataOrig!$X157&gt;0,dataOrig!T157*dataRevised!$X157/dataOrig!$X157,dataOrig!T157)</f>
        <v>708.13990070654404</v>
      </c>
      <c r="U157" s="1">
        <f>IF(dataOrig!$X157&gt;0,dataOrig!U157*dataRevised!$X157/dataOrig!$X157,dataOrig!U157)</f>
        <v>690.88923321064772</v>
      </c>
      <c r="V157" s="1">
        <f>IF(dataOrig!$X157&gt;0,dataOrig!V157*dataRevised!$X157/dataOrig!$X157,dataOrig!V157)</f>
        <v>172.5066749589632</v>
      </c>
      <c r="W157" s="1">
        <f>IF(dataOrig!$X157&gt;0,dataOrig!W157*dataRevised!$X157/dataOrig!$X157,dataOrig!W157)</f>
        <v>376.92708478533467</v>
      </c>
      <c r="X157" s="9">
        <f>dataOrig!X157*VLOOKUP($C157,pivot!$H$4:$Q$65,9,FALSE)/VLOOKUP($C157,pivot!$H$4:$Q$65,5,FALSE)</f>
        <v>1948.4628936614895</v>
      </c>
      <c r="Y157" s="1">
        <f>IF(dataOrig!$AC157&gt;0,dataOrig!Y157*dataRevised!$AC157/dataOrig!$AC157,dataOrig!Y157)</f>
        <v>790.52080258760452</v>
      </c>
      <c r="Z157" s="1">
        <f>IF(dataOrig!$AC157&gt;0,dataOrig!Z157*dataRevised!$AC157/dataOrig!$AC157,dataOrig!Z157)</f>
        <v>462.70851490612739</v>
      </c>
      <c r="AA157" s="1">
        <f>IF(dataOrig!$AC157&gt;0,dataOrig!AA157*dataRevised!$AC157/dataOrig!$AC157,dataOrig!AA157)</f>
        <v>461.62225799717254</v>
      </c>
      <c r="AB157" s="1">
        <f>IF(dataOrig!$AC157&gt;0,dataOrig!AB157*dataRevised!$AC157/dataOrig!$AC157,dataOrig!AB157)</f>
        <v>462.70851490612739</v>
      </c>
      <c r="AC157" s="9">
        <f>dataOrig!AC157*VLOOKUP($C157,pivot!$H$4:$Q$65,10,FALSE)/VLOOKUP($C157,pivot!$H$4:$Q$65,6,FALSE)</f>
        <v>2177.5600903970321</v>
      </c>
    </row>
    <row r="158" spans="1:29">
      <c r="A158">
        <v>157</v>
      </c>
      <c r="B158">
        <v>24003</v>
      </c>
      <c r="C158">
        <f>dataOrig!C158</f>
        <v>24003</v>
      </c>
      <c r="D158">
        <v>24</v>
      </c>
      <c r="E158" s="1">
        <f>IF(dataOrig!$I158&gt;0,dataOrig!E158*dataRevised!$I158/dataOrig!$I158,dataOrig!E158)</f>
        <v>445.74199346125539</v>
      </c>
      <c r="F158" s="1">
        <f>IF(dataOrig!$I158&gt;0,dataOrig!F158*dataRevised!$I158/dataOrig!$I158,dataOrig!F158)</f>
        <v>331.53658787079985</v>
      </c>
      <c r="G158" s="1">
        <f>IF(dataOrig!$I158&gt;0,dataOrig!G158*dataRevised!$I158/dataOrig!$I158,dataOrig!G158)</f>
        <v>78.409681450163461</v>
      </c>
      <c r="H158" s="1">
        <f>IF(dataOrig!$I158&gt;0,dataOrig!H158*dataRevised!$I158/dataOrig!$I158,dataOrig!H158)</f>
        <v>278.69528080655925</v>
      </c>
      <c r="I158" s="9">
        <f>dataOrig!I158*VLOOKUP($C158,pivot!$H$4:$Q$65,7,FALSE)/VLOOKUP($C158,pivot!$H$4:$Q$65,2,FALSE)</f>
        <v>1134.3835435887779</v>
      </c>
      <c r="J158" s="1">
        <f>dataOrig!J158</f>
        <v>523</v>
      </c>
      <c r="K158" s="1">
        <f>dataOrig!K158</f>
        <v>389</v>
      </c>
      <c r="L158" s="1">
        <f>dataOrig!L158</f>
        <v>92</v>
      </c>
      <c r="M158" s="1">
        <f>dataOrig!M158</f>
        <v>327</v>
      </c>
      <c r="N158" s="9">
        <f>dataOrig!N158</f>
        <v>1331</v>
      </c>
      <c r="O158" s="1">
        <f>IF(dataOrig!$S158&gt;0,dataOrig!O158*dataRevised!$S158/dataOrig!$S158,dataOrig!O158)</f>
        <v>247.27471317816969</v>
      </c>
      <c r="P158" s="1">
        <f>IF(dataOrig!$S158&gt;0,dataOrig!P158*dataRevised!$S158/dataOrig!$S158,dataOrig!P158)</f>
        <v>412.96187921518384</v>
      </c>
      <c r="Q158" s="1">
        <f>IF(dataOrig!$S158&gt;0,dataOrig!Q158*dataRevised!$S158/dataOrig!$S158,dataOrig!Q158)</f>
        <v>116.21124998342785</v>
      </c>
      <c r="R158" s="1">
        <f>IF(dataOrig!$S158&gt;0,dataOrig!R158*dataRevised!$S158/dataOrig!$S158,dataOrig!R158)</f>
        <v>368.63437477298845</v>
      </c>
      <c r="S158" s="9">
        <f>dataOrig!S158*VLOOKUP($C158,pivot!$H$4:$Q$65,8,FALSE)/VLOOKUP($C158,pivot!$H$4:$Q$65,4,FALSE)</f>
        <v>1145.0822171497698</v>
      </c>
      <c r="T158" s="1">
        <f>IF(dataOrig!$X158&gt;0,dataOrig!T158*dataRevised!$X158/dataOrig!$X158,dataOrig!T158)</f>
        <v>598.59816210760243</v>
      </c>
      <c r="U158" s="1">
        <f>IF(dataOrig!$X158&gt;0,dataOrig!U158*dataRevised!$X158/dataOrig!$X158,dataOrig!U158)</f>
        <v>444.20468801933032</v>
      </c>
      <c r="V158" s="1">
        <f>IF(dataOrig!$X158&gt;0,dataOrig!V158*dataRevised!$X158/dataOrig!$X158,dataOrig!V158)</f>
        <v>105.22907172496757</v>
      </c>
      <c r="W158" s="1">
        <f>IF(dataOrig!$X158&gt;0,dataOrig!W158*dataRevised!$X158/dataOrig!$X158,dataOrig!W158)</f>
        <v>371.75188453656574</v>
      </c>
      <c r="X158" s="9">
        <f>dataOrig!X158*VLOOKUP($C158,pivot!$H$4:$Q$65,9,FALSE)/VLOOKUP($C158,pivot!$H$4:$Q$65,5,FALSE)</f>
        <v>1519.783806388466</v>
      </c>
      <c r="Y158" s="1">
        <f>IF(dataOrig!$AC158&gt;0,dataOrig!Y158*dataRevised!$AC158/dataOrig!$AC158,dataOrig!Y158)</f>
        <v>436.21199628595235</v>
      </c>
      <c r="Z158" s="1">
        <f>IF(dataOrig!$AC158&gt;0,dataOrig!Z158*dataRevised!$AC158/dataOrig!$AC158,dataOrig!Z158)</f>
        <v>317.7544893443532</v>
      </c>
      <c r="AA158" s="1">
        <f>IF(dataOrig!$AC158&gt;0,dataOrig!AA158*dataRevised!$AC158/dataOrig!$AC158,dataOrig!AA158)</f>
        <v>317.7544893443532</v>
      </c>
      <c r="AB158" s="1">
        <f>IF(dataOrig!$AC158&gt;0,dataOrig!AB158*dataRevised!$AC158/dataOrig!$AC158,dataOrig!AB158)</f>
        <v>317.7544893443532</v>
      </c>
      <c r="AC158" s="9">
        <f>dataOrig!AC158*VLOOKUP($C158,pivot!$H$4:$Q$65,10,FALSE)/VLOOKUP($C158,pivot!$H$4:$Q$65,6,FALSE)</f>
        <v>1389.4754643190122</v>
      </c>
    </row>
    <row r="159" spans="1:29">
      <c r="A159">
        <v>158</v>
      </c>
      <c r="B159">
        <v>24003</v>
      </c>
      <c r="C159">
        <f>dataOrig!C159</f>
        <v>24003</v>
      </c>
      <c r="D159">
        <v>24</v>
      </c>
      <c r="E159" s="1">
        <f>IF(dataOrig!$I159&gt;0,dataOrig!E159*dataRevised!$I159/dataOrig!$I159,dataOrig!E159)</f>
        <v>11.079628900566577</v>
      </c>
      <c r="F159" s="1">
        <f>IF(dataOrig!$I159&gt;0,dataOrig!F159*dataRevised!$I159/dataOrig!$I159,dataOrig!F159)</f>
        <v>127.84187192961436</v>
      </c>
      <c r="G159" s="1">
        <f>IF(dataOrig!$I159&gt;0,dataOrig!G159*dataRevised!$I159/dataOrig!$I159,dataOrig!G159)</f>
        <v>50.284469625648313</v>
      </c>
      <c r="H159" s="1">
        <f>IF(dataOrig!$I159&gt;0,dataOrig!H159*dataRevised!$I159/dataOrig!$I159,dataOrig!H159)</f>
        <v>160.22847948511665</v>
      </c>
      <c r="I159" s="9">
        <f>dataOrig!I159*VLOOKUP($C159,pivot!$H$4:$Q$65,7,FALSE)/VLOOKUP($C159,pivot!$H$4:$Q$65,2,FALSE)</f>
        <v>349.43444994094591</v>
      </c>
      <c r="J159" s="1">
        <f>dataOrig!J159</f>
        <v>13</v>
      </c>
      <c r="K159" s="1">
        <f>dataOrig!K159</f>
        <v>150</v>
      </c>
      <c r="L159" s="1">
        <f>dataOrig!L159</f>
        <v>59</v>
      </c>
      <c r="M159" s="1">
        <f>dataOrig!M159</f>
        <v>188</v>
      </c>
      <c r="N159" s="9">
        <f>dataOrig!N159</f>
        <v>410</v>
      </c>
      <c r="O159" s="1">
        <f>IF(dataOrig!$S159&gt;0,dataOrig!O159*dataRevised!$S159/dataOrig!$S159,dataOrig!O159)</f>
        <v>10.983401513508193</v>
      </c>
      <c r="P159" s="1">
        <f>IF(dataOrig!$S159&gt;0,dataOrig!P159*dataRevised!$S159/dataOrig!$S159,dataOrig!P159)</f>
        <v>221.94594493559313</v>
      </c>
      <c r="Q159" s="1">
        <f>IF(dataOrig!$S159&gt;0,dataOrig!Q159*dataRevised!$S159/dataOrig!$S159,dataOrig!Q159)</f>
        <v>31.662659830951029</v>
      </c>
      <c r="R159" s="1">
        <f>IF(dataOrig!$S159&gt;0,dataOrig!R159*dataRevised!$S159/dataOrig!$S159,dataOrig!R159)</f>
        <v>192.56644244946457</v>
      </c>
      <c r="S159" s="9">
        <f>dataOrig!S159*VLOOKUP($C159,pivot!$H$4:$Q$65,8,FALSE)/VLOOKUP($C159,pivot!$H$4:$Q$65,4,FALSE)</f>
        <v>457.15844872951686</v>
      </c>
      <c r="T159" s="1">
        <f>IF(dataOrig!$X159&gt;0,dataOrig!T159*dataRevised!$X159/dataOrig!$X159,dataOrig!T159)</f>
        <v>14.663067371511874</v>
      </c>
      <c r="U159" s="1">
        <f>IF(dataOrig!$X159&gt;0,dataOrig!U159*dataRevised!$X159/dataOrig!$X159,dataOrig!U159)</f>
        <v>171.64414158416838</v>
      </c>
      <c r="V159" s="1">
        <f>IF(dataOrig!$X159&gt;0,dataOrig!V159*dataRevised!$X159/dataOrig!$X159,dataOrig!V159)</f>
        <v>67.277603233995649</v>
      </c>
      <c r="W159" s="1">
        <f>IF(dataOrig!$X159&gt;0,dataOrig!W159*dataRevised!$X159/dataOrig!$X159,dataOrig!W159)</f>
        <v>213.90827694911439</v>
      </c>
      <c r="X159" s="9">
        <f>dataOrig!X159*VLOOKUP($C159,pivot!$H$4:$Q$65,9,FALSE)/VLOOKUP($C159,pivot!$H$4:$Q$65,5,FALSE)</f>
        <v>467.49308913879031</v>
      </c>
      <c r="Y159" s="1">
        <f>IF(dataOrig!$AC159&gt;0,dataOrig!Y159*dataRevised!$AC159/dataOrig!$AC159,dataOrig!Y159)</f>
        <v>237.24936774879981</v>
      </c>
      <c r="Z159" s="1">
        <f>IF(dataOrig!$AC159&gt;0,dataOrig!Z159*dataRevised!$AC159/dataOrig!$AC159,dataOrig!Z159)</f>
        <v>172.82205060420131</v>
      </c>
      <c r="AA159" s="1">
        <f>IF(dataOrig!$AC159&gt;0,dataOrig!AA159*dataRevised!$AC159/dataOrig!$AC159,dataOrig!AA159)</f>
        <v>172.82205060420131</v>
      </c>
      <c r="AB159" s="1">
        <f>IF(dataOrig!$AC159&gt;0,dataOrig!AB159*dataRevised!$AC159/dataOrig!$AC159,dataOrig!AB159)</f>
        <v>172.82205060420131</v>
      </c>
      <c r="AC159" s="9">
        <f>dataOrig!AC159*VLOOKUP($C159,pivot!$H$4:$Q$65,10,FALSE)/VLOOKUP($C159,pivot!$H$4:$Q$65,6,FALSE)</f>
        <v>755.71551956140365</v>
      </c>
    </row>
    <row r="160" spans="1:29">
      <c r="A160">
        <v>159</v>
      </c>
      <c r="B160">
        <v>24003</v>
      </c>
      <c r="C160">
        <f>dataOrig!C160</f>
        <v>24003</v>
      </c>
      <c r="D160">
        <v>24</v>
      </c>
      <c r="E160" s="1">
        <f>IF(dataOrig!$I160&gt;0,dataOrig!E160*dataRevised!$I160/dataOrig!$I160,dataOrig!E160)</f>
        <v>142.33061741497065</v>
      </c>
      <c r="F160" s="1">
        <f>IF(dataOrig!$I160&gt;0,dataOrig!F160*dataRevised!$I160/dataOrig!$I160,dataOrig!F160)</f>
        <v>219.88801971893668</v>
      </c>
      <c r="G160" s="1">
        <f>IF(dataOrig!$I160&gt;0,dataOrig!G160*dataRevised!$I160/dataOrig!$I160,dataOrig!G160)</f>
        <v>58.807261087622599</v>
      </c>
      <c r="H160" s="1">
        <f>IF(dataOrig!$I160&gt;0,dataOrig!H160*dataRevised!$I160/dataOrig!$I160,dataOrig!H160)</f>
        <v>200.28559935639578</v>
      </c>
      <c r="I160" s="9">
        <f>dataOrig!I160*VLOOKUP($C160,pivot!$H$4:$Q$65,7,FALSE)/VLOOKUP($C160,pivot!$H$4:$Q$65,2,FALSE)</f>
        <v>621.31149757792571</v>
      </c>
      <c r="J160" s="1">
        <f>dataOrig!J160</f>
        <v>167</v>
      </c>
      <c r="K160" s="1">
        <f>dataOrig!K160</f>
        <v>258</v>
      </c>
      <c r="L160" s="1">
        <f>dataOrig!L160</f>
        <v>69</v>
      </c>
      <c r="M160" s="1">
        <f>dataOrig!M160</f>
        <v>235</v>
      </c>
      <c r="N160" s="9">
        <f>dataOrig!N160</f>
        <v>729</v>
      </c>
      <c r="O160" s="1">
        <f>IF(dataOrig!$S160&gt;0,dataOrig!O160*dataRevised!$S160/dataOrig!$S160,dataOrig!O160)</f>
        <v>152.88784020142489</v>
      </c>
      <c r="P160" s="1">
        <f>IF(dataOrig!$S160&gt;0,dataOrig!P160*dataRevised!$S160/dataOrig!$S160,dataOrig!P160)</f>
        <v>449.6124534446746</v>
      </c>
      <c r="Q160" s="1">
        <f>IF(dataOrig!$S160&gt;0,dataOrig!Q160*dataRevised!$S160/dataOrig!$S160,dataOrig!Q160)</f>
        <v>57.097753314405068</v>
      </c>
      <c r="R160" s="1">
        <f>IF(dataOrig!$S160&gt;0,dataOrig!R160*dataRevised!$S160/dataOrig!$S160,dataOrig!R160)</f>
        <v>202.01060292515521</v>
      </c>
      <c r="S160" s="9">
        <f>dataOrig!S160*VLOOKUP($C160,pivot!$H$4:$Q$65,8,FALSE)/VLOOKUP($C160,pivot!$H$4:$Q$65,4,FALSE)</f>
        <v>861.60864988565993</v>
      </c>
      <c r="T160" s="1">
        <f>IF(dataOrig!$X160&gt;0,dataOrig!T160*dataRevised!$X160/dataOrig!$X160,dataOrig!T160)</f>
        <v>208.73307670034549</v>
      </c>
      <c r="U160" s="1">
        <f>IF(dataOrig!$X160&gt;0,dataOrig!U160*dataRevised!$X160/dataOrig!$X160,dataOrig!U160)</f>
        <v>319.13734867408198</v>
      </c>
      <c r="V160" s="1">
        <f>IF(dataOrig!$X160&gt;0,dataOrig!V160*dataRevised!$X160/dataOrig!$X160,dataOrig!V160)</f>
        <v>85.390804104686794</v>
      </c>
      <c r="W160" s="1">
        <f>IF(dataOrig!$X160&gt;0,dataOrig!W160*dataRevised!$X160/dataOrig!$X160,dataOrig!W160)</f>
        <v>289.81121393105821</v>
      </c>
      <c r="X160" s="9">
        <f>dataOrig!X160*VLOOKUP($C160,pivot!$H$4:$Q$65,9,FALSE)/VLOOKUP($C160,pivot!$H$4:$Q$65,5,FALSE)</f>
        <v>903.07244341017247</v>
      </c>
      <c r="Y160" s="1">
        <f>IF(dataOrig!$AC160&gt;0,dataOrig!Y160*dataRevised!$AC160/dataOrig!$AC160,dataOrig!Y160)</f>
        <v>388.07287216915034</v>
      </c>
      <c r="Z160" s="1">
        <f>IF(dataOrig!$AC160&gt;0,dataOrig!Z160*dataRevised!$AC160/dataOrig!$AC160,dataOrig!Z160)</f>
        <v>282.68800118846235</v>
      </c>
      <c r="AA160" s="1">
        <f>IF(dataOrig!$AC160&gt;0,dataOrig!AA160*dataRevised!$AC160/dataOrig!$AC160,dataOrig!AA160)</f>
        <v>282.68800118846235</v>
      </c>
      <c r="AB160" s="1">
        <f>IF(dataOrig!$AC160&gt;0,dataOrig!AB160*dataRevised!$AC160/dataOrig!$AC160,dataOrig!AB160)</f>
        <v>282.68800118846235</v>
      </c>
      <c r="AC160" s="9">
        <f>dataOrig!AC160*VLOOKUP($C160,pivot!$H$4:$Q$65,10,FALSE)/VLOOKUP($C160,pivot!$H$4:$Q$65,6,FALSE)</f>
        <v>1236.1368757345374</v>
      </c>
    </row>
    <row r="161" spans="1:29">
      <c r="A161">
        <v>160</v>
      </c>
      <c r="B161">
        <v>24003</v>
      </c>
      <c r="C161">
        <f>dataOrig!C161</f>
        <v>24003</v>
      </c>
      <c r="D161">
        <v>24</v>
      </c>
      <c r="E161" s="1">
        <f>IF(dataOrig!$I161&gt;0,dataOrig!E161*dataRevised!$I161/dataOrig!$I161,dataOrig!E161)</f>
        <v>92.046147789322347</v>
      </c>
      <c r="F161" s="1">
        <f>IF(dataOrig!$I161&gt;0,dataOrig!F161*dataRevised!$I161/dataOrig!$I161,dataOrig!F161)</f>
        <v>101.42121839749404</v>
      </c>
      <c r="G161" s="1">
        <f>IF(dataOrig!$I161&gt;0,dataOrig!G161*dataRevised!$I161/dataOrig!$I161,dataOrig!G161)</f>
        <v>63.068656818609746</v>
      </c>
      <c r="H161" s="1">
        <f>IF(dataOrig!$I161&gt;0,dataOrig!H161*dataRevised!$I161/dataOrig!$I161,dataOrig!H161)</f>
        <v>75.000564865373761</v>
      </c>
      <c r="I161" s="9">
        <f>dataOrig!I161*VLOOKUP($C161,pivot!$H$4:$Q$65,7,FALSE)/VLOOKUP($C161,pivot!$H$4:$Q$65,2,FALSE)</f>
        <v>331.53658787079991</v>
      </c>
      <c r="J161" s="1">
        <f>dataOrig!J161</f>
        <v>108</v>
      </c>
      <c r="K161" s="1">
        <f>dataOrig!K161</f>
        <v>119</v>
      </c>
      <c r="L161" s="1">
        <f>dataOrig!L161</f>
        <v>74</v>
      </c>
      <c r="M161" s="1">
        <f>dataOrig!M161</f>
        <v>88</v>
      </c>
      <c r="N161" s="9">
        <f>dataOrig!N161</f>
        <v>389</v>
      </c>
      <c r="O161" s="1">
        <f>IF(dataOrig!$S161&gt;0,dataOrig!O161*dataRevised!$S161/dataOrig!$S161,dataOrig!O161)</f>
        <v>5.3770813019083166</v>
      </c>
      <c r="P161" s="1">
        <f>IF(dataOrig!$S161&gt;0,dataOrig!P161*dataRevised!$S161/dataOrig!$S161,dataOrig!P161)</f>
        <v>153.94934746027911</v>
      </c>
      <c r="Q161" s="1">
        <f>IF(dataOrig!$S161&gt;0,dataOrig!Q161*dataRevised!$S161/dataOrig!$S161,dataOrig!Q161)</f>
        <v>86.986810647734103</v>
      </c>
      <c r="R161" s="1">
        <f>IF(dataOrig!$S161&gt;0,dataOrig!R161*dataRevised!$S161/dataOrig!$S161,dataOrig!R161)</f>
        <v>44.33544659269478</v>
      </c>
      <c r="S161" s="9">
        <f>dataOrig!S161*VLOOKUP($C161,pivot!$H$4:$Q$65,8,FALSE)/VLOOKUP($C161,pivot!$H$4:$Q$65,4,FALSE)</f>
        <v>290.64868600261633</v>
      </c>
      <c r="T161" s="1">
        <f>IF(dataOrig!$X161&gt;0,dataOrig!T161*dataRevised!$X161/dataOrig!$X161,dataOrig!T161)</f>
        <v>113.85440547291574</v>
      </c>
      <c r="U161" s="1">
        <f>IF(dataOrig!$X161&gt;0,dataOrig!U161*dataRevised!$X161/dataOrig!$X161,dataOrig!U161)</f>
        <v>125.06733934524834</v>
      </c>
      <c r="V161" s="1">
        <f>IF(dataOrig!$X161&gt;0,dataOrig!V161*dataRevised!$X161/dataOrig!$X161,dataOrig!V161)</f>
        <v>77.628003731533454</v>
      </c>
      <c r="W161" s="1">
        <f>IF(dataOrig!$X161&gt;0,dataOrig!W161*dataRevised!$X161/dataOrig!$X161,dataOrig!W161)</f>
        <v>93.153604477840148</v>
      </c>
      <c r="X161" s="9">
        <f>dataOrig!X161*VLOOKUP($C161,pivot!$H$4:$Q$65,9,FALSE)/VLOOKUP($C161,pivot!$H$4:$Q$65,5,FALSE)</f>
        <v>409.70335302753767</v>
      </c>
      <c r="Y161" s="1">
        <f>IF(dataOrig!$AC161&gt;0,dataOrig!Y161*dataRevised!$AC161/dataOrig!$AC161,dataOrig!Y161)</f>
        <v>121.49624631262249</v>
      </c>
      <c r="Z161" s="1">
        <f>IF(dataOrig!$AC161&gt;0,dataOrig!Z161*dataRevised!$AC161/dataOrig!$AC161,dataOrig!Z161)</f>
        <v>99.014327407527034</v>
      </c>
      <c r="AA161" s="1">
        <f>IF(dataOrig!$AC161&gt;0,dataOrig!AA161*dataRevised!$AC161/dataOrig!$AC161,dataOrig!AA161)</f>
        <v>99.014327407527034</v>
      </c>
      <c r="AB161" s="1">
        <f>IF(dataOrig!$AC161&gt;0,dataOrig!AB161*dataRevised!$AC161/dataOrig!$AC161,dataOrig!AB161)</f>
        <v>99.014327407527034</v>
      </c>
      <c r="AC161" s="9">
        <f>dataOrig!AC161*VLOOKUP($C161,pivot!$H$4:$Q$65,10,FALSE)/VLOOKUP($C161,pivot!$H$4:$Q$65,6,FALSE)</f>
        <v>418.53922853520362</v>
      </c>
    </row>
    <row r="162" spans="1:29">
      <c r="A162">
        <v>161</v>
      </c>
      <c r="B162">
        <v>24003</v>
      </c>
      <c r="C162">
        <f>dataOrig!C162</f>
        <v>24003</v>
      </c>
      <c r="D162">
        <v>24</v>
      </c>
      <c r="E162" s="1">
        <f>IF(dataOrig!$I162&gt;0,dataOrig!E162*dataRevised!$I162/dataOrig!$I162,dataOrig!E162)</f>
        <v>196.02420362540863</v>
      </c>
      <c r="F162" s="1">
        <f>IF(dataOrig!$I162&gt;0,dataOrig!F162*dataRevised!$I162/dataOrig!$I162,dataOrig!F162)</f>
        <v>254.83146471303127</v>
      </c>
      <c r="G162" s="1">
        <f>IF(dataOrig!$I162&gt;0,dataOrig!G162*dataRevised!$I162/dataOrig!$I162,dataOrig!G162)</f>
        <v>79.261960596360893</v>
      </c>
      <c r="H162" s="1">
        <f>IF(dataOrig!$I162&gt;0,dataOrig!H162*dataRevised!$I162/dataOrig!$I162,dataOrig!H162)</f>
        <v>131.25098851440407</v>
      </c>
      <c r="I162" s="9">
        <f>dataOrig!I162*VLOOKUP($C162,pivot!$H$4:$Q$65,7,FALSE)/VLOOKUP($C162,pivot!$H$4:$Q$65,2,FALSE)</f>
        <v>661.36861744920486</v>
      </c>
      <c r="J162" s="1">
        <f>dataOrig!J162</f>
        <v>230</v>
      </c>
      <c r="K162" s="1">
        <f>dataOrig!K162</f>
        <v>299</v>
      </c>
      <c r="L162" s="1">
        <f>dataOrig!L162</f>
        <v>93</v>
      </c>
      <c r="M162" s="1">
        <f>dataOrig!M162</f>
        <v>154</v>
      </c>
      <c r="N162" s="9">
        <f>dataOrig!N162</f>
        <v>776</v>
      </c>
      <c r="O162" s="1">
        <f>IF(dataOrig!$S162&gt;0,dataOrig!O162*dataRevised!$S162/dataOrig!$S162,dataOrig!O162)</f>
        <v>168.79886641283886</v>
      </c>
      <c r="P162" s="1">
        <f>IF(dataOrig!$S162&gt;0,dataOrig!P162*dataRevised!$S162/dataOrig!$S162,dataOrig!P162)</f>
        <v>531.63230112850636</v>
      </c>
      <c r="Q162" s="1">
        <f>IF(dataOrig!$S162&gt;0,dataOrig!Q162*dataRevised!$S162/dataOrig!$S162,dataOrig!Q162)</f>
        <v>239.68106670504474</v>
      </c>
      <c r="R162" s="1">
        <f>IF(dataOrig!$S162&gt;0,dataOrig!R162*dataRevised!$S162/dataOrig!$S162,dataOrig!R162)</f>
        <v>359.06140519529191</v>
      </c>
      <c r="S162" s="9">
        <f>dataOrig!S162*VLOOKUP($C162,pivot!$H$4:$Q$65,8,FALSE)/VLOOKUP($C162,pivot!$H$4:$Q$65,4,FALSE)</f>
        <v>1299.1736394416816</v>
      </c>
      <c r="T162" s="1">
        <f>IF(dataOrig!$X162&gt;0,dataOrig!T162*dataRevised!$X162/dataOrig!$X162,dataOrig!T162)</f>
        <v>243.23441169213817</v>
      </c>
      <c r="U162" s="1">
        <f>IF(dataOrig!$X162&gt;0,dataOrig!U162*dataRevised!$X162/dataOrig!$X162,dataOrig!U162)</f>
        <v>315.68721517490275</v>
      </c>
      <c r="V162" s="1">
        <f>IF(dataOrig!$X162&gt;0,dataOrig!V162*dataRevised!$X162/dataOrig!$X162,dataOrig!V162)</f>
        <v>98.328804726609036</v>
      </c>
      <c r="W162" s="1">
        <f>IF(dataOrig!$X162&gt;0,dataOrig!W162*dataRevised!$X162/dataOrig!$X162,dataOrig!W162)</f>
        <v>162.15627446142543</v>
      </c>
      <c r="X162" s="9">
        <f>dataOrig!X162*VLOOKUP($C162,pivot!$H$4:$Q$65,9,FALSE)/VLOOKUP($C162,pivot!$H$4:$Q$65,5,FALSE)</f>
        <v>819.40670605507535</v>
      </c>
      <c r="Y162" s="1">
        <f>IF(dataOrig!$AC162&gt;0,dataOrig!Y162*dataRevised!$AC162/dataOrig!$AC162,dataOrig!Y162)</f>
        <v>275.43025503757428</v>
      </c>
      <c r="Z162" s="1">
        <f>IF(dataOrig!$AC162&gt;0,dataOrig!Z162*dataRevised!$AC162/dataOrig!$AC162,dataOrig!Z162)</f>
        <v>224.4640659930887</v>
      </c>
      <c r="AA162" s="1">
        <f>IF(dataOrig!$AC162&gt;0,dataOrig!AA162*dataRevised!$AC162/dataOrig!$AC162,dataOrig!AA162)</f>
        <v>224.4640659930887</v>
      </c>
      <c r="AB162" s="1">
        <f>IF(dataOrig!$AC162&gt;0,dataOrig!AB162*dataRevised!$AC162/dataOrig!$AC162,dataOrig!AB162)</f>
        <v>224.4640659930887</v>
      </c>
      <c r="AC162" s="9">
        <f>dataOrig!AC162*VLOOKUP($C162,pivot!$H$4:$Q$65,10,FALSE)/VLOOKUP($C162,pivot!$H$4:$Q$65,6,FALSE)</f>
        <v>948.82245301684043</v>
      </c>
    </row>
    <row r="163" spans="1:29">
      <c r="A163">
        <v>162</v>
      </c>
      <c r="B163">
        <v>24003</v>
      </c>
      <c r="C163">
        <f>dataOrig!C163</f>
        <v>24003</v>
      </c>
      <c r="D163">
        <v>24</v>
      </c>
      <c r="E163" s="1">
        <f>IF(dataOrig!$I163&gt;0,dataOrig!E163*dataRevised!$I163/dataOrig!$I163,dataOrig!E163)</f>
        <v>265.05881446740045</v>
      </c>
      <c r="F163" s="1">
        <f>IF(dataOrig!$I163&gt;0,dataOrig!F163*dataRevised!$I163/dataOrig!$I163,dataOrig!F163)</f>
        <v>160.22847948511668</v>
      </c>
      <c r="G163" s="1">
        <f>IF(dataOrig!$I163&gt;0,dataOrig!G163*dataRevised!$I163/dataOrig!$I163,dataOrig!G163)</f>
        <v>42.613957309871452</v>
      </c>
      <c r="H163" s="1">
        <f>IF(dataOrig!$I163&gt;0,dataOrig!H163*dataRevised!$I163/dataOrig!$I163,dataOrig!H163)</f>
        <v>155.11480460793209</v>
      </c>
      <c r="I163" s="9">
        <f>dataOrig!I163*VLOOKUP($C163,pivot!$H$4:$Q$65,7,FALSE)/VLOOKUP($C163,pivot!$H$4:$Q$65,2,FALSE)</f>
        <v>623.01605587032066</v>
      </c>
      <c r="J163" s="1">
        <f>dataOrig!J163</f>
        <v>311</v>
      </c>
      <c r="K163" s="1">
        <f>dataOrig!K163</f>
        <v>188</v>
      </c>
      <c r="L163" s="1">
        <f>dataOrig!L163</f>
        <v>50</v>
      </c>
      <c r="M163" s="1">
        <f>dataOrig!M163</f>
        <v>182</v>
      </c>
      <c r="N163" s="9">
        <f>dataOrig!N163</f>
        <v>731</v>
      </c>
      <c r="O163" s="1">
        <f>IF(dataOrig!$S163&gt;0,dataOrig!O163*dataRevised!$S163/dataOrig!$S163,dataOrig!O163)</f>
        <v>193.3981385816613</v>
      </c>
      <c r="P163" s="1">
        <f>IF(dataOrig!$S163&gt;0,dataOrig!P163*dataRevised!$S163/dataOrig!$S163,dataOrig!P163)</f>
        <v>411.11474953623804</v>
      </c>
      <c r="Q163" s="1">
        <f>IF(dataOrig!$S163&gt;0,dataOrig!Q163*dataRevised!$S163/dataOrig!$S163,dataOrig!Q163)</f>
        <v>53.695081091675227</v>
      </c>
      <c r="R163" s="1">
        <f>IF(dataOrig!$S163&gt;0,dataOrig!R163*dataRevised!$S163/dataOrig!$S163,dataOrig!R163)</f>
        <v>318.50822416985807</v>
      </c>
      <c r="S163" s="9">
        <f>dataOrig!S163*VLOOKUP($C163,pivot!$H$4:$Q$65,8,FALSE)/VLOOKUP($C163,pivot!$H$4:$Q$65,4,FALSE)</f>
        <v>976.71619337943275</v>
      </c>
      <c r="T163" s="1">
        <f>IF(dataOrig!$X163&gt;0,dataOrig!T163*dataRevised!$X163/dataOrig!$X163,dataOrig!T163)</f>
        <v>323.45001554805606</v>
      </c>
      <c r="U163" s="1">
        <f>IF(dataOrig!$X163&gt;0,dataOrig!U163*dataRevised!$X163/dataOrig!$X163,dataOrig!U163)</f>
        <v>196.6576094532181</v>
      </c>
      <c r="V163" s="1">
        <f>IF(dataOrig!$X163&gt;0,dataOrig!V163*dataRevised!$X163/dataOrig!$X163,dataOrig!V163)</f>
        <v>51.752002487688969</v>
      </c>
      <c r="W163" s="1">
        <f>IF(dataOrig!$X163&gt;0,dataOrig!W163*dataRevised!$X163/dataOrig!$X163,dataOrig!W163)</f>
        <v>190.61987582965438</v>
      </c>
      <c r="X163" s="9">
        <f>dataOrig!X163*VLOOKUP($C163,pivot!$H$4:$Q$65,9,FALSE)/VLOOKUP($C163,pivot!$H$4:$Q$65,5,FALSE)</f>
        <v>762.4795033186175</v>
      </c>
      <c r="Y163" s="1">
        <f>IF(dataOrig!$AC163&gt;0,dataOrig!Y163*dataRevised!$AC163/dataOrig!$AC163,dataOrig!Y163)</f>
        <v>222.39193489207426</v>
      </c>
      <c r="Z163" s="1">
        <f>IF(dataOrig!$AC163&gt;0,dataOrig!Z163*dataRevised!$AC163/dataOrig!$AC163,dataOrig!Z163)</f>
        <v>161.9992946264816</v>
      </c>
      <c r="AA163" s="1">
        <f>IF(dataOrig!$AC163&gt;0,dataOrig!AA163*dataRevised!$AC163/dataOrig!$AC163,dataOrig!AA163)</f>
        <v>161.9992946264816</v>
      </c>
      <c r="AB163" s="1">
        <f>IF(dataOrig!$AC163&gt;0,dataOrig!AB163*dataRevised!$AC163/dataOrig!$AC163,dataOrig!AB163)</f>
        <v>161.9992946264816</v>
      </c>
      <c r="AC163" s="9">
        <f>dataOrig!AC163*VLOOKUP($C163,pivot!$H$4:$Q$65,10,FALSE)/VLOOKUP($C163,pivot!$H$4:$Q$65,6,FALSE)</f>
        <v>708.38981877151912</v>
      </c>
    </row>
    <row r="164" spans="1:29">
      <c r="A164">
        <v>163</v>
      </c>
      <c r="B164">
        <v>24003</v>
      </c>
      <c r="C164">
        <f>dataOrig!C164</f>
        <v>24003</v>
      </c>
      <c r="D164">
        <v>24</v>
      </c>
      <c r="E164" s="1">
        <f>IF(dataOrig!$I164&gt;0,dataOrig!E164*dataRevised!$I164/dataOrig!$I164,dataOrig!E164)</f>
        <v>34.943444994094591</v>
      </c>
      <c r="F164" s="1">
        <f>IF(dataOrig!$I164&gt;0,dataOrig!F164*dataRevised!$I164/dataOrig!$I164,dataOrig!F164)</f>
        <v>346.87761250235354</v>
      </c>
      <c r="G164" s="1">
        <f>IF(dataOrig!$I164&gt;0,dataOrig!G164*dataRevised!$I164/dataOrig!$I164,dataOrig!G164)</f>
        <v>84.375635473545472</v>
      </c>
      <c r="H164" s="1">
        <f>IF(dataOrig!$I164&gt;0,dataOrig!H164*dataRevised!$I164/dataOrig!$I164,dataOrig!H164)</f>
        <v>404.83259444377876</v>
      </c>
      <c r="I164" s="9">
        <f>dataOrig!I164*VLOOKUP($C164,pivot!$H$4:$Q$65,7,FALSE)/VLOOKUP($C164,pivot!$H$4:$Q$65,2,FALSE)</f>
        <v>871.02928741377241</v>
      </c>
      <c r="J164" s="1">
        <f>dataOrig!J164</f>
        <v>41</v>
      </c>
      <c r="K164" s="1">
        <f>dataOrig!K164</f>
        <v>407</v>
      </c>
      <c r="L164" s="1">
        <f>dataOrig!L164</f>
        <v>99</v>
      </c>
      <c r="M164" s="1">
        <f>dataOrig!M164</f>
        <v>475</v>
      </c>
      <c r="N164" s="9">
        <f>dataOrig!N164</f>
        <v>1022</v>
      </c>
      <c r="O164" s="1">
        <f>IF(dataOrig!$S164&gt;0,dataOrig!O164*dataRevised!$S164/dataOrig!$S164,dataOrig!O164)</f>
        <v>32.909363191204577</v>
      </c>
      <c r="P164" s="1">
        <f>IF(dataOrig!$S164&gt;0,dataOrig!P164*dataRevised!$S164/dataOrig!$S164,dataOrig!P164)</f>
        <v>562.38893595725017</v>
      </c>
      <c r="Q164" s="1">
        <f>IF(dataOrig!$S164&gt;0,dataOrig!Q164*dataRevised!$S164/dataOrig!$S164,dataOrig!Q164)</f>
        <v>209.43820685889574</v>
      </c>
      <c r="R164" s="1">
        <f>IF(dataOrig!$S164&gt;0,dataOrig!R164*dataRevised!$S164/dataOrig!$S164,dataOrig!R164)</f>
        <v>491.32776794118479</v>
      </c>
      <c r="S164" s="9">
        <f>dataOrig!S164*VLOOKUP($C164,pivot!$H$4:$Q$65,8,FALSE)/VLOOKUP($C164,pivot!$H$4:$Q$65,4,FALSE)</f>
        <v>1296.0642739485354</v>
      </c>
      <c r="T164" s="1">
        <f>IF(dataOrig!$X164&gt;0,dataOrig!T164*dataRevised!$X164/dataOrig!$X164,dataOrig!T164)</f>
        <v>40.539068615356356</v>
      </c>
      <c r="U164" s="1">
        <f>IF(dataOrig!$X164&gt;0,dataOrig!U164*dataRevised!$X164/dataOrig!$X164,dataOrig!U164)</f>
        <v>407.11575290315324</v>
      </c>
      <c r="V164" s="1">
        <f>IF(dataOrig!$X164&gt;0,dataOrig!V164*dataRevised!$X164/dataOrig!$X164,dataOrig!V164)</f>
        <v>98.328804726609036</v>
      </c>
      <c r="W164" s="1">
        <f>IF(dataOrig!$X164&gt;0,dataOrig!W164*dataRevised!$X164/dataOrig!$X164,dataOrig!W164)</f>
        <v>475.25588951194368</v>
      </c>
      <c r="X164" s="9">
        <f>dataOrig!X164*VLOOKUP($C164,pivot!$H$4:$Q$65,9,FALSE)/VLOOKUP($C164,pivot!$H$4:$Q$65,5,FALSE)</f>
        <v>1021.2395157570622</v>
      </c>
      <c r="Y164" s="1">
        <f>IF(dataOrig!$AC164&gt;0,dataOrig!Y164*dataRevised!$AC164/dataOrig!$AC164,dataOrig!Y164)</f>
        <v>43.866761311024923</v>
      </c>
      <c r="Z164" s="1">
        <f>IF(dataOrig!$AC164&gt;0,dataOrig!Z164*dataRevised!$AC164/dataOrig!$AC164,dataOrig!Z164)</f>
        <v>357.42179613447416</v>
      </c>
      <c r="AA164" s="1">
        <f>IF(dataOrig!$AC164&gt;0,dataOrig!AA164*dataRevised!$AC164/dataOrig!$AC164,dataOrig!AA164)</f>
        <v>357.4449829353423</v>
      </c>
      <c r="AB164" s="1">
        <f>IF(dataOrig!$AC164&gt;0,dataOrig!AB164*dataRevised!$AC164/dataOrig!$AC164,dataOrig!AB164)</f>
        <v>357.42179613447416</v>
      </c>
      <c r="AC164" s="9">
        <f>dataOrig!AC164*VLOOKUP($C164,pivot!$H$4:$Q$65,10,FALSE)/VLOOKUP($C164,pivot!$H$4:$Q$65,6,FALSE)</f>
        <v>1116.1553365153154</v>
      </c>
    </row>
    <row r="165" spans="1:29">
      <c r="A165">
        <v>164</v>
      </c>
      <c r="B165">
        <v>24003</v>
      </c>
      <c r="C165">
        <f>dataOrig!C165</f>
        <v>24003</v>
      </c>
      <c r="D165">
        <v>24</v>
      </c>
      <c r="E165" s="1">
        <f>IF(dataOrig!$I165&gt;0,dataOrig!E165*dataRevised!$I165/dataOrig!$I165,dataOrig!E165)</f>
        <v>1149.7245682203318</v>
      </c>
      <c r="F165" s="1">
        <f>IF(dataOrig!$I165&gt;0,dataOrig!F165*dataRevised!$I165/dataOrig!$I165,dataOrig!F165)</f>
        <v>831.82444668869073</v>
      </c>
      <c r="G165" s="1">
        <f>IF(dataOrig!$I165&gt;0,dataOrig!G165*dataRevised!$I165/dataOrig!$I165,dataOrig!G165)</f>
        <v>220.74029886513412</v>
      </c>
      <c r="H165" s="1">
        <f>IF(dataOrig!$I165&gt;0,dataOrig!H165*dataRevised!$I165/dataOrig!$I165,dataOrig!H165)</f>
        <v>562.50423649030313</v>
      </c>
      <c r="I165" s="9">
        <f>dataOrig!I165*VLOOKUP($C165,pivot!$H$4:$Q$65,7,FALSE)/VLOOKUP($C165,pivot!$H$4:$Q$65,2,FALSE)</f>
        <v>2764.7935502644596</v>
      </c>
      <c r="J165" s="1">
        <f>dataOrig!J165</f>
        <v>1349</v>
      </c>
      <c r="K165" s="1">
        <f>dataOrig!K165</f>
        <v>976</v>
      </c>
      <c r="L165" s="1">
        <f>dataOrig!L165</f>
        <v>259</v>
      </c>
      <c r="M165" s="1">
        <f>dataOrig!M165</f>
        <v>660</v>
      </c>
      <c r="N165" s="9">
        <f>dataOrig!N165</f>
        <v>3244</v>
      </c>
      <c r="O165" s="1">
        <f>IF(dataOrig!$S165&gt;0,dataOrig!O165*dataRevised!$S165/dataOrig!$S165,dataOrig!O165)</f>
        <v>206.09451192801606</v>
      </c>
      <c r="P165" s="1">
        <f>IF(dataOrig!$S165&gt;0,dataOrig!P165*dataRevised!$S165/dataOrig!$S165,dataOrig!P165)</f>
        <v>257.40221053332851</v>
      </c>
      <c r="Q165" s="1">
        <f>IF(dataOrig!$S165&gt;0,dataOrig!Q165*dataRevised!$S165/dataOrig!$S165,dataOrig!Q165)</f>
        <v>86.998018420110498</v>
      </c>
      <c r="R165" s="1">
        <f>IF(dataOrig!$S165&gt;0,dataOrig!R165*dataRevised!$S165/dataOrig!$S165,dataOrig!R165)</f>
        <v>192.32893469155223</v>
      </c>
      <c r="S165" s="9">
        <f>dataOrig!S165*VLOOKUP($C165,pivot!$H$4:$Q$65,8,FALSE)/VLOOKUP($C165,pivot!$H$4:$Q$65,4,FALSE)</f>
        <v>742.82367557300734</v>
      </c>
      <c r="T165" s="1">
        <f>IF(dataOrig!$X165&gt;0,dataOrig!T165*dataRevised!$X165/dataOrig!$X165,dataOrig!T165)</f>
        <v>2793.7456009604093</v>
      </c>
      <c r="U165" s="1">
        <f>IF(dataOrig!$X165&gt;0,dataOrig!U165*dataRevised!$X165/dataOrig!$X165,dataOrig!U165)</f>
        <v>2020.915697144254</v>
      </c>
      <c r="V165" s="1">
        <f>IF(dataOrig!$X165&gt;0,dataOrig!V165*dataRevised!$X165/dataOrig!$X165,dataOrig!V165)</f>
        <v>536.4957591223756</v>
      </c>
      <c r="W165" s="1">
        <f>IF(dataOrig!$X165&gt;0,dataOrig!W165*dataRevised!$X165/dataOrig!$X165,dataOrig!W165)</f>
        <v>1365.3903323001937</v>
      </c>
      <c r="X165" s="9">
        <f>dataOrig!X165*VLOOKUP($C165,pivot!$H$4:$Q$65,9,FALSE)/VLOOKUP($C165,pivot!$H$4:$Q$65,5,FALSE)</f>
        <v>6716.5473895272326</v>
      </c>
      <c r="Y165" s="1">
        <f>IF(dataOrig!$AC165&gt;0,dataOrig!Y165*dataRevised!$AC165/dataOrig!$AC165,dataOrig!Y165)</f>
        <v>3091.7706253352058</v>
      </c>
      <c r="Z165" s="1">
        <f>IF(dataOrig!$AC165&gt;0,dataOrig!Z165*dataRevised!$AC165/dataOrig!$AC165,dataOrig!Z165)</f>
        <v>1446.9907752036602</v>
      </c>
      <c r="AA165" s="1">
        <f>IF(dataOrig!$AC165&gt;0,dataOrig!AA165*dataRevised!$AC165/dataOrig!$AC165,dataOrig!AA165)</f>
        <v>1447.0873574170705</v>
      </c>
      <c r="AB165" s="1">
        <f>IF(dataOrig!$AC165&gt;0,dataOrig!AB165*dataRevised!$AC165/dataOrig!$AC165,dataOrig!AB165)</f>
        <v>1447.2447930576252</v>
      </c>
      <c r="AC165" s="9">
        <f>dataOrig!AC165*VLOOKUP($C165,pivot!$H$4:$Q$65,10,FALSE)/VLOOKUP($C165,pivot!$H$4:$Q$65,6,FALSE)</f>
        <v>7433.0935510135614</v>
      </c>
    </row>
    <row r="166" spans="1:29">
      <c r="A166">
        <v>165</v>
      </c>
      <c r="B166">
        <v>24003</v>
      </c>
      <c r="C166">
        <f>dataOrig!C166</f>
        <v>24003</v>
      </c>
      <c r="D166">
        <v>24</v>
      </c>
      <c r="E166" s="1">
        <f>IF(dataOrig!$I166&gt;0,dataOrig!E166*dataRevised!$I166/dataOrig!$I166,dataOrig!E166)</f>
        <v>883.81347460673385</v>
      </c>
      <c r="F166" s="1">
        <f>IF(dataOrig!$I166&gt;0,dataOrig!F166*dataRevised!$I166/dataOrig!$I166,dataOrig!F166)</f>
        <v>264.20653532120298</v>
      </c>
      <c r="G166" s="1">
        <f>IF(dataOrig!$I166&gt;0,dataOrig!G166*dataRevised!$I166/dataOrig!$I166,dataOrig!G166)</f>
        <v>69.886889988189182</v>
      </c>
      <c r="H166" s="1">
        <f>IF(dataOrig!$I166&gt;0,dataOrig!H166*dataRevised!$I166/dataOrig!$I166,dataOrig!H166)</f>
        <v>181.53545814005238</v>
      </c>
      <c r="I166" s="9">
        <f>dataOrig!I166*VLOOKUP($C166,pivot!$H$4:$Q$65,7,FALSE)/VLOOKUP($C166,pivot!$H$4:$Q$65,2,FALSE)</f>
        <v>1399.4423580561784</v>
      </c>
      <c r="J166" s="1">
        <f>dataOrig!J166</f>
        <v>1037</v>
      </c>
      <c r="K166" s="1">
        <f>dataOrig!K166</f>
        <v>310</v>
      </c>
      <c r="L166" s="1">
        <f>dataOrig!L166</f>
        <v>82</v>
      </c>
      <c r="M166" s="1">
        <f>dataOrig!M166</f>
        <v>213</v>
      </c>
      <c r="N166" s="9">
        <f>dataOrig!N166</f>
        <v>1642</v>
      </c>
      <c r="O166" s="1">
        <f>IF(dataOrig!$S166&gt;0,dataOrig!O166*dataRevised!$S166/dataOrig!$S166,dataOrig!O166)</f>
        <v>444.38649961781164</v>
      </c>
      <c r="P166" s="1">
        <f>IF(dataOrig!$S166&gt;0,dataOrig!P166*dataRevised!$S166/dataOrig!$S166,dataOrig!P166)</f>
        <v>216.15418849065591</v>
      </c>
      <c r="Q166" s="1">
        <f>IF(dataOrig!$S166&gt;0,dataOrig!Q166*dataRevised!$S166/dataOrig!$S166,dataOrig!Q166)</f>
        <v>42.250788491091697</v>
      </c>
      <c r="R166" s="1">
        <f>IF(dataOrig!$S166&gt;0,dataOrig!R166*dataRevised!$S166/dataOrig!$S166,dataOrig!R166)</f>
        <v>224.93964195801641</v>
      </c>
      <c r="S166" s="9">
        <f>dataOrig!S166*VLOOKUP($C166,pivot!$H$4:$Q$65,8,FALSE)/VLOOKUP($C166,pivot!$H$4:$Q$65,4,FALSE)</f>
        <v>927.73111855757566</v>
      </c>
      <c r="T166" s="1">
        <f>IF(dataOrig!$X166&gt;0,dataOrig!T166*dataRevised!$X166/dataOrig!$X166,dataOrig!T166)</f>
        <v>1115.2556536096972</v>
      </c>
      <c r="U166" s="1">
        <f>IF(dataOrig!$X166&gt;0,dataOrig!U166*dataRevised!$X166/dataOrig!$X166,dataOrig!U166)</f>
        <v>337.25054954477309</v>
      </c>
      <c r="V166" s="1">
        <f>IF(dataOrig!$X166&gt;0,dataOrig!V166*dataRevised!$X166/dataOrig!$X166,dataOrig!V166)</f>
        <v>88.840937603866067</v>
      </c>
      <c r="W166" s="1">
        <f>IF(dataOrig!$X166&gt;0,dataOrig!W166*dataRevised!$X166/dataOrig!$X166,dataOrig!W166)</f>
        <v>232.02147781980554</v>
      </c>
      <c r="X166" s="9">
        <f>dataOrig!X166*VLOOKUP($C166,pivot!$H$4:$Q$65,9,FALSE)/VLOOKUP($C166,pivot!$H$4:$Q$65,5,FALSE)</f>
        <v>1773.3686185781419</v>
      </c>
      <c r="Y166" s="1">
        <f>IF(dataOrig!$AC166&gt;0,dataOrig!Y166*dataRevised!$AC166/dataOrig!$AC166,dataOrig!Y166)</f>
        <v>1242.0788271293882</v>
      </c>
      <c r="Z166" s="1">
        <f>IF(dataOrig!$AC166&gt;0,dataOrig!Z166*dataRevised!$AC166/dataOrig!$AC166,dataOrig!Z166)</f>
        <v>245.35131470465316</v>
      </c>
      <c r="AA166" s="1">
        <f>IF(dataOrig!$AC166&gt;0,dataOrig!AA166*dataRevised!$AC166/dataOrig!$AC166,dataOrig!AA166)</f>
        <v>246.73920029385212</v>
      </c>
      <c r="AB166" s="1">
        <f>IF(dataOrig!$AC166&gt;0,dataOrig!AB166*dataRevised!$AC166/dataOrig!$AC166,dataOrig!AB166)</f>
        <v>246.65063153623095</v>
      </c>
      <c r="AC166" s="9">
        <f>dataOrig!AC166*VLOOKUP($C166,pivot!$H$4:$Q$65,10,FALSE)/VLOOKUP($C166,pivot!$H$4:$Q$65,6,FALSE)</f>
        <v>1980.8199736641245</v>
      </c>
    </row>
    <row r="167" spans="1:29">
      <c r="A167">
        <v>166</v>
      </c>
      <c r="B167">
        <v>24003</v>
      </c>
      <c r="C167">
        <f>dataOrig!C167</f>
        <v>24003</v>
      </c>
      <c r="D167">
        <v>24</v>
      </c>
      <c r="E167" s="1">
        <f>IF(dataOrig!$I167&gt;0,dataOrig!E167*dataRevised!$I167/dataOrig!$I167,dataOrig!E167)</f>
        <v>10.227349754369149</v>
      </c>
      <c r="F167" s="1">
        <f>IF(dataOrig!$I167&gt;0,dataOrig!F167*dataRevised!$I167/dataOrig!$I167,dataOrig!F167)</f>
        <v>409.94626932096332</v>
      </c>
      <c r="G167" s="1">
        <f>IF(dataOrig!$I167&gt;0,dataOrig!G167*dataRevised!$I167/dataOrig!$I167,dataOrig!G167)</f>
        <v>63.068656818609746</v>
      </c>
      <c r="H167" s="1">
        <f>IF(dataOrig!$I167&gt;0,dataOrig!H167*dataRevised!$I167/dataOrig!$I167,dataOrig!H167)</f>
        <v>504.54925454887797</v>
      </c>
      <c r="I167" s="9">
        <f>dataOrig!I167*VLOOKUP($C167,pivot!$H$4:$Q$65,7,FALSE)/VLOOKUP($C167,pivot!$H$4:$Q$65,2,FALSE)</f>
        <v>987.7915304428202</v>
      </c>
      <c r="J167" s="1">
        <f>dataOrig!J167</f>
        <v>12</v>
      </c>
      <c r="K167" s="1">
        <f>dataOrig!K167</f>
        <v>481</v>
      </c>
      <c r="L167" s="1">
        <f>dataOrig!L167</f>
        <v>74</v>
      </c>
      <c r="M167" s="1">
        <f>dataOrig!M167</f>
        <v>592</v>
      </c>
      <c r="N167" s="9">
        <f>dataOrig!N167</f>
        <v>1159</v>
      </c>
      <c r="O167" s="1">
        <f>IF(dataOrig!$S167&gt;0,dataOrig!O167*dataRevised!$S167/dataOrig!$S167,dataOrig!O167)</f>
        <v>97.61541864325126</v>
      </c>
      <c r="P167" s="1">
        <f>IF(dataOrig!$S167&gt;0,dataOrig!P167*dataRevised!$S167/dataOrig!$S167,dataOrig!P167)</f>
        <v>157.94043070109001</v>
      </c>
      <c r="Q167" s="1">
        <f>IF(dataOrig!$S167&gt;0,dataOrig!Q167*dataRevised!$S167/dataOrig!$S167,dataOrig!Q167)</f>
        <v>40.628463521990781</v>
      </c>
      <c r="R167" s="1">
        <f>IF(dataOrig!$S167&gt;0,dataOrig!R167*dataRevised!$S167/dataOrig!$S167,dataOrig!R167)</f>
        <v>44.390144994942034</v>
      </c>
      <c r="S167" s="9">
        <f>dataOrig!S167*VLOOKUP($C167,pivot!$H$4:$Q$65,8,FALSE)/VLOOKUP($C167,pivot!$H$4:$Q$65,4,FALSE)</f>
        <v>340.57445786127408</v>
      </c>
      <c r="T167" s="1">
        <f>IF(dataOrig!$X167&gt;0,dataOrig!T167*dataRevised!$X167/dataOrig!$X167,dataOrig!T167)</f>
        <v>12.075467247127424</v>
      </c>
      <c r="U167" s="1">
        <f>IF(dataOrig!$X167&gt;0,dataOrig!U167*dataRevised!$X167/dataOrig!$X167,dataOrig!U167)</f>
        <v>483.01868988509693</v>
      </c>
      <c r="V167" s="1">
        <f>IF(dataOrig!$X167&gt;0,dataOrig!V167*dataRevised!$X167/dataOrig!$X167,dataOrig!V167)</f>
        <v>74.177870232354181</v>
      </c>
      <c r="W167" s="1">
        <f>IF(dataOrig!$X167&gt;0,dataOrig!W167*dataRevised!$X167/dataOrig!$X167,dataOrig!W167)</f>
        <v>595.14802860842303</v>
      </c>
      <c r="X167" s="9">
        <f>dataOrig!X167*VLOOKUP($C167,pivot!$H$4:$Q$65,9,FALSE)/VLOOKUP($C167,pivot!$H$4:$Q$65,5,FALSE)</f>
        <v>1164.4200559730016</v>
      </c>
      <c r="Y167" s="1">
        <f>IF(dataOrig!$AC167&gt;0,dataOrig!Y167*dataRevised!$AC167/dataOrig!$AC167,dataOrig!Y167)</f>
        <v>13.164095732356355</v>
      </c>
      <c r="Z167" s="1">
        <f>IF(dataOrig!$AC167&gt;0,dataOrig!Z167*dataRevised!$AC167/dataOrig!$AC167,dataOrig!Z167)</f>
        <v>427.61398023821931</v>
      </c>
      <c r="AA167" s="1">
        <f>IF(dataOrig!$AC167&gt;0,dataOrig!AA167*dataRevised!$AC167/dataOrig!$AC167,dataOrig!AA167)</f>
        <v>426.51020895609815</v>
      </c>
      <c r="AB167" s="1">
        <f>IF(dataOrig!$AC167&gt;0,dataOrig!AB167*dataRevised!$AC167/dataOrig!$AC167,dataOrig!AB167)</f>
        <v>427.61398023821931</v>
      </c>
      <c r="AC167" s="9">
        <f>dataOrig!AC167*VLOOKUP($C167,pivot!$H$4:$Q$65,10,FALSE)/VLOOKUP($C167,pivot!$H$4:$Q$65,6,FALSE)</f>
        <v>1294.9022651648929</v>
      </c>
    </row>
    <row r="168" spans="1:29">
      <c r="A168">
        <v>167</v>
      </c>
      <c r="B168">
        <v>24003</v>
      </c>
      <c r="C168">
        <f>dataOrig!C168</f>
        <v>24003</v>
      </c>
      <c r="D168">
        <v>24</v>
      </c>
      <c r="E168" s="1">
        <f>IF(dataOrig!$I168&gt;0,dataOrig!E168*dataRevised!$I168/dataOrig!$I168,dataOrig!E168)</f>
        <v>254.83146471303127</v>
      </c>
      <c r="F168" s="1">
        <f>IF(dataOrig!$I168&gt;0,dataOrig!F168*dataRevised!$I168/dataOrig!$I168,dataOrig!F168)</f>
        <v>13804.365330959759</v>
      </c>
      <c r="G168" s="1">
        <f>IF(dataOrig!$I168&gt;0,dataOrig!G168*dataRevised!$I168/dataOrig!$I168,dataOrig!G168)</f>
        <v>906.82501155406453</v>
      </c>
      <c r="H168" s="1">
        <f>IF(dataOrig!$I168&gt;0,dataOrig!H168*dataRevised!$I168/dataOrig!$I168,dataOrig!H168)</f>
        <v>23251.027387412061</v>
      </c>
      <c r="I168" s="9">
        <f>dataOrig!I168*VLOOKUP($C168,pivot!$H$4:$Q$65,7,FALSE)/VLOOKUP($C168,pivot!$H$4:$Q$65,2,FALSE)</f>
        <v>38217.049194638916</v>
      </c>
      <c r="J168" s="1">
        <f>dataOrig!J168</f>
        <v>299</v>
      </c>
      <c r="K168" s="1">
        <f>dataOrig!K168</f>
        <v>16197</v>
      </c>
      <c r="L168" s="1">
        <f>dataOrig!L168</f>
        <v>1064</v>
      </c>
      <c r="M168" s="1">
        <f>dataOrig!M168</f>
        <v>27281</v>
      </c>
      <c r="N168" s="9">
        <f>dataOrig!N168</f>
        <v>44841</v>
      </c>
      <c r="O168" s="1">
        <f>IF(dataOrig!$S168&gt;0,dataOrig!O168*dataRevised!$S168/dataOrig!$S168,dataOrig!O168)</f>
        <v>202.79519995107566</v>
      </c>
      <c r="P168" s="1">
        <f>IF(dataOrig!$S168&gt;0,dataOrig!P168*dataRevised!$S168/dataOrig!$S168,dataOrig!P168)</f>
        <v>23755.143981138059</v>
      </c>
      <c r="Q168" s="1">
        <f>IF(dataOrig!$S168&gt;0,dataOrig!Q168*dataRevised!$S168/dataOrig!$S168,dataOrig!Q168)</f>
        <v>1225.0135444818175</v>
      </c>
      <c r="R168" s="1">
        <f>IF(dataOrig!$S168&gt;0,dataOrig!R168*dataRevised!$S168/dataOrig!$S168,dataOrig!R168)</f>
        <v>21318.593363919626</v>
      </c>
      <c r="S168" s="9">
        <f>dataOrig!S168*VLOOKUP($C168,pivot!$H$4:$Q$65,8,FALSE)/VLOOKUP($C168,pivot!$H$4:$Q$65,4,FALSE)</f>
        <v>46501.546089490577</v>
      </c>
      <c r="T168" s="1">
        <f>IF(dataOrig!$X168&gt;0,dataOrig!T168*dataRevised!$X168/dataOrig!$X168,dataOrig!T168)</f>
        <v>297.57401430421152</v>
      </c>
      <c r="U168" s="1">
        <f>IF(dataOrig!$X168&gt;0,dataOrig!U168*dataRevised!$X168/dataOrig!$X168,dataOrig!U168)</f>
        <v>29844.517301275428</v>
      </c>
      <c r="V168" s="1">
        <f>IF(dataOrig!$X168&gt;0,dataOrig!V168*dataRevised!$X168/dataOrig!$X168,dataOrig!V168)</f>
        <v>1960.5383609086168</v>
      </c>
      <c r="W168" s="1">
        <f>IF(dataOrig!$X168&gt;0,dataOrig!W168*dataRevised!$X168/dataOrig!$X168,dataOrig!W168)</f>
        <v>50266.720016292289</v>
      </c>
      <c r="X168" s="9">
        <f>dataOrig!X168*VLOOKUP($C168,pivot!$H$4:$Q$65,9,FALSE)/VLOOKUP($C168,pivot!$H$4:$Q$65,5,FALSE)</f>
        <v>82369.349692780539</v>
      </c>
      <c r="Y168" s="1">
        <f>IF(dataOrig!$AC168&gt;0,dataOrig!Y168*dataRevised!$AC168/dataOrig!$AC168,dataOrig!Y168)</f>
        <v>243.76010173822743</v>
      </c>
      <c r="Z168" s="1">
        <f>IF(dataOrig!$AC168&gt;0,dataOrig!Z168*dataRevised!$AC168/dataOrig!$AC168,dataOrig!Z168)</f>
        <v>22162.062466008021</v>
      </c>
      <c r="AA168" s="1">
        <f>IF(dataOrig!$AC168&gt;0,dataOrig!AA168*dataRevised!$AC168/dataOrig!$AC168,dataOrig!AA168)</f>
        <v>22161.529771061949</v>
      </c>
      <c r="AB168" s="1">
        <f>IF(dataOrig!$AC168&gt;0,dataOrig!AB168*dataRevised!$AC168/dataOrig!$AC168,dataOrig!AB168)</f>
        <v>22166.762847315516</v>
      </c>
      <c r="AC168" s="9">
        <f>dataOrig!AC168*VLOOKUP($C168,pivot!$H$4:$Q$65,10,FALSE)/VLOOKUP($C168,pivot!$H$4:$Q$65,6,FALSE)</f>
        <v>66734.115186123716</v>
      </c>
    </row>
    <row r="169" spans="1:29">
      <c r="A169">
        <v>168</v>
      </c>
      <c r="B169">
        <v>24003</v>
      </c>
      <c r="C169">
        <f>dataOrig!C169</f>
        <v>24003</v>
      </c>
      <c r="D169">
        <v>24</v>
      </c>
      <c r="E169" s="1">
        <f>IF(dataOrig!$I169&gt;0,dataOrig!E169*dataRevised!$I169/dataOrig!$I169,dataOrig!E169)</f>
        <v>449.15111004604506</v>
      </c>
      <c r="F169" s="1">
        <f>IF(dataOrig!$I169&gt;0,dataOrig!F169*dataRevised!$I169/dataOrig!$I169,dataOrig!F169)</f>
        <v>1601.4325157049691</v>
      </c>
      <c r="G169" s="1">
        <f>IF(dataOrig!$I169&gt;0,dataOrig!G169*dataRevised!$I169/dataOrig!$I169,dataOrig!G169)</f>
        <v>481.5377176015474</v>
      </c>
      <c r="H169" s="1">
        <f>IF(dataOrig!$I169&gt;0,dataOrig!H169*dataRevised!$I169/dataOrig!$I169,dataOrig!H169)</f>
        <v>727.84639085260437</v>
      </c>
      <c r="I169" s="9">
        <f>dataOrig!I169*VLOOKUP($C169,pivot!$H$4:$Q$65,7,FALSE)/VLOOKUP($C169,pivot!$H$4:$Q$65,2,FALSE)</f>
        <v>3259.9677342051659</v>
      </c>
      <c r="J169" s="1">
        <f>dataOrig!J169</f>
        <v>527</v>
      </c>
      <c r="K169" s="1">
        <f>dataOrig!K169</f>
        <v>1879</v>
      </c>
      <c r="L169" s="1">
        <f>dataOrig!L169</f>
        <v>565</v>
      </c>
      <c r="M169" s="1">
        <f>dataOrig!M169</f>
        <v>854</v>
      </c>
      <c r="N169" s="9">
        <f>dataOrig!N169</f>
        <v>3825</v>
      </c>
      <c r="O169" s="1">
        <f>IF(dataOrig!$S169&gt;0,dataOrig!O169*dataRevised!$S169/dataOrig!$S169,dataOrig!O169)</f>
        <v>474.651229257034</v>
      </c>
      <c r="P169" s="1">
        <f>IF(dataOrig!$S169&gt;0,dataOrig!P169*dataRevised!$S169/dataOrig!$S169,dataOrig!P169)</f>
        <v>1462.3410746390218</v>
      </c>
      <c r="Q169" s="1">
        <f>IF(dataOrig!$S169&gt;0,dataOrig!Q169*dataRevised!$S169/dataOrig!$S169,dataOrig!Q169)</f>
        <v>337.23689223091662</v>
      </c>
      <c r="R169" s="1">
        <f>IF(dataOrig!$S169&gt;0,dataOrig!R169*dataRevised!$S169/dataOrig!$S169,dataOrig!R169)</f>
        <v>982.67120968633287</v>
      </c>
      <c r="S169" s="9">
        <f>dataOrig!S169*VLOOKUP($C169,pivot!$H$4:$Q$65,8,FALSE)/VLOOKUP($C169,pivot!$H$4:$Q$65,4,FALSE)</f>
        <v>3256.900405813305</v>
      </c>
      <c r="T169" s="1">
        <f>IF(dataOrig!$X169&gt;0,dataOrig!T169*dataRevised!$X169/dataOrig!$X169,dataOrig!T169)</f>
        <v>1368.8404657993729</v>
      </c>
      <c r="U169" s="1">
        <f>IF(dataOrig!$X169&gt;0,dataOrig!U169*dataRevised!$X169/dataOrig!$X169,dataOrig!U169)</f>
        <v>3819.2977835914453</v>
      </c>
      <c r="V169" s="1">
        <f>IF(dataOrig!$X169&gt;0,dataOrig!V169*dataRevised!$X169/dataOrig!$X169,dataOrig!V169)</f>
        <v>1228.2475257078179</v>
      </c>
      <c r="W169" s="1">
        <f>IF(dataOrig!$X169&gt;0,dataOrig!W169*dataRevised!$X169/dataOrig!$X169,dataOrig!W169)</f>
        <v>1863.9346229315972</v>
      </c>
      <c r="X169" s="9">
        <f>dataOrig!X169*VLOOKUP($C169,pivot!$H$4:$Q$65,9,FALSE)/VLOOKUP($C169,pivot!$H$4:$Q$65,5,FALSE)</f>
        <v>8280.3203980302333</v>
      </c>
      <c r="Y169" s="1">
        <f>IF(dataOrig!$AC169&gt;0,dataOrig!Y169*dataRevised!$AC169/dataOrig!$AC169,dataOrig!Y169)</f>
        <v>2230.7452724839127</v>
      </c>
      <c r="Z169" s="1">
        <f>IF(dataOrig!$AC169&gt;0,dataOrig!Z169*dataRevised!$AC169/dataOrig!$AC169,dataOrig!Z169)</f>
        <v>4245.8906628079003</v>
      </c>
      <c r="AA169" s="1">
        <f>IF(dataOrig!$AC169&gt;0,dataOrig!AA169*dataRevised!$AC169/dataOrig!$AC169,dataOrig!AA169)</f>
        <v>4246.0997882979564</v>
      </c>
      <c r="AB169" s="1">
        <f>IF(dataOrig!$AC169&gt;0,dataOrig!AB169*dataRevised!$AC169/dataOrig!$AC169,dataOrig!AB169)</f>
        <v>4245.8906628079003</v>
      </c>
      <c r="AC169" s="9">
        <f>dataOrig!AC169*VLOOKUP($C169,pivot!$H$4:$Q$65,10,FALSE)/VLOOKUP($C169,pivot!$H$4:$Q$65,6,FALSE)</f>
        <v>14968.626386397669</v>
      </c>
    </row>
    <row r="170" spans="1:29">
      <c r="A170">
        <v>169</v>
      </c>
      <c r="B170">
        <v>24003</v>
      </c>
      <c r="C170">
        <f>dataOrig!C170</f>
        <v>24003</v>
      </c>
      <c r="D170">
        <v>24</v>
      </c>
      <c r="E170" s="1">
        <f>IF(dataOrig!$I170&gt;0,dataOrig!E170*dataRevised!$I170/dataOrig!$I170,dataOrig!E170)</f>
        <v>294.88858458431048</v>
      </c>
      <c r="F170" s="1">
        <f>IF(dataOrig!$I170&gt;0,dataOrig!F170*dataRevised!$I170/dataOrig!$I170,dataOrig!F170)</f>
        <v>120.1713596138375</v>
      </c>
      <c r="G170" s="1">
        <f>IF(dataOrig!$I170&gt;0,dataOrig!G170*dataRevised!$I170/dataOrig!$I170,dataOrig!G170)</f>
        <v>32.386607555502309</v>
      </c>
      <c r="H170" s="1">
        <f>IF(dataOrig!$I170&gt;0,dataOrig!H170*dataRevised!$I170/dataOrig!$I170,dataOrig!H170)</f>
        <v>47.727632187056024</v>
      </c>
      <c r="I170" s="9">
        <f>dataOrig!I170*VLOOKUP($C170,pivot!$H$4:$Q$65,7,FALSE)/VLOOKUP($C170,pivot!$H$4:$Q$65,2,FALSE)</f>
        <v>495.17418394070626</v>
      </c>
      <c r="J170" s="1">
        <f>dataOrig!J170</f>
        <v>346</v>
      </c>
      <c r="K170" s="1">
        <f>dataOrig!K170</f>
        <v>141</v>
      </c>
      <c r="L170" s="1">
        <f>dataOrig!L170</f>
        <v>38</v>
      </c>
      <c r="M170" s="1">
        <f>dataOrig!M170</f>
        <v>56</v>
      </c>
      <c r="N170" s="9">
        <f>dataOrig!N170</f>
        <v>581</v>
      </c>
      <c r="O170" s="1">
        <f>IF(dataOrig!$S170&gt;0,dataOrig!O170*dataRevised!$S170/dataOrig!$S170,dataOrig!O170)</f>
        <v>96.603822935804601</v>
      </c>
      <c r="P170" s="1">
        <f>IF(dataOrig!$S170&gt;0,dataOrig!P170*dataRevised!$S170/dataOrig!$S170,dataOrig!P170)</f>
        <v>357.98892693213662</v>
      </c>
      <c r="Q170" s="1">
        <f>IF(dataOrig!$S170&gt;0,dataOrig!Q170*dataRevised!$S170/dataOrig!$S170,dataOrig!Q170)</f>
        <v>33.962879976000615</v>
      </c>
      <c r="R170" s="1">
        <f>IF(dataOrig!$S170&gt;0,dataOrig!R170*dataRevised!$S170/dataOrig!$S170,dataOrig!R170)</f>
        <v>283.47278997681377</v>
      </c>
      <c r="S170" s="9">
        <f>dataOrig!S170*VLOOKUP($C170,pivot!$H$4:$Q$65,8,FALSE)/VLOOKUP($C170,pivot!$H$4:$Q$65,4,FALSE)</f>
        <v>772.02841982075574</v>
      </c>
      <c r="T170" s="1">
        <f>IF(dataOrig!$X170&gt;0,dataOrig!T170*dataRevised!$X170/dataOrig!$X170,dataOrig!T170)</f>
        <v>505.44455762976219</v>
      </c>
      <c r="U170" s="1">
        <f>IF(dataOrig!$X170&gt;0,dataOrig!U170*dataRevised!$X170/dataOrig!$X170,dataOrig!U170)</f>
        <v>206.14547657596103</v>
      </c>
      <c r="V170" s="1">
        <f>IF(dataOrig!$X170&gt;0,dataOrig!V170*dataRevised!$X170/dataOrig!$X170,dataOrig!V170)</f>
        <v>55.202135986868228</v>
      </c>
      <c r="W170" s="1">
        <f>IF(dataOrig!$X170&gt;0,dataOrig!W170*dataRevised!$X170/dataOrig!$X170,dataOrig!W170)</f>
        <v>82.803203980302342</v>
      </c>
      <c r="X170" s="9">
        <f>dataOrig!X170*VLOOKUP($C170,pivot!$H$4:$Q$65,9,FALSE)/VLOOKUP($C170,pivot!$H$4:$Q$65,5,FALSE)</f>
        <v>849.5953741728938</v>
      </c>
      <c r="Y170" s="1">
        <f>IF(dataOrig!$AC170&gt;0,dataOrig!Y170*dataRevised!$AC170/dataOrig!$AC170,dataOrig!Y170)</f>
        <v>383.3542454345324</v>
      </c>
      <c r="Z170" s="1">
        <f>IF(dataOrig!$AC170&gt;0,dataOrig!Z170*dataRevised!$AC170/dataOrig!$AC170,dataOrig!Z170)</f>
        <v>96.740668319675251</v>
      </c>
      <c r="AA170" s="1">
        <f>IF(dataOrig!$AC170&gt;0,dataOrig!AA170*dataRevised!$AC170/dataOrig!$AC170,dataOrig!AA170)</f>
        <v>97.464185577769939</v>
      </c>
      <c r="AB170" s="1">
        <f>IF(dataOrig!$AC170&gt;0,dataOrig!AB170*dataRevised!$AC170/dataOrig!$AC170,dataOrig!AB170)</f>
        <v>96.740668319675251</v>
      </c>
      <c r="AC170" s="9">
        <f>dataOrig!AC170*VLOOKUP($C170,pivot!$H$4:$Q$65,10,FALSE)/VLOOKUP($C170,pivot!$H$4:$Q$65,6,FALSE)</f>
        <v>674.29976765165281</v>
      </c>
    </row>
    <row r="171" spans="1:29">
      <c r="A171">
        <v>170</v>
      </c>
      <c r="B171">
        <v>24003</v>
      </c>
      <c r="C171">
        <f>dataOrig!C171</f>
        <v>24003</v>
      </c>
      <c r="D171">
        <v>24</v>
      </c>
      <c r="E171" s="1">
        <f>IF(dataOrig!$I171&gt;0,dataOrig!E171*dataRevised!$I171/dataOrig!$I171,dataOrig!E171)</f>
        <v>215.62662398794956</v>
      </c>
      <c r="F171" s="1">
        <f>IF(dataOrig!$I171&gt;0,dataOrig!F171*dataRevised!$I171/dataOrig!$I171,dataOrig!F171)</f>
        <v>1291.2029064891049</v>
      </c>
      <c r="G171" s="1">
        <f>IF(dataOrig!$I171&gt;0,dataOrig!G171*dataRevised!$I171/dataOrig!$I171,dataOrig!G171)</f>
        <v>291.47946799952075</v>
      </c>
      <c r="H171" s="1">
        <f>IF(dataOrig!$I171&gt;0,dataOrig!H171*dataRevised!$I171/dataOrig!$I171,dataOrig!H171)</f>
        <v>592.33400660721315</v>
      </c>
      <c r="I171" s="9">
        <f>dataOrig!I171*VLOOKUP($C171,pivot!$H$4:$Q$65,7,FALSE)/VLOOKUP($C171,pivot!$H$4:$Q$65,2,FALSE)</f>
        <v>2390.6430050837885</v>
      </c>
      <c r="J171" s="1">
        <f>dataOrig!J171</f>
        <v>253</v>
      </c>
      <c r="K171" s="1">
        <f>dataOrig!K171</f>
        <v>1515</v>
      </c>
      <c r="L171" s="1">
        <f>dataOrig!L171</f>
        <v>342</v>
      </c>
      <c r="M171" s="1">
        <f>dataOrig!M171</f>
        <v>695</v>
      </c>
      <c r="N171" s="9">
        <f>dataOrig!N171</f>
        <v>2805</v>
      </c>
      <c r="O171" s="1">
        <f>IF(dataOrig!$S171&gt;0,dataOrig!O171*dataRevised!$S171/dataOrig!$S171,dataOrig!O171)</f>
        <v>172.04773081286075</v>
      </c>
      <c r="P171" s="1">
        <f>IF(dataOrig!$S171&gt;0,dataOrig!P171*dataRevised!$S171/dataOrig!$S171,dataOrig!P171)</f>
        <v>2556.0394428035665</v>
      </c>
      <c r="Q171" s="1">
        <f>IF(dataOrig!$S171&gt;0,dataOrig!Q171*dataRevised!$S171/dataOrig!$S171,dataOrig!Q171)</f>
        <v>400.92532513565556</v>
      </c>
      <c r="R171" s="1">
        <f>IF(dataOrig!$S171&gt;0,dataOrig!R171*dataRevised!$S171/dataOrig!$S171,dataOrig!R171)</f>
        <v>911.86444585995298</v>
      </c>
      <c r="S171" s="9">
        <f>dataOrig!S171*VLOOKUP($C171,pivot!$H$4:$Q$65,8,FALSE)/VLOOKUP($C171,pivot!$H$4:$Q$65,4,FALSE)</f>
        <v>4040.8769446120355</v>
      </c>
      <c r="T171" s="1">
        <f>IF(dataOrig!$X171&gt;0,dataOrig!T171*dataRevised!$X171/dataOrig!$X171,dataOrig!T171)</f>
        <v>254.44734556447077</v>
      </c>
      <c r="U171" s="1">
        <f>IF(dataOrig!$X171&gt;0,dataOrig!U171*dataRevised!$X171/dataOrig!$X171,dataOrig!U171)</f>
        <v>1524.09647326244</v>
      </c>
      <c r="V171" s="1">
        <f>IF(dataOrig!$X171&gt;0,dataOrig!V171*dataRevised!$X171/dataOrig!$X171,dataOrig!V171)</f>
        <v>343.28828316833682</v>
      </c>
      <c r="W171" s="1">
        <f>IF(dataOrig!$X171&gt;0,dataOrig!W171*dataRevised!$X171/dataOrig!$X171,dataOrig!W171)</f>
        <v>698.65203358380109</v>
      </c>
      <c r="X171" s="9">
        <f>dataOrig!X171*VLOOKUP($C171,pivot!$H$4:$Q$65,9,FALSE)/VLOOKUP($C171,pivot!$H$4:$Q$65,5,FALSE)</f>
        <v>2820.4841355790486</v>
      </c>
      <c r="Y171" s="1">
        <f>IF(dataOrig!$AC171&gt;0,dataOrig!Y171*dataRevised!$AC171/dataOrig!$AC171,dataOrig!Y171)</f>
        <v>282.89809109736922</v>
      </c>
      <c r="Z171" s="1">
        <f>IF(dataOrig!$AC171&gt;0,dataOrig!Z171*dataRevised!$AC171/dataOrig!$AC171,dataOrig!Z171)</f>
        <v>951.71863014283861</v>
      </c>
      <c r="AA171" s="1">
        <f>IF(dataOrig!$AC171&gt;0,dataOrig!AA171*dataRevised!$AC171/dataOrig!$AC171,dataOrig!AA171)</f>
        <v>950.63177978485294</v>
      </c>
      <c r="AB171" s="1">
        <f>IF(dataOrig!$AC171&gt;0,dataOrig!AB171*dataRevised!$AC171/dataOrig!$AC171,dataOrig!AB171)</f>
        <v>951.71863014283861</v>
      </c>
      <c r="AC171" s="9">
        <f>dataOrig!AC171*VLOOKUP($C171,pivot!$H$4:$Q$65,10,FALSE)/VLOOKUP($C171,pivot!$H$4:$Q$65,6,FALSE)</f>
        <v>3136.9671311678994</v>
      </c>
    </row>
    <row r="172" spans="1:29">
      <c r="A172">
        <v>171</v>
      </c>
      <c r="B172">
        <v>24003</v>
      </c>
      <c r="C172">
        <f>dataOrig!C172</f>
        <v>24003</v>
      </c>
      <c r="D172">
        <v>24</v>
      </c>
      <c r="E172" s="1">
        <f>IF(dataOrig!$I172&gt;0,dataOrig!E172*dataRevised!$I172/dataOrig!$I172,dataOrig!E172)</f>
        <v>139.77377997637836</v>
      </c>
      <c r="F172" s="1">
        <f>IF(dataOrig!$I172&gt;0,dataOrig!F172*dataRevised!$I172/dataOrig!$I172,dataOrig!F172)</f>
        <v>271.87704763697985</v>
      </c>
      <c r="G172" s="1">
        <f>IF(dataOrig!$I172&gt;0,dataOrig!G172*dataRevised!$I172/dataOrig!$I172,dataOrig!G172)</f>
        <v>128.69415107581179</v>
      </c>
      <c r="H172" s="1">
        <f>IF(dataOrig!$I172&gt;0,dataOrig!H172*dataRevised!$I172/dataOrig!$I172,dataOrig!H172)</f>
        <v>166.19443350849863</v>
      </c>
      <c r="I172" s="9">
        <f>dataOrig!I172*VLOOKUP($C172,pivot!$H$4:$Q$65,7,FALSE)/VLOOKUP($C172,pivot!$H$4:$Q$65,2,FALSE)</f>
        <v>706.53941219766864</v>
      </c>
      <c r="J172" s="1">
        <f>dataOrig!J172</f>
        <v>164</v>
      </c>
      <c r="K172" s="1">
        <f>dataOrig!K172</f>
        <v>319</v>
      </c>
      <c r="L172" s="1">
        <f>dataOrig!L172</f>
        <v>151</v>
      </c>
      <c r="M172" s="1">
        <f>dataOrig!M172</f>
        <v>195</v>
      </c>
      <c r="N172" s="9">
        <f>dataOrig!N172</f>
        <v>829</v>
      </c>
      <c r="O172" s="1">
        <f>IF(dataOrig!$S172&gt;0,dataOrig!O172*dataRevised!$S172/dataOrig!$S172,dataOrig!O172)</f>
        <v>57.579815977192183</v>
      </c>
      <c r="P172" s="1">
        <f>IF(dataOrig!$S172&gt;0,dataOrig!P172*dataRevised!$S172/dataOrig!$S172,dataOrig!P172)</f>
        <v>404.96590282985352</v>
      </c>
      <c r="Q172" s="1">
        <f>IF(dataOrig!$S172&gt;0,dataOrig!Q172*dataRevised!$S172/dataOrig!$S172,dataOrig!Q172)</f>
        <v>309.07059458247772</v>
      </c>
      <c r="R172" s="1">
        <f>IF(dataOrig!$S172&gt;0,dataOrig!R172*dataRevised!$S172/dataOrig!$S172,dataOrig!R172)</f>
        <v>271.93400826114237</v>
      </c>
      <c r="S172" s="9">
        <f>dataOrig!S172*VLOOKUP($C172,pivot!$H$4:$Q$65,8,FALSE)/VLOOKUP($C172,pivot!$H$4:$Q$65,4,FALSE)</f>
        <v>1043.5503216506659</v>
      </c>
      <c r="T172" s="1">
        <f>IF(dataOrig!$X172&gt;0,dataOrig!T172*dataRevised!$X172/dataOrig!$X172,dataOrig!T172)</f>
        <v>177.68187520773213</v>
      </c>
      <c r="U172" s="1">
        <f>IF(dataOrig!$X172&gt;0,dataOrig!U172*dataRevised!$X172/dataOrig!$X172,dataOrig!U172)</f>
        <v>344.15081654313161</v>
      </c>
      <c r="V172" s="1">
        <f>IF(dataOrig!$X172&gt;0,dataOrig!V172*dataRevised!$X172/dataOrig!$X172,dataOrig!V172)</f>
        <v>163.01880783622025</v>
      </c>
      <c r="W172" s="1">
        <f>IF(dataOrig!$X172&gt;0,dataOrig!W172*dataRevised!$X172/dataOrig!$X172,dataOrig!W172)</f>
        <v>210.45814344993514</v>
      </c>
      <c r="X172" s="9">
        <f>dataOrig!X172*VLOOKUP($C172,pivot!$H$4:$Q$65,9,FALSE)/VLOOKUP($C172,pivot!$H$4:$Q$65,5,FALSE)</f>
        <v>895.3096430370191</v>
      </c>
      <c r="Y172" s="1">
        <f>IF(dataOrig!$AC172&gt;0,dataOrig!Y172*dataRevised!$AC172/dataOrig!$AC172,dataOrig!Y172)</f>
        <v>198.47264114108921</v>
      </c>
      <c r="Z172" s="1">
        <f>IF(dataOrig!$AC172&gt;0,dataOrig!Z172*dataRevised!$AC172/dataOrig!$AC172,dataOrig!Z172)</f>
        <v>266.44422471922081</v>
      </c>
      <c r="AA172" s="1">
        <f>IF(dataOrig!$AC172&gt;0,dataOrig!AA172*dataRevised!$AC172/dataOrig!$AC172,dataOrig!AA172)</f>
        <v>265.34849795546802</v>
      </c>
      <c r="AB172" s="1">
        <f>IF(dataOrig!$AC172&gt;0,dataOrig!AB172*dataRevised!$AC172/dataOrig!$AC172,dataOrig!AB172)</f>
        <v>266.44422471922081</v>
      </c>
      <c r="AC172" s="9">
        <f>dataOrig!AC172*VLOOKUP($C172,pivot!$H$4:$Q$65,10,FALSE)/VLOOKUP($C172,pivot!$H$4:$Q$65,6,FALSE)</f>
        <v>996.70958853499894</v>
      </c>
    </row>
    <row r="173" spans="1:29">
      <c r="A173">
        <v>172</v>
      </c>
      <c r="B173">
        <v>24003</v>
      </c>
      <c r="C173">
        <f>dataOrig!C173</f>
        <v>24003</v>
      </c>
      <c r="D173">
        <v>24</v>
      </c>
      <c r="E173" s="1">
        <f>IF(dataOrig!$I173&gt;0,dataOrig!E173*dataRevised!$I173/dataOrig!$I173,dataOrig!E173)</f>
        <v>31.534328409304873</v>
      </c>
      <c r="F173" s="1">
        <f>IF(dataOrig!$I173&gt;0,dataOrig!F173*dataRevised!$I173/dataOrig!$I173,dataOrig!F173)</f>
        <v>312.78644665445643</v>
      </c>
      <c r="G173" s="1">
        <f>IF(dataOrig!$I173&gt;0,dataOrig!G173*dataRevised!$I173/dataOrig!$I173,dataOrig!G173)</f>
        <v>169.60355009328836</v>
      </c>
      <c r="H173" s="1">
        <f>IF(dataOrig!$I173&gt;0,dataOrig!H173*dataRevised!$I173/dataOrig!$I173,dataOrig!H173)</f>
        <v>169.60355009328836</v>
      </c>
      <c r="I173" s="9">
        <f>dataOrig!I173*VLOOKUP($C173,pivot!$H$4:$Q$65,7,FALSE)/VLOOKUP($C173,pivot!$H$4:$Q$65,2,FALSE)</f>
        <v>683.52787525033807</v>
      </c>
      <c r="J173" s="1">
        <f>dataOrig!J173</f>
        <v>37</v>
      </c>
      <c r="K173" s="1">
        <f>dataOrig!K173</f>
        <v>367</v>
      </c>
      <c r="L173" s="1">
        <f>dataOrig!L173</f>
        <v>199</v>
      </c>
      <c r="M173" s="1">
        <f>dataOrig!M173</f>
        <v>199</v>
      </c>
      <c r="N173" s="9">
        <f>dataOrig!N173</f>
        <v>802</v>
      </c>
      <c r="O173" s="1">
        <f>IF(dataOrig!$S173&gt;0,dataOrig!O173*dataRevised!$S173/dataOrig!$S173,dataOrig!O173)</f>
        <v>1.0469333418739175</v>
      </c>
      <c r="P173" s="1">
        <f>IF(dataOrig!$S173&gt;0,dataOrig!P173*dataRevised!$S173/dataOrig!$S173,dataOrig!P173)</f>
        <v>300.39487718241423</v>
      </c>
      <c r="Q173" s="1">
        <f>IF(dataOrig!$S173&gt;0,dataOrig!Q173*dataRevised!$S173/dataOrig!$S173,dataOrig!Q173)</f>
        <v>146.53896527920281</v>
      </c>
      <c r="R173" s="1">
        <f>IF(dataOrig!$S173&gt;0,dataOrig!R173*dataRevised!$S173/dataOrig!$S173,dataOrig!R173)</f>
        <v>377.97005486136408</v>
      </c>
      <c r="S173" s="9">
        <f>dataOrig!S173*VLOOKUP($C173,pivot!$H$4:$Q$65,8,FALSE)/VLOOKUP($C173,pivot!$H$4:$Q$65,4,FALSE)</f>
        <v>825.95083066485518</v>
      </c>
      <c r="T173" s="1">
        <f>IF(dataOrig!$X173&gt;0,dataOrig!T173*dataRevised!$X173/dataOrig!$X173,dataOrig!T173)</f>
        <v>40.539068615356349</v>
      </c>
      <c r="U173" s="1">
        <f>IF(dataOrig!$X173&gt;0,dataOrig!U173*dataRevised!$X173/dataOrig!$X173,dataOrig!U173)</f>
        <v>395.04028565602573</v>
      </c>
      <c r="V173" s="1">
        <f>IF(dataOrig!$X173&gt;0,dataOrig!V173*dataRevised!$X173/dataOrig!$X173,dataOrig!V173)</f>
        <v>213.04574357431957</v>
      </c>
      <c r="W173" s="1">
        <f>IF(dataOrig!$X173&gt;0,dataOrig!W173*dataRevised!$X173/dataOrig!$X173,dataOrig!W173)</f>
        <v>214.77081032390919</v>
      </c>
      <c r="X173" s="9">
        <f>dataOrig!X173*VLOOKUP($C173,pivot!$H$4:$Q$65,9,FALSE)/VLOOKUP($C173,pivot!$H$4:$Q$65,5,FALSE)</f>
        <v>863.39590816961083</v>
      </c>
      <c r="Y173" s="1">
        <f>IF(dataOrig!$AC173&gt;0,dataOrig!Y173*dataRevised!$AC173/dataOrig!$AC173,dataOrig!Y173)</f>
        <v>44.954497964216429</v>
      </c>
      <c r="Z173" s="1">
        <f>IF(dataOrig!$AC173&gt;0,dataOrig!Z173*dataRevised!$AC173/dataOrig!$AC173,dataOrig!Z173)</f>
        <v>305.91032301026456</v>
      </c>
      <c r="AA173" s="1">
        <f>IF(dataOrig!$AC173&gt;0,dataOrig!AA173*dataRevised!$AC173/dataOrig!$AC173,dataOrig!AA173)</f>
        <v>304.81163874230003</v>
      </c>
      <c r="AB173" s="1">
        <f>IF(dataOrig!$AC173&gt;0,dataOrig!AB173*dataRevised!$AC173/dataOrig!$AC173,dataOrig!AB173)</f>
        <v>305.91032301026456</v>
      </c>
      <c r="AC173" s="9">
        <f>dataOrig!AC173*VLOOKUP($C173,pivot!$H$4:$Q$65,10,FALSE)/VLOOKUP($C173,pivot!$H$4:$Q$65,6,FALSE)</f>
        <v>961.58678272704549</v>
      </c>
    </row>
    <row r="174" spans="1:29">
      <c r="A174">
        <v>173</v>
      </c>
      <c r="B174">
        <v>24003</v>
      </c>
      <c r="C174">
        <f>dataOrig!C174</f>
        <v>24003</v>
      </c>
      <c r="D174">
        <v>24</v>
      </c>
      <c r="E174" s="1">
        <f>IF(dataOrig!$I174&gt;0,dataOrig!E174*dataRevised!$I174/dataOrig!$I174,dataOrig!E174)</f>
        <v>24.716095239725444</v>
      </c>
      <c r="F174" s="1">
        <f>IF(dataOrig!$I174&gt;0,dataOrig!F174*dataRevised!$I174/dataOrig!$I174,dataOrig!F174)</f>
        <v>191.76280789442151</v>
      </c>
      <c r="G174" s="1">
        <f>IF(dataOrig!$I174&gt;0,dataOrig!G174*dataRevised!$I174/dataOrig!$I174,dataOrig!G174)</f>
        <v>46.023073894661167</v>
      </c>
      <c r="H174" s="1">
        <f>IF(dataOrig!$I174&gt;0,dataOrig!H174*dataRevised!$I174/dataOrig!$I174,dataOrig!H174)</f>
        <v>224.14941544992385</v>
      </c>
      <c r="I174" s="9">
        <f>dataOrig!I174*VLOOKUP($C174,pivot!$H$4:$Q$65,7,FALSE)/VLOOKUP($C174,pivot!$H$4:$Q$65,2,FALSE)</f>
        <v>486.65139247873196</v>
      </c>
      <c r="J174" s="1">
        <f>dataOrig!J174</f>
        <v>29</v>
      </c>
      <c r="K174" s="1">
        <f>dataOrig!K174</f>
        <v>225</v>
      </c>
      <c r="L174" s="1">
        <f>dataOrig!L174</f>
        <v>54</v>
      </c>
      <c r="M174" s="1">
        <f>dataOrig!M174</f>
        <v>263</v>
      </c>
      <c r="N174" s="9">
        <f>dataOrig!N174</f>
        <v>571</v>
      </c>
      <c r="O174" s="1">
        <f>IF(dataOrig!$S174&gt;0,dataOrig!O174*dataRevised!$S174/dataOrig!$S174,dataOrig!O174)</f>
        <v>28.628562306232205</v>
      </c>
      <c r="P174" s="1">
        <f>IF(dataOrig!$S174&gt;0,dataOrig!P174*dataRevised!$S174/dataOrig!$S174,dataOrig!P174)</f>
        <v>212.80336022375801</v>
      </c>
      <c r="Q174" s="1">
        <f>IF(dataOrig!$S174&gt;0,dataOrig!Q174*dataRevised!$S174/dataOrig!$S174,dataOrig!Q174)</f>
        <v>44.031407245788124</v>
      </c>
      <c r="R174" s="1">
        <f>IF(dataOrig!$S174&gt;0,dataOrig!R174*dataRevised!$S174/dataOrig!$S174,dataOrig!R174)</f>
        <v>412.83807488242206</v>
      </c>
      <c r="S174" s="9">
        <f>dataOrig!S174*VLOOKUP($C174,pivot!$H$4:$Q$65,8,FALSE)/VLOOKUP($C174,pivot!$H$4:$Q$65,4,FALSE)</f>
        <v>698.30140465820034</v>
      </c>
      <c r="T174" s="1">
        <f>IF(dataOrig!$X174&gt;0,dataOrig!T174*dataRevised!$X174/dataOrig!$X174,dataOrig!T174)</f>
        <v>29.326134743023744</v>
      </c>
      <c r="U174" s="1">
        <f>IF(dataOrig!$X174&gt;0,dataOrig!U174*dataRevised!$X174/dataOrig!$X174,dataOrig!U174)</f>
        <v>225.12121082144702</v>
      </c>
      <c r="V174" s="1">
        <f>IF(dataOrig!$X174&gt;0,dataOrig!V174*dataRevised!$X174/dataOrig!$X174,dataOrig!V174)</f>
        <v>54.339602612073406</v>
      </c>
      <c r="W174" s="1">
        <f>IF(dataOrig!$X174&gt;0,dataOrig!W174*dataRevised!$X174/dataOrig!$X174,dataOrig!W174)</f>
        <v>263.07267931241893</v>
      </c>
      <c r="X174" s="9">
        <f>dataOrig!X174*VLOOKUP($C174,pivot!$H$4:$Q$65,9,FALSE)/VLOOKUP($C174,pivot!$H$4:$Q$65,5,FALSE)</f>
        <v>571.85962748896304</v>
      </c>
      <c r="Y174" s="1">
        <f>IF(dataOrig!$AC174&gt;0,dataOrig!Y174*dataRevised!$AC174/dataOrig!$AC174,dataOrig!Y174)</f>
        <v>433.62082788701974</v>
      </c>
      <c r="Z174" s="1">
        <f>IF(dataOrig!$AC174&gt;0,dataOrig!Z174*dataRevised!$AC174/dataOrig!$AC174,dataOrig!Z174)</f>
        <v>332.87878407962052</v>
      </c>
      <c r="AA174" s="1">
        <f>IF(dataOrig!$AC174&gt;0,dataOrig!AA174*dataRevised!$AC174/dataOrig!$AC174,dataOrig!AA174)</f>
        <v>334.85273595268359</v>
      </c>
      <c r="AB174" s="1">
        <f>IF(dataOrig!$AC174&gt;0,dataOrig!AB174*dataRevised!$AC174/dataOrig!$AC174,dataOrig!AB174)</f>
        <v>332.87878407962052</v>
      </c>
      <c r="AC174" s="9">
        <f>dataOrig!AC174*VLOOKUP($C174,pivot!$H$4:$Q$65,10,FALSE)/VLOOKUP($C174,pivot!$H$4:$Q$65,6,FALSE)</f>
        <v>1434.2311319989446</v>
      </c>
    </row>
    <row r="175" spans="1:29">
      <c r="A175">
        <v>174</v>
      </c>
      <c r="B175">
        <v>24003</v>
      </c>
      <c r="C175">
        <f>dataOrig!C175</f>
        <v>24003</v>
      </c>
      <c r="D175">
        <v>24</v>
      </c>
      <c r="E175" s="1">
        <f>IF(dataOrig!$I175&gt;0,dataOrig!E175*dataRevised!$I175/dataOrig!$I175,dataOrig!E175)</f>
        <v>90.341589496927483</v>
      </c>
      <c r="F175" s="1">
        <f>IF(dataOrig!$I175&gt;0,dataOrig!F175*dataRevised!$I175/dataOrig!$I175,dataOrig!F175)</f>
        <v>242.04727752006985</v>
      </c>
      <c r="G175" s="1">
        <f>IF(dataOrig!$I175&gt;0,dataOrig!G175*dataRevised!$I175/dataOrig!$I175,dataOrig!G175)</f>
        <v>90.341589496927483</v>
      </c>
      <c r="H175" s="1">
        <f>IF(dataOrig!$I175&gt;0,dataOrig!H175*dataRevised!$I175/dataOrig!$I175,dataOrig!H175)</f>
        <v>127.84187192961436</v>
      </c>
      <c r="I175" s="9">
        <f>dataOrig!I175*VLOOKUP($C175,pivot!$H$4:$Q$65,7,FALSE)/VLOOKUP($C175,pivot!$H$4:$Q$65,2,FALSE)</f>
        <v>550.57232844353916</v>
      </c>
      <c r="J175" s="1">
        <f>dataOrig!J175</f>
        <v>106</v>
      </c>
      <c r="K175" s="1">
        <f>dataOrig!K175</f>
        <v>284</v>
      </c>
      <c r="L175" s="1">
        <f>dataOrig!L175</f>
        <v>106</v>
      </c>
      <c r="M175" s="1">
        <f>dataOrig!M175</f>
        <v>150</v>
      </c>
      <c r="N175" s="9">
        <f>dataOrig!N175</f>
        <v>646</v>
      </c>
      <c r="O175" s="1">
        <f>IF(dataOrig!$S175&gt;0,dataOrig!O175*dataRevised!$S175/dataOrig!$S175,dataOrig!O175)</f>
        <v>115.49013709041506</v>
      </c>
      <c r="P175" s="1">
        <f>IF(dataOrig!$S175&gt;0,dataOrig!P175*dataRevised!$S175/dataOrig!$S175,dataOrig!P175)</f>
        <v>340.50163498352742</v>
      </c>
      <c r="Q175" s="1">
        <f>IF(dataOrig!$S175&gt;0,dataOrig!Q175*dataRevised!$S175/dataOrig!$S175,dataOrig!Q175)</f>
        <v>115.7531141073691</v>
      </c>
      <c r="R175" s="1">
        <f>IF(dataOrig!$S175&gt;0,dataOrig!R175*dataRevised!$S175/dataOrig!$S175,dataOrig!R175)</f>
        <v>113.59513781228003</v>
      </c>
      <c r="S175" s="9">
        <f>dataOrig!S175*VLOOKUP($C175,pivot!$H$4:$Q$65,8,FALSE)/VLOOKUP($C175,pivot!$H$4:$Q$65,4,FALSE)</f>
        <v>685.34002399359156</v>
      </c>
      <c r="T175" s="1">
        <f>IF(dataOrig!$X175&gt;0,dataOrig!T175*dataRevised!$X175/dataOrig!$X175,dataOrig!T175)</f>
        <v>104.36653835017275</v>
      </c>
      <c r="U175" s="1">
        <f>IF(dataOrig!$X175&gt;0,dataOrig!U175*dataRevised!$X175/dataOrig!$X175,dataOrig!U175)</f>
        <v>281.18588018311004</v>
      </c>
      <c r="V175" s="1">
        <f>IF(dataOrig!$X175&gt;0,dataOrig!V175*dataRevised!$X175/dataOrig!$X175,dataOrig!V175)</f>
        <v>106.09160509976239</v>
      </c>
      <c r="W175" s="1">
        <f>IF(dataOrig!$X175&gt;0,dataOrig!W175*dataRevised!$X175/dataOrig!$X175,dataOrig!W175)</f>
        <v>149.21827383950318</v>
      </c>
      <c r="X175" s="9">
        <f>dataOrig!X175*VLOOKUP($C175,pivot!$H$4:$Q$65,9,FALSE)/VLOOKUP($C175,pivot!$H$4:$Q$65,5,FALSE)</f>
        <v>640.86229747254833</v>
      </c>
      <c r="Y175" s="1">
        <f>IF(dataOrig!$AC175&gt;0,dataOrig!Y175*dataRevised!$AC175/dataOrig!$AC175,dataOrig!Y175)</f>
        <v>112.94241108914483</v>
      </c>
      <c r="Z175" s="1">
        <f>IF(dataOrig!$AC175&gt;0,dataOrig!Z175*dataRevised!$AC175/dataOrig!$AC175,dataOrig!Z175)</f>
        <v>194.0690317932966</v>
      </c>
      <c r="AA175" s="1">
        <f>IF(dataOrig!$AC175&gt;0,dataOrig!AA175*dataRevised!$AC175/dataOrig!$AC175,dataOrig!AA175)</f>
        <v>194.06902063673098</v>
      </c>
      <c r="AB175" s="1">
        <f>IF(dataOrig!$AC175&gt;0,dataOrig!AB175*dataRevised!$AC175/dataOrig!$AC175,dataOrig!AB175)</f>
        <v>194.0690317932966</v>
      </c>
      <c r="AC175" s="9">
        <f>dataOrig!AC175*VLOOKUP($C175,pivot!$H$4:$Q$65,10,FALSE)/VLOOKUP($C175,pivot!$H$4:$Q$65,6,FALSE)</f>
        <v>695.14949531246907</v>
      </c>
    </row>
    <row r="176" spans="1:29">
      <c r="A176">
        <v>175</v>
      </c>
      <c r="B176">
        <v>24003</v>
      </c>
      <c r="C176">
        <f>dataOrig!C176</f>
        <v>24003</v>
      </c>
      <c r="D176">
        <v>24</v>
      </c>
      <c r="E176" s="1">
        <f>IF(dataOrig!$I176&gt;0,dataOrig!E176*dataRevised!$I176/dataOrig!$I176,dataOrig!E176)</f>
        <v>25.568374385922869</v>
      </c>
      <c r="F176" s="1">
        <f>IF(dataOrig!$I176&gt;0,dataOrig!F176*dataRevised!$I176/dataOrig!$I176,dataOrig!F176)</f>
        <v>62.216377672412321</v>
      </c>
      <c r="G176" s="1">
        <f>IF(dataOrig!$I176&gt;0,dataOrig!G176*dataRevised!$I176/dataOrig!$I176,dataOrig!G176)</f>
        <v>51.98902791804317</v>
      </c>
      <c r="H176" s="1">
        <f>IF(dataOrig!$I176&gt;0,dataOrig!H176*dataRevised!$I176/dataOrig!$I176,dataOrig!H176)</f>
        <v>17.897862070146008</v>
      </c>
      <c r="I176" s="9">
        <f>dataOrig!I176*VLOOKUP($C176,pivot!$H$4:$Q$65,7,FALSE)/VLOOKUP($C176,pivot!$H$4:$Q$65,2,FALSE)</f>
        <v>157.67164204652437</v>
      </c>
      <c r="J176" s="1">
        <f>dataOrig!J176</f>
        <v>30</v>
      </c>
      <c r="K176" s="1">
        <f>dataOrig!K176</f>
        <v>73</v>
      </c>
      <c r="L176" s="1">
        <f>dataOrig!L176</f>
        <v>61</v>
      </c>
      <c r="M176" s="1">
        <f>dataOrig!M176</f>
        <v>21</v>
      </c>
      <c r="N176" s="9">
        <f>dataOrig!N176</f>
        <v>185</v>
      </c>
      <c r="O176" s="1">
        <f>IF(dataOrig!$S176&gt;0,dataOrig!O176*dataRevised!$S176/dataOrig!$S176,dataOrig!O176)</f>
        <v>1.3171003603223543</v>
      </c>
      <c r="P176" s="1">
        <f>IF(dataOrig!$S176&gt;0,dataOrig!P176*dataRevised!$S176/dataOrig!$S176,dataOrig!P176)</f>
        <v>58.908655093887432</v>
      </c>
      <c r="Q176" s="1">
        <f>IF(dataOrig!$S176&gt;0,dataOrig!Q176*dataRevised!$S176/dataOrig!$S176,dataOrig!Q176)</f>
        <v>68.809199980487833</v>
      </c>
      <c r="R176" s="1">
        <f>IF(dataOrig!$S176&gt;0,dataOrig!R176*dataRevised!$S176/dataOrig!$S176,dataOrig!R176)</f>
        <v>27.207801594203058</v>
      </c>
      <c r="S176" s="9">
        <f>dataOrig!S176*VLOOKUP($C176,pivot!$H$4:$Q$65,8,FALSE)/VLOOKUP($C176,pivot!$H$4:$Q$65,4,FALSE)</f>
        <v>156.24275702890068</v>
      </c>
      <c r="T176" s="1">
        <f>IF(dataOrig!$X176&gt;0,dataOrig!T176*dataRevised!$X176/dataOrig!$X176,dataOrig!T176)</f>
        <v>30.188668117818565</v>
      </c>
      <c r="U176" s="1">
        <f>IF(dataOrig!$X176&gt;0,dataOrig!U176*dataRevised!$X176/dataOrig!$X176,dataOrig!U176)</f>
        <v>73.315336857559373</v>
      </c>
      <c r="V176" s="1">
        <f>IF(dataOrig!$X176&gt;0,dataOrig!V176*dataRevised!$X176/dataOrig!$X176,dataOrig!V176)</f>
        <v>60.377336235637131</v>
      </c>
      <c r="W176" s="1">
        <f>IF(dataOrig!$X176&gt;0,dataOrig!W176*dataRevised!$X176/dataOrig!$X176,dataOrig!W176)</f>
        <v>20.700800995075586</v>
      </c>
      <c r="X176" s="9">
        <f>dataOrig!X176*VLOOKUP($C176,pivot!$H$4:$Q$65,9,FALSE)/VLOOKUP($C176,pivot!$H$4:$Q$65,5,FALSE)</f>
        <v>184.58214220609065</v>
      </c>
      <c r="Y176" s="1">
        <f>IF(dataOrig!$AC176&gt;0,dataOrig!Y176*dataRevised!$AC176/dataOrig!$AC176,dataOrig!Y176)</f>
        <v>37.160596699776853</v>
      </c>
      <c r="Z176" s="1">
        <f>IF(dataOrig!$AC176&gt;0,dataOrig!Z176*dataRevised!$AC176/dataOrig!$AC176,dataOrig!Z176)</f>
        <v>59.117948286861193</v>
      </c>
      <c r="AA176" s="1">
        <f>IF(dataOrig!$AC176&gt;0,dataOrig!AA176*dataRevised!$AC176/dataOrig!$AC176,dataOrig!AA176)</f>
        <v>57.892296251496838</v>
      </c>
      <c r="AB176" s="1">
        <f>IF(dataOrig!$AC176&gt;0,dataOrig!AB176*dataRevised!$AC176/dataOrig!$AC176,dataOrig!AB176)</f>
        <v>59.691097755281319</v>
      </c>
      <c r="AC176" s="9">
        <f>dataOrig!AC176*VLOOKUP($C176,pivot!$H$4:$Q$65,10,FALSE)/VLOOKUP($C176,pivot!$H$4:$Q$65,6,FALSE)</f>
        <v>213.86193899341617</v>
      </c>
    </row>
    <row r="177" spans="1:29">
      <c r="A177">
        <v>176</v>
      </c>
      <c r="B177">
        <v>24003</v>
      </c>
      <c r="C177">
        <f>dataOrig!C177</f>
        <v>24003</v>
      </c>
      <c r="D177">
        <v>24</v>
      </c>
      <c r="E177" s="1">
        <f>IF(dataOrig!$I177&gt;0,dataOrig!E177*dataRevised!$I177/dataOrig!$I177,dataOrig!E177)</f>
        <v>385.23017408123786</v>
      </c>
      <c r="F177" s="1">
        <f>IF(dataOrig!$I177&gt;0,dataOrig!F177*dataRevised!$I177/dataOrig!$I177,dataOrig!F177)</f>
        <v>209.66066996456755</v>
      </c>
      <c r="G177" s="1">
        <f>IF(dataOrig!$I177&gt;0,dataOrig!G177*dataRevised!$I177/dataOrig!$I177,dataOrig!G177)</f>
        <v>39.204840725081738</v>
      </c>
      <c r="H177" s="1">
        <f>IF(dataOrig!$I177&gt;0,dataOrig!H177*dataRevised!$I177/dataOrig!$I177,dataOrig!H177)</f>
        <v>133.80782595299635</v>
      </c>
      <c r="I177" s="9">
        <f>dataOrig!I177*VLOOKUP($C177,pivot!$H$4:$Q$65,7,FALSE)/VLOOKUP($C177,pivot!$H$4:$Q$65,2,FALSE)</f>
        <v>767.90351072388353</v>
      </c>
      <c r="J177" s="1">
        <f>dataOrig!J177</f>
        <v>452</v>
      </c>
      <c r="K177" s="1">
        <f>dataOrig!K177</f>
        <v>246</v>
      </c>
      <c r="L177" s="1">
        <f>dataOrig!L177</f>
        <v>46</v>
      </c>
      <c r="M177" s="1">
        <f>dataOrig!M177</f>
        <v>157</v>
      </c>
      <c r="N177" s="9">
        <f>dataOrig!N177</f>
        <v>901</v>
      </c>
      <c r="O177" s="1">
        <f>IF(dataOrig!$S177&gt;0,dataOrig!O177*dataRevised!$S177/dataOrig!$S177,dataOrig!O177)</f>
        <v>501.29891201922146</v>
      </c>
      <c r="P177" s="1">
        <f>IF(dataOrig!$S177&gt;0,dataOrig!P177*dataRevised!$S177/dataOrig!$S177,dataOrig!P177)</f>
        <v>895.04773169711177</v>
      </c>
      <c r="Q177" s="1">
        <f>IF(dataOrig!$S177&gt;0,dataOrig!Q177*dataRevised!$S177/dataOrig!$S177,dataOrig!Q177)</f>
        <v>162.45701718554315</v>
      </c>
      <c r="R177" s="1">
        <f>IF(dataOrig!$S177&gt;0,dataOrig!R177*dataRevised!$S177/dataOrig!$S177,dataOrig!R177)</f>
        <v>691.56793900114724</v>
      </c>
      <c r="S177" s="9">
        <f>dataOrig!S177*VLOOKUP($C177,pivot!$H$4:$Q$65,8,FALSE)/VLOOKUP($C177,pivot!$H$4:$Q$65,4,FALSE)</f>
        <v>2250.3715999030237</v>
      </c>
      <c r="T177" s="1">
        <f>IF(dataOrig!$X177&gt;0,dataOrig!T177*dataRevised!$X177/dataOrig!$X177,dataOrig!T177)</f>
        <v>438.16695439576654</v>
      </c>
      <c r="U177" s="1">
        <f>IF(dataOrig!$X177&gt;0,dataOrig!U177*dataRevised!$X177/dataOrig!$X177,dataOrig!U177)</f>
        <v>245.82201181652258</v>
      </c>
      <c r="V177" s="1">
        <f>IF(dataOrig!$X177&gt;0,dataOrig!V177*dataRevised!$X177/dataOrig!$X177,dataOrig!V177)</f>
        <v>46.576802238920067</v>
      </c>
      <c r="W177" s="1">
        <f>IF(dataOrig!$X177&gt;0,dataOrig!W177*dataRevised!$X177/dataOrig!$X177,dataOrig!W177)</f>
        <v>157.84360758745132</v>
      </c>
      <c r="X177" s="9">
        <f>dataOrig!X177*VLOOKUP($C177,pivot!$H$4:$Q$65,9,FALSE)/VLOOKUP($C177,pivot!$H$4:$Q$65,5,FALSE)</f>
        <v>888.40937603866053</v>
      </c>
      <c r="Y177" s="1">
        <f>IF(dataOrig!$AC177&gt;0,dataOrig!Y177*dataRevised!$AC177/dataOrig!$AC177,dataOrig!Y177)</f>
        <v>475.85417693817107</v>
      </c>
      <c r="Z177" s="1">
        <f>IF(dataOrig!$AC177&gt;0,dataOrig!Z177*dataRevised!$AC177/dataOrig!$AC177,dataOrig!Z177)</f>
        <v>163.38093063209271</v>
      </c>
      <c r="AA177" s="1">
        <f>IF(dataOrig!$AC177&gt;0,dataOrig!AA177*dataRevised!$AC177/dataOrig!$AC177,dataOrig!AA177)</f>
        <v>162.27440489459622</v>
      </c>
      <c r="AB177" s="1">
        <f>IF(dataOrig!$AC177&gt;0,dataOrig!AB177*dataRevised!$AC177/dataOrig!$AC177,dataOrig!AB177)</f>
        <v>163.38093063209271</v>
      </c>
      <c r="AC177" s="9">
        <f>dataOrig!AC177*VLOOKUP($C177,pivot!$H$4:$Q$65,10,FALSE)/VLOOKUP($C177,pivot!$H$4:$Q$65,6,FALSE)</f>
        <v>964.89044309695271</v>
      </c>
    </row>
    <row r="178" spans="1:29">
      <c r="A178">
        <v>177</v>
      </c>
      <c r="B178">
        <v>24003</v>
      </c>
      <c r="C178">
        <f>dataOrig!C178</f>
        <v>24003</v>
      </c>
      <c r="D178">
        <v>24</v>
      </c>
      <c r="E178" s="1">
        <f>IF(dataOrig!$I178&gt;0,dataOrig!E178*dataRevised!$I178/dataOrig!$I178,dataOrig!E178)</f>
        <v>1083.2467948169322</v>
      </c>
      <c r="F178" s="1">
        <f>IF(dataOrig!$I178&gt;0,dataOrig!F178*dataRevised!$I178/dataOrig!$I178,dataOrig!F178)</f>
        <v>1177.849780044847</v>
      </c>
      <c r="G178" s="1">
        <f>IF(dataOrig!$I178&gt;0,dataOrig!G178*dataRevised!$I178/dataOrig!$I178,dataOrig!G178)</f>
        <v>271.02476849078244</v>
      </c>
      <c r="H178" s="1">
        <f>IF(dataOrig!$I178&gt;0,dataOrig!H178*dataRevised!$I178/dataOrig!$I178,dataOrig!H178)</f>
        <v>721.88043682922239</v>
      </c>
      <c r="I178" s="9">
        <f>dataOrig!I178*VLOOKUP($C178,pivot!$H$4:$Q$65,7,FALSE)/VLOOKUP($C178,pivot!$H$4:$Q$65,2,FALSE)</f>
        <v>3254.0017801817839</v>
      </c>
      <c r="J178" s="1">
        <f>dataOrig!J178</f>
        <v>1271</v>
      </c>
      <c r="K178" s="1">
        <f>dataOrig!K178</f>
        <v>1382</v>
      </c>
      <c r="L178" s="1">
        <f>dataOrig!L178</f>
        <v>318</v>
      </c>
      <c r="M178" s="1">
        <f>dataOrig!M178</f>
        <v>847</v>
      </c>
      <c r="N178" s="9">
        <f>dataOrig!N178</f>
        <v>3818</v>
      </c>
      <c r="O178" s="1">
        <f>IF(dataOrig!$S178&gt;0,dataOrig!O178*dataRevised!$S178/dataOrig!$S178,dataOrig!O178)</f>
        <v>401.31585685831413</v>
      </c>
      <c r="P178" s="1">
        <f>IF(dataOrig!$S178&gt;0,dataOrig!P178*dataRevised!$S178/dataOrig!$S178,dataOrig!P178)</f>
        <v>1683.6783840503274</v>
      </c>
      <c r="Q178" s="1">
        <f>IF(dataOrig!$S178&gt;0,dataOrig!Q178*dataRevised!$S178/dataOrig!$S178,dataOrig!Q178)</f>
        <v>536.66016203104755</v>
      </c>
      <c r="R178" s="1">
        <f>IF(dataOrig!$S178&gt;0,dataOrig!R178*dataRevised!$S178/dataOrig!$S178,dataOrig!R178)</f>
        <v>804.28008412738495</v>
      </c>
      <c r="S178" s="9">
        <f>dataOrig!S178*VLOOKUP($C178,pivot!$H$4:$Q$65,8,FALSE)/VLOOKUP($C178,pivot!$H$4:$Q$65,4,FALSE)</f>
        <v>3425.9344870670743</v>
      </c>
      <c r="T178" s="1">
        <f>IF(dataOrig!$X178&gt;0,dataOrig!T178*dataRevised!$X178/dataOrig!$X178,dataOrig!T178)</f>
        <v>1274.8243279467383</v>
      </c>
      <c r="U178" s="1">
        <f>IF(dataOrig!$X178&gt;0,dataOrig!U178*dataRevised!$X178/dataOrig!$X178,dataOrig!U178)</f>
        <v>1382.6409997960902</v>
      </c>
      <c r="V178" s="1">
        <f>IF(dataOrig!$X178&gt;0,dataOrig!V178*dataRevised!$X178/dataOrig!$X178,dataOrig!V178)</f>
        <v>319.13734867408198</v>
      </c>
      <c r="W178" s="1">
        <f>IF(dataOrig!$X178&gt;0,dataOrig!W178*dataRevised!$X178/dataOrig!$X178,dataOrig!W178)</f>
        <v>846.14524067371451</v>
      </c>
      <c r="X178" s="9">
        <f>dataOrig!X178*VLOOKUP($C178,pivot!$H$4:$Q$65,9,FALSE)/VLOOKUP($C178,pivot!$H$4:$Q$65,5,FALSE)</f>
        <v>3822.7479170906249</v>
      </c>
      <c r="Y178" s="1">
        <f>IF(dataOrig!$AC178&gt;0,dataOrig!Y178*dataRevised!$AC178/dataOrig!$AC178,dataOrig!Y178)</f>
        <v>1423.7627242105232</v>
      </c>
      <c r="Z178" s="1">
        <f>IF(dataOrig!$AC178&gt;0,dataOrig!Z178*dataRevised!$AC178/dataOrig!$AC178,dataOrig!Z178)</f>
        <v>940.4602018616996</v>
      </c>
      <c r="AA178" s="1">
        <f>IF(dataOrig!$AC178&gt;0,dataOrig!AA178*dataRevised!$AC178/dataOrig!$AC178,dataOrig!AA178)</f>
        <v>937.14951921749798</v>
      </c>
      <c r="AB178" s="1">
        <f>IF(dataOrig!$AC178&gt;0,dataOrig!AB178*dataRevised!$AC178/dataOrig!$AC178,dataOrig!AB178)</f>
        <v>940.52821889601046</v>
      </c>
      <c r="AC178" s="9">
        <f>dataOrig!AC178*VLOOKUP($C178,pivot!$H$4:$Q$65,10,FALSE)/VLOOKUP($C178,pivot!$H$4:$Q$65,6,FALSE)</f>
        <v>4241.9006641857313</v>
      </c>
    </row>
    <row r="179" spans="1:29">
      <c r="A179">
        <v>178</v>
      </c>
      <c r="B179">
        <v>24003</v>
      </c>
      <c r="C179">
        <f>dataOrig!C179</f>
        <v>24003</v>
      </c>
      <c r="D179">
        <v>24</v>
      </c>
      <c r="E179" s="1">
        <f>IF(dataOrig!$I179&gt;0,dataOrig!E179*dataRevised!$I179/dataOrig!$I179,dataOrig!E179)</f>
        <v>20.454699508738297</v>
      </c>
      <c r="F179" s="1">
        <f>IF(dataOrig!$I179&gt;0,dataOrig!F179*dataRevised!$I179/dataOrig!$I179,dataOrig!F179)</f>
        <v>76.705123157768611</v>
      </c>
      <c r="G179" s="1">
        <f>IF(dataOrig!$I179&gt;0,dataOrig!G179*dataRevised!$I179/dataOrig!$I179,dataOrig!G179)</f>
        <v>27.272932678317726</v>
      </c>
      <c r="H179" s="1">
        <f>IF(dataOrig!$I179&gt;0,dataOrig!H179*dataRevised!$I179/dataOrig!$I179,dataOrig!H179)</f>
        <v>55.398144502832885</v>
      </c>
      <c r="I179" s="9">
        <f>dataOrig!I179*VLOOKUP($C179,pivot!$H$4:$Q$65,7,FALSE)/VLOOKUP($C179,pivot!$H$4:$Q$65,2,FALSE)</f>
        <v>179.83089984765752</v>
      </c>
      <c r="J179" s="1">
        <f>dataOrig!J179</f>
        <v>24</v>
      </c>
      <c r="K179" s="1">
        <f>dataOrig!K179</f>
        <v>90</v>
      </c>
      <c r="L179" s="1">
        <f>dataOrig!L179</f>
        <v>32</v>
      </c>
      <c r="M179" s="1">
        <f>dataOrig!M179</f>
        <v>65</v>
      </c>
      <c r="N179" s="9">
        <f>dataOrig!N179</f>
        <v>211</v>
      </c>
      <c r="O179" s="1">
        <f>IF(dataOrig!$S179&gt;0,dataOrig!O179*dataRevised!$S179/dataOrig!$S179,dataOrig!O179)</f>
        <v>8.9782312536351547</v>
      </c>
      <c r="P179" s="1">
        <f>IF(dataOrig!$S179&gt;0,dataOrig!P179*dataRevised!$S179/dataOrig!$S179,dataOrig!P179)</f>
        <v>383.98419294950969</v>
      </c>
      <c r="Q179" s="1">
        <f>IF(dataOrig!$S179&gt;0,dataOrig!Q179*dataRevised!$S179/dataOrig!$S179,dataOrig!Q179)</f>
        <v>75.188946128392161</v>
      </c>
      <c r="R179" s="1">
        <f>IF(dataOrig!$S179&gt;0,dataOrig!R179*dataRevised!$S179/dataOrig!$S179,dataOrig!R179)</f>
        <v>241.72603945347063</v>
      </c>
      <c r="S179" s="9">
        <f>dataOrig!S179*VLOOKUP($C179,pivot!$H$4:$Q$65,8,FALSE)/VLOOKUP($C179,pivot!$H$4:$Q$65,4,FALSE)</f>
        <v>709.87740978500767</v>
      </c>
      <c r="T179" s="1">
        <f>IF(dataOrig!$X179&gt;0,dataOrig!T179*dataRevised!$X179/dataOrig!$X179,dataOrig!T179)</f>
        <v>23.288401119460033</v>
      </c>
      <c r="U179" s="1">
        <f>IF(dataOrig!$X179&gt;0,dataOrig!U179*dataRevised!$X179/dataOrig!$X179,dataOrig!U179)</f>
        <v>89.70347097866086</v>
      </c>
      <c r="V179" s="1">
        <f>IF(dataOrig!$X179&gt;0,dataOrig!V179*dataRevised!$X179/dataOrig!$X179,dataOrig!V179)</f>
        <v>31.913734867408191</v>
      </c>
      <c r="W179" s="1">
        <f>IF(dataOrig!$X179&gt;0,dataOrig!W179*dataRevised!$X179/dataOrig!$X179,dataOrig!W179)</f>
        <v>64.690003109611197</v>
      </c>
      <c r="X179" s="9">
        <f>dataOrig!X179*VLOOKUP($C179,pivot!$H$4:$Q$65,9,FALSE)/VLOOKUP($C179,pivot!$H$4:$Q$65,5,FALSE)</f>
        <v>209.59561007514029</v>
      </c>
      <c r="Y179" s="1">
        <f>IF(dataOrig!$AC179&gt;0,dataOrig!Y179*dataRevised!$AC179/dataOrig!$AC179,dataOrig!Y179)</f>
        <v>139.93801392829627</v>
      </c>
      <c r="Z179" s="1">
        <f>IF(dataOrig!$AC179&gt;0,dataOrig!Z179*dataRevised!$AC179/dataOrig!$AC179,dataOrig!Z179)</f>
        <v>186.88090868629101</v>
      </c>
      <c r="AA179" s="1">
        <f>IF(dataOrig!$AC179&gt;0,dataOrig!AA179*dataRevised!$AC179/dataOrig!$AC179,dataOrig!AA179)</f>
        <v>187.34908156030653</v>
      </c>
      <c r="AB179" s="1">
        <f>IF(dataOrig!$AC179&gt;0,dataOrig!AB179*dataRevised!$AC179/dataOrig!$AC179,dataOrig!AB179)</f>
        <v>186.88090868629101</v>
      </c>
      <c r="AC179" s="9">
        <f>dataOrig!AC179*VLOOKUP($C179,pivot!$H$4:$Q$65,10,FALSE)/VLOOKUP($C179,pivot!$H$4:$Q$65,6,FALSE)</f>
        <v>701.04891286118482</v>
      </c>
    </row>
    <row r="180" spans="1:29">
      <c r="A180">
        <v>179</v>
      </c>
      <c r="B180">
        <v>24003</v>
      </c>
      <c r="C180">
        <f>dataOrig!C180</f>
        <v>24003</v>
      </c>
      <c r="D180">
        <v>24</v>
      </c>
      <c r="E180" s="1">
        <f>IF(dataOrig!$I180&gt;0,dataOrig!E180*dataRevised!$I180/dataOrig!$I180,dataOrig!E180)</f>
        <v>241.19499837387247</v>
      </c>
      <c r="F180" s="1">
        <f>IF(dataOrig!$I180&gt;0,dataOrig!F180*dataRevised!$I180/dataOrig!$I180,dataOrig!F180)</f>
        <v>393.75296554321227</v>
      </c>
      <c r="G180" s="1">
        <f>IF(dataOrig!$I180&gt;0,dataOrig!G180*dataRevised!$I180/dataOrig!$I180,dataOrig!G180)</f>
        <v>80.11423974255834</v>
      </c>
      <c r="H180" s="1">
        <f>IF(dataOrig!$I180&gt;0,dataOrig!H180*dataRevised!$I180/dataOrig!$I180,dataOrig!H180)</f>
        <v>374.15054518067137</v>
      </c>
      <c r="I180" s="9">
        <f>dataOrig!I180*VLOOKUP($C180,pivot!$H$4:$Q$65,7,FALSE)/VLOOKUP($C180,pivot!$H$4:$Q$65,2,FALSE)</f>
        <v>1089.2127488403144</v>
      </c>
      <c r="J180" s="1">
        <f>dataOrig!J180</f>
        <v>283</v>
      </c>
      <c r="K180" s="1">
        <f>dataOrig!K180</f>
        <v>462</v>
      </c>
      <c r="L180" s="1">
        <f>dataOrig!L180</f>
        <v>94</v>
      </c>
      <c r="M180" s="1">
        <f>dataOrig!M180</f>
        <v>439</v>
      </c>
      <c r="N180" s="9">
        <f>dataOrig!N180</f>
        <v>1278</v>
      </c>
      <c r="O180" s="1">
        <f>IF(dataOrig!$S180&gt;0,dataOrig!O180*dataRevised!$S180/dataOrig!$S180,dataOrig!O180)</f>
        <v>150.33504395896645</v>
      </c>
      <c r="P180" s="1">
        <f>IF(dataOrig!$S180&gt;0,dataOrig!P180*dataRevised!$S180/dataOrig!$S180,dataOrig!P180)</f>
        <v>491.7402537211841</v>
      </c>
      <c r="Q180" s="1">
        <f>IF(dataOrig!$S180&gt;0,dataOrig!Q180*dataRevised!$S180/dataOrig!$S180,dataOrig!Q180)</f>
        <v>94.22621215075786</v>
      </c>
      <c r="R180" s="1">
        <f>IF(dataOrig!$S180&gt;0,dataOrig!R180*dataRevised!$S180/dataOrig!$S180,dataOrig!R180)</f>
        <v>619.1824372659845</v>
      </c>
      <c r="S180" s="9">
        <f>dataOrig!S180*VLOOKUP($C180,pivot!$H$4:$Q$65,8,FALSE)/VLOOKUP($C180,pivot!$H$4:$Q$65,4,FALSE)</f>
        <v>1355.483947096893</v>
      </c>
      <c r="T180" s="1">
        <f>IF(dataOrig!$X180&gt;0,dataOrig!T180*dataRevised!$X180/dataOrig!$X180,dataOrig!T180)</f>
        <v>282.91094693269969</v>
      </c>
      <c r="U180" s="1">
        <f>IF(dataOrig!$X180&gt;0,dataOrig!U180*dataRevised!$X180/dataOrig!$X180,dataOrig!U180)</f>
        <v>479.56855638591776</v>
      </c>
      <c r="V180" s="1">
        <f>IF(dataOrig!$X180&gt;0,dataOrig!V180*dataRevised!$X180/dataOrig!$X180,dataOrig!V180)</f>
        <v>98.328804726609036</v>
      </c>
      <c r="W180" s="1">
        <f>IF(dataOrig!$X180&gt;0,dataOrig!W180*dataRevised!$X180/dataOrig!$X180,dataOrig!W180)</f>
        <v>452.83002176727848</v>
      </c>
      <c r="X180" s="9">
        <f>dataOrig!X180*VLOOKUP($C180,pivot!$H$4:$Q$65,9,FALSE)/VLOOKUP($C180,pivot!$H$4:$Q$65,5,FALSE)</f>
        <v>1313.6383298125049</v>
      </c>
      <c r="Y180" s="1">
        <f>IF(dataOrig!$AC180&gt;0,dataOrig!Y180*dataRevised!$AC180/dataOrig!$AC180,dataOrig!Y180)</f>
        <v>193.38991089528787</v>
      </c>
      <c r="Z180" s="1">
        <f>IF(dataOrig!$AC180&gt;0,dataOrig!Z180*dataRevised!$AC180/dataOrig!$AC180,dataOrig!Z180)</f>
        <v>258.26350727966388</v>
      </c>
      <c r="AA180" s="1">
        <f>IF(dataOrig!$AC180&gt;0,dataOrig!AA180*dataRevised!$AC180/dataOrig!$AC180,dataOrig!AA180)</f>
        <v>258.91050738955431</v>
      </c>
      <c r="AB180" s="1">
        <f>IF(dataOrig!$AC180&gt;0,dataOrig!AB180*dataRevised!$AC180/dataOrig!$AC180,dataOrig!AB180)</f>
        <v>258.26350727966388</v>
      </c>
      <c r="AC180" s="9">
        <f>dataOrig!AC180*VLOOKUP($C180,pivot!$H$4:$Q$65,10,FALSE)/VLOOKUP($C180,pivot!$H$4:$Q$65,6,FALSE)</f>
        <v>968.82743284416995</v>
      </c>
    </row>
    <row r="181" spans="1:29">
      <c r="A181">
        <v>180</v>
      </c>
      <c r="B181">
        <v>24003</v>
      </c>
      <c r="C181">
        <f>dataOrig!C181</f>
        <v>24003</v>
      </c>
      <c r="D181">
        <v>24</v>
      </c>
      <c r="E181" s="1">
        <f>IF(dataOrig!$I181&gt;0,dataOrig!E181*dataRevised!$I181/dataOrig!$I181,dataOrig!E181)</f>
        <v>42.613957309871445</v>
      </c>
      <c r="F181" s="1">
        <f>IF(dataOrig!$I181&gt;0,dataOrig!F181*dataRevised!$I181/dataOrig!$I181,dataOrig!F181)</f>
        <v>178.97862070146007</v>
      </c>
      <c r="G181" s="1">
        <f>IF(dataOrig!$I181&gt;0,dataOrig!G181*dataRevised!$I181/dataOrig!$I181,dataOrig!G181)</f>
        <v>46.023073894661167</v>
      </c>
      <c r="H181" s="1">
        <f>IF(dataOrig!$I181&gt;0,dataOrig!H181*dataRevised!$I181/dataOrig!$I181,dataOrig!H181)</f>
        <v>80.114239742558325</v>
      </c>
      <c r="I181" s="9">
        <f>dataOrig!I181*VLOOKUP($C181,pivot!$H$4:$Q$65,7,FALSE)/VLOOKUP($C181,pivot!$H$4:$Q$65,2,FALSE)</f>
        <v>347.72989164855102</v>
      </c>
      <c r="J181" s="1">
        <f>dataOrig!J181</f>
        <v>50</v>
      </c>
      <c r="K181" s="1">
        <f>dataOrig!K181</f>
        <v>210</v>
      </c>
      <c r="L181" s="1">
        <f>dataOrig!L181</f>
        <v>54</v>
      </c>
      <c r="M181" s="1">
        <f>dataOrig!M181</f>
        <v>94</v>
      </c>
      <c r="N181" s="9">
        <f>dataOrig!N181</f>
        <v>408</v>
      </c>
      <c r="O181" s="1">
        <f>IF(dataOrig!$S181&gt;0,dataOrig!O181*dataRevised!$S181/dataOrig!$S181,dataOrig!O181)</f>
        <v>62.389616460326323</v>
      </c>
      <c r="P181" s="1">
        <f>IF(dataOrig!$S181&gt;0,dataOrig!P181*dataRevised!$S181/dataOrig!$S181,dataOrig!P181)</f>
        <v>435.91822470402349</v>
      </c>
      <c r="Q181" s="1">
        <f>IF(dataOrig!$S181&gt;0,dataOrig!Q181*dataRevised!$S181/dataOrig!$S181,dataOrig!Q181)</f>
        <v>107.60516551497382</v>
      </c>
      <c r="R181" s="1">
        <f>IF(dataOrig!$S181&gt;0,dataOrig!R181*dataRevised!$S181/dataOrig!$S181,dataOrig!R181)</f>
        <v>312.90291447579835</v>
      </c>
      <c r="S181" s="9">
        <f>dataOrig!S181*VLOOKUP($C181,pivot!$H$4:$Q$65,8,FALSE)/VLOOKUP($C181,pivot!$H$4:$Q$65,4,FALSE)</f>
        <v>918.81592115512194</v>
      </c>
      <c r="T181" s="1">
        <f>IF(dataOrig!$X181&gt;0,dataOrig!T181*dataRevised!$X181/dataOrig!$X181,dataOrig!T181)</f>
        <v>48.301868988509703</v>
      </c>
      <c r="U181" s="1">
        <f>IF(dataOrig!$X181&gt;0,dataOrig!U181*dataRevised!$X181/dataOrig!$X181,dataOrig!U181)</f>
        <v>207.8705433255507</v>
      </c>
      <c r="V181" s="1">
        <f>IF(dataOrig!$X181&gt;0,dataOrig!V181*dataRevised!$X181/dataOrig!$X181,dataOrig!V181)</f>
        <v>53.477069237278592</v>
      </c>
      <c r="W181" s="1">
        <f>IF(dataOrig!$X181&gt;0,dataOrig!W181*dataRevised!$X181/dataOrig!$X181,dataOrig!W181)</f>
        <v>92.291071103045326</v>
      </c>
      <c r="X181" s="9">
        <f>dataOrig!X181*VLOOKUP($C181,pivot!$H$4:$Q$65,9,FALSE)/VLOOKUP($C181,pivot!$H$4:$Q$65,5,FALSE)</f>
        <v>401.94055265438431</v>
      </c>
      <c r="Y181" s="1">
        <f>IF(dataOrig!$AC181&gt;0,dataOrig!Y181*dataRevised!$AC181/dataOrig!$AC181,dataOrig!Y181)</f>
        <v>52.62614801061676</v>
      </c>
      <c r="Z181" s="1">
        <f>IF(dataOrig!$AC181&gt;0,dataOrig!Z181*dataRevised!$AC181/dataOrig!$AC181,dataOrig!Z181)</f>
        <v>129.37830932999677</v>
      </c>
      <c r="AA181" s="1">
        <f>IF(dataOrig!$AC181&gt;0,dataOrig!AA181*dataRevised!$AC181/dataOrig!$AC181,dataOrig!AA181)</f>
        <v>128.2847789817242</v>
      </c>
      <c r="AB181" s="1">
        <f>IF(dataOrig!$AC181&gt;0,dataOrig!AB181*dataRevised!$AC181/dataOrig!$AC181,dataOrig!AB181)</f>
        <v>129.37830932999677</v>
      </c>
      <c r="AC181" s="9">
        <f>dataOrig!AC181*VLOOKUP($C181,pivot!$H$4:$Q$65,10,FALSE)/VLOOKUP($C181,pivot!$H$4:$Q$65,6,FALSE)</f>
        <v>439.66754565233452</v>
      </c>
    </row>
    <row r="182" spans="1:29">
      <c r="A182">
        <v>181</v>
      </c>
      <c r="B182">
        <v>24003</v>
      </c>
      <c r="C182">
        <f>dataOrig!C182</f>
        <v>24003</v>
      </c>
      <c r="D182">
        <v>24</v>
      </c>
      <c r="E182" s="1">
        <f>IF(dataOrig!$I182&gt;0,dataOrig!E182*dataRevised!$I182/dataOrig!$I182,dataOrig!E182)</f>
        <v>2.5568374385922872</v>
      </c>
      <c r="F182" s="1">
        <f>IF(dataOrig!$I182&gt;0,dataOrig!F182*dataRevised!$I182/dataOrig!$I182,dataOrig!F182)</f>
        <v>614.49326440834625</v>
      </c>
      <c r="G182" s="1">
        <f>IF(dataOrig!$I182&gt;0,dataOrig!G182*dataRevised!$I182/dataOrig!$I182,dataOrig!G182)</f>
        <v>22.159257801133151</v>
      </c>
      <c r="H182" s="1">
        <f>IF(dataOrig!$I182&gt;0,dataOrig!H182*dataRevised!$I182/dataOrig!$I182,dataOrig!H182)</f>
        <v>472.16264699337569</v>
      </c>
      <c r="I182" s="9">
        <f>dataOrig!I182*VLOOKUP($C182,pivot!$H$4:$Q$65,7,FALSE)/VLOOKUP($C182,pivot!$H$4:$Q$65,2,FALSE)</f>
        <v>1111.3720066414473</v>
      </c>
      <c r="J182" s="1">
        <f>dataOrig!J182</f>
        <v>3</v>
      </c>
      <c r="K182" s="1">
        <f>dataOrig!K182</f>
        <v>721</v>
      </c>
      <c r="L182" s="1">
        <f>dataOrig!L182</f>
        <v>26</v>
      </c>
      <c r="M182" s="1">
        <f>dataOrig!M182</f>
        <v>554</v>
      </c>
      <c r="N182" s="9">
        <f>dataOrig!N182</f>
        <v>1304</v>
      </c>
      <c r="O182" s="1">
        <f>IF(dataOrig!$S182&gt;0,dataOrig!O182*dataRevised!$S182/dataOrig!$S182,dataOrig!O182)</f>
        <v>3.9728065711619474</v>
      </c>
      <c r="P182" s="1">
        <f>IF(dataOrig!$S182&gt;0,dataOrig!P182*dataRevised!$S182/dataOrig!$S182,dataOrig!P182)</f>
        <v>212.24182432727875</v>
      </c>
      <c r="Q182" s="1">
        <f>IF(dataOrig!$S182&gt;0,dataOrig!Q182*dataRevised!$S182/dataOrig!$S182,dataOrig!Q182)</f>
        <v>35.542380129293448</v>
      </c>
      <c r="R182" s="1">
        <f>IF(dataOrig!$S182&gt;0,dataOrig!R182*dataRevised!$S182/dataOrig!$S182,dataOrig!R182)</f>
        <v>244.45487747367153</v>
      </c>
      <c r="S182" s="9">
        <f>dataOrig!S182*VLOOKUP($C182,pivot!$H$4:$Q$65,8,FALSE)/VLOOKUP($C182,pivot!$H$4:$Q$65,4,FALSE)</f>
        <v>496.21188850140567</v>
      </c>
      <c r="T182" s="1">
        <f>IF(dataOrig!$X182&gt;0,dataOrig!T182*dataRevised!$X182/dataOrig!$X182,dataOrig!T182)</f>
        <v>2.5876001243844482</v>
      </c>
      <c r="U182" s="1">
        <f>IF(dataOrig!$X182&gt;0,dataOrig!U182*dataRevised!$X182/dataOrig!$X182,dataOrig!U182)</f>
        <v>765.92963681779668</v>
      </c>
      <c r="V182" s="1">
        <f>IF(dataOrig!$X182&gt;0,dataOrig!V182*dataRevised!$X182/dataOrig!$X182,dataOrig!V182)</f>
        <v>27.601067993434114</v>
      </c>
      <c r="W182" s="1">
        <f>IF(dataOrig!$X182&gt;0,dataOrig!W182*dataRevised!$X182/dataOrig!$X182,dataOrig!W182)</f>
        <v>587.38522823526978</v>
      </c>
      <c r="X182" s="9">
        <f>dataOrig!X182*VLOOKUP($C182,pivot!$H$4:$Q$65,9,FALSE)/VLOOKUP($C182,pivot!$H$4:$Q$65,5,FALSE)</f>
        <v>1383.503533170885</v>
      </c>
      <c r="Y182" s="1">
        <f>IF(dataOrig!$AC182&gt;0,dataOrig!Y182*dataRevised!$AC182/dataOrig!$AC182,dataOrig!Y182)</f>
        <v>7.4496649512138209</v>
      </c>
      <c r="Z182" s="1">
        <f>IF(dataOrig!$AC182&gt;0,dataOrig!Z182*dataRevised!$AC182/dataOrig!$AC182,dataOrig!Z182)</f>
        <v>225.36658169206393</v>
      </c>
      <c r="AA182" s="1">
        <f>IF(dataOrig!$AC182&gt;0,dataOrig!AA182*dataRevised!$AC182/dataOrig!$AC182,dataOrig!AA182)</f>
        <v>225.03959258160987</v>
      </c>
      <c r="AB182" s="1">
        <f>IF(dataOrig!$AC182&gt;0,dataOrig!AB182*dataRevised!$AC182/dataOrig!$AC182,dataOrig!AB182)</f>
        <v>225.36658169206393</v>
      </c>
      <c r="AC182" s="9">
        <f>dataOrig!AC182*VLOOKUP($C182,pivot!$H$4:$Q$65,10,FALSE)/VLOOKUP($C182,pivot!$H$4:$Q$65,6,FALSE)</f>
        <v>683.22242091695159</v>
      </c>
    </row>
    <row r="183" spans="1:29">
      <c r="A183">
        <v>182</v>
      </c>
      <c r="B183">
        <v>24003</v>
      </c>
      <c r="C183">
        <f>dataOrig!C183</f>
        <v>24003</v>
      </c>
      <c r="D183">
        <v>24</v>
      </c>
      <c r="E183" s="1">
        <f>IF(dataOrig!$I183&gt;0,dataOrig!E183*dataRevised!$I183/dataOrig!$I183,dataOrig!E183)</f>
        <v>253.97918556683388</v>
      </c>
      <c r="F183" s="1">
        <f>IF(dataOrig!$I183&gt;0,dataOrig!F183*dataRevised!$I183/dataOrig!$I183,dataOrig!F183)</f>
        <v>1836.6615600554594</v>
      </c>
      <c r="G183" s="1">
        <f>IF(dataOrig!$I183&gt;0,dataOrig!G183*dataRevised!$I183/dataOrig!$I183,dataOrig!G183)</f>
        <v>449.15111004604512</v>
      </c>
      <c r="H183" s="1">
        <f>IF(dataOrig!$I183&gt;0,dataOrig!H183*dataRevised!$I183/dataOrig!$I183,dataOrig!H183)</f>
        <v>667.33457147258696</v>
      </c>
      <c r="I183" s="9">
        <f>dataOrig!I183*VLOOKUP($C183,pivot!$H$4:$Q$65,7,FALSE)/VLOOKUP($C183,pivot!$H$4:$Q$65,2,FALSE)</f>
        <v>3207.1264271409254</v>
      </c>
      <c r="J183" s="1">
        <f>dataOrig!J183</f>
        <v>298</v>
      </c>
      <c r="K183" s="1">
        <f>dataOrig!K183</f>
        <v>2155</v>
      </c>
      <c r="L183" s="1">
        <f>dataOrig!L183</f>
        <v>527</v>
      </c>
      <c r="M183" s="1">
        <f>dataOrig!M183</f>
        <v>783</v>
      </c>
      <c r="N183" s="9">
        <f>dataOrig!N183</f>
        <v>3763</v>
      </c>
      <c r="O183" s="1">
        <f>IF(dataOrig!$S183&gt;0,dataOrig!O183*dataRevised!$S183/dataOrig!$S183,dataOrig!O183)</f>
        <v>183.32287325054122</v>
      </c>
      <c r="P183" s="1">
        <f>IF(dataOrig!$S183&gt;0,dataOrig!P183*dataRevised!$S183/dataOrig!$S183,dataOrig!P183)</f>
        <v>2369.8014612174784</v>
      </c>
      <c r="Q183" s="1">
        <f>IF(dataOrig!$S183&gt;0,dataOrig!Q183*dataRevised!$S183/dataOrig!$S183,dataOrig!Q183)</f>
        <v>788.0274815117009</v>
      </c>
      <c r="R183" s="1">
        <f>IF(dataOrig!$S183&gt;0,dataOrig!R183*dataRevised!$S183/dataOrig!$S183,dataOrig!R183)</f>
        <v>1121.3023065506472</v>
      </c>
      <c r="S183" s="9">
        <f>dataOrig!S183*VLOOKUP($C183,pivot!$H$4:$Q$65,8,FALSE)/VLOOKUP($C183,pivot!$H$4:$Q$65,4,FALSE)</f>
        <v>4462.4541225303674</v>
      </c>
      <c r="T183" s="1">
        <f>IF(dataOrig!$X183&gt;0,dataOrig!T183*dataRevised!$X183/dataOrig!$X183,dataOrig!T183)</f>
        <v>304.47428130257003</v>
      </c>
      <c r="U183" s="1">
        <f>IF(dataOrig!$X183&gt;0,dataOrig!U183*dataRevised!$X183/dataOrig!$X183,dataOrig!U183)</f>
        <v>2196.8725056023964</v>
      </c>
      <c r="V183" s="1">
        <f>IF(dataOrig!$X183&gt;0,dataOrig!V183*dataRevised!$X183/dataOrig!$X183,dataOrig!V183)</f>
        <v>538.22082587196519</v>
      </c>
      <c r="W183" s="1">
        <f>IF(dataOrig!$X183&gt;0,dataOrig!W183*dataRevised!$X183/dataOrig!$X183,dataOrig!W183)</f>
        <v>797.84337168520483</v>
      </c>
      <c r="X183" s="9">
        <f>dataOrig!X183*VLOOKUP($C183,pivot!$H$4:$Q$65,9,FALSE)/VLOOKUP($C183,pivot!$H$4:$Q$65,5,FALSE)</f>
        <v>3837.4109844621366</v>
      </c>
      <c r="Y183" s="1">
        <f>IF(dataOrig!$AC183&gt;0,dataOrig!Y183*dataRevised!$AC183/dataOrig!$AC183,dataOrig!Y183)</f>
        <v>343.33865627897416</v>
      </c>
      <c r="Z183" s="1">
        <f>IF(dataOrig!$AC183&gt;0,dataOrig!Z183*dataRevised!$AC183/dataOrig!$AC183,dataOrig!Z183)</f>
        <v>1303.4546538548939</v>
      </c>
      <c r="AA183" s="1">
        <f>IF(dataOrig!$AC183&gt;0,dataOrig!AA183*dataRevised!$AC183/dataOrig!$AC183,dataOrig!AA183)</f>
        <v>1297.62256156884</v>
      </c>
      <c r="AB183" s="1">
        <f>IF(dataOrig!$AC183&gt;0,dataOrig!AB183*dataRevised!$AC183/dataOrig!$AC183,dataOrig!AB183)</f>
        <v>1310.1287151817555</v>
      </c>
      <c r="AC183" s="9">
        <f>dataOrig!AC183*VLOOKUP($C183,pivot!$H$4:$Q$65,10,FALSE)/VLOOKUP($C183,pivot!$H$4:$Q$65,6,FALSE)</f>
        <v>4254.5445868844636</v>
      </c>
    </row>
    <row r="184" spans="1:29">
      <c r="A184">
        <v>183</v>
      </c>
      <c r="B184">
        <v>24003</v>
      </c>
      <c r="C184">
        <f>dataOrig!C184</f>
        <v>24003</v>
      </c>
      <c r="D184">
        <v>24</v>
      </c>
      <c r="E184" s="1">
        <f>IF(dataOrig!$I184&gt;0,dataOrig!E184*dataRevised!$I184/dataOrig!$I184,dataOrig!E184)</f>
        <v>155.9670837541295</v>
      </c>
      <c r="F184" s="1">
        <f>IF(dataOrig!$I184&gt;0,dataOrig!F184*dataRevised!$I184/dataOrig!$I184,dataOrig!F184)</f>
        <v>260.79741873641325</v>
      </c>
      <c r="G184" s="1">
        <f>IF(dataOrig!$I184&gt;0,dataOrig!G184*dataRevised!$I184/dataOrig!$I184,dataOrig!G184)</f>
        <v>23.863816093528008</v>
      </c>
      <c r="H184" s="1">
        <f>IF(dataOrig!$I184&gt;0,dataOrig!H184*dataRevised!$I184/dataOrig!$I184,dataOrig!H184)</f>
        <v>83.52335632734804</v>
      </c>
      <c r="I184" s="9">
        <f>dataOrig!I184*VLOOKUP($C184,pivot!$H$4:$Q$65,7,FALSE)/VLOOKUP($C184,pivot!$H$4:$Q$65,2,FALSE)</f>
        <v>524.15167491141881</v>
      </c>
      <c r="J184" s="1">
        <f>dataOrig!J184</f>
        <v>183</v>
      </c>
      <c r="K184" s="1">
        <f>dataOrig!K184</f>
        <v>306</v>
      </c>
      <c r="L184" s="1">
        <f>dataOrig!L184</f>
        <v>28</v>
      </c>
      <c r="M184" s="1">
        <f>dataOrig!M184</f>
        <v>98</v>
      </c>
      <c r="N184" s="9">
        <f>dataOrig!N184</f>
        <v>615</v>
      </c>
      <c r="O184" s="1">
        <f>IF(dataOrig!$S184&gt;0,dataOrig!O184*dataRevised!$S184/dataOrig!$S184,dataOrig!O184)</f>
        <v>107.33013697016408</v>
      </c>
      <c r="P184" s="1">
        <f>IF(dataOrig!$S184&gt;0,dataOrig!P184*dataRevised!$S184/dataOrig!$S184,dataOrig!P184)</f>
        <v>341.59229495202669</v>
      </c>
      <c r="Q184" s="1">
        <f>IF(dataOrig!$S184&gt;0,dataOrig!Q184*dataRevised!$S184/dataOrig!$S184,dataOrig!Q184)</f>
        <v>60.951338278364794</v>
      </c>
      <c r="R184" s="1">
        <f>IF(dataOrig!$S184&gt;0,dataOrig!R184*dataRevised!$S184/dataOrig!$S184,dataOrig!R184)</f>
        <v>306.40432204387457</v>
      </c>
      <c r="S184" s="9">
        <f>dataOrig!S184*VLOOKUP($C184,pivot!$H$4:$Q$65,8,FALSE)/VLOOKUP($C184,pivot!$H$4:$Q$65,4,FALSE)</f>
        <v>816.27809224443024</v>
      </c>
      <c r="T184" s="1">
        <f>IF(dataOrig!$X184&gt;0,dataOrig!T184*dataRevised!$X184/dataOrig!$X184,dataOrig!T184)</f>
        <v>182.85707545650101</v>
      </c>
      <c r="U184" s="1">
        <f>IF(dataOrig!$X184&gt;0,dataOrig!U184*dataRevised!$X184/dataOrig!$X184,dataOrig!U184)</f>
        <v>307.06188142695453</v>
      </c>
      <c r="V184" s="1">
        <f>IF(dataOrig!$X184&gt;0,dataOrig!V184*dataRevised!$X184/dataOrig!$X184,dataOrig!V184)</f>
        <v>27.601067993434114</v>
      </c>
      <c r="W184" s="1">
        <f>IF(dataOrig!$X184&gt;0,dataOrig!W184*dataRevised!$X184/dataOrig!$X184,dataOrig!W184)</f>
        <v>98.328804726609036</v>
      </c>
      <c r="X184" s="9">
        <f>dataOrig!X184*VLOOKUP($C184,pivot!$H$4:$Q$65,9,FALSE)/VLOOKUP($C184,pivot!$H$4:$Q$65,5,FALSE)</f>
        <v>615.84882960349864</v>
      </c>
      <c r="Y184" s="1">
        <f>IF(dataOrig!$AC184&gt;0,dataOrig!Y184*dataRevised!$AC184/dataOrig!$AC184,dataOrig!Y184)</f>
        <v>199.45212403923787</v>
      </c>
      <c r="Z184" s="1">
        <f>IF(dataOrig!$AC184&gt;0,dataOrig!Z184*dataRevised!$AC184/dataOrig!$AC184,dataOrig!Z184)</f>
        <v>157.8216588908081</v>
      </c>
      <c r="AA184" s="1">
        <f>IF(dataOrig!$AC184&gt;0,dataOrig!AA184*dataRevised!$AC184/dataOrig!$AC184,dataOrig!AA184)</f>
        <v>157.8216588908081</v>
      </c>
      <c r="AB184" s="1">
        <f>IF(dataOrig!$AC184&gt;0,dataOrig!AB184*dataRevised!$AC184/dataOrig!$AC184,dataOrig!AB184)</f>
        <v>157.8216588908081</v>
      </c>
      <c r="AC184" s="9">
        <f>dataOrig!AC184*VLOOKUP($C184,pivot!$H$4:$Q$65,10,FALSE)/VLOOKUP($C184,pivot!$H$4:$Q$65,6,FALSE)</f>
        <v>672.9171007116621</v>
      </c>
    </row>
    <row r="185" spans="1:29">
      <c r="A185">
        <v>184</v>
      </c>
      <c r="B185">
        <v>24003</v>
      </c>
      <c r="C185">
        <f>dataOrig!C185</f>
        <v>24003</v>
      </c>
      <c r="D185">
        <v>24</v>
      </c>
      <c r="E185" s="1">
        <f>IF(dataOrig!$I185&gt;0,dataOrig!E185*dataRevised!$I185/dataOrig!$I185,dataOrig!E185)</f>
        <v>1026.996371167902</v>
      </c>
      <c r="F185" s="1">
        <f>IF(dataOrig!$I185&gt;0,dataOrig!F185*dataRevised!$I185/dataOrig!$I185,dataOrig!F185)</f>
        <v>1199.1567586997824</v>
      </c>
      <c r="G185" s="1">
        <f>IF(dataOrig!$I185&gt;0,dataOrig!G185*dataRevised!$I185/dataOrig!$I185,dataOrig!G185)</f>
        <v>259.09286044401841</v>
      </c>
      <c r="H185" s="1">
        <f>IF(dataOrig!$I185&gt;0,dataOrig!H185*dataRevised!$I185/dataOrig!$I185,dataOrig!H185)</f>
        <v>593.18628575341052</v>
      </c>
      <c r="I185" s="9">
        <f>dataOrig!I185*VLOOKUP($C185,pivot!$H$4:$Q$65,7,FALSE)/VLOOKUP($C185,pivot!$H$4:$Q$65,2,FALSE)</f>
        <v>3078.4322760651135</v>
      </c>
      <c r="J185" s="1">
        <f>dataOrig!J185</f>
        <v>1205</v>
      </c>
      <c r="K185" s="1">
        <f>dataOrig!K185</f>
        <v>1407</v>
      </c>
      <c r="L185" s="1">
        <f>dataOrig!L185</f>
        <v>304</v>
      </c>
      <c r="M185" s="1">
        <f>dataOrig!M185</f>
        <v>696</v>
      </c>
      <c r="N185" s="9">
        <f>dataOrig!N185</f>
        <v>3612</v>
      </c>
      <c r="O185" s="1">
        <f>IF(dataOrig!$S185&gt;0,dataOrig!O185*dataRevised!$S185/dataOrig!$S185,dataOrig!O185)</f>
        <v>1662.0022062500982</v>
      </c>
      <c r="P185" s="1">
        <f>IF(dataOrig!$S185&gt;0,dataOrig!P185*dataRevised!$S185/dataOrig!$S185,dataOrig!P185)</f>
        <v>2461.4182240596342</v>
      </c>
      <c r="Q185" s="1">
        <f>IF(dataOrig!$S185&gt;0,dataOrig!Q185*dataRevised!$S185/dataOrig!$S185,dataOrig!Q185)</f>
        <v>477.46264438699984</v>
      </c>
      <c r="R185" s="1">
        <f>IF(dataOrig!$S185&gt;0,dataOrig!R185*dataRevised!$S185/dataOrig!$S185,dataOrig!R185)</f>
        <v>1387.7228122829117</v>
      </c>
      <c r="S185" s="9">
        <f>dataOrig!S185*VLOOKUP($C185,pivot!$H$4:$Q$65,8,FALSE)/VLOOKUP($C185,pivot!$H$4:$Q$65,4,FALSE)</f>
        <v>5988.6058869796443</v>
      </c>
      <c r="T185" s="1">
        <f>IF(dataOrig!$X185&gt;0,dataOrig!T185*dataRevised!$X185/dataOrig!$X185,dataOrig!T185)</f>
        <v>1248.085793328099</v>
      </c>
      <c r="U185" s="1">
        <f>IF(dataOrig!$X185&gt;0,dataOrig!U185*dataRevised!$X185/dataOrig!$X185,dataOrig!U185)</f>
        <v>1476.6571376487254</v>
      </c>
      <c r="V185" s="1">
        <f>IF(dataOrig!$X185&gt;0,dataOrig!V185*dataRevised!$X185/dataOrig!$X185,dataOrig!V185)</f>
        <v>319.13734867408198</v>
      </c>
      <c r="W185" s="1">
        <f>IF(dataOrig!$X185&gt;0,dataOrig!W185*dataRevised!$X185/dataOrig!$X185,dataOrig!W185)</f>
        <v>730.56576845120935</v>
      </c>
      <c r="X185" s="9">
        <f>dataOrig!X185*VLOOKUP($C185,pivot!$H$4:$Q$65,9,FALSE)/VLOOKUP($C185,pivot!$H$4:$Q$65,5,FALSE)</f>
        <v>3774.4460481021156</v>
      </c>
      <c r="Y185" s="1">
        <f>IF(dataOrig!$AC185&gt;0,dataOrig!Y185*dataRevised!$AC185/dataOrig!$AC185,dataOrig!Y185)</f>
        <v>1389.1985755589703</v>
      </c>
      <c r="Z185" s="1">
        <f>IF(dataOrig!$AC185&gt;0,dataOrig!Z185*dataRevised!$AC185/dataOrig!$AC185,dataOrig!Z185)</f>
        <v>937.46084490889768</v>
      </c>
      <c r="AA185" s="1">
        <f>IF(dataOrig!$AC185&gt;0,dataOrig!AA185*dataRevised!$AC185/dataOrig!$AC185,dataOrig!AA185)</f>
        <v>938.5526428134001</v>
      </c>
      <c r="AB185" s="1">
        <f>IF(dataOrig!$AC185&gt;0,dataOrig!AB185*dataRevised!$AC185/dataOrig!$AC185,dataOrig!AB185)</f>
        <v>937.46084490889768</v>
      </c>
      <c r="AC185" s="9">
        <f>dataOrig!AC185*VLOOKUP($C185,pivot!$H$4:$Q$65,10,FALSE)/VLOOKUP($C185,pivot!$H$4:$Q$65,6,FALSE)</f>
        <v>4202.6729081901658</v>
      </c>
    </row>
    <row r="186" spans="1:29">
      <c r="A186">
        <v>185</v>
      </c>
      <c r="B186">
        <v>24003</v>
      </c>
      <c r="C186">
        <f>dataOrig!C186</f>
        <v>24003</v>
      </c>
      <c r="D186">
        <v>24</v>
      </c>
      <c r="E186" s="1">
        <f>IF(dataOrig!$I186&gt;0,dataOrig!E186*dataRevised!$I186/dataOrig!$I186,dataOrig!E186)</f>
        <v>17.897862070146012</v>
      </c>
      <c r="F186" s="1">
        <f>IF(dataOrig!$I186&gt;0,dataOrig!F186*dataRevised!$I186/dataOrig!$I186,dataOrig!F186)</f>
        <v>289.77490970712586</v>
      </c>
      <c r="G186" s="1">
        <f>IF(dataOrig!$I186&gt;0,dataOrig!G186*dataRevised!$I186/dataOrig!$I186,dataOrig!G186)</f>
        <v>78.409681450163461</v>
      </c>
      <c r="H186" s="1">
        <f>IF(dataOrig!$I186&gt;0,dataOrig!H186*dataRevised!$I186/dataOrig!$I186,dataOrig!H186)</f>
        <v>230.11536947330583</v>
      </c>
      <c r="I186" s="9">
        <f>dataOrig!I186*VLOOKUP($C186,pivot!$H$4:$Q$65,7,FALSE)/VLOOKUP($C186,pivot!$H$4:$Q$65,2,FALSE)</f>
        <v>616.1978227007412</v>
      </c>
      <c r="J186" s="1">
        <f>dataOrig!J186</f>
        <v>21</v>
      </c>
      <c r="K186" s="1">
        <f>dataOrig!K186</f>
        <v>340</v>
      </c>
      <c r="L186" s="1">
        <f>dataOrig!L186</f>
        <v>92</v>
      </c>
      <c r="M186" s="1">
        <f>dataOrig!M186</f>
        <v>270</v>
      </c>
      <c r="N186" s="9">
        <f>dataOrig!N186</f>
        <v>723</v>
      </c>
      <c r="O186" s="1">
        <f>IF(dataOrig!$S186&gt;0,dataOrig!O186*dataRevised!$S186/dataOrig!$S186,dataOrig!O186)</f>
        <v>53.357359265978964</v>
      </c>
      <c r="P186" s="1">
        <f>IF(dataOrig!$S186&gt;0,dataOrig!P186*dataRevised!$S186/dataOrig!$S186,dataOrig!P186)</f>
        <v>668.58720899156822</v>
      </c>
      <c r="Q186" s="1">
        <f>IF(dataOrig!$S186&gt;0,dataOrig!Q186*dataRevised!$S186/dataOrig!$S186,dataOrig!Q186)</f>
        <v>147.53825516686564</v>
      </c>
      <c r="R186" s="1">
        <f>IF(dataOrig!$S186&gt;0,dataOrig!R186*dataRevised!$S186/dataOrig!$S186,dataOrig!R186)</f>
        <v>677.03408851672498</v>
      </c>
      <c r="S186" s="9">
        <f>dataOrig!S186*VLOOKUP($C186,pivot!$H$4:$Q$65,8,FALSE)/VLOOKUP($C186,pivot!$H$4:$Q$65,4,FALSE)</f>
        <v>1546.5169119411378</v>
      </c>
      <c r="T186" s="1">
        <f>IF(dataOrig!$X186&gt;0,dataOrig!T186*dataRevised!$X186/dataOrig!$X186,dataOrig!T186)</f>
        <v>20.700800995075586</v>
      </c>
      <c r="U186" s="1">
        <f>IF(dataOrig!$X186&gt;0,dataOrig!U186*dataRevised!$X186/dataOrig!$X186,dataOrig!U186)</f>
        <v>338.11308291956789</v>
      </c>
      <c r="V186" s="1">
        <f>IF(dataOrig!$X186&gt;0,dataOrig!V186*dataRevised!$X186/dataOrig!$X186,dataOrig!V186)</f>
        <v>91.428537728250504</v>
      </c>
      <c r="W186" s="1">
        <f>IF(dataOrig!$X186&gt;0,dataOrig!W186*dataRevised!$X186/dataOrig!$X186,dataOrig!W186)</f>
        <v>267.38534618639301</v>
      </c>
      <c r="X186" s="9">
        <f>dataOrig!X186*VLOOKUP($C186,pivot!$H$4:$Q$65,9,FALSE)/VLOOKUP($C186,pivot!$H$4:$Q$65,5,FALSE)</f>
        <v>717.627767829287</v>
      </c>
      <c r="Y186" s="1">
        <f>IF(dataOrig!$AC186&gt;0,dataOrig!Y186*dataRevised!$AC186/dataOrig!$AC186,dataOrig!Y186)</f>
        <v>17.776223978549016</v>
      </c>
      <c r="Z186" s="1">
        <f>IF(dataOrig!$AC186&gt;0,dataOrig!Z186*dataRevised!$AC186/dataOrig!$AC186,dataOrig!Z186)</f>
        <v>537.76469944266978</v>
      </c>
      <c r="AA186" s="1">
        <f>IF(dataOrig!$AC186&gt;0,dataOrig!AA186*dataRevised!$AC186/dataOrig!$AC186,dataOrig!AA186)</f>
        <v>536.98444533674115</v>
      </c>
      <c r="AB186" s="1">
        <f>IF(dataOrig!$AC186&gt;0,dataOrig!AB186*dataRevised!$AC186/dataOrig!$AC186,dataOrig!AB186)</f>
        <v>537.76469944266978</v>
      </c>
      <c r="AC186" s="9">
        <f>dataOrig!AC186*VLOOKUP($C186,pivot!$H$4:$Q$65,10,FALSE)/VLOOKUP($C186,pivot!$H$4:$Q$65,6,FALSE)</f>
        <v>1630.2900682006295</v>
      </c>
    </row>
    <row r="187" spans="1:29">
      <c r="A187">
        <v>186</v>
      </c>
      <c r="B187">
        <v>24003</v>
      </c>
      <c r="C187">
        <f>dataOrig!C187</f>
        <v>24003</v>
      </c>
      <c r="D187">
        <v>24</v>
      </c>
      <c r="E187" s="1">
        <f>IF(dataOrig!$I187&gt;0,dataOrig!E187*dataRevised!$I187/dataOrig!$I187,dataOrig!E187)</f>
        <v>40.057119871279163</v>
      </c>
      <c r="F187" s="1">
        <f>IF(dataOrig!$I187&gt;0,dataOrig!F187*dataRevised!$I187/dataOrig!$I187,dataOrig!F187)</f>
        <v>130.39870936820662</v>
      </c>
      <c r="G187" s="1">
        <f>IF(dataOrig!$I187&gt;0,dataOrig!G187*dataRevised!$I187/dataOrig!$I187,dataOrig!G187)</f>
        <v>17.897862070146008</v>
      </c>
      <c r="H187" s="1">
        <f>IF(dataOrig!$I187&gt;0,dataOrig!H187*dataRevised!$I187/dataOrig!$I187,dataOrig!H187)</f>
        <v>115.90996388285035</v>
      </c>
      <c r="I187" s="9">
        <f>dataOrig!I187*VLOOKUP($C187,pivot!$H$4:$Q$65,7,FALSE)/VLOOKUP($C187,pivot!$H$4:$Q$65,2,FALSE)</f>
        <v>304.26365519248213</v>
      </c>
      <c r="J187" s="1">
        <f>dataOrig!J187</f>
        <v>47</v>
      </c>
      <c r="K187" s="1">
        <f>dataOrig!K187</f>
        <v>153</v>
      </c>
      <c r="L187" s="1">
        <f>dataOrig!L187</f>
        <v>21</v>
      </c>
      <c r="M187" s="1">
        <f>dataOrig!M187</f>
        <v>136</v>
      </c>
      <c r="N187" s="9">
        <f>dataOrig!N187</f>
        <v>357</v>
      </c>
      <c r="O187" s="1">
        <f>IF(dataOrig!$S187&gt;0,dataOrig!O187*dataRevised!$S187/dataOrig!$S187,dataOrig!O187)</f>
        <v>2.1826717337954302</v>
      </c>
      <c r="P187" s="1">
        <f>IF(dataOrig!$S187&gt;0,dataOrig!P187*dataRevised!$S187/dataOrig!$S187,dataOrig!P187)</f>
        <v>286.95311081884404</v>
      </c>
      <c r="Q187" s="1">
        <f>IF(dataOrig!$S187&gt;0,dataOrig!Q187*dataRevised!$S187/dataOrig!$S187,dataOrig!Q187)</f>
        <v>22.075723124729958</v>
      </c>
      <c r="R187" s="1">
        <f>IF(dataOrig!$S187&gt;0,dataOrig!R187*dataRevised!$S187/dataOrig!$S187,dataOrig!R187)</f>
        <v>488.80633265711958</v>
      </c>
      <c r="S187" s="9">
        <f>dataOrig!S187*VLOOKUP($C187,pivot!$H$4:$Q$65,8,FALSE)/VLOOKUP($C187,pivot!$H$4:$Q$65,4,FALSE)</f>
        <v>800.01783833448906</v>
      </c>
      <c r="T187" s="1">
        <f>IF(dataOrig!$X187&gt;0,dataOrig!T187*dataRevised!$X187/dataOrig!$X187,dataOrig!T187)</f>
        <v>46.576802238920067</v>
      </c>
      <c r="U187" s="1">
        <f>IF(dataOrig!$X187&gt;0,dataOrig!U187*dataRevised!$X187/dataOrig!$X187,dataOrig!U187)</f>
        <v>150.9433405890928</v>
      </c>
      <c r="V187" s="1">
        <f>IF(dataOrig!$X187&gt;0,dataOrig!V187*dataRevised!$X187/dataOrig!$X187,dataOrig!V187)</f>
        <v>19.838267620280767</v>
      </c>
      <c r="W187" s="1">
        <f>IF(dataOrig!$X187&gt;0,dataOrig!W187*dataRevised!$X187/dataOrig!$X187,dataOrig!W187)</f>
        <v>134.5552064679913</v>
      </c>
      <c r="X187" s="9">
        <f>dataOrig!X187*VLOOKUP($C187,pivot!$H$4:$Q$65,9,FALSE)/VLOOKUP($C187,pivot!$H$4:$Q$65,5,FALSE)</f>
        <v>351.91361691628492</v>
      </c>
      <c r="Y187" s="1">
        <f>IF(dataOrig!$AC187&gt;0,dataOrig!Y187*dataRevised!$AC187/dataOrig!$AC187,dataOrig!Y187)</f>
        <v>50.438687356369478</v>
      </c>
      <c r="Z187" s="1">
        <f>IF(dataOrig!$AC187&gt;0,dataOrig!Z187*dataRevised!$AC187/dataOrig!$AC187,dataOrig!Z187)</f>
        <v>110.74106167679604</v>
      </c>
      <c r="AA187" s="1">
        <f>IF(dataOrig!$AC187&gt;0,dataOrig!AA187*dataRevised!$AC187/dataOrig!$AC187,dataOrig!AA187)</f>
        <v>111.83399098029265</v>
      </c>
      <c r="AB187" s="1">
        <f>IF(dataOrig!$AC187&gt;0,dataOrig!AB187*dataRevised!$AC187/dataOrig!$AC187,dataOrig!AB187)</f>
        <v>110.74106167679604</v>
      </c>
      <c r="AC187" s="9">
        <f>dataOrig!AC187*VLOOKUP($C187,pivot!$H$4:$Q$65,10,FALSE)/VLOOKUP($C187,pivot!$H$4:$Q$65,6,FALSE)</f>
        <v>383.75480169025423</v>
      </c>
    </row>
    <row r="188" spans="1:29">
      <c r="A188">
        <v>187</v>
      </c>
      <c r="B188">
        <v>24003</v>
      </c>
      <c r="C188">
        <f>dataOrig!C188</f>
        <v>24003</v>
      </c>
      <c r="D188">
        <v>24</v>
      </c>
      <c r="E188" s="1">
        <f>IF(dataOrig!$I188&gt;0,dataOrig!E188*dataRevised!$I188/dataOrig!$I188,dataOrig!E188)</f>
        <v>3041.7842727786237</v>
      </c>
      <c r="F188" s="1">
        <f>IF(dataOrig!$I188&gt;0,dataOrig!F188*dataRevised!$I188/dataOrig!$I188,dataOrig!F188)</f>
        <v>6958.00694955581</v>
      </c>
      <c r="G188" s="1">
        <f>IF(dataOrig!$I188&gt;0,dataOrig!G188*dataRevised!$I188/dataOrig!$I188,dataOrig!G188)</f>
        <v>576.99298197565952</v>
      </c>
      <c r="H188" s="1">
        <f>IF(dataOrig!$I188&gt;0,dataOrig!H188*dataRevised!$I188/dataOrig!$I188,dataOrig!H188)</f>
        <v>3370.7640232108315</v>
      </c>
      <c r="I188" s="9">
        <f>dataOrig!I188*VLOOKUP($C188,pivot!$H$4:$Q$65,7,FALSE)/VLOOKUP($C188,pivot!$H$4:$Q$65,2,FALSE)</f>
        <v>13947.548227520925</v>
      </c>
      <c r="J188" s="1">
        <f>dataOrig!J188</f>
        <v>3569</v>
      </c>
      <c r="K188" s="1">
        <f>dataOrig!K188</f>
        <v>8164</v>
      </c>
      <c r="L188" s="1">
        <f>dataOrig!L188</f>
        <v>677</v>
      </c>
      <c r="M188" s="1">
        <f>dataOrig!M188</f>
        <v>3955</v>
      </c>
      <c r="N188" s="9">
        <f>dataOrig!N188</f>
        <v>16365</v>
      </c>
      <c r="O188" s="1">
        <f>IF(dataOrig!$S188&gt;0,dataOrig!O188*dataRevised!$S188/dataOrig!$S188,dataOrig!O188)</f>
        <v>1986.5257306005042</v>
      </c>
      <c r="P188" s="1">
        <f>IF(dataOrig!$S188&gt;0,dataOrig!P188*dataRevised!$S188/dataOrig!$S188,dataOrig!P188)</f>
        <v>6419.503517018602</v>
      </c>
      <c r="Q188" s="1">
        <f>IF(dataOrig!$S188&gt;0,dataOrig!Q188*dataRevised!$S188/dataOrig!$S188,dataOrig!Q188)</f>
        <v>601.28347485096344</v>
      </c>
      <c r="R188" s="1">
        <f>IF(dataOrig!$S188&gt;0,dataOrig!R188*dataRevised!$S188/dataOrig!$S188,dataOrig!R188)</f>
        <v>4302.6185538146365</v>
      </c>
      <c r="S188" s="9">
        <f>dataOrig!S188*VLOOKUP($C188,pivot!$H$4:$Q$65,8,FALSE)/VLOOKUP($C188,pivot!$H$4:$Q$65,4,FALSE)</f>
        <v>13309.931276284708</v>
      </c>
      <c r="T188" s="1">
        <f>IF(dataOrig!$X188&gt;0,dataOrig!T188*dataRevised!$X188/dataOrig!$X188,dataOrig!T188)</f>
        <v>4504.1492831785299</v>
      </c>
      <c r="U188" s="1">
        <f>IF(dataOrig!$X188&gt;0,dataOrig!U188*dataRevised!$X188/dataOrig!$X188,dataOrig!U188)</f>
        <v>8887.543893885786</v>
      </c>
      <c r="V188" s="1">
        <f>IF(dataOrig!$X188&gt;0,dataOrig!V188*dataRevised!$X188/dataOrig!$X188,dataOrig!V188)</f>
        <v>763.34203669341218</v>
      </c>
      <c r="W188" s="1">
        <f>IF(dataOrig!$X188&gt;0,dataOrig!W188*dataRevised!$X188/dataOrig!$X188,dataOrig!W188)</f>
        <v>4380.807010582871</v>
      </c>
      <c r="X188" s="9">
        <f>dataOrig!X188*VLOOKUP($C188,pivot!$H$4:$Q$65,9,FALSE)/VLOOKUP($C188,pivot!$H$4:$Q$65,5,FALSE)</f>
        <v>18535.842224340598</v>
      </c>
      <c r="Y188" s="1">
        <f>IF(dataOrig!$AC188&gt;0,dataOrig!Y188*dataRevised!$AC188/dataOrig!$AC188,dataOrig!Y188)</f>
        <v>4975.6791950477409</v>
      </c>
      <c r="Z188" s="1">
        <f>IF(dataOrig!$AC188&gt;0,dataOrig!Z188*dataRevised!$AC188/dataOrig!$AC188,dataOrig!Z188)</f>
        <v>5157.6893287505573</v>
      </c>
      <c r="AA188" s="1">
        <f>IF(dataOrig!$AC188&gt;0,dataOrig!AA188*dataRevised!$AC188/dataOrig!$AC188,dataOrig!AA188)</f>
        <v>5159.8797885407503</v>
      </c>
      <c r="AB188" s="1">
        <f>IF(dataOrig!$AC188&gt;0,dataOrig!AB188*dataRevised!$AC188/dataOrig!$AC188,dataOrig!AB188)</f>
        <v>5157.6893287505573</v>
      </c>
      <c r="AC188" s="9">
        <f>dataOrig!AC188*VLOOKUP($C188,pivot!$H$4:$Q$65,10,FALSE)/VLOOKUP($C188,pivot!$H$4:$Q$65,6,FALSE)</f>
        <v>20450.937641089607</v>
      </c>
    </row>
    <row r="189" spans="1:29">
      <c r="A189">
        <v>188</v>
      </c>
      <c r="B189">
        <v>24003</v>
      </c>
      <c r="C189">
        <f>dataOrig!C189</f>
        <v>24003</v>
      </c>
      <c r="D189">
        <v>24</v>
      </c>
      <c r="E189" s="1">
        <f>IF(dataOrig!$I189&gt;0,dataOrig!E189*dataRevised!$I189/dataOrig!$I189,dataOrig!E189)</f>
        <v>125.28503449102207</v>
      </c>
      <c r="F189" s="1">
        <f>IF(dataOrig!$I189&gt;0,dataOrig!F189*dataRevised!$I189/dataOrig!$I189,dataOrig!F189)</f>
        <v>346.02533335615618</v>
      </c>
      <c r="G189" s="1">
        <f>IF(dataOrig!$I189&gt;0,dataOrig!G189*dataRevised!$I189/dataOrig!$I189,dataOrig!G189)</f>
        <v>115.05768473665292</v>
      </c>
      <c r="H189" s="1">
        <f>IF(dataOrig!$I189&gt;0,dataOrig!H189*dataRevised!$I189/dataOrig!$I189,dataOrig!H189)</f>
        <v>207.10383252597526</v>
      </c>
      <c r="I189" s="9">
        <f>dataOrig!I189*VLOOKUP($C189,pivot!$H$4:$Q$65,7,FALSE)/VLOOKUP($C189,pivot!$H$4:$Q$65,2,FALSE)</f>
        <v>793.47188510980641</v>
      </c>
      <c r="J189" s="1">
        <f>dataOrig!J189</f>
        <v>147</v>
      </c>
      <c r="K189" s="1">
        <f>dataOrig!K189</f>
        <v>406</v>
      </c>
      <c r="L189" s="1">
        <f>dataOrig!L189</f>
        <v>135</v>
      </c>
      <c r="M189" s="1">
        <f>dataOrig!M189</f>
        <v>243</v>
      </c>
      <c r="N189" s="9">
        <f>dataOrig!N189</f>
        <v>931</v>
      </c>
      <c r="O189" s="1">
        <f>IF(dataOrig!$S189&gt;0,dataOrig!O189*dataRevised!$S189/dataOrig!$S189,dataOrig!O189)</f>
        <v>52.817913668617336</v>
      </c>
      <c r="P189" s="1">
        <f>IF(dataOrig!$S189&gt;0,dataOrig!P189*dataRevised!$S189/dataOrig!$S189,dataOrig!P189)</f>
        <v>709.86923438662802</v>
      </c>
      <c r="Q189" s="1">
        <f>IF(dataOrig!$S189&gt;0,dataOrig!Q189*dataRevised!$S189/dataOrig!$S189,dataOrig!Q189)</f>
        <v>276.07089425211097</v>
      </c>
      <c r="R189" s="1">
        <f>IF(dataOrig!$S189&gt;0,dataOrig!R189*dataRevised!$S189/dataOrig!$S189,dataOrig!R189)</f>
        <v>458.53163195162233</v>
      </c>
      <c r="S189" s="9">
        <f>dataOrig!S189*VLOOKUP($C189,pivot!$H$4:$Q$65,8,FALSE)/VLOOKUP($C189,pivot!$H$4:$Q$65,4,FALSE)</f>
        <v>1497.2896742589787</v>
      </c>
      <c r="T189" s="1">
        <f>IF(dataOrig!$X189&gt;0,dataOrig!T189*dataRevised!$X189/dataOrig!$X189,dataOrig!T189)</f>
        <v>148.35574046470836</v>
      </c>
      <c r="U189" s="1">
        <f>IF(dataOrig!$X189&gt;0,dataOrig!U189*dataRevised!$X189/dataOrig!$X189,dataOrig!U189)</f>
        <v>408.84081965274282</v>
      </c>
      <c r="V189" s="1">
        <f>IF(dataOrig!$X189&gt;0,dataOrig!V189*dataRevised!$X189/dataOrig!$X189,dataOrig!V189)</f>
        <v>136.28027321758094</v>
      </c>
      <c r="W189" s="1">
        <f>IF(dataOrig!$X189&gt;0,dataOrig!W189*dataRevised!$X189/dataOrig!$X189,dataOrig!W189)</f>
        <v>244.95947844172775</v>
      </c>
      <c r="X189" s="9">
        <f>dataOrig!X189*VLOOKUP($C189,pivot!$H$4:$Q$65,9,FALSE)/VLOOKUP($C189,pivot!$H$4:$Q$65,5,FALSE)</f>
        <v>938.43631177675991</v>
      </c>
      <c r="Y189" s="1">
        <f>IF(dataOrig!$AC189&gt;0,dataOrig!Y189*dataRevised!$AC189/dataOrig!$AC189,dataOrig!Y189)</f>
        <v>163.39691015871489</v>
      </c>
      <c r="Z189" s="1">
        <f>IF(dataOrig!$AC189&gt;0,dataOrig!Z189*dataRevised!$AC189/dataOrig!$AC189,dataOrig!Z189)</f>
        <v>289.46153269174943</v>
      </c>
      <c r="AA189" s="1">
        <f>IF(dataOrig!$AC189&gt;0,dataOrig!AA189*dataRevised!$AC189/dataOrig!$AC189,dataOrig!AA189)</f>
        <v>290.55145588999858</v>
      </c>
      <c r="AB189" s="1">
        <f>IF(dataOrig!$AC189&gt;0,dataOrig!AB189*dataRevised!$AC189/dataOrig!$AC189,dataOrig!AB189)</f>
        <v>289.46153269174943</v>
      </c>
      <c r="AC189" s="9">
        <f>dataOrig!AC189*VLOOKUP($C189,pivot!$H$4:$Q$65,10,FALSE)/VLOOKUP($C189,pivot!$H$4:$Q$65,6,FALSE)</f>
        <v>1032.8714314322124</v>
      </c>
    </row>
    <row r="190" spans="1:29">
      <c r="A190">
        <v>189</v>
      </c>
      <c r="B190">
        <v>24003</v>
      </c>
      <c r="C190">
        <f>dataOrig!C190</f>
        <v>24003</v>
      </c>
      <c r="D190">
        <v>24</v>
      </c>
      <c r="E190" s="1">
        <f>IF(dataOrig!$I190&gt;0,dataOrig!E190*dataRevised!$I190/dataOrig!$I190,dataOrig!E190)</f>
        <v>38.352561578884306</v>
      </c>
      <c r="F190" s="1">
        <f>IF(dataOrig!$I190&gt;0,dataOrig!F190*dataRevised!$I190/dataOrig!$I190,dataOrig!F190)</f>
        <v>396.30980298180452</v>
      </c>
      <c r="G190" s="1">
        <f>IF(dataOrig!$I190&gt;0,dataOrig!G190*dataRevised!$I190/dataOrig!$I190,dataOrig!G190)</f>
        <v>111.6485681518632</v>
      </c>
      <c r="H190" s="1">
        <f>IF(dataOrig!$I190&gt;0,dataOrig!H190*dataRevised!$I190/dataOrig!$I190,dataOrig!H190)</f>
        <v>232.67220691189812</v>
      </c>
      <c r="I190" s="9">
        <f>dataOrig!I190*VLOOKUP($C190,pivot!$H$4:$Q$65,7,FALSE)/VLOOKUP($C190,pivot!$H$4:$Q$65,2,FALSE)</f>
        <v>778.98313962445013</v>
      </c>
      <c r="J190" s="1">
        <f>dataOrig!J190</f>
        <v>45</v>
      </c>
      <c r="K190" s="1">
        <f>dataOrig!K190</f>
        <v>465</v>
      </c>
      <c r="L190" s="1">
        <f>dataOrig!L190</f>
        <v>131</v>
      </c>
      <c r="M190" s="1">
        <f>dataOrig!M190</f>
        <v>273</v>
      </c>
      <c r="N190" s="9">
        <f>dataOrig!N190</f>
        <v>914</v>
      </c>
      <c r="O190" s="1">
        <f>IF(dataOrig!$S190&gt;0,dataOrig!O190*dataRevised!$S190/dataOrig!$S190,dataOrig!O190)</f>
        <v>52.400396540026421</v>
      </c>
      <c r="P190" s="1">
        <f>IF(dataOrig!$S190&gt;0,dataOrig!P190*dataRevised!$S190/dataOrig!$S190,dataOrig!P190)</f>
        <v>506.56641031166833</v>
      </c>
      <c r="Q190" s="1">
        <f>IF(dataOrig!$S190&gt;0,dataOrig!Q190*dataRevised!$S190/dataOrig!$S190,dataOrig!Q190)</f>
        <v>186.61244731031638</v>
      </c>
      <c r="R190" s="1">
        <f>IF(dataOrig!$S190&gt;0,dataOrig!R190*dataRevised!$S190/dataOrig!$S190,dataOrig!R190)</f>
        <v>271.86738130167402</v>
      </c>
      <c r="S190" s="9">
        <f>dataOrig!S190*VLOOKUP($C190,pivot!$H$4:$Q$65,8,FALSE)/VLOOKUP($C190,pivot!$H$4:$Q$65,4,FALSE)</f>
        <v>1017.4466354636851</v>
      </c>
      <c r="T190" s="1">
        <f>IF(dataOrig!$X190&gt;0,dataOrig!T190*dataRevised!$X190/dataOrig!$X190,dataOrig!T190)</f>
        <v>44.851735489330437</v>
      </c>
      <c r="U190" s="1">
        <f>IF(dataOrig!$X190&gt;0,dataOrig!U190*dataRevised!$X190/dataOrig!$X190,dataOrig!U190)</f>
        <v>466.63055576399557</v>
      </c>
      <c r="V190" s="1">
        <f>IF(dataOrig!$X190&gt;0,dataOrig!V190*dataRevised!$X190/dataOrig!$X190,dataOrig!V190)</f>
        <v>131.96760634360686</v>
      </c>
      <c r="W190" s="1">
        <f>IF(dataOrig!$X190&gt;0,dataOrig!W190*dataRevised!$X190/dataOrig!$X190,dataOrig!W190)</f>
        <v>274.28561318475158</v>
      </c>
      <c r="X190" s="9">
        <f>dataOrig!X190*VLOOKUP($C190,pivot!$H$4:$Q$65,9,FALSE)/VLOOKUP($C190,pivot!$H$4:$Q$65,5,FALSE)</f>
        <v>917.73551078168441</v>
      </c>
      <c r="Y190" s="1">
        <f>IF(dataOrig!$AC190&gt;0,dataOrig!Y190*dataRevised!$AC190/dataOrig!$AC190,dataOrig!Y190)</f>
        <v>49.328283912462688</v>
      </c>
      <c r="Z190" s="1">
        <f>IF(dataOrig!$AC190&gt;0,dataOrig!Z190*dataRevised!$AC190/dataOrig!$AC190,dataOrig!Z190)</f>
        <v>323.4550975179821</v>
      </c>
      <c r="AA190" s="1">
        <f>IF(dataOrig!$AC190&gt;0,dataOrig!AA190*dataRevised!$AC190/dataOrig!$AC190,dataOrig!AA190)</f>
        <v>323.4550975179821</v>
      </c>
      <c r="AB190" s="1">
        <f>IF(dataOrig!$AC190&gt;0,dataOrig!AB190*dataRevised!$AC190/dataOrig!$AC190,dataOrig!AB190)</f>
        <v>323.4550975179821</v>
      </c>
      <c r="AC190" s="9">
        <f>dataOrig!AC190*VLOOKUP($C190,pivot!$H$4:$Q$65,10,FALSE)/VLOOKUP($C190,pivot!$H$4:$Q$65,6,FALSE)</f>
        <v>1019.693576466409</v>
      </c>
    </row>
    <row r="191" spans="1:29">
      <c r="A191">
        <v>190</v>
      </c>
      <c r="B191">
        <v>24003</v>
      </c>
      <c r="C191">
        <f>dataOrig!C191</f>
        <v>24003</v>
      </c>
      <c r="D191">
        <v>24</v>
      </c>
      <c r="E191" s="1">
        <f>IF(dataOrig!$I191&gt;0,dataOrig!E191*dataRevised!$I191/dataOrig!$I191,dataOrig!E191)</f>
        <v>3352.0138819944882</v>
      </c>
      <c r="F191" s="1">
        <f>IF(dataOrig!$I191&gt;0,dataOrig!F191*dataRevised!$I191/dataOrig!$I191,dataOrig!F191)</f>
        <v>2137.5160986631518</v>
      </c>
      <c r="G191" s="1">
        <f>IF(dataOrig!$I191&gt;0,dataOrig!G191*dataRevised!$I191/dataOrig!$I191,dataOrig!G191)</f>
        <v>265.91109361359781</v>
      </c>
      <c r="H191" s="1">
        <f>IF(dataOrig!$I191&gt;0,dataOrig!H191*dataRevised!$I191/dataOrig!$I191,dataOrig!H191)</f>
        <v>1886.946029681108</v>
      </c>
      <c r="I191" s="9">
        <f>dataOrig!I191*VLOOKUP($C191,pivot!$H$4:$Q$65,7,FALSE)/VLOOKUP($C191,pivot!$H$4:$Q$65,2,FALSE)</f>
        <v>7642.3871039523456</v>
      </c>
      <c r="J191" s="1">
        <f>dataOrig!J191</f>
        <v>3933</v>
      </c>
      <c r="K191" s="1">
        <f>dataOrig!K191</f>
        <v>2508</v>
      </c>
      <c r="L191" s="1">
        <f>dataOrig!L191</f>
        <v>312</v>
      </c>
      <c r="M191" s="1">
        <f>dataOrig!M191</f>
        <v>2214</v>
      </c>
      <c r="N191" s="9">
        <f>dataOrig!N191</f>
        <v>8967</v>
      </c>
      <c r="O191" s="1">
        <f>IF(dataOrig!$S191&gt;0,dataOrig!O191*dataRevised!$S191/dataOrig!$S191,dataOrig!O191)</f>
        <v>3430.8007294312843</v>
      </c>
      <c r="P191" s="1">
        <f>IF(dataOrig!$S191&gt;0,dataOrig!P191*dataRevised!$S191/dataOrig!$S191,dataOrig!P191)</f>
        <v>4174.3690868060276</v>
      </c>
      <c r="Q191" s="1">
        <f>IF(dataOrig!$S191&gt;0,dataOrig!Q191*dataRevised!$S191/dataOrig!$S191,dataOrig!Q191)</f>
        <v>475.48132217245973</v>
      </c>
      <c r="R191" s="1">
        <f>IF(dataOrig!$S191&gt;0,dataOrig!R191*dataRevised!$S191/dataOrig!$S191,dataOrig!R191)</f>
        <v>4610.7805222469333</v>
      </c>
      <c r="S191" s="9">
        <f>dataOrig!S191*VLOOKUP($C191,pivot!$H$4:$Q$65,8,FALSE)/VLOOKUP($C191,pivot!$H$4:$Q$65,4,FALSE)</f>
        <v>12691.431660656706</v>
      </c>
      <c r="T191" s="1">
        <f>IF(dataOrig!$X191&gt;0,dataOrig!T191*dataRevised!$X191/dataOrig!$X191,dataOrig!T191)</f>
        <v>4159.9984666353985</v>
      </c>
      <c r="U191" s="1">
        <f>IF(dataOrig!$X191&gt;0,dataOrig!U191*dataRevised!$X191/dataOrig!$X191,dataOrig!U191)</f>
        <v>2647.9774606200858</v>
      </c>
      <c r="V191" s="1">
        <f>IF(dataOrig!$X191&gt;0,dataOrig!V191*dataRevised!$X191/dataOrig!$X191,dataOrig!V191)</f>
        <v>323.45001554805611</v>
      </c>
      <c r="W191" s="1">
        <f>IF(dataOrig!$X191&gt;0,dataOrig!W191*dataRevised!$X191/dataOrig!$X191,dataOrig!W191)</f>
        <v>2332.2902454451832</v>
      </c>
      <c r="X191" s="9">
        <f>dataOrig!X191*VLOOKUP($C191,pivot!$H$4:$Q$65,9,FALSE)/VLOOKUP($C191,pivot!$H$4:$Q$65,5,FALSE)</f>
        <v>9463.7161882487235</v>
      </c>
      <c r="Y191" s="1">
        <f>IF(dataOrig!$AC191&gt;0,dataOrig!Y191*dataRevised!$AC191/dataOrig!$AC191,dataOrig!Y191)</f>
        <v>4731.1616361529423</v>
      </c>
      <c r="Z191" s="1">
        <f>IF(dataOrig!$AC191&gt;0,dataOrig!Z191*dataRevised!$AC191/dataOrig!$AC191,dataOrig!Z191)</f>
        <v>1992.2503858395296</v>
      </c>
      <c r="AA191" s="1">
        <f>IF(dataOrig!$AC191&gt;0,dataOrig!AA191*dataRevised!$AC191/dataOrig!$AC191,dataOrig!AA191)</f>
        <v>1992.2503858395296</v>
      </c>
      <c r="AB191" s="1">
        <f>IF(dataOrig!$AC191&gt;0,dataOrig!AB191*dataRevised!$AC191/dataOrig!$AC191,dataOrig!AB191)</f>
        <v>1992.2503858395296</v>
      </c>
      <c r="AC191" s="9">
        <f>dataOrig!AC191*VLOOKUP($C191,pivot!$H$4:$Q$65,10,FALSE)/VLOOKUP($C191,pivot!$H$4:$Q$65,6,FALSE)</f>
        <v>10707.91279367153</v>
      </c>
    </row>
    <row r="192" spans="1:29">
      <c r="A192">
        <v>191</v>
      </c>
      <c r="B192">
        <v>24003</v>
      </c>
      <c r="C192">
        <f>dataOrig!C192</f>
        <v>24003</v>
      </c>
      <c r="D192">
        <v>24</v>
      </c>
      <c r="E192" s="1">
        <f>IF(dataOrig!$I192&gt;0,dataOrig!E192*dataRevised!$I192/dataOrig!$I192,dataOrig!E192)</f>
        <v>53.693586210438028</v>
      </c>
      <c r="F192" s="1">
        <f>IF(dataOrig!$I192&gt;0,dataOrig!F192*dataRevised!$I192/dataOrig!$I192,dataOrig!F192)</f>
        <v>429.54868968350422</v>
      </c>
      <c r="G192" s="1">
        <f>IF(dataOrig!$I192&gt;0,dataOrig!G192*dataRevised!$I192/dataOrig!$I192,dataOrig!G192)</f>
        <v>47.727632187056024</v>
      </c>
      <c r="H192" s="1">
        <f>IF(dataOrig!$I192&gt;0,dataOrig!H192*dataRevised!$I192/dataOrig!$I192,dataOrig!H192)</f>
        <v>896.59766179969529</v>
      </c>
      <c r="I192" s="9">
        <f>dataOrig!I192*VLOOKUP($C192,pivot!$H$4:$Q$65,7,FALSE)/VLOOKUP($C192,pivot!$H$4:$Q$65,2,FALSE)</f>
        <v>1427.5675698806936</v>
      </c>
      <c r="J192" s="1">
        <f>dataOrig!J192</f>
        <v>63</v>
      </c>
      <c r="K192" s="1">
        <f>dataOrig!K192</f>
        <v>504</v>
      </c>
      <c r="L192" s="1">
        <f>dataOrig!L192</f>
        <v>56</v>
      </c>
      <c r="M192" s="1">
        <f>dataOrig!M192</f>
        <v>1052</v>
      </c>
      <c r="N192" s="9">
        <f>dataOrig!N192</f>
        <v>1675</v>
      </c>
      <c r="O192" s="1">
        <f>IF(dataOrig!$S192&gt;0,dataOrig!O192*dataRevised!$S192/dataOrig!$S192,dataOrig!O192)</f>
        <v>1.8039238796507844</v>
      </c>
      <c r="P192" s="1">
        <f>IF(dataOrig!$S192&gt;0,dataOrig!P192*dataRevised!$S192/dataOrig!$S192,dataOrig!P192)</f>
        <v>875.76609568185097</v>
      </c>
      <c r="Q192" s="1">
        <f>IF(dataOrig!$S192&gt;0,dataOrig!Q192*dataRevised!$S192/dataOrig!$S192,dataOrig!Q192)</f>
        <v>144.10457939705671</v>
      </c>
      <c r="R192" s="1">
        <f>IF(dataOrig!$S192&gt;0,dataOrig!R192*dataRevised!$S192/dataOrig!$S192,dataOrig!R192)</f>
        <v>1747.2933107103929</v>
      </c>
      <c r="S192" s="9">
        <f>dataOrig!S192*VLOOKUP($C192,pivot!$H$4:$Q$65,8,FALSE)/VLOOKUP($C192,pivot!$H$4:$Q$65,4,FALSE)</f>
        <v>2768.9679096689515</v>
      </c>
      <c r="T192" s="1">
        <f>IF(dataOrig!$X192&gt;0,dataOrig!T192*dataRevised!$X192/dataOrig!$X192,dataOrig!T192)</f>
        <v>64.690003109611212</v>
      </c>
      <c r="U192" s="1">
        <f>IF(dataOrig!$X192&gt;0,dataOrig!U192*dataRevised!$X192/dataOrig!$X192,dataOrig!U192)</f>
        <v>518.38255825168449</v>
      </c>
      <c r="V192" s="1">
        <f>IF(dataOrig!$X192&gt;0,dataOrig!V192*dataRevised!$X192/dataOrig!$X192,dataOrig!V192)</f>
        <v>56.927202736457858</v>
      </c>
      <c r="W192" s="1">
        <f>IF(dataOrig!$X192&gt;0,dataOrig!W192*dataRevised!$X192/dataOrig!$X192,dataOrig!W192)</f>
        <v>1082.4793853674942</v>
      </c>
      <c r="X192" s="9">
        <f>dataOrig!X192*VLOOKUP($C192,pivot!$H$4:$Q$65,9,FALSE)/VLOOKUP($C192,pivot!$H$4:$Q$65,5,FALSE)</f>
        <v>1722.4791494652477</v>
      </c>
      <c r="Y192" s="1">
        <f>IF(dataOrig!$AC192&gt;0,dataOrig!Y192*dataRevised!$AC192/dataOrig!$AC192,dataOrig!Y192)</f>
        <v>99.124432921167013</v>
      </c>
      <c r="Z192" s="1">
        <f>IF(dataOrig!$AC192&gt;0,dataOrig!Z192*dataRevised!$AC192/dataOrig!$AC192,dataOrig!Z192)</f>
        <v>302.71561567205237</v>
      </c>
      <c r="AA192" s="1">
        <f>IF(dataOrig!$AC192&gt;0,dataOrig!AA192*dataRevised!$AC192/dataOrig!$AC192,dataOrig!AA192)</f>
        <v>302.71561567205237</v>
      </c>
      <c r="AB192" s="1">
        <f>IF(dataOrig!$AC192&gt;0,dataOrig!AB192*dataRevised!$AC192/dataOrig!$AC192,dataOrig!AB192)</f>
        <v>302.71561567205237</v>
      </c>
      <c r="AC192" s="9">
        <f>dataOrig!AC192*VLOOKUP($C192,pivot!$H$4:$Q$65,10,FALSE)/VLOOKUP($C192,pivot!$H$4:$Q$65,6,FALSE)</f>
        <v>1007.2712799373242</v>
      </c>
    </row>
    <row r="193" spans="1:29">
      <c r="A193">
        <v>192</v>
      </c>
      <c r="B193">
        <v>24003</v>
      </c>
      <c r="C193">
        <f>dataOrig!C193</f>
        <v>24003</v>
      </c>
      <c r="D193">
        <v>24</v>
      </c>
      <c r="E193" s="1">
        <f>IF(dataOrig!$I193&gt;0,dataOrig!E193*dataRevised!$I193/dataOrig!$I193,dataOrig!E193)</f>
        <v>262.50197702880814</v>
      </c>
      <c r="F193" s="1">
        <f>IF(dataOrig!$I193&gt;0,dataOrig!F193*dataRevised!$I193/dataOrig!$I193,dataOrig!F193)</f>
        <v>362.21863713390735</v>
      </c>
      <c r="G193" s="1">
        <f>IF(dataOrig!$I193&gt;0,dataOrig!G193*dataRevised!$I193/dataOrig!$I193,dataOrig!G193)</f>
        <v>52.841307064240596</v>
      </c>
      <c r="H193" s="1">
        <f>IF(dataOrig!$I193&gt;0,dataOrig!H193*dataRevised!$I193/dataOrig!$I193,dataOrig!H193)</f>
        <v>236.93360264288529</v>
      </c>
      <c r="I193" s="9">
        <f>dataOrig!I193*VLOOKUP($C193,pivot!$H$4:$Q$65,7,FALSE)/VLOOKUP($C193,pivot!$H$4:$Q$65,2,FALSE)</f>
        <v>914.49552386984135</v>
      </c>
      <c r="J193" s="1">
        <f>dataOrig!J193</f>
        <v>308</v>
      </c>
      <c r="K193" s="1">
        <f>dataOrig!K193</f>
        <v>425</v>
      </c>
      <c r="L193" s="1">
        <f>dataOrig!L193</f>
        <v>62</v>
      </c>
      <c r="M193" s="1">
        <f>dataOrig!M193</f>
        <v>278</v>
      </c>
      <c r="N193" s="9">
        <f>dataOrig!N193</f>
        <v>1073</v>
      </c>
      <c r="O193" s="1">
        <f>IF(dataOrig!$S193&gt;0,dataOrig!O193*dataRevised!$S193/dataOrig!$S193,dataOrig!O193)</f>
        <v>121.10107634798828</v>
      </c>
      <c r="P193" s="1">
        <f>IF(dataOrig!$S193&gt;0,dataOrig!P193*dataRevised!$S193/dataOrig!$S193,dataOrig!P193)</f>
        <v>380.47370222498057</v>
      </c>
      <c r="Q193" s="1">
        <f>IF(dataOrig!$S193&gt;0,dataOrig!Q193*dataRevised!$S193/dataOrig!$S193,dataOrig!Q193)</f>
        <v>66.651939912930274</v>
      </c>
      <c r="R193" s="1">
        <f>IF(dataOrig!$S193&gt;0,dataOrig!R193*dataRevised!$S193/dataOrig!$S193,dataOrig!R193)</f>
        <v>431.72844111356852</v>
      </c>
      <c r="S193" s="9">
        <f>dataOrig!S193*VLOOKUP($C193,pivot!$H$4:$Q$65,8,FALSE)/VLOOKUP($C193,pivot!$H$4:$Q$65,4,FALSE)</f>
        <v>999.95515959946772</v>
      </c>
      <c r="T193" s="1">
        <f>IF(dataOrig!$X193&gt;0,dataOrig!T193*dataRevised!$X193/dataOrig!$X193,dataOrig!T193)</f>
        <v>309.64948155133902</v>
      </c>
      <c r="U193" s="1">
        <f>IF(dataOrig!$X193&gt;0,dataOrig!U193*dataRevised!$X193/dataOrig!$X193,dataOrig!U193)</f>
        <v>428.67908727302358</v>
      </c>
      <c r="V193" s="1">
        <f>IF(dataOrig!$X193&gt;0,dataOrig!V193*dataRevised!$X193/dataOrig!$X193,dataOrig!V193)</f>
        <v>62.964936360021582</v>
      </c>
      <c r="W193" s="1">
        <f>IF(dataOrig!$X193&gt;0,dataOrig!W193*dataRevised!$X193/dataOrig!$X193,dataOrig!W193)</f>
        <v>279.46081343352046</v>
      </c>
      <c r="X193" s="9">
        <f>dataOrig!X193*VLOOKUP($C193,pivot!$H$4:$Q$65,9,FALSE)/VLOOKUP($C193,pivot!$H$4:$Q$65,5,FALSE)</f>
        <v>1080.7543186179046</v>
      </c>
      <c r="Y193" s="1">
        <f>IF(dataOrig!$AC193&gt;0,dataOrig!Y193*dataRevised!$AC193/dataOrig!$AC193,dataOrig!Y193)</f>
        <v>344.28748867623386</v>
      </c>
      <c r="Z193" s="1">
        <f>IF(dataOrig!$AC193&gt;0,dataOrig!Z193*dataRevised!$AC193/dataOrig!$AC193,dataOrig!Z193)</f>
        <v>286.16765062882769</v>
      </c>
      <c r="AA193" s="1">
        <f>IF(dataOrig!$AC193&gt;0,dataOrig!AA193*dataRevised!$AC193/dataOrig!$AC193,dataOrig!AA193)</f>
        <v>285.06957001794558</v>
      </c>
      <c r="AB193" s="1">
        <f>IF(dataOrig!$AC193&gt;0,dataOrig!AB193*dataRevised!$AC193/dataOrig!$AC193,dataOrig!AB193)</f>
        <v>286.16765062882769</v>
      </c>
      <c r="AC193" s="9">
        <f>dataOrig!AC193*VLOOKUP($C193,pivot!$H$4:$Q$65,10,FALSE)/VLOOKUP($C193,pivot!$H$4:$Q$65,6,FALSE)</f>
        <v>1201.6923599518348</v>
      </c>
    </row>
    <row r="194" spans="1:29">
      <c r="A194">
        <v>193</v>
      </c>
      <c r="B194">
        <v>24003</v>
      </c>
      <c r="C194">
        <f>dataOrig!C194</f>
        <v>24003</v>
      </c>
      <c r="D194">
        <v>24</v>
      </c>
      <c r="E194" s="1">
        <f>IF(dataOrig!$I194&gt;0,dataOrig!E194*dataRevised!$I194/dataOrig!$I194,dataOrig!E194)</f>
        <v>177.27406240906527</v>
      </c>
      <c r="F194" s="1">
        <f>IF(dataOrig!$I194&gt;0,dataOrig!F194*dataRevised!$I194/dataOrig!$I194,dataOrig!F194)</f>
        <v>316.19556323924616</v>
      </c>
      <c r="G194" s="1">
        <f>IF(dataOrig!$I194&gt;0,dataOrig!G194*dataRevised!$I194/dataOrig!$I194,dataOrig!G194)</f>
        <v>54.54586535663546</v>
      </c>
      <c r="H194" s="1">
        <f>IF(dataOrig!$I194&gt;0,dataOrig!H194*dataRevised!$I194/dataOrig!$I194,dataOrig!H194)</f>
        <v>360.51407884151246</v>
      </c>
      <c r="I194" s="9">
        <f>dataOrig!I194*VLOOKUP($C194,pivot!$H$4:$Q$65,7,FALSE)/VLOOKUP($C194,pivot!$H$4:$Q$65,2,FALSE)</f>
        <v>908.52956984645937</v>
      </c>
      <c r="J194" s="1">
        <f>dataOrig!J194</f>
        <v>208</v>
      </c>
      <c r="K194" s="1">
        <f>dataOrig!K194</f>
        <v>371</v>
      </c>
      <c r="L194" s="1">
        <f>dataOrig!L194</f>
        <v>64</v>
      </c>
      <c r="M194" s="1">
        <f>dataOrig!M194</f>
        <v>423</v>
      </c>
      <c r="N194" s="9">
        <f>dataOrig!N194</f>
        <v>1066</v>
      </c>
      <c r="O194" s="1">
        <f>IF(dataOrig!$S194&gt;0,dataOrig!O194*dataRevised!$S194/dataOrig!$S194,dataOrig!O194)</f>
        <v>213.0963162168633</v>
      </c>
      <c r="P194" s="1">
        <f>IF(dataOrig!$S194&gt;0,dataOrig!P194*dataRevised!$S194/dataOrig!$S194,dataOrig!P194)</f>
        <v>541.73911185514294</v>
      </c>
      <c r="Q194" s="1">
        <f>IF(dataOrig!$S194&gt;0,dataOrig!Q194*dataRevised!$S194/dataOrig!$S194,dataOrig!Q194)</f>
        <v>66.278677071981363</v>
      </c>
      <c r="R194" s="1">
        <f>IF(dataOrig!$S194&gt;0,dataOrig!R194*dataRevised!$S194/dataOrig!$S194,dataOrig!R194)</f>
        <v>413.9353948651426</v>
      </c>
      <c r="S194" s="9">
        <f>dataOrig!S194*VLOOKUP($C194,pivot!$H$4:$Q$65,8,FALSE)/VLOOKUP($C194,pivot!$H$4:$Q$65,4,FALSE)</f>
        <v>1235.04950000913</v>
      </c>
      <c r="T194" s="1">
        <f>IF(dataOrig!$X194&gt;0,dataOrig!T194*dataRevised!$X194/dataOrig!$X194,dataOrig!T194)</f>
        <v>210.45814344993514</v>
      </c>
      <c r="U194" s="1">
        <f>IF(dataOrig!$X194&gt;0,dataOrig!U194*dataRevised!$X194/dataOrig!$X194,dataOrig!U194)</f>
        <v>375.20201803574508</v>
      </c>
      <c r="V194" s="1">
        <f>IF(dataOrig!$X194&gt;0,dataOrig!V194*dataRevised!$X194/dataOrig!$X194,dataOrig!V194)</f>
        <v>63.827469734816397</v>
      </c>
      <c r="W194" s="1">
        <f>IF(dataOrig!$X194&gt;0,dataOrig!W194*dataRevised!$X194/dataOrig!$X194,dataOrig!W194)</f>
        <v>427.81655389822885</v>
      </c>
      <c r="X194" s="9">
        <f>dataOrig!X194*VLOOKUP($C194,pivot!$H$4:$Q$65,9,FALSE)/VLOOKUP($C194,pivot!$H$4:$Q$65,5,FALSE)</f>
        <v>1077.3041851187254</v>
      </c>
      <c r="Y194" s="1">
        <f>IF(dataOrig!$AC194&gt;0,dataOrig!Y194*dataRevised!$AC194/dataOrig!$AC194,dataOrig!Y194)</f>
        <v>206.77501902916205</v>
      </c>
      <c r="Z194" s="1">
        <f>IF(dataOrig!$AC194&gt;0,dataOrig!Z194*dataRevised!$AC194/dataOrig!$AC194,dataOrig!Z194)</f>
        <v>631.4692084119539</v>
      </c>
      <c r="AA194" s="1">
        <f>IF(dataOrig!$AC194&gt;0,dataOrig!AA194*dataRevised!$AC194/dataOrig!$AC194,dataOrig!AA194)</f>
        <v>631.4692084119539</v>
      </c>
      <c r="AB194" s="1">
        <f>IF(dataOrig!$AC194&gt;0,dataOrig!AB194*dataRevised!$AC194/dataOrig!$AC194,dataOrig!AB194)</f>
        <v>631.4692084119539</v>
      </c>
      <c r="AC194" s="9">
        <f>dataOrig!AC194*VLOOKUP($C194,pivot!$H$4:$Q$65,10,FALSE)/VLOOKUP($C194,pivot!$H$4:$Q$65,6,FALSE)</f>
        <v>2101.182644265024</v>
      </c>
    </row>
    <row r="195" spans="1:29">
      <c r="A195">
        <v>194</v>
      </c>
      <c r="B195">
        <v>24003</v>
      </c>
      <c r="C195">
        <f>dataOrig!C195</f>
        <v>24003</v>
      </c>
      <c r="D195">
        <v>24</v>
      </c>
      <c r="E195" s="1">
        <f>IF(dataOrig!$I195&gt;0,dataOrig!E195*dataRevised!$I195/dataOrig!$I195,dataOrig!E195)</f>
        <v>196.87648277160608</v>
      </c>
      <c r="F195" s="1">
        <f>IF(dataOrig!$I195&gt;0,dataOrig!F195*dataRevised!$I195/dataOrig!$I195,dataOrig!F195)</f>
        <v>295.74086373050784</v>
      </c>
      <c r="G195" s="1">
        <f>IF(dataOrig!$I195&gt;0,dataOrig!G195*dataRevised!$I195/dataOrig!$I195,dataOrig!G195)</f>
        <v>83.52335632734804</v>
      </c>
      <c r="H195" s="1">
        <f>IF(dataOrig!$I195&gt;0,dataOrig!H195*dataRevised!$I195/dataOrig!$I195,dataOrig!H195)</f>
        <v>284.66123482994129</v>
      </c>
      <c r="I195" s="9">
        <f>dataOrig!I195*VLOOKUP($C195,pivot!$H$4:$Q$65,7,FALSE)/VLOOKUP($C195,pivot!$H$4:$Q$65,2,FALSE)</f>
        <v>860.80193765940328</v>
      </c>
      <c r="J195" s="1">
        <f>dataOrig!J195</f>
        <v>231</v>
      </c>
      <c r="K195" s="1">
        <f>dataOrig!K195</f>
        <v>347</v>
      </c>
      <c r="L195" s="1">
        <f>dataOrig!L195</f>
        <v>98</v>
      </c>
      <c r="M195" s="1">
        <f>dataOrig!M195</f>
        <v>334</v>
      </c>
      <c r="N195" s="9">
        <f>dataOrig!N195</f>
        <v>1010</v>
      </c>
      <c r="O195" s="1">
        <f>IF(dataOrig!$S195&gt;0,dataOrig!O195*dataRevised!$S195/dataOrig!$S195,dataOrig!O195)</f>
        <v>73.210128790727936</v>
      </c>
      <c r="P195" s="1">
        <f>IF(dataOrig!$S195&gt;0,dataOrig!P195*dataRevised!$S195/dataOrig!$S195,dataOrig!P195)</f>
        <v>420.41737927106914</v>
      </c>
      <c r="Q195" s="1">
        <f>IF(dataOrig!$S195&gt;0,dataOrig!Q195*dataRevised!$S195/dataOrig!$S195,dataOrig!Q195)</f>
        <v>107.87715186808624</v>
      </c>
      <c r="R195" s="1">
        <f>IF(dataOrig!$S195&gt;0,dataOrig!R195*dataRevised!$S195/dataOrig!$S195,dataOrig!R195)</f>
        <v>493.88061460887889</v>
      </c>
      <c r="S195" s="9">
        <f>dataOrig!S195*VLOOKUP($C195,pivot!$H$4:$Q$65,8,FALSE)/VLOOKUP($C195,pivot!$H$4:$Q$65,4,FALSE)</f>
        <v>1095.3852745387621</v>
      </c>
      <c r="T195" s="1">
        <f>IF(dataOrig!$X195&gt;0,dataOrig!T195*dataRevised!$X195/dataOrig!$X195,dataOrig!T195)</f>
        <v>232.88401119460036</v>
      </c>
      <c r="U195" s="1">
        <f>IF(dataOrig!$X195&gt;0,dataOrig!U195*dataRevised!$X195/dataOrig!$X195,dataOrig!U195)</f>
        <v>350.18855016669528</v>
      </c>
      <c r="V195" s="1">
        <f>IF(dataOrig!$X195&gt;0,dataOrig!V195*dataRevised!$X195/dataOrig!$X195,dataOrig!V195)</f>
        <v>99.191338101403844</v>
      </c>
      <c r="W195" s="1">
        <f>IF(dataOrig!$X195&gt;0,dataOrig!W195*dataRevised!$X195/dataOrig!$X195,dataOrig!W195)</f>
        <v>337.25054954477309</v>
      </c>
      <c r="X195" s="9">
        <f>dataOrig!X195*VLOOKUP($C195,pivot!$H$4:$Q$65,9,FALSE)/VLOOKUP($C195,pivot!$H$4:$Q$65,5,FALSE)</f>
        <v>1019.5144490074725</v>
      </c>
      <c r="Y195" s="1">
        <f>IF(dataOrig!$AC195&gt;0,dataOrig!Y195*dataRevised!$AC195/dataOrig!$AC195,dataOrig!Y195)</f>
        <v>255.47184034764297</v>
      </c>
      <c r="Z195" s="1">
        <f>IF(dataOrig!$AC195&gt;0,dataOrig!Z195*dataRevised!$AC195/dataOrig!$AC195,dataOrig!Z195)</f>
        <v>286.17033404837446</v>
      </c>
      <c r="AA195" s="1">
        <f>IF(dataOrig!$AC195&gt;0,dataOrig!AA195*dataRevised!$AC195/dataOrig!$AC195,dataOrig!AA195)</f>
        <v>288.36676398439636</v>
      </c>
      <c r="AB195" s="1">
        <f>IF(dataOrig!$AC195&gt;0,dataOrig!AB195*dataRevised!$AC195/dataOrig!$AC195,dataOrig!AB195)</f>
        <v>286.17033404837446</v>
      </c>
      <c r="AC195" s="9">
        <f>dataOrig!AC195*VLOOKUP($C195,pivot!$H$4:$Q$65,10,FALSE)/VLOOKUP($C195,pivot!$H$4:$Q$65,6,FALSE)</f>
        <v>1116.1792724287882</v>
      </c>
    </row>
    <row r="196" spans="1:29">
      <c r="A196">
        <v>195</v>
      </c>
      <c r="B196">
        <v>24003</v>
      </c>
      <c r="C196">
        <f>dataOrig!C196</f>
        <v>24003</v>
      </c>
      <c r="D196">
        <v>24</v>
      </c>
      <c r="E196" s="1">
        <f>IF(dataOrig!$I196&gt;0,dataOrig!E196*dataRevised!$I196/dataOrig!$I196,dataOrig!E196)</f>
        <v>215.62662398794953</v>
      </c>
      <c r="F196" s="1">
        <f>IF(dataOrig!$I196&gt;0,dataOrig!F196*dataRevised!$I196/dataOrig!$I196,dataOrig!F196)</f>
        <v>248.86551068964928</v>
      </c>
      <c r="G196" s="1">
        <f>IF(dataOrig!$I196&gt;0,dataOrig!G196*dataRevised!$I196/dataOrig!$I196,dataOrig!G196)</f>
        <v>46.023073894661167</v>
      </c>
      <c r="H196" s="1">
        <f>IF(dataOrig!$I196&gt;0,dataOrig!H196*dataRevised!$I196/dataOrig!$I196,dataOrig!H196)</f>
        <v>154.26252546173464</v>
      </c>
      <c r="I196" s="9">
        <f>dataOrig!I196*VLOOKUP($C196,pivot!$H$4:$Q$65,7,FALSE)/VLOOKUP($C196,pivot!$H$4:$Q$65,2,FALSE)</f>
        <v>664.77773403399465</v>
      </c>
      <c r="J196" s="1">
        <f>dataOrig!J196</f>
        <v>253</v>
      </c>
      <c r="K196" s="1">
        <f>dataOrig!K196</f>
        <v>292</v>
      </c>
      <c r="L196" s="1">
        <f>dataOrig!L196</f>
        <v>54</v>
      </c>
      <c r="M196" s="1">
        <f>dataOrig!M196</f>
        <v>181</v>
      </c>
      <c r="N196" s="9">
        <f>dataOrig!N196</f>
        <v>780</v>
      </c>
      <c r="O196" s="1">
        <f>IF(dataOrig!$S196&gt;0,dataOrig!O196*dataRevised!$S196/dataOrig!$S196,dataOrig!O196)</f>
        <v>121.42732785911915</v>
      </c>
      <c r="P196" s="1">
        <f>IF(dataOrig!$S196&gt;0,dataOrig!P196*dataRevised!$S196/dataOrig!$S196,dataOrig!P196)</f>
        <v>414.75004210400067</v>
      </c>
      <c r="Q196" s="1">
        <f>IF(dataOrig!$S196&gt;0,dataOrig!Q196*dataRevised!$S196/dataOrig!$S196,dataOrig!Q196)</f>
        <v>37.038241750248417</v>
      </c>
      <c r="R196" s="1">
        <f>IF(dataOrig!$S196&gt;0,dataOrig!R196*dataRevised!$S196/dataOrig!$S196,dataOrig!R196)</f>
        <v>487.16239365872144</v>
      </c>
      <c r="S196" s="9">
        <f>dataOrig!S196*VLOOKUP($C196,pivot!$H$4:$Q$65,8,FALSE)/VLOOKUP($C196,pivot!$H$4:$Q$65,4,FALSE)</f>
        <v>1060.3780053720898</v>
      </c>
      <c r="T196" s="1">
        <f>IF(dataOrig!$X196&gt;0,dataOrig!T196*dataRevised!$X196/dataOrig!$X196,dataOrig!T196)</f>
        <v>250.99721206529151</v>
      </c>
      <c r="U196" s="1">
        <f>IF(dataOrig!$X196&gt;0,dataOrig!U196*dataRevised!$X196/dataOrig!$X196,dataOrig!U196)</f>
        <v>285.49854705708412</v>
      </c>
      <c r="V196" s="1">
        <f>IF(dataOrig!$X196&gt;0,dataOrig!V196*dataRevised!$X196/dataOrig!$X196,dataOrig!V196)</f>
        <v>52.614535862483784</v>
      </c>
      <c r="W196" s="1">
        <f>IF(dataOrig!$X196&gt;0,dataOrig!W196*dataRevised!$X196/dataOrig!$X196,dataOrig!W196)</f>
        <v>178.54440858252693</v>
      </c>
      <c r="X196" s="9">
        <f>dataOrig!X196*VLOOKUP($C196,pivot!$H$4:$Q$65,9,FALSE)/VLOOKUP($C196,pivot!$H$4:$Q$65,5,FALSE)</f>
        <v>767.65470356738638</v>
      </c>
      <c r="Y196" s="1">
        <f>IF(dataOrig!$AC196&gt;0,dataOrig!Y196*dataRevised!$AC196/dataOrig!$AC196,dataOrig!Y196)</f>
        <v>271.9432436071798</v>
      </c>
      <c r="Z196" s="1">
        <f>IF(dataOrig!$AC196&gt;0,dataOrig!Z196*dataRevised!$AC196/dataOrig!$AC196,dataOrig!Z196)</f>
        <v>187.51046182758728</v>
      </c>
      <c r="AA196" s="1">
        <f>IF(dataOrig!$AC196&gt;0,dataOrig!AA196*dataRevised!$AC196/dataOrig!$AC196,dataOrig!AA196)</f>
        <v>187.51041555202761</v>
      </c>
      <c r="AB196" s="1">
        <f>IF(dataOrig!$AC196&gt;0,dataOrig!AB196*dataRevised!$AC196/dataOrig!$AC196,dataOrig!AB196)</f>
        <v>187.51046182758728</v>
      </c>
      <c r="AC196" s="9">
        <f>dataOrig!AC196*VLOOKUP($C196,pivot!$H$4:$Q$65,10,FALSE)/VLOOKUP($C196,pivot!$H$4:$Q$65,6,FALSE)</f>
        <v>834.47458281438185</v>
      </c>
    </row>
    <row r="197" spans="1:29">
      <c r="A197">
        <v>196</v>
      </c>
      <c r="B197">
        <v>24003</v>
      </c>
      <c r="C197">
        <f>dataOrig!C197</f>
        <v>24003</v>
      </c>
      <c r="D197">
        <v>24</v>
      </c>
      <c r="E197" s="1">
        <f>IF(dataOrig!$I197&gt;0,dataOrig!E197*dataRevised!$I197/dataOrig!$I197,dataOrig!E197)</f>
        <v>346.8776125023536</v>
      </c>
      <c r="F197" s="1">
        <f>IF(dataOrig!$I197&gt;0,dataOrig!F197*dataRevised!$I197/dataOrig!$I197,dataOrig!F197)</f>
        <v>616.1978227007412</v>
      </c>
      <c r="G197" s="1">
        <f>IF(dataOrig!$I197&gt;0,dataOrig!G197*dataRevised!$I197/dataOrig!$I197,dataOrig!G197)</f>
        <v>116.76224302904778</v>
      </c>
      <c r="H197" s="1">
        <f>IF(dataOrig!$I197&gt;0,dataOrig!H197*dataRevised!$I197/dataOrig!$I197,dataOrig!H197)</f>
        <v>406.53715273617365</v>
      </c>
      <c r="I197" s="9">
        <f>dataOrig!I197*VLOOKUP($C197,pivot!$H$4:$Q$65,7,FALSE)/VLOOKUP($C197,pivot!$H$4:$Q$65,2,FALSE)</f>
        <v>1486.3748309683162</v>
      </c>
      <c r="J197" s="1">
        <f>dataOrig!J197</f>
        <v>407</v>
      </c>
      <c r="K197" s="1">
        <f>dataOrig!K197</f>
        <v>723</v>
      </c>
      <c r="L197" s="1">
        <f>dataOrig!L197</f>
        <v>137</v>
      </c>
      <c r="M197" s="1">
        <f>dataOrig!M197</f>
        <v>477</v>
      </c>
      <c r="N197" s="9">
        <f>dataOrig!N197</f>
        <v>1744</v>
      </c>
      <c r="O197" s="1">
        <f>IF(dataOrig!$S197&gt;0,dataOrig!O197*dataRevised!$S197/dataOrig!$S197,dataOrig!O197)</f>
        <v>124.01324543109921</v>
      </c>
      <c r="P197" s="1">
        <f>IF(dataOrig!$S197&gt;0,dataOrig!P197*dataRevised!$S197/dataOrig!$S197,dataOrig!P197)</f>
        <v>607.23601543029088</v>
      </c>
      <c r="Q197" s="1">
        <f>IF(dataOrig!$S197&gt;0,dataOrig!Q197*dataRevised!$S197/dataOrig!$S197,dataOrig!Q197)</f>
        <v>63.89027085710223</v>
      </c>
      <c r="R197" s="1">
        <f>IF(dataOrig!$S197&gt;0,dataOrig!R197*dataRevised!$S197/dataOrig!$S197,dataOrig!R197)</f>
        <v>481.95476581000338</v>
      </c>
      <c r="S197" s="9">
        <f>dataOrig!S197*VLOOKUP($C197,pivot!$H$4:$Q$65,8,FALSE)/VLOOKUP($C197,pivot!$H$4:$Q$65,4,FALSE)</f>
        <v>1277.0942975284956</v>
      </c>
      <c r="T197" s="1">
        <f>IF(dataOrig!$X197&gt;0,dataOrig!T197*dataRevised!$X197/dataOrig!$X197,dataOrig!T197)</f>
        <v>408.84081965274282</v>
      </c>
      <c r="U197" s="1">
        <f>IF(dataOrig!$X197&gt;0,dataOrig!U197*dataRevised!$X197/dataOrig!$X197,dataOrig!U197)</f>
        <v>725.39056820244025</v>
      </c>
      <c r="V197" s="1">
        <f>IF(dataOrig!$X197&gt;0,dataOrig!V197*dataRevised!$X197/dataOrig!$X197,dataOrig!V197)</f>
        <v>137.14280659237576</v>
      </c>
      <c r="W197" s="1">
        <f>IF(dataOrig!$X197&gt;0,dataOrig!W197*dataRevised!$X197/dataOrig!$X197,dataOrig!W197)</f>
        <v>478.70602301112291</v>
      </c>
      <c r="X197" s="9">
        <f>dataOrig!X197*VLOOKUP($C197,pivot!$H$4:$Q$65,9,FALSE)/VLOOKUP($C197,pivot!$H$4:$Q$65,5,FALSE)</f>
        <v>1750.0802174586818</v>
      </c>
      <c r="Y197" s="1">
        <f>IF(dataOrig!$AC197&gt;0,dataOrig!Y197*dataRevised!$AC197/dataOrig!$AC197,dataOrig!Y197)</f>
        <v>450.62054440288358</v>
      </c>
      <c r="Z197" s="1">
        <f>IF(dataOrig!$AC197&gt;0,dataOrig!Z197*dataRevised!$AC197/dataOrig!$AC197,dataOrig!Z197)</f>
        <v>493.38098413725368</v>
      </c>
      <c r="AA197" s="1">
        <f>IF(dataOrig!$AC197&gt;0,dataOrig!AA197*dataRevised!$AC197/dataOrig!$AC197,dataOrig!AA197)</f>
        <v>492.28057137588524</v>
      </c>
      <c r="AB197" s="1">
        <f>IF(dataOrig!$AC197&gt;0,dataOrig!AB197*dataRevised!$AC197/dataOrig!$AC197,dataOrig!AB197)</f>
        <v>493.38098413725368</v>
      </c>
      <c r="AC197" s="9">
        <f>dataOrig!AC197*VLOOKUP($C197,pivot!$H$4:$Q$65,10,FALSE)/VLOOKUP($C197,pivot!$H$4:$Q$65,6,FALSE)</f>
        <v>1929.6630840532762</v>
      </c>
    </row>
    <row r="198" spans="1:29">
      <c r="A198">
        <v>197</v>
      </c>
      <c r="B198">
        <v>24003</v>
      </c>
      <c r="C198">
        <f>dataOrig!C198</f>
        <v>24003</v>
      </c>
      <c r="D198">
        <v>24</v>
      </c>
      <c r="E198" s="1">
        <f>IF(dataOrig!$I198&gt;0,dataOrig!E198*dataRevised!$I198/dataOrig!$I198,dataOrig!E198)</f>
        <v>57.954981941425174</v>
      </c>
      <c r="F198" s="1">
        <f>IF(dataOrig!$I198&gt;0,dataOrig!F198*dataRevised!$I198/dataOrig!$I198,dataOrig!F198)</f>
        <v>146.59201314595779</v>
      </c>
      <c r="G198" s="1">
        <f>IF(dataOrig!$I198&gt;0,dataOrig!G198*dataRevised!$I198/dataOrig!$I198,dataOrig!G198)</f>
        <v>44.318515602266309</v>
      </c>
      <c r="H198" s="1">
        <f>IF(dataOrig!$I198&gt;0,dataOrig!H198*dataRevised!$I198/dataOrig!$I198,dataOrig!H198)</f>
        <v>44.318515602266309</v>
      </c>
      <c r="I198" s="9">
        <f>dataOrig!I198*VLOOKUP($C198,pivot!$H$4:$Q$65,7,FALSE)/VLOOKUP($C198,pivot!$H$4:$Q$65,2,FALSE)</f>
        <v>293.18402629191559</v>
      </c>
      <c r="J198" s="1">
        <f>dataOrig!J198</f>
        <v>68</v>
      </c>
      <c r="K198" s="1">
        <f>dataOrig!K198</f>
        <v>172</v>
      </c>
      <c r="L198" s="1">
        <f>dataOrig!L198</f>
        <v>52</v>
      </c>
      <c r="M198" s="1">
        <f>dataOrig!M198</f>
        <v>52</v>
      </c>
      <c r="N198" s="9">
        <f>dataOrig!N198</f>
        <v>344</v>
      </c>
      <c r="O198" s="1">
        <f>IF(dataOrig!$S198&gt;0,dataOrig!O198*dataRevised!$S198/dataOrig!$S198,dataOrig!O198)</f>
        <v>29.017563383465404</v>
      </c>
      <c r="P198" s="1">
        <f>IF(dataOrig!$S198&gt;0,dataOrig!P198*dataRevised!$S198/dataOrig!$S198,dataOrig!P198)</f>
        <v>81.745814070088073</v>
      </c>
      <c r="Q198" s="1">
        <f>IF(dataOrig!$S198&gt;0,dataOrig!Q198*dataRevised!$S198/dataOrig!$S198,dataOrig!Q198)</f>
        <v>13.596245320396395</v>
      </c>
      <c r="R198" s="1">
        <f>IF(dataOrig!$S198&gt;0,dataOrig!R198*dataRevised!$S198/dataOrig!$S198,dataOrig!R198)</f>
        <v>36.378974174319673</v>
      </c>
      <c r="S198" s="9">
        <f>dataOrig!S198*VLOOKUP($C198,pivot!$H$4:$Q$65,8,FALSE)/VLOOKUP($C198,pivot!$H$4:$Q$65,4,FALSE)</f>
        <v>160.73859694826956</v>
      </c>
      <c r="T198" s="1">
        <f>IF(dataOrig!$X198&gt;0,dataOrig!T198*dataRevised!$X198/dataOrig!$X198,dataOrig!T198)</f>
        <v>69.002669983585292</v>
      </c>
      <c r="U198" s="1">
        <f>IF(dataOrig!$X198&gt;0,dataOrig!U198*dataRevised!$X198/dataOrig!$X198,dataOrig!U198)</f>
        <v>175.09427508334767</v>
      </c>
      <c r="V198" s="1">
        <f>IF(dataOrig!$X198&gt;0,dataOrig!V198*dataRevised!$X198/dataOrig!$X198,dataOrig!V198)</f>
        <v>53.477069237278599</v>
      </c>
      <c r="W198" s="1">
        <f>IF(dataOrig!$X198&gt;0,dataOrig!W198*dataRevised!$X198/dataOrig!$X198,dataOrig!W198)</f>
        <v>53.477069237278599</v>
      </c>
      <c r="X198" s="9">
        <f>dataOrig!X198*VLOOKUP($C198,pivot!$H$4:$Q$65,9,FALSE)/VLOOKUP($C198,pivot!$H$4:$Q$65,5,FALSE)</f>
        <v>351.05108354149013</v>
      </c>
      <c r="Y198" s="1">
        <f>IF(dataOrig!$AC198&gt;0,dataOrig!Y198*dataRevised!$AC198/dataOrig!$AC198,dataOrig!Y198)</f>
        <v>74.562628230770684</v>
      </c>
      <c r="Z198" s="1">
        <f>IF(dataOrig!$AC198&gt;0,dataOrig!Z198*dataRevised!$AC198/dataOrig!$AC198,dataOrig!Z198)</f>
        <v>101.97503184489801</v>
      </c>
      <c r="AA198" s="1">
        <f>IF(dataOrig!$AC198&gt;0,dataOrig!AA198*dataRevised!$AC198/dataOrig!$AC198,dataOrig!AA198)</f>
        <v>103.0754548566298</v>
      </c>
      <c r="AB198" s="1">
        <f>IF(dataOrig!$AC198&gt;0,dataOrig!AB198*dataRevised!$AC198/dataOrig!$AC198,dataOrig!AB198)</f>
        <v>101.97503184489801</v>
      </c>
      <c r="AC198" s="9">
        <f>dataOrig!AC198*VLOOKUP($C198,pivot!$H$4:$Q$65,10,FALSE)/VLOOKUP($C198,pivot!$H$4:$Q$65,6,FALSE)</f>
        <v>381.58814677719647</v>
      </c>
    </row>
    <row r="199" spans="1:29">
      <c r="A199">
        <v>198</v>
      </c>
      <c r="B199">
        <v>24003</v>
      </c>
      <c r="C199">
        <f>dataOrig!C199</f>
        <v>24003</v>
      </c>
      <c r="D199">
        <v>24</v>
      </c>
      <c r="E199" s="1">
        <f>IF(dataOrig!$I199&gt;0,dataOrig!E199*dataRevised!$I199/dataOrig!$I199,dataOrig!E199)</f>
        <v>303.41137604628472</v>
      </c>
      <c r="F199" s="1">
        <f>IF(dataOrig!$I199&gt;0,dataOrig!F199*dataRevised!$I199/dataOrig!$I199,dataOrig!F199)</f>
        <v>289.77490970712586</v>
      </c>
      <c r="G199" s="1">
        <f>IF(dataOrig!$I199&gt;0,dataOrig!G199*dataRevised!$I199/dataOrig!$I199,dataOrig!G199)</f>
        <v>34.091165847897159</v>
      </c>
      <c r="H199" s="1">
        <f>IF(dataOrig!$I199&gt;0,dataOrig!H199*dataRevised!$I199/dataOrig!$I199,dataOrig!H199)</f>
        <v>116.76224302904777</v>
      </c>
      <c r="I199" s="9">
        <f>dataOrig!I199*VLOOKUP($C199,pivot!$H$4:$Q$65,7,FALSE)/VLOOKUP($C199,pivot!$H$4:$Q$65,2,FALSE)</f>
        <v>744.03969463035548</v>
      </c>
      <c r="J199" s="1">
        <f>dataOrig!J199</f>
        <v>356</v>
      </c>
      <c r="K199" s="1">
        <f>dataOrig!K199</f>
        <v>340</v>
      </c>
      <c r="L199" s="1">
        <f>dataOrig!L199</f>
        <v>40</v>
      </c>
      <c r="M199" s="1">
        <f>dataOrig!M199</f>
        <v>137</v>
      </c>
      <c r="N199" s="9">
        <f>dataOrig!N199</f>
        <v>873</v>
      </c>
      <c r="O199" s="1">
        <f>IF(dataOrig!$S199&gt;0,dataOrig!O199*dataRevised!$S199/dataOrig!$S199,dataOrig!O199)</f>
        <v>84.199728166432408</v>
      </c>
      <c r="P199" s="1">
        <f>IF(dataOrig!$S199&gt;0,dataOrig!P199*dataRevised!$S199/dataOrig!$S199,dataOrig!P199)</f>
        <v>389.29417011275382</v>
      </c>
      <c r="Q199" s="1">
        <f>IF(dataOrig!$S199&gt;0,dataOrig!Q199*dataRevised!$S199/dataOrig!$S199,dataOrig!Q199)</f>
        <v>76.229792108008468</v>
      </c>
      <c r="R199" s="1">
        <f>IF(dataOrig!$S199&gt;0,dataOrig!R199*dataRevised!$S199/dataOrig!$S199,dataOrig!R199)</f>
        <v>75.830581129139574</v>
      </c>
      <c r="S199" s="9">
        <f>dataOrig!S199*VLOOKUP($C199,pivot!$H$4:$Q$65,8,FALSE)/VLOOKUP($C199,pivot!$H$4:$Q$65,4,FALSE)</f>
        <v>625.55427151633421</v>
      </c>
      <c r="T199" s="1">
        <f>IF(dataOrig!$X199&gt;0,dataOrig!T199*dataRevised!$X199/dataOrig!$X199,dataOrig!T199)</f>
        <v>368.30175103738645</v>
      </c>
      <c r="U199" s="1">
        <f>IF(dataOrig!$X199&gt;0,dataOrig!U199*dataRevised!$X199/dataOrig!$X199,dataOrig!U199)</f>
        <v>351.05108354149013</v>
      </c>
      <c r="V199" s="1">
        <f>IF(dataOrig!$X199&gt;0,dataOrig!V199*dataRevised!$X199/dataOrig!$X199,dataOrig!V199)</f>
        <v>41.401601990151178</v>
      </c>
      <c r="W199" s="1">
        <f>IF(dataOrig!$X199&gt;0,dataOrig!W199*dataRevised!$X199/dataOrig!$X199,dataOrig!W199)</f>
        <v>141.45547346634984</v>
      </c>
      <c r="X199" s="9">
        <f>dataOrig!X199*VLOOKUP($C199,pivot!$H$4:$Q$65,9,FALSE)/VLOOKUP($C199,pivot!$H$4:$Q$65,5,FALSE)</f>
        <v>902.20991003537767</v>
      </c>
      <c r="Y199" s="1">
        <f>IF(dataOrig!$AC199&gt;0,dataOrig!Y199*dataRevised!$AC199/dataOrig!$AC199,dataOrig!Y199)</f>
        <v>410.06291133598802</v>
      </c>
      <c r="Z199" s="1">
        <f>IF(dataOrig!$AC199&gt;0,dataOrig!Z199*dataRevised!$AC199/dataOrig!$AC199,dataOrig!Z199)</f>
        <v>197.37632357110414</v>
      </c>
      <c r="AA199" s="1">
        <f>IF(dataOrig!$AC199&gt;0,dataOrig!AA199*dataRevised!$AC199/dataOrig!$AC199,dataOrig!AA199)</f>
        <v>198.45704810242975</v>
      </c>
      <c r="AB199" s="1">
        <f>IF(dataOrig!$AC199&gt;0,dataOrig!AB199*dataRevised!$AC199/dataOrig!$AC199,dataOrig!AB199)</f>
        <v>197.37632357110414</v>
      </c>
      <c r="AC199" s="9">
        <f>dataOrig!AC199*VLOOKUP($C199,pivot!$H$4:$Q$65,10,FALSE)/VLOOKUP($C199,pivot!$H$4:$Q$65,6,FALSE)</f>
        <v>1003.272606580626</v>
      </c>
    </row>
    <row r="200" spans="1:29">
      <c r="A200">
        <v>199</v>
      </c>
      <c r="B200">
        <v>24003</v>
      </c>
      <c r="C200">
        <f>dataOrig!C200</f>
        <v>24003</v>
      </c>
      <c r="D200">
        <v>24</v>
      </c>
      <c r="E200" s="1">
        <f>IF(dataOrig!$I200&gt;0,dataOrig!E200*dataRevised!$I200/dataOrig!$I200,dataOrig!E200)</f>
        <v>62.216377672412314</v>
      </c>
      <c r="F200" s="1">
        <f>IF(dataOrig!$I200&gt;0,dataOrig!F200*dataRevised!$I200/dataOrig!$I200,dataOrig!F200)</f>
        <v>411.65082761335822</v>
      </c>
      <c r="G200" s="1">
        <f>IF(dataOrig!$I200&gt;0,dataOrig!G200*dataRevised!$I200/dataOrig!$I200,dataOrig!G200)</f>
        <v>87.784752058335187</v>
      </c>
      <c r="H200" s="1">
        <f>IF(dataOrig!$I200&gt;0,dataOrig!H200*dataRevised!$I200/dataOrig!$I200,dataOrig!H200)</f>
        <v>400.57119871279161</v>
      </c>
      <c r="I200" s="9">
        <f>dataOrig!I200*VLOOKUP($C200,pivot!$H$4:$Q$65,7,FALSE)/VLOOKUP($C200,pivot!$H$4:$Q$65,2,FALSE)</f>
        <v>962.22315605689732</v>
      </c>
      <c r="J200" s="1">
        <f>dataOrig!J200</f>
        <v>73</v>
      </c>
      <c r="K200" s="1">
        <f>dataOrig!K200</f>
        <v>483</v>
      </c>
      <c r="L200" s="1">
        <f>dataOrig!L200</f>
        <v>103</v>
      </c>
      <c r="M200" s="1">
        <f>dataOrig!M200</f>
        <v>470</v>
      </c>
      <c r="N200" s="9">
        <f>dataOrig!N200</f>
        <v>1129</v>
      </c>
      <c r="O200" s="1">
        <f>IF(dataOrig!$S200&gt;0,dataOrig!O200*dataRevised!$S200/dataOrig!$S200,dataOrig!O200)</f>
        <v>92.921000180653394</v>
      </c>
      <c r="P200" s="1">
        <f>IF(dataOrig!$S200&gt;0,dataOrig!P200*dataRevised!$S200/dataOrig!$S200,dataOrig!P200)</f>
        <v>321.55619806124071</v>
      </c>
      <c r="Q200" s="1">
        <f>IF(dataOrig!$S200&gt;0,dataOrig!Q200*dataRevised!$S200/dataOrig!$S200,dataOrig!Q200)</f>
        <v>29.142576752437048</v>
      </c>
      <c r="R200" s="1">
        <f>IF(dataOrig!$S200&gt;0,dataOrig!R200*dataRevised!$S200/dataOrig!$S200,dataOrig!R200)</f>
        <v>175.39170555081157</v>
      </c>
      <c r="S200" s="9">
        <f>dataOrig!S200*VLOOKUP($C200,pivot!$H$4:$Q$65,8,FALSE)/VLOOKUP($C200,pivot!$H$4:$Q$65,4,FALSE)</f>
        <v>619.01148054514283</v>
      </c>
      <c r="T200" s="1">
        <f>IF(dataOrig!$X200&gt;0,dataOrig!T200*dataRevised!$X200/dataOrig!$X200,dataOrig!T200)</f>
        <v>91.428537728250504</v>
      </c>
      <c r="U200" s="1">
        <f>IF(dataOrig!$X200&gt;0,dataOrig!U200*dataRevised!$X200/dataOrig!$X200,dataOrig!U200)</f>
        <v>1091.1047191154423</v>
      </c>
      <c r="V200" s="1">
        <f>IF(dataOrig!$X200&gt;0,dataOrig!V200*dataRevised!$X200/dataOrig!$X200,dataOrig!V200)</f>
        <v>232.02147781980554</v>
      </c>
      <c r="W200" s="1">
        <f>IF(dataOrig!$X200&gt;0,dataOrig!W200*dataRevised!$X200/dataOrig!$X200,dataOrig!W200)</f>
        <v>1060.9160509976236</v>
      </c>
      <c r="X200" s="9">
        <f>dataOrig!X200*VLOOKUP($C200,pivot!$H$4:$Q$65,9,FALSE)/VLOOKUP($C200,pivot!$H$4:$Q$65,5,FALSE)</f>
        <v>2475.4707856611221</v>
      </c>
      <c r="Y200" s="1">
        <f>IF(dataOrig!$AC200&gt;0,dataOrig!Y200*dataRevised!$AC200/dataOrig!$AC200,dataOrig!Y200)</f>
        <v>101.97886741707204</v>
      </c>
      <c r="Z200" s="1">
        <f>IF(dataOrig!$AC200&gt;0,dataOrig!Z200*dataRevised!$AC200/dataOrig!$AC200,dataOrig!Z200)</f>
        <v>882.64721844550013</v>
      </c>
      <c r="AA200" s="1">
        <f>IF(dataOrig!$AC200&gt;0,dataOrig!AA200*dataRevised!$AC200/dataOrig!$AC200,dataOrig!AA200)</f>
        <v>883.72687921699958</v>
      </c>
      <c r="AB200" s="1">
        <f>IF(dataOrig!$AC200&gt;0,dataOrig!AB200*dataRevised!$AC200/dataOrig!$AC200,dataOrig!AB200)</f>
        <v>882.64721844550013</v>
      </c>
      <c r="AC200" s="9">
        <f>dataOrig!AC200*VLOOKUP($C200,pivot!$H$4:$Q$65,10,FALSE)/VLOOKUP($C200,pivot!$H$4:$Q$65,6,FALSE)</f>
        <v>2751.0001835250719</v>
      </c>
    </row>
    <row r="201" spans="1:29">
      <c r="A201">
        <v>200</v>
      </c>
      <c r="B201">
        <v>24003</v>
      </c>
      <c r="C201">
        <f>dataOrig!C201</f>
        <v>24003</v>
      </c>
      <c r="D201">
        <v>24</v>
      </c>
      <c r="E201" s="1">
        <f>IF(dataOrig!$I201&gt;0,dataOrig!E201*dataRevised!$I201/dataOrig!$I201,dataOrig!E201)</f>
        <v>1837.5138392016572</v>
      </c>
      <c r="F201" s="1">
        <f>IF(dataOrig!$I201&gt;0,dataOrig!F201*dataRevised!$I201/dataOrig!$I201,dataOrig!F201)</f>
        <v>4658.5578131151469</v>
      </c>
      <c r="G201" s="1">
        <f>IF(dataOrig!$I201&gt;0,dataOrig!G201*dataRevised!$I201/dataOrig!$I201,dataOrig!G201)</f>
        <v>727.84639085260437</v>
      </c>
      <c r="H201" s="1">
        <f>IF(dataOrig!$I201&gt;0,dataOrig!H201*dataRevised!$I201/dataOrig!$I201,dataOrig!H201)</f>
        <v>2484.3937111655059</v>
      </c>
      <c r="I201" s="9">
        <f>dataOrig!I201*VLOOKUP($C201,pivot!$H$4:$Q$65,7,FALSE)/VLOOKUP($C201,pivot!$H$4:$Q$65,2,FALSE)</f>
        <v>9708.3117543349144</v>
      </c>
      <c r="J201" s="1">
        <f>dataOrig!J201</f>
        <v>2156</v>
      </c>
      <c r="K201" s="1">
        <f>dataOrig!K201</f>
        <v>5466</v>
      </c>
      <c r="L201" s="1">
        <f>dataOrig!L201</f>
        <v>854</v>
      </c>
      <c r="M201" s="1">
        <f>dataOrig!M201</f>
        <v>2915</v>
      </c>
      <c r="N201" s="9">
        <f>dataOrig!N201</f>
        <v>11391</v>
      </c>
      <c r="O201" s="1">
        <f>IF(dataOrig!$S201&gt;0,dataOrig!O201*dataRevised!$S201/dataOrig!$S201,dataOrig!O201)</f>
        <v>1672.9018650718635</v>
      </c>
      <c r="P201" s="1">
        <f>IF(dataOrig!$S201&gt;0,dataOrig!P201*dataRevised!$S201/dataOrig!$S201,dataOrig!P201)</f>
        <v>7267.2123411180528</v>
      </c>
      <c r="Q201" s="1">
        <f>IF(dataOrig!$S201&gt;0,dataOrig!Q201*dataRevised!$S201/dataOrig!$S201,dataOrig!Q201)</f>
        <v>1040.9901433226748</v>
      </c>
      <c r="R201" s="1">
        <f>IF(dataOrig!$S201&gt;0,dataOrig!R201*dataRevised!$S201/dataOrig!$S201,dataOrig!R201)</f>
        <v>3924.4595348377243</v>
      </c>
      <c r="S201" s="9">
        <f>dataOrig!S201*VLOOKUP($C201,pivot!$H$4:$Q$65,8,FALSE)/VLOOKUP($C201,pivot!$H$4:$Q$65,4,FALSE)</f>
        <v>13905.563884350317</v>
      </c>
      <c r="T201" s="1">
        <f>IF(dataOrig!$X201&gt;0,dataOrig!T201*dataRevised!$X201/dataOrig!$X201,dataOrig!T201)</f>
        <v>2189.1097052292434</v>
      </c>
      <c r="U201" s="1">
        <f>IF(dataOrig!$X201&gt;0,dataOrig!U201*dataRevised!$X201/dataOrig!$X201,dataOrig!U201)</f>
        <v>5537.4642661827193</v>
      </c>
      <c r="V201" s="1">
        <f>IF(dataOrig!$X201&gt;0,dataOrig!V201*dataRevised!$X201/dataOrig!$X201,dataOrig!V201)</f>
        <v>863.39590816961095</v>
      </c>
      <c r="W201" s="1">
        <f>IF(dataOrig!$X201&gt;0,dataOrig!W201*dataRevised!$X201/dataOrig!$X201,dataOrig!W201)</f>
        <v>2954.176808672245</v>
      </c>
      <c r="X201" s="9">
        <f>dataOrig!X201*VLOOKUP($C201,pivot!$H$4:$Q$65,9,FALSE)/VLOOKUP($C201,pivot!$H$4:$Q$65,5,FALSE)</f>
        <v>11544.146688253819</v>
      </c>
      <c r="Y201" s="1">
        <f>IF(dataOrig!$AC201&gt;0,dataOrig!Y201*dataRevised!$AC201/dataOrig!$AC201,dataOrig!Y201)</f>
        <v>3410.3842595208339</v>
      </c>
      <c r="Z201" s="1">
        <f>IF(dataOrig!$AC201&gt;0,dataOrig!Z201*dataRevised!$AC201/dataOrig!$AC201,dataOrig!Z201)</f>
        <v>4711.4764850415568</v>
      </c>
      <c r="AA201" s="1">
        <f>IF(dataOrig!$AC201&gt;0,dataOrig!AA201*dataRevised!$AC201/dataOrig!$AC201,dataOrig!AA201)</f>
        <v>4711.4764850415568</v>
      </c>
      <c r="AB201" s="1">
        <f>IF(dataOrig!$AC201&gt;0,dataOrig!AB201*dataRevised!$AC201/dataOrig!$AC201,dataOrig!AB201)</f>
        <v>4711.4764850415568</v>
      </c>
      <c r="AC201" s="9">
        <f>dataOrig!AC201*VLOOKUP($C201,pivot!$H$4:$Q$65,10,FALSE)/VLOOKUP($C201,pivot!$H$4:$Q$65,6,FALSE)</f>
        <v>17544.813714645505</v>
      </c>
    </row>
    <row r="202" spans="1:29">
      <c r="A202">
        <v>201</v>
      </c>
      <c r="B202">
        <v>24003</v>
      </c>
      <c r="C202">
        <f>dataOrig!C202</f>
        <v>24003</v>
      </c>
      <c r="D202">
        <v>24</v>
      </c>
      <c r="E202" s="1">
        <f>IF(dataOrig!$I202&gt;0,dataOrig!E202*dataRevised!$I202/dataOrig!$I202,dataOrig!E202)</f>
        <v>247.16095239725442</v>
      </c>
      <c r="F202" s="1">
        <f>IF(dataOrig!$I202&gt;0,dataOrig!F202*dataRevised!$I202/dataOrig!$I202,dataOrig!F202)</f>
        <v>494.32190479450884</v>
      </c>
      <c r="G202" s="1">
        <f>IF(dataOrig!$I202&gt;0,dataOrig!G202*dataRevised!$I202/dataOrig!$I202,dataOrig!G202)</f>
        <v>62.216377672412321</v>
      </c>
      <c r="H202" s="1">
        <f>IF(dataOrig!$I202&gt;0,dataOrig!H202*dataRevised!$I202/dataOrig!$I202,dataOrig!H202)</f>
        <v>309.37733006966675</v>
      </c>
      <c r="I202" s="9">
        <f>dataOrig!I202*VLOOKUP($C202,pivot!$H$4:$Q$65,7,FALSE)/VLOOKUP($C202,pivot!$H$4:$Q$65,2,FALSE)</f>
        <v>1113.0765649338423</v>
      </c>
      <c r="J202" s="1">
        <f>dataOrig!J202</f>
        <v>290</v>
      </c>
      <c r="K202" s="1">
        <f>dataOrig!K202</f>
        <v>580</v>
      </c>
      <c r="L202" s="1">
        <f>dataOrig!L202</f>
        <v>73</v>
      </c>
      <c r="M202" s="1">
        <f>dataOrig!M202</f>
        <v>363</v>
      </c>
      <c r="N202" s="9">
        <f>dataOrig!N202</f>
        <v>1306</v>
      </c>
      <c r="O202" s="1">
        <f>IF(dataOrig!$S202&gt;0,dataOrig!O202*dataRevised!$S202/dataOrig!$S202,dataOrig!O202)</f>
        <v>207.27685613602469</v>
      </c>
      <c r="P202" s="1">
        <f>IF(dataOrig!$S202&gt;0,dataOrig!P202*dataRevised!$S202/dataOrig!$S202,dataOrig!P202)</f>
        <v>533.97686571662962</v>
      </c>
      <c r="Q202" s="1">
        <f>IF(dataOrig!$S202&gt;0,dataOrig!Q202*dataRevised!$S202/dataOrig!$S202,dataOrig!Q202)</f>
        <v>75.438992376540597</v>
      </c>
      <c r="R202" s="1">
        <f>IF(dataOrig!$S202&gt;0,dataOrig!R202*dataRevised!$S202/dataOrig!$S202,dataOrig!R202)</f>
        <v>502.08422351134061</v>
      </c>
      <c r="S202" s="9">
        <f>dataOrig!S202*VLOOKUP($C202,pivot!$H$4:$Q$65,8,FALSE)/VLOOKUP($C202,pivot!$H$4:$Q$65,4,FALSE)</f>
        <v>1318.7769377405355</v>
      </c>
      <c r="T202" s="1">
        <f>IF(dataOrig!$X202&gt;0,dataOrig!T202*dataRevised!$X202/dataOrig!$X202,dataOrig!T202)</f>
        <v>312.2370816757234</v>
      </c>
      <c r="U202" s="1">
        <f>IF(dataOrig!$X202&gt;0,dataOrig!U202*dataRevised!$X202/dataOrig!$X202,dataOrig!U202)</f>
        <v>630.51189697501059</v>
      </c>
      <c r="V202" s="1">
        <f>IF(dataOrig!$X202&gt;0,dataOrig!V202*dataRevised!$X202/dataOrig!$X202,dataOrig!V202)</f>
        <v>80.215603855917891</v>
      </c>
      <c r="W202" s="1">
        <f>IF(dataOrig!$X202&gt;0,dataOrig!W202*dataRevised!$X202/dataOrig!$X202,dataOrig!W202)</f>
        <v>393.31521890643614</v>
      </c>
      <c r="X202" s="9">
        <f>dataOrig!X202*VLOOKUP($C202,pivot!$H$4:$Q$65,9,FALSE)/VLOOKUP($C202,pivot!$H$4:$Q$65,5,FALSE)</f>
        <v>1416.2798014130881</v>
      </c>
      <c r="Y202" s="1">
        <f>IF(dataOrig!$AC202&gt;0,dataOrig!Y202*dataRevised!$AC202/dataOrig!$AC202,dataOrig!Y202)</f>
        <v>346.48474646982885</v>
      </c>
      <c r="Z202" s="1">
        <f>IF(dataOrig!$AC202&gt;0,dataOrig!Z202*dataRevised!$AC202/dataOrig!$AC202,dataOrig!Z202)</f>
        <v>407.87491885607972</v>
      </c>
      <c r="AA202" s="1">
        <f>IF(dataOrig!$AC202&gt;0,dataOrig!AA202*dataRevised!$AC202/dataOrig!$AC202,dataOrig!AA202)</f>
        <v>407.87491885607972</v>
      </c>
      <c r="AB202" s="1">
        <f>IF(dataOrig!$AC202&gt;0,dataOrig!AB202*dataRevised!$AC202/dataOrig!$AC202,dataOrig!AB202)</f>
        <v>407.87491885607972</v>
      </c>
      <c r="AC202" s="9">
        <f>dataOrig!AC202*VLOOKUP($C202,pivot!$H$4:$Q$65,10,FALSE)/VLOOKUP($C202,pivot!$H$4:$Q$65,6,FALSE)</f>
        <v>1570.1095030380679</v>
      </c>
    </row>
    <row r="203" spans="1:29">
      <c r="A203">
        <v>202</v>
      </c>
      <c r="B203">
        <v>24003</v>
      </c>
      <c r="C203">
        <f>dataOrig!C203</f>
        <v>24003</v>
      </c>
      <c r="D203">
        <v>24</v>
      </c>
      <c r="E203" s="1">
        <f>IF(dataOrig!$I203&gt;0,dataOrig!E203*dataRevised!$I203/dataOrig!$I203,dataOrig!E203)</f>
        <v>1871.6050050495542</v>
      </c>
      <c r="F203" s="1">
        <f>IF(dataOrig!$I203&gt;0,dataOrig!F203*dataRevised!$I203/dataOrig!$I203,dataOrig!F203)</f>
        <v>7048.3485390527385</v>
      </c>
      <c r="G203" s="1">
        <f>IF(dataOrig!$I203&gt;0,dataOrig!G203*dataRevised!$I203/dataOrig!$I203,dataOrig!G203)</f>
        <v>496.02646308690368</v>
      </c>
      <c r="H203" s="1">
        <f>IF(dataOrig!$I203&gt;0,dataOrig!H203*dataRevised!$I203/dataOrig!$I203,dataOrig!H203)</f>
        <v>4384.9762071857722</v>
      </c>
      <c r="I203" s="9">
        <f>dataOrig!I203*VLOOKUP($C203,pivot!$H$4:$Q$65,7,FALSE)/VLOOKUP($C203,pivot!$H$4:$Q$65,2,FALSE)</f>
        <v>13800.956214374968</v>
      </c>
      <c r="J203" s="1">
        <f>dataOrig!J203</f>
        <v>2196</v>
      </c>
      <c r="K203" s="1">
        <f>dataOrig!K203</f>
        <v>8270</v>
      </c>
      <c r="L203" s="1">
        <f>dataOrig!L203</f>
        <v>582</v>
      </c>
      <c r="M203" s="1">
        <f>dataOrig!M203</f>
        <v>5145</v>
      </c>
      <c r="N203" s="9">
        <f>dataOrig!N203</f>
        <v>16193</v>
      </c>
      <c r="O203" s="1">
        <f>IF(dataOrig!$S203&gt;0,dataOrig!O203*dataRevised!$S203/dataOrig!$S203,dataOrig!O203)</f>
        <v>573.55348583455986</v>
      </c>
      <c r="P203" s="1">
        <f>IF(dataOrig!$S203&gt;0,dataOrig!P203*dataRevised!$S203/dataOrig!$S203,dataOrig!P203)</f>
        <v>6855.3222873671384</v>
      </c>
      <c r="Q203" s="1">
        <f>IF(dataOrig!$S203&gt;0,dataOrig!Q203*dataRevised!$S203/dataOrig!$S203,dataOrig!Q203)</f>
        <v>587.12366349833087</v>
      </c>
      <c r="R203" s="1">
        <f>IF(dataOrig!$S203&gt;0,dataOrig!R203*dataRevised!$S203/dataOrig!$S203,dataOrig!R203)</f>
        <v>5180.0201693810195</v>
      </c>
      <c r="S203" s="9">
        <f>dataOrig!S203*VLOOKUP($C203,pivot!$H$4:$Q$65,8,FALSE)/VLOOKUP($C203,pivot!$H$4:$Q$65,4,FALSE)</f>
        <v>13196.01960608105</v>
      </c>
      <c r="T203" s="1">
        <f>IF(dataOrig!$X203&gt;0,dataOrig!T203*dataRevised!$X203/dataOrig!$X203,dataOrig!T203)</f>
        <v>2254.6622417136496</v>
      </c>
      <c r="U203" s="1">
        <f>IF(dataOrig!$X203&gt;0,dataOrig!U203*dataRevised!$X203/dataOrig!$X203,dataOrig!U203)</f>
        <v>8832.3417578989174</v>
      </c>
      <c r="V203" s="1">
        <f>IF(dataOrig!$X203&gt;0,dataOrig!V203*dataRevised!$X203/dataOrig!$X203,dataOrig!V203)</f>
        <v>621.88656322706242</v>
      </c>
      <c r="W203" s="1">
        <f>IF(dataOrig!$X203&gt;0,dataOrig!W203*dataRevised!$X203/dataOrig!$X203,dataOrig!W203)</f>
        <v>5523.6637321860026</v>
      </c>
      <c r="X203" s="9">
        <f>dataOrig!X203*VLOOKUP($C203,pivot!$H$4:$Q$65,9,FALSE)/VLOOKUP($C203,pivot!$H$4:$Q$65,5,FALSE)</f>
        <v>17232.554295025631</v>
      </c>
      <c r="Y203" s="1">
        <f>IF(dataOrig!$AC203&gt;0,dataOrig!Y203*dataRevised!$AC203/dataOrig!$AC203,dataOrig!Y203)</f>
        <v>1119.0681114596887</v>
      </c>
      <c r="Z203" s="1">
        <f>IF(dataOrig!$AC203&gt;0,dataOrig!Z203*dataRevised!$AC203/dataOrig!$AC203,dataOrig!Z203)</f>
        <v>2554.0451897028324</v>
      </c>
      <c r="AA203" s="1">
        <f>IF(dataOrig!$AC203&gt;0,dataOrig!AA203*dataRevised!$AC203/dataOrig!$AC203,dataOrig!AA203)</f>
        <v>2553.1881424450221</v>
      </c>
      <c r="AB203" s="1">
        <f>IF(dataOrig!$AC203&gt;0,dataOrig!AB203*dataRevised!$AC203/dataOrig!$AC203,dataOrig!AB203)</f>
        <v>2554.0451897028324</v>
      </c>
      <c r="AC203" s="9">
        <f>dataOrig!AC203*VLOOKUP($C203,pivot!$H$4:$Q$65,10,FALSE)/VLOOKUP($C203,pivot!$H$4:$Q$65,6,FALSE)</f>
        <v>8780.3466333103752</v>
      </c>
    </row>
    <row r="204" spans="1:29">
      <c r="A204">
        <v>203</v>
      </c>
      <c r="B204">
        <v>24003</v>
      </c>
      <c r="C204">
        <f>dataOrig!C204</f>
        <v>24003</v>
      </c>
      <c r="D204">
        <v>24</v>
      </c>
      <c r="E204" s="1">
        <f>IF(dataOrig!$I204&gt;0,dataOrig!E204*dataRevised!$I204/dataOrig!$I204,dataOrig!E204)</f>
        <v>1167.6224302904777</v>
      </c>
      <c r="F204" s="1">
        <f>IF(dataOrig!$I204&gt;0,dataOrig!F204*dataRevised!$I204/dataOrig!$I204,dataOrig!F204)</f>
        <v>1779.5588572602317</v>
      </c>
      <c r="G204" s="1">
        <f>IF(dataOrig!$I204&gt;0,dataOrig!G204*dataRevised!$I204/dataOrig!$I204,dataOrig!G204)</f>
        <v>300.00225946149499</v>
      </c>
      <c r="H204" s="1">
        <f>IF(dataOrig!$I204&gt;0,dataOrig!H204*dataRevised!$I204/dataOrig!$I204,dataOrig!H204)</f>
        <v>1241.7707160096541</v>
      </c>
      <c r="I204" s="9">
        <f>dataOrig!I204*VLOOKUP($C204,pivot!$H$4:$Q$65,7,FALSE)/VLOOKUP($C204,pivot!$H$4:$Q$65,2,FALSE)</f>
        <v>4488.9542630218584</v>
      </c>
      <c r="J204" s="1">
        <f>dataOrig!J204</f>
        <v>1370</v>
      </c>
      <c r="K204" s="1">
        <f>dataOrig!K204</f>
        <v>2088</v>
      </c>
      <c r="L204" s="1">
        <f>dataOrig!L204</f>
        <v>352</v>
      </c>
      <c r="M204" s="1">
        <f>dataOrig!M204</f>
        <v>1457</v>
      </c>
      <c r="N204" s="9">
        <f>dataOrig!N204</f>
        <v>5267</v>
      </c>
      <c r="O204" s="1">
        <f>IF(dataOrig!$S204&gt;0,dataOrig!O204*dataRevised!$S204/dataOrig!$S204,dataOrig!O204)</f>
        <v>443.88963123506937</v>
      </c>
      <c r="P204" s="1">
        <f>IF(dataOrig!$S204&gt;0,dataOrig!P204*dataRevised!$S204/dataOrig!$S204,dataOrig!P204)</f>
        <v>2336.6451011088006</v>
      </c>
      <c r="Q204" s="1">
        <f>IF(dataOrig!$S204&gt;0,dataOrig!Q204*dataRevised!$S204/dataOrig!$S204,dataOrig!Q204)</f>
        <v>433.88652657069537</v>
      </c>
      <c r="R204" s="1">
        <f>IF(dataOrig!$S204&gt;0,dataOrig!R204*dataRevised!$S204/dataOrig!$S204,dataOrig!R204)</f>
        <v>1913.3628804648245</v>
      </c>
      <c r="S204" s="9">
        <f>dataOrig!S204*VLOOKUP($C204,pivot!$H$4:$Q$65,8,FALSE)/VLOOKUP($C204,pivot!$H$4:$Q$65,4,FALSE)</f>
        <v>5127.7841393793906</v>
      </c>
      <c r="T204" s="1">
        <f>IF(dataOrig!$X204&gt;0,dataOrig!T204*dataRevised!$X204/dataOrig!$X204,dataOrig!T204)</f>
        <v>1385.2285999204748</v>
      </c>
      <c r="U204" s="1">
        <f>IF(dataOrig!$X204&gt;0,dataOrig!U204*dataRevised!$X204/dataOrig!$X204,dataOrig!U204)</f>
        <v>2102.8563677497618</v>
      </c>
      <c r="V204" s="1">
        <f>IF(dataOrig!$X204&gt;0,dataOrig!V204*dataRevised!$X204/dataOrig!$X204,dataOrig!V204)</f>
        <v>355.36375041546427</v>
      </c>
      <c r="W204" s="1">
        <f>IF(dataOrig!$X204&gt;0,dataOrig!W204*dataRevised!$X204/dataOrig!$X204,dataOrig!W204)</f>
        <v>1469.7568706503666</v>
      </c>
      <c r="X204" s="9">
        <f>dataOrig!X204*VLOOKUP($C204,pivot!$H$4:$Q$65,9,FALSE)/VLOOKUP($C204,pivot!$H$4:$Q$65,5,FALSE)</f>
        <v>5313.2055887360675</v>
      </c>
      <c r="Y204" s="1">
        <f>IF(dataOrig!$AC204&gt;0,dataOrig!Y204*dataRevised!$AC204/dataOrig!$AC204,dataOrig!Y204)</f>
        <v>1018.9397131559261</v>
      </c>
      <c r="Z204" s="1">
        <f>IF(dataOrig!$AC204&gt;0,dataOrig!Z204*dataRevised!$AC204/dataOrig!$AC204,dataOrig!Z204)</f>
        <v>2550.792747212784</v>
      </c>
      <c r="AA204" s="1">
        <f>IF(dataOrig!$AC204&gt;0,dataOrig!AA204*dataRevised!$AC204/dataOrig!$AC204,dataOrig!AA204)</f>
        <v>2548.3577196121423</v>
      </c>
      <c r="AB204" s="1">
        <f>IF(dataOrig!$AC204&gt;0,dataOrig!AB204*dataRevised!$AC204/dataOrig!$AC204,dataOrig!AB204)</f>
        <v>2550.792747212784</v>
      </c>
      <c r="AC204" s="9">
        <f>dataOrig!AC204*VLOOKUP($C204,pivot!$H$4:$Q$65,10,FALSE)/VLOOKUP($C204,pivot!$H$4:$Q$65,6,FALSE)</f>
        <v>8668.8829271936356</v>
      </c>
    </row>
    <row r="205" spans="1:29">
      <c r="A205">
        <v>204</v>
      </c>
      <c r="B205">
        <v>24003</v>
      </c>
      <c r="C205">
        <f>dataOrig!C205</f>
        <v>24003</v>
      </c>
      <c r="D205">
        <v>24</v>
      </c>
      <c r="E205" s="1">
        <f>IF(dataOrig!$I205&gt;0,dataOrig!E205*dataRevised!$I205/dataOrig!$I205,dataOrig!E205)</f>
        <v>71.591448280584032</v>
      </c>
      <c r="F205" s="1">
        <f>IF(dataOrig!$I205&gt;0,dataOrig!F205*dataRevised!$I205/dataOrig!$I205,dataOrig!F205)</f>
        <v>294.88858458431042</v>
      </c>
      <c r="G205" s="1">
        <f>IF(dataOrig!$I205&gt;0,dataOrig!G205*dataRevised!$I205/dataOrig!$I205,dataOrig!G205)</f>
        <v>71.591448280584032</v>
      </c>
      <c r="H205" s="1">
        <f>IF(dataOrig!$I205&gt;0,dataOrig!H205*dataRevised!$I205/dataOrig!$I205,dataOrig!H205)</f>
        <v>259.94513959021583</v>
      </c>
      <c r="I205" s="9">
        <f>dataOrig!I205*VLOOKUP($C205,pivot!$H$4:$Q$65,7,FALSE)/VLOOKUP($C205,pivot!$H$4:$Q$65,2,FALSE)</f>
        <v>698.01662073569435</v>
      </c>
      <c r="J205" s="1">
        <f>dataOrig!J205</f>
        <v>84</v>
      </c>
      <c r="K205" s="1">
        <f>dataOrig!K205</f>
        <v>346</v>
      </c>
      <c r="L205" s="1">
        <f>dataOrig!L205</f>
        <v>84</v>
      </c>
      <c r="M205" s="1">
        <f>dataOrig!M205</f>
        <v>305</v>
      </c>
      <c r="N205" s="9">
        <f>dataOrig!N205</f>
        <v>819</v>
      </c>
      <c r="O205" s="1">
        <f>IF(dataOrig!$S205&gt;0,dataOrig!O205*dataRevised!$S205/dataOrig!$S205,dataOrig!O205)</f>
        <v>41.762936629568543</v>
      </c>
      <c r="P205" s="1">
        <f>IF(dataOrig!$S205&gt;0,dataOrig!P205*dataRevised!$S205/dataOrig!$S205,dataOrig!P205)</f>
        <v>377.4749730903236</v>
      </c>
      <c r="Q205" s="1">
        <f>IF(dataOrig!$S205&gt;0,dataOrig!Q205*dataRevised!$S205/dataOrig!$S205,dataOrig!Q205)</f>
        <v>58.88940394822653</v>
      </c>
      <c r="R205" s="1">
        <f>IF(dataOrig!$S205&gt;0,dataOrig!R205*dataRevised!$S205/dataOrig!$S205,dataOrig!R205)</f>
        <v>647.99347978029766</v>
      </c>
      <c r="S205" s="9">
        <f>dataOrig!S205*VLOOKUP($C205,pivot!$H$4:$Q$65,8,FALSE)/VLOOKUP($C205,pivot!$H$4:$Q$65,4,FALSE)</f>
        <v>1126.1207934484164</v>
      </c>
      <c r="T205" s="1">
        <f>IF(dataOrig!$X205&gt;0,dataOrig!T205*dataRevised!$X205/dataOrig!$X205,dataOrig!T205)</f>
        <v>86.253337479481601</v>
      </c>
      <c r="U205" s="1">
        <f>IF(dataOrig!$X205&gt;0,dataOrig!U205*dataRevised!$X205/dataOrig!$X205,dataOrig!U205)</f>
        <v>354.50121704066936</v>
      </c>
      <c r="V205" s="1">
        <f>IF(dataOrig!$X205&gt;0,dataOrig!V205*dataRevised!$X205/dataOrig!$X205,dataOrig!V205)</f>
        <v>85.390804104686794</v>
      </c>
      <c r="W205" s="1">
        <f>IF(dataOrig!$X205&gt;0,dataOrig!W205*dataRevised!$X205/dataOrig!$X205,dataOrig!W205)</f>
        <v>311.37454830092855</v>
      </c>
      <c r="X205" s="9">
        <f>dataOrig!X205*VLOOKUP($C205,pivot!$H$4:$Q$65,9,FALSE)/VLOOKUP($C205,pivot!$H$4:$Q$65,5,FALSE)</f>
        <v>837.51990692576635</v>
      </c>
      <c r="Y205" s="1">
        <f>IF(dataOrig!$AC205&gt;0,dataOrig!Y205*dataRevised!$AC205/dataOrig!$AC205,dataOrig!Y205)</f>
        <v>95.384185690358606</v>
      </c>
      <c r="Z205" s="1">
        <f>IF(dataOrig!$AC205&gt;0,dataOrig!Z205*dataRevised!$AC205/dataOrig!$AC205,dataOrig!Z205)</f>
        <v>277.40745616632046</v>
      </c>
      <c r="AA205" s="1">
        <f>IF(dataOrig!$AC205&gt;0,dataOrig!AA205*dataRevised!$AC205/dataOrig!$AC205,dataOrig!AA205)</f>
        <v>276.30797539492954</v>
      </c>
      <c r="AB205" s="1">
        <f>IF(dataOrig!$AC205&gt;0,dataOrig!AB205*dataRevised!$AC205/dataOrig!$AC205,dataOrig!AB205)</f>
        <v>277.40745616632046</v>
      </c>
      <c r="AC205" s="9">
        <f>dataOrig!AC205*VLOOKUP($C205,pivot!$H$4:$Q$65,10,FALSE)/VLOOKUP($C205,pivot!$H$4:$Q$65,6,FALSE)</f>
        <v>926.50707341792906</v>
      </c>
    </row>
    <row r="206" spans="1:29">
      <c r="A206">
        <v>205</v>
      </c>
      <c r="B206">
        <v>24003</v>
      </c>
      <c r="C206">
        <f>dataOrig!C206</f>
        <v>24003</v>
      </c>
      <c r="D206">
        <v>24</v>
      </c>
      <c r="E206" s="1">
        <f>IF(dataOrig!$I206&gt;0,dataOrig!E206*dataRevised!$I206/dataOrig!$I206,dataOrig!E206)</f>
        <v>236.08132349668784</v>
      </c>
      <c r="F206" s="1">
        <f>IF(dataOrig!$I206&gt;0,dataOrig!F206*dataRevised!$I206/dataOrig!$I206,dataOrig!F206)</f>
        <v>431.25324797589906</v>
      </c>
      <c r="G206" s="1">
        <f>IF(dataOrig!$I206&gt;0,dataOrig!G206*dataRevised!$I206/dataOrig!$I206,dataOrig!G206)</f>
        <v>75.000564865373747</v>
      </c>
      <c r="H206" s="1">
        <f>IF(dataOrig!$I206&gt;0,dataOrig!H206*dataRevised!$I206/dataOrig!$I206,dataOrig!H206)</f>
        <v>267.61565190599271</v>
      </c>
      <c r="I206" s="9">
        <f>dataOrig!I206*VLOOKUP($C206,pivot!$H$4:$Q$65,7,FALSE)/VLOOKUP($C206,pivot!$H$4:$Q$65,2,FALSE)</f>
        <v>1009.9507882439534</v>
      </c>
      <c r="J206" s="1">
        <f>dataOrig!J206</f>
        <v>277</v>
      </c>
      <c r="K206" s="1">
        <f>dataOrig!K206</f>
        <v>506</v>
      </c>
      <c r="L206" s="1">
        <f>dataOrig!L206</f>
        <v>88</v>
      </c>
      <c r="M206" s="1">
        <f>dataOrig!M206</f>
        <v>314</v>
      </c>
      <c r="N206" s="9">
        <f>dataOrig!N206</f>
        <v>1185</v>
      </c>
      <c r="O206" s="1">
        <f>IF(dataOrig!$S206&gt;0,dataOrig!O206*dataRevised!$S206/dataOrig!$S206,dataOrig!O206)</f>
        <v>77.856177571727983</v>
      </c>
      <c r="P206" s="1">
        <f>IF(dataOrig!$S206&gt;0,dataOrig!P206*dataRevised!$S206/dataOrig!$S206,dataOrig!P206)</f>
        <v>682.53415508361218</v>
      </c>
      <c r="Q206" s="1">
        <f>IF(dataOrig!$S206&gt;0,dataOrig!Q206*dataRevised!$S206/dataOrig!$S206,dataOrig!Q206)</f>
        <v>163.88701803802883</v>
      </c>
      <c r="R206" s="1">
        <f>IF(dataOrig!$S206&gt;0,dataOrig!R206*dataRevised!$S206/dataOrig!$S206,dataOrig!R206)</f>
        <v>799.53736226028479</v>
      </c>
      <c r="S206" s="9">
        <f>dataOrig!S206*VLOOKUP($C206,pivot!$H$4:$Q$65,8,FALSE)/VLOOKUP($C206,pivot!$H$4:$Q$65,4,FALSE)</f>
        <v>1723.8147129536537</v>
      </c>
      <c r="T206" s="1">
        <f>IF(dataOrig!$X206&gt;0,dataOrig!T206*dataRevised!$X206/dataOrig!$X206,dataOrig!T206)</f>
        <v>279.4608134335204</v>
      </c>
      <c r="U206" s="1">
        <f>IF(dataOrig!$X206&gt;0,dataOrig!U206*dataRevised!$X206/dataOrig!$X206,dataOrig!U206)</f>
        <v>508.89469112894147</v>
      </c>
      <c r="V206" s="1">
        <f>IF(dataOrig!$X206&gt;0,dataOrig!V206*dataRevised!$X206/dataOrig!$X206,dataOrig!V206)</f>
        <v>88.840937603866067</v>
      </c>
      <c r="W206" s="1">
        <f>IF(dataOrig!$X206&gt;0,dataOrig!W206*dataRevised!$X206/dataOrig!$X206,dataOrig!W206)</f>
        <v>315.68721517490269</v>
      </c>
      <c r="X206" s="9">
        <f>dataOrig!X206*VLOOKUP($C206,pivot!$H$4:$Q$65,9,FALSE)/VLOOKUP($C206,pivot!$H$4:$Q$65,5,FALSE)</f>
        <v>1192.8836573412307</v>
      </c>
      <c r="Y206" s="1">
        <f>IF(dataOrig!$AC206&gt;0,dataOrig!Y206*dataRevised!$AC206/dataOrig!$AC206,dataOrig!Y206)</f>
        <v>1168.4633212250162</v>
      </c>
      <c r="Z206" s="1">
        <f>IF(dataOrig!$AC206&gt;0,dataOrig!Z206*dataRevised!$AC206/dataOrig!$AC206,dataOrig!Z206)</f>
        <v>928.87704569110826</v>
      </c>
      <c r="AA206" s="1">
        <f>IF(dataOrig!$AC206&gt;0,dataOrig!AA206*dataRevised!$AC206/dataOrig!$AC206,dataOrig!AA206)</f>
        <v>928.87704569110826</v>
      </c>
      <c r="AB206" s="1">
        <f>IF(dataOrig!$AC206&gt;0,dataOrig!AB206*dataRevised!$AC206/dataOrig!$AC206,dataOrig!AB206)</f>
        <v>928.87704569110826</v>
      </c>
      <c r="AC206" s="9">
        <f>dataOrig!AC206*VLOOKUP($C206,pivot!$H$4:$Q$65,10,FALSE)/VLOOKUP($C206,pivot!$H$4:$Q$65,6,FALSE)</f>
        <v>3955.0944582983407</v>
      </c>
    </row>
    <row r="207" spans="1:29">
      <c r="A207">
        <v>206</v>
      </c>
      <c r="B207">
        <v>24003</v>
      </c>
      <c r="C207">
        <f>dataOrig!C207</f>
        <v>24003</v>
      </c>
      <c r="D207">
        <v>24</v>
      </c>
      <c r="E207" s="1">
        <f>IF(dataOrig!$I207&gt;0,dataOrig!E207*dataRevised!$I207/dataOrig!$I207,dataOrig!E207)</f>
        <v>247.16095239725442</v>
      </c>
      <c r="F207" s="1">
        <f>IF(dataOrig!$I207&gt;0,dataOrig!F207*dataRevised!$I207/dataOrig!$I207,dataOrig!F207)</f>
        <v>375.00282432686873</v>
      </c>
      <c r="G207" s="1">
        <f>IF(dataOrig!$I207&gt;0,dataOrig!G207*dataRevised!$I207/dataOrig!$I207,dataOrig!G207)</f>
        <v>67.3300525495969</v>
      </c>
      <c r="H207" s="1">
        <f>IF(dataOrig!$I207&gt;0,dataOrig!H207*dataRevised!$I207/dataOrig!$I207,dataOrig!H207)</f>
        <v>273.58160592937475</v>
      </c>
      <c r="I207" s="9">
        <f>dataOrig!I207*VLOOKUP($C207,pivot!$H$4:$Q$65,7,FALSE)/VLOOKUP($C207,pivot!$H$4:$Q$65,2,FALSE)</f>
        <v>963.0754352030948</v>
      </c>
      <c r="J207" s="1">
        <f>dataOrig!J207</f>
        <v>290</v>
      </c>
      <c r="K207" s="1">
        <f>dataOrig!K207</f>
        <v>440</v>
      </c>
      <c r="L207" s="1">
        <f>dataOrig!L207</f>
        <v>79</v>
      </c>
      <c r="M207" s="1">
        <f>dataOrig!M207</f>
        <v>321</v>
      </c>
      <c r="N207" s="9">
        <f>dataOrig!N207</f>
        <v>1130</v>
      </c>
      <c r="O207" s="1">
        <f>IF(dataOrig!$S207&gt;0,dataOrig!O207*dataRevised!$S207/dataOrig!$S207,dataOrig!O207)</f>
        <v>384.40583382048465</v>
      </c>
      <c r="P207" s="1">
        <f>IF(dataOrig!$S207&gt;0,dataOrig!P207*dataRevised!$S207/dataOrig!$S207,dataOrig!P207)</f>
        <v>475.29344750810174</v>
      </c>
      <c r="Q207" s="1">
        <f>IF(dataOrig!$S207&gt;0,dataOrig!Q207*dataRevised!$S207/dataOrig!$S207,dataOrig!Q207)</f>
        <v>80.457644688674208</v>
      </c>
      <c r="R207" s="1">
        <f>IF(dataOrig!$S207&gt;0,dataOrig!R207*dataRevised!$S207/dataOrig!$S207,dataOrig!R207)</f>
        <v>428.90740214711053</v>
      </c>
      <c r="S207" s="9">
        <f>dataOrig!S207*VLOOKUP($C207,pivot!$H$4:$Q$65,8,FALSE)/VLOOKUP($C207,pivot!$H$4:$Q$65,4,FALSE)</f>
        <v>1369.0643281643711</v>
      </c>
      <c r="T207" s="1">
        <f>IF(dataOrig!$X207&gt;0,dataOrig!T207*dataRevised!$X207/dataOrig!$X207,dataOrig!T207)</f>
        <v>500.26935738099331</v>
      </c>
      <c r="U207" s="1">
        <f>IF(dataOrig!$X207&gt;0,dataOrig!U207*dataRevised!$X207/dataOrig!$X207,dataOrig!U207)</f>
        <v>725.39056820244036</v>
      </c>
      <c r="V207" s="1">
        <f>IF(dataOrig!$X207&gt;0,dataOrig!V207*dataRevised!$X207/dataOrig!$X207,dataOrig!V207)</f>
        <v>126.79240609483796</v>
      </c>
      <c r="W207" s="1">
        <f>IF(dataOrig!$X207&gt;0,dataOrig!W207*dataRevised!$X207/dataOrig!$X207,dataOrig!W207)</f>
        <v>552.02135986868234</v>
      </c>
      <c r="X207" s="9">
        <f>dataOrig!X207*VLOOKUP($C207,pivot!$H$4:$Q$65,9,FALSE)/VLOOKUP($C207,pivot!$H$4:$Q$65,5,FALSE)</f>
        <v>1904.4736915469539</v>
      </c>
      <c r="Y207" s="1">
        <f>IF(dataOrig!$AC207&gt;0,dataOrig!Y207*dataRevised!$AC207/dataOrig!$AC207,dataOrig!Y207)</f>
        <v>573.4504010984715</v>
      </c>
      <c r="Z207" s="1">
        <f>IF(dataOrig!$AC207&gt;0,dataOrig!Z207*dataRevised!$AC207/dataOrig!$AC207,dataOrig!Z207)</f>
        <v>537.26541318946488</v>
      </c>
      <c r="AA207" s="1">
        <f>IF(dataOrig!$AC207&gt;0,dataOrig!AA207*dataRevised!$AC207/dataOrig!$AC207,dataOrig!AA207)</f>
        <v>536.16353210033799</v>
      </c>
      <c r="AB207" s="1">
        <f>IF(dataOrig!$AC207&gt;0,dataOrig!AB207*dataRevised!$AC207/dataOrig!$AC207,dataOrig!AB207)</f>
        <v>537.26541318946488</v>
      </c>
      <c r="AC207" s="9">
        <f>dataOrig!AC207*VLOOKUP($C207,pivot!$H$4:$Q$65,10,FALSE)/VLOOKUP($C207,pivot!$H$4:$Q$65,6,FALSE)</f>
        <v>2184.144759577739</v>
      </c>
    </row>
    <row r="208" spans="1:29">
      <c r="A208">
        <v>207</v>
      </c>
      <c r="B208">
        <v>24003</v>
      </c>
      <c r="C208">
        <f>dataOrig!C208</f>
        <v>24003</v>
      </c>
      <c r="D208">
        <v>24</v>
      </c>
      <c r="E208" s="1">
        <f>IF(dataOrig!$I208&gt;0,dataOrig!E208*dataRevised!$I208/dataOrig!$I208,dataOrig!E208)</f>
        <v>660.5163383030075</v>
      </c>
      <c r="F208" s="1">
        <f>IF(dataOrig!$I208&gt;0,dataOrig!F208*dataRevised!$I208/dataOrig!$I208,dataOrig!F208)</f>
        <v>612.78870611595141</v>
      </c>
      <c r="G208" s="1">
        <f>IF(dataOrig!$I208&gt;0,dataOrig!G208*dataRevised!$I208/dataOrig!$I208,dataOrig!G208)</f>
        <v>159.3762003389192</v>
      </c>
      <c r="H208" s="1">
        <f>IF(dataOrig!$I208&gt;0,dataOrig!H208*dataRevised!$I208/dataOrig!$I208,dataOrig!H208)</f>
        <v>417.6167816367402</v>
      </c>
      <c r="I208" s="9">
        <f>dataOrig!I208*VLOOKUP($C208,pivot!$H$4:$Q$65,7,FALSE)/VLOOKUP($C208,pivot!$H$4:$Q$65,2,FALSE)</f>
        <v>1850.2980263946183</v>
      </c>
      <c r="J208" s="1">
        <f>dataOrig!J208</f>
        <v>775</v>
      </c>
      <c r="K208" s="1">
        <f>dataOrig!K208</f>
        <v>719</v>
      </c>
      <c r="L208" s="1">
        <f>dataOrig!L208</f>
        <v>187</v>
      </c>
      <c r="M208" s="1">
        <f>dataOrig!M208</f>
        <v>490</v>
      </c>
      <c r="N208" s="9">
        <f>dataOrig!N208</f>
        <v>2171</v>
      </c>
      <c r="O208" s="1">
        <f>IF(dataOrig!$S208&gt;0,dataOrig!O208*dataRevised!$S208/dataOrig!$S208,dataOrig!O208)</f>
        <v>467.97288547474255</v>
      </c>
      <c r="P208" s="1">
        <f>IF(dataOrig!$S208&gt;0,dataOrig!P208*dataRevised!$S208/dataOrig!$S208,dataOrig!P208)</f>
        <v>1099.546410156217</v>
      </c>
      <c r="Q208" s="1">
        <f>IF(dataOrig!$S208&gt;0,dataOrig!Q208*dataRevised!$S208/dataOrig!$S208,dataOrig!Q208)</f>
        <v>176.90226473949568</v>
      </c>
      <c r="R208" s="1">
        <f>IF(dataOrig!$S208&gt;0,dataOrig!R208*dataRevised!$S208/dataOrig!$S208,dataOrig!R208)</f>
        <v>1019.2253139096611</v>
      </c>
      <c r="S208" s="9">
        <f>dataOrig!S208*VLOOKUP($C208,pivot!$H$4:$Q$65,8,FALSE)/VLOOKUP($C208,pivot!$H$4:$Q$65,4,FALSE)</f>
        <v>2763.6468742801162</v>
      </c>
      <c r="T208" s="1">
        <f>IF(dataOrig!$X208&gt;0,dataOrig!T208*dataRevised!$X208/dataOrig!$X208,dataOrig!T208)</f>
        <v>828.8945731778183</v>
      </c>
      <c r="U208" s="1">
        <f>IF(dataOrig!$X208&gt;0,dataOrig!U208*dataRevised!$X208/dataOrig!$X208,dataOrig!U208)</f>
        <v>778.00510406492413</v>
      </c>
      <c r="V208" s="1">
        <f>IF(dataOrig!$X208&gt;0,dataOrig!V208*dataRevised!$X208/dataOrig!$X208,dataOrig!V208)</f>
        <v>203.55787645157659</v>
      </c>
      <c r="W208" s="1">
        <f>IF(dataOrig!$X208&gt;0,dataOrig!W208*dataRevised!$X208/dataOrig!$X208,dataOrig!W208)</f>
        <v>529.59549212401703</v>
      </c>
      <c r="X208" s="9">
        <f>dataOrig!X208*VLOOKUP($C208,pivot!$H$4:$Q$65,9,FALSE)/VLOOKUP($C208,pivot!$H$4:$Q$65,5,FALSE)</f>
        <v>2340.0530458183362</v>
      </c>
      <c r="Y208" s="1">
        <f>IF(dataOrig!$AC208&gt;0,dataOrig!Y208*dataRevised!$AC208/dataOrig!$AC208,dataOrig!Y208)</f>
        <v>923.20301226762285</v>
      </c>
      <c r="Z208" s="1">
        <f>IF(dataOrig!$AC208&gt;0,dataOrig!Z208*dataRevised!$AC208/dataOrig!$AC208,dataOrig!Z208)</f>
        <v>561.38184792535606</v>
      </c>
      <c r="AA208" s="1">
        <f>IF(dataOrig!$AC208&gt;0,dataOrig!AA208*dataRevised!$AC208/dataOrig!$AC208,dataOrig!AA208)</f>
        <v>563.57597750323316</v>
      </c>
      <c r="AB208" s="1">
        <f>IF(dataOrig!$AC208&gt;0,dataOrig!AB208*dataRevised!$AC208/dataOrig!$AC208,dataOrig!AB208)</f>
        <v>561.38184792535606</v>
      </c>
      <c r="AC208" s="9">
        <f>dataOrig!AC208*VLOOKUP($C208,pivot!$H$4:$Q$65,10,FALSE)/VLOOKUP($C208,pivot!$H$4:$Q$65,6,FALSE)</f>
        <v>2609.5426856215681</v>
      </c>
    </row>
    <row r="209" spans="1:29">
      <c r="A209">
        <v>208</v>
      </c>
      <c r="B209">
        <v>24003</v>
      </c>
      <c r="C209">
        <f>dataOrig!C209</f>
        <v>24003</v>
      </c>
      <c r="D209">
        <v>24</v>
      </c>
      <c r="E209" s="1">
        <f>IF(dataOrig!$I209&gt;0,dataOrig!E209*dataRevised!$I209/dataOrig!$I209,dataOrig!E209)</f>
        <v>111.64856815186322</v>
      </c>
      <c r="F209" s="1">
        <f>IF(dataOrig!$I209&gt;0,dataOrig!F209*dataRevised!$I209/dataOrig!$I209,dataOrig!F209)</f>
        <v>316.19556323924616</v>
      </c>
      <c r="G209" s="1">
        <f>IF(dataOrig!$I209&gt;0,dataOrig!G209*dataRevised!$I209/dataOrig!$I209,dataOrig!G209)</f>
        <v>104.83033498228379</v>
      </c>
      <c r="H209" s="1">
        <f>IF(dataOrig!$I209&gt;0,dataOrig!H209*dataRevised!$I209/dataOrig!$I209,dataOrig!H209)</f>
        <v>174.71722497047296</v>
      </c>
      <c r="I209" s="9">
        <f>dataOrig!I209*VLOOKUP($C209,pivot!$H$4:$Q$65,7,FALSE)/VLOOKUP($C209,pivot!$H$4:$Q$65,2,FALSE)</f>
        <v>707.39169134386611</v>
      </c>
      <c r="J209" s="1">
        <f>dataOrig!J209</f>
        <v>131</v>
      </c>
      <c r="K209" s="1">
        <f>dataOrig!K209</f>
        <v>371</v>
      </c>
      <c r="L209" s="1">
        <f>dataOrig!L209</f>
        <v>123</v>
      </c>
      <c r="M209" s="1">
        <f>dataOrig!M209</f>
        <v>205</v>
      </c>
      <c r="N209" s="9">
        <f>dataOrig!N209</f>
        <v>830</v>
      </c>
      <c r="O209" s="1">
        <f>IF(dataOrig!$S209&gt;0,dataOrig!O209*dataRevised!$S209/dataOrig!$S209,dataOrig!O209)</f>
        <v>48.591851478589419</v>
      </c>
      <c r="P209" s="1">
        <f>IF(dataOrig!$S209&gt;0,dataOrig!P209*dataRevised!$S209/dataOrig!$S209,dataOrig!P209)</f>
        <v>462.71234542707901</v>
      </c>
      <c r="Q209" s="1">
        <f>IF(dataOrig!$S209&gt;0,dataOrig!Q209*dataRevised!$S209/dataOrig!$S209,dataOrig!Q209)</f>
        <v>148.39630220192515</v>
      </c>
      <c r="R209" s="1">
        <f>IF(dataOrig!$S209&gt;0,dataOrig!R209*dataRevised!$S209/dataOrig!$S209,dataOrig!R209)</f>
        <v>391.07912833386155</v>
      </c>
      <c r="S209" s="9">
        <f>dataOrig!S209*VLOOKUP($C209,pivot!$H$4:$Q$65,8,FALSE)/VLOOKUP($C209,pivot!$H$4:$Q$65,4,FALSE)</f>
        <v>1050.7796274414552</v>
      </c>
      <c r="T209" s="1">
        <f>IF(dataOrig!$X209&gt;0,dataOrig!T209*dataRevised!$X209/dataOrig!$X209,dataOrig!T209)</f>
        <v>134.5552064679913</v>
      </c>
      <c r="U209" s="1">
        <f>IF(dataOrig!$X209&gt;0,dataOrig!U209*dataRevised!$X209/dataOrig!$X209,dataOrig!U209)</f>
        <v>381.23975165930869</v>
      </c>
      <c r="V209" s="1">
        <f>IF(dataOrig!$X209&gt;0,dataOrig!V209*dataRevised!$X209/dataOrig!$X209,dataOrig!V209)</f>
        <v>125.92987272004314</v>
      </c>
      <c r="W209" s="1">
        <f>IF(dataOrig!$X209&gt;0,dataOrig!W209*dataRevised!$X209/dataOrig!$X209,dataOrig!W209)</f>
        <v>212.18321019952475</v>
      </c>
      <c r="X209" s="9">
        <f>dataOrig!X209*VLOOKUP($C209,pivot!$H$4:$Q$65,9,FALSE)/VLOOKUP($C209,pivot!$H$4:$Q$65,5,FALSE)</f>
        <v>853.90804104686788</v>
      </c>
      <c r="Y209" s="1">
        <f>IF(dataOrig!$AC209&gt;0,dataOrig!Y209*dataRevised!$AC209/dataOrig!$AC209,dataOrig!Y209)</f>
        <v>148.03028501107423</v>
      </c>
      <c r="Z209" s="1">
        <f>IF(dataOrig!$AC209&gt;0,dataOrig!Z209*dataRevised!$AC209/dataOrig!$AC209,dataOrig!Z209)</f>
        <v>264.23593062196744</v>
      </c>
      <c r="AA209" s="1">
        <f>IF(dataOrig!$AC209&gt;0,dataOrig!AA209*dataRevised!$AC209/dataOrig!$AC209,dataOrig!AA209)</f>
        <v>264.25136230635161</v>
      </c>
      <c r="AB209" s="1">
        <f>IF(dataOrig!$AC209&gt;0,dataOrig!AB209*dataRevised!$AC209/dataOrig!$AC209,dataOrig!AB209)</f>
        <v>264.23593062196744</v>
      </c>
      <c r="AC209" s="9">
        <f>dataOrig!AC209*VLOOKUP($C209,pivot!$H$4:$Q$65,10,FALSE)/VLOOKUP($C209,pivot!$H$4:$Q$65,6,FALSE)</f>
        <v>940.75350856136072</v>
      </c>
    </row>
    <row r="210" spans="1:29">
      <c r="A210">
        <v>209</v>
      </c>
      <c r="B210">
        <v>24003</v>
      </c>
      <c r="C210">
        <f>dataOrig!C210</f>
        <v>24003</v>
      </c>
      <c r="D210">
        <v>24</v>
      </c>
      <c r="E210" s="1">
        <f>IF(dataOrig!$I210&gt;0,dataOrig!E210*dataRevised!$I210/dataOrig!$I210,dataOrig!E210)</f>
        <v>66.477773403399468</v>
      </c>
      <c r="F210" s="1">
        <f>IF(dataOrig!$I210&gt;0,dataOrig!F210*dataRevised!$I210/dataOrig!$I210,dataOrig!F210)</f>
        <v>265.91109361359787</v>
      </c>
      <c r="G210" s="1">
        <f>IF(dataOrig!$I210&gt;0,dataOrig!G210*dataRevised!$I210/dataOrig!$I210,dataOrig!G210)</f>
        <v>111.64856815186322</v>
      </c>
      <c r="H210" s="1">
        <f>IF(dataOrig!$I210&gt;0,dataOrig!H210*dataRevised!$I210/dataOrig!$I210,dataOrig!H210)</f>
        <v>166.19443350849866</v>
      </c>
      <c r="I210" s="9">
        <f>dataOrig!I210*VLOOKUP($C210,pivot!$H$4:$Q$65,7,FALSE)/VLOOKUP($C210,pivot!$H$4:$Q$65,2,FALSE)</f>
        <v>610.23186867735922</v>
      </c>
      <c r="J210" s="1">
        <f>dataOrig!J210</f>
        <v>78</v>
      </c>
      <c r="K210" s="1">
        <f>dataOrig!K210</f>
        <v>312</v>
      </c>
      <c r="L210" s="1">
        <f>dataOrig!L210</f>
        <v>131</v>
      </c>
      <c r="M210" s="1">
        <f>dataOrig!M210</f>
        <v>195</v>
      </c>
      <c r="N210" s="9">
        <f>dataOrig!N210</f>
        <v>716</v>
      </c>
      <c r="O210" s="1">
        <f>IF(dataOrig!$S210&gt;0,dataOrig!O210*dataRevised!$S210/dataOrig!$S210,dataOrig!O210)</f>
        <v>23.126385624479152</v>
      </c>
      <c r="P210" s="1">
        <f>IF(dataOrig!$S210&gt;0,dataOrig!P210*dataRevised!$S210/dataOrig!$S210,dataOrig!P210)</f>
        <v>361.48343120161894</v>
      </c>
      <c r="Q210" s="1">
        <f>IF(dataOrig!$S210&gt;0,dataOrig!Q210*dataRevised!$S210/dataOrig!$S210,dataOrig!Q210)</f>
        <v>218.07820514344937</v>
      </c>
      <c r="R210" s="1">
        <f>IF(dataOrig!$S210&gt;0,dataOrig!R210*dataRevised!$S210/dataOrig!$S210,dataOrig!R210)</f>
        <v>175.27130764468509</v>
      </c>
      <c r="S210" s="9">
        <f>dataOrig!S210*VLOOKUP($C210,pivot!$H$4:$Q$65,8,FALSE)/VLOOKUP($C210,pivot!$H$4:$Q$65,4,FALSE)</f>
        <v>777.95932961423262</v>
      </c>
      <c r="T210" s="1">
        <f>IF(dataOrig!$X210&gt;0,dataOrig!T210*dataRevised!$X210/dataOrig!$X210,dataOrig!T210)</f>
        <v>79.353070481123083</v>
      </c>
      <c r="U210" s="1">
        <f>IF(dataOrig!$X210&gt;0,dataOrig!U210*dataRevised!$X210/dataOrig!$X210,dataOrig!U210)</f>
        <v>314.8246818001079</v>
      </c>
      <c r="V210" s="1">
        <f>IF(dataOrig!$X210&gt;0,dataOrig!V210*dataRevised!$X210/dataOrig!$X210,dataOrig!V210)</f>
        <v>132.83013971840168</v>
      </c>
      <c r="W210" s="1">
        <f>IF(dataOrig!$X210&gt;0,dataOrig!W210*dataRevised!$X210/dataOrig!$X210,dataOrig!W210)</f>
        <v>196.65760945321807</v>
      </c>
      <c r="X210" s="9">
        <f>dataOrig!X210*VLOOKUP($C210,pivot!$H$4:$Q$65,9,FALSE)/VLOOKUP($C210,pivot!$H$4:$Q$65,5,FALSE)</f>
        <v>723.66550145285066</v>
      </c>
      <c r="Y210" s="1">
        <f>IF(dataOrig!$AC210&gt;0,dataOrig!Y210*dataRevised!$AC210/dataOrig!$AC210,dataOrig!Y210)</f>
        <v>88.443703404199937</v>
      </c>
      <c r="Z210" s="1">
        <f>IF(dataOrig!$AC210&gt;0,dataOrig!Z210*dataRevised!$AC210/dataOrig!$AC210,dataOrig!Z210)</f>
        <v>238.2859657012055</v>
      </c>
      <c r="AA210" s="1">
        <f>IF(dataOrig!$AC210&gt;0,dataOrig!AA210*dataRevised!$AC210/dataOrig!$AC210,dataOrig!AA210)</f>
        <v>237.06844181290529</v>
      </c>
      <c r="AB210" s="1">
        <f>IF(dataOrig!$AC210&gt;0,dataOrig!AB210*dataRevised!$AC210/dataOrig!$AC210,dataOrig!AB210)</f>
        <v>241.87664092256031</v>
      </c>
      <c r="AC210" s="9">
        <f>dataOrig!AC210*VLOOKUP($C210,pivot!$H$4:$Q$65,10,FALSE)/VLOOKUP($C210,pivot!$H$4:$Q$65,6,FALSE)</f>
        <v>805.67475184087107</v>
      </c>
    </row>
    <row r="211" spans="1:29">
      <c r="A211">
        <v>210</v>
      </c>
      <c r="B211">
        <v>24003</v>
      </c>
      <c r="C211">
        <f>dataOrig!C211</f>
        <v>24003</v>
      </c>
      <c r="D211">
        <v>24</v>
      </c>
      <c r="E211" s="1">
        <f>IF(dataOrig!$I211&gt;0,dataOrig!E211*dataRevised!$I211/dataOrig!$I211,dataOrig!E211)</f>
        <v>248.86551068964928</v>
      </c>
      <c r="F211" s="1">
        <f>IF(dataOrig!$I211&gt;0,dataOrig!F211*dataRevised!$I211/dataOrig!$I211,dataOrig!F211)</f>
        <v>273.58160592937475</v>
      </c>
      <c r="G211" s="1">
        <f>IF(dataOrig!$I211&gt;0,dataOrig!G211*dataRevised!$I211/dataOrig!$I211,dataOrig!G211)</f>
        <v>113.35312644425807</v>
      </c>
      <c r="H211" s="1">
        <f>IF(dataOrig!$I211&gt;0,dataOrig!H211*dataRevised!$I211/dataOrig!$I211,dataOrig!H211)</f>
        <v>167.89899180089353</v>
      </c>
      <c r="I211" s="9">
        <f>dataOrig!I211*VLOOKUP($C211,pivot!$H$4:$Q$65,7,FALSE)/VLOOKUP($C211,pivot!$H$4:$Q$65,2,FALSE)</f>
        <v>803.69923486417554</v>
      </c>
      <c r="J211" s="1">
        <f>dataOrig!J211</f>
        <v>292</v>
      </c>
      <c r="K211" s="1">
        <f>dataOrig!K211</f>
        <v>321</v>
      </c>
      <c r="L211" s="1">
        <f>dataOrig!L211</f>
        <v>133</v>
      </c>
      <c r="M211" s="1">
        <f>dataOrig!M211</f>
        <v>197</v>
      </c>
      <c r="N211" s="9">
        <f>dataOrig!N211</f>
        <v>943</v>
      </c>
      <c r="O211" s="1">
        <f>IF(dataOrig!$S211&gt;0,dataOrig!O211*dataRevised!$S211/dataOrig!$S211,dataOrig!O211)</f>
        <v>231.3780392877222</v>
      </c>
      <c r="P211" s="1">
        <f>IF(dataOrig!$S211&gt;0,dataOrig!P211*dataRevised!$S211/dataOrig!$S211,dataOrig!P211)</f>
        <v>606.91618641885032</v>
      </c>
      <c r="Q211" s="1">
        <f>IF(dataOrig!$S211&gt;0,dataOrig!Q211*dataRevised!$S211/dataOrig!$S211,dataOrig!Q211)</f>
        <v>288.64493169413436</v>
      </c>
      <c r="R211" s="1">
        <f>IF(dataOrig!$S211&gt;0,dataOrig!R211*dataRevised!$S211/dataOrig!$S211,dataOrig!R211)</f>
        <v>214.08932311855088</v>
      </c>
      <c r="S211" s="9">
        <f>dataOrig!S211*VLOOKUP($C211,pivot!$H$4:$Q$65,8,FALSE)/VLOOKUP($C211,pivot!$H$4:$Q$65,4,FALSE)</f>
        <v>1341.0284805192578</v>
      </c>
      <c r="T211" s="1">
        <f>IF(dataOrig!$X211&gt;0,dataOrig!T211*dataRevised!$X211/dataOrig!$X211,dataOrig!T211)</f>
        <v>288.94868055626341</v>
      </c>
      <c r="U211" s="1">
        <f>IF(dataOrig!$X211&gt;0,dataOrig!U211*dataRevised!$X211/dataOrig!$X211,dataOrig!U211)</f>
        <v>323.450015548056</v>
      </c>
      <c r="V211" s="1">
        <f>IF(dataOrig!$X211&gt;0,dataOrig!V211*dataRevised!$X211/dataOrig!$X211,dataOrig!V211)</f>
        <v>134.55520646799133</v>
      </c>
      <c r="W211" s="1">
        <f>IF(dataOrig!$X211&gt;0,dataOrig!W211*dataRevised!$X211/dataOrig!$X211,dataOrig!W211)</f>
        <v>198.38267620280769</v>
      </c>
      <c r="X211" s="9">
        <f>dataOrig!X211*VLOOKUP($C211,pivot!$H$4:$Q$65,9,FALSE)/VLOOKUP($C211,pivot!$H$4:$Q$65,5,FALSE)</f>
        <v>945.33657877511848</v>
      </c>
      <c r="Y211" s="1">
        <f>IF(dataOrig!$AC211&gt;0,dataOrig!Y211*dataRevised!$AC211/dataOrig!$AC211,dataOrig!Y211)</f>
        <v>315.75485462516025</v>
      </c>
      <c r="Z211" s="1">
        <f>IF(dataOrig!$AC211&gt;0,dataOrig!Z211*dataRevised!$AC211/dataOrig!$AC211,dataOrig!Z211)</f>
        <v>242.28247057413216</v>
      </c>
      <c r="AA211" s="1">
        <f>IF(dataOrig!$AC211&gt;0,dataOrig!AA211*dataRevised!$AC211/dataOrig!$AC211,dataOrig!AA211)</f>
        <v>242.10879901293302</v>
      </c>
      <c r="AB211" s="1">
        <f>IF(dataOrig!$AC211&gt;0,dataOrig!AB211*dataRevised!$AC211/dataOrig!$AC211,dataOrig!AB211)</f>
        <v>242.1119691178969</v>
      </c>
      <c r="AC211" s="9">
        <f>dataOrig!AC211*VLOOKUP($C211,pivot!$H$4:$Q$65,10,FALSE)/VLOOKUP($C211,pivot!$H$4:$Q$65,6,FALSE)</f>
        <v>1042.2580933301224</v>
      </c>
    </row>
    <row r="212" spans="1:29">
      <c r="A212">
        <v>211</v>
      </c>
      <c r="B212">
        <v>24003</v>
      </c>
      <c r="C212">
        <f>dataOrig!C212</f>
        <v>24003</v>
      </c>
      <c r="D212">
        <v>24</v>
      </c>
      <c r="E212" s="1">
        <f>IF(dataOrig!$I212&gt;0,dataOrig!E212*dataRevised!$I212/dataOrig!$I212,dataOrig!E212)</f>
        <v>3.4091165847897158</v>
      </c>
      <c r="F212" s="1">
        <f>IF(dataOrig!$I212&gt;0,dataOrig!F212*dataRevised!$I212/dataOrig!$I212,dataOrig!F212)</f>
        <v>76.705123157768611</v>
      </c>
      <c r="G212" s="1">
        <f>IF(dataOrig!$I212&gt;0,dataOrig!G212*dataRevised!$I212/dataOrig!$I212,dataOrig!G212)</f>
        <v>51.98902791804317</v>
      </c>
      <c r="H212" s="1">
        <f>IF(dataOrig!$I212&gt;0,dataOrig!H212*dataRevised!$I212/dataOrig!$I212,dataOrig!H212)</f>
        <v>39.204840725081731</v>
      </c>
      <c r="I212" s="9">
        <f>dataOrig!I212*VLOOKUP($C212,pivot!$H$4:$Q$65,7,FALSE)/VLOOKUP($C212,pivot!$H$4:$Q$65,2,FALSE)</f>
        <v>171.30810838568323</v>
      </c>
      <c r="J212" s="1">
        <f>dataOrig!J212</f>
        <v>4</v>
      </c>
      <c r="K212" s="1">
        <f>dataOrig!K212</f>
        <v>90</v>
      </c>
      <c r="L212" s="1">
        <f>dataOrig!L212</f>
        <v>61</v>
      </c>
      <c r="M212" s="1">
        <f>dataOrig!M212</f>
        <v>46</v>
      </c>
      <c r="N212" s="9">
        <f>dataOrig!N212</f>
        <v>201</v>
      </c>
      <c r="O212" s="1">
        <f>IF(dataOrig!$S212&gt;0,dataOrig!O212*dataRevised!$S212/dataOrig!$S212,dataOrig!O212)</f>
        <v>0.17271989899982049</v>
      </c>
      <c r="P212" s="1">
        <f>IF(dataOrig!$S212&gt;0,dataOrig!P212*dataRevised!$S212/dataOrig!$S212,dataOrig!P212)</f>
        <v>159.17149848578893</v>
      </c>
      <c r="Q212" s="1">
        <f>IF(dataOrig!$S212&gt;0,dataOrig!Q212*dataRevised!$S212/dataOrig!$S212,dataOrig!Q212)</f>
        <v>70.745792492941007</v>
      </c>
      <c r="R212" s="1">
        <f>IF(dataOrig!$S212&gt;0,dataOrig!R212*dataRevised!$S212/dataOrig!$S212,dataOrig!R212)</f>
        <v>33.840000298768665</v>
      </c>
      <c r="S212" s="9">
        <f>dataOrig!S212*VLOOKUP($C212,pivot!$H$4:$Q$65,8,FALSE)/VLOOKUP($C212,pivot!$H$4:$Q$65,4,FALSE)</f>
        <v>263.9300111764984</v>
      </c>
      <c r="T212" s="1">
        <f>IF(dataOrig!$X212&gt;0,dataOrig!T212*dataRevised!$X212/dataOrig!$X212,dataOrig!T212)</f>
        <v>3.4501334991792643</v>
      </c>
      <c r="U212" s="1">
        <f>IF(dataOrig!$X212&gt;0,dataOrig!U212*dataRevised!$X212/dataOrig!$X212,dataOrig!U212)</f>
        <v>89.703470978660874</v>
      </c>
      <c r="V212" s="1">
        <f>IF(dataOrig!$X212&gt;0,dataOrig!V212*dataRevised!$X212/dataOrig!$X212,dataOrig!V212)</f>
        <v>60.377336235637124</v>
      </c>
      <c r="W212" s="1">
        <f>IF(dataOrig!$X212&gt;0,dataOrig!W212*dataRevised!$X212/dataOrig!$X212,dataOrig!W212)</f>
        <v>45.714268864125252</v>
      </c>
      <c r="X212" s="9">
        <f>dataOrig!X212*VLOOKUP($C212,pivot!$H$4:$Q$65,9,FALSE)/VLOOKUP($C212,pivot!$H$4:$Q$65,5,FALSE)</f>
        <v>199.24520957760251</v>
      </c>
      <c r="Y212" s="1">
        <f>IF(dataOrig!$AC212&gt;0,dataOrig!Y212*dataRevised!$AC212/dataOrig!$AC212,dataOrig!Y212)</f>
        <v>33.08001981966418</v>
      </c>
      <c r="Z212" s="1">
        <f>IF(dataOrig!$AC212&gt;0,dataOrig!Z212*dataRevised!$AC212/dataOrig!$AC212,dataOrig!Z212)</f>
        <v>93.47227306741425</v>
      </c>
      <c r="AA212" s="1">
        <f>IF(dataOrig!$AC212&gt;0,dataOrig!AA212*dataRevised!$AC212/dataOrig!$AC212,dataOrig!AA212)</f>
        <v>92.603879702387459</v>
      </c>
      <c r="AB212" s="1">
        <f>IF(dataOrig!$AC212&gt;0,dataOrig!AB212*dataRevised!$AC212/dataOrig!$AC212,dataOrig!AB212)</f>
        <v>93.474697789918253</v>
      </c>
      <c r="AC212" s="9">
        <f>dataOrig!AC212*VLOOKUP($C212,pivot!$H$4:$Q$65,10,FALSE)/VLOOKUP($C212,pivot!$H$4:$Q$65,6,FALSE)</f>
        <v>312.63087037938413</v>
      </c>
    </row>
    <row r="213" spans="1:29">
      <c r="A213">
        <v>212</v>
      </c>
      <c r="B213">
        <v>24003</v>
      </c>
      <c r="C213">
        <f>dataOrig!C213</f>
        <v>24003</v>
      </c>
      <c r="D213">
        <v>24</v>
      </c>
      <c r="E213" s="1">
        <f>IF(dataOrig!$I213&gt;0,dataOrig!E213*dataRevised!$I213/dataOrig!$I213,dataOrig!E213)</f>
        <v>234.37676520429298</v>
      </c>
      <c r="F213" s="1">
        <f>IF(dataOrig!$I213&gt;0,dataOrig!F213*dataRevised!$I213/dataOrig!$I213,dataOrig!F213)</f>
        <v>559.09511990551346</v>
      </c>
      <c r="G213" s="1">
        <f>IF(dataOrig!$I213&gt;0,dataOrig!G213*dataRevised!$I213/dataOrig!$I213,dataOrig!G213)</f>
        <v>150.85340887694491</v>
      </c>
      <c r="H213" s="1">
        <f>IF(dataOrig!$I213&gt;0,dataOrig!H213*dataRevised!$I213/dataOrig!$I213,dataOrig!H213)</f>
        <v>472.16264699337563</v>
      </c>
      <c r="I213" s="9">
        <f>dataOrig!I213*VLOOKUP($C213,pivot!$H$4:$Q$65,7,FALSE)/VLOOKUP($C213,pivot!$H$4:$Q$65,2,FALSE)</f>
        <v>1416.487940980127</v>
      </c>
      <c r="J213" s="1">
        <f>dataOrig!J213</f>
        <v>275</v>
      </c>
      <c r="K213" s="1">
        <f>dataOrig!K213</f>
        <v>656</v>
      </c>
      <c r="L213" s="1">
        <f>dataOrig!L213</f>
        <v>177</v>
      </c>
      <c r="M213" s="1">
        <f>dataOrig!M213</f>
        <v>554</v>
      </c>
      <c r="N213" s="9">
        <f>dataOrig!N213</f>
        <v>1662</v>
      </c>
      <c r="O213" s="1">
        <f>IF(dataOrig!$S213&gt;0,dataOrig!O213*dataRevised!$S213/dataOrig!$S213,dataOrig!O213)</f>
        <v>127.5080976835705</v>
      </c>
      <c r="P213" s="1">
        <f>IF(dataOrig!$S213&gt;0,dataOrig!P213*dataRevised!$S213/dataOrig!$S213,dataOrig!P213)</f>
        <v>823.72208545212197</v>
      </c>
      <c r="Q213" s="1">
        <f>IF(dataOrig!$S213&gt;0,dataOrig!Q213*dataRevised!$S213/dataOrig!$S213,dataOrig!Q213)</f>
        <v>217.22558555651906</v>
      </c>
      <c r="R213" s="1">
        <f>IF(dataOrig!$S213&gt;0,dataOrig!R213*dataRevised!$S213/dataOrig!$S213,dataOrig!R213)</f>
        <v>905.07035592957504</v>
      </c>
      <c r="S213" s="9">
        <f>dataOrig!S213*VLOOKUP($C213,pivot!$H$4:$Q$65,8,FALSE)/VLOOKUP($C213,pivot!$H$4:$Q$65,4,FALSE)</f>
        <v>2073.5261246217865</v>
      </c>
      <c r="T213" s="1">
        <f>IF(dataOrig!$X213&gt;0,dataOrig!T213*dataRevised!$X213/dataOrig!$X213,dataOrig!T213)</f>
        <v>276.01067993434111</v>
      </c>
      <c r="U213" s="1">
        <f>IF(dataOrig!$X213&gt;0,dataOrig!U213*dataRevised!$X213/dataOrig!$X213,dataOrig!U213)</f>
        <v>658.11296496844466</v>
      </c>
      <c r="V213" s="1">
        <f>IF(dataOrig!$X213&gt;0,dataOrig!V213*dataRevised!$X213/dataOrig!$X213,dataOrig!V213)</f>
        <v>177.68187520773213</v>
      </c>
      <c r="W213" s="1">
        <f>IF(dataOrig!$X213&gt;0,dataOrig!W213*dataRevised!$X213/dataOrig!$X213,dataOrig!W213)</f>
        <v>557.19656011745121</v>
      </c>
      <c r="X213" s="9">
        <f>dataOrig!X213*VLOOKUP($C213,pivot!$H$4:$Q$65,9,FALSE)/VLOOKUP($C213,pivot!$H$4:$Q$65,5,FALSE)</f>
        <v>1669.0020802279691</v>
      </c>
      <c r="Y213" s="1">
        <f>IF(dataOrig!$AC213&gt;0,dataOrig!Y213*dataRevised!$AC213/dataOrig!$AC213,dataOrig!Y213)</f>
        <v>302.65028041733285</v>
      </c>
      <c r="Z213" s="1">
        <f>IF(dataOrig!$AC213&gt;0,dataOrig!Z213*dataRevised!$AC213/dataOrig!$AC213,dataOrig!Z213)</f>
        <v>509.86865169666908</v>
      </c>
      <c r="AA213" s="1">
        <f>IF(dataOrig!$AC213&gt;0,dataOrig!AA213*dataRevised!$AC213/dataOrig!$AC213,dataOrig!AA213)</f>
        <v>508.78512458612789</v>
      </c>
      <c r="AB213" s="1">
        <f>IF(dataOrig!$AC213&gt;0,dataOrig!AB213*dataRevised!$AC213/dataOrig!$AC213,dataOrig!AB213)</f>
        <v>509.86865169666908</v>
      </c>
      <c r="AC213" s="9">
        <f>dataOrig!AC213*VLOOKUP($C213,pivot!$H$4:$Q$65,10,FALSE)/VLOOKUP($C213,pivot!$H$4:$Q$65,6,FALSE)</f>
        <v>1831.1727083967987</v>
      </c>
    </row>
    <row r="214" spans="1:29">
      <c r="A214">
        <v>213</v>
      </c>
      <c r="B214">
        <v>24003</v>
      </c>
      <c r="C214">
        <f>dataOrig!C214</f>
        <v>24003</v>
      </c>
      <c r="D214">
        <v>24</v>
      </c>
      <c r="E214" s="1">
        <f>IF(dataOrig!$I214&gt;0,dataOrig!E214*dataRevised!$I214/dataOrig!$I214,dataOrig!E214)</f>
        <v>100.56893925129663</v>
      </c>
      <c r="F214" s="1">
        <f>IF(dataOrig!$I214&gt;0,dataOrig!F214*dataRevised!$I214/dataOrig!$I214,dataOrig!F214)</f>
        <v>313.6387258006539</v>
      </c>
      <c r="G214" s="1">
        <f>IF(dataOrig!$I214&gt;0,dataOrig!G214*dataRevised!$I214/dataOrig!$I214,dataOrig!G214)</f>
        <v>158.52392119272182</v>
      </c>
      <c r="H214" s="1">
        <f>IF(dataOrig!$I214&gt;0,dataOrig!H214*dataRevised!$I214/dataOrig!$I214,dataOrig!H214)</f>
        <v>155.96708375412953</v>
      </c>
      <c r="I214" s="9">
        <f>dataOrig!I214*VLOOKUP($C214,pivot!$H$4:$Q$65,7,FALSE)/VLOOKUP($C214,pivot!$H$4:$Q$65,2,FALSE)</f>
        <v>728.69866999880185</v>
      </c>
      <c r="J214" s="1">
        <f>dataOrig!J214</f>
        <v>118</v>
      </c>
      <c r="K214" s="1">
        <f>dataOrig!K214</f>
        <v>368</v>
      </c>
      <c r="L214" s="1">
        <f>dataOrig!L214</f>
        <v>186</v>
      </c>
      <c r="M214" s="1">
        <f>dataOrig!M214</f>
        <v>183</v>
      </c>
      <c r="N214" s="9">
        <f>dataOrig!N214</f>
        <v>855</v>
      </c>
      <c r="O214" s="1">
        <f>IF(dataOrig!$S214&gt;0,dataOrig!O214*dataRevised!$S214/dataOrig!$S214,dataOrig!O214)</f>
        <v>39.166708660158733</v>
      </c>
      <c r="P214" s="1">
        <f>IF(dataOrig!$S214&gt;0,dataOrig!P214*dataRevised!$S214/dataOrig!$S214,dataOrig!P214)</f>
        <v>621.90341316530009</v>
      </c>
      <c r="Q214" s="1">
        <f>IF(dataOrig!$S214&gt;0,dataOrig!Q214*dataRevised!$S214/dataOrig!$S214,dataOrig!Q214)</f>
        <v>282.79791428407555</v>
      </c>
      <c r="R214" s="1">
        <f>IF(dataOrig!$S214&gt;0,dataOrig!R214*dataRevised!$S214/dataOrig!$S214,dataOrig!R214)</f>
        <v>121.7283338101343</v>
      </c>
      <c r="S214" s="9">
        <f>dataOrig!S214*VLOOKUP($C214,pivot!$H$4:$Q$65,8,FALSE)/VLOOKUP($C214,pivot!$H$4:$Q$65,4,FALSE)</f>
        <v>1065.5963699196686</v>
      </c>
      <c r="T214" s="1">
        <f>IF(dataOrig!$X214&gt;0,dataOrig!T214*dataRevised!$X214/dataOrig!$X214,dataOrig!T214)</f>
        <v>118.1670723468898</v>
      </c>
      <c r="U214" s="1">
        <f>IF(dataOrig!$X214&gt;0,dataOrig!U214*dataRevised!$X214/dataOrig!$X214,dataOrig!U214)</f>
        <v>368.30175103738651</v>
      </c>
      <c r="V214" s="1">
        <f>IF(dataOrig!$X214&gt;0,dataOrig!V214*dataRevised!$X214/dataOrig!$X214,dataOrig!V214)</f>
        <v>186.30720895568027</v>
      </c>
      <c r="W214" s="1">
        <f>IF(dataOrig!$X214&gt;0,dataOrig!W214*dataRevised!$X214/dataOrig!$X214,dataOrig!W214)</f>
        <v>182.85707545650101</v>
      </c>
      <c r="X214" s="9">
        <f>dataOrig!X214*VLOOKUP($C214,pivot!$H$4:$Q$65,9,FALSE)/VLOOKUP($C214,pivot!$H$4:$Q$65,5,FALSE)</f>
        <v>855.63310779645758</v>
      </c>
      <c r="Y214" s="1">
        <f>IF(dataOrig!$AC214&gt;0,dataOrig!Y214*dataRevised!$AC214/dataOrig!$AC214,dataOrig!Y214)</f>
        <v>100.11400609596657</v>
      </c>
      <c r="Z214" s="1">
        <f>IF(dataOrig!$AC214&gt;0,dataOrig!Z214*dataRevised!$AC214/dataOrig!$AC214,dataOrig!Z214)</f>
        <v>246.41010789245703</v>
      </c>
      <c r="AA214" s="1">
        <f>IF(dataOrig!$AC214&gt;0,dataOrig!AA214*dataRevised!$AC214/dataOrig!$AC214,dataOrig!AA214)</f>
        <v>243.10155104570808</v>
      </c>
      <c r="AB214" s="1">
        <f>IF(dataOrig!$AC214&gt;0,dataOrig!AB214*dataRevised!$AC214/dataOrig!$AC214,dataOrig!AB214)</f>
        <v>243.94924158294222</v>
      </c>
      <c r="AC214" s="9">
        <f>dataOrig!AC214*VLOOKUP($C214,pivot!$H$4:$Q$65,10,FALSE)/VLOOKUP($C214,pivot!$H$4:$Q$65,6,FALSE)</f>
        <v>833.57490661707391</v>
      </c>
    </row>
    <row r="215" spans="1:29">
      <c r="A215">
        <v>214</v>
      </c>
      <c r="B215">
        <v>24003</v>
      </c>
      <c r="C215">
        <f>dataOrig!C215</f>
        <v>24003</v>
      </c>
      <c r="D215">
        <v>24</v>
      </c>
      <c r="E215" s="1">
        <f>IF(dataOrig!$I215&gt;0,dataOrig!E215*dataRevised!$I215/dataOrig!$I215,dataOrig!E215)</f>
        <v>127.84187192961434</v>
      </c>
      <c r="F215" s="1">
        <f>IF(dataOrig!$I215&gt;0,dataOrig!F215*dataRevised!$I215/dataOrig!$I215,dataOrig!F215)</f>
        <v>198.58104106400097</v>
      </c>
      <c r="G215" s="1">
        <f>IF(dataOrig!$I215&gt;0,dataOrig!G215*dataRevised!$I215/dataOrig!$I215,dataOrig!G215)</f>
        <v>144.88745485356293</v>
      </c>
      <c r="H215" s="1">
        <f>IF(dataOrig!$I215&gt;0,dataOrig!H215*dataRevised!$I215/dataOrig!$I215,dataOrig!H215)</f>
        <v>86.932472912137754</v>
      </c>
      <c r="I215" s="9">
        <f>dataOrig!I215*VLOOKUP($C215,pivot!$H$4:$Q$65,7,FALSE)/VLOOKUP($C215,pivot!$H$4:$Q$65,2,FALSE)</f>
        <v>558.24284075931598</v>
      </c>
      <c r="J215" s="1">
        <f>dataOrig!J215</f>
        <v>150</v>
      </c>
      <c r="K215" s="1">
        <f>dataOrig!K215</f>
        <v>233</v>
      </c>
      <c r="L215" s="1">
        <f>dataOrig!L215</f>
        <v>170</v>
      </c>
      <c r="M215" s="1">
        <f>dataOrig!M215</f>
        <v>102</v>
      </c>
      <c r="N215" s="9">
        <f>dataOrig!N215</f>
        <v>655</v>
      </c>
      <c r="O215" s="1">
        <f>IF(dataOrig!$S215&gt;0,dataOrig!O215*dataRevised!$S215/dataOrig!$S215,dataOrig!O215)</f>
        <v>17.295265263038203</v>
      </c>
      <c r="P215" s="1">
        <f>IF(dataOrig!$S215&gt;0,dataOrig!P215*dataRevised!$S215/dataOrig!$S215,dataOrig!P215)</f>
        <v>391.03365616047176</v>
      </c>
      <c r="Q215" s="1">
        <f>IF(dataOrig!$S215&gt;0,dataOrig!Q215*dataRevised!$S215/dataOrig!$S215,dataOrig!Q215)</f>
        <v>142.15397387419702</v>
      </c>
      <c r="R215" s="1">
        <f>IF(dataOrig!$S215&gt;0,dataOrig!R215*dataRevised!$S215/dataOrig!$S215,dataOrig!R215)</f>
        <v>285.3835321277179</v>
      </c>
      <c r="S215" s="9">
        <f>dataOrig!S215*VLOOKUP($C215,pivot!$H$4:$Q$65,8,FALSE)/VLOOKUP($C215,pivot!$H$4:$Q$65,4,FALSE)</f>
        <v>835.86642742542483</v>
      </c>
      <c r="T215" s="1">
        <f>IF(dataOrig!$X215&gt;0,dataOrig!T215*dataRevised!$X215/dataOrig!$X215,dataOrig!T215)</f>
        <v>150.08080721429803</v>
      </c>
      <c r="U215" s="1">
        <f>IF(dataOrig!$X215&gt;0,dataOrig!U215*dataRevised!$X215/dataOrig!$X215,dataOrig!U215)</f>
        <v>232.88401119460039</v>
      </c>
      <c r="V215" s="1">
        <f>IF(dataOrig!$X215&gt;0,dataOrig!V215*dataRevised!$X215/dataOrig!$X215,dataOrig!V215)</f>
        <v>169.05654145978397</v>
      </c>
      <c r="W215" s="1">
        <f>IF(dataOrig!$X215&gt;0,dataOrig!W215*dataRevised!$X215/dataOrig!$X215,dataOrig!W215)</f>
        <v>101.77893822578832</v>
      </c>
      <c r="X215" s="9">
        <f>dataOrig!X215*VLOOKUP($C215,pivot!$H$4:$Q$65,9,FALSE)/VLOOKUP($C215,pivot!$H$4:$Q$65,5,FALSE)</f>
        <v>653.80029809447069</v>
      </c>
      <c r="Y215" s="1">
        <f>IF(dataOrig!$AC215&gt;0,dataOrig!Y215*dataRevised!$AC215/dataOrig!$AC215,dataOrig!Y215)</f>
        <v>177.3671201255647</v>
      </c>
      <c r="Z215" s="1">
        <f>IF(dataOrig!$AC215&gt;0,dataOrig!Z215*dataRevised!$AC215/dataOrig!$AC215,dataOrig!Z215)</f>
        <v>205.42194237319339</v>
      </c>
      <c r="AA215" s="1">
        <f>IF(dataOrig!$AC215&gt;0,dataOrig!AA215*dataRevised!$AC215/dataOrig!$AC215,dataOrig!AA215)</f>
        <v>200.56465890967846</v>
      </c>
      <c r="AB215" s="1">
        <f>IF(dataOrig!$AC215&gt;0,dataOrig!AB215*dataRevised!$AC215/dataOrig!$AC215,dataOrig!AB215)</f>
        <v>200.10122774931125</v>
      </c>
      <c r="AC215" s="9">
        <f>dataOrig!AC215*VLOOKUP($C215,pivot!$H$4:$Q$65,10,FALSE)/VLOOKUP($C215,pivot!$H$4:$Q$65,6,FALSE)</f>
        <v>783.45494915774771</v>
      </c>
    </row>
    <row r="216" spans="1:29">
      <c r="A216">
        <v>215</v>
      </c>
      <c r="B216">
        <v>24003</v>
      </c>
      <c r="C216">
        <f>dataOrig!C216</f>
        <v>24003</v>
      </c>
      <c r="D216">
        <v>24</v>
      </c>
      <c r="E216" s="1">
        <f>IF(dataOrig!$I216&gt;0,dataOrig!E216*dataRevised!$I216/dataOrig!$I216,dataOrig!E216)</f>
        <v>85.227914619742904</v>
      </c>
      <c r="F216" s="1">
        <f>IF(dataOrig!$I216&gt;0,dataOrig!F216*dataRevised!$I216/dataOrig!$I216,dataOrig!F216)</f>
        <v>236.93360264288526</v>
      </c>
      <c r="G216" s="1">
        <f>IF(dataOrig!$I216&gt;0,dataOrig!G216*dataRevised!$I216/dataOrig!$I216,dataOrig!G216)</f>
        <v>60.511819380017464</v>
      </c>
      <c r="H216" s="1">
        <f>IF(dataOrig!$I216&gt;0,dataOrig!H216*dataRevised!$I216/dataOrig!$I216,dataOrig!H216)</f>
        <v>115.05768473665293</v>
      </c>
      <c r="I216" s="9">
        <f>dataOrig!I216*VLOOKUP($C216,pivot!$H$4:$Q$65,7,FALSE)/VLOOKUP($C216,pivot!$H$4:$Q$65,2,FALSE)</f>
        <v>497.73102137929857</v>
      </c>
      <c r="J216" s="1">
        <f>dataOrig!J216</f>
        <v>100</v>
      </c>
      <c r="K216" s="1">
        <f>dataOrig!K216</f>
        <v>278</v>
      </c>
      <c r="L216" s="1">
        <f>dataOrig!L216</f>
        <v>71</v>
      </c>
      <c r="M216" s="1">
        <f>dataOrig!M216</f>
        <v>135</v>
      </c>
      <c r="N216" s="9">
        <f>dataOrig!N216</f>
        <v>584</v>
      </c>
      <c r="O216" s="1">
        <f>IF(dataOrig!$S216&gt;0,dataOrig!O216*dataRevised!$S216/dataOrig!$S216,dataOrig!O216)</f>
        <v>37.805042428589708</v>
      </c>
      <c r="P216" s="1">
        <f>IF(dataOrig!$S216&gt;0,dataOrig!P216*dataRevised!$S216/dataOrig!$S216,dataOrig!P216)</f>
        <v>172.27393706652941</v>
      </c>
      <c r="Q216" s="1">
        <f>IF(dataOrig!$S216&gt;0,dataOrig!Q216*dataRevised!$S216/dataOrig!$S216,dataOrig!Q216)</f>
        <v>50.081154891261455</v>
      </c>
      <c r="R216" s="1">
        <f>IF(dataOrig!$S216&gt;0,dataOrig!R216*dataRevised!$S216/dataOrig!$S216,dataOrig!R216)</f>
        <v>142.84619381445833</v>
      </c>
      <c r="S216" s="9">
        <f>dataOrig!S216*VLOOKUP($C216,pivot!$H$4:$Q$65,8,FALSE)/VLOOKUP($C216,pivot!$H$4:$Q$65,4,FALSE)</f>
        <v>403.00632820083894</v>
      </c>
      <c r="T216" s="1">
        <f>IF(dataOrig!$X216&gt;0,dataOrig!T216*dataRevised!$X216/dataOrig!$X216,dataOrig!T216)</f>
        <v>100.91640485099347</v>
      </c>
      <c r="U216" s="1">
        <f>IF(dataOrig!$X216&gt;0,dataOrig!U216*dataRevised!$X216/dataOrig!$X216,dataOrig!U216)</f>
        <v>281.18588018311004</v>
      </c>
      <c r="V216" s="1">
        <f>IF(dataOrig!$X216&gt;0,dataOrig!V216*dataRevised!$X216/dataOrig!$X216,dataOrig!V216)</f>
        <v>71.590270107969729</v>
      </c>
      <c r="W216" s="1">
        <f>IF(dataOrig!$X216&gt;0,dataOrig!W216*dataRevised!$X216/dataOrig!$X216,dataOrig!W216)</f>
        <v>136.28027321758091</v>
      </c>
      <c r="X216" s="9">
        <f>dataOrig!X216*VLOOKUP($C216,pivot!$H$4:$Q$65,9,FALSE)/VLOOKUP($C216,pivot!$H$4:$Q$65,5,FALSE)</f>
        <v>589.97282835965416</v>
      </c>
      <c r="Y216" s="1">
        <f>IF(dataOrig!$AC216&gt;0,dataOrig!Y216*dataRevised!$AC216/dataOrig!$AC216,dataOrig!Y216)</f>
        <v>186.96842896306131</v>
      </c>
      <c r="Z216" s="1">
        <f>IF(dataOrig!$AC216&gt;0,dataOrig!Z216*dataRevised!$AC216/dataOrig!$AC216,dataOrig!Z216)</f>
        <v>214.93863634357504</v>
      </c>
      <c r="AA216" s="1">
        <f>IF(dataOrig!$AC216&gt;0,dataOrig!AA216*dataRevised!$AC216/dataOrig!$AC216,dataOrig!AA216)</f>
        <v>215.52071075784636</v>
      </c>
      <c r="AB216" s="1">
        <f>IF(dataOrig!$AC216&gt;0,dataOrig!AB216*dataRevised!$AC216/dataOrig!$AC216,dataOrig!AB216)</f>
        <v>214.93863634357504</v>
      </c>
      <c r="AC216" s="9">
        <f>dataOrig!AC216*VLOOKUP($C216,pivot!$H$4:$Q$65,10,FALSE)/VLOOKUP($C216,pivot!$H$4:$Q$65,6,FALSE)</f>
        <v>832.36641240805773</v>
      </c>
    </row>
    <row r="217" spans="1:29">
      <c r="A217">
        <v>216</v>
      </c>
      <c r="B217">
        <v>24003</v>
      </c>
      <c r="C217">
        <f>dataOrig!C217</f>
        <v>24003</v>
      </c>
      <c r="D217">
        <v>24</v>
      </c>
      <c r="E217" s="1">
        <f>IF(dataOrig!$I217&gt;0,dataOrig!E217*dataRevised!$I217/dataOrig!$I217,dataOrig!E217)</f>
        <v>34.091165847897159</v>
      </c>
      <c r="F217" s="1">
        <f>IF(dataOrig!$I217&gt;0,dataOrig!F217*dataRevised!$I217/dataOrig!$I217,dataOrig!F217)</f>
        <v>148.29657143835266</v>
      </c>
      <c r="G217" s="1">
        <f>IF(dataOrig!$I217&gt;0,dataOrig!G217*dataRevised!$I217/dataOrig!$I217,dataOrig!G217)</f>
        <v>28.125211824515155</v>
      </c>
      <c r="H217" s="1">
        <f>IF(dataOrig!$I217&gt;0,dataOrig!H217*dataRevised!$I217/dataOrig!$I217,dataOrig!H217)</f>
        <v>52.841307064240596</v>
      </c>
      <c r="I217" s="9">
        <f>dataOrig!I217*VLOOKUP($C217,pivot!$H$4:$Q$65,7,FALSE)/VLOOKUP($C217,pivot!$H$4:$Q$65,2,FALSE)</f>
        <v>263.35425617500556</v>
      </c>
      <c r="J217" s="1">
        <f>dataOrig!J217</f>
        <v>40</v>
      </c>
      <c r="K217" s="1">
        <f>dataOrig!K217</f>
        <v>174</v>
      </c>
      <c r="L217" s="1">
        <f>dataOrig!L217</f>
        <v>33</v>
      </c>
      <c r="M217" s="1">
        <f>dataOrig!M217</f>
        <v>62</v>
      </c>
      <c r="N217" s="9">
        <f>dataOrig!N217</f>
        <v>309</v>
      </c>
      <c r="O217" s="1">
        <f>IF(dataOrig!$S217&gt;0,dataOrig!O217*dataRevised!$S217/dataOrig!$S217,dataOrig!O217)</f>
        <v>28.257672810389789</v>
      </c>
      <c r="P217" s="1">
        <f>IF(dataOrig!$S217&gt;0,dataOrig!P217*dataRevised!$S217/dataOrig!$S217,dataOrig!P217)</f>
        <v>127.19290262614808</v>
      </c>
      <c r="Q217" s="1">
        <f>IF(dataOrig!$S217&gt;0,dataOrig!Q217*dataRevised!$S217/dataOrig!$S217,dataOrig!Q217)</f>
        <v>92.847945868923276</v>
      </c>
      <c r="R217" s="1">
        <f>IF(dataOrig!$S217&gt;0,dataOrig!R217*dataRevised!$S217/dataOrig!$S217,dataOrig!R217)</f>
        <v>51.291615835344793</v>
      </c>
      <c r="S217" s="9">
        <f>dataOrig!S217*VLOOKUP($C217,pivot!$H$4:$Q$65,8,FALSE)/VLOOKUP($C217,pivot!$H$4:$Q$65,4,FALSE)</f>
        <v>299.59013714080595</v>
      </c>
      <c r="T217" s="1">
        <f>IF(dataOrig!$X217&gt;0,dataOrig!T217*dataRevised!$X217/dataOrig!$X217,dataOrig!T217)</f>
        <v>39.676535240561542</v>
      </c>
      <c r="U217" s="1">
        <f>IF(dataOrig!$X217&gt;0,dataOrig!U217*dataRevised!$X217/dataOrig!$X217,dataOrig!U217)</f>
        <v>172.50667495896323</v>
      </c>
      <c r="V217" s="1">
        <f>IF(dataOrig!$X217&gt;0,dataOrig!V217*dataRevised!$X217/dataOrig!$X217,dataOrig!V217)</f>
        <v>32.77626824220301</v>
      </c>
      <c r="W217" s="1">
        <f>IF(dataOrig!$X217&gt;0,dataOrig!W217*dataRevised!$X217/dataOrig!$X217,dataOrig!W217)</f>
        <v>61.239869610431946</v>
      </c>
      <c r="X217" s="9">
        <f>dataOrig!X217*VLOOKUP($C217,pivot!$H$4:$Q$65,9,FALSE)/VLOOKUP($C217,pivot!$H$4:$Q$65,5,FALSE)</f>
        <v>306.19934805215973</v>
      </c>
      <c r="Y217" s="1">
        <f>IF(dataOrig!$AC217&gt;0,dataOrig!Y217*dataRevised!$AC217/dataOrig!$AC217,dataOrig!Y217)</f>
        <v>31.800280194194634</v>
      </c>
      <c r="Z217" s="1">
        <f>IF(dataOrig!$AC217&gt;0,dataOrig!Z217*dataRevised!$AC217/dataOrig!$AC217,dataOrig!Z217)</f>
        <v>78.889156635598226</v>
      </c>
      <c r="AA217" s="1">
        <f>IF(dataOrig!$AC217&gt;0,dataOrig!AA217*dataRevised!$AC217/dataOrig!$AC217,dataOrig!AA217)</f>
        <v>78.889156635598226</v>
      </c>
      <c r="AB217" s="1">
        <f>IF(dataOrig!$AC217&gt;0,dataOrig!AB217*dataRevised!$AC217/dataOrig!$AC217,dataOrig!AB217)</f>
        <v>78.889156635598226</v>
      </c>
      <c r="AC217" s="9">
        <f>dataOrig!AC217*VLOOKUP($C217,pivot!$H$4:$Q$65,10,FALSE)/VLOOKUP($C217,pivot!$H$4:$Q$65,6,FALSE)</f>
        <v>268.46775010098929</v>
      </c>
    </row>
    <row r="218" spans="1:29">
      <c r="A218">
        <v>217</v>
      </c>
      <c r="B218">
        <v>24003</v>
      </c>
      <c r="C218">
        <f>dataOrig!C218</f>
        <v>24003</v>
      </c>
      <c r="D218">
        <v>24</v>
      </c>
      <c r="E218" s="1">
        <f>IF(dataOrig!$I218&gt;0,dataOrig!E218*dataRevised!$I218/dataOrig!$I218,dataOrig!E218)</f>
        <v>166.19443350849866</v>
      </c>
      <c r="F218" s="1">
        <f>IF(dataOrig!$I218&gt;0,dataOrig!F218*dataRevised!$I218/dataOrig!$I218,dataOrig!F218)</f>
        <v>248.86551068964923</v>
      </c>
      <c r="G218" s="1">
        <f>IF(dataOrig!$I218&gt;0,dataOrig!G218*dataRevised!$I218/dataOrig!$I218,dataOrig!G218)</f>
        <v>71.591448280584032</v>
      </c>
      <c r="H218" s="1">
        <f>IF(dataOrig!$I218&gt;0,dataOrig!H218*dataRevised!$I218/dataOrig!$I218,dataOrig!H218)</f>
        <v>149.14885058455008</v>
      </c>
      <c r="I218" s="9">
        <f>dataOrig!I218*VLOOKUP($C218,pivot!$H$4:$Q$65,7,FALSE)/VLOOKUP($C218,pivot!$H$4:$Q$65,2,FALSE)</f>
        <v>635.80024306328198</v>
      </c>
      <c r="J218" s="1">
        <f>dataOrig!J218</f>
        <v>195</v>
      </c>
      <c r="K218" s="1">
        <f>dataOrig!K218</f>
        <v>292</v>
      </c>
      <c r="L218" s="1">
        <f>dataOrig!L218</f>
        <v>84</v>
      </c>
      <c r="M218" s="1">
        <f>dataOrig!M218</f>
        <v>175</v>
      </c>
      <c r="N218" s="9">
        <f>dataOrig!N218</f>
        <v>746</v>
      </c>
      <c r="O218" s="1">
        <f>IF(dataOrig!$S218&gt;0,dataOrig!O218*dataRevised!$S218/dataOrig!$S218,dataOrig!O218)</f>
        <v>163.82905788623989</v>
      </c>
      <c r="P218" s="1">
        <f>IF(dataOrig!$S218&gt;0,dataOrig!P218*dataRevised!$S218/dataOrig!$S218,dataOrig!P218)</f>
        <v>336.89436752504827</v>
      </c>
      <c r="Q218" s="1">
        <f>IF(dataOrig!$S218&gt;0,dataOrig!Q218*dataRevised!$S218/dataOrig!$S218,dataOrig!Q218)</f>
        <v>85.699226405907623</v>
      </c>
      <c r="R218" s="1">
        <f>IF(dataOrig!$S218&gt;0,dataOrig!R218*dataRevised!$S218/dataOrig!$S218,dataOrig!R218)</f>
        <v>291.43474638168334</v>
      </c>
      <c r="S218" s="9">
        <f>dataOrig!S218*VLOOKUP($C218,pivot!$H$4:$Q$65,8,FALSE)/VLOOKUP($C218,pivot!$H$4:$Q$65,4,FALSE)</f>
        <v>877.85739819887908</v>
      </c>
      <c r="T218" s="1">
        <f>IF(dataOrig!$X218&gt;0,dataOrig!T218*dataRevised!$X218/dataOrig!$X218,dataOrig!T218)</f>
        <v>215.63334369870401</v>
      </c>
      <c r="U218" s="1">
        <f>IF(dataOrig!$X218&gt;0,dataOrig!U218*dataRevised!$X218/dataOrig!$X218,dataOrig!U218)</f>
        <v>321.72494879846641</v>
      </c>
      <c r="V218" s="1">
        <f>IF(dataOrig!$X218&gt;0,dataOrig!V218*dataRevised!$X218/dataOrig!$X218,dataOrig!V218)</f>
        <v>92.291071103045311</v>
      </c>
      <c r="W218" s="1">
        <f>IF(dataOrig!$X218&gt;0,dataOrig!W218*dataRevised!$X218/dataOrig!$X218,dataOrig!W218)</f>
        <v>193.20747595403881</v>
      </c>
      <c r="X218" s="9">
        <f>dataOrig!X218*VLOOKUP($C218,pivot!$H$4:$Q$65,9,FALSE)/VLOOKUP($C218,pivot!$H$4:$Q$65,5,FALSE)</f>
        <v>822.85683955425452</v>
      </c>
      <c r="Y218" s="1">
        <f>IF(dataOrig!$AC218&gt;0,dataOrig!Y218*dataRevised!$AC218/dataOrig!$AC218,dataOrig!Y218)</f>
        <v>167.41073996788725</v>
      </c>
      <c r="Z218" s="1">
        <f>IF(dataOrig!$AC218&gt;0,dataOrig!Z218*dataRevised!$AC218/dataOrig!$AC218,dataOrig!Z218)</f>
        <v>191.84199770545132</v>
      </c>
      <c r="AA218" s="1">
        <f>IF(dataOrig!$AC218&gt;0,dataOrig!AA218*dataRevised!$AC218/dataOrig!$AC218,dataOrig!AA218)</f>
        <v>192.3556386755472</v>
      </c>
      <c r="AB218" s="1">
        <f>IF(dataOrig!$AC218&gt;0,dataOrig!AB218*dataRevised!$AC218/dataOrig!$AC218,dataOrig!AB218)</f>
        <v>191.84199770545132</v>
      </c>
      <c r="AC218" s="9">
        <f>dataOrig!AC218*VLOOKUP($C218,pivot!$H$4:$Q$65,10,FALSE)/VLOOKUP($C218,pivot!$H$4:$Q$65,6,FALSE)</f>
        <v>743.45037405433709</v>
      </c>
    </row>
    <row r="219" spans="1:29">
      <c r="A219">
        <v>218</v>
      </c>
      <c r="B219">
        <v>24005</v>
      </c>
      <c r="C219">
        <f>dataOrig!C219</f>
        <v>24005</v>
      </c>
      <c r="D219">
        <v>24</v>
      </c>
      <c r="E219" s="1">
        <f>IF(dataOrig!$I219&gt;0,dataOrig!E219*dataRevised!$I219/dataOrig!$I219,dataOrig!E219)</f>
        <v>76.984443847857094</v>
      </c>
      <c r="F219" s="1">
        <f>IF(dataOrig!$I219&gt;0,dataOrig!F219*dataRevised!$I219/dataOrig!$I219,dataOrig!F219)</f>
        <v>438.14603226990266</v>
      </c>
      <c r="G219" s="1">
        <f>IF(dataOrig!$I219&gt;0,dataOrig!G219*dataRevised!$I219/dataOrig!$I219,dataOrig!G219)</f>
        <v>254.71396236081111</v>
      </c>
      <c r="H219" s="1">
        <f>IF(dataOrig!$I219&gt;0,dataOrig!H219*dataRevised!$I219/dataOrig!$I219,dataOrig!H219)</f>
        <v>216.69695305322736</v>
      </c>
      <c r="I219" s="9">
        <f>dataOrig!I219*VLOOKUP($C219,pivot!$H$4:$Q$65,7,FALSE)/VLOOKUP($C219,pivot!$H$4:$Q$65,2,FALSE)</f>
        <v>986.54139153179824</v>
      </c>
      <c r="J219" s="1">
        <f>dataOrig!J219</f>
        <v>81</v>
      </c>
      <c r="K219" s="1">
        <f>dataOrig!K219</f>
        <v>461</v>
      </c>
      <c r="L219" s="1">
        <f>dataOrig!L219</f>
        <v>268</v>
      </c>
      <c r="M219" s="1">
        <f>dataOrig!M219</f>
        <v>228</v>
      </c>
      <c r="N219" s="9">
        <f>dataOrig!N219</f>
        <v>1038</v>
      </c>
      <c r="O219" s="1">
        <f>IF(dataOrig!$S219&gt;0,dataOrig!O219*dataRevised!$S219/dataOrig!$S219,dataOrig!O219)</f>
        <v>42.175690025373825</v>
      </c>
      <c r="P219" s="1">
        <f>IF(dataOrig!$S219&gt;0,dataOrig!P219*dataRevised!$S219/dataOrig!$S219,dataOrig!P219)</f>
        <v>223.59218227102721</v>
      </c>
      <c r="Q219" s="1">
        <f>IF(dataOrig!$S219&gt;0,dataOrig!Q219*dataRevised!$S219/dataOrig!$S219,dataOrig!Q219)</f>
        <v>118.76353050666006</v>
      </c>
      <c r="R219" s="1">
        <f>IF(dataOrig!$S219&gt;0,dataOrig!R219*dataRevised!$S219/dataOrig!$S219,dataOrig!R219)</f>
        <v>178.85174171706953</v>
      </c>
      <c r="S219" s="9">
        <f>dataOrig!S219*VLOOKUP($C219,pivot!$H$4:$Q$65,8,FALSE)/VLOOKUP($C219,pivot!$H$4:$Q$65,4,FALSE)</f>
        <v>563.3831445201306</v>
      </c>
      <c r="T219" s="1">
        <f>IF(dataOrig!$X219&gt;0,dataOrig!T219*dataRevised!$X219/dataOrig!$X219,dataOrig!T219)</f>
        <v>87.455027990768215</v>
      </c>
      <c r="U219" s="1">
        <f>IF(dataOrig!$X219&gt;0,dataOrig!U219*dataRevised!$X219/dataOrig!$X219,dataOrig!U219)</f>
        <v>493.31428410326544</v>
      </c>
      <c r="V219" s="1">
        <f>IF(dataOrig!$X219&gt;0,dataOrig!V219*dataRevised!$X219/dataOrig!$X219,dataOrig!V219)</f>
        <v>287.83742222204296</v>
      </c>
      <c r="W219" s="1">
        <f>IF(dataOrig!$X219&gt;0,dataOrig!W219*dataRevised!$X219/dataOrig!$X219,dataOrig!W219)</f>
        <v>242.83629131417194</v>
      </c>
      <c r="X219" s="9">
        <f>dataOrig!X219*VLOOKUP($C219,pivot!$H$4:$Q$65,9,FALSE)/VLOOKUP($C219,pivot!$H$4:$Q$65,5,FALSE)</f>
        <v>1111.4430256302485</v>
      </c>
      <c r="Y219" s="1">
        <f>IF(dataOrig!$AC219&gt;0,dataOrig!Y219*dataRevised!$AC219/dataOrig!$AC219,dataOrig!Y219)</f>
        <v>91.452933566558059</v>
      </c>
      <c r="Z219" s="1">
        <f>IF(dataOrig!$AC219&gt;0,dataOrig!Z219*dataRevised!$AC219/dataOrig!$AC219,dataOrig!Z219)</f>
        <v>515.86557672009928</v>
      </c>
      <c r="AA219" s="1">
        <f>IF(dataOrig!$AC219&gt;0,dataOrig!AA219*dataRevised!$AC219/dataOrig!$AC219,dataOrig!AA219)</f>
        <v>300.99557746663282</v>
      </c>
      <c r="AB219" s="1">
        <f>IF(dataOrig!$AC219&gt;0,dataOrig!AB219*dataRevised!$AC219/dataOrig!$AC219,dataOrig!AB219)</f>
        <v>253.93727184500585</v>
      </c>
      <c r="AC219" s="9">
        <f>dataOrig!AC219*VLOOKUP($C219,pivot!$H$4:$Q$65,10,FALSE)/VLOOKUP($C219,pivot!$H$4:$Q$65,6,FALSE)</f>
        <v>1162.2513595982959</v>
      </c>
    </row>
    <row r="220" spans="1:29">
      <c r="A220">
        <v>219</v>
      </c>
      <c r="B220">
        <v>24005</v>
      </c>
      <c r="C220">
        <f>dataOrig!C220</f>
        <v>24005</v>
      </c>
      <c r="D220">
        <v>24</v>
      </c>
      <c r="E220" s="1">
        <f>IF(dataOrig!$I220&gt;0,dataOrig!E220*dataRevised!$I220/dataOrig!$I220,dataOrig!E220)</f>
        <v>38.967434540273338</v>
      </c>
      <c r="F220" s="1">
        <f>IF(dataOrig!$I220&gt;0,dataOrig!F220*dataRevised!$I220/dataOrig!$I220,dataOrig!F220)</f>
        <v>437.19560703721305</v>
      </c>
      <c r="G220" s="1">
        <f>IF(dataOrig!$I220&gt;0,dataOrig!G220*dataRevised!$I220/dataOrig!$I220,dataOrig!G220)</f>
        <v>253.7635371281215</v>
      </c>
      <c r="H220" s="1">
        <f>IF(dataOrig!$I220&gt;0,dataOrig!H220*dataRevised!$I220/dataOrig!$I220,dataOrig!H220)</f>
        <v>225.25078014743369</v>
      </c>
      <c r="I220" s="9">
        <f>dataOrig!I220*VLOOKUP($C220,pivot!$H$4:$Q$65,7,FALSE)/VLOOKUP($C220,pivot!$H$4:$Q$65,2,FALSE)</f>
        <v>955.1773588530416</v>
      </c>
      <c r="J220" s="1">
        <f>dataOrig!J220</f>
        <v>41</v>
      </c>
      <c r="K220" s="1">
        <f>dataOrig!K220</f>
        <v>460</v>
      </c>
      <c r="L220" s="1">
        <f>dataOrig!L220</f>
        <v>267</v>
      </c>
      <c r="M220" s="1">
        <f>dataOrig!M220</f>
        <v>237</v>
      </c>
      <c r="N220" s="9">
        <f>dataOrig!N220</f>
        <v>1005</v>
      </c>
      <c r="O220" s="1">
        <f>IF(dataOrig!$S220&gt;0,dataOrig!O220*dataRevised!$S220/dataOrig!$S220,dataOrig!O220)</f>
        <v>57.926912784083704</v>
      </c>
      <c r="P220" s="1">
        <f>IF(dataOrig!$S220&gt;0,dataOrig!P220*dataRevised!$S220/dataOrig!$S220,dataOrig!P220)</f>
        <v>357.26583760672332</v>
      </c>
      <c r="Q220" s="1">
        <f>IF(dataOrig!$S220&gt;0,dataOrig!Q220*dataRevised!$S220/dataOrig!$S220,dataOrig!Q220)</f>
        <v>125.15445491857554</v>
      </c>
      <c r="R220" s="1">
        <f>IF(dataOrig!$S220&gt;0,dataOrig!R220*dataRevised!$S220/dataOrig!$S220,dataOrig!R220)</f>
        <v>244.20090849426478</v>
      </c>
      <c r="S220" s="9">
        <f>dataOrig!S220*VLOOKUP($C220,pivot!$H$4:$Q$65,8,FALSE)/VLOOKUP($C220,pivot!$H$4:$Q$65,4,FALSE)</f>
        <v>784.54811380364742</v>
      </c>
      <c r="T220" s="1">
        <f>IF(dataOrig!$X220&gt;0,dataOrig!T220*dataRevised!$X220/dataOrig!$X220,dataOrig!T220)</f>
        <v>45.001130907871023</v>
      </c>
      <c r="U220" s="1">
        <f>IF(dataOrig!$X220&gt;0,dataOrig!U220*dataRevised!$X220/dataOrig!$X220,dataOrig!U220)</f>
        <v>493.31428410326538</v>
      </c>
      <c r="V220" s="1">
        <f>IF(dataOrig!$X220&gt;0,dataOrig!V220*dataRevised!$X220/dataOrig!$X220,dataOrig!V220)</f>
        <v>286.13926633872711</v>
      </c>
      <c r="W220" s="1">
        <f>IF(dataOrig!$X220&gt;0,dataOrig!W220*dataRevised!$X220/dataOrig!$X220,dataOrig!W220)</f>
        <v>253.87430455572522</v>
      </c>
      <c r="X220" s="9">
        <f>dataOrig!X220*VLOOKUP($C220,pivot!$H$4:$Q$65,9,FALSE)/VLOOKUP($C220,pivot!$H$4:$Q$65,5,FALSE)</f>
        <v>1078.3289859055888</v>
      </c>
      <c r="Y220" s="1">
        <f>IF(dataOrig!$AC220&gt;0,dataOrig!Y220*dataRevised!$AC220/dataOrig!$AC220,dataOrig!Y220)</f>
        <v>47.05830562162695</v>
      </c>
      <c r="Z220" s="1">
        <f>IF(dataOrig!$AC220&gt;0,dataOrig!Z220*dataRevised!$AC220/dataOrig!$AC220,dataOrig!Z220)</f>
        <v>515.86557672009917</v>
      </c>
      <c r="AA220" s="1">
        <f>IF(dataOrig!$AC220&gt;0,dataOrig!AA220*dataRevised!$AC220/dataOrig!$AC220,dataOrig!AA220)</f>
        <v>299.21979234883554</v>
      </c>
      <c r="AB220" s="1">
        <f>IF(dataOrig!$AC220&gt;0,dataOrig!AB220*dataRevised!$AC220/dataOrig!$AC220,dataOrig!AB220)</f>
        <v>265.47987511068789</v>
      </c>
      <c r="AC220" s="9">
        <f>dataOrig!AC220*VLOOKUP($C220,pivot!$H$4:$Q$65,10,FALSE)/VLOOKUP($C220,pivot!$H$4:$Q$65,6,FALSE)</f>
        <v>1127.6235498012495</v>
      </c>
    </row>
    <row r="221" spans="1:29">
      <c r="A221">
        <v>220</v>
      </c>
      <c r="B221">
        <v>24005</v>
      </c>
      <c r="C221">
        <f>dataOrig!C221</f>
        <v>24005</v>
      </c>
      <c r="D221">
        <v>24</v>
      </c>
      <c r="E221" s="1">
        <f>IF(dataOrig!$I221&gt;0,dataOrig!E221*dataRevised!$I221/dataOrig!$I221,dataOrig!E221)</f>
        <v>33.26488314413578</v>
      </c>
      <c r="F221" s="1">
        <f>IF(dataOrig!$I221&gt;0,dataOrig!F221*dataRevised!$I221/dataOrig!$I221,dataOrig!F221)</f>
        <v>81.736570011305062</v>
      </c>
      <c r="G221" s="1">
        <f>IF(dataOrig!$I221&gt;0,dataOrig!G221*dataRevised!$I221/dataOrig!$I221,dataOrig!G221)</f>
        <v>33.26488314413578</v>
      </c>
      <c r="H221" s="1">
        <f>IF(dataOrig!$I221&gt;0,dataOrig!H221*dataRevised!$I221/dataOrig!$I221,dataOrig!H221)</f>
        <v>89.33997187282182</v>
      </c>
      <c r="I221" s="9">
        <f>dataOrig!I221*VLOOKUP($C221,pivot!$H$4:$Q$65,7,FALSE)/VLOOKUP($C221,pivot!$H$4:$Q$65,2,FALSE)</f>
        <v>237.60630817239843</v>
      </c>
      <c r="J221" s="1">
        <f>dataOrig!J221</f>
        <v>35</v>
      </c>
      <c r="K221" s="1">
        <f>dataOrig!K221</f>
        <v>86</v>
      </c>
      <c r="L221" s="1">
        <f>dataOrig!L221</f>
        <v>35</v>
      </c>
      <c r="M221" s="1">
        <f>dataOrig!M221</f>
        <v>94</v>
      </c>
      <c r="N221" s="9">
        <f>dataOrig!N221</f>
        <v>250</v>
      </c>
      <c r="O221" s="1">
        <f>IF(dataOrig!$S221&gt;0,dataOrig!O221*dataRevised!$S221/dataOrig!$S221,dataOrig!O221)</f>
        <v>18.299071953494316</v>
      </c>
      <c r="P221" s="1">
        <f>IF(dataOrig!$S221&gt;0,dataOrig!P221*dataRevised!$S221/dataOrig!$S221,dataOrig!P221)</f>
        <v>151.12339207386822</v>
      </c>
      <c r="Q221" s="1">
        <f>IF(dataOrig!$S221&gt;0,dataOrig!Q221*dataRevised!$S221/dataOrig!$S221,dataOrig!Q221)</f>
        <v>39.405025394241761</v>
      </c>
      <c r="R221" s="1">
        <f>IF(dataOrig!$S221&gt;0,dataOrig!R221*dataRevised!$S221/dataOrig!$S221,dataOrig!R221)</f>
        <v>141.01263734387717</v>
      </c>
      <c r="S221" s="9">
        <f>dataOrig!S221*VLOOKUP($C221,pivot!$H$4:$Q$65,8,FALSE)/VLOOKUP($C221,pivot!$H$4:$Q$65,4,FALSE)</f>
        <v>349.8401267654815</v>
      </c>
      <c r="T221" s="1">
        <f>IF(dataOrig!$X221&gt;0,dataOrig!T221*dataRevised!$X221/dataOrig!$X221,dataOrig!T221)</f>
        <v>37.359429432949526</v>
      </c>
      <c r="U221" s="1">
        <f>IF(dataOrig!$X221&gt;0,dataOrig!U221*dataRevised!$X221/dataOrig!$X221,dataOrig!U221)</f>
        <v>90.002261815742045</v>
      </c>
      <c r="V221" s="1">
        <f>IF(dataOrig!$X221&gt;0,dataOrig!V221*dataRevised!$X221/dataOrig!$X221,dataOrig!V221)</f>
        <v>36.51035149129158</v>
      </c>
      <c r="W221" s="1">
        <f>IF(dataOrig!$X221&gt;0,dataOrig!W221*dataRevised!$X221/dataOrig!$X221,dataOrig!W221)</f>
        <v>97.643963290663535</v>
      </c>
      <c r="X221" s="9">
        <f>dataOrig!X221*VLOOKUP($C221,pivot!$H$4:$Q$65,9,FALSE)/VLOOKUP($C221,pivot!$H$4:$Q$65,5,FALSE)</f>
        <v>261.51600603064668</v>
      </c>
      <c r="Y221" s="1">
        <f>IF(dataOrig!$AC221&gt;0,dataOrig!Y221*dataRevised!$AC221/dataOrig!$AC221,dataOrig!Y221)</f>
        <v>39.067272591539357</v>
      </c>
      <c r="Z221" s="1">
        <f>IF(dataOrig!$AC221&gt;0,dataOrig!Z221*dataRevised!$AC221/dataOrig!$AC221,dataOrig!Z221)</f>
        <v>94.116611243253899</v>
      </c>
      <c r="AA221" s="1">
        <f>IF(dataOrig!$AC221&gt;0,dataOrig!AA221*dataRevised!$AC221/dataOrig!$AC221,dataOrig!AA221)</f>
        <v>38.179380032640736</v>
      </c>
      <c r="AB221" s="1">
        <f>IF(dataOrig!$AC221&gt;0,dataOrig!AB221*dataRevised!$AC221/dataOrig!$AC221,dataOrig!AB221)</f>
        <v>102.10764427334149</v>
      </c>
      <c r="AC221" s="9">
        <f>dataOrig!AC221*VLOOKUP($C221,pivot!$H$4:$Q$65,10,FALSE)/VLOOKUP($C221,pivot!$H$4:$Q$65,6,FALSE)</f>
        <v>273.47090814077546</v>
      </c>
    </row>
    <row r="222" spans="1:29">
      <c r="A222">
        <v>221</v>
      </c>
      <c r="B222">
        <v>24005</v>
      </c>
      <c r="C222">
        <f>dataOrig!C222</f>
        <v>24005</v>
      </c>
      <c r="D222">
        <v>24</v>
      </c>
      <c r="E222" s="1">
        <f>IF(dataOrig!$I222&gt;0,dataOrig!E222*dataRevised!$I222/dataOrig!$I222,dataOrig!E222)</f>
        <v>152.06803723033497</v>
      </c>
      <c r="F222" s="1">
        <f>IF(dataOrig!$I222&gt;0,dataOrig!F222*dataRevised!$I222/dataOrig!$I222,dataOrig!F222)</f>
        <v>336.45053237211613</v>
      </c>
      <c r="G222" s="1">
        <f>IF(dataOrig!$I222&gt;0,dataOrig!G222*dataRevised!$I222/dataOrig!$I222,dataOrig!G222)</f>
        <v>68.430616753650739</v>
      </c>
      <c r="H222" s="1">
        <f>IF(dataOrig!$I222&gt;0,dataOrig!H222*dataRevised!$I222/dataOrig!$I222,dataOrig!H222)</f>
        <v>340.25223330287457</v>
      </c>
      <c r="I222" s="9">
        <f>dataOrig!I222*VLOOKUP($C222,pivot!$H$4:$Q$65,7,FALSE)/VLOOKUP($C222,pivot!$H$4:$Q$65,2,FALSE)</f>
        <v>897.20141965897642</v>
      </c>
      <c r="J222" s="1">
        <f>dataOrig!J222</f>
        <v>160</v>
      </c>
      <c r="K222" s="1">
        <f>dataOrig!K222</f>
        <v>354</v>
      </c>
      <c r="L222" s="1">
        <f>dataOrig!L222</f>
        <v>72</v>
      </c>
      <c r="M222" s="1">
        <f>dataOrig!M222</f>
        <v>358</v>
      </c>
      <c r="N222" s="9">
        <f>dataOrig!N222</f>
        <v>944</v>
      </c>
      <c r="O222" s="1">
        <f>IF(dataOrig!$S222&gt;0,dataOrig!O222*dataRevised!$S222/dataOrig!$S222,dataOrig!O222)</f>
        <v>194.49867175133591</v>
      </c>
      <c r="P222" s="1">
        <f>IF(dataOrig!$S222&gt;0,dataOrig!P222*dataRevised!$S222/dataOrig!$S222,dataOrig!P222)</f>
        <v>307.56293267778034</v>
      </c>
      <c r="Q222" s="1">
        <f>IF(dataOrig!$S222&gt;0,dataOrig!Q222*dataRevised!$S222/dataOrig!$S222,dataOrig!Q222)</f>
        <v>62.000980282960661</v>
      </c>
      <c r="R222" s="1">
        <f>IF(dataOrig!$S222&gt;0,dataOrig!R222*dataRevised!$S222/dataOrig!$S222,dataOrig!R222)</f>
        <v>261.1125000056864</v>
      </c>
      <c r="S222" s="9">
        <f>dataOrig!S222*VLOOKUP($C222,pivot!$H$4:$Q$65,8,FALSE)/VLOOKUP($C222,pivot!$H$4:$Q$65,4,FALSE)</f>
        <v>825.1750847177633</v>
      </c>
      <c r="T222" s="1">
        <f>IF(dataOrig!$X222&gt;0,dataOrig!T222*dataRevised!$X222/dataOrig!$X222,dataOrig!T222)</f>
        <v>174.91005598153643</v>
      </c>
      <c r="U222" s="1">
        <f>IF(dataOrig!$X222&gt;0,dataOrig!U222*dataRevised!$X222/dataOrig!$X222,dataOrig!U222)</f>
        <v>396.51939875425973</v>
      </c>
      <c r="V222" s="1">
        <f>IF(dataOrig!$X222&gt;0,dataOrig!V222*dataRevised!$X222/dataOrig!$X222,dataOrig!V222)</f>
        <v>81.511482399162603</v>
      </c>
      <c r="W222" s="1">
        <f>IF(dataOrig!$X222&gt;0,dataOrig!W222*dataRevised!$X222/dataOrig!$X222,dataOrig!W222)</f>
        <v>400.76478846254946</v>
      </c>
      <c r="X222" s="9">
        <f>dataOrig!X222*VLOOKUP($C222,pivot!$H$4:$Q$65,9,FALSE)/VLOOKUP($C222,pivot!$H$4:$Q$65,5,FALSE)</f>
        <v>1053.7057255975083</v>
      </c>
      <c r="Y222" s="1">
        <f>IF(dataOrig!$AC222&gt;0,dataOrig!Y222*dataRevised!$AC222/dataOrig!$AC222,dataOrig!Y222)</f>
        <v>182.90586713311609</v>
      </c>
      <c r="Z222" s="1">
        <f>IF(dataOrig!$AC222&gt;0,dataOrig!Z222*dataRevised!$AC222/dataOrig!$AC222,dataOrig!Z222)</f>
        <v>414.64582500565632</v>
      </c>
      <c r="AA222" s="1">
        <f>IF(dataOrig!$AC222&gt;0,dataOrig!AA222*dataRevised!$AC222/dataOrig!$AC222,dataOrig!AA222)</f>
        <v>85.237685654267693</v>
      </c>
      <c r="AB222" s="1">
        <f>IF(dataOrig!$AC222&gt;0,dataOrig!AB222*dataRevised!$AC222/dataOrig!$AC222,dataOrig!AB222)</f>
        <v>419.08528780014944</v>
      </c>
      <c r="AC222" s="9">
        <f>dataOrig!AC222*VLOOKUP($C222,pivot!$H$4:$Q$65,10,FALSE)/VLOOKUP($C222,pivot!$H$4:$Q$65,6,FALSE)</f>
        <v>1101.8746655931895</v>
      </c>
    </row>
    <row r="223" spans="1:29">
      <c r="A223">
        <v>222</v>
      </c>
      <c r="B223">
        <v>24005</v>
      </c>
      <c r="C223">
        <f>dataOrig!C223</f>
        <v>24005</v>
      </c>
      <c r="D223">
        <v>24</v>
      </c>
      <c r="E223" s="1">
        <f>IF(dataOrig!$I223&gt;0,dataOrig!E223*dataRevised!$I223/dataOrig!$I223,dataOrig!E223)</f>
        <v>6.6529766288271555</v>
      </c>
      <c r="F223" s="1">
        <f>IF(dataOrig!$I223&gt;0,dataOrig!F223*dataRevised!$I223/dataOrig!$I223,dataOrig!F223)</f>
        <v>101.69549989778652</v>
      </c>
      <c r="G223" s="1">
        <f>IF(dataOrig!$I223&gt;0,dataOrig!G223*dataRevised!$I223/dataOrig!$I223,dataOrig!G223)</f>
        <v>42.76913547103171</v>
      </c>
      <c r="H223" s="1">
        <f>IF(dataOrig!$I223&gt;0,dataOrig!H223*dataRevised!$I223/dataOrig!$I223,dataOrig!H223)</f>
        <v>23.760630817239843</v>
      </c>
      <c r="I223" s="9">
        <f>dataOrig!I223*VLOOKUP($C223,pivot!$H$4:$Q$65,7,FALSE)/VLOOKUP($C223,pivot!$H$4:$Q$65,2,FALSE)</f>
        <v>174.87824281488523</v>
      </c>
      <c r="J223" s="1">
        <f>dataOrig!J223</f>
        <v>7</v>
      </c>
      <c r="K223" s="1">
        <f>dataOrig!K223</f>
        <v>107</v>
      </c>
      <c r="L223" s="1">
        <f>dataOrig!L223</f>
        <v>45</v>
      </c>
      <c r="M223" s="1">
        <f>dataOrig!M223</f>
        <v>25</v>
      </c>
      <c r="N223" s="9">
        <f>dataOrig!N223</f>
        <v>184</v>
      </c>
      <c r="O223" s="1">
        <f>IF(dataOrig!$S223&gt;0,dataOrig!O223*dataRevised!$S223/dataOrig!$S223,dataOrig!O223)</f>
        <v>7.8130957426929548</v>
      </c>
      <c r="P223" s="1">
        <f>IF(dataOrig!$S223&gt;0,dataOrig!P223*dataRevised!$S223/dataOrig!$S223,dataOrig!P223)</f>
        <v>78.550169507309221</v>
      </c>
      <c r="Q223" s="1">
        <f>IF(dataOrig!$S223&gt;0,dataOrig!Q223*dataRevised!$S223/dataOrig!$S223,dataOrig!Q223)</f>
        <v>16.652483522845422</v>
      </c>
      <c r="R223" s="1">
        <f>IF(dataOrig!$S223&gt;0,dataOrig!R223*dataRevised!$S223/dataOrig!$S223,dataOrig!R223)</f>
        <v>39.131416910768102</v>
      </c>
      <c r="S223" s="9">
        <f>dataOrig!S223*VLOOKUP($C223,pivot!$H$4:$Q$65,8,FALSE)/VLOOKUP($C223,pivot!$H$4:$Q$65,4,FALSE)</f>
        <v>142.1471656836157</v>
      </c>
      <c r="T223" s="1">
        <f>IF(dataOrig!$X223&gt;0,dataOrig!T223*dataRevised!$X223/dataOrig!$X223,dataOrig!T223)</f>
        <v>7.6417014749214944</v>
      </c>
      <c r="U223" s="1">
        <f>IF(dataOrig!$X223&gt;0,dataOrig!U223*dataRevised!$X223/dataOrig!$X223,dataOrig!U223)</f>
        <v>111.22921035719065</v>
      </c>
      <c r="V223" s="1">
        <f>IF(dataOrig!$X223&gt;0,dataOrig!V223*dataRevised!$X223/dataOrig!$X223,dataOrig!V223)</f>
        <v>46.699286791186914</v>
      </c>
      <c r="W223" s="1">
        <f>IF(dataOrig!$X223&gt;0,dataOrig!W223*dataRevised!$X223/dataOrig!$X223,dataOrig!W223)</f>
        <v>26.32141619139626</v>
      </c>
      <c r="X223" s="9">
        <f>dataOrig!X223*VLOOKUP($C223,pivot!$H$4:$Q$65,9,FALSE)/VLOOKUP($C223,pivot!$H$4:$Q$65,5,FALSE)</f>
        <v>191.89161481469532</v>
      </c>
      <c r="Y223" s="1">
        <f>IF(dataOrig!$AC223&gt;0,dataOrig!Y223*dataRevised!$AC223/dataOrig!$AC223,dataOrig!Y223)</f>
        <v>7.9910330300875971</v>
      </c>
      <c r="Z223" s="1">
        <f>IF(dataOrig!$AC223&gt;0,dataOrig!Z223*dataRevised!$AC223/dataOrig!$AC223,dataOrig!Z223)</f>
        <v>116.31392521571948</v>
      </c>
      <c r="AA223" s="1">
        <f>IF(dataOrig!$AC223&gt;0,dataOrig!AA223*dataRevised!$AC223/dataOrig!$AC223,dataOrig!AA223)</f>
        <v>48.834090739424205</v>
      </c>
      <c r="AB223" s="1">
        <f>IF(dataOrig!$AC223&gt;0,dataOrig!AB223*dataRevised!$AC223/dataOrig!$AC223,dataOrig!AB223)</f>
        <v>27.524669325857278</v>
      </c>
      <c r="AC223" s="9">
        <f>dataOrig!AC223*VLOOKUP($C223,pivot!$H$4:$Q$65,10,FALSE)/VLOOKUP($C223,pivot!$H$4:$Q$65,6,FALSE)</f>
        <v>200.66371831108853</v>
      </c>
    </row>
    <row r="224" spans="1:29">
      <c r="A224">
        <v>223</v>
      </c>
      <c r="B224">
        <v>24005</v>
      </c>
      <c r="C224">
        <f>dataOrig!C224</f>
        <v>24005</v>
      </c>
      <c r="D224">
        <v>24</v>
      </c>
      <c r="E224" s="1">
        <f>IF(dataOrig!$I224&gt;0,dataOrig!E224*dataRevised!$I224/dataOrig!$I224,dataOrig!E224)</f>
        <v>143.51421013612867</v>
      </c>
      <c r="F224" s="1">
        <f>IF(dataOrig!$I224&gt;0,dataOrig!F224*dataRevised!$I224/dataOrig!$I224,dataOrig!F224)</f>
        <v>153.96888769571419</v>
      </c>
      <c r="G224" s="1">
        <f>IF(dataOrig!$I224&gt;0,dataOrig!G224*dataRevised!$I224/dataOrig!$I224,dataOrig!G224)</f>
        <v>86.488696174753031</v>
      </c>
      <c r="H224" s="1">
        <f>IF(dataOrig!$I224&gt;0,dataOrig!H224*dataRevised!$I224/dataOrig!$I224,dataOrig!H224)</f>
        <v>139.71250920537028</v>
      </c>
      <c r="I224" s="9">
        <f>dataOrig!I224*VLOOKUP($C224,pivot!$H$4:$Q$65,7,FALSE)/VLOOKUP($C224,pivot!$H$4:$Q$65,2,FALSE)</f>
        <v>523.68430321196615</v>
      </c>
      <c r="J224" s="1">
        <f>dataOrig!J224</f>
        <v>151</v>
      </c>
      <c r="K224" s="1">
        <f>dataOrig!K224</f>
        <v>162</v>
      </c>
      <c r="L224" s="1">
        <f>dataOrig!L224</f>
        <v>91</v>
      </c>
      <c r="M224" s="1">
        <f>dataOrig!M224</f>
        <v>147</v>
      </c>
      <c r="N224" s="9">
        <f>dataOrig!N224</f>
        <v>551</v>
      </c>
      <c r="O224" s="1">
        <f>IF(dataOrig!$S224&gt;0,dataOrig!O224*dataRevised!$S224/dataOrig!$S224,dataOrig!O224)</f>
        <v>19.894373462844225</v>
      </c>
      <c r="P224" s="1">
        <f>IF(dataOrig!$S224&gt;0,dataOrig!P224*dataRevised!$S224/dataOrig!$S224,dataOrig!P224)</f>
        <v>149.80488064339997</v>
      </c>
      <c r="Q224" s="1">
        <f>IF(dataOrig!$S224&gt;0,dataOrig!Q224*dataRevised!$S224/dataOrig!$S224,dataOrig!Q224)</f>
        <v>65.029309527635277</v>
      </c>
      <c r="R224" s="1">
        <f>IF(dataOrig!$S224&gt;0,dataOrig!R224*dataRevised!$S224/dataOrig!$S224,dataOrig!R224)</f>
        <v>171.43021018449721</v>
      </c>
      <c r="S224" s="9">
        <f>dataOrig!S224*VLOOKUP($C224,pivot!$H$4:$Q$65,8,FALSE)/VLOOKUP($C224,pivot!$H$4:$Q$65,4,FALSE)</f>
        <v>406.15877381837669</v>
      </c>
      <c r="T224" s="1">
        <f>IF(dataOrig!$X224&gt;0,dataOrig!T224*dataRevised!$X224/dataOrig!$X224,dataOrig!T224)</f>
        <v>159.62665303169345</v>
      </c>
      <c r="U224" s="1">
        <f>IF(dataOrig!$X224&gt;0,dataOrig!U224*dataRevised!$X224/dataOrig!$X224,dataOrig!U224)</f>
        <v>168.96651038993082</v>
      </c>
      <c r="V224" s="1">
        <f>IF(dataOrig!$X224&gt;0,dataOrig!V224*dataRevised!$X224/dataOrig!$X224,dataOrig!V224)</f>
        <v>95.096729465689705</v>
      </c>
      <c r="W224" s="1">
        <f>IF(dataOrig!$X224&gt;0,dataOrig!W224*dataRevised!$X224/dataOrig!$X224,dataOrig!W224)</f>
        <v>152.83402949842989</v>
      </c>
      <c r="X224" s="9">
        <f>dataOrig!X224*VLOOKUP($C224,pivot!$H$4:$Q$65,9,FALSE)/VLOOKUP($C224,pivot!$H$4:$Q$65,5,FALSE)</f>
        <v>576.52392238574384</v>
      </c>
      <c r="Y224" s="1">
        <f>IF(dataOrig!$AC224&gt;0,dataOrig!Y224*dataRevised!$AC224/dataOrig!$AC224,dataOrig!Y224)</f>
        <v>166.92380107294088</v>
      </c>
      <c r="Z224" s="1">
        <f>IF(dataOrig!$AC224&gt;0,dataOrig!Z224*dataRevised!$AC224/dataOrig!$AC224,dataOrig!Z224)</f>
        <v>176.69061922082574</v>
      </c>
      <c r="AA224" s="1">
        <f>IF(dataOrig!$AC224&gt;0,dataOrig!AA224*dataRevised!$AC224/dataOrig!$AC224,dataOrig!AA224)</f>
        <v>99.443966596645637</v>
      </c>
      <c r="AB224" s="1">
        <f>IF(dataOrig!$AC224&gt;0,dataOrig!AB224*dataRevised!$AC224/dataOrig!$AC224,dataOrig!AB224)</f>
        <v>159.82066060175191</v>
      </c>
      <c r="AC224" s="9">
        <f>dataOrig!AC224*VLOOKUP($C224,pivot!$H$4:$Q$65,10,FALSE)/VLOOKUP($C224,pivot!$H$4:$Q$65,6,FALSE)</f>
        <v>602.87904749216409</v>
      </c>
    </row>
    <row r="225" spans="1:29">
      <c r="A225">
        <v>224</v>
      </c>
      <c r="B225">
        <v>24005</v>
      </c>
      <c r="C225">
        <f>dataOrig!C225</f>
        <v>24005</v>
      </c>
      <c r="D225">
        <v>24</v>
      </c>
      <c r="E225" s="1">
        <f>IF(dataOrig!$I225&gt;0,dataOrig!E225*dataRevised!$I225/dataOrig!$I225,dataOrig!E225)</f>
        <v>25.661481282619029</v>
      </c>
      <c r="F225" s="1">
        <f>IF(dataOrig!$I225&gt;0,dataOrig!F225*dataRevised!$I225/dataOrig!$I225,dataOrig!F225)</f>
        <v>196.73802316674588</v>
      </c>
      <c r="G225" s="1">
        <f>IF(dataOrig!$I225&gt;0,dataOrig!G225*dataRevised!$I225/dataOrig!$I225,dataOrig!G225)</f>
        <v>229.05248107819207</v>
      </c>
      <c r="H225" s="1">
        <f>IF(dataOrig!$I225&gt;0,dataOrig!H225*dataRevised!$I225/dataOrig!$I225,dataOrig!H225)</f>
        <v>57.025513961375623</v>
      </c>
      <c r="I225" s="9">
        <f>dataOrig!I225*VLOOKUP($C225,pivot!$H$4:$Q$65,7,FALSE)/VLOOKUP($C225,pivot!$H$4:$Q$65,2,FALSE)</f>
        <v>508.47749948893261</v>
      </c>
      <c r="J225" s="1">
        <f>dataOrig!J225</f>
        <v>27</v>
      </c>
      <c r="K225" s="1">
        <f>dataOrig!K225</f>
        <v>207</v>
      </c>
      <c r="L225" s="1">
        <f>dataOrig!L225</f>
        <v>241</v>
      </c>
      <c r="M225" s="1">
        <f>dataOrig!M225</f>
        <v>60</v>
      </c>
      <c r="N225" s="9">
        <f>dataOrig!N225</f>
        <v>535</v>
      </c>
      <c r="O225" s="1">
        <f>IF(dataOrig!$S225&gt;0,dataOrig!O225*dataRevised!$S225/dataOrig!$S225,dataOrig!O225)</f>
        <v>28.488592791577819</v>
      </c>
      <c r="P225" s="1">
        <f>IF(dataOrig!$S225&gt;0,dataOrig!P225*dataRevised!$S225/dataOrig!$S225,dataOrig!P225)</f>
        <v>111.56133679085347</v>
      </c>
      <c r="Q225" s="1">
        <f>IF(dataOrig!$S225&gt;0,dataOrig!Q225*dataRevised!$S225/dataOrig!$S225,dataOrig!Q225)</f>
        <v>47.890698348760807</v>
      </c>
      <c r="R225" s="1">
        <f>IF(dataOrig!$S225&gt;0,dataOrig!R225*dataRevised!$S225/dataOrig!$S225,dataOrig!R225)</f>
        <v>97.640534576197567</v>
      </c>
      <c r="S225" s="9">
        <f>dataOrig!S225*VLOOKUP($C225,pivot!$H$4:$Q$65,8,FALSE)/VLOOKUP($C225,pivot!$H$4:$Q$65,4,FALSE)</f>
        <v>285.58116250738965</v>
      </c>
      <c r="T225" s="1">
        <f>IF(dataOrig!$X225&gt;0,dataOrig!T225*dataRevised!$X225/dataOrig!$X225,dataOrig!T225)</f>
        <v>28.019572074712148</v>
      </c>
      <c r="U225" s="1">
        <f>IF(dataOrig!$X225&gt;0,dataOrig!U225*dataRevised!$X225/dataOrig!$X225,dataOrig!U225)</f>
        <v>215.66579718111771</v>
      </c>
      <c r="V225" s="1">
        <f>IF(dataOrig!$X225&gt;0,dataOrig!V225*dataRevised!$X225/dataOrig!$X225,dataOrig!V225)</f>
        <v>250.47799278909343</v>
      </c>
      <c r="W225" s="1">
        <f>IF(dataOrig!$X225&gt;0,dataOrig!W225*dataRevised!$X225/dataOrig!$X225,dataOrig!W225)</f>
        <v>62.831767682687847</v>
      </c>
      <c r="X225" s="9">
        <f>dataOrig!X225*VLOOKUP($C225,pivot!$H$4:$Q$65,9,FALSE)/VLOOKUP($C225,pivot!$H$4:$Q$65,5,FALSE)</f>
        <v>556.99512972761113</v>
      </c>
      <c r="Y225" s="1">
        <f>IF(dataOrig!$AC225&gt;0,dataOrig!Y225*dataRevised!$AC225/dataOrig!$AC225,dataOrig!Y225)</f>
        <v>29.300454443654512</v>
      </c>
      <c r="Z225" s="1">
        <f>IF(dataOrig!$AC225&gt;0,dataOrig!Z225*dataRevised!$AC225/dataOrig!$AC225,dataOrig!Z225)</f>
        <v>225.52470996024991</v>
      </c>
      <c r="AA225" s="1">
        <f>IF(dataOrig!$AC225&gt;0,dataOrig!AA225*dataRevised!$AC225/dataOrig!$AC225,dataOrig!AA225)</f>
        <v>261.92830487509343</v>
      </c>
      <c r="AB225" s="1">
        <f>IF(dataOrig!$AC225&gt;0,dataOrig!AB225*dataRevised!$AC225/dataOrig!$AC225,dataOrig!AB225)</f>
        <v>65.704049358498011</v>
      </c>
      <c r="AC225" s="9">
        <f>dataOrig!AC225*VLOOKUP($C225,pivot!$H$4:$Q$65,10,FALSE)/VLOOKUP($C225,pivot!$H$4:$Q$65,6,FALSE)</f>
        <v>582.45751863749581</v>
      </c>
    </row>
    <row r="226" spans="1:29">
      <c r="A226">
        <v>225</v>
      </c>
      <c r="B226">
        <v>24005</v>
      </c>
      <c r="C226">
        <f>dataOrig!C226</f>
        <v>24005</v>
      </c>
      <c r="D226">
        <v>24</v>
      </c>
      <c r="E226" s="1">
        <f>IF(dataOrig!$I226&gt;0,dataOrig!E226*dataRevised!$I226/dataOrig!$I226,dataOrig!E226)</f>
        <v>84.587845709373838</v>
      </c>
      <c r="F226" s="1">
        <f>IF(dataOrig!$I226&gt;0,dataOrig!F226*dataRevised!$I226/dataOrig!$I226,dataOrig!F226)</f>
        <v>280.37544364343017</v>
      </c>
      <c r="G226" s="1">
        <f>IF(dataOrig!$I226&gt;0,dataOrig!G226*dataRevised!$I226/dataOrig!$I226,dataOrig!G226)</f>
        <v>62.728065357513181</v>
      </c>
      <c r="H226" s="1">
        <f>IF(dataOrig!$I226&gt;0,dataOrig!H226*dataRevised!$I226/dataOrig!$I226,dataOrig!H226)</f>
        <v>156.82016339378296</v>
      </c>
      <c r="I226" s="9">
        <f>dataOrig!I226*VLOOKUP($C226,pivot!$H$4:$Q$65,7,FALSE)/VLOOKUP($C226,pivot!$H$4:$Q$65,2,FALSE)</f>
        <v>584.51151810410011</v>
      </c>
      <c r="J226" s="1">
        <f>dataOrig!J226</f>
        <v>89</v>
      </c>
      <c r="K226" s="1">
        <f>dataOrig!K226</f>
        <v>295</v>
      </c>
      <c r="L226" s="1">
        <f>dataOrig!L226</f>
        <v>66</v>
      </c>
      <c r="M226" s="1">
        <f>dataOrig!M226</f>
        <v>165</v>
      </c>
      <c r="N226" s="9">
        <f>dataOrig!N226</f>
        <v>615</v>
      </c>
      <c r="O226" s="1">
        <f>IF(dataOrig!$S226&gt;0,dataOrig!O226*dataRevised!$S226/dataOrig!$S226,dataOrig!O226)</f>
        <v>71.82681626705407</v>
      </c>
      <c r="P226" s="1">
        <f>IF(dataOrig!$S226&gt;0,dataOrig!P226*dataRevised!$S226/dataOrig!$S226,dataOrig!P226)</f>
        <v>252.71081226427677</v>
      </c>
      <c r="Q226" s="1">
        <f>IF(dataOrig!$S226&gt;0,dataOrig!Q226*dataRevised!$S226/dataOrig!$S226,dataOrig!Q226)</f>
        <v>64.729520158442753</v>
      </c>
      <c r="R226" s="1">
        <f>IF(dataOrig!$S226&gt;0,dataOrig!R226*dataRevised!$S226/dataOrig!$S226,dataOrig!R226)</f>
        <v>133.07024493739877</v>
      </c>
      <c r="S226" s="9">
        <f>dataOrig!S226*VLOOKUP($C226,pivot!$H$4:$Q$65,8,FALSE)/VLOOKUP($C226,pivot!$H$4:$Q$65,4,FALSE)</f>
        <v>522.33739362717233</v>
      </c>
      <c r="T226" s="1">
        <f>IF(dataOrig!$X226&gt;0,dataOrig!T226*dataRevised!$X226/dataOrig!$X226,dataOrig!T226)</f>
        <v>95.09672946568972</v>
      </c>
      <c r="U226" s="1">
        <f>IF(dataOrig!$X226&gt;0,dataOrig!U226*dataRevised!$X226/dataOrig!$X226,dataOrig!U226)</f>
        <v>307.36621488017568</v>
      </c>
      <c r="V226" s="1">
        <f>IF(dataOrig!$X226&gt;0,dataOrig!V226*dataRevised!$X226/dataOrig!$X226,dataOrig!V226)</f>
        <v>68.775313274293467</v>
      </c>
      <c r="W226" s="1">
        <f>IF(dataOrig!$X226&gt;0,dataOrig!W226*dataRevised!$X226/dataOrig!$X226,dataOrig!W226)</f>
        <v>171.51374421490468</v>
      </c>
      <c r="X226" s="9">
        <f>dataOrig!X226*VLOOKUP($C226,pivot!$H$4:$Q$65,9,FALSE)/VLOOKUP($C226,pivot!$H$4:$Q$65,5,FALSE)</f>
        <v>642.75200183506354</v>
      </c>
      <c r="Y226" s="1">
        <f>IF(dataOrig!$AC226&gt;0,dataOrig!Y226*dataRevised!$AC226/dataOrig!$AC226,dataOrig!Y226)</f>
        <v>99.443966596645652</v>
      </c>
      <c r="Z226" s="1">
        <f>IF(dataOrig!$AC226&gt;0,dataOrig!Z226*dataRevised!$AC226/dataOrig!$AC226,dataOrig!Z226)</f>
        <v>321.41710632130105</v>
      </c>
      <c r="AA226" s="1">
        <f>IF(dataOrig!$AC226&gt;0,dataOrig!AA226*dataRevised!$AC226/dataOrig!$AC226,dataOrig!AA226)</f>
        <v>71.919297270788363</v>
      </c>
      <c r="AB226" s="1">
        <f>IF(dataOrig!$AC226&gt;0,dataOrig!AB226*dataRevised!$AC226/dataOrig!$AC226,dataOrig!AB226)</f>
        <v>179.35429689752158</v>
      </c>
      <c r="AC226" s="9">
        <f>dataOrig!AC226*VLOOKUP($C226,pivot!$H$4:$Q$65,10,FALSE)/VLOOKUP($C226,pivot!$H$4:$Q$65,6,FALSE)</f>
        <v>672.13466708625663</v>
      </c>
    </row>
    <row r="227" spans="1:29">
      <c r="A227">
        <v>226</v>
      </c>
      <c r="B227">
        <v>24005</v>
      </c>
      <c r="C227">
        <f>dataOrig!C227</f>
        <v>24005</v>
      </c>
      <c r="D227">
        <v>24</v>
      </c>
      <c r="E227" s="1">
        <f>IF(dataOrig!$I227&gt;0,dataOrig!E227*dataRevised!$I227/dataOrig!$I227,dataOrig!E227)</f>
        <v>41.818710238342121</v>
      </c>
      <c r="F227" s="1">
        <f>IF(dataOrig!$I227&gt;0,dataOrig!F227*dataRevised!$I227/dataOrig!$I227,dataOrig!F227)</f>
        <v>123.55528024964718</v>
      </c>
      <c r="G227" s="1">
        <f>IF(dataOrig!$I227&gt;0,dataOrig!G227*dataRevised!$I227/dataOrig!$I227,dataOrig!G227)</f>
        <v>54.17423826330684</v>
      </c>
      <c r="H227" s="1">
        <f>IF(dataOrig!$I227&gt;0,dataOrig!H227*dataRevised!$I227/dataOrig!$I227,dataOrig!H227)</f>
        <v>61.777640124823591</v>
      </c>
      <c r="I227" s="9">
        <f>dataOrig!I227*VLOOKUP($C227,pivot!$H$4:$Q$65,7,FALSE)/VLOOKUP($C227,pivot!$H$4:$Q$65,2,FALSE)</f>
        <v>281.32586887611973</v>
      </c>
      <c r="J227" s="1">
        <f>dataOrig!J227</f>
        <v>44</v>
      </c>
      <c r="K227" s="1">
        <f>dataOrig!K227</f>
        <v>130</v>
      </c>
      <c r="L227" s="1">
        <f>dataOrig!L227</f>
        <v>57</v>
      </c>
      <c r="M227" s="1">
        <f>dataOrig!M227</f>
        <v>65</v>
      </c>
      <c r="N227" s="9">
        <f>dataOrig!N227</f>
        <v>296</v>
      </c>
      <c r="O227" s="1">
        <f>IF(dataOrig!$S227&gt;0,dataOrig!O227*dataRevised!$S227/dataOrig!$S227,dataOrig!O227)</f>
        <v>33.985252090960358</v>
      </c>
      <c r="P227" s="1">
        <f>IF(dataOrig!$S227&gt;0,dataOrig!P227*dataRevised!$S227/dataOrig!$S227,dataOrig!P227)</f>
        <v>79.811254885517229</v>
      </c>
      <c r="Q227" s="1">
        <f>IF(dataOrig!$S227&gt;0,dataOrig!Q227*dataRevised!$S227/dataOrig!$S227,dataOrig!Q227)</f>
        <v>46.120351748620941</v>
      </c>
      <c r="R227" s="1">
        <f>IF(dataOrig!$S227&gt;0,dataOrig!R227*dataRevised!$S227/dataOrig!$S227,dataOrig!R227)</f>
        <v>49.069060619317554</v>
      </c>
      <c r="S227" s="9">
        <f>dataOrig!S227*VLOOKUP($C227,pivot!$H$4:$Q$65,8,FALSE)/VLOOKUP($C227,pivot!$H$4:$Q$65,4,FALSE)</f>
        <v>208.98591934441606</v>
      </c>
      <c r="T227" s="1">
        <f>IF(dataOrig!$X227&gt;0,dataOrig!T227*dataRevised!$X227/dataOrig!$X227,dataOrig!T227)</f>
        <v>48.397442674502805</v>
      </c>
      <c r="U227" s="1">
        <f>IF(dataOrig!$X227&gt;0,dataOrig!U227*dataRevised!$X227/dataOrig!$X227,dataOrig!U227)</f>
        <v>138.39970449024489</v>
      </c>
      <c r="V227" s="1">
        <f>IF(dataOrig!$X227&gt;0,dataOrig!V227*dataRevised!$X227/dataOrig!$X227,dataOrig!V227)</f>
        <v>61.13361179937197</v>
      </c>
      <c r="W227" s="1">
        <f>IF(dataOrig!$X227&gt;0,dataOrig!W227*dataRevised!$X227/dataOrig!$X227,dataOrig!W227)</f>
        <v>69.624391215951405</v>
      </c>
      <c r="X227" s="9">
        <f>dataOrig!X227*VLOOKUP($C227,pivot!$H$4:$Q$65,9,FALSE)/VLOOKUP($C227,pivot!$H$4:$Q$65,5,FALSE)</f>
        <v>317.55515018007105</v>
      </c>
      <c r="Y227" s="1">
        <f>IF(dataOrig!$AC227&gt;0,dataOrig!Y227*dataRevised!$AC227/dataOrig!$AC227,dataOrig!Y227)</f>
        <v>50.609875857221439</v>
      </c>
      <c r="Z227" s="1">
        <f>IF(dataOrig!$AC227&gt;0,dataOrig!Z227*dataRevised!$AC227/dataOrig!$AC227,dataOrig!Z227)</f>
        <v>144.72648710047534</v>
      </c>
      <c r="AA227" s="1">
        <f>IF(dataOrig!$AC227&gt;0,dataOrig!AA227*dataRevised!$AC227/dataOrig!$AC227,dataOrig!AA227)</f>
        <v>63.928264240700763</v>
      </c>
      <c r="AB227" s="1">
        <f>IF(dataOrig!$AC227&gt;0,dataOrig!AB227*dataRevised!$AC227/dataOrig!$AC227,dataOrig!AB227)</f>
        <v>72.807189829686976</v>
      </c>
      <c r="AC227" s="9">
        <f>dataOrig!AC227*VLOOKUP($C227,pivot!$H$4:$Q$65,10,FALSE)/VLOOKUP($C227,pivot!$H$4:$Q$65,6,FALSE)</f>
        <v>332.07181702808452</v>
      </c>
    </row>
    <row r="228" spans="1:29">
      <c r="A228">
        <v>227</v>
      </c>
      <c r="B228">
        <v>24005</v>
      </c>
      <c r="C228">
        <f>dataOrig!C228</f>
        <v>24005</v>
      </c>
      <c r="D228">
        <v>24</v>
      </c>
      <c r="E228" s="1">
        <f>IF(dataOrig!$I228&gt;0,dataOrig!E228*dataRevised!$I228/dataOrig!$I228,dataOrig!E228)</f>
        <v>16.157228955723095</v>
      </c>
      <c r="F228" s="1">
        <f>IF(dataOrig!$I228&gt;0,dataOrig!F228*dataRevised!$I228/dataOrig!$I228,dataOrig!F228)</f>
        <v>325.04542957984108</v>
      </c>
      <c r="G228" s="1">
        <f>IF(dataOrig!$I228&gt;0,dataOrig!G228*dataRevised!$I228/dataOrig!$I228,dataOrig!G228)</f>
        <v>118.80315408619921</v>
      </c>
      <c r="H228" s="1">
        <f>IF(dataOrig!$I228&gt;0,dataOrig!H228*dataRevised!$I228/dataOrig!$I228,dataOrig!H228)</f>
        <v>134.0099578092327</v>
      </c>
      <c r="I228" s="9">
        <f>dataOrig!I228*VLOOKUP($C228,pivot!$H$4:$Q$65,7,FALSE)/VLOOKUP($C228,pivot!$H$4:$Q$65,2,FALSE)</f>
        <v>594.0157704309961</v>
      </c>
      <c r="J228" s="1">
        <f>dataOrig!J228</f>
        <v>17</v>
      </c>
      <c r="K228" s="1">
        <f>dataOrig!K228</f>
        <v>342</v>
      </c>
      <c r="L228" s="1">
        <f>dataOrig!L228</f>
        <v>125</v>
      </c>
      <c r="M228" s="1">
        <f>dataOrig!M228</f>
        <v>141</v>
      </c>
      <c r="N228" s="9">
        <f>dataOrig!N228</f>
        <v>625</v>
      </c>
      <c r="O228" s="1">
        <f>IF(dataOrig!$S228&gt;0,dataOrig!O228*dataRevised!$S228/dataOrig!$S228,dataOrig!O228)</f>
        <v>24.866221563641172</v>
      </c>
      <c r="P228" s="1">
        <f>IF(dataOrig!$S228&gt;0,dataOrig!P228*dataRevised!$S228/dataOrig!$S228,dataOrig!P228)</f>
        <v>245.19615228660217</v>
      </c>
      <c r="Q228" s="1">
        <f>IF(dataOrig!$S228&gt;0,dataOrig!Q228*dataRevised!$S228/dataOrig!$S228,dataOrig!Q228)</f>
        <v>80.021476798715355</v>
      </c>
      <c r="R228" s="1">
        <f>IF(dataOrig!$S228&gt;0,dataOrig!R228*dataRevised!$S228/dataOrig!$S228,dataOrig!R228)</f>
        <v>249.21724120932095</v>
      </c>
      <c r="S228" s="9">
        <f>dataOrig!S228*VLOOKUP($C228,pivot!$H$4:$Q$65,8,FALSE)/VLOOKUP($C228,pivot!$H$4:$Q$65,4,FALSE)</f>
        <v>599.30109185827962</v>
      </c>
      <c r="T228" s="1">
        <f>IF(dataOrig!$X228&gt;0,dataOrig!T228*dataRevised!$X228/dataOrig!$X228,dataOrig!T228)</f>
        <v>21.2269485414486</v>
      </c>
      <c r="U228" s="1">
        <f>IF(dataOrig!$X228&gt;0,dataOrig!U228*dataRevised!$X228/dataOrig!$X228,dataOrig!U228)</f>
        <v>376.14152815446914</v>
      </c>
      <c r="V228" s="1">
        <f>IF(dataOrig!$X228&gt;0,dataOrig!V228*dataRevised!$X228/dataOrig!$X228,dataOrig!V228)</f>
        <v>134.15431478195515</v>
      </c>
      <c r="W228" s="1">
        <f>IF(dataOrig!$X228&gt;0,dataOrig!W228*dataRevised!$X228/dataOrig!$X228,dataOrig!W228)</f>
        <v>159.62665303169345</v>
      </c>
      <c r="X228" s="9">
        <f>dataOrig!X228*VLOOKUP($C228,pivot!$H$4:$Q$65,9,FALSE)/VLOOKUP($C228,pivot!$H$4:$Q$65,5,FALSE)</f>
        <v>691.14944450956637</v>
      </c>
      <c r="Y228" s="1">
        <f>IF(dataOrig!$AC228&gt;0,dataOrig!Y228*dataRevised!$AC228/dataOrig!$AC228,dataOrig!Y228)</f>
        <v>22.197313972465544</v>
      </c>
      <c r="Z228" s="1">
        <f>IF(dataOrig!$AC228&gt;0,dataOrig!Z228*dataRevised!$AC228/dataOrig!$AC228,dataOrig!Z228)</f>
        <v>393.33640359208943</v>
      </c>
      <c r="AA228" s="1">
        <f>IF(dataOrig!$AC228&gt;0,dataOrig!AA228*dataRevised!$AC228/dataOrig!$AC228,dataOrig!AA228)</f>
        <v>140.28702430598224</v>
      </c>
      <c r="AB228" s="1">
        <f>IF(dataOrig!$AC228&gt;0,dataOrig!AB228*dataRevised!$AC228/dataOrig!$AC228,dataOrig!AB228)</f>
        <v>166.92380107294088</v>
      </c>
      <c r="AC228" s="9">
        <f>dataOrig!AC228*VLOOKUP($C228,pivot!$H$4:$Q$65,10,FALSE)/VLOOKUP($C228,pivot!$H$4:$Q$65,6,FALSE)</f>
        <v>722.74454294347811</v>
      </c>
    </row>
    <row r="229" spans="1:29">
      <c r="A229">
        <v>228</v>
      </c>
      <c r="B229">
        <v>24005</v>
      </c>
      <c r="C229">
        <f>dataOrig!C229</f>
        <v>24005</v>
      </c>
      <c r="D229">
        <v>24</v>
      </c>
      <c r="E229" s="1">
        <f>IF(dataOrig!$I229&gt;0,dataOrig!E229*dataRevised!$I229/dataOrig!$I229,dataOrig!E229)</f>
        <v>7.6034018615167493</v>
      </c>
      <c r="F229" s="1">
        <f>IF(dataOrig!$I229&gt;0,dataOrig!F229*dataRevised!$I229/dataOrig!$I229,dataOrig!F229)</f>
        <v>108.34847652661368</v>
      </c>
      <c r="G229" s="1">
        <f>IF(dataOrig!$I229&gt;0,dataOrig!G229*dataRevised!$I229/dataOrig!$I229,dataOrig!G229)</f>
        <v>21.859780351860653</v>
      </c>
      <c r="H229" s="1">
        <f>IF(dataOrig!$I229&gt;0,dataOrig!H229*dataRevised!$I229/dataOrig!$I229,dataOrig!H229)</f>
        <v>140.66293443805986</v>
      </c>
      <c r="I229" s="9">
        <f>dataOrig!I229*VLOOKUP($C229,pivot!$H$4:$Q$65,7,FALSE)/VLOOKUP($C229,pivot!$H$4:$Q$65,2,FALSE)</f>
        <v>278.47459317805095</v>
      </c>
      <c r="J229" s="1">
        <f>dataOrig!J229</f>
        <v>8</v>
      </c>
      <c r="K229" s="1">
        <f>dataOrig!K229</f>
        <v>114</v>
      </c>
      <c r="L229" s="1">
        <f>dataOrig!L229</f>
        <v>23</v>
      </c>
      <c r="M229" s="1">
        <f>dataOrig!M229</f>
        <v>148</v>
      </c>
      <c r="N229" s="9">
        <f>dataOrig!N229</f>
        <v>293</v>
      </c>
      <c r="O229" s="1">
        <f>IF(dataOrig!$S229&gt;0,dataOrig!O229*dataRevised!$S229/dataOrig!$S229,dataOrig!O229)</f>
        <v>7.9085464387564475</v>
      </c>
      <c r="P229" s="1">
        <f>IF(dataOrig!$S229&gt;0,dataOrig!P229*dataRevised!$S229/dataOrig!$S229,dataOrig!P229)</f>
        <v>135.52606528324338</v>
      </c>
      <c r="Q229" s="1">
        <f>IF(dataOrig!$S229&gt;0,dataOrig!Q229*dataRevised!$S229/dataOrig!$S229,dataOrig!Q229)</f>
        <v>26.093153777861922</v>
      </c>
      <c r="R229" s="1">
        <f>IF(dataOrig!$S229&gt;0,dataOrig!R229*dataRevised!$S229/dataOrig!$S229,dataOrig!R229)</f>
        <v>115.11059343104395</v>
      </c>
      <c r="S229" s="9">
        <f>dataOrig!S229*VLOOKUP($C229,pivot!$H$4:$Q$65,8,FALSE)/VLOOKUP($C229,pivot!$H$4:$Q$65,4,FALSE)</f>
        <v>284.63835893090572</v>
      </c>
      <c r="T229" s="1">
        <f>IF(dataOrig!$X229&gt;0,dataOrig!T229*dataRevised!$X229/dataOrig!$X229,dataOrig!T229)</f>
        <v>11.038013241553271</v>
      </c>
      <c r="U229" s="1">
        <f>IF(dataOrig!$X229&gt;0,dataOrig!U229*dataRevised!$X229/dataOrig!$X229,dataOrig!U229)</f>
        <v>120.56906771542803</v>
      </c>
      <c r="V229" s="1">
        <f>IF(dataOrig!$X229&gt;0,dataOrig!V229*dataRevised!$X229/dataOrig!$X229,dataOrig!V229)</f>
        <v>24.623260308080376</v>
      </c>
      <c r="W229" s="1">
        <f>IF(dataOrig!$X229&gt;0,dataOrig!W229*dataRevised!$X229/dataOrig!$X229,dataOrig!W229)</f>
        <v>155.38126332340374</v>
      </c>
      <c r="X229" s="9">
        <f>dataOrig!X229*VLOOKUP($C229,pivot!$H$4:$Q$65,9,FALSE)/VLOOKUP($C229,pivot!$H$4:$Q$65,5,FALSE)</f>
        <v>311.61160458846541</v>
      </c>
      <c r="Y229" s="1">
        <f>IF(dataOrig!$AC229&gt;0,dataOrig!Y229*dataRevised!$AC229/dataOrig!$AC229,dataOrig!Y229)</f>
        <v>11.542603265682082</v>
      </c>
      <c r="Z229" s="1">
        <f>IF(dataOrig!$AC229&gt;0,dataOrig!Z229*dataRevised!$AC229/dataOrig!$AC229,dataOrig!Z229)</f>
        <v>126.08074336360428</v>
      </c>
      <c r="AA229" s="1">
        <f>IF(dataOrig!$AC229&gt;0,dataOrig!AA229*dataRevised!$AC229/dataOrig!$AC229,dataOrig!AA229)</f>
        <v>25.74888420806003</v>
      </c>
      <c r="AB229" s="1">
        <f>IF(dataOrig!$AC229&gt;0,dataOrig!AB229*dataRevised!$AC229/dataOrig!$AC229,dataOrig!AB229)</f>
        <v>162.48433827844778</v>
      </c>
      <c r="AC229" s="9">
        <f>dataOrig!AC229*VLOOKUP($C229,pivot!$H$4:$Q$65,10,FALSE)/VLOOKUP($C229,pivot!$H$4:$Q$65,6,FALSE)</f>
        <v>325.85656911579417</v>
      </c>
    </row>
    <row r="230" spans="1:29">
      <c r="A230">
        <v>229</v>
      </c>
      <c r="B230">
        <v>24005</v>
      </c>
      <c r="C230">
        <f>dataOrig!C230</f>
        <v>24005</v>
      </c>
      <c r="D230">
        <v>24</v>
      </c>
      <c r="E230" s="1">
        <f>IF(dataOrig!$I230&gt;0,dataOrig!E230*dataRevised!$I230/dataOrig!$I230,dataOrig!E230)</f>
        <v>306.03692492604915</v>
      </c>
      <c r="F230" s="1">
        <f>IF(dataOrig!$I230&gt;0,dataOrig!F230*dataRevised!$I230/dataOrig!$I230,dataOrig!F230)</f>
        <v>2353.2528761394337</v>
      </c>
      <c r="G230" s="1">
        <f>IF(dataOrig!$I230&gt;0,dataOrig!G230*dataRevised!$I230/dataOrig!$I230,dataOrig!G230)</f>
        <v>1119.6009241083414</v>
      </c>
      <c r="H230" s="1">
        <f>IF(dataOrig!$I230&gt;0,dataOrig!H230*dataRevised!$I230/dataOrig!$I230,dataOrig!H230)</f>
        <v>1083.4847652661367</v>
      </c>
      <c r="I230" s="9">
        <f>dataOrig!I230*VLOOKUP($C230,pivot!$H$4:$Q$65,7,FALSE)/VLOOKUP($C230,pivot!$H$4:$Q$65,2,FALSE)</f>
        <v>4862.3754904399611</v>
      </c>
      <c r="J230" s="1">
        <f>dataOrig!J230</f>
        <v>322</v>
      </c>
      <c r="K230" s="1">
        <f>dataOrig!K230</f>
        <v>2476</v>
      </c>
      <c r="L230" s="1">
        <f>dataOrig!L230</f>
        <v>1178</v>
      </c>
      <c r="M230" s="1">
        <f>dataOrig!M230</f>
        <v>1140</v>
      </c>
      <c r="N230" s="9">
        <f>dataOrig!N230</f>
        <v>5116</v>
      </c>
      <c r="O230" s="1">
        <f>IF(dataOrig!$S230&gt;0,dataOrig!O230*dataRevised!$S230/dataOrig!$S230,dataOrig!O230)</f>
        <v>374.9923105503438</v>
      </c>
      <c r="P230" s="1">
        <f>IF(dataOrig!$S230&gt;0,dataOrig!P230*dataRevised!$S230/dataOrig!$S230,dataOrig!P230)</f>
        <v>4466.8561402070218</v>
      </c>
      <c r="Q230" s="1">
        <f>IF(dataOrig!$S230&gt;0,dataOrig!Q230*dataRevised!$S230/dataOrig!$S230,dataOrig!Q230)</f>
        <v>1576.1167256177009</v>
      </c>
      <c r="R230" s="1">
        <f>IF(dataOrig!$S230&gt;0,dataOrig!R230*dataRevised!$S230/dataOrig!$S230,dataOrig!R230)</f>
        <v>1675.2043201728243</v>
      </c>
      <c r="S230" s="9">
        <f>dataOrig!S230*VLOOKUP($C230,pivot!$H$4:$Q$65,8,FALSE)/VLOOKUP($C230,pivot!$H$4:$Q$65,4,FALSE)</f>
        <v>8093.169496547891</v>
      </c>
      <c r="T230" s="1">
        <f>IF(dataOrig!$X230&gt;0,dataOrig!T230*dataRevised!$X230/dataOrig!$X230,dataOrig!T230)</f>
        <v>454.256698787</v>
      </c>
      <c r="U230" s="1">
        <f>IF(dataOrig!$X230&gt;0,dataOrig!U230*dataRevised!$X230/dataOrig!$X230,dataOrig!U230)</f>
        <v>2919.9790413616688</v>
      </c>
      <c r="V230" s="1">
        <f>IF(dataOrig!$X230&gt;0,dataOrig!V230*dataRevised!$X230/dataOrig!$X230,dataOrig!V230)</f>
        <v>1400.9786037356075</v>
      </c>
      <c r="W230" s="1">
        <f>IF(dataOrig!$X230&gt;0,dataOrig!W230*dataRevised!$X230/dataOrig!$X230,dataOrig!W230)</f>
        <v>1317.7689654531291</v>
      </c>
      <c r="X230" s="9">
        <f>dataOrig!X230*VLOOKUP($C230,pivot!$H$4:$Q$65,9,FALSE)/VLOOKUP($C230,pivot!$H$4:$Q$65,5,FALSE)</f>
        <v>6092.9833093374054</v>
      </c>
      <c r="Y230" s="1">
        <f>IF(dataOrig!$AC230&gt;0,dataOrig!Y230*dataRevised!$AC230/dataOrig!$AC230,dataOrig!Y230)</f>
        <v>475.02251901076261</v>
      </c>
      <c r="Z230" s="1">
        <f>IF(dataOrig!$AC230&gt;0,dataOrig!Z230*dataRevised!$AC230/dataOrig!$AC230,dataOrig!Z230)</f>
        <v>3053.4625100523604</v>
      </c>
      <c r="AA230" s="1">
        <f>IF(dataOrig!$AC230&gt;0,dataOrig!AA230*dataRevised!$AC230/dataOrig!$AC230,dataOrig!AA230)</f>
        <v>1465.0227221827258</v>
      </c>
      <c r="AB230" s="1">
        <f>IF(dataOrig!$AC230&gt;0,dataOrig!AB230*dataRevised!$AC230/dataOrig!$AC230,dataOrig!AB230)</f>
        <v>1378.0092514106611</v>
      </c>
      <c r="AC230" s="9">
        <f>dataOrig!AC230*VLOOKUP($C230,pivot!$H$4:$Q$65,10,FALSE)/VLOOKUP($C230,pivot!$H$4:$Q$65,6,FALSE)</f>
        <v>6371.5170026565092</v>
      </c>
    </row>
    <row r="231" spans="1:29">
      <c r="A231">
        <v>230</v>
      </c>
      <c r="B231">
        <v>24005</v>
      </c>
      <c r="C231">
        <f>dataOrig!C231</f>
        <v>24005</v>
      </c>
      <c r="D231">
        <v>24</v>
      </c>
      <c r="E231" s="1">
        <f>IF(dataOrig!$I231&gt;0,dataOrig!E231*dataRevised!$I231/dataOrig!$I231,dataOrig!E231)</f>
        <v>60.827214892134002</v>
      </c>
      <c r="F231" s="1">
        <f>IF(dataOrig!$I231&gt;0,dataOrig!F231*dataRevised!$I231/dataOrig!$I231,dataOrig!F231)</f>
        <v>73.182742917098707</v>
      </c>
      <c r="G231" s="1">
        <f>IF(dataOrig!$I231&gt;0,dataOrig!G231*dataRevised!$I231/dataOrig!$I231,dataOrig!G231)</f>
        <v>20.90935511917106</v>
      </c>
      <c r="H231" s="1">
        <f>IF(dataOrig!$I231&gt;0,dataOrig!H231*dataRevised!$I231/dataOrig!$I231,dataOrig!H231)</f>
        <v>65.579341055581963</v>
      </c>
      <c r="I231" s="9">
        <f>dataOrig!I231*VLOOKUP($C231,pivot!$H$4:$Q$65,7,FALSE)/VLOOKUP($C231,pivot!$H$4:$Q$65,2,FALSE)</f>
        <v>220.49865398398575</v>
      </c>
      <c r="J231" s="1">
        <f>dataOrig!J231</f>
        <v>64</v>
      </c>
      <c r="K231" s="1">
        <f>dataOrig!K231</f>
        <v>77</v>
      </c>
      <c r="L231" s="1">
        <f>dataOrig!L231</f>
        <v>22</v>
      </c>
      <c r="M231" s="1">
        <f>dataOrig!M231</f>
        <v>69</v>
      </c>
      <c r="N231" s="9">
        <f>dataOrig!N231</f>
        <v>232</v>
      </c>
      <c r="O231" s="1">
        <f>IF(dataOrig!$S231&gt;0,dataOrig!O231*dataRevised!$S231/dataOrig!$S231,dataOrig!O231)</f>
        <v>2.1435778330106796</v>
      </c>
      <c r="P231" s="1">
        <f>IF(dataOrig!$S231&gt;0,dataOrig!P231*dataRevised!$S231/dataOrig!$S231,dataOrig!P231)</f>
        <v>64.181838639818253</v>
      </c>
      <c r="Q231" s="1">
        <f>IF(dataOrig!$S231&gt;0,dataOrig!Q231*dataRevised!$S231/dataOrig!$S231,dataOrig!Q231)</f>
        <v>20.993777115209102</v>
      </c>
      <c r="R231" s="1">
        <f>IF(dataOrig!$S231&gt;0,dataOrig!R231*dataRevised!$S231/dataOrig!$S231,dataOrig!R231)</f>
        <v>18.733416389203541</v>
      </c>
      <c r="S231" s="9">
        <f>dataOrig!S231*VLOOKUP($C231,pivot!$H$4:$Q$65,8,FALSE)/VLOOKUP($C231,pivot!$H$4:$Q$65,4,FALSE)</f>
        <v>106.05260997724157</v>
      </c>
      <c r="T231" s="1">
        <f>IF(dataOrig!$X231&gt;0,dataOrig!T231*dataRevised!$X231/dataOrig!$X231,dataOrig!T231)</f>
        <v>67.077157390977561</v>
      </c>
      <c r="U231" s="1">
        <f>IF(dataOrig!$X231&gt;0,dataOrig!U231*dataRevised!$X231/dataOrig!$X231,dataOrig!U231)</f>
        <v>82.360560340820555</v>
      </c>
      <c r="V231" s="1">
        <f>IF(dataOrig!$X231&gt;0,dataOrig!V231*dataRevised!$X231/dataOrig!$X231,dataOrig!V231)</f>
        <v>23.77418236642243</v>
      </c>
      <c r="W231" s="1">
        <f>IF(dataOrig!$X231&gt;0,dataOrig!W231*dataRevised!$X231/dataOrig!$X231,dataOrig!W231)</f>
        <v>73.020702982583174</v>
      </c>
      <c r="X231" s="9">
        <f>dataOrig!X231*VLOOKUP($C231,pivot!$H$4:$Q$65,9,FALSE)/VLOOKUP($C231,pivot!$H$4:$Q$65,5,FALSE)</f>
        <v>246.23260308080373</v>
      </c>
      <c r="Y231" s="1">
        <f>IF(dataOrig!$AC231&gt;0,dataOrig!Y231*dataRevised!$AC231/dataOrig!$AC231,dataOrig!Y231)</f>
        <v>70.143512152991121</v>
      </c>
      <c r="Z231" s="1">
        <f>IF(dataOrig!$AC231&gt;0,dataOrig!Z231*dataRevised!$AC231/dataOrig!$AC231,dataOrig!Z231)</f>
        <v>86.125578213166307</v>
      </c>
      <c r="AA231" s="1">
        <f>IF(dataOrig!$AC231&gt;0,dataOrig!AA231*dataRevised!$AC231/dataOrig!$AC231,dataOrig!AA231)</f>
        <v>24.860991649161409</v>
      </c>
      <c r="AB231" s="1">
        <f>IF(dataOrig!$AC231&gt;0,dataOrig!AB231*dataRevised!$AC231/dataOrig!$AC231,dataOrig!AB231)</f>
        <v>76.358760065281473</v>
      </c>
      <c r="AC231" s="9">
        <f>dataOrig!AC231*VLOOKUP($C231,pivot!$H$4:$Q$65,10,FALSE)/VLOOKUP($C231,pivot!$H$4:$Q$65,6,FALSE)</f>
        <v>257.48884208060031</v>
      </c>
    </row>
    <row r="232" spans="1:29">
      <c r="A232">
        <v>231</v>
      </c>
      <c r="B232">
        <v>24005</v>
      </c>
      <c r="C232">
        <f>dataOrig!C232</f>
        <v>24005</v>
      </c>
      <c r="D232">
        <v>24</v>
      </c>
      <c r="E232" s="1">
        <f>IF(dataOrig!$I232&gt;0,dataOrig!E232*dataRevised!$I232/dataOrig!$I232,dataOrig!E232)</f>
        <v>13.305953257654311</v>
      </c>
      <c r="F232" s="1">
        <f>IF(dataOrig!$I232&gt;0,dataOrig!F232*dataRevised!$I232/dataOrig!$I232,dataOrig!F232)</f>
        <v>239.50715863777759</v>
      </c>
      <c r="G232" s="1">
        <f>IF(dataOrig!$I232&gt;0,dataOrig!G232*dataRevised!$I232/dataOrig!$I232,dataOrig!G232)</f>
        <v>36.116158842204555</v>
      </c>
      <c r="H232" s="1">
        <f>IF(dataOrig!$I232&gt;0,dataOrig!H232*dataRevised!$I232/dataOrig!$I232,dataOrig!H232)</f>
        <v>225.25078014743369</v>
      </c>
      <c r="I232" s="9">
        <f>dataOrig!I232*VLOOKUP($C232,pivot!$H$4:$Q$65,7,FALSE)/VLOOKUP($C232,pivot!$H$4:$Q$65,2,FALSE)</f>
        <v>514.18005088507016</v>
      </c>
      <c r="J232" s="1">
        <f>dataOrig!J232</f>
        <v>14</v>
      </c>
      <c r="K232" s="1">
        <f>dataOrig!K232</f>
        <v>252</v>
      </c>
      <c r="L232" s="1">
        <f>dataOrig!L232</f>
        <v>38</v>
      </c>
      <c r="M232" s="1">
        <f>dataOrig!M232</f>
        <v>237</v>
      </c>
      <c r="N232" s="9">
        <f>dataOrig!N232</f>
        <v>541</v>
      </c>
      <c r="O232" s="1">
        <f>IF(dataOrig!$S232&gt;0,dataOrig!O232*dataRevised!$S232/dataOrig!$S232,dataOrig!O232)</f>
        <v>8.9955921272602826</v>
      </c>
      <c r="P232" s="1">
        <f>IF(dataOrig!$S232&gt;0,dataOrig!P232*dataRevised!$S232/dataOrig!$S232,dataOrig!P232)</f>
        <v>90.717749286243887</v>
      </c>
      <c r="Q232" s="1">
        <f>IF(dataOrig!$S232&gt;0,dataOrig!Q232*dataRevised!$S232/dataOrig!$S232,dataOrig!Q232)</f>
        <v>20.36396363199351</v>
      </c>
      <c r="R232" s="1">
        <f>IF(dataOrig!$S232&gt;0,dataOrig!R232*dataRevised!$S232/dataOrig!$S232,dataOrig!R232)</f>
        <v>101.5192192761958</v>
      </c>
      <c r="S232" s="9">
        <f>dataOrig!S232*VLOOKUP($C232,pivot!$H$4:$Q$65,8,FALSE)/VLOOKUP($C232,pivot!$H$4:$Q$65,4,FALSE)</f>
        <v>221.59652432169349</v>
      </c>
      <c r="T232" s="1">
        <f>IF(dataOrig!$X232&gt;0,dataOrig!T232*dataRevised!$X232/dataOrig!$X232,dataOrig!T232)</f>
        <v>14.434325008185047</v>
      </c>
      <c r="U232" s="1">
        <f>IF(dataOrig!$X232&gt;0,dataOrig!U232*dataRevised!$X232/dataOrig!$X232,dataOrig!U232)</f>
        <v>273.40309721385796</v>
      </c>
      <c r="V232" s="1">
        <f>IF(dataOrig!$X232&gt;0,dataOrig!V232*dataRevised!$X232/dataOrig!$X232,dataOrig!V232)</f>
        <v>40.755741199581308</v>
      </c>
      <c r="W232" s="1">
        <f>IF(dataOrig!$X232&gt;0,dataOrig!W232*dataRevised!$X232/dataOrig!$X232,dataOrig!W232)</f>
        <v>258.11969426401498</v>
      </c>
      <c r="X232" s="9">
        <f>dataOrig!X232*VLOOKUP($C232,pivot!$H$4:$Q$65,9,FALSE)/VLOOKUP($C232,pivot!$H$4:$Q$65,5,FALSE)</f>
        <v>586.71285768563928</v>
      </c>
      <c r="Y232" s="1">
        <f>IF(dataOrig!$AC232&gt;0,dataOrig!Y232*dataRevised!$AC232/dataOrig!$AC232,dataOrig!Y232)</f>
        <v>15.09417350127657</v>
      </c>
      <c r="Z232" s="1">
        <f>IF(dataOrig!$AC232&gt;0,dataOrig!Z232*dataRevised!$AC232/dataOrig!$AC232,dataOrig!Z232)</f>
        <v>285.90140396535622</v>
      </c>
      <c r="AA232" s="1">
        <f>IF(dataOrig!$AC232&gt;0,dataOrig!AA232*dataRevised!$AC232/dataOrig!$AC232,dataOrig!AA232)</f>
        <v>42.618842827133847</v>
      </c>
      <c r="AB232" s="1">
        <f>IF(dataOrig!$AC232&gt;0,dataOrig!AB232*dataRevised!$AC232/dataOrig!$AC232,dataOrig!AB232)</f>
        <v>269.91933790518101</v>
      </c>
      <c r="AC232" s="9">
        <f>dataOrig!AC232*VLOOKUP($C232,pivot!$H$4:$Q$65,10,FALSE)/VLOOKUP($C232,pivot!$H$4:$Q$65,6,FALSE)</f>
        <v>613.53375819894768</v>
      </c>
    </row>
    <row r="233" spans="1:29">
      <c r="A233">
        <v>232</v>
      </c>
      <c r="B233">
        <v>24005</v>
      </c>
      <c r="C233">
        <f>dataOrig!C233</f>
        <v>24005</v>
      </c>
      <c r="D233">
        <v>24</v>
      </c>
      <c r="E233" s="1">
        <f>IF(dataOrig!$I233&gt;0,dataOrig!E233*dataRevised!$I233/dataOrig!$I233,dataOrig!E233)</f>
        <v>210.04397642440023</v>
      </c>
      <c r="F233" s="1">
        <f>IF(dataOrig!$I233&gt;0,dataOrig!F233*dataRevised!$I233/dataOrig!$I233,dataOrig!F233)</f>
        <v>184.38249514178119</v>
      </c>
      <c r="G233" s="1">
        <f>IF(dataOrig!$I233&gt;0,dataOrig!G233*dataRevised!$I233/dataOrig!$I233,dataOrig!G233)</f>
        <v>92.191247570890596</v>
      </c>
      <c r="H233" s="1">
        <f>IF(dataOrig!$I233&gt;0,dataOrig!H233*dataRevised!$I233/dataOrig!$I233,dataOrig!H233)</f>
        <v>137.81165873999109</v>
      </c>
      <c r="I233" s="9">
        <f>dataOrig!I233*VLOOKUP($C233,pivot!$H$4:$Q$65,7,FALSE)/VLOOKUP($C233,pivot!$H$4:$Q$65,2,FALSE)</f>
        <v>624.42937787706308</v>
      </c>
      <c r="J233" s="1">
        <f>dataOrig!J233</f>
        <v>221</v>
      </c>
      <c r="K233" s="1">
        <f>dataOrig!K233</f>
        <v>194</v>
      </c>
      <c r="L233" s="1">
        <f>dataOrig!L233</f>
        <v>97</v>
      </c>
      <c r="M233" s="1">
        <f>dataOrig!M233</f>
        <v>145</v>
      </c>
      <c r="N233" s="9">
        <f>dataOrig!N233</f>
        <v>657</v>
      </c>
      <c r="O233" s="1">
        <f>IF(dataOrig!$S233&gt;0,dataOrig!O233*dataRevised!$S233/dataOrig!$S233,dataOrig!O233)</f>
        <v>148.94780789638122</v>
      </c>
      <c r="P233" s="1">
        <f>IF(dataOrig!$S233&gt;0,dataOrig!P233*dataRevised!$S233/dataOrig!$S233,dataOrig!P233)</f>
        <v>83.55917775291644</v>
      </c>
      <c r="Q233" s="1">
        <f>IF(dataOrig!$S233&gt;0,dataOrig!Q233*dataRevised!$S233/dataOrig!$S233,dataOrig!Q233)</f>
        <v>19.070133376884311</v>
      </c>
      <c r="R233" s="1">
        <f>IF(dataOrig!$S233&gt;0,dataOrig!R233*dataRevised!$S233/dataOrig!$S233,dataOrig!R233)</f>
        <v>112.38561896015688</v>
      </c>
      <c r="S233" s="9">
        <f>dataOrig!S233*VLOOKUP($C233,pivot!$H$4:$Q$65,8,FALSE)/VLOOKUP($C233,pivot!$H$4:$Q$65,4,FALSE)</f>
        <v>363.96273798633882</v>
      </c>
      <c r="T233" s="1">
        <f>IF(dataOrig!$X233&gt;0,dataOrig!T233*dataRevised!$X233/dataOrig!$X233,dataOrig!T233)</f>
        <v>232.64735601427662</v>
      </c>
      <c r="U233" s="1">
        <f>IF(dataOrig!$X233&gt;0,dataOrig!U233*dataRevised!$X233/dataOrig!$X233,dataOrig!U233)</f>
        <v>212.26948541448593</v>
      </c>
      <c r="V233" s="1">
        <f>IF(dataOrig!$X233&gt;0,dataOrig!V233*dataRevised!$X233/dataOrig!$X233,dataOrig!V233)</f>
        <v>106.13474270724296</v>
      </c>
      <c r="W233" s="1">
        <f>IF(dataOrig!$X233&gt;0,dataOrig!W233*dataRevised!$X233/dataOrig!$X233,dataOrig!W233)</f>
        <v>159.62665303169345</v>
      </c>
      <c r="X233" s="9">
        <f>dataOrig!X233*VLOOKUP($C233,pivot!$H$4:$Q$65,9,FALSE)/VLOOKUP($C233,pivot!$H$4:$Q$65,5,FALSE)</f>
        <v>710.67823716769897</v>
      </c>
      <c r="Y233" s="1">
        <f>IF(dataOrig!$AC233&gt;0,dataOrig!Y233*dataRevised!$AC233/dataOrig!$AC233,dataOrig!Y233)</f>
        <v>243.28256113822238</v>
      </c>
      <c r="Z233" s="1">
        <f>IF(dataOrig!$AC233&gt;0,dataOrig!Z233*dataRevised!$AC233/dataOrig!$AC233,dataOrig!Z233)</f>
        <v>221.9731397246554</v>
      </c>
      <c r="AA233" s="1">
        <f>IF(dataOrig!$AC233&gt;0,dataOrig!AA233*dataRevised!$AC233/dataOrig!$AC233,dataOrig!AA233)</f>
        <v>110.9865698623277</v>
      </c>
      <c r="AB233" s="1">
        <f>IF(dataOrig!$AC233&gt;0,dataOrig!AB233*dataRevised!$AC233/dataOrig!$AC233,dataOrig!AB233)</f>
        <v>166.92380107294088</v>
      </c>
      <c r="AC233" s="9">
        <f>dataOrig!AC233*VLOOKUP($C233,pivot!$H$4:$Q$65,10,FALSE)/VLOOKUP($C233,pivot!$H$4:$Q$65,6,FALSE)</f>
        <v>743.1660717981465</v>
      </c>
    </row>
    <row r="234" spans="1:29">
      <c r="A234">
        <v>233</v>
      </c>
      <c r="B234">
        <v>24005</v>
      </c>
      <c r="C234">
        <f>dataOrig!C234</f>
        <v>24005</v>
      </c>
      <c r="D234">
        <v>24</v>
      </c>
      <c r="E234" s="1">
        <f>IF(dataOrig!$I234&gt;0,dataOrig!E234*dataRevised!$I234/dataOrig!$I234,dataOrig!E234)</f>
        <v>169.17569141874768</v>
      </c>
      <c r="F234" s="1">
        <f>IF(dataOrig!$I234&gt;0,dataOrig!F234*dataRevised!$I234/dataOrig!$I234,dataOrig!F234)</f>
        <v>518.93217704851816</v>
      </c>
      <c r="G234" s="1">
        <f>IF(dataOrig!$I234&gt;0,dataOrig!G234*dataRevised!$I234/dataOrig!$I234,dataOrig!G234)</f>
        <v>166.3244157206789</v>
      </c>
      <c r="H234" s="1">
        <f>IF(dataOrig!$I234&gt;0,dataOrig!H234*dataRevised!$I234/dataOrig!$I234,dataOrig!H234)</f>
        <v>361.16158842204561</v>
      </c>
      <c r="I234" s="9">
        <f>dataOrig!I234*VLOOKUP($C234,pivot!$H$4:$Q$65,7,FALSE)/VLOOKUP($C234,pivot!$H$4:$Q$65,2,FALSE)</f>
        <v>1215.5938726099903</v>
      </c>
      <c r="J234" s="1">
        <f>dataOrig!J234</f>
        <v>178</v>
      </c>
      <c r="K234" s="1">
        <f>dataOrig!K234</f>
        <v>546</v>
      </c>
      <c r="L234" s="1">
        <f>dataOrig!L234</f>
        <v>175</v>
      </c>
      <c r="M234" s="1">
        <f>dataOrig!M234</f>
        <v>380</v>
      </c>
      <c r="N234" s="9">
        <f>dataOrig!N234</f>
        <v>1279</v>
      </c>
      <c r="O234" s="1">
        <f>IF(dataOrig!$S234&gt;0,dataOrig!O234*dataRevised!$S234/dataOrig!$S234,dataOrig!O234)</f>
        <v>90.544121089882879</v>
      </c>
      <c r="P234" s="1">
        <f>IF(dataOrig!$S234&gt;0,dataOrig!P234*dataRevised!$S234/dataOrig!$S234,dataOrig!P234)</f>
        <v>359.9365819552479</v>
      </c>
      <c r="Q234" s="1">
        <f>IF(dataOrig!$S234&gt;0,dataOrig!Q234*dataRevised!$S234/dataOrig!$S234,dataOrig!Q234)</f>
        <v>59.489664557531249</v>
      </c>
      <c r="R234" s="1">
        <f>IF(dataOrig!$S234&gt;0,dataOrig!R234*dataRevised!$S234/dataOrig!$S234,dataOrig!R234)</f>
        <v>232.29492890554266</v>
      </c>
      <c r="S234" s="9">
        <f>dataOrig!S234*VLOOKUP($C234,pivot!$H$4:$Q$65,8,FALSE)/VLOOKUP($C234,pivot!$H$4:$Q$65,4,FALSE)</f>
        <v>742.26529650820464</v>
      </c>
      <c r="T234" s="1">
        <f>IF(dataOrig!$X234&gt;0,dataOrig!T234*dataRevised!$X234/dataOrig!$X234,dataOrig!T234)</f>
        <v>187.64622510640558</v>
      </c>
      <c r="U234" s="1">
        <f>IF(dataOrig!$X234&gt;0,dataOrig!U234*dataRevised!$X234/dataOrig!$X234,dataOrig!U234)</f>
        <v>579.07115621071773</v>
      </c>
      <c r="V234" s="1">
        <f>IF(dataOrig!$X234&gt;0,dataOrig!V234*dataRevised!$X234/dataOrig!$X234,dataOrig!V234)</f>
        <v>185.09899128143175</v>
      </c>
      <c r="W234" s="1">
        <f>IF(dataOrig!$X234&gt;0,dataOrig!W234*dataRevised!$X234/dataOrig!$X234,dataOrig!W234)</f>
        <v>402.46294434586542</v>
      </c>
      <c r="X234" s="9">
        <f>dataOrig!X234*VLOOKUP($C234,pivot!$H$4:$Q$65,9,FALSE)/VLOOKUP($C234,pivot!$H$4:$Q$65,5,FALSE)</f>
        <v>1354.2793169444205</v>
      </c>
      <c r="Y234" s="1">
        <f>IF(dataOrig!$AC234&gt;0,dataOrig!Y234*dataRevised!$AC234/dataOrig!$AC234,dataOrig!Y234)</f>
        <v>196.22425551659541</v>
      </c>
      <c r="Z234" s="1">
        <f>IF(dataOrig!$AC234&gt;0,dataOrig!Z234*dataRevised!$AC234/dataOrig!$AC234,dataOrig!Z234)</f>
        <v>605.54272516885999</v>
      </c>
      <c r="AA234" s="1">
        <f>IF(dataOrig!$AC234&gt;0,dataOrig!AA234*dataRevised!$AC234/dataOrig!$AC234,dataOrig!AA234)</f>
        <v>193.56057783989954</v>
      </c>
      <c r="AB234" s="1">
        <f>IF(dataOrig!$AC234&gt;0,dataOrig!AB234*dataRevised!$AC234/dataOrig!$AC234,dataOrig!AB234)</f>
        <v>420.86107291794667</v>
      </c>
      <c r="AC234" s="9">
        <f>dataOrig!AC234*VLOOKUP($C234,pivot!$H$4:$Q$65,10,FALSE)/VLOOKUP($C234,pivot!$H$4:$Q$65,6,FALSE)</f>
        <v>1416.1886314433016</v>
      </c>
    </row>
    <row r="235" spans="1:29">
      <c r="A235">
        <v>234</v>
      </c>
      <c r="B235">
        <v>24005</v>
      </c>
      <c r="C235">
        <f>dataOrig!C235</f>
        <v>24005</v>
      </c>
      <c r="D235">
        <v>24</v>
      </c>
      <c r="E235" s="1">
        <f>IF(dataOrig!$I235&gt;0,dataOrig!E235*dataRevised!$I235/dataOrig!$I235,dataOrig!E235)</f>
        <v>435.29475657183389</v>
      </c>
      <c r="F235" s="1">
        <f>IF(dataOrig!$I235&gt;0,dataOrig!F235*dataRevised!$I235/dataOrig!$I235,dataOrig!F235)</f>
        <v>761.29061138436452</v>
      </c>
      <c r="G235" s="1">
        <f>IF(dataOrig!$I235&gt;0,dataOrig!G235*dataRevised!$I235/dataOrig!$I235,dataOrig!G235)</f>
        <v>192.93632223598752</v>
      </c>
      <c r="H235" s="1">
        <f>IF(dataOrig!$I235&gt;0,dataOrig!H235*dataRevised!$I235/dataOrig!$I235,dataOrig!H235)</f>
        <v>639.63618160009651</v>
      </c>
      <c r="I235" s="9">
        <f>dataOrig!I235*VLOOKUP($C235,pivot!$H$4:$Q$65,7,FALSE)/VLOOKUP($C235,pivot!$H$4:$Q$65,2,FALSE)</f>
        <v>2029.1578717922825</v>
      </c>
      <c r="J235" s="1">
        <f>dataOrig!J235</f>
        <v>458</v>
      </c>
      <c r="K235" s="1">
        <f>dataOrig!K235</f>
        <v>801</v>
      </c>
      <c r="L235" s="1">
        <f>dataOrig!L235</f>
        <v>203</v>
      </c>
      <c r="M235" s="1">
        <f>dataOrig!M235</f>
        <v>673</v>
      </c>
      <c r="N235" s="9">
        <f>dataOrig!N235</f>
        <v>2135</v>
      </c>
      <c r="O235" s="1">
        <f>IF(dataOrig!$S235&gt;0,dataOrig!O235*dataRevised!$S235/dataOrig!$S235,dataOrig!O235)</f>
        <v>141.85164657334659</v>
      </c>
      <c r="P235" s="1">
        <f>IF(dataOrig!$S235&gt;0,dataOrig!P235*dataRevised!$S235/dataOrig!$S235,dataOrig!P235)</f>
        <v>354.41731642132362</v>
      </c>
      <c r="Q235" s="1">
        <f>IF(dataOrig!$S235&gt;0,dataOrig!Q235*dataRevised!$S235/dataOrig!$S235,dataOrig!Q235)</f>
        <v>108.47320496275638</v>
      </c>
      <c r="R235" s="1">
        <f>IF(dataOrig!$S235&gt;0,dataOrig!R235*dataRevised!$S235/dataOrig!$S235,dataOrig!R235)</f>
        <v>299.82518110378874</v>
      </c>
      <c r="S235" s="9">
        <f>dataOrig!S235*VLOOKUP($C235,pivot!$H$4:$Q$65,8,FALSE)/VLOOKUP($C235,pivot!$H$4:$Q$65,4,FALSE)</f>
        <v>904.5673490612154</v>
      </c>
      <c r="T235" s="1">
        <f>IF(dataOrig!$X235&gt;0,dataOrig!T235*dataRevised!$X235/dataOrig!$X235,dataOrig!T235)</f>
        <v>483.12534880337017</v>
      </c>
      <c r="U235" s="1">
        <f>IF(dataOrig!$X235&gt;0,dataOrig!U235*dataRevised!$X235/dataOrig!$X235,dataOrig!U235)</f>
        <v>849.07794165794394</v>
      </c>
      <c r="V235" s="1">
        <f>IF(dataOrig!$X235&gt;0,dataOrig!V235*dataRevised!$X235/dataOrig!$X235,dataOrig!V235)</f>
        <v>215.6657971811178</v>
      </c>
      <c r="W235" s="1">
        <f>IF(dataOrig!$X235&gt;0,dataOrig!W235*dataRevised!$X235/dataOrig!$X235,dataOrig!W235)</f>
        <v>711.52731510935712</v>
      </c>
      <c r="X235" s="9">
        <f>dataOrig!X235*VLOOKUP($C235,pivot!$H$4:$Q$65,9,FALSE)/VLOOKUP($C235,pivot!$H$4:$Q$65,5,FALSE)</f>
        <v>2259.3964027517891</v>
      </c>
      <c r="Y235" s="1">
        <f>IF(dataOrig!$AC235&gt;0,dataOrig!Y235*dataRevised!$AC235/dataOrig!$AC235,dataOrig!Y235)</f>
        <v>505.21086601331575</v>
      </c>
      <c r="Z235" s="1">
        <f>IF(dataOrig!$AC235&gt;0,dataOrig!Z235*dataRevised!$AC235/dataOrig!$AC235,dataOrig!Z235)</f>
        <v>887.89255889862181</v>
      </c>
      <c r="AA235" s="1">
        <f>IF(dataOrig!$AC235&gt;0,dataOrig!AA235*dataRevised!$AC235/dataOrig!$AC235,dataOrig!AA235)</f>
        <v>225.52470996024991</v>
      </c>
      <c r="AB235" s="1">
        <f>IF(dataOrig!$AC235&gt;0,dataOrig!AB235*dataRevised!$AC235/dataOrig!$AC235,dataOrig!AB235)</f>
        <v>744.05396435704506</v>
      </c>
      <c r="AC235" s="9">
        <f>dataOrig!AC235*VLOOKUP($C235,pivot!$H$4:$Q$65,10,FALSE)/VLOOKUP($C235,pivot!$H$4:$Q$65,6,FALSE)</f>
        <v>2362.6820992292323</v>
      </c>
    </row>
    <row r="236" spans="1:29">
      <c r="A236">
        <v>235</v>
      </c>
      <c r="B236">
        <v>24005</v>
      </c>
      <c r="C236">
        <f>dataOrig!C236</f>
        <v>24005</v>
      </c>
      <c r="D236">
        <v>24</v>
      </c>
      <c r="E236" s="1">
        <f>IF(dataOrig!$I236&gt;0,dataOrig!E236*dataRevised!$I236/dataOrig!$I236,dataOrig!E236)</f>
        <v>699.5129712595409</v>
      </c>
      <c r="F236" s="1">
        <f>IF(dataOrig!$I236&gt;0,dataOrig!F236*dataRevised!$I236/dataOrig!$I236,dataOrig!F236)</f>
        <v>703.31467219029935</v>
      </c>
      <c r="G236" s="1">
        <f>IF(dataOrig!$I236&gt;0,dataOrig!G236*dataRevised!$I236/dataOrig!$I236,dataOrig!G236)</f>
        <v>185.33292037447077</v>
      </c>
      <c r="H236" s="1">
        <f>IF(dataOrig!$I236&gt;0,dataOrig!H236*dataRevised!$I236/dataOrig!$I236,dataOrig!H236)</f>
        <v>374.46754167969993</v>
      </c>
      <c r="I236" s="9">
        <f>dataOrig!I236*VLOOKUP($C236,pivot!$H$4:$Q$65,7,FALSE)/VLOOKUP($C236,pivot!$H$4:$Q$65,2,FALSE)</f>
        <v>1962.628105504011</v>
      </c>
      <c r="J236" s="1">
        <f>dataOrig!J236</f>
        <v>736</v>
      </c>
      <c r="K236" s="1">
        <f>dataOrig!K236</f>
        <v>740</v>
      </c>
      <c r="L236" s="1">
        <f>dataOrig!L236</f>
        <v>195</v>
      </c>
      <c r="M236" s="1">
        <f>dataOrig!M236</f>
        <v>394</v>
      </c>
      <c r="N236" s="9">
        <f>dataOrig!N236</f>
        <v>2065</v>
      </c>
      <c r="O236" s="1">
        <f>IF(dataOrig!$S236&gt;0,dataOrig!O236*dataRevised!$S236/dataOrig!$S236,dataOrig!O236)</f>
        <v>511.77384280446029</v>
      </c>
      <c r="P236" s="1">
        <f>IF(dataOrig!$S236&gt;0,dataOrig!P236*dataRevised!$S236/dataOrig!$S236,dataOrig!P236)</f>
        <v>870.13625730050785</v>
      </c>
      <c r="Q236" s="1">
        <f>IF(dataOrig!$S236&gt;0,dataOrig!Q236*dataRevised!$S236/dataOrig!$S236,dataOrig!Q236)</f>
        <v>140.4335632940645</v>
      </c>
      <c r="R236" s="1">
        <f>IF(dataOrig!$S236&gt;0,dataOrig!R236*dataRevised!$S236/dataOrig!$S236,dataOrig!R236)</f>
        <v>454.85049431326934</v>
      </c>
      <c r="S236" s="9">
        <f>dataOrig!S236*VLOOKUP($C236,pivot!$H$4:$Q$65,8,FALSE)/VLOOKUP($C236,pivot!$H$4:$Q$65,4,FALSE)</f>
        <v>1977.1941577123018</v>
      </c>
      <c r="T236" s="1">
        <f>IF(dataOrig!$X236&gt;0,dataOrig!T236*dataRevised!$X236/dataOrig!$X236,dataOrig!T236)</f>
        <v>766.71738131712334</v>
      </c>
      <c r="U236" s="1">
        <f>IF(dataOrig!$X236&gt;0,dataOrig!U236*dataRevised!$X236/dataOrig!$X236,dataOrig!U236)</f>
        <v>861.81411078281303</v>
      </c>
      <c r="V236" s="1">
        <f>IF(dataOrig!$X236&gt;0,dataOrig!V236*dataRevised!$X236/dataOrig!$X236,dataOrig!V236)</f>
        <v>225.00565453935513</v>
      </c>
      <c r="W236" s="1">
        <f>IF(dataOrig!$X236&gt;0,dataOrig!W236*dataRevised!$X236/dataOrig!$X236,dataOrig!W236)</f>
        <v>443.2186855454467</v>
      </c>
      <c r="X236" s="9">
        <f>dataOrig!X236*VLOOKUP($C236,pivot!$H$4:$Q$65,9,FALSE)/VLOOKUP($C236,pivot!$H$4:$Q$65,5,FALSE)</f>
        <v>2296.7558321847382</v>
      </c>
      <c r="Y236" s="1">
        <f>IF(dataOrig!$AC236&gt;0,dataOrig!Y236*dataRevised!$AC236/dataOrig!$AC236,dataOrig!Y236)</f>
        <v>801.76698068545545</v>
      </c>
      <c r="Z236" s="1">
        <f>IF(dataOrig!$AC236&gt;0,dataOrig!Z236*dataRevised!$AC236/dataOrig!$AC236,dataOrig!Z236)</f>
        <v>901.21094728210119</v>
      </c>
      <c r="AA236" s="1">
        <f>IF(dataOrig!$AC236&gt;0,dataOrig!AA236*dataRevised!$AC236/dataOrig!$AC236,dataOrig!AA236)</f>
        <v>235.29152810813474</v>
      </c>
      <c r="AB236" s="1">
        <f>IF(dataOrig!$AC236&gt;0,dataOrig!AB236*dataRevised!$AC236/dataOrig!$AC236,dataOrig!AB236)</f>
        <v>463.47991574508052</v>
      </c>
      <c r="AC236" s="9">
        <f>dataOrig!AC236*VLOOKUP($C236,pivot!$H$4:$Q$65,10,FALSE)/VLOOKUP($C236,pivot!$H$4:$Q$65,6,FALSE)</f>
        <v>2401.749371820772</v>
      </c>
    </row>
    <row r="237" spans="1:29">
      <c r="A237">
        <v>236</v>
      </c>
      <c r="B237">
        <v>24005</v>
      </c>
      <c r="C237">
        <f>dataOrig!C237</f>
        <v>24005</v>
      </c>
      <c r="D237">
        <v>24</v>
      </c>
      <c r="E237" s="1">
        <f>IF(dataOrig!$I237&gt;0,dataOrig!E237*dataRevised!$I237/dataOrig!$I237,dataOrig!E237)</f>
        <v>585.46194333678966</v>
      </c>
      <c r="F237" s="1">
        <f>IF(dataOrig!$I237&gt;0,dataOrig!F237*dataRevised!$I237/dataOrig!$I237,dataOrig!F237)</f>
        <v>1144.3119801582707</v>
      </c>
      <c r="G237" s="1">
        <f>IF(dataOrig!$I237&gt;0,dataOrig!G237*dataRevised!$I237/dataOrig!$I237,dataOrig!G237)</f>
        <v>533.18855553886203</v>
      </c>
      <c r="H237" s="1">
        <f>IF(dataOrig!$I237&gt;0,dataOrig!H237*dataRevised!$I237/dataOrig!$I237,dataOrig!H237)</f>
        <v>553.14748542534346</v>
      </c>
      <c r="I237" s="9">
        <f>dataOrig!I237*VLOOKUP($C237,pivot!$H$4:$Q$65,7,FALSE)/VLOOKUP($C237,pivot!$H$4:$Q$65,2,FALSE)</f>
        <v>2816.1099644592659</v>
      </c>
      <c r="J237" s="1">
        <f>dataOrig!J237</f>
        <v>616</v>
      </c>
      <c r="K237" s="1">
        <f>dataOrig!K237</f>
        <v>1204</v>
      </c>
      <c r="L237" s="1">
        <f>dataOrig!L237</f>
        <v>561</v>
      </c>
      <c r="M237" s="1">
        <f>dataOrig!M237</f>
        <v>582</v>
      </c>
      <c r="N237" s="9">
        <f>dataOrig!N237</f>
        <v>2963</v>
      </c>
      <c r="O237" s="1">
        <f>IF(dataOrig!$S237&gt;0,dataOrig!O237*dataRevised!$S237/dataOrig!$S237,dataOrig!O237)</f>
        <v>520.14877069342538</v>
      </c>
      <c r="P237" s="1">
        <f>IF(dataOrig!$S237&gt;0,dataOrig!P237*dataRevised!$S237/dataOrig!$S237,dataOrig!P237)</f>
        <v>1424.5048787054764</v>
      </c>
      <c r="Q237" s="1">
        <f>IF(dataOrig!$S237&gt;0,dataOrig!Q237*dataRevised!$S237/dataOrig!$S237,dataOrig!Q237)</f>
        <v>698.69070600880616</v>
      </c>
      <c r="R237" s="1">
        <f>IF(dataOrig!$S237&gt;0,dataOrig!R237*dataRevised!$S237/dataOrig!$S237,dataOrig!R237)</f>
        <v>630.2143971827395</v>
      </c>
      <c r="S237" s="9">
        <f>dataOrig!S237*VLOOKUP($C237,pivot!$H$4:$Q$65,8,FALSE)/VLOOKUP($C237,pivot!$H$4:$Q$65,4,FALSE)</f>
        <v>3273.5587525904475</v>
      </c>
      <c r="T237" s="1">
        <f>IF(dataOrig!$X237&gt;0,dataOrig!T237*dataRevised!$X237/dataOrig!$X237,dataOrig!T237)</f>
        <v>654.63909301827471</v>
      </c>
      <c r="U237" s="1">
        <f>IF(dataOrig!$X237&gt;0,dataOrig!U237*dataRevised!$X237/dataOrig!$X237,dataOrig!U237)</f>
        <v>1331.3542125196561</v>
      </c>
      <c r="V237" s="1">
        <f>IF(dataOrig!$X237&gt;0,dataOrig!V237*dataRevised!$X237/dataOrig!$X237,dataOrig!V237)</f>
        <v>620.67597535195705</v>
      </c>
      <c r="W237" s="1">
        <f>IF(dataOrig!$X237&gt;0,dataOrig!W237*dataRevised!$X237/dataOrig!$X237,dataOrig!W237)</f>
        <v>643.60107977672146</v>
      </c>
      <c r="X237" s="9">
        <f>dataOrig!X237*VLOOKUP($C237,pivot!$H$4:$Q$65,9,FALSE)/VLOOKUP($C237,pivot!$H$4:$Q$65,5,FALSE)</f>
        <v>3250.2703606666091</v>
      </c>
      <c r="Y237" s="1">
        <f>IF(dataOrig!$AC237&gt;0,dataOrig!Y237*dataRevised!$AC237/dataOrig!$AC237,dataOrig!Y237)</f>
        <v>684.56516291083744</v>
      </c>
      <c r="Z237" s="1">
        <f>IF(dataOrig!$AC237&gt;0,dataOrig!Z237*dataRevised!$AC237/dataOrig!$AC237,dataOrig!Z237)</f>
        <v>1392.2155323530387</v>
      </c>
      <c r="AA237" s="1">
        <f>IF(dataOrig!$AC237&gt;0,dataOrig!AA237*dataRevised!$AC237/dataOrig!$AC237,dataOrig!AA237)</f>
        <v>649.04946055489245</v>
      </c>
      <c r="AB237" s="1">
        <f>IF(dataOrig!$AC237&gt;0,dataOrig!AB237*dataRevised!$AC237/dataOrig!$AC237,dataOrig!AB237)</f>
        <v>673.02255964515541</v>
      </c>
      <c r="AC237" s="9">
        <f>dataOrig!AC237*VLOOKUP($C237,pivot!$H$4:$Q$65,10,FALSE)/VLOOKUP($C237,pivot!$H$4:$Q$65,6,FALSE)</f>
        <v>3398.8527154639241</v>
      </c>
    </row>
    <row r="238" spans="1:29">
      <c r="A238">
        <v>237</v>
      </c>
      <c r="B238">
        <v>24005</v>
      </c>
      <c r="C238">
        <f>dataOrig!C238</f>
        <v>24005</v>
      </c>
      <c r="D238">
        <v>24</v>
      </c>
      <c r="E238" s="1">
        <f>IF(dataOrig!$I238&gt;0,dataOrig!E238*dataRevised!$I238/dataOrig!$I238,dataOrig!E238)</f>
        <v>2069.0757315652459</v>
      </c>
      <c r="F238" s="1">
        <f>IF(dataOrig!$I238&gt;0,dataOrig!F238*dataRevised!$I238/dataOrig!$I238,dataOrig!F238)</f>
        <v>5713.9564989298378</v>
      </c>
      <c r="G238" s="1">
        <f>IF(dataOrig!$I238&gt;0,dataOrig!G238*dataRevised!$I238/dataOrig!$I238,dataOrig!G238)</f>
        <v>402.02987342769819</v>
      </c>
      <c r="H238" s="1">
        <f>IF(dataOrig!$I238&gt;0,dataOrig!H238*dataRevised!$I238/dataOrig!$I238,dataOrig!H238)</f>
        <v>1177.5768633024068</v>
      </c>
      <c r="I238" s="9">
        <f>dataOrig!I238*VLOOKUP($C238,pivot!$H$4:$Q$65,7,FALSE)/VLOOKUP($C238,pivot!$H$4:$Q$65,2,FALSE)</f>
        <v>9362.638967225188</v>
      </c>
      <c r="J238" s="1">
        <f>dataOrig!J238</f>
        <v>2177</v>
      </c>
      <c r="K238" s="1">
        <f>dataOrig!K238</f>
        <v>6012</v>
      </c>
      <c r="L238" s="1">
        <f>dataOrig!L238</f>
        <v>423</v>
      </c>
      <c r="M238" s="1">
        <f>dataOrig!M238</f>
        <v>1239</v>
      </c>
      <c r="N238" s="9">
        <f>dataOrig!N238</f>
        <v>9851</v>
      </c>
      <c r="O238" s="1">
        <f>IF(dataOrig!$S238&gt;0,dataOrig!O238*dataRevised!$S238/dataOrig!$S238,dataOrig!O238)</f>
        <v>1040.3629019036614</v>
      </c>
      <c r="P238" s="1">
        <f>IF(dataOrig!$S238&gt;0,dataOrig!P238*dataRevised!$S238/dataOrig!$S238,dataOrig!P238)</f>
        <v>5276.9527214709988</v>
      </c>
      <c r="Q238" s="1">
        <f>IF(dataOrig!$S238&gt;0,dataOrig!Q238*dataRevised!$S238/dataOrig!$S238,dataOrig!Q238)</f>
        <v>288.76311765381143</v>
      </c>
      <c r="R238" s="1">
        <f>IF(dataOrig!$S238&gt;0,dataOrig!R238*dataRevised!$S238/dataOrig!$S238,dataOrig!R238)</f>
        <v>1281.0261338795626</v>
      </c>
      <c r="S238" s="9">
        <f>dataOrig!S238*VLOOKUP($C238,pivot!$H$4:$Q$65,8,FALSE)/VLOOKUP($C238,pivot!$H$4:$Q$65,4,FALSE)</f>
        <v>7887.1048749080337</v>
      </c>
      <c r="T238" s="1">
        <f>IF(dataOrig!$X238&gt;0,dataOrig!T238*dataRevised!$X238/dataOrig!$X238,dataOrig!T238)</f>
        <v>2577.8006308735175</v>
      </c>
      <c r="U238" s="1">
        <f>IF(dataOrig!$X238&gt;0,dataOrig!U238*dataRevised!$X238/dataOrig!$X238,dataOrig!U238)</f>
        <v>8549.365794553838</v>
      </c>
      <c r="V238" s="1">
        <f>IF(dataOrig!$X238&gt;0,dataOrig!V238*dataRevised!$X238/dataOrig!$X238,dataOrig!V238)</f>
        <v>547.65527236937373</v>
      </c>
      <c r="W238" s="1">
        <f>IF(dataOrig!$X238&gt;0,dataOrig!W238*dataRevised!$X238/dataOrig!$X238,dataOrig!W238)</f>
        <v>1730.4208450988895</v>
      </c>
      <c r="X238" s="9">
        <f>dataOrig!X238*VLOOKUP($C238,pivot!$H$4:$Q$65,9,FALSE)/VLOOKUP($C238,pivot!$H$4:$Q$65,5,FALSE)</f>
        <v>13405.242542895618</v>
      </c>
      <c r="Y238" s="1">
        <f>IF(dataOrig!$AC238&gt;0,dataOrig!Y238*dataRevised!$AC238/dataOrig!$AC238,dataOrig!Y238)</f>
        <v>2695.6418088162159</v>
      </c>
      <c r="Z238" s="1">
        <f>IF(dataOrig!$AC238&gt;0,dataOrig!Z238*dataRevised!$AC238/dataOrig!$AC238,dataOrig!Z238)</f>
        <v>8940.1901755502222</v>
      </c>
      <c r="AA238" s="1">
        <f>IF(dataOrig!$AC238&gt;0,dataOrig!AA238*dataRevised!$AC238/dataOrig!$AC238,dataOrig!AA238)</f>
        <v>572.690700489611</v>
      </c>
      <c r="AB238" s="1">
        <f>IF(dataOrig!$AC238&gt;0,dataOrig!AB238*dataRevised!$AC238/dataOrig!$AC238,dataOrig!AB238)</f>
        <v>1809.5250350353911</v>
      </c>
      <c r="AC238" s="9">
        <f>dataOrig!AC238*VLOOKUP($C238,pivot!$H$4:$Q$65,10,FALSE)/VLOOKUP($C238,pivot!$H$4:$Q$65,6,FALSE)</f>
        <v>14018.04771989144</v>
      </c>
    </row>
    <row r="239" spans="1:29">
      <c r="A239">
        <v>238</v>
      </c>
      <c r="B239">
        <v>24005</v>
      </c>
      <c r="C239">
        <f>dataOrig!C239</f>
        <v>24005</v>
      </c>
      <c r="D239">
        <v>24</v>
      </c>
      <c r="E239" s="1">
        <f>IF(dataOrig!$I239&gt;0,dataOrig!E239*dataRevised!$I239/dataOrig!$I239,dataOrig!E239)</f>
        <v>51.322962565238058</v>
      </c>
      <c r="F239" s="1">
        <f>IF(dataOrig!$I239&gt;0,dataOrig!F239*dataRevised!$I239/dataOrig!$I239,dataOrig!F239)</f>
        <v>816.41527488036093</v>
      </c>
      <c r="G239" s="1">
        <f>IF(dataOrig!$I239&gt;0,dataOrig!G239*dataRevised!$I239/dataOrig!$I239,dataOrig!G239)</f>
        <v>67.480191520961156</v>
      </c>
      <c r="H239" s="1">
        <f>IF(dataOrig!$I239&gt;0,dataOrig!H239*dataRevised!$I239/dataOrig!$I239,dataOrig!H239)</f>
        <v>268.0199156184654</v>
      </c>
      <c r="I239" s="9">
        <f>dataOrig!I239*VLOOKUP($C239,pivot!$H$4:$Q$65,7,FALSE)/VLOOKUP($C239,pivot!$H$4:$Q$65,2,FALSE)</f>
        <v>1203.2383445850255</v>
      </c>
      <c r="J239" s="1">
        <f>dataOrig!J239</f>
        <v>54</v>
      </c>
      <c r="K239" s="1">
        <f>dataOrig!K239</f>
        <v>859</v>
      </c>
      <c r="L239" s="1">
        <f>dataOrig!L239</f>
        <v>71</v>
      </c>
      <c r="M239" s="1">
        <f>dataOrig!M239</f>
        <v>282</v>
      </c>
      <c r="N239" s="9">
        <f>dataOrig!N239</f>
        <v>1266</v>
      </c>
      <c r="O239" s="1">
        <f>IF(dataOrig!$S239&gt;0,dataOrig!O239*dataRevised!$S239/dataOrig!$S239,dataOrig!O239)</f>
        <v>81.129607378017496</v>
      </c>
      <c r="P239" s="1">
        <f>IF(dataOrig!$S239&gt;0,dataOrig!P239*dataRevised!$S239/dataOrig!$S239,dataOrig!P239)</f>
        <v>1239.7010249708462</v>
      </c>
      <c r="Q239" s="1">
        <f>IF(dataOrig!$S239&gt;0,dataOrig!Q239*dataRevised!$S239/dataOrig!$S239,dataOrig!Q239)</f>
        <v>139.2039540411586</v>
      </c>
      <c r="R239" s="1">
        <f>IF(dataOrig!$S239&gt;0,dataOrig!R239*dataRevised!$S239/dataOrig!$S239,dataOrig!R239)</f>
        <v>544.87210329271329</v>
      </c>
      <c r="S239" s="9">
        <f>dataOrig!S239*VLOOKUP($C239,pivot!$H$4:$Q$65,8,FALSE)/VLOOKUP($C239,pivot!$H$4:$Q$65,4,FALSE)</f>
        <v>2004.9066896827353</v>
      </c>
      <c r="T239" s="1">
        <f>IF(dataOrig!$X239&gt;0,dataOrig!T239*dataRevised!$X239/dataOrig!$X239,dataOrig!T239)</f>
        <v>130.75800301532334</v>
      </c>
      <c r="U239" s="1">
        <f>IF(dataOrig!$X239&gt;0,dataOrig!U239*dataRevised!$X239/dataOrig!$X239,dataOrig!U239)</f>
        <v>1430.6963316936353</v>
      </c>
      <c r="V239" s="1">
        <f>IF(dataOrig!$X239&gt;0,dataOrig!V239*dataRevised!$X239/dataOrig!$X239,dataOrig!V239)</f>
        <v>119.71998977377007</v>
      </c>
      <c r="W239" s="1">
        <f>IF(dataOrig!$X239&gt;0,dataOrig!W239*dataRevised!$X239/dataOrig!$X239,dataOrig!W239)</f>
        <v>469.54010173684293</v>
      </c>
      <c r="X239" s="9">
        <f>dataOrig!X239*VLOOKUP($C239,pivot!$H$4:$Q$65,9,FALSE)/VLOOKUP($C239,pivot!$H$4:$Q$65,5,FALSE)</f>
        <v>2150.7144262195716</v>
      </c>
      <c r="Y239" s="1">
        <f>IF(dataOrig!$AC239&gt;0,dataOrig!Y239*dataRevised!$AC239/dataOrig!$AC239,dataOrig!Y239)</f>
        <v>136.73545407038776</v>
      </c>
      <c r="Z239" s="1">
        <f>IF(dataOrig!$AC239&gt;0,dataOrig!Z239*dataRevised!$AC239/dataOrig!$AC239,dataOrig!Z239)</f>
        <v>1496.0989617441776</v>
      </c>
      <c r="AA239" s="1">
        <f>IF(dataOrig!$AC239&gt;0,dataOrig!AA239*dataRevised!$AC239/dataOrig!$AC239,dataOrig!AA239)</f>
        <v>125.19285080470566</v>
      </c>
      <c r="AB239" s="1">
        <f>IF(dataOrig!$AC239&gt;0,dataOrig!AB239*dataRevised!$AC239/dataOrig!$AC239,dataOrig!AB239)</f>
        <v>491.00458507093776</v>
      </c>
      <c r="AC239" s="9">
        <f>dataOrig!AC239*VLOOKUP($C239,pivot!$H$4:$Q$65,10,FALSE)/VLOOKUP($C239,pivot!$H$4:$Q$65,6,FALSE)</f>
        <v>2249.0318516902089</v>
      </c>
    </row>
    <row r="240" spans="1:29">
      <c r="A240">
        <v>239</v>
      </c>
      <c r="B240">
        <v>24005</v>
      </c>
      <c r="C240">
        <f>dataOrig!C240</f>
        <v>24005</v>
      </c>
      <c r="D240">
        <v>24</v>
      </c>
      <c r="E240" s="1">
        <f>IF(dataOrig!$I240&gt;0,dataOrig!E240*dataRevised!$I240/dataOrig!$I240,dataOrig!E240)</f>
        <v>284.1771445741885</v>
      </c>
      <c r="F240" s="1">
        <f>IF(dataOrig!$I240&gt;0,dataOrig!F240*dataRevised!$I240/dataOrig!$I240,dataOrig!F240)</f>
        <v>287.02842027225728</v>
      </c>
      <c r="G240" s="1">
        <f>IF(dataOrig!$I240&gt;0,dataOrig!G240*dataRevised!$I240/dataOrig!$I240,dataOrig!G240)</f>
        <v>38.017009307583749</v>
      </c>
      <c r="H240" s="1">
        <f>IF(dataOrig!$I240&gt;0,dataOrig!H240*dataRevised!$I240/dataOrig!$I240,dataOrig!H240)</f>
        <v>152.06803723033499</v>
      </c>
      <c r="I240" s="9">
        <f>dataOrig!I240*VLOOKUP($C240,pivot!$H$4:$Q$65,7,FALSE)/VLOOKUP($C240,pivot!$H$4:$Q$65,2,FALSE)</f>
        <v>761.29061138436452</v>
      </c>
      <c r="J240" s="1">
        <f>dataOrig!J240</f>
        <v>299</v>
      </c>
      <c r="K240" s="1">
        <f>dataOrig!K240</f>
        <v>302</v>
      </c>
      <c r="L240" s="1">
        <f>dataOrig!L240</f>
        <v>40</v>
      </c>
      <c r="M240" s="1">
        <f>dataOrig!M240</f>
        <v>160</v>
      </c>
      <c r="N240" s="9">
        <f>dataOrig!N240</f>
        <v>801</v>
      </c>
      <c r="O240" s="1">
        <f>IF(dataOrig!$S240&gt;0,dataOrig!O240*dataRevised!$S240/dataOrig!$S240,dataOrig!O240)</f>
        <v>337.92416286100325</v>
      </c>
      <c r="P240" s="1">
        <f>IF(dataOrig!$S240&gt;0,dataOrig!P240*dataRevised!$S240/dataOrig!$S240,dataOrig!P240)</f>
        <v>115.38903203450535</v>
      </c>
      <c r="Q240" s="1">
        <f>IF(dataOrig!$S240&gt;0,dataOrig!Q240*dataRevised!$S240/dataOrig!$S240,dataOrig!Q240)</f>
        <v>18.530745749385535</v>
      </c>
      <c r="R240" s="1">
        <f>IF(dataOrig!$S240&gt;0,dataOrig!R240*dataRevised!$S240/dataOrig!$S240,dataOrig!R240)</f>
        <v>102.06233403033184</v>
      </c>
      <c r="S240" s="9">
        <f>dataOrig!S240*VLOOKUP($C240,pivot!$H$4:$Q$65,8,FALSE)/VLOOKUP($C240,pivot!$H$4:$Q$65,4,FALSE)</f>
        <v>573.90627467522597</v>
      </c>
      <c r="T240" s="1">
        <f>IF(dataOrig!$X240&gt;0,dataOrig!T240*dataRevised!$X240/dataOrig!$X240,dataOrig!T240)</f>
        <v>314.15883841343918</v>
      </c>
      <c r="U240" s="1">
        <f>IF(dataOrig!$X240&gt;0,dataOrig!U240*dataRevised!$X240/dataOrig!$X240,dataOrig!U240)</f>
        <v>325.19685165499249</v>
      </c>
      <c r="V240" s="1">
        <f>IF(dataOrig!$X240&gt;0,dataOrig!V240*dataRevised!$X240/dataOrig!$X240,dataOrig!V240)</f>
        <v>42.453897082897193</v>
      </c>
      <c r="W240" s="1">
        <f>IF(dataOrig!$X240&gt;0,dataOrig!W240*dataRevised!$X240/dataOrig!$X240,dataOrig!W240)</f>
        <v>172.3628221565626</v>
      </c>
      <c r="X240" s="9">
        <f>dataOrig!X240*VLOOKUP($C240,pivot!$H$4:$Q$65,9,FALSE)/VLOOKUP($C240,pivot!$H$4:$Q$65,5,FALSE)</f>
        <v>854.17240930789148</v>
      </c>
      <c r="Y240" s="1">
        <f>IF(dataOrig!$AC240&gt;0,dataOrig!Y240*dataRevised!$AC240/dataOrig!$AC240,dataOrig!Y240)</f>
        <v>328.52024679249001</v>
      </c>
      <c r="Z240" s="1">
        <f>IF(dataOrig!$AC240&gt;0,dataOrig!Z240*dataRevised!$AC240/dataOrig!$AC240,dataOrig!Z240)</f>
        <v>340.0628500581721</v>
      </c>
      <c r="AA240" s="1">
        <f>IF(dataOrig!$AC240&gt;0,dataOrig!AA240*dataRevised!$AC240/dataOrig!$AC240,dataOrig!AA240)</f>
        <v>44.394627944931088</v>
      </c>
      <c r="AB240" s="1">
        <f>IF(dataOrig!$AC240&gt;0,dataOrig!AB240*dataRevised!$AC240/dataOrig!$AC240,dataOrig!AB240)</f>
        <v>180.24218945642022</v>
      </c>
      <c r="AC240" s="9">
        <f>dataOrig!AC240*VLOOKUP($C240,pivot!$H$4:$Q$65,10,FALSE)/VLOOKUP($C240,pivot!$H$4:$Q$65,6,FALSE)</f>
        <v>893.21991425201338</v>
      </c>
    </row>
    <row r="241" spans="1:29">
      <c r="A241">
        <v>240</v>
      </c>
      <c r="B241">
        <v>24005</v>
      </c>
      <c r="C241">
        <f>dataOrig!C241</f>
        <v>24005</v>
      </c>
      <c r="D241">
        <v>24</v>
      </c>
      <c r="E241" s="1">
        <f>IF(dataOrig!$I241&gt;0,dataOrig!E241*dataRevised!$I241/dataOrig!$I241,dataOrig!E241)</f>
        <v>865.83738698021978</v>
      </c>
      <c r="F241" s="1">
        <f>IF(dataOrig!$I241&gt;0,dataOrig!F241*dataRevised!$I241/dataOrig!$I241,dataOrig!F241)</f>
        <v>2891.1935578417442</v>
      </c>
      <c r="G241" s="1">
        <f>IF(dataOrig!$I241&gt;0,dataOrig!G241*dataRevised!$I241/dataOrig!$I241,dataOrig!G241)</f>
        <v>631.08235450589018</v>
      </c>
      <c r="H241" s="1">
        <f>IF(dataOrig!$I241&gt;0,dataOrig!H241*dataRevised!$I241/dataOrig!$I241,dataOrig!H241)</f>
        <v>1530.1846246302459</v>
      </c>
      <c r="I241" s="9">
        <f>dataOrig!I241*VLOOKUP($C241,pivot!$H$4:$Q$65,7,FALSE)/VLOOKUP($C241,pivot!$H$4:$Q$65,2,FALSE)</f>
        <v>5918.2979239581</v>
      </c>
      <c r="J241" s="1">
        <f>dataOrig!J241</f>
        <v>911</v>
      </c>
      <c r="K241" s="1">
        <f>dataOrig!K241</f>
        <v>3042</v>
      </c>
      <c r="L241" s="1">
        <f>dataOrig!L241</f>
        <v>664</v>
      </c>
      <c r="M241" s="1">
        <f>dataOrig!M241</f>
        <v>1610</v>
      </c>
      <c r="N241" s="9">
        <f>dataOrig!N241</f>
        <v>6227</v>
      </c>
      <c r="O241" s="1">
        <f>IF(dataOrig!$S241&gt;0,dataOrig!O241*dataRevised!$S241/dataOrig!$S241,dataOrig!O241)</f>
        <v>892.10569053843847</v>
      </c>
      <c r="P241" s="1">
        <f>IF(dataOrig!$S241&gt;0,dataOrig!P241*dataRevised!$S241/dataOrig!$S241,dataOrig!P241)</f>
        <v>2687.9780048991965</v>
      </c>
      <c r="Q241" s="1">
        <f>IF(dataOrig!$S241&gt;0,dataOrig!Q241*dataRevised!$S241/dataOrig!$S241,dataOrig!Q241)</f>
        <v>670.65847207599131</v>
      </c>
      <c r="R241" s="1">
        <f>IF(dataOrig!$S241&gt;0,dataOrig!R241*dataRevised!$S241/dataOrig!$S241,dataOrig!R241)</f>
        <v>1171.3707315825534</v>
      </c>
      <c r="S241" s="9">
        <f>dataOrig!S241*VLOOKUP($C241,pivot!$H$4:$Q$65,8,FALSE)/VLOOKUP($C241,pivot!$H$4:$Q$65,4,FALSE)</f>
        <v>5422.1128990961797</v>
      </c>
      <c r="T241" s="1">
        <f>IF(dataOrig!$X241&gt;0,dataOrig!T241*dataRevised!$X241/dataOrig!$X241,dataOrig!T241)</f>
        <v>1068.1400506056934</v>
      </c>
      <c r="U241" s="1">
        <f>IF(dataOrig!$X241&gt;0,dataOrig!U241*dataRevised!$X241/dataOrig!$X241,dataOrig!U241)</f>
        <v>3194.2312165171847</v>
      </c>
      <c r="V241" s="1">
        <f>IF(dataOrig!$X241&gt;0,dataOrig!V241*dataRevised!$X241/dataOrig!$X241,dataOrig!V241)</f>
        <v>691.14944450956625</v>
      </c>
      <c r="W241" s="1">
        <f>IF(dataOrig!$X241&gt;0,dataOrig!W241*dataRevised!$X241/dataOrig!$X241,dataOrig!W241)</f>
        <v>1682.8724803660448</v>
      </c>
      <c r="X241" s="9">
        <f>dataOrig!X241*VLOOKUP($C241,pivot!$H$4:$Q$65,9,FALSE)/VLOOKUP($C241,pivot!$H$4:$Q$65,5,FALSE)</f>
        <v>6636.3931919984889</v>
      </c>
      <c r="Y241" s="1">
        <f>IF(dataOrig!$AC241&gt;0,dataOrig!Y241*dataRevised!$AC241/dataOrig!$AC241,dataOrig!Y241)</f>
        <v>1116.9688390944661</v>
      </c>
      <c r="Z241" s="1">
        <f>IF(dataOrig!$AC241&gt;0,dataOrig!Z241*dataRevised!$AC241/dataOrig!$AC241,dataOrig!Z241)</f>
        <v>3340.2518065766149</v>
      </c>
      <c r="AA241" s="1">
        <f>IF(dataOrig!$AC241&gt;0,dataOrig!AA241*dataRevised!$AC241/dataOrig!$AC241,dataOrig!AA241)</f>
        <v>722.74454294347811</v>
      </c>
      <c r="AB241" s="1">
        <f>IF(dataOrig!$AC241&gt;0,dataOrig!AB241*dataRevised!$AC241/dataOrig!$AC241,dataOrig!AB241)</f>
        <v>1759.8030517370682</v>
      </c>
      <c r="AC241" s="9">
        <f>dataOrig!AC241*VLOOKUP($C241,pivot!$H$4:$Q$65,10,FALSE)/VLOOKUP($C241,pivot!$H$4:$Q$65,6,FALSE)</f>
        <v>6939.7682403516274</v>
      </c>
    </row>
    <row r="242" spans="1:29">
      <c r="A242">
        <v>241</v>
      </c>
      <c r="B242">
        <v>24005</v>
      </c>
      <c r="C242">
        <f>dataOrig!C242</f>
        <v>24005</v>
      </c>
      <c r="D242">
        <v>24</v>
      </c>
      <c r="E242" s="1">
        <f>IF(dataOrig!$I242&gt;0,dataOrig!E242*dataRevised!$I242/dataOrig!$I242,dataOrig!E242)</f>
        <v>204.34142502826265</v>
      </c>
      <c r="F242" s="1">
        <f>IF(dataOrig!$I242&gt;0,dataOrig!F242*dataRevised!$I242/dataOrig!$I242,dataOrig!F242)</f>
        <v>524.63472844465571</v>
      </c>
      <c r="G242" s="1">
        <f>IF(dataOrig!$I242&gt;0,dataOrig!G242*dataRevised!$I242/dataOrig!$I242,dataOrig!G242)</f>
        <v>208.14312595902103</v>
      </c>
      <c r="H242" s="1">
        <f>IF(dataOrig!$I242&gt;0,dataOrig!H242*dataRevised!$I242/dataOrig!$I242,dataOrig!H242)</f>
        <v>487.56814436976163</v>
      </c>
      <c r="I242" s="9">
        <f>dataOrig!I242*VLOOKUP($C242,pivot!$H$4:$Q$65,7,FALSE)/VLOOKUP($C242,pivot!$H$4:$Q$65,2,FALSE)</f>
        <v>1424.687423801701</v>
      </c>
      <c r="J242" s="1">
        <f>dataOrig!J242</f>
        <v>215</v>
      </c>
      <c r="K242" s="1">
        <f>dataOrig!K242</f>
        <v>552</v>
      </c>
      <c r="L242" s="1">
        <f>dataOrig!L242</f>
        <v>219</v>
      </c>
      <c r="M242" s="1">
        <f>dataOrig!M242</f>
        <v>513</v>
      </c>
      <c r="N242" s="9">
        <f>dataOrig!N242</f>
        <v>1499</v>
      </c>
      <c r="O242" s="1">
        <f>IF(dataOrig!$S242&gt;0,dataOrig!O242*dataRevised!$S242/dataOrig!$S242,dataOrig!O242)</f>
        <v>168.42471366452193</v>
      </c>
      <c r="P242" s="1">
        <f>IF(dataOrig!$S242&gt;0,dataOrig!P242*dataRevised!$S242/dataOrig!$S242,dataOrig!P242)</f>
        <v>599.23999441027843</v>
      </c>
      <c r="Q242" s="1">
        <f>IF(dataOrig!$S242&gt;0,dataOrig!Q242*dataRevised!$S242/dataOrig!$S242,dataOrig!Q242)</f>
        <v>159.108908874013</v>
      </c>
      <c r="R242" s="1">
        <f>IF(dataOrig!$S242&gt;0,dataOrig!R242*dataRevised!$S242/dataOrig!$S242,dataOrig!R242)</f>
        <v>471.94760677865253</v>
      </c>
      <c r="S242" s="9">
        <f>dataOrig!S242*VLOOKUP($C242,pivot!$H$4:$Q$65,8,FALSE)/VLOOKUP($C242,pivot!$H$4:$Q$65,4,FALSE)</f>
        <v>1398.7212237274659</v>
      </c>
      <c r="T242" s="1">
        <f>IF(dataOrig!$X242&gt;0,dataOrig!T242*dataRevised!$X242/dataOrig!$X242,dataOrig!T242)</f>
        <v>229.25104424764487</v>
      </c>
      <c r="U242" s="1">
        <f>IF(dataOrig!$X242&gt;0,dataOrig!U242*dataRevised!$X242/dataOrig!$X242,dataOrig!U242)</f>
        <v>596.9017929855346</v>
      </c>
      <c r="V242" s="1">
        <f>IF(dataOrig!$X242&gt;0,dataOrig!V242*dataRevised!$X242/dataOrig!$X242,dataOrig!V242)</f>
        <v>236.04366778090844</v>
      </c>
      <c r="W242" s="1">
        <f>IF(dataOrig!$X242&gt;0,dataOrig!W242*dataRevised!$X242/dataOrig!$X242,dataOrig!W242)</f>
        <v>554.44789590263747</v>
      </c>
      <c r="X242" s="9">
        <f>dataOrig!X242*VLOOKUP($C242,pivot!$H$4:$Q$65,9,FALSE)/VLOOKUP($C242,pivot!$H$4:$Q$65,5,FALSE)</f>
        <v>1616.6444009167253</v>
      </c>
      <c r="Y242" s="1">
        <f>IF(dataOrig!$AC242&gt;0,dataOrig!Y242*dataRevised!$AC242/dataOrig!$AC242,dataOrig!Y242)</f>
        <v>239.73099090262789</v>
      </c>
      <c r="Z242" s="1">
        <f>IF(dataOrig!$AC242&gt;0,dataOrig!Z242*dataRevised!$AC242/dataOrig!$AC242,dataOrig!Z242)</f>
        <v>624.18846890573104</v>
      </c>
      <c r="AA242" s="1">
        <f>IF(dataOrig!$AC242&gt;0,dataOrig!AA242*dataRevised!$AC242/dataOrig!$AC242,dataOrig!AA242)</f>
        <v>246.83413137381683</v>
      </c>
      <c r="AB242" s="1">
        <f>IF(dataOrig!$AC242&gt;0,dataOrig!AB242*dataRevised!$AC242/dataOrig!$AC242,dataOrig!AB242)</f>
        <v>579.79384096080003</v>
      </c>
      <c r="AC242" s="9">
        <f>dataOrig!AC242*VLOOKUP($C242,pivot!$H$4:$Q$65,10,FALSE)/VLOOKUP($C242,pivot!$H$4:$Q$65,6,FALSE)</f>
        <v>1690.5474321429756</v>
      </c>
    </row>
    <row r="243" spans="1:29">
      <c r="A243">
        <v>242</v>
      </c>
      <c r="B243">
        <v>24005</v>
      </c>
      <c r="C243">
        <f>dataOrig!C243</f>
        <v>24005</v>
      </c>
      <c r="D243">
        <v>24</v>
      </c>
      <c r="E243" s="1">
        <f>IF(dataOrig!$I243&gt;0,dataOrig!E243*dataRevised!$I243/dataOrig!$I243,dataOrig!E243)</f>
        <v>744.18295719595176</v>
      </c>
      <c r="F243" s="1">
        <f>IF(dataOrig!$I243&gt;0,dataOrig!F243*dataRevised!$I243/dataOrig!$I243,dataOrig!F243)</f>
        <v>1025.5088260720715</v>
      </c>
      <c r="G243" s="1">
        <f>IF(dataOrig!$I243&gt;0,dataOrig!G243*dataRevised!$I243/dataOrig!$I243,dataOrig!G243)</f>
        <v>187.23377083984994</v>
      </c>
      <c r="H243" s="1">
        <f>IF(dataOrig!$I243&gt;0,dataOrig!H243*dataRevised!$I243/dataOrig!$I243,dataOrig!H243)</f>
        <v>864.88696174753022</v>
      </c>
      <c r="I243" s="9">
        <f>dataOrig!I243*VLOOKUP($C243,pivot!$H$4:$Q$65,7,FALSE)/VLOOKUP($C243,pivot!$H$4:$Q$65,2,FALSE)</f>
        <v>2821.8125158554035</v>
      </c>
      <c r="J243" s="1">
        <f>dataOrig!J243</f>
        <v>783</v>
      </c>
      <c r="K243" s="1">
        <f>dataOrig!K243</f>
        <v>1079</v>
      </c>
      <c r="L243" s="1">
        <f>dataOrig!L243</f>
        <v>197</v>
      </c>
      <c r="M243" s="1">
        <f>dataOrig!M243</f>
        <v>910</v>
      </c>
      <c r="N243" s="9">
        <f>dataOrig!N243</f>
        <v>2969</v>
      </c>
      <c r="O243" s="1">
        <f>IF(dataOrig!$S243&gt;0,dataOrig!O243*dataRevised!$S243/dataOrig!$S243,dataOrig!O243)</f>
        <v>534.47255440126617</v>
      </c>
      <c r="P243" s="1">
        <f>IF(dataOrig!$S243&gt;0,dataOrig!P243*dataRevised!$S243/dataOrig!$S243,dataOrig!P243)</f>
        <v>863.81972113586426</v>
      </c>
      <c r="Q243" s="1">
        <f>IF(dataOrig!$S243&gt;0,dataOrig!Q243*dataRevised!$S243/dataOrig!$S243,dataOrig!Q243)</f>
        <v>242.97802934849869</v>
      </c>
      <c r="R243" s="1">
        <f>IF(dataOrig!$S243&gt;0,dataOrig!R243*dataRevised!$S243/dataOrig!$S243,dataOrig!R243)</f>
        <v>826.9450452068794</v>
      </c>
      <c r="S243" s="9">
        <f>dataOrig!S243*VLOOKUP($C243,pivot!$H$4:$Q$65,8,FALSE)/VLOOKUP($C243,pivot!$H$4:$Q$65,4,FALSE)</f>
        <v>2468.2153500925083</v>
      </c>
      <c r="T243" s="1">
        <f>IF(dataOrig!$X243&gt;0,dataOrig!T243*dataRevised!$X243/dataOrig!$X243,dataOrig!T243)</f>
        <v>821.05836958323175</v>
      </c>
      <c r="U243" s="1">
        <f>IF(dataOrig!$X243&gt;0,dataOrig!U243*dataRevised!$X243/dataOrig!$X243,dataOrig!U243)</f>
        <v>1144.5570653549084</v>
      </c>
      <c r="V243" s="1">
        <f>IF(dataOrig!$X243&gt;0,dataOrig!V243*dataRevised!$X243/dataOrig!$X243,dataOrig!V243)</f>
        <v>208.8731736478542</v>
      </c>
      <c r="W243" s="1">
        <f>IF(dataOrig!$X243&gt;0,dataOrig!W243*dataRevised!$X243/dataOrig!$X243,dataOrig!W243)</f>
        <v>965.40161966508231</v>
      </c>
      <c r="X243" s="9">
        <f>dataOrig!X243*VLOOKUP($C243,pivot!$H$4:$Q$65,9,FALSE)/VLOOKUP($C243,pivot!$H$4:$Q$65,5,FALSE)</f>
        <v>3139.8902282510767</v>
      </c>
      <c r="Y243" s="1">
        <f>IF(dataOrig!$AC243&gt;0,dataOrig!Y243*dataRevised!$AC243/dataOrig!$AC243,dataOrig!Y243)</f>
        <v>858.59210445496717</v>
      </c>
      <c r="Z243" s="1">
        <f>IF(dataOrig!$AC243&gt;0,dataOrig!Z243*dataRevised!$AC243/dataOrig!$AC243,dataOrig!Z243)</f>
        <v>1196.8791693953422</v>
      </c>
      <c r="AA243" s="1">
        <f>IF(dataOrig!$AC243&gt;0,dataOrig!AA243*dataRevised!$AC243/dataOrig!$AC243,dataOrig!AA243)</f>
        <v>218.42156948906094</v>
      </c>
      <c r="AB243" s="1">
        <f>IF(dataOrig!$AC243&gt;0,dataOrig!AB243*dataRevised!$AC243/dataOrig!$AC243,dataOrig!AB243)</f>
        <v>1009.5338394677329</v>
      </c>
      <c r="AC243" s="9">
        <f>dataOrig!AC243*VLOOKUP($C243,pivot!$H$4:$Q$65,10,FALSE)/VLOOKUP($C243,pivot!$H$4:$Q$65,6,FALSE)</f>
        <v>3283.4266828071031</v>
      </c>
    </row>
    <row r="244" spans="1:29">
      <c r="A244">
        <v>243</v>
      </c>
      <c r="B244">
        <v>24005</v>
      </c>
      <c r="C244">
        <f>dataOrig!C244</f>
        <v>24005</v>
      </c>
      <c r="D244">
        <v>24</v>
      </c>
      <c r="E244" s="1">
        <f>IF(dataOrig!$I244&gt;0,dataOrig!E244*dataRevised!$I244/dataOrig!$I244,dataOrig!E244)</f>
        <v>69.381041986340335</v>
      </c>
      <c r="F244" s="1">
        <f>IF(dataOrig!$I244&gt;0,dataOrig!F244*dataRevised!$I244/dataOrig!$I244,dataOrig!F244)</f>
        <v>464.75793878521137</v>
      </c>
      <c r="G244" s="1">
        <f>IF(dataOrig!$I244&gt;0,dataOrig!G244*dataRevised!$I244/dataOrig!$I244,dataOrig!G244)</f>
        <v>113.10060269006166</v>
      </c>
      <c r="H244" s="1">
        <f>IF(dataOrig!$I244&gt;0,dataOrig!H244*dataRevised!$I244/dataOrig!$I244,dataOrig!H244)</f>
        <v>385.87264447197509</v>
      </c>
      <c r="I244" s="9">
        <f>dataOrig!I244*VLOOKUP($C244,pivot!$H$4:$Q$65,7,FALSE)/VLOOKUP($C244,pivot!$H$4:$Q$65,2,FALSE)</f>
        <v>1033.1122279335884</v>
      </c>
      <c r="J244" s="1">
        <f>dataOrig!J244</f>
        <v>73</v>
      </c>
      <c r="K244" s="1">
        <f>dataOrig!K244</f>
        <v>489</v>
      </c>
      <c r="L244" s="1">
        <f>dataOrig!L244</f>
        <v>119</v>
      </c>
      <c r="M244" s="1">
        <f>dataOrig!M244</f>
        <v>406</v>
      </c>
      <c r="N244" s="9">
        <f>dataOrig!N244</f>
        <v>1087</v>
      </c>
      <c r="O244" s="1">
        <f>IF(dataOrig!$S244&gt;0,dataOrig!O244*dataRevised!$S244/dataOrig!$S244,dataOrig!O244)</f>
        <v>61.098412092339416</v>
      </c>
      <c r="P244" s="1">
        <f>IF(dataOrig!$S244&gt;0,dataOrig!P244*dataRevised!$S244/dataOrig!$S244,dataOrig!P244)</f>
        <v>270.57331040632113</v>
      </c>
      <c r="Q244" s="1">
        <f>IF(dataOrig!$S244&gt;0,dataOrig!Q244*dataRevised!$S244/dataOrig!$S244,dataOrig!Q244)</f>
        <v>85.655245670900314</v>
      </c>
      <c r="R244" s="1">
        <f>IF(dataOrig!$S244&gt;0,dataOrig!R244*dataRevised!$S244/dataOrig!$S244,dataOrig!R244)</f>
        <v>165.11902709743345</v>
      </c>
      <c r="S244" s="9">
        <f>dataOrig!S244*VLOOKUP($C244,pivot!$H$4:$Q$65,8,FALSE)/VLOOKUP($C244,pivot!$H$4:$Q$65,4,FALSE)</f>
        <v>582.44599526699426</v>
      </c>
      <c r="T244" s="1">
        <f>IF(dataOrig!$X244&gt;0,dataOrig!T244*dataRevised!$X244/dataOrig!$X244,dataOrig!T244)</f>
        <v>79.813326515846725</v>
      </c>
      <c r="U244" s="1">
        <f>IF(dataOrig!$X244&gt;0,dataOrig!U244*dataRevised!$X244/dataOrig!$X244,dataOrig!U244)</f>
        <v>513.69215470305608</v>
      </c>
      <c r="V244" s="1">
        <f>IF(dataOrig!$X244&gt;0,dataOrig!V244*dataRevised!$X244/dataOrig!$X244,dataOrig!V244)</f>
        <v>125.66353536537571</v>
      </c>
      <c r="W244" s="1">
        <f>IF(dataOrig!$X244&gt;0,dataOrig!W244*dataRevised!$X244/dataOrig!$X244,dataOrig!W244)</f>
        <v>426.23712671228782</v>
      </c>
      <c r="X244" s="9">
        <f>dataOrig!X244*VLOOKUP($C244,pivot!$H$4:$Q$65,9,FALSE)/VLOOKUP($C244,pivot!$H$4:$Q$65,5,FALSE)</f>
        <v>1145.4061432965664</v>
      </c>
      <c r="Y244" s="1">
        <f>IF(dataOrig!$AC244&gt;0,dataOrig!Y244*dataRevised!$AC244/dataOrig!$AC244,dataOrig!Y244)</f>
        <v>83.461900536470438</v>
      </c>
      <c r="Z244" s="1">
        <f>IF(dataOrig!$AC244&gt;0,dataOrig!Z244*dataRevised!$AC244/dataOrig!$AC244,dataOrig!Z244)</f>
        <v>537.17499813366612</v>
      </c>
      <c r="AA244" s="1">
        <f>IF(dataOrig!$AC244&gt;0,dataOrig!AA244*dataRevised!$AC244/dataOrig!$AC244,dataOrig!AA244)</f>
        <v>131.40809871699602</v>
      </c>
      <c r="AB244" s="1">
        <f>IF(dataOrig!$AC244&gt;0,dataOrig!AB244*dataRevised!$AC244/dataOrig!$AC244,dataOrig!AB244)</f>
        <v>445.72206456710813</v>
      </c>
      <c r="AC244" s="9">
        <f>dataOrig!AC244*VLOOKUP($C244,pivot!$H$4:$Q$65,10,FALSE)/VLOOKUP($C244,pivot!$H$4:$Q$65,6,FALSE)</f>
        <v>1197.7670619542407</v>
      </c>
    </row>
    <row r="245" spans="1:29">
      <c r="A245">
        <v>244</v>
      </c>
      <c r="B245">
        <v>24005</v>
      </c>
      <c r="C245">
        <f>dataOrig!C245</f>
        <v>24005</v>
      </c>
      <c r="D245">
        <v>24</v>
      </c>
      <c r="E245" s="1">
        <f>IF(dataOrig!$I245&gt;0,dataOrig!E245*dataRevised!$I245/dataOrig!$I245,dataOrig!E245)</f>
        <v>510.37834995431183</v>
      </c>
      <c r="F245" s="1">
        <f>IF(dataOrig!$I245&gt;0,dataOrig!F245*dataRevised!$I245/dataOrig!$I245,dataOrig!F245)</f>
        <v>793.60506929581061</v>
      </c>
      <c r="G245" s="1">
        <f>IF(dataOrig!$I245&gt;0,dataOrig!G245*dataRevised!$I245/dataOrig!$I245,dataOrig!G245)</f>
        <v>109.29890175930326</v>
      </c>
      <c r="H245" s="1">
        <f>IF(dataOrig!$I245&gt;0,dataOrig!H245*dataRevised!$I245/dataOrig!$I245,dataOrig!H245)</f>
        <v>445.74943413141943</v>
      </c>
      <c r="I245" s="9">
        <f>dataOrig!I245*VLOOKUP($C245,pivot!$H$4:$Q$65,7,FALSE)/VLOOKUP($C245,pivot!$H$4:$Q$65,2,FALSE)</f>
        <v>1859.0317551408452</v>
      </c>
      <c r="J245" s="1">
        <f>dataOrig!J245</f>
        <v>537</v>
      </c>
      <c r="K245" s="1">
        <f>dataOrig!K245</f>
        <v>835</v>
      </c>
      <c r="L245" s="1">
        <f>dataOrig!L245</f>
        <v>115</v>
      </c>
      <c r="M245" s="1">
        <f>dataOrig!M245</f>
        <v>469</v>
      </c>
      <c r="N245" s="9">
        <f>dataOrig!N245</f>
        <v>1956</v>
      </c>
      <c r="O245" s="1">
        <f>IF(dataOrig!$S245&gt;0,dataOrig!O245*dataRevised!$S245/dataOrig!$S245,dataOrig!O245)</f>
        <v>325.86599732600746</v>
      </c>
      <c r="P245" s="1">
        <f>IF(dataOrig!$S245&gt;0,dataOrig!P245*dataRevised!$S245/dataOrig!$S245,dataOrig!P245)</f>
        <v>560.77562470457553</v>
      </c>
      <c r="Q245" s="1">
        <f>IF(dataOrig!$S245&gt;0,dataOrig!Q245*dataRevised!$S245/dataOrig!$S245,dataOrig!Q245)</f>
        <v>67.449340927408372</v>
      </c>
      <c r="R245" s="1">
        <f>IF(dataOrig!$S245&gt;0,dataOrig!R245*dataRevised!$S245/dataOrig!$S245,dataOrig!R245)</f>
        <v>452.23290476703045</v>
      </c>
      <c r="S245" s="9">
        <f>dataOrig!S245*VLOOKUP($C245,pivot!$H$4:$Q$65,8,FALSE)/VLOOKUP($C245,pivot!$H$4:$Q$65,4,FALSE)</f>
        <v>1406.3238677250217</v>
      </c>
      <c r="T245" s="1">
        <f>IF(dataOrig!$X245&gt;0,dataOrig!T245*dataRevised!$X245/dataOrig!$X245,dataOrig!T245)</f>
        <v>559.54236355258502</v>
      </c>
      <c r="U245" s="1">
        <f>IF(dataOrig!$X245&gt;0,dataOrig!U245*dataRevised!$X245/dataOrig!$X245,dataOrig!U245)</f>
        <v>877.94659167431405</v>
      </c>
      <c r="V245" s="1">
        <f>IF(dataOrig!$X245&gt;0,dataOrig!V245*dataRevised!$X245/dataOrig!$X245,dataOrig!V245)</f>
        <v>122.26722359874394</v>
      </c>
      <c r="W245" s="1">
        <f>IF(dataOrig!$X245&gt;0,dataOrig!W245*dataRevised!$X245/dataOrig!$X245,dataOrig!W245)</f>
        <v>494.16336204492336</v>
      </c>
      <c r="X245" s="9">
        <f>dataOrig!X245*VLOOKUP($C245,pivot!$H$4:$Q$65,9,FALSE)/VLOOKUP($C245,pivot!$H$4:$Q$65,5,FALSE)</f>
        <v>2053.9195408705664</v>
      </c>
      <c r="Y245" s="1">
        <f>IF(dataOrig!$AC245&gt;0,dataOrig!Y245*dataRevised!$AC245/dataOrig!$AC245,dataOrig!Y245)</f>
        <v>585.12119631419171</v>
      </c>
      <c r="Z245" s="1">
        <f>IF(dataOrig!$AC245&gt;0,dataOrig!Z245*dataRevised!$AC245/dataOrig!$AC245,dataOrig!Z245)</f>
        <v>918.0809059011749</v>
      </c>
      <c r="AA245" s="1">
        <f>IF(dataOrig!$AC245&gt;0,dataOrig!AA245*dataRevised!$AC245/dataOrig!$AC245,dataOrig!AA245)</f>
        <v>127.85652848140153</v>
      </c>
      <c r="AB245" s="1">
        <f>IF(dataOrig!$AC245&gt;0,dataOrig!AB245*dataRevised!$AC245/dataOrig!$AC245,dataOrig!AB245)</f>
        <v>516.75346927899784</v>
      </c>
      <c r="AC245" s="9">
        <f>dataOrig!AC245*VLOOKUP($C245,pivot!$H$4:$Q$65,10,FALSE)/VLOOKUP($C245,pivot!$H$4:$Q$65,6,FALSE)</f>
        <v>2147.8120999757662</v>
      </c>
    </row>
    <row r="246" spans="1:29">
      <c r="A246">
        <v>245</v>
      </c>
      <c r="B246">
        <v>24005</v>
      </c>
      <c r="C246">
        <f>dataOrig!C246</f>
        <v>24005</v>
      </c>
      <c r="D246">
        <v>24</v>
      </c>
      <c r="E246" s="1">
        <f>IF(dataOrig!$I246&gt;0,dataOrig!E246*dataRevised!$I246/dataOrig!$I246,dataOrig!E246)</f>
        <v>51.322962565238051</v>
      </c>
      <c r="F246" s="1">
        <f>IF(dataOrig!$I246&gt;0,dataOrig!F246*dataRevised!$I246/dataOrig!$I246,dataOrig!F246)</f>
        <v>692.8599946307138</v>
      </c>
      <c r="G246" s="1">
        <f>IF(dataOrig!$I246&gt;0,dataOrig!G246*dataRevised!$I246/dataOrig!$I246,dataOrig!G246)</f>
        <v>85.538270942063434</v>
      </c>
      <c r="H246" s="1">
        <f>IF(dataOrig!$I246&gt;0,dataOrig!H246*dataRevised!$I246/dataOrig!$I246,dataOrig!H246)</f>
        <v>572.15599007913534</v>
      </c>
      <c r="I246" s="9">
        <f>dataOrig!I246*VLOOKUP($C246,pivot!$H$4:$Q$65,7,FALSE)/VLOOKUP($C246,pivot!$H$4:$Q$65,2,FALSE)</f>
        <v>1401.8772182171506</v>
      </c>
      <c r="J246" s="1">
        <f>dataOrig!J246</f>
        <v>54</v>
      </c>
      <c r="K246" s="1">
        <f>dataOrig!K246</f>
        <v>729</v>
      </c>
      <c r="L246" s="1">
        <f>dataOrig!L246</f>
        <v>90</v>
      </c>
      <c r="M246" s="1">
        <f>dataOrig!M246</f>
        <v>602</v>
      </c>
      <c r="N246" s="9">
        <f>dataOrig!N246</f>
        <v>1475</v>
      </c>
      <c r="O246" s="1">
        <f>IF(dataOrig!$S246&gt;0,dataOrig!O246*dataRevised!$S246/dataOrig!$S246,dataOrig!O246)</f>
        <v>34.686949803596036</v>
      </c>
      <c r="P246" s="1">
        <f>IF(dataOrig!$S246&gt;0,dataOrig!P246*dataRevised!$S246/dataOrig!$S246,dataOrig!P246)</f>
        <v>483.47477426454486</v>
      </c>
      <c r="Q246" s="1">
        <f>IF(dataOrig!$S246&gt;0,dataOrig!Q246*dataRevised!$S246/dataOrig!$S246,dataOrig!Q246)</f>
        <v>42.43728305733822</v>
      </c>
      <c r="R246" s="1">
        <f>IF(dataOrig!$S246&gt;0,dataOrig!R246*dataRevised!$S246/dataOrig!$S246,dataOrig!R246)</f>
        <v>531.07483663447977</v>
      </c>
      <c r="S246" s="9">
        <f>dataOrig!S246*VLOOKUP($C246,pivot!$H$4:$Q$65,8,FALSE)/VLOOKUP($C246,pivot!$H$4:$Q$65,4,FALSE)</f>
        <v>1091.6738437599588</v>
      </c>
      <c r="T246" s="1">
        <f>IF(dataOrig!$X246&gt;0,dataOrig!T246*dataRevised!$X246/dataOrig!$X246,dataOrig!T246)</f>
        <v>58.586377974398133</v>
      </c>
      <c r="U246" s="1">
        <f>IF(dataOrig!$X246&gt;0,dataOrig!U246*dataRevised!$X246/dataOrig!$X246,dataOrig!U246)</f>
        <v>766.71738131712334</v>
      </c>
      <c r="V246" s="1">
        <f>IF(dataOrig!$X246&gt;0,dataOrig!V246*dataRevised!$X246/dataOrig!$X246,dataOrig!V246)</f>
        <v>95.096729465689705</v>
      </c>
      <c r="W246" s="1">
        <f>IF(dataOrig!$X246&gt;0,dataOrig!W246*dataRevised!$X246/dataOrig!$X246,dataOrig!W246)</f>
        <v>633.41214447682614</v>
      </c>
      <c r="X246" s="9">
        <f>dataOrig!X246*VLOOKUP($C246,pivot!$H$4:$Q$65,9,FALSE)/VLOOKUP($C246,pivot!$H$4:$Q$65,5,FALSE)</f>
        <v>1553.8126332340373</v>
      </c>
      <c r="Y246" s="1">
        <f>IF(dataOrig!$AC246&gt;0,dataOrig!Y246*dataRevised!$AC246/dataOrig!$AC246,dataOrig!Y246)</f>
        <v>61.264586564004901</v>
      </c>
      <c r="Z246" s="1">
        <f>IF(dataOrig!$AC246&gt;0,dataOrig!Z246*dataRevised!$AC246/dataOrig!$AC246,dataOrig!Z246)</f>
        <v>801.76698068545545</v>
      </c>
      <c r="AA246" s="1">
        <f>IF(dataOrig!$AC246&gt;0,dataOrig!AA246*dataRevised!$AC246/dataOrig!$AC246,dataOrig!AA246)</f>
        <v>99.443966596645637</v>
      </c>
      <c r="AB246" s="1">
        <f>IF(dataOrig!$AC246&gt;0,dataOrig!AB246*dataRevised!$AC246/dataOrig!$AC246,dataOrig!AB246)</f>
        <v>662.36784893837182</v>
      </c>
      <c r="AC246" s="9">
        <f>dataOrig!AC246*VLOOKUP($C246,pivot!$H$4:$Q$65,10,FALSE)/VLOOKUP($C246,pivot!$H$4:$Q$65,6,FALSE)</f>
        <v>1624.8433827844779</v>
      </c>
    </row>
    <row r="247" spans="1:29">
      <c r="A247">
        <v>246</v>
      </c>
      <c r="B247">
        <v>24005</v>
      </c>
      <c r="C247">
        <f>dataOrig!C247</f>
        <v>24005</v>
      </c>
      <c r="D247">
        <v>24</v>
      </c>
      <c r="E247" s="1">
        <f>IF(dataOrig!$I247&gt;0,dataOrig!E247*dataRevised!$I247/dataOrig!$I247,dataOrig!E247)</f>
        <v>284.17714457418856</v>
      </c>
      <c r="F247" s="1">
        <f>IF(dataOrig!$I247&gt;0,dataOrig!F247*dataRevised!$I247/dataOrig!$I247,dataOrig!F247)</f>
        <v>727.07530300753911</v>
      </c>
      <c r="G247" s="1">
        <f>IF(dataOrig!$I247&gt;0,dataOrig!G247*dataRevised!$I247/dataOrig!$I247,dataOrig!G247)</f>
        <v>195.78759793405632</v>
      </c>
      <c r="H247" s="1">
        <f>IF(dataOrig!$I247&gt;0,dataOrig!H247*dataRevised!$I247/dataOrig!$I247,dataOrig!H247)</f>
        <v>495.17154623127828</v>
      </c>
      <c r="I247" s="9">
        <f>dataOrig!I247*VLOOKUP($C247,pivot!$H$4:$Q$65,7,FALSE)/VLOOKUP($C247,pivot!$H$4:$Q$65,2,FALSE)</f>
        <v>1702.2115917470624</v>
      </c>
      <c r="J247" s="1">
        <f>dataOrig!J247</f>
        <v>299</v>
      </c>
      <c r="K247" s="1">
        <f>dataOrig!K247</f>
        <v>765</v>
      </c>
      <c r="L247" s="1">
        <f>dataOrig!L247</f>
        <v>206</v>
      </c>
      <c r="M247" s="1">
        <f>dataOrig!M247</f>
        <v>521</v>
      </c>
      <c r="N247" s="9">
        <f>dataOrig!N247</f>
        <v>1791</v>
      </c>
      <c r="O247" s="1">
        <f>IF(dataOrig!$S247&gt;0,dataOrig!O247*dataRevised!$S247/dataOrig!$S247,dataOrig!O247)</f>
        <v>149.09080734618553</v>
      </c>
      <c r="P247" s="1">
        <f>IF(dataOrig!$S247&gt;0,dataOrig!P247*dataRevised!$S247/dataOrig!$S247,dataOrig!P247)</f>
        <v>480.70660099812028</v>
      </c>
      <c r="Q247" s="1">
        <f>IF(dataOrig!$S247&gt;0,dataOrig!Q247*dataRevised!$S247/dataOrig!$S247,dataOrig!Q247)</f>
        <v>246.3587833277825</v>
      </c>
      <c r="R247" s="1">
        <f>IF(dataOrig!$S247&gt;0,dataOrig!R247*dataRevised!$S247/dataOrig!$S247,dataOrig!R247)</f>
        <v>444.53699289624916</v>
      </c>
      <c r="S247" s="9">
        <f>dataOrig!S247*VLOOKUP($C247,pivot!$H$4:$Q$65,8,FALSE)/VLOOKUP($C247,pivot!$H$4:$Q$65,4,FALSE)</f>
        <v>1320.6931845683375</v>
      </c>
      <c r="T247" s="1">
        <f>IF(dataOrig!$X247&gt;0,dataOrig!T247*dataRevised!$X247/dataOrig!$X247,dataOrig!T247)</f>
        <v>320.10238400504483</v>
      </c>
      <c r="U247" s="1">
        <f>IF(dataOrig!$X247&gt;0,dataOrig!U247*dataRevised!$X247/dataOrig!$X247,dataOrig!U247)</f>
        <v>807.47312251670462</v>
      </c>
      <c r="V247" s="1">
        <f>IF(dataOrig!$X247&gt;0,dataOrig!V247*dataRevised!$X247/dataOrig!$X247,dataOrig!V247)</f>
        <v>218.21303100609157</v>
      </c>
      <c r="W247" s="1">
        <f>IF(dataOrig!$X247&gt;0,dataOrig!W247*dataRevised!$X247/dataOrig!$X247,dataOrig!W247)</f>
        <v>551.05158413600554</v>
      </c>
      <c r="X247" s="9">
        <f>dataOrig!X247*VLOOKUP($C247,pivot!$H$4:$Q$65,9,FALSE)/VLOOKUP($C247,pivot!$H$4:$Q$65,5,FALSE)</f>
        <v>1896.8401216638465</v>
      </c>
      <c r="Y247" s="1">
        <f>IF(dataOrig!$AC247&gt;0,dataOrig!Y247*dataRevised!$AC247/dataOrig!$AC247,dataOrig!Y247)</f>
        <v>334.73549470478036</v>
      </c>
      <c r="Z247" s="1">
        <f>IF(dataOrig!$AC247&gt;0,dataOrig!Z247*dataRevised!$AC247/dataOrig!$AC247,dataOrig!Z247)</f>
        <v>844.38582351258924</v>
      </c>
      <c r="AA247" s="1">
        <f>IF(dataOrig!$AC247&gt;0,dataOrig!AA247*dataRevised!$AC247/dataOrig!$AC247,dataOrig!AA247)</f>
        <v>228.18838763694578</v>
      </c>
      <c r="AB247" s="1">
        <f>IF(dataOrig!$AC247&gt;0,dataOrig!AB247*dataRevised!$AC247/dataOrig!$AC247,dataOrig!AB247)</f>
        <v>576.24227072520546</v>
      </c>
      <c r="AC247" s="9">
        <f>dataOrig!AC247*VLOOKUP($C247,pivot!$H$4:$Q$65,10,FALSE)/VLOOKUP($C247,pivot!$H$4:$Q$65,6,FALSE)</f>
        <v>1983.5519765795207</v>
      </c>
    </row>
    <row r="248" spans="1:29">
      <c r="A248">
        <v>247</v>
      </c>
      <c r="B248">
        <v>24005</v>
      </c>
      <c r="C248">
        <f>dataOrig!C248</f>
        <v>24005</v>
      </c>
      <c r="D248">
        <v>24</v>
      </c>
      <c r="E248" s="1">
        <f>IF(dataOrig!$I248&gt;0,dataOrig!E248*dataRevised!$I248/dataOrig!$I248,dataOrig!E248)</f>
        <v>12.35552802496472</v>
      </c>
      <c r="F248" s="1">
        <f>IF(dataOrig!$I248&gt;0,dataOrig!F248*dataRevised!$I248/dataOrig!$I248,dataOrig!F248)</f>
        <v>527.4860041427246</v>
      </c>
      <c r="G248" s="1">
        <f>IF(dataOrig!$I248&gt;0,dataOrig!G248*dataRevised!$I248/dataOrig!$I248,dataOrig!G248)</f>
        <v>62.728065357513188</v>
      </c>
      <c r="H248" s="1">
        <f>IF(dataOrig!$I248&gt;0,dataOrig!H248*dataRevised!$I248/dataOrig!$I248,dataOrig!H248)</f>
        <v>652.94213485775094</v>
      </c>
      <c r="I248" s="9">
        <f>dataOrig!I248*VLOOKUP($C248,pivot!$H$4:$Q$65,7,FALSE)/VLOOKUP($C248,pivot!$H$4:$Q$65,2,FALSE)</f>
        <v>1255.5117323829534</v>
      </c>
      <c r="J248" s="1">
        <f>dataOrig!J248</f>
        <v>13</v>
      </c>
      <c r="K248" s="1">
        <f>dataOrig!K248</f>
        <v>555</v>
      </c>
      <c r="L248" s="1">
        <f>dataOrig!L248</f>
        <v>66</v>
      </c>
      <c r="M248" s="1">
        <f>dataOrig!M248</f>
        <v>687</v>
      </c>
      <c r="N248" s="9">
        <f>dataOrig!N248</f>
        <v>1321</v>
      </c>
      <c r="O248" s="1">
        <f>IF(dataOrig!$S248&gt;0,dataOrig!O248*dataRevised!$S248/dataOrig!$S248,dataOrig!O248)</f>
        <v>9.5860102544213674</v>
      </c>
      <c r="P248" s="1">
        <f>IF(dataOrig!$S248&gt;0,dataOrig!P248*dataRevised!$S248/dataOrig!$S248,dataOrig!P248)</f>
        <v>354.05890799278518</v>
      </c>
      <c r="Q248" s="1">
        <f>IF(dataOrig!$S248&gt;0,dataOrig!Q248*dataRevised!$S248/dataOrig!$S248,dataOrig!Q248)</f>
        <v>18.159261795946694</v>
      </c>
      <c r="R248" s="1">
        <f>IF(dataOrig!$S248&gt;0,dataOrig!R248*dataRevised!$S248/dataOrig!$S248,dataOrig!R248)</f>
        <v>665.35016958320978</v>
      </c>
      <c r="S248" s="9">
        <f>dataOrig!S248*VLOOKUP($C248,pivot!$H$4:$Q$65,8,FALSE)/VLOOKUP($C248,pivot!$H$4:$Q$65,4,FALSE)</f>
        <v>1047.154349626363</v>
      </c>
      <c r="T248" s="1">
        <f>IF(dataOrig!$X248&gt;0,dataOrig!T248*dataRevised!$X248/dataOrig!$X248,dataOrig!T248)</f>
        <v>15.283402949842991</v>
      </c>
      <c r="U248" s="1">
        <f>IF(dataOrig!$X248&gt;0,dataOrig!U248*dataRevised!$X248/dataOrig!$X248,dataOrig!U248)</f>
        <v>587.5619356272972</v>
      </c>
      <c r="V248" s="1">
        <f>IF(dataOrig!$X248&gt;0,dataOrig!V248*dataRevised!$X248/dataOrig!$X248,dataOrig!V248)</f>
        <v>70.473469157609358</v>
      </c>
      <c r="W248" s="1">
        <f>IF(dataOrig!$X248&gt;0,dataOrig!W248*dataRevised!$X248/dataOrig!$X248,dataOrig!W248)</f>
        <v>726.8107180592001</v>
      </c>
      <c r="X248" s="9">
        <f>dataOrig!X248*VLOOKUP($C248,pivot!$H$4:$Q$65,9,FALSE)/VLOOKUP($C248,pivot!$H$4:$Q$65,5,FALSE)</f>
        <v>1400.1295257939496</v>
      </c>
      <c r="Y248" s="1">
        <f>IF(dataOrig!$AC248&gt;0,dataOrig!Y248*dataRevised!$AC248/dataOrig!$AC248,dataOrig!Y248)</f>
        <v>15.982066060175191</v>
      </c>
      <c r="Z248" s="1">
        <f>IF(dataOrig!$AC248&gt;0,dataOrig!Z248*dataRevised!$AC248/dataOrig!$AC248,dataOrig!Z248)</f>
        <v>614.42165075784624</v>
      </c>
      <c r="AA248" s="1">
        <f>IF(dataOrig!$AC248&gt;0,dataOrig!AA248*dataRevised!$AC248/dataOrig!$AC248,dataOrig!AA248)</f>
        <v>73.695082388585604</v>
      </c>
      <c r="AB248" s="1">
        <f>IF(dataOrig!$AC248&gt;0,dataOrig!AB248*dataRevised!$AC248/dataOrig!$AC248,dataOrig!AB248)</f>
        <v>760.03603041722022</v>
      </c>
      <c r="AC248" s="9">
        <f>dataOrig!AC248*VLOOKUP($C248,pivot!$H$4:$Q$65,10,FALSE)/VLOOKUP($C248,pivot!$H$4:$Q$65,6,FALSE)</f>
        <v>1464.1348296238273</v>
      </c>
    </row>
    <row r="249" spans="1:29">
      <c r="A249">
        <v>248</v>
      </c>
      <c r="B249">
        <v>24005</v>
      </c>
      <c r="C249">
        <f>dataOrig!C249</f>
        <v>24005</v>
      </c>
      <c r="D249">
        <v>24</v>
      </c>
      <c r="E249" s="1">
        <f>IF(dataOrig!$I249&gt;0,dataOrig!E249*dataRevised!$I249/dataOrig!$I249,dataOrig!E249)</f>
        <v>461.90666308714253</v>
      </c>
      <c r="F249" s="1">
        <f>IF(dataOrig!$I249&gt;0,dataOrig!F249*dataRevised!$I249/dataOrig!$I249,dataOrig!F249)</f>
        <v>517.9817518158286</v>
      </c>
      <c r="G249" s="1">
        <f>IF(dataOrig!$I249&gt;0,dataOrig!G249*dataRevised!$I249/dataOrig!$I249,dataOrig!G249)</f>
        <v>87.439121407442627</v>
      </c>
      <c r="H249" s="1">
        <f>IF(dataOrig!$I249&gt;0,dataOrig!H249*dataRevised!$I249/dataOrig!$I249,dataOrig!H249)</f>
        <v>319.34287818370348</v>
      </c>
      <c r="I249" s="9">
        <f>dataOrig!I249*VLOOKUP($C249,pivot!$H$4:$Q$65,7,FALSE)/VLOOKUP($C249,pivot!$H$4:$Q$65,2,FALSE)</f>
        <v>1386.6704144941173</v>
      </c>
      <c r="J249" s="1">
        <f>dataOrig!J249</f>
        <v>486</v>
      </c>
      <c r="K249" s="1">
        <f>dataOrig!K249</f>
        <v>545</v>
      </c>
      <c r="L249" s="1">
        <f>dataOrig!L249</f>
        <v>92</v>
      </c>
      <c r="M249" s="1">
        <f>dataOrig!M249</f>
        <v>336</v>
      </c>
      <c r="N249" s="9">
        <f>dataOrig!N249</f>
        <v>1459</v>
      </c>
      <c r="O249" s="1">
        <f>IF(dataOrig!$S249&gt;0,dataOrig!O249*dataRevised!$S249/dataOrig!$S249,dataOrig!O249)</f>
        <v>256.01394563287562</v>
      </c>
      <c r="P249" s="1">
        <f>IF(dataOrig!$S249&gt;0,dataOrig!P249*dataRevised!$S249/dataOrig!$S249,dataOrig!P249)</f>
        <v>398.63565833889879</v>
      </c>
      <c r="Q249" s="1">
        <f>IF(dataOrig!$S249&gt;0,dataOrig!Q249*dataRevised!$S249/dataOrig!$S249,dataOrig!Q249)</f>
        <v>96.077388761283586</v>
      </c>
      <c r="R249" s="1">
        <f>IF(dataOrig!$S249&gt;0,dataOrig!R249*dataRevised!$S249/dataOrig!$S249,dataOrig!R249)</f>
        <v>298.80897529305281</v>
      </c>
      <c r="S249" s="9">
        <f>dataOrig!S249*VLOOKUP($C249,pivot!$H$4:$Q$65,8,FALSE)/VLOOKUP($C249,pivot!$H$4:$Q$65,4,FALSE)</f>
        <v>1049.5359680261108</v>
      </c>
      <c r="T249" s="1">
        <f>IF(dataOrig!$X249&gt;0,dataOrig!T249*dataRevised!$X249/dataOrig!$X249,dataOrig!T249)</f>
        <v>513.69215470305596</v>
      </c>
      <c r="U249" s="1">
        <f>IF(dataOrig!$X249&gt;0,dataOrig!U249*dataRevised!$X249/dataOrig!$X249,dataOrig!U249)</f>
        <v>576.52392238574384</v>
      </c>
      <c r="V249" s="1">
        <f>IF(dataOrig!$X249&gt;0,dataOrig!V249*dataRevised!$X249/dataOrig!$X249,dataOrig!V249)</f>
        <v>97.643963290663535</v>
      </c>
      <c r="W249" s="1">
        <f>IF(dataOrig!$X249&gt;0,dataOrig!W249*dataRevised!$X249/dataOrig!$X249,dataOrig!W249)</f>
        <v>355.76365755467845</v>
      </c>
      <c r="X249" s="9">
        <f>dataOrig!X249*VLOOKUP($C249,pivot!$H$4:$Q$65,9,FALSE)/VLOOKUP($C249,pivot!$H$4:$Q$65,5,FALSE)</f>
        <v>1543.6236979341418</v>
      </c>
      <c r="Y249" s="1">
        <f>IF(dataOrig!$AC249&gt;0,dataOrig!Y249*dataRevised!$AC249/dataOrig!$AC249,dataOrig!Y249)</f>
        <v>537.17499813366624</v>
      </c>
      <c r="Z249" s="1">
        <f>IF(dataOrig!$AC249&gt;0,dataOrig!Z249*dataRevised!$AC249/dataOrig!$AC249,dataOrig!Z249)</f>
        <v>602.87904749216432</v>
      </c>
      <c r="AA249" s="1">
        <f>IF(dataOrig!$AC249&gt;0,dataOrig!AA249*dataRevised!$AC249/dataOrig!$AC249,dataOrig!AA249)</f>
        <v>102.10764427334151</v>
      </c>
      <c r="AB249" s="1">
        <f>IF(dataOrig!$AC249&gt;0,dataOrig!AB249*dataRevised!$AC249/dataOrig!$AC249,dataOrig!AB249)</f>
        <v>372.02698217852253</v>
      </c>
      <c r="AC249" s="9">
        <f>dataOrig!AC249*VLOOKUP($C249,pivot!$H$4:$Q$65,10,FALSE)/VLOOKUP($C249,pivot!$H$4:$Q$65,6,FALSE)</f>
        <v>1614.1886720776947</v>
      </c>
    </row>
    <row r="250" spans="1:29">
      <c r="A250">
        <v>249</v>
      </c>
      <c r="B250">
        <v>24005</v>
      </c>
      <c r="C250">
        <f>dataOrig!C250</f>
        <v>24005</v>
      </c>
      <c r="D250">
        <v>24</v>
      </c>
      <c r="E250" s="1">
        <f>IF(dataOrig!$I250&gt;0,dataOrig!E250*dataRevised!$I250/dataOrig!$I250,dataOrig!E250)</f>
        <v>137.81165873999106</v>
      </c>
      <c r="F250" s="1">
        <f>IF(dataOrig!$I250&gt;0,dataOrig!F250*dataRevised!$I250/dataOrig!$I250,dataOrig!F250)</f>
        <v>222.39950444936491</v>
      </c>
      <c r="G250" s="1">
        <f>IF(dataOrig!$I250&gt;0,dataOrig!G250*dataRevised!$I250/dataOrig!$I250,dataOrig!G250)</f>
        <v>35.165733609514959</v>
      </c>
      <c r="H250" s="1">
        <f>IF(dataOrig!$I250&gt;0,dataOrig!H250*dataRevised!$I250/dataOrig!$I250,dataOrig!H250)</f>
        <v>156.82016339378296</v>
      </c>
      <c r="I250" s="9">
        <f>dataOrig!I250*VLOOKUP($C250,pivot!$H$4:$Q$65,7,FALSE)/VLOOKUP($C250,pivot!$H$4:$Q$65,2,FALSE)</f>
        <v>552.19706019265391</v>
      </c>
      <c r="J250" s="1">
        <f>dataOrig!J250</f>
        <v>145</v>
      </c>
      <c r="K250" s="1">
        <f>dataOrig!K250</f>
        <v>234</v>
      </c>
      <c r="L250" s="1">
        <f>dataOrig!L250</f>
        <v>37</v>
      </c>
      <c r="M250" s="1">
        <f>dataOrig!M250</f>
        <v>165</v>
      </c>
      <c r="N250" s="9">
        <f>dataOrig!N250</f>
        <v>581</v>
      </c>
      <c r="O250" s="1">
        <f>IF(dataOrig!$S250&gt;0,dataOrig!O250*dataRevised!$S250/dataOrig!$S250,dataOrig!O250)</f>
        <v>212.25232146127448</v>
      </c>
      <c r="P250" s="1">
        <f>IF(dataOrig!$S250&gt;0,dataOrig!P250*dataRevised!$S250/dataOrig!$S250,dataOrig!P250)</f>
        <v>175.30729079855223</v>
      </c>
      <c r="Q250" s="1">
        <f>IF(dataOrig!$S250&gt;0,dataOrig!Q250*dataRevised!$S250/dataOrig!$S250,dataOrig!Q250)</f>
        <v>25.066080571011259</v>
      </c>
      <c r="R250" s="1">
        <f>IF(dataOrig!$S250&gt;0,dataOrig!R250*dataRevised!$S250/dataOrig!$S250,dataOrig!R250)</f>
        <v>127.00311829710765</v>
      </c>
      <c r="S250" s="9">
        <f>dataOrig!S250*VLOOKUP($C250,pivot!$H$4:$Q$65,8,FALSE)/VLOOKUP($C250,pivot!$H$4:$Q$65,4,FALSE)</f>
        <v>539.6288111279456</v>
      </c>
      <c r="T250" s="1">
        <f>IF(dataOrig!$X250&gt;0,dataOrig!T250*dataRevised!$X250/dataOrig!$X250,dataOrig!T250)</f>
        <v>157.07941920671962</v>
      </c>
      <c r="U250" s="1">
        <f>IF(dataOrig!$X250&gt;0,dataOrig!U250*dataRevised!$X250/dataOrig!$X250,dataOrig!U250)</f>
        <v>248.77983690577756</v>
      </c>
      <c r="V250" s="1">
        <f>IF(dataOrig!$X250&gt;0,dataOrig!V250*dataRevised!$X250/dataOrig!$X250,dataOrig!V250)</f>
        <v>39.057585316265417</v>
      </c>
      <c r="W250" s="1">
        <f>IF(dataOrig!$X250&gt;0,dataOrig!W250*dataRevised!$X250/dataOrig!$X250,dataOrig!W250)</f>
        <v>174.91005598153643</v>
      </c>
      <c r="X250" s="9">
        <f>dataOrig!X250*VLOOKUP($C250,pivot!$H$4:$Q$65,9,FALSE)/VLOOKUP($C250,pivot!$H$4:$Q$65,5,FALSE)</f>
        <v>619.82689741029901</v>
      </c>
      <c r="Y250" s="1">
        <f>IF(dataOrig!$AC250&gt;0,dataOrig!Y250*dataRevised!$AC250/dataOrig!$AC250,dataOrig!Y250)</f>
        <v>164.26012339624501</v>
      </c>
      <c r="Z250" s="1">
        <f>IF(dataOrig!$AC250&gt;0,dataOrig!Z250*dataRevised!$AC250/dataOrig!$AC250,dataOrig!Z250)</f>
        <v>260.15251975729615</v>
      </c>
      <c r="AA250" s="1">
        <f>IF(dataOrig!$AC250&gt;0,dataOrig!AA250*dataRevised!$AC250/dataOrig!$AC250,dataOrig!AA250)</f>
        <v>40.843057709336598</v>
      </c>
      <c r="AB250" s="1">
        <f>IF(dataOrig!$AC250&gt;0,dataOrig!AB250*dataRevised!$AC250/dataOrig!$AC250,dataOrig!AB250)</f>
        <v>182.90586713311609</v>
      </c>
      <c r="AC250" s="9">
        <f>dataOrig!AC250*VLOOKUP($C250,pivot!$H$4:$Q$65,10,FALSE)/VLOOKUP($C250,pivot!$H$4:$Q$65,6,FALSE)</f>
        <v>648.16156799599389</v>
      </c>
    </row>
    <row r="251" spans="1:29">
      <c r="A251">
        <v>250</v>
      </c>
      <c r="B251">
        <v>24005</v>
      </c>
      <c r="C251">
        <f>dataOrig!C251</f>
        <v>24005</v>
      </c>
      <c r="D251">
        <v>24</v>
      </c>
      <c r="E251" s="1">
        <f>IF(dataOrig!$I251&gt;0,dataOrig!E251*dataRevised!$I251/dataOrig!$I251,dataOrig!E251)</f>
        <v>26.611906515308625</v>
      </c>
      <c r="F251" s="1">
        <f>IF(dataOrig!$I251&gt;0,dataOrig!F251*dataRevised!$I251/dataOrig!$I251,dataOrig!F251)</f>
        <v>210.04397642440023</v>
      </c>
      <c r="G251" s="1">
        <f>IF(dataOrig!$I251&gt;0,dataOrig!G251*dataRevised!$I251/dataOrig!$I251,dataOrig!G251)</f>
        <v>38.017009307583749</v>
      </c>
      <c r="H251" s="1">
        <f>IF(dataOrig!$I251&gt;0,dataOrig!H251*dataRevised!$I251/dataOrig!$I251,dataOrig!H251)</f>
        <v>121.654429784268</v>
      </c>
      <c r="I251" s="9">
        <f>dataOrig!I251*VLOOKUP($C251,pivot!$H$4:$Q$65,7,FALSE)/VLOOKUP($C251,pivot!$H$4:$Q$65,2,FALSE)</f>
        <v>396.32732203156058</v>
      </c>
      <c r="J251" s="1">
        <f>dataOrig!J251</f>
        <v>28</v>
      </c>
      <c r="K251" s="1">
        <f>dataOrig!K251</f>
        <v>221</v>
      </c>
      <c r="L251" s="1">
        <f>dataOrig!L251</f>
        <v>40</v>
      </c>
      <c r="M251" s="1">
        <f>dataOrig!M251</f>
        <v>128</v>
      </c>
      <c r="N251" s="9">
        <f>dataOrig!N251</f>
        <v>417</v>
      </c>
      <c r="O251" s="1">
        <f>IF(dataOrig!$S251&gt;0,dataOrig!O251*dataRevised!$S251/dataOrig!$S251,dataOrig!O251)</f>
        <v>6.7688255789240808</v>
      </c>
      <c r="P251" s="1">
        <f>IF(dataOrig!$S251&gt;0,dataOrig!P251*dataRevised!$S251/dataOrig!$S251,dataOrig!P251)</f>
        <v>88.519468826029097</v>
      </c>
      <c r="Q251" s="1">
        <f>IF(dataOrig!$S251&gt;0,dataOrig!Q251*dataRevised!$S251/dataOrig!$S251,dataOrig!Q251)</f>
        <v>11.732497740346254</v>
      </c>
      <c r="R251" s="1">
        <f>IF(dataOrig!$S251&gt;0,dataOrig!R251*dataRevised!$S251/dataOrig!$S251,dataOrig!R251)</f>
        <v>87.194553283345044</v>
      </c>
      <c r="S251" s="9">
        <f>dataOrig!S251*VLOOKUP($C251,pivot!$H$4:$Q$65,8,FALSE)/VLOOKUP($C251,pivot!$H$4:$Q$65,4,FALSE)</f>
        <v>194.2153454286445</v>
      </c>
      <c r="T251" s="1">
        <f>IF(dataOrig!$X251&gt;0,dataOrig!T251*dataRevised!$X251/dataOrig!$X251,dataOrig!T251)</f>
        <v>28.86865001637009</v>
      </c>
      <c r="U251" s="1">
        <f>IF(dataOrig!$X251&gt;0,dataOrig!U251*dataRevised!$X251/dataOrig!$X251,dataOrig!U251)</f>
        <v>233.49643395593455</v>
      </c>
      <c r="V251" s="1">
        <f>IF(dataOrig!$X251&gt;0,dataOrig!V251*dataRevised!$X251/dataOrig!$X251,dataOrig!V251)</f>
        <v>42.453897082897186</v>
      </c>
      <c r="W251" s="1">
        <f>IF(dataOrig!$X251&gt;0,dataOrig!W251*dataRevised!$X251/dataOrig!$X251,dataOrig!W251)</f>
        <v>135.00339272361308</v>
      </c>
      <c r="X251" s="9">
        <f>dataOrig!X251*VLOOKUP($C251,pivot!$H$4:$Q$65,9,FALSE)/VLOOKUP($C251,pivot!$H$4:$Q$65,5,FALSE)</f>
        <v>439.82237377881489</v>
      </c>
      <c r="Y251" s="1">
        <f>IF(dataOrig!$AC251&gt;0,dataOrig!Y251*dataRevised!$AC251/dataOrig!$AC251,dataOrig!Y251)</f>
        <v>30.18834700255314</v>
      </c>
      <c r="Z251" s="1">
        <f>IF(dataOrig!$AC251&gt;0,dataOrig!Z251*dataRevised!$AC251/dataOrig!$AC251,dataOrig!Z251)</f>
        <v>244.17045369712096</v>
      </c>
      <c r="AA251" s="1">
        <f>IF(dataOrig!$AC251&gt;0,dataOrig!AA251*dataRevised!$AC251/dataOrig!$AC251,dataOrig!AA251)</f>
        <v>44.394627944931088</v>
      </c>
      <c r="AB251" s="1">
        <f>IF(dataOrig!$AC251&gt;0,dataOrig!AB251*dataRevised!$AC251/dataOrig!$AC251,dataOrig!AB251)</f>
        <v>141.17491686488086</v>
      </c>
      <c r="AC251" s="9">
        <f>dataOrig!AC251*VLOOKUP($C251,pivot!$H$4:$Q$65,10,FALSE)/VLOOKUP($C251,pivot!$H$4:$Q$65,6,FALSE)</f>
        <v>459.92834550948601</v>
      </c>
    </row>
    <row r="252" spans="1:29">
      <c r="A252">
        <v>251</v>
      </c>
      <c r="B252">
        <v>24005</v>
      </c>
      <c r="C252">
        <f>dataOrig!C252</f>
        <v>24005</v>
      </c>
      <c r="D252">
        <v>24</v>
      </c>
      <c r="E252" s="1">
        <f>IF(dataOrig!$I252&gt;0,dataOrig!E252*dataRevised!$I252/dataOrig!$I252,dataOrig!E252)</f>
        <v>158.72101385916216</v>
      </c>
      <c r="F252" s="1">
        <f>IF(dataOrig!$I252&gt;0,dataOrig!F252*dataRevised!$I252/dataOrig!$I252,dataOrig!F252)</f>
        <v>1512.1265452091434</v>
      </c>
      <c r="G252" s="1">
        <f>IF(dataOrig!$I252&gt;0,dataOrig!G252*dataRevised!$I252/dataOrig!$I252,dataOrig!G252)</f>
        <v>171.07654188412684</v>
      </c>
      <c r="H252" s="1">
        <f>IF(dataOrig!$I252&gt;0,dataOrig!H252*dataRevised!$I252/dataOrig!$I252,dataOrig!H252)</f>
        <v>583.56109287141055</v>
      </c>
      <c r="I252" s="9">
        <f>dataOrig!I252*VLOOKUP($C252,pivot!$H$4:$Q$65,7,FALSE)/VLOOKUP($C252,pivot!$H$4:$Q$65,2,FALSE)</f>
        <v>2425.485193823843</v>
      </c>
      <c r="J252" s="1">
        <f>dataOrig!J252</f>
        <v>167</v>
      </c>
      <c r="K252" s="1">
        <f>dataOrig!K252</f>
        <v>1591</v>
      </c>
      <c r="L252" s="1">
        <f>dataOrig!L252</f>
        <v>180</v>
      </c>
      <c r="M252" s="1">
        <f>dataOrig!M252</f>
        <v>614</v>
      </c>
      <c r="N252" s="9">
        <f>dataOrig!N252</f>
        <v>2552</v>
      </c>
      <c r="O252" s="1">
        <f>IF(dataOrig!$S252&gt;0,dataOrig!O252*dataRevised!$S252/dataOrig!$S252,dataOrig!O252)</f>
        <v>113.58229164554929</v>
      </c>
      <c r="P252" s="1">
        <f>IF(dataOrig!$S252&gt;0,dataOrig!P252*dataRevised!$S252/dataOrig!$S252,dataOrig!P252)</f>
        <v>1045.6441191244619</v>
      </c>
      <c r="Q252" s="1">
        <f>IF(dataOrig!$S252&gt;0,dataOrig!Q252*dataRevised!$S252/dataOrig!$S252,dataOrig!Q252)</f>
        <v>51.012581324550275</v>
      </c>
      <c r="R252" s="1">
        <f>IF(dataOrig!$S252&gt;0,dataOrig!R252*dataRevised!$S252/dataOrig!$S252,dataOrig!R252)</f>
        <v>786.56182340141061</v>
      </c>
      <c r="S252" s="9">
        <f>dataOrig!S252*VLOOKUP($C252,pivot!$H$4:$Q$65,8,FALSE)/VLOOKUP($C252,pivot!$H$4:$Q$65,4,FALSE)</f>
        <v>1996.8008154959723</v>
      </c>
      <c r="T252" s="1">
        <f>IF(dataOrig!$X252&gt;0,dataOrig!T252*dataRevised!$X252/dataOrig!$X252,dataOrig!T252)</f>
        <v>176.60821186485234</v>
      </c>
      <c r="U252" s="1">
        <f>IF(dataOrig!$X252&gt;0,dataOrig!U252*dataRevised!$X252/dataOrig!$X252,dataOrig!U252)</f>
        <v>1681.1743244827289</v>
      </c>
      <c r="V252" s="1">
        <f>IF(dataOrig!$X252&gt;0,dataOrig!V252*dataRevised!$X252/dataOrig!$X252,dataOrig!V252)</f>
        <v>190.19345893137944</v>
      </c>
      <c r="W252" s="1">
        <f>IF(dataOrig!$X252&gt;0,dataOrig!W252*dataRevised!$X252/dataOrig!$X252,dataOrig!W252)</f>
        <v>649.54462536832705</v>
      </c>
      <c r="X252" s="9">
        <f>dataOrig!X252*VLOOKUP($C252,pivot!$H$4:$Q$65,9,FALSE)/VLOOKUP($C252,pivot!$H$4:$Q$65,5,FALSE)</f>
        <v>2697.5206206472876</v>
      </c>
      <c r="Y252" s="1">
        <f>IF(dataOrig!$AC252&gt;0,dataOrig!Y252*dataRevised!$AC252/dataOrig!$AC252,dataOrig!Y252)</f>
        <v>184.68165225091332</v>
      </c>
      <c r="Z252" s="1">
        <f>IF(dataOrig!$AC252&gt;0,dataOrig!Z252*dataRevised!$AC252/dataOrig!$AC252,dataOrig!Z252)</f>
        <v>1758.0272666192709</v>
      </c>
      <c r="AA252" s="1">
        <f>IF(dataOrig!$AC252&gt;0,dataOrig!AA252*dataRevised!$AC252/dataOrig!$AC252,dataOrig!AA252)</f>
        <v>198.88793319329127</v>
      </c>
      <c r="AB252" s="1">
        <f>IF(dataOrig!$AC252&gt;0,dataOrig!AB252*dataRevised!$AC252/dataOrig!$AC252,dataOrig!AB252)</f>
        <v>679.23780755744565</v>
      </c>
      <c r="AC252" s="9">
        <f>dataOrig!AC252*VLOOKUP($C252,pivot!$H$4:$Q$65,10,FALSE)/VLOOKUP($C252,pivot!$H$4:$Q$65,6,FALSE)</f>
        <v>2820.8346596209212</v>
      </c>
    </row>
    <row r="253" spans="1:29">
      <c r="A253">
        <v>252</v>
      </c>
      <c r="B253">
        <v>24005</v>
      </c>
      <c r="C253">
        <f>dataOrig!C253</f>
        <v>24005</v>
      </c>
      <c r="D253">
        <v>24</v>
      </c>
      <c r="E253" s="1">
        <f>IF(dataOrig!$I253&gt;0,dataOrig!E253*dataRevised!$I253/dataOrig!$I253,dataOrig!E253)</f>
        <v>31.364032678756587</v>
      </c>
      <c r="F253" s="1">
        <f>IF(dataOrig!$I253&gt;0,dataOrig!F253*dataRevised!$I253/dataOrig!$I253,dataOrig!F253)</f>
        <v>357.35988749128722</v>
      </c>
      <c r="G253" s="1">
        <f>IF(dataOrig!$I253&gt;0,dataOrig!G253*dataRevised!$I253/dataOrig!$I253,dataOrig!G253)</f>
        <v>27.562331747998215</v>
      </c>
      <c r="H253" s="1">
        <f>IF(dataOrig!$I253&gt;0,dataOrig!H253*dataRevised!$I253/dataOrig!$I253,dataOrig!H253)</f>
        <v>498.02282192934706</v>
      </c>
      <c r="I253" s="9">
        <f>dataOrig!I253*VLOOKUP($C253,pivot!$H$4:$Q$65,7,FALSE)/VLOOKUP($C253,pivot!$H$4:$Q$65,2,FALSE)</f>
        <v>914.30907384738907</v>
      </c>
      <c r="J253" s="1">
        <f>dataOrig!J253</f>
        <v>33</v>
      </c>
      <c r="K253" s="1">
        <f>dataOrig!K253</f>
        <v>376</v>
      </c>
      <c r="L253" s="1">
        <f>dataOrig!L253</f>
        <v>29</v>
      </c>
      <c r="M253" s="1">
        <f>dataOrig!M253</f>
        <v>524</v>
      </c>
      <c r="N253" s="9">
        <f>dataOrig!N253</f>
        <v>962</v>
      </c>
      <c r="O253" s="1">
        <f>IF(dataOrig!$S253&gt;0,dataOrig!O253*dataRevised!$S253/dataOrig!$S253,dataOrig!O253)</f>
        <v>25.834443945574428</v>
      </c>
      <c r="P253" s="1">
        <f>IF(dataOrig!$S253&gt;0,dataOrig!P253*dataRevised!$S253/dataOrig!$S253,dataOrig!P253)</f>
        <v>311.47579895889123</v>
      </c>
      <c r="Q253" s="1">
        <f>IF(dataOrig!$S253&gt;0,dataOrig!Q253*dataRevised!$S253/dataOrig!$S253,dataOrig!Q253)</f>
        <v>24.040933075352353</v>
      </c>
      <c r="R253" s="1">
        <f>IF(dataOrig!$S253&gt;0,dataOrig!R253*dataRevised!$S253/dataOrig!$S253,dataOrig!R253)</f>
        <v>379.28617007379876</v>
      </c>
      <c r="S253" s="9">
        <f>dataOrig!S253*VLOOKUP($C253,pivot!$H$4:$Q$65,8,FALSE)/VLOOKUP($C253,pivot!$H$4:$Q$65,4,FALSE)</f>
        <v>740.63734605361674</v>
      </c>
      <c r="T253" s="1">
        <f>IF(dataOrig!$X253&gt;0,dataOrig!T253*dataRevised!$X253/dataOrig!$X253,dataOrig!T253)</f>
        <v>39.90666325792337</v>
      </c>
      <c r="U253" s="1">
        <f>IF(dataOrig!$X253&gt;0,dataOrig!U253*dataRevised!$X253/dataOrig!$X253,dataOrig!U253)</f>
        <v>395.67032081260191</v>
      </c>
      <c r="V253" s="1">
        <f>IF(dataOrig!$X253&gt;0,dataOrig!V253*dataRevised!$X253/dataOrig!$X253,dataOrig!V253)</f>
        <v>30.566805899685981</v>
      </c>
      <c r="W253" s="1">
        <f>IF(dataOrig!$X253&gt;0,dataOrig!W253*dataRevised!$X253/dataOrig!$X253,dataOrig!W253)</f>
        <v>551.05158413600566</v>
      </c>
      <c r="X253" s="9">
        <f>dataOrig!X253*VLOOKUP($C253,pivot!$H$4:$Q$65,9,FALSE)/VLOOKUP($C253,pivot!$H$4:$Q$65,5,FALSE)</f>
        <v>1017.1953741062168</v>
      </c>
      <c r="Y253" s="1">
        <f>IF(dataOrig!$AC253&gt;0,dataOrig!Y253*dataRevised!$AC253/dataOrig!$AC253,dataOrig!Y253)</f>
        <v>41.730950268235219</v>
      </c>
      <c r="Z253" s="1">
        <f>IF(dataOrig!$AC253&gt;0,dataOrig!Z253*dataRevised!$AC253/dataOrig!$AC253,dataOrig!Z253)</f>
        <v>413.75793244675771</v>
      </c>
      <c r="AA253" s="1">
        <f>IF(dataOrig!$AC253&gt;0,dataOrig!AA253*dataRevised!$AC253/dataOrig!$AC253,dataOrig!AA253)</f>
        <v>31.964132120350378</v>
      </c>
      <c r="AB253" s="1">
        <f>IF(dataOrig!$AC253&gt;0,dataOrig!AB253*dataRevised!$AC253/dataOrig!$AC253,dataOrig!AB253)</f>
        <v>576.24227072520546</v>
      </c>
      <c r="AC253" s="9">
        <f>dataOrig!AC253*VLOOKUP($C253,pivot!$H$4:$Q$65,10,FALSE)/VLOOKUP($C253,pivot!$H$4:$Q$65,6,FALSE)</f>
        <v>1063.6952855605487</v>
      </c>
    </row>
    <row r="254" spans="1:29">
      <c r="A254">
        <v>253</v>
      </c>
      <c r="B254">
        <v>24005</v>
      </c>
      <c r="C254">
        <f>dataOrig!C254</f>
        <v>24005</v>
      </c>
      <c r="D254">
        <v>24</v>
      </c>
      <c r="E254" s="1">
        <f>IF(dataOrig!$I254&gt;0,dataOrig!E254*dataRevised!$I254/dataOrig!$I254,dataOrig!E254)</f>
        <v>2291.4752360146103</v>
      </c>
      <c r="F254" s="1">
        <f>IF(dataOrig!$I254&gt;0,dataOrig!F254*dataRevised!$I254/dataOrig!$I254,dataOrig!F254)</f>
        <v>2572.8011048907297</v>
      </c>
      <c r="G254" s="1">
        <f>IF(dataOrig!$I254&gt;0,dataOrig!G254*dataRevised!$I254/dataOrig!$I254,dataOrig!G254)</f>
        <v>405.83157435845652</v>
      </c>
      <c r="H254" s="1">
        <f>IF(dataOrig!$I254&gt;0,dataOrig!H254*dataRevised!$I254/dataOrig!$I254,dataOrig!H254)</f>
        <v>1265.0159847098491</v>
      </c>
      <c r="I254" s="9">
        <f>dataOrig!I254*VLOOKUP($C254,pivot!$H$4:$Q$65,7,FALSE)/VLOOKUP($C254,pivot!$H$4:$Q$65,2,FALSE)</f>
        <v>6535.1238999736461</v>
      </c>
      <c r="J254" s="1">
        <f>dataOrig!J254</f>
        <v>2411</v>
      </c>
      <c r="K254" s="1">
        <f>dataOrig!K254</f>
        <v>2707</v>
      </c>
      <c r="L254" s="1">
        <f>dataOrig!L254</f>
        <v>427</v>
      </c>
      <c r="M254" s="1">
        <f>dataOrig!M254</f>
        <v>1331</v>
      </c>
      <c r="N254" s="9">
        <f>dataOrig!N254</f>
        <v>6876</v>
      </c>
      <c r="O254" s="1">
        <f>IF(dataOrig!$S254&gt;0,dataOrig!O254*dataRevised!$S254/dataOrig!$S254,dataOrig!O254)</f>
        <v>1470.0021523334362</v>
      </c>
      <c r="P254" s="1">
        <f>IF(dataOrig!$S254&gt;0,dataOrig!P254*dataRevised!$S254/dataOrig!$S254,dataOrig!P254)</f>
        <v>2976.834908511823</v>
      </c>
      <c r="Q254" s="1">
        <f>IF(dataOrig!$S254&gt;0,dataOrig!Q254*dataRevised!$S254/dataOrig!$S254,dataOrig!Q254)</f>
        <v>582.74675008540714</v>
      </c>
      <c r="R254" s="1">
        <f>IF(dataOrig!$S254&gt;0,dataOrig!R254*dataRevised!$S254/dataOrig!$S254,dataOrig!R254)</f>
        <v>2182.8280653184402</v>
      </c>
      <c r="S254" s="9">
        <f>dataOrig!S254*VLOOKUP($C254,pivot!$H$4:$Q$65,8,FALSE)/VLOOKUP($C254,pivot!$H$4:$Q$65,4,FALSE)</f>
        <v>7212.4118762491053</v>
      </c>
      <c r="T254" s="1">
        <f>IF(dataOrig!$X254&gt;0,dataOrig!T254*dataRevised!$X254/dataOrig!$X254,dataOrig!T254)</f>
        <v>2559.9699940987007</v>
      </c>
      <c r="U254" s="1">
        <f>IF(dataOrig!$X254&gt;0,dataOrig!U254*dataRevised!$X254/dataOrig!$X254,dataOrig!U254)</f>
        <v>2919.9790413616688</v>
      </c>
      <c r="V254" s="1">
        <f>IF(dataOrig!$X254&gt;0,dataOrig!V254*dataRevised!$X254/dataOrig!$X254,dataOrig!V254)</f>
        <v>462.74747820357942</v>
      </c>
      <c r="W254" s="1">
        <f>IF(dataOrig!$X254&gt;0,dataOrig!W254*dataRevised!$X254/dataOrig!$X254,dataOrig!W254)</f>
        <v>1440.8852669935306</v>
      </c>
      <c r="X254" s="9">
        <f>dataOrig!X254*VLOOKUP($C254,pivot!$H$4:$Q$65,9,FALSE)/VLOOKUP($C254,pivot!$H$4:$Q$65,5,FALSE)</f>
        <v>7383.5817806574796</v>
      </c>
      <c r="Y254" s="1">
        <f>IF(dataOrig!$AC254&gt;0,dataOrig!Y254*dataRevised!$AC254/dataOrig!$AC254,dataOrig!Y254)</f>
        <v>2676.9960650793446</v>
      </c>
      <c r="Z254" s="1">
        <f>IF(dataOrig!$AC254&gt;0,dataOrig!Z254*dataRevised!$AC254/dataOrig!$AC254,dataOrig!Z254)</f>
        <v>3053.4625100523604</v>
      </c>
      <c r="AA254" s="1">
        <f>IF(dataOrig!$AC254&gt;0,dataOrig!AA254*dataRevised!$AC254/dataOrig!$AC254,dataOrig!AA254)</f>
        <v>483.90144459974886</v>
      </c>
      <c r="AB254" s="1">
        <f>IF(dataOrig!$AC254&gt;0,dataOrig!AB254*dataRevised!$AC254/dataOrig!$AC254,dataOrig!AB254)</f>
        <v>1506.7536724509612</v>
      </c>
      <c r="AC254" s="9">
        <f>dataOrig!AC254*VLOOKUP($C254,pivot!$H$4:$Q$65,10,FALSE)/VLOOKUP($C254,pivot!$H$4:$Q$65,6,FALSE)</f>
        <v>7721.1136921824145</v>
      </c>
    </row>
    <row r="255" spans="1:29">
      <c r="A255">
        <v>254</v>
      </c>
      <c r="B255">
        <v>24005</v>
      </c>
      <c r="C255">
        <f>dataOrig!C255</f>
        <v>24005</v>
      </c>
      <c r="D255">
        <v>24</v>
      </c>
      <c r="E255" s="1">
        <f>IF(dataOrig!$I255&gt;0,dataOrig!E255*dataRevised!$I255/dataOrig!$I255,dataOrig!E255)</f>
        <v>255.66438759350069</v>
      </c>
      <c r="F255" s="1">
        <f>IF(dataOrig!$I255&gt;0,dataOrig!F255*dataRevised!$I255/dataOrig!$I255,dataOrig!F255)</f>
        <v>1083.4847652661367</v>
      </c>
      <c r="G255" s="1">
        <f>IF(dataOrig!$I255&gt;0,dataOrig!G255*dataRevised!$I255/dataOrig!$I255,dataOrig!G255)</f>
        <v>81.736570011305062</v>
      </c>
      <c r="H255" s="1">
        <f>IF(dataOrig!$I255&gt;0,dataOrig!H255*dataRevised!$I255/dataOrig!$I255,dataOrig!H255)</f>
        <v>589.2636442675481</v>
      </c>
      <c r="I255" s="9">
        <f>dataOrig!I255*VLOOKUP($C255,pivot!$H$4:$Q$65,7,FALSE)/VLOOKUP($C255,pivot!$H$4:$Q$65,2,FALSE)</f>
        <v>2010.1493671384906</v>
      </c>
      <c r="J255" s="1">
        <f>dataOrig!J255</f>
        <v>269</v>
      </c>
      <c r="K255" s="1">
        <f>dataOrig!K255</f>
        <v>1140</v>
      </c>
      <c r="L255" s="1">
        <f>dataOrig!L255</f>
        <v>86</v>
      </c>
      <c r="M255" s="1">
        <f>dataOrig!M255</f>
        <v>620</v>
      </c>
      <c r="N255" s="9">
        <f>dataOrig!N255</f>
        <v>2115</v>
      </c>
      <c r="O255" s="1">
        <f>IF(dataOrig!$S255&gt;0,dataOrig!O255*dataRevised!$S255/dataOrig!$S255,dataOrig!O255)</f>
        <v>84.870311624260211</v>
      </c>
      <c r="P255" s="1">
        <f>IF(dataOrig!$S255&gt;0,dataOrig!P255*dataRevised!$S255/dataOrig!$S255,dataOrig!P255)</f>
        <v>1499.3636106018425</v>
      </c>
      <c r="Q255" s="1">
        <f>IF(dataOrig!$S255&gt;0,dataOrig!Q255*dataRevised!$S255/dataOrig!$S255,dataOrig!Q255)</f>
        <v>77.27683827647418</v>
      </c>
      <c r="R255" s="1">
        <f>IF(dataOrig!$S255&gt;0,dataOrig!R255*dataRevised!$S255/dataOrig!$S255,dataOrig!R255)</f>
        <v>1107.3001832047992</v>
      </c>
      <c r="S255" s="9">
        <f>dataOrig!S255*VLOOKUP($C255,pivot!$H$4:$Q$65,8,FALSE)/VLOOKUP($C255,pivot!$H$4:$Q$65,4,FALSE)</f>
        <v>2768.8109437073758</v>
      </c>
      <c r="T255" s="1">
        <f>IF(dataOrig!$X255&gt;0,dataOrig!T255*dataRevised!$X255/dataOrig!$X255,dataOrig!T255)</f>
        <v>282.7429545720953</v>
      </c>
      <c r="U255" s="1">
        <f>IF(dataOrig!$X255&gt;0,dataOrig!U255*dataRevised!$X255/dataOrig!$X255,dataOrig!U255)</f>
        <v>1223.521313929097</v>
      </c>
      <c r="V255" s="1">
        <f>IF(dataOrig!$X255&gt;0,dataOrig!V255*dataRevised!$X255/dataOrig!$X255,dataOrig!V255)</f>
        <v>91.700417699057937</v>
      </c>
      <c r="W255" s="1">
        <f>IF(dataOrig!$X255&gt;0,dataOrig!W255*dataRevised!$X255/dataOrig!$X255,dataOrig!W255)</f>
        <v>665.67710625982795</v>
      </c>
      <c r="X255" s="9">
        <f>dataOrig!X255*VLOOKUP($C255,pivot!$H$4:$Q$65,9,FALSE)/VLOOKUP($C255,pivot!$H$4:$Q$65,5,FALSE)</f>
        <v>2263.6417924600782</v>
      </c>
      <c r="Y255" s="1">
        <f>IF(dataOrig!$AC255&gt;0,dataOrig!Y255*dataRevised!$AC255/dataOrig!$AC255,dataOrig!Y255)</f>
        <v>295.66822211324103</v>
      </c>
      <c r="Z255" s="1">
        <f>IF(dataOrig!$AC255&gt;0,dataOrig!Z255*dataRevised!$AC255/dataOrig!$AC255,dataOrig!Z255)</f>
        <v>1279.4531773729138</v>
      </c>
      <c r="AA255" s="1">
        <f>IF(dataOrig!$AC255&gt;0,dataOrig!AA255*dataRevised!$AC255/dataOrig!$AC255,dataOrig!AA255)</f>
        <v>95.892396361051141</v>
      </c>
      <c r="AB255" s="1">
        <f>IF(dataOrig!$AC255&gt;0,dataOrig!AB255*dataRevised!$AC255/dataOrig!$AC255,dataOrig!AB255)</f>
        <v>696.10776617651948</v>
      </c>
      <c r="AC255" s="9">
        <f>dataOrig!AC255*VLOOKUP($C255,pivot!$H$4:$Q$65,10,FALSE)/VLOOKUP($C255,pivot!$H$4:$Q$65,6,FALSE)</f>
        <v>2367.1215620237253</v>
      </c>
    </row>
    <row r="256" spans="1:29">
      <c r="A256">
        <v>255</v>
      </c>
      <c r="B256">
        <v>24005</v>
      </c>
      <c r="C256">
        <f>dataOrig!C256</f>
        <v>24005</v>
      </c>
      <c r="D256">
        <v>24</v>
      </c>
      <c r="E256" s="1">
        <f>IF(dataOrig!$I256&gt;0,dataOrig!E256*dataRevised!$I256/dataOrig!$I256,dataOrig!E256)</f>
        <v>1362.9097836768774</v>
      </c>
      <c r="F256" s="1">
        <f>IF(dataOrig!$I256&gt;0,dataOrig!F256*dataRevised!$I256/dataOrig!$I256,dataOrig!F256)</f>
        <v>13382.937701502169</v>
      </c>
      <c r="G256" s="1">
        <f>IF(dataOrig!$I256&gt;0,dataOrig!G256*dataRevised!$I256/dataOrig!$I256,dataOrig!G256)</f>
        <v>3439.5889171036392</v>
      </c>
      <c r="H256" s="1">
        <f>IF(dataOrig!$I256&gt;0,dataOrig!H256*dataRevised!$I256/dataOrig!$I256,dataOrig!H256)</f>
        <v>4742.6219111210721</v>
      </c>
      <c r="I256" s="9">
        <f>dataOrig!I256*VLOOKUP($C256,pivot!$H$4:$Q$65,7,FALSE)/VLOOKUP($C256,pivot!$H$4:$Q$65,2,FALSE)</f>
        <v>22928.058313403759</v>
      </c>
      <c r="J256" s="1">
        <f>dataOrig!J256</f>
        <v>1434</v>
      </c>
      <c r="K256" s="1">
        <f>dataOrig!K256</f>
        <v>14081</v>
      </c>
      <c r="L256" s="1">
        <f>dataOrig!L256</f>
        <v>3619</v>
      </c>
      <c r="M256" s="1">
        <f>dataOrig!M256</f>
        <v>4990</v>
      </c>
      <c r="N256" s="9">
        <f>dataOrig!N256</f>
        <v>24124</v>
      </c>
      <c r="O256" s="1">
        <f>IF(dataOrig!$S256&gt;0,dataOrig!O256*dataRevised!$S256/dataOrig!$S256,dataOrig!O256)</f>
        <v>3131.4054764729626</v>
      </c>
      <c r="P256" s="1">
        <f>IF(dataOrig!$S256&gt;0,dataOrig!P256*dataRevised!$S256/dataOrig!$S256,dataOrig!P256)</f>
        <v>13880.977522996893</v>
      </c>
      <c r="Q256" s="1">
        <f>IF(dataOrig!$S256&gt;0,dataOrig!Q256*dataRevised!$S256/dataOrig!$S256,dataOrig!Q256)</f>
        <v>2769.0255625281625</v>
      </c>
      <c r="R256" s="1">
        <f>IF(dataOrig!$S256&gt;0,dataOrig!R256*dataRevised!$S256/dataOrig!$S256,dataOrig!R256)</f>
        <v>4654.6792140312864</v>
      </c>
      <c r="S256" s="9">
        <f>dataOrig!S256*VLOOKUP($C256,pivot!$H$4:$Q$65,8,FALSE)/VLOOKUP($C256,pivot!$H$4:$Q$65,4,FALSE)</f>
        <v>24436.087776029304</v>
      </c>
      <c r="T256" s="1">
        <f>IF(dataOrig!$X256&gt;0,dataOrig!T256*dataRevised!$X256/dataOrig!$X256,dataOrig!T256)</f>
        <v>1544.4727758757999</v>
      </c>
      <c r="U256" s="1">
        <f>IF(dataOrig!$X256&gt;0,dataOrig!U256*dataRevised!$X256/dataOrig!$X256,dataOrig!U256)</f>
        <v>14775.65434073154</v>
      </c>
      <c r="V256" s="1">
        <f>IF(dataOrig!$X256&gt;0,dataOrig!V256*dataRevised!$X256/dataOrig!$X256,dataOrig!V256)</f>
        <v>3777.547762436192</v>
      </c>
      <c r="W256" s="1">
        <f>IF(dataOrig!$X256&gt;0,dataOrig!W256*dataRevised!$X256/dataOrig!$X256,dataOrig!W256)</f>
        <v>5229.4710426712763</v>
      </c>
      <c r="X256" s="9">
        <f>dataOrig!X256*VLOOKUP($C256,pivot!$H$4:$Q$65,9,FALSE)/VLOOKUP($C256,pivot!$H$4:$Q$65,5,FALSE)</f>
        <v>25327.145921714808</v>
      </c>
      <c r="Y256" s="1">
        <f>IF(dataOrig!$AC256&gt;0,dataOrig!Y256*dataRevised!$AC256/dataOrig!$AC256,dataOrig!Y256)</f>
        <v>1615.0765646365928</v>
      </c>
      <c r="Z256" s="1">
        <f>IF(dataOrig!$AC256&gt;0,dataOrig!Z256*dataRevised!$AC256/dataOrig!$AC256,dataOrig!Z256)</f>
        <v>15451.106309953815</v>
      </c>
      <c r="AA256" s="1">
        <f>IF(dataOrig!$AC256&gt;0,dataOrig!AA256*dataRevised!$AC256/dataOrig!$AC256,dataOrig!AA256)</f>
        <v>3950.2339945399681</v>
      </c>
      <c r="AB256" s="1">
        <f>IF(dataOrig!$AC256&gt;0,dataOrig!AB256*dataRevised!$AC256/dataOrig!$AC256,dataOrig!AB256)</f>
        <v>5468.5302702566114</v>
      </c>
      <c r="AC256" s="9">
        <f>dataOrig!AC256*VLOOKUP($C256,pivot!$H$4:$Q$65,10,FALSE)/VLOOKUP($C256,pivot!$H$4:$Q$65,6,FALSE)</f>
        <v>26484.94713938699</v>
      </c>
    </row>
    <row r="257" spans="1:29">
      <c r="A257">
        <v>256</v>
      </c>
      <c r="B257">
        <v>24005</v>
      </c>
      <c r="C257">
        <f>dataOrig!C257</f>
        <v>24005</v>
      </c>
      <c r="D257">
        <v>24</v>
      </c>
      <c r="E257" s="1">
        <f>IF(dataOrig!$I257&gt;0,dataOrig!E257*dataRevised!$I257/dataOrig!$I257,dataOrig!E257)</f>
        <v>1443.6959284554928</v>
      </c>
      <c r="F257" s="1">
        <f>IF(dataOrig!$I257&gt;0,dataOrig!F257*dataRevised!$I257/dataOrig!$I257,dataOrig!F257)</f>
        <v>4155.2591173189039</v>
      </c>
      <c r="G257" s="1">
        <f>IF(dataOrig!$I257&gt;0,dataOrig!G257*dataRevised!$I257/dataOrig!$I257,dataOrig!G257)</f>
        <v>1330.5953257654312</v>
      </c>
      <c r="H257" s="1">
        <f>IF(dataOrig!$I257&gt;0,dataOrig!H257*dataRevised!$I257/dataOrig!$I257,dataOrig!H257)</f>
        <v>1747.8320029161628</v>
      </c>
      <c r="I257" s="9">
        <f>dataOrig!I257*VLOOKUP($C257,pivot!$H$4:$Q$65,7,FALSE)/VLOOKUP($C257,pivot!$H$4:$Q$65,2,FALSE)</f>
        <v>8677.3823744559904</v>
      </c>
      <c r="J257" s="1">
        <f>dataOrig!J257</f>
        <v>1519</v>
      </c>
      <c r="K257" s="1">
        <f>dataOrig!K257</f>
        <v>4372</v>
      </c>
      <c r="L257" s="1">
        <f>dataOrig!L257</f>
        <v>1400</v>
      </c>
      <c r="M257" s="1">
        <f>dataOrig!M257</f>
        <v>1839</v>
      </c>
      <c r="N257" s="9">
        <f>dataOrig!N257</f>
        <v>9130</v>
      </c>
      <c r="O257" s="1">
        <f>IF(dataOrig!$S257&gt;0,dataOrig!O257*dataRevised!$S257/dataOrig!$S257,dataOrig!O257)</f>
        <v>1983.8283473436074</v>
      </c>
      <c r="P257" s="1">
        <f>IF(dataOrig!$S257&gt;0,dataOrig!P257*dataRevised!$S257/dataOrig!$S257,dataOrig!P257)</f>
        <v>4316.0703972332649</v>
      </c>
      <c r="Q257" s="1">
        <f>IF(dataOrig!$S257&gt;0,dataOrig!Q257*dataRevised!$S257/dataOrig!$S257,dataOrig!Q257)</f>
        <v>1793.8851931601898</v>
      </c>
      <c r="R257" s="1">
        <f>IF(dataOrig!$S257&gt;0,dataOrig!R257*dataRevised!$S257/dataOrig!$S257,dataOrig!R257)</f>
        <v>1834.9991204345363</v>
      </c>
      <c r="S257" s="9">
        <f>dataOrig!S257*VLOOKUP($C257,pivot!$H$4:$Q$65,8,FALSE)/VLOOKUP($C257,pivot!$H$4:$Q$65,4,FALSE)</f>
        <v>9928.7830581715971</v>
      </c>
      <c r="T257" s="1">
        <f>IF(dataOrig!$X257&gt;0,dataOrig!T257*dataRevised!$X257/dataOrig!$X257,dataOrig!T257)</f>
        <v>1720.2319097989944</v>
      </c>
      <c r="U257" s="1">
        <f>IF(dataOrig!$X257&gt;0,dataOrig!U257*dataRevised!$X257/dataOrig!$X257,dataOrig!U257)</f>
        <v>4736.1567585680114</v>
      </c>
      <c r="V257" s="1">
        <f>IF(dataOrig!$X257&gt;0,dataOrig!V257*dataRevised!$X257/dataOrig!$X257,dataOrig!V257)</f>
        <v>1517.3022817427457</v>
      </c>
      <c r="W257" s="1">
        <f>IF(dataOrig!$X257&gt;0,dataOrig!W257*dataRevised!$X257/dataOrig!$X257,dataOrig!W257)</f>
        <v>1989.3896173045625</v>
      </c>
      <c r="X257" s="9">
        <f>dataOrig!X257*VLOOKUP($C257,pivot!$H$4:$Q$65,9,FALSE)/VLOOKUP($C257,pivot!$H$4:$Q$65,5,FALSE)</f>
        <v>9963.0805674143139</v>
      </c>
      <c r="Y257" s="1">
        <f>IF(dataOrig!$AC257&gt;0,dataOrig!Y257*dataRevised!$AC257/dataOrig!$AC257,dataOrig!Y257)</f>
        <v>1798.8703243286075</v>
      </c>
      <c r="Z257" s="1">
        <f>IF(dataOrig!$AC257&gt;0,dataOrig!Z257*dataRevised!$AC257/dataOrig!$AC257,dataOrig!Z257)</f>
        <v>4952.6646935365125</v>
      </c>
      <c r="AA257" s="1">
        <f>IF(dataOrig!$AC257&gt;0,dataOrig!AA257*dataRevised!$AC257/dataOrig!$AC257,dataOrig!AA257)</f>
        <v>1586.664002751837</v>
      </c>
      <c r="AB257" s="1">
        <f>IF(dataOrig!$AC257&gt;0,dataOrig!AB257*dataRevised!$AC257/dataOrig!$AC257,dataOrig!AB257)</f>
        <v>2080.3322654994709</v>
      </c>
      <c r="AC257" s="9">
        <f>dataOrig!AC257*VLOOKUP($C257,pivot!$H$4:$Q$65,10,FALSE)/VLOOKUP($C257,pivot!$H$4:$Q$65,6,FALSE)</f>
        <v>10418.531286116428</v>
      </c>
    </row>
    <row r="258" spans="1:29">
      <c r="A258">
        <v>257</v>
      </c>
      <c r="B258">
        <v>24005</v>
      </c>
      <c r="C258">
        <f>dataOrig!C258</f>
        <v>24005</v>
      </c>
      <c r="D258">
        <v>24</v>
      </c>
      <c r="E258" s="1">
        <f>IF(dataOrig!$I258&gt;0,dataOrig!E258*dataRevised!$I258/dataOrig!$I258,dataOrig!E258)</f>
        <v>979.88841490297114</v>
      </c>
      <c r="F258" s="1">
        <f>IF(dataOrig!$I258&gt;0,dataOrig!F258*dataRevised!$I258/dataOrig!$I258,dataOrig!F258)</f>
        <v>796.4563449938795</v>
      </c>
      <c r="G258" s="1">
        <f>IF(dataOrig!$I258&gt;0,dataOrig!G258*dataRevised!$I258/dataOrig!$I258,dataOrig!G258)</f>
        <v>102.64592513047612</v>
      </c>
      <c r="H258" s="1">
        <f>IF(dataOrig!$I258&gt;0,dataOrig!H258*dataRevised!$I258/dataOrig!$I258,dataOrig!H258)</f>
        <v>647.23958346161328</v>
      </c>
      <c r="I258" s="9">
        <f>dataOrig!I258*VLOOKUP($C258,pivot!$H$4:$Q$65,7,FALSE)/VLOOKUP($C258,pivot!$H$4:$Q$65,2,FALSE)</f>
        <v>2526.2302684889401</v>
      </c>
      <c r="J258" s="1">
        <f>dataOrig!J258</f>
        <v>1031</v>
      </c>
      <c r="K258" s="1">
        <f>dataOrig!K258</f>
        <v>838</v>
      </c>
      <c r="L258" s="1">
        <f>dataOrig!L258</f>
        <v>108</v>
      </c>
      <c r="M258" s="1">
        <f>dataOrig!M258</f>
        <v>681</v>
      </c>
      <c r="N258" s="9">
        <f>dataOrig!N258</f>
        <v>2658</v>
      </c>
      <c r="O258" s="1">
        <f>IF(dataOrig!$S258&gt;0,dataOrig!O258*dataRevised!$S258/dataOrig!$S258,dataOrig!O258)</f>
        <v>903.48911476502292</v>
      </c>
      <c r="P258" s="1">
        <f>IF(dataOrig!$S258&gt;0,dataOrig!P258*dataRevised!$S258/dataOrig!$S258,dataOrig!P258)</f>
        <v>781.60977803830929</v>
      </c>
      <c r="Q258" s="1">
        <f>IF(dataOrig!$S258&gt;0,dataOrig!Q258*dataRevised!$S258/dataOrig!$S258,dataOrig!Q258)</f>
        <v>109.28356591589561</v>
      </c>
      <c r="R258" s="1">
        <f>IF(dataOrig!$S258&gt;0,dataOrig!R258*dataRevised!$S258/dataOrig!$S258,dataOrig!R258)</f>
        <v>520.62719089349775</v>
      </c>
      <c r="S258" s="9">
        <f>dataOrig!S258*VLOOKUP($C258,pivot!$H$4:$Q$65,8,FALSE)/VLOOKUP($C258,pivot!$H$4:$Q$65,4,FALSE)</f>
        <v>2315.0096496127253</v>
      </c>
      <c r="T258" s="1">
        <f>IF(dataOrig!$X258&gt;0,dataOrig!T258*dataRevised!$X258/dataOrig!$X258,dataOrig!T258)</f>
        <v>1113.9902594552225</v>
      </c>
      <c r="U258" s="1">
        <f>IF(dataOrig!$X258&gt;0,dataOrig!U258*dataRevised!$X258/dataOrig!$X258,dataOrig!U258)</f>
        <v>899.17354021576273</v>
      </c>
      <c r="V258" s="1">
        <f>IF(dataOrig!$X258&gt;0,dataOrig!V258*dataRevised!$X258/dataOrig!$X258,dataOrig!V258)</f>
        <v>115.47460006548037</v>
      </c>
      <c r="W258" s="1">
        <f>IF(dataOrig!$X258&gt;0,dataOrig!W258*dataRevised!$X258/dataOrig!$X258,dataOrig!W258)</f>
        <v>730.20702982583191</v>
      </c>
      <c r="X258" s="9">
        <f>dataOrig!X258*VLOOKUP($C258,pivot!$H$4:$Q$65,9,FALSE)/VLOOKUP($C258,pivot!$H$4:$Q$65,5,FALSE)</f>
        <v>2858.8454295622973</v>
      </c>
      <c r="Y258" s="1">
        <f>IF(dataOrig!$AC258&gt;0,dataOrig!Y258*dataRevised!$AC258/dataOrig!$AC258,dataOrig!Y258)</f>
        <v>1164.9150372749916</v>
      </c>
      <c r="Z258" s="1">
        <f>IF(dataOrig!$AC258&gt;0,dataOrig!Z258*dataRevised!$AC258/dataOrig!$AC258,dataOrig!Z258)</f>
        <v>940.27821987364052</v>
      </c>
      <c r="AA258" s="1">
        <f>IF(dataOrig!$AC258&gt;0,dataOrig!AA258*dataRevised!$AC258/dataOrig!$AC258,dataOrig!AA258)</f>
        <v>120.75338801021256</v>
      </c>
      <c r="AB258" s="1">
        <f>IF(dataOrig!$AC258&gt;0,dataOrig!AB258*dataRevised!$AC258/dataOrig!$AC258,dataOrig!AB258)</f>
        <v>763.58760065281467</v>
      </c>
      <c r="AC258" s="9">
        <f>dataOrig!AC258*VLOOKUP($C258,pivot!$H$4:$Q$65,10,FALSE)/VLOOKUP($C258,pivot!$H$4:$Q$65,6,FALSE)</f>
        <v>2989.5342458116593</v>
      </c>
    </row>
    <row r="259" spans="1:29">
      <c r="A259">
        <v>258</v>
      </c>
      <c r="B259">
        <v>24005</v>
      </c>
      <c r="C259">
        <f>dataOrig!C259</f>
        <v>24005</v>
      </c>
      <c r="D259">
        <v>24</v>
      </c>
      <c r="E259" s="1">
        <f>IF(dataOrig!$I259&gt;0,dataOrig!E259*dataRevised!$I259/dataOrig!$I259,dataOrig!E259)</f>
        <v>453.35283599293621</v>
      </c>
      <c r="F259" s="1">
        <f>IF(dataOrig!$I259&gt;0,dataOrig!F259*dataRevised!$I259/dataOrig!$I259,dataOrig!F259)</f>
        <v>218.59780351860655</v>
      </c>
      <c r="G259" s="1">
        <f>IF(dataOrig!$I259&gt;0,dataOrig!G259*dataRevised!$I259/dataOrig!$I259,dataOrig!G259)</f>
        <v>12.355528024964718</v>
      </c>
      <c r="H259" s="1">
        <f>IF(dataOrig!$I259&gt;0,dataOrig!H259*dataRevised!$I259/dataOrig!$I259,dataOrig!H259)</f>
        <v>364.963289352804</v>
      </c>
      <c r="I259" s="9">
        <f>dataOrig!I259*VLOOKUP($C259,pivot!$H$4:$Q$65,7,FALSE)/VLOOKUP($C259,pivot!$H$4:$Q$65,2,FALSE)</f>
        <v>1049.2694568893114</v>
      </c>
      <c r="J259" s="1">
        <f>dataOrig!J259</f>
        <v>477</v>
      </c>
      <c r="K259" s="1">
        <f>dataOrig!K259</f>
        <v>230</v>
      </c>
      <c r="L259" s="1">
        <f>dataOrig!L259</f>
        <v>13</v>
      </c>
      <c r="M259" s="1">
        <f>dataOrig!M259</f>
        <v>384</v>
      </c>
      <c r="N259" s="9">
        <f>dataOrig!N259</f>
        <v>1104</v>
      </c>
      <c r="O259" s="1">
        <f>IF(dataOrig!$S259&gt;0,dataOrig!O259*dataRevised!$S259/dataOrig!$S259,dataOrig!O259)</f>
        <v>30.325150935037147</v>
      </c>
      <c r="P259" s="1">
        <f>IF(dataOrig!$S259&gt;0,dataOrig!P259*dataRevised!$S259/dataOrig!$S259,dataOrig!P259)</f>
        <v>297.81527285971328</v>
      </c>
      <c r="Q259" s="1">
        <f>IF(dataOrig!$S259&gt;0,dataOrig!Q259*dataRevised!$S259/dataOrig!$S259,dataOrig!Q259)</f>
        <v>30.572425628835784</v>
      </c>
      <c r="R259" s="1">
        <f>IF(dataOrig!$S259&gt;0,dataOrig!R259*dataRevised!$S259/dataOrig!$S259,dataOrig!R259)</f>
        <v>514.81735807981283</v>
      </c>
      <c r="S259" s="9">
        <f>dataOrig!S259*VLOOKUP($C259,pivot!$H$4:$Q$65,8,FALSE)/VLOOKUP($C259,pivot!$H$4:$Q$65,4,FALSE)</f>
        <v>873.53020750339897</v>
      </c>
      <c r="T259" s="1">
        <f>IF(dataOrig!$X259&gt;0,dataOrig!T259*dataRevised!$X259/dataOrig!$X259,dataOrig!T259)</f>
        <v>499.25782969487102</v>
      </c>
      <c r="U259" s="1">
        <f>IF(dataOrig!$X259&gt;0,dataOrig!U259*dataRevised!$X259/dataOrig!$X259,dataOrig!U259)</f>
        <v>241.13813543085607</v>
      </c>
      <c r="V259" s="1">
        <f>IF(dataOrig!$X259&gt;0,dataOrig!V259*dataRevised!$X259/dataOrig!$X259,dataOrig!V259)</f>
        <v>14.434325008185047</v>
      </c>
      <c r="W259" s="1">
        <f>IF(dataOrig!$X259&gt;0,dataOrig!W259*dataRevised!$X259/dataOrig!$X259,dataOrig!W259)</f>
        <v>401.6138664042075</v>
      </c>
      <c r="X259" s="9">
        <f>dataOrig!X259*VLOOKUP($C259,pivot!$H$4:$Q$65,9,FALSE)/VLOOKUP($C259,pivot!$H$4:$Q$65,5,FALSE)</f>
        <v>1156.4441565381196</v>
      </c>
      <c r="Y259" s="1">
        <f>IF(dataOrig!$AC259&gt;0,dataOrig!Y259*dataRevised!$AC259/dataOrig!$AC259,dataOrig!Y259)</f>
        <v>522.08082463238952</v>
      </c>
      <c r="Z259" s="1">
        <f>IF(dataOrig!$AC259&gt;0,dataOrig!Z259*dataRevised!$AC259/dataOrig!$AC259,dataOrig!Z259)</f>
        <v>252.16148672720854</v>
      </c>
      <c r="AA259" s="1">
        <f>IF(dataOrig!$AC259&gt;0,dataOrig!AA259*dataRevised!$AC259/dataOrig!$AC259,dataOrig!AA259)</f>
        <v>15.09417350127657</v>
      </c>
      <c r="AB259" s="1">
        <f>IF(dataOrig!$AC259&gt;0,dataOrig!AB259*dataRevised!$AC259/dataOrig!$AC259,dataOrig!AB259)</f>
        <v>419.97318035904806</v>
      </c>
      <c r="AC259" s="9">
        <f>dataOrig!AC259*VLOOKUP($C259,pivot!$H$4:$Q$65,10,FALSE)/VLOOKUP($C259,pivot!$H$4:$Q$65,6,FALSE)</f>
        <v>1209.3096652199226</v>
      </c>
    </row>
    <row r="260" spans="1:29">
      <c r="A260">
        <v>259</v>
      </c>
      <c r="B260">
        <v>24005</v>
      </c>
      <c r="C260">
        <f>dataOrig!C260</f>
        <v>24005</v>
      </c>
      <c r="D260">
        <v>24</v>
      </c>
      <c r="E260" s="1">
        <f>IF(dataOrig!$I260&gt;0,dataOrig!E260*dataRevised!$I260/dataOrig!$I260,dataOrig!E260)</f>
        <v>9.5042523268959371</v>
      </c>
      <c r="F260" s="1">
        <f>IF(dataOrig!$I260&gt;0,dataOrig!F260*dataRevised!$I260/dataOrig!$I260,dataOrig!F260)</f>
        <v>448.60070982948827</v>
      </c>
      <c r="G260" s="1">
        <f>IF(dataOrig!$I260&gt;0,dataOrig!G260*dataRevised!$I260/dataOrig!$I260,dataOrig!G260)</f>
        <v>56.075088728686033</v>
      </c>
      <c r="H260" s="1">
        <f>IF(dataOrig!$I260&gt;0,dataOrig!H260*dataRevised!$I260/dataOrig!$I260,dataOrig!H260)</f>
        <v>170.12611665143729</v>
      </c>
      <c r="I260" s="9">
        <f>dataOrig!I260*VLOOKUP($C260,pivot!$H$4:$Q$65,7,FALSE)/VLOOKUP($C260,pivot!$H$4:$Q$65,2,FALSE)</f>
        <v>684.30616753650747</v>
      </c>
      <c r="J260" s="1">
        <f>dataOrig!J260</f>
        <v>10</v>
      </c>
      <c r="K260" s="1">
        <f>dataOrig!K260</f>
        <v>472</v>
      </c>
      <c r="L260" s="1">
        <f>dataOrig!L260</f>
        <v>59</v>
      </c>
      <c r="M260" s="1">
        <f>dataOrig!M260</f>
        <v>179</v>
      </c>
      <c r="N260" s="9">
        <f>dataOrig!N260</f>
        <v>720</v>
      </c>
      <c r="O260" s="1">
        <f>IF(dataOrig!$S260&gt;0,dataOrig!O260*dataRevised!$S260/dataOrig!$S260,dataOrig!O260)</f>
        <v>69.093960524414541</v>
      </c>
      <c r="P260" s="1">
        <f>IF(dataOrig!$S260&gt;0,dataOrig!P260*dataRevised!$S260/dataOrig!$S260,dataOrig!P260)</f>
        <v>458.96580963797498</v>
      </c>
      <c r="Q260" s="1">
        <f>IF(dataOrig!$S260&gt;0,dataOrig!Q260*dataRevised!$S260/dataOrig!$S260,dataOrig!Q260)</f>
        <v>18.256413769015737</v>
      </c>
      <c r="R260" s="1">
        <f>IF(dataOrig!$S260&gt;0,dataOrig!R260*dataRevised!$S260/dataOrig!$S260,dataOrig!R260)</f>
        <v>204.19515182887372</v>
      </c>
      <c r="S260" s="9">
        <f>dataOrig!S260*VLOOKUP($C260,pivot!$H$4:$Q$65,8,FALSE)/VLOOKUP($C260,pivot!$H$4:$Q$65,4,FALSE)</f>
        <v>750.51133576027905</v>
      </c>
      <c r="T260" s="1">
        <f>IF(dataOrig!$X260&gt;0,dataOrig!T260*dataRevised!$X260/dataOrig!$X260,dataOrig!T260)</f>
        <v>12.736169124869157</v>
      </c>
      <c r="U260" s="1">
        <f>IF(dataOrig!$X260&gt;0,dataOrig!U260*dataRevised!$X260/dataOrig!$X260,dataOrig!U260)</f>
        <v>496.71059586989713</v>
      </c>
      <c r="V260" s="1">
        <f>IF(dataOrig!$X260&gt;0,dataOrig!V260*dataRevised!$X260/dataOrig!$X260,dataOrig!V260)</f>
        <v>61.133611799371955</v>
      </c>
      <c r="W260" s="1">
        <f>IF(dataOrig!$X260&gt;0,dataOrig!W260*dataRevised!$X260/dataOrig!$X260,dataOrig!W260)</f>
        <v>188.49530304806353</v>
      </c>
      <c r="X260" s="9">
        <f>dataOrig!X260*VLOOKUP($C260,pivot!$H$4:$Q$65,9,FALSE)/VLOOKUP($C260,pivot!$H$4:$Q$65,5,FALSE)</f>
        <v>759.07567984220179</v>
      </c>
      <c r="Y260" s="1">
        <f>IF(dataOrig!$AC260&gt;0,dataOrig!Y260*dataRevised!$AC260/dataOrig!$AC260,dataOrig!Y260)</f>
        <v>13.318388383479324</v>
      </c>
      <c r="Z260" s="1">
        <f>IF(dataOrig!$AC260&gt;0,dataOrig!Z260*dataRevised!$AC260/dataOrig!$AC260,dataOrig!Z260)</f>
        <v>519.41714695569374</v>
      </c>
      <c r="AA260" s="1">
        <f>IF(dataOrig!$AC260&gt;0,dataOrig!AA260*dataRevised!$AC260/dataOrig!$AC260,dataOrig!AA260)</f>
        <v>63.928264240700763</v>
      </c>
      <c r="AB260" s="1">
        <f>IF(dataOrig!$AC260&gt;0,dataOrig!AB260*dataRevised!$AC260/dataOrig!$AC260,dataOrig!AB260)</f>
        <v>197.11214807549402</v>
      </c>
      <c r="AC260" s="9">
        <f>dataOrig!AC260*VLOOKUP($C260,pivot!$H$4:$Q$65,10,FALSE)/VLOOKUP($C260,pivot!$H$4:$Q$65,6,FALSE)</f>
        <v>793.77594765536787</v>
      </c>
    </row>
    <row r="261" spans="1:29">
      <c r="A261">
        <v>260</v>
      </c>
      <c r="B261">
        <v>24005</v>
      </c>
      <c r="C261">
        <f>dataOrig!C261</f>
        <v>24005</v>
      </c>
      <c r="D261">
        <v>24</v>
      </c>
      <c r="E261" s="1">
        <f>IF(dataOrig!$I261&gt;0,dataOrig!E261*dataRevised!$I261/dataOrig!$I261,dataOrig!E261)</f>
        <v>909.55694768394119</v>
      </c>
      <c r="F261" s="1">
        <f>IF(dataOrig!$I261&gt;0,dataOrig!F261*dataRevised!$I261/dataOrig!$I261,dataOrig!F261)</f>
        <v>863.93653651484055</v>
      </c>
      <c r="G261" s="1">
        <f>IF(dataOrig!$I261&gt;0,dataOrig!G261*dataRevised!$I261/dataOrig!$I261,dataOrig!G261)</f>
        <v>142.56378490343906</v>
      </c>
      <c r="H261" s="1">
        <f>IF(dataOrig!$I261&gt;0,dataOrig!H261*dataRevised!$I261/dataOrig!$I261,dataOrig!H261)</f>
        <v>686.20701800188658</v>
      </c>
      <c r="I261" s="9">
        <f>dataOrig!I261*VLOOKUP($C261,pivot!$H$4:$Q$65,7,FALSE)/VLOOKUP($C261,pivot!$H$4:$Q$65,2,FALSE)</f>
        <v>2602.2642871041076</v>
      </c>
      <c r="J261" s="1">
        <f>dataOrig!J261</f>
        <v>957</v>
      </c>
      <c r="K261" s="1">
        <f>dataOrig!K261</f>
        <v>909</v>
      </c>
      <c r="L261" s="1">
        <f>dataOrig!L261</f>
        <v>150</v>
      </c>
      <c r="M261" s="1">
        <f>dataOrig!M261</f>
        <v>722</v>
      </c>
      <c r="N261" s="9">
        <f>dataOrig!N261</f>
        <v>2738</v>
      </c>
      <c r="O261" s="1">
        <f>IF(dataOrig!$S261&gt;0,dataOrig!O261*dataRevised!$S261/dataOrig!$S261,dataOrig!O261)</f>
        <v>414.12604886556812</v>
      </c>
      <c r="P261" s="1">
        <f>IF(dataOrig!$S261&gt;0,dataOrig!P261*dataRevised!$S261/dataOrig!$S261,dataOrig!P261)</f>
        <v>748.51493536418423</v>
      </c>
      <c r="Q261" s="1">
        <f>IF(dataOrig!$S261&gt;0,dataOrig!Q261*dataRevised!$S261/dataOrig!$S261,dataOrig!Q261)</f>
        <v>96.161189016292539</v>
      </c>
      <c r="R261" s="1">
        <f>IF(dataOrig!$S261&gt;0,dataOrig!R261*dataRevised!$S261/dataOrig!$S261,dataOrig!R261)</f>
        <v>525.58941774513187</v>
      </c>
      <c r="S261" s="9">
        <f>dataOrig!S261*VLOOKUP($C261,pivot!$H$4:$Q$65,8,FALSE)/VLOOKUP($C261,pivot!$H$4:$Q$65,4,FALSE)</f>
        <v>1784.3915909911766</v>
      </c>
      <c r="T261" s="1">
        <f>IF(dataOrig!$X261&gt;0,dataOrig!T261*dataRevised!$X261/dataOrig!$X261,dataOrig!T261)</f>
        <v>1020.5916858728485</v>
      </c>
      <c r="U261" s="1">
        <f>IF(dataOrig!$X261&gt;0,dataOrig!U261*dataRevised!$X261/dataOrig!$X261,dataOrig!U261)</f>
        <v>965.40161966508219</v>
      </c>
      <c r="V261" s="1">
        <f>IF(dataOrig!$X261&gt;0,dataOrig!V261*dataRevised!$X261/dataOrig!$X261,dataOrig!V261)</f>
        <v>159.62665303169345</v>
      </c>
      <c r="W261" s="1">
        <f>IF(dataOrig!$X261&gt;0,dataOrig!W261*dataRevised!$X261/dataOrig!$X261,dataOrig!W261)</f>
        <v>767.56645925878115</v>
      </c>
      <c r="X261" s="9">
        <f>dataOrig!X261*VLOOKUP($C261,pivot!$H$4:$Q$65,9,FALSE)/VLOOKUP($C261,pivot!$H$4:$Q$65,5,FALSE)</f>
        <v>2913.1864178284054</v>
      </c>
      <c r="Y261" s="1">
        <f>IF(dataOrig!$AC261&gt;0,dataOrig!Y261*dataRevised!$AC261/dataOrig!$AC261,dataOrig!Y261)</f>
        <v>1067.2468557961433</v>
      </c>
      <c r="Z261" s="1">
        <f>IF(dataOrig!$AC261&gt;0,dataOrig!Z261*dataRevised!$AC261/dataOrig!$AC261,dataOrig!Z261)</f>
        <v>1009.5338394677329</v>
      </c>
      <c r="AA261" s="1">
        <f>IF(dataOrig!$AC261&gt;0,dataOrig!AA261*dataRevised!$AC261/dataOrig!$AC261,dataOrig!AA261)</f>
        <v>166.92380107294088</v>
      </c>
      <c r="AB261" s="1">
        <f>IF(dataOrig!$AC261&gt;0,dataOrig!AB261*dataRevised!$AC261/dataOrig!$AC261,dataOrig!AB261)</f>
        <v>802.65487324435389</v>
      </c>
      <c r="AC261" s="9">
        <f>dataOrig!AC261*VLOOKUP($C261,pivot!$H$4:$Q$65,10,FALSE)/VLOOKUP($C261,pivot!$H$4:$Q$65,6,FALSE)</f>
        <v>3046.359369581171</v>
      </c>
    </row>
    <row r="262" spans="1:29">
      <c r="A262">
        <v>261</v>
      </c>
      <c r="B262">
        <v>24005</v>
      </c>
      <c r="C262">
        <f>dataOrig!C262</f>
        <v>24005</v>
      </c>
      <c r="D262">
        <v>24</v>
      </c>
      <c r="E262" s="1">
        <f>IF(dataOrig!$I262&gt;0,dataOrig!E262*dataRevised!$I262/dataOrig!$I262,dataOrig!E262)</f>
        <v>869.63908791097822</v>
      </c>
      <c r="F262" s="1">
        <f>IF(dataOrig!$I262&gt;0,dataOrig!F262*dataRevised!$I262/dataOrig!$I262,dataOrig!F262)</f>
        <v>2749.5801981709942</v>
      </c>
      <c r="G262" s="1">
        <f>IF(dataOrig!$I262&gt;0,dataOrig!G262*dataRevised!$I262/dataOrig!$I262,dataOrig!G262)</f>
        <v>567.40386391568734</v>
      </c>
      <c r="H262" s="1">
        <f>IF(dataOrig!$I262&gt;0,dataOrig!H262*dataRevised!$I262/dataOrig!$I262,dataOrig!H262)</f>
        <v>1178.527288535096</v>
      </c>
      <c r="I262" s="9">
        <f>dataOrig!I262*VLOOKUP($C262,pivot!$H$4:$Q$65,7,FALSE)/VLOOKUP($C262,pivot!$H$4:$Q$65,2,FALSE)</f>
        <v>5365.1504385327562</v>
      </c>
      <c r="J262" s="1">
        <f>dataOrig!J262</f>
        <v>915</v>
      </c>
      <c r="K262" s="1">
        <f>dataOrig!K262</f>
        <v>2893</v>
      </c>
      <c r="L262" s="1">
        <f>dataOrig!L262</f>
        <v>597</v>
      </c>
      <c r="M262" s="1">
        <f>dataOrig!M262</f>
        <v>1240</v>
      </c>
      <c r="N262" s="9">
        <f>dataOrig!N262</f>
        <v>5645</v>
      </c>
      <c r="O262" s="1">
        <f>IF(dataOrig!$S262&gt;0,dataOrig!O262*dataRevised!$S262/dataOrig!$S262,dataOrig!O262)</f>
        <v>558.66719889919386</v>
      </c>
      <c r="P262" s="1">
        <f>IF(dataOrig!$S262&gt;0,dataOrig!P262*dataRevised!$S262/dataOrig!$S262,dataOrig!P262)</f>
        <v>1909.0125320436366</v>
      </c>
      <c r="Q262" s="1">
        <f>IF(dataOrig!$S262&gt;0,dataOrig!Q262*dataRevised!$S262/dataOrig!$S262,dataOrig!Q262)</f>
        <v>459.53325583489561</v>
      </c>
      <c r="R262" s="1">
        <f>IF(dataOrig!$S262&gt;0,dataOrig!R262*dataRevised!$S262/dataOrig!$S262,dataOrig!R262)</f>
        <v>1031.4412949255038</v>
      </c>
      <c r="S262" s="9">
        <f>dataOrig!S262*VLOOKUP($C262,pivot!$H$4:$Q$65,8,FALSE)/VLOOKUP($C262,pivot!$H$4:$Q$65,4,FALSE)</f>
        <v>3958.6542817032296</v>
      </c>
      <c r="T262" s="1">
        <f>IF(dataOrig!$X262&gt;0,dataOrig!T262*dataRevised!$X262/dataOrig!$X262,dataOrig!T262)</f>
        <v>989.17580203150465</v>
      </c>
      <c r="U262" s="1">
        <f>IF(dataOrig!$X262&gt;0,dataOrig!U262*dataRevised!$X262/dataOrig!$X262,dataOrig!U262)</f>
        <v>3050.7370443769923</v>
      </c>
      <c r="V262" s="1">
        <f>IF(dataOrig!$X262&gt;0,dataOrig!V262*dataRevised!$X262/dataOrig!$X262,dataOrig!V262)</f>
        <v>629.16675476853652</v>
      </c>
      <c r="W262" s="1">
        <f>IF(dataOrig!$X262&gt;0,dataOrig!W262*dataRevised!$X262/dataOrig!$X262,dataOrig!W262)</f>
        <v>1306.7309522115756</v>
      </c>
      <c r="X262" s="9">
        <f>dataOrig!X262*VLOOKUP($C262,pivot!$H$4:$Q$65,9,FALSE)/VLOOKUP($C262,pivot!$H$4:$Q$65,5,FALSE)</f>
        <v>5975.8105533886092</v>
      </c>
      <c r="Y262" s="1">
        <f>IF(dataOrig!$AC262&gt;0,dataOrig!Y262*dataRevised!$AC262/dataOrig!$AC262,dataOrig!Y262)</f>
        <v>1034.3948311168942</v>
      </c>
      <c r="Z262" s="1">
        <f>IF(dataOrig!$AC262&gt;0,dataOrig!Z262*dataRevised!$AC262/dataOrig!$AC262,dataOrig!Z262)</f>
        <v>3190.1979641227485</v>
      </c>
      <c r="AA262" s="1">
        <f>IF(dataOrig!$AC262&gt;0,dataOrig!AA262*dataRevised!$AC262/dataOrig!$AC262,dataOrig!AA262)</f>
        <v>657.9283861438787</v>
      </c>
      <c r="AB262" s="1">
        <f>IF(dataOrig!$AC262&gt;0,dataOrig!AB262*dataRevised!$AC262/dataOrig!$AC262,dataOrig!AB262)</f>
        <v>1366.4666481449788</v>
      </c>
      <c r="AC262" s="9">
        <f>dataOrig!AC262*VLOOKUP($C262,pivot!$H$4:$Q$65,10,FALSE)/VLOOKUP($C262,pivot!$H$4:$Q$65,6,FALSE)</f>
        <v>6248.9878295284998</v>
      </c>
    </row>
    <row r="263" spans="1:29">
      <c r="A263">
        <v>262</v>
      </c>
      <c r="B263">
        <v>24005</v>
      </c>
      <c r="C263">
        <f>dataOrig!C263</f>
        <v>24005</v>
      </c>
      <c r="D263">
        <v>24</v>
      </c>
      <c r="E263" s="1">
        <f>IF(dataOrig!$I263&gt;0,dataOrig!E263*dataRevised!$I263/dataOrig!$I263,dataOrig!E263)</f>
        <v>63.67849059020277</v>
      </c>
      <c r="F263" s="1">
        <f>IF(dataOrig!$I263&gt;0,dataOrig!F263*dataRevised!$I263/dataOrig!$I263,dataOrig!F263)</f>
        <v>864.88696174753034</v>
      </c>
      <c r="G263" s="1">
        <f>IF(dataOrig!$I263&gt;0,dataOrig!G263*dataRevised!$I263/dataOrig!$I263,dataOrig!G263)</f>
        <v>71.281892451719528</v>
      </c>
      <c r="H263" s="1">
        <f>IF(dataOrig!$I263&gt;0,dataOrig!H263*dataRevised!$I263/dataOrig!$I263,dataOrig!H263)</f>
        <v>633.93363020395896</v>
      </c>
      <c r="I263" s="9">
        <f>dataOrig!I263*VLOOKUP($C263,pivot!$H$4:$Q$65,7,FALSE)/VLOOKUP($C263,pivot!$H$4:$Q$65,2,FALSE)</f>
        <v>1633.7809749934115</v>
      </c>
      <c r="J263" s="1">
        <f>dataOrig!J263</f>
        <v>67</v>
      </c>
      <c r="K263" s="1">
        <f>dataOrig!K263</f>
        <v>910</v>
      </c>
      <c r="L263" s="1">
        <f>dataOrig!L263</f>
        <v>75</v>
      </c>
      <c r="M263" s="1">
        <f>dataOrig!M263</f>
        <v>667</v>
      </c>
      <c r="N263" s="9">
        <f>dataOrig!N263</f>
        <v>1719</v>
      </c>
      <c r="O263" s="1">
        <f>IF(dataOrig!$S263&gt;0,dataOrig!O263*dataRevised!$S263/dataOrig!$S263,dataOrig!O263)</f>
        <v>14.25929600967201</v>
      </c>
      <c r="P263" s="1">
        <f>IF(dataOrig!$S263&gt;0,dataOrig!P263*dataRevised!$S263/dataOrig!$S263,dataOrig!P263)</f>
        <v>544.45218689207991</v>
      </c>
      <c r="Q263" s="1">
        <f>IF(dataOrig!$S263&gt;0,dataOrig!Q263*dataRevised!$S263/dataOrig!$S263,dataOrig!Q263)</f>
        <v>44.436121913064184</v>
      </c>
      <c r="R263" s="1">
        <f>IF(dataOrig!$S263&gt;0,dataOrig!R263*dataRevised!$S263/dataOrig!$S263,dataOrig!R263)</f>
        <v>1055.8366963647941</v>
      </c>
      <c r="S263" s="9">
        <f>dataOrig!S263*VLOOKUP($C263,pivot!$H$4:$Q$65,8,FALSE)/VLOOKUP($C263,pivot!$H$4:$Q$65,4,FALSE)</f>
        <v>1658.9843011796099</v>
      </c>
      <c r="T263" s="1">
        <f>IF(dataOrig!$X263&gt;0,dataOrig!T263*dataRevised!$X263/dataOrig!$X263,dataOrig!T263)</f>
        <v>69.624391215951391</v>
      </c>
      <c r="U263" s="1">
        <f>IF(dataOrig!$X263&gt;0,dataOrig!U263*dataRevised!$X263/dataOrig!$X263,dataOrig!U263)</f>
        <v>966.25069760674012</v>
      </c>
      <c r="V263" s="1">
        <f>IF(dataOrig!$X263&gt;0,dataOrig!V263*dataRevised!$X263/dataOrig!$X263,dataOrig!V263)</f>
        <v>79.813326515846725</v>
      </c>
      <c r="W263" s="1">
        <f>IF(dataOrig!$X263&gt;0,dataOrig!W263*dataRevised!$X263/dataOrig!$X263,dataOrig!W263)</f>
        <v>708.13100334272519</v>
      </c>
      <c r="X263" s="9">
        <f>dataOrig!X263*VLOOKUP($C263,pivot!$H$4:$Q$65,9,FALSE)/VLOOKUP($C263,pivot!$H$4:$Q$65,5,FALSE)</f>
        <v>1823.8194186812634</v>
      </c>
      <c r="Y263" s="1">
        <f>IF(dataOrig!$AC263&gt;0,dataOrig!Y263*dataRevised!$AC263/dataOrig!$AC263,dataOrig!Y263)</f>
        <v>72.807189829686976</v>
      </c>
      <c r="Z263" s="1">
        <f>IF(dataOrig!$AC263&gt;0,dataOrig!Z263*dataRevised!$AC263/dataOrig!$AC263,dataOrig!Z263)</f>
        <v>1010.4217320266315</v>
      </c>
      <c r="AA263" s="1">
        <f>IF(dataOrig!$AC263&gt;0,dataOrig!AA263*dataRevised!$AC263/dataOrig!$AC263,dataOrig!AA263)</f>
        <v>83.461900536470438</v>
      </c>
      <c r="AB263" s="1">
        <f>IF(dataOrig!$AC263&gt;0,dataOrig!AB263*dataRevised!$AC263/dataOrig!$AC263,dataOrig!AB263)</f>
        <v>740.50239412145049</v>
      </c>
      <c r="AC263" s="9">
        <f>dataOrig!AC263*VLOOKUP($C263,pivot!$H$4:$Q$65,10,FALSE)/VLOOKUP($C263,pivot!$H$4:$Q$65,6,FALSE)</f>
        <v>1907.1932165142393</v>
      </c>
    </row>
    <row r="264" spans="1:29">
      <c r="A264">
        <v>263</v>
      </c>
      <c r="B264">
        <v>24005</v>
      </c>
      <c r="C264">
        <f>dataOrig!C264</f>
        <v>24005</v>
      </c>
      <c r="D264">
        <v>24</v>
      </c>
      <c r="E264" s="1">
        <f>IF(dataOrig!$I264&gt;0,dataOrig!E264*dataRevised!$I264/dataOrig!$I264,dataOrig!E264)</f>
        <v>908.60652245125164</v>
      </c>
      <c r="F264" s="1">
        <f>IF(dataOrig!$I264&gt;0,dataOrig!F264*dataRevised!$I264/dataOrig!$I264,dataOrig!F264)</f>
        <v>1242.2057791252989</v>
      </c>
      <c r="G264" s="1">
        <f>IF(dataOrig!$I264&gt;0,dataOrig!G264*dataRevised!$I264/dataOrig!$I264,dataOrig!G264)</f>
        <v>155.86973816109338</v>
      </c>
      <c r="H264" s="1">
        <f>IF(dataOrig!$I264&gt;0,dataOrig!H264*dataRevised!$I264/dataOrig!$I264,dataOrig!H264)</f>
        <v>612.07384985209842</v>
      </c>
      <c r="I264" s="9">
        <f>dataOrig!I264*VLOOKUP($C264,pivot!$H$4:$Q$65,7,FALSE)/VLOOKUP($C264,pivot!$H$4:$Q$65,2,FALSE)</f>
        <v>2918.7558895897423</v>
      </c>
      <c r="J264" s="1">
        <f>dataOrig!J264</f>
        <v>956</v>
      </c>
      <c r="K264" s="1">
        <f>dataOrig!K264</f>
        <v>1307</v>
      </c>
      <c r="L264" s="1">
        <f>dataOrig!L264</f>
        <v>164</v>
      </c>
      <c r="M264" s="1">
        <f>dataOrig!M264</f>
        <v>644</v>
      </c>
      <c r="N264" s="9">
        <f>dataOrig!N264</f>
        <v>3071</v>
      </c>
      <c r="O264" s="1">
        <f>IF(dataOrig!$S264&gt;0,dataOrig!O264*dataRevised!$S264/dataOrig!$S264,dataOrig!O264)</f>
        <v>732.39217492148316</v>
      </c>
      <c r="P264" s="1">
        <f>IF(dataOrig!$S264&gt;0,dataOrig!P264*dataRevised!$S264/dataOrig!$S264,dataOrig!P264)</f>
        <v>1233.5290667520424</v>
      </c>
      <c r="Q264" s="1">
        <f>IF(dataOrig!$S264&gt;0,dataOrig!Q264*dataRevised!$S264/dataOrig!$S264,dataOrig!Q264)</f>
        <v>191.42557521254992</v>
      </c>
      <c r="R264" s="1">
        <f>IF(dataOrig!$S264&gt;0,dataOrig!R264*dataRevised!$S264/dataOrig!$S264,dataOrig!R264)</f>
        <v>581.21630457291417</v>
      </c>
      <c r="S264" s="9">
        <f>dataOrig!S264*VLOOKUP($C264,pivot!$H$4:$Q$65,8,FALSE)/VLOOKUP($C264,pivot!$H$4:$Q$65,4,FALSE)</f>
        <v>2738.5631214589898</v>
      </c>
      <c r="T264" s="1">
        <f>IF(dataOrig!$X264&gt;0,dataOrig!T264*dataRevised!$X264/dataOrig!$X264,dataOrig!T264)</f>
        <v>1023.1389196978224</v>
      </c>
      <c r="U264" s="1">
        <f>IF(dataOrig!$X264&gt;0,dataOrig!U264*dataRevised!$X264/dataOrig!$X264,dataOrig!U264)</f>
        <v>1370.4117978359216</v>
      </c>
      <c r="V264" s="1">
        <f>IF(dataOrig!$X264&gt;0,dataOrig!V264*dataRevised!$X264/dataOrig!$X264,dataOrig!V264)</f>
        <v>170.66466627324672</v>
      </c>
      <c r="W264" s="1">
        <f>IF(dataOrig!$X264&gt;0,dataOrig!W264*dataRevised!$X264/dataOrig!$X264,dataOrig!W264)</f>
        <v>675.01696361806535</v>
      </c>
      <c r="X264" s="9">
        <f>dataOrig!X264*VLOOKUP($C264,pivot!$H$4:$Q$65,9,FALSE)/VLOOKUP($C264,pivot!$H$4:$Q$65,5,FALSE)</f>
        <v>3239.2323474250561</v>
      </c>
      <c r="Y264" s="1">
        <f>IF(dataOrig!$AC264&gt;0,dataOrig!Y264*dataRevised!$AC264/dataOrig!$AC264,dataOrig!Y264)</f>
        <v>1069.9105334728395</v>
      </c>
      <c r="Z264" s="1">
        <f>IF(dataOrig!$AC264&gt;0,dataOrig!Z264*dataRevised!$AC264/dataOrig!$AC264,dataOrig!Z264)</f>
        <v>1433.0585900623755</v>
      </c>
      <c r="AA264" s="1">
        <f>IF(dataOrig!$AC264&gt;0,dataOrig!AA264*dataRevised!$AC264/dataOrig!$AC264,dataOrig!AA264)</f>
        <v>178.46640433862299</v>
      </c>
      <c r="AB264" s="1">
        <f>IF(dataOrig!$AC264&gt;0,dataOrig!AB264*dataRevised!$AC264/dataOrig!$AC264,dataOrig!AB264)</f>
        <v>705.8745843244044</v>
      </c>
      <c r="AC264" s="9">
        <f>dataOrig!AC264*VLOOKUP($C264,pivot!$H$4:$Q$65,10,FALSE)/VLOOKUP($C264,pivot!$H$4:$Q$65,6,FALSE)</f>
        <v>3387.3101121982422</v>
      </c>
    </row>
    <row r="265" spans="1:29">
      <c r="A265">
        <v>264</v>
      </c>
      <c r="B265">
        <v>24005</v>
      </c>
      <c r="C265">
        <f>dataOrig!C265</f>
        <v>24005</v>
      </c>
      <c r="D265">
        <v>24</v>
      </c>
      <c r="E265" s="1">
        <f>IF(dataOrig!$I265&gt;0,dataOrig!E265*dataRevised!$I265/dataOrig!$I265,dataOrig!E265)</f>
        <v>62.728065357513188</v>
      </c>
      <c r="F265" s="1">
        <f>IF(dataOrig!$I265&gt;0,dataOrig!F265*dataRevised!$I265/dataOrig!$I265,dataOrig!F265)</f>
        <v>423.88965377955884</v>
      </c>
      <c r="G265" s="1">
        <f>IF(dataOrig!$I265&gt;0,dataOrig!G265*dataRevised!$I265/dataOrig!$I265,dataOrig!G265)</f>
        <v>135.9108082746119</v>
      </c>
      <c r="H265" s="1">
        <f>IF(dataOrig!$I265&gt;0,dataOrig!H265*dataRevised!$I265/dataOrig!$I265,dataOrig!H265)</f>
        <v>164.42356525529971</v>
      </c>
      <c r="I265" s="9">
        <f>dataOrig!I265*VLOOKUP($C265,pivot!$H$4:$Q$65,7,FALSE)/VLOOKUP($C265,pivot!$H$4:$Q$65,2,FALSE)</f>
        <v>786.95209266698362</v>
      </c>
      <c r="J265" s="1">
        <f>dataOrig!J265</f>
        <v>66</v>
      </c>
      <c r="K265" s="1">
        <f>dataOrig!K265</f>
        <v>446</v>
      </c>
      <c r="L265" s="1">
        <f>dataOrig!L265</f>
        <v>143</v>
      </c>
      <c r="M265" s="1">
        <f>dataOrig!M265</f>
        <v>173</v>
      </c>
      <c r="N265" s="9">
        <f>dataOrig!N265</f>
        <v>828</v>
      </c>
      <c r="O265" s="1">
        <f>IF(dataOrig!$S265&gt;0,dataOrig!O265*dataRevised!$S265/dataOrig!$S265,dataOrig!O265)</f>
        <v>50.310434442408258</v>
      </c>
      <c r="P265" s="1">
        <f>IF(dataOrig!$S265&gt;0,dataOrig!P265*dataRevised!$S265/dataOrig!$S265,dataOrig!P265)</f>
        <v>161.64252492509274</v>
      </c>
      <c r="Q265" s="1">
        <f>IF(dataOrig!$S265&gt;0,dataOrig!Q265*dataRevised!$S265/dataOrig!$S265,dataOrig!Q265)</f>
        <v>45.181680104506583</v>
      </c>
      <c r="R265" s="1">
        <f>IF(dataOrig!$S265&gt;0,dataOrig!R265*dataRevised!$S265/dataOrig!$S265,dataOrig!R265)</f>
        <v>112.0971835383484</v>
      </c>
      <c r="S265" s="9">
        <f>dataOrig!S265*VLOOKUP($C265,pivot!$H$4:$Q$65,8,FALSE)/VLOOKUP($C265,pivot!$H$4:$Q$65,4,FALSE)</f>
        <v>369.23182301035598</v>
      </c>
      <c r="T265" s="1">
        <f>IF(dataOrig!$X265&gt;0,dataOrig!T265*dataRevised!$X265/dataOrig!$X265,dataOrig!T265)</f>
        <v>68.775313274293453</v>
      </c>
      <c r="U265" s="1">
        <f>IF(dataOrig!$X265&gt;0,dataOrig!U265*dataRevised!$X265/dataOrig!$X265,dataOrig!U265)</f>
        <v>478.87995909508032</v>
      </c>
      <c r="V265" s="1">
        <f>IF(dataOrig!$X265&gt;0,dataOrig!V265*dataRevised!$X265/dataOrig!$X265,dataOrig!V265)</f>
        <v>154.53218538174579</v>
      </c>
      <c r="W265" s="1">
        <f>IF(dataOrig!$X265&gt;0,dataOrig!W265*dataRevised!$X265/dataOrig!$X265,dataOrig!W265)</f>
        <v>185.94806922308968</v>
      </c>
      <c r="X265" s="9">
        <f>dataOrig!X265*VLOOKUP($C265,pivot!$H$4:$Q$65,9,FALSE)/VLOOKUP($C265,pivot!$H$4:$Q$65,5,FALSE)</f>
        <v>888.13552697420926</v>
      </c>
      <c r="Y265" s="1">
        <f>IF(dataOrig!$AC265&gt;0,dataOrig!Y265*dataRevised!$AC265/dataOrig!$AC265,dataOrig!Y265)</f>
        <v>71.919297270788363</v>
      </c>
      <c r="Z265" s="1">
        <f>IF(dataOrig!$AC265&gt;0,dataOrig!Z265*dataRevised!$AC265/dataOrig!$AC265,dataOrig!Z265)</f>
        <v>500.77140321882268</v>
      </c>
      <c r="AA265" s="1">
        <f>IF(dataOrig!$AC265&gt;0,dataOrig!AA265*dataRevised!$AC265/dataOrig!$AC265,dataOrig!AA265)</f>
        <v>161.59644571954917</v>
      </c>
      <c r="AB265" s="1">
        <f>IF(dataOrig!$AC265&gt;0,dataOrig!AB265*dataRevised!$AC265/dataOrig!$AC265,dataOrig!AB265)</f>
        <v>194.44847039879815</v>
      </c>
      <c r="AC265" s="9">
        <f>dataOrig!AC265*VLOOKUP($C265,pivot!$H$4:$Q$65,10,FALSE)/VLOOKUP($C265,pivot!$H$4:$Q$65,6,FALSE)</f>
        <v>928.73561660795826</v>
      </c>
    </row>
    <row r="266" spans="1:29">
      <c r="A266">
        <v>265</v>
      </c>
      <c r="B266">
        <v>24005</v>
      </c>
      <c r="C266">
        <f>dataOrig!C266</f>
        <v>24005</v>
      </c>
      <c r="D266">
        <v>24</v>
      </c>
      <c r="E266" s="1">
        <f>IF(dataOrig!$I266&gt;0,dataOrig!E266*dataRevised!$I266/dataOrig!$I266,dataOrig!E266)</f>
        <v>78.885294313236287</v>
      </c>
      <c r="F266" s="1">
        <f>IF(dataOrig!$I266&gt;0,dataOrig!F266*dataRevised!$I266/dataOrig!$I266,dataOrig!F266)</f>
        <v>722.32317684409122</v>
      </c>
      <c r="G266" s="1">
        <f>IF(dataOrig!$I266&gt;0,dataOrig!G266*dataRevised!$I266/dataOrig!$I266,dataOrig!G266)</f>
        <v>220.49865398398575</v>
      </c>
      <c r="H266" s="1">
        <f>IF(dataOrig!$I266&gt;0,dataOrig!H266*dataRevised!$I266/dataOrig!$I266,dataOrig!H266)</f>
        <v>236.65588293970885</v>
      </c>
      <c r="I266" s="9">
        <f>dataOrig!I266*VLOOKUP($C266,pivot!$H$4:$Q$65,7,FALSE)/VLOOKUP($C266,pivot!$H$4:$Q$65,2,FALSE)</f>
        <v>1258.3630080810221</v>
      </c>
      <c r="J266" s="1">
        <f>dataOrig!J266</f>
        <v>83</v>
      </c>
      <c r="K266" s="1">
        <f>dataOrig!K266</f>
        <v>760</v>
      </c>
      <c r="L266" s="1">
        <f>dataOrig!L266</f>
        <v>232</v>
      </c>
      <c r="M266" s="1">
        <f>dataOrig!M266</f>
        <v>249</v>
      </c>
      <c r="N266" s="9">
        <f>dataOrig!N266</f>
        <v>1324</v>
      </c>
      <c r="O266" s="1">
        <f>IF(dataOrig!$S266&gt;0,dataOrig!O266*dataRevised!$S266/dataOrig!$S266,dataOrig!O266)</f>
        <v>82.711473761255263</v>
      </c>
      <c r="P266" s="1">
        <f>IF(dataOrig!$S266&gt;0,dataOrig!P266*dataRevised!$S266/dataOrig!$S266,dataOrig!P266)</f>
        <v>565.11042188472527</v>
      </c>
      <c r="Q266" s="1">
        <f>IF(dataOrig!$S266&gt;0,dataOrig!Q266*dataRevised!$S266/dataOrig!$S266,dataOrig!Q266)</f>
        <v>124.14437481934064</v>
      </c>
      <c r="R266" s="1">
        <f>IF(dataOrig!$S266&gt;0,dataOrig!R266*dataRevised!$S266/dataOrig!$S266,dataOrig!R266)</f>
        <v>295.42340293173953</v>
      </c>
      <c r="S266" s="9">
        <f>dataOrig!S266*VLOOKUP($C266,pivot!$H$4:$Q$65,8,FALSE)/VLOOKUP($C266,pivot!$H$4:$Q$65,4,FALSE)</f>
        <v>1067.3896733970607</v>
      </c>
      <c r="T266" s="1">
        <f>IF(dataOrig!$X266&gt;0,dataOrig!T266*dataRevised!$X266/dataOrig!$X266,dataOrig!T266)</f>
        <v>89.153183874084107</v>
      </c>
      <c r="U266" s="1">
        <f>IF(dataOrig!$X266&gt;0,dataOrig!U266*dataRevised!$X266/dataOrig!$X266,dataOrig!U266)</f>
        <v>809.17127840002047</v>
      </c>
      <c r="V266" s="1">
        <f>IF(dataOrig!$X266&gt;0,dataOrig!V266*dataRevised!$X266/dataOrig!$X266,dataOrig!V266)</f>
        <v>247.08168102246168</v>
      </c>
      <c r="W266" s="1">
        <f>IF(dataOrig!$X266&gt;0,dataOrig!W266*dataRevised!$X266/dataOrig!$X266,dataOrig!W266)</f>
        <v>264.91231779727849</v>
      </c>
      <c r="X266" s="9">
        <f>dataOrig!X266*VLOOKUP($C266,pivot!$H$4:$Q$65,9,FALSE)/VLOOKUP($C266,pivot!$H$4:$Q$65,5,FALSE)</f>
        <v>1410.3184610938447</v>
      </c>
      <c r="Y266" s="1">
        <f>IF(dataOrig!$AC266&gt;0,dataOrig!Y266*dataRevised!$AC266/dataOrig!$AC266,dataOrig!Y266)</f>
        <v>93.228718684355286</v>
      </c>
      <c r="Z266" s="1">
        <f>IF(dataOrig!$AC266&gt;0,dataOrig!Z266*dataRevised!$AC266/dataOrig!$AC266,dataOrig!Z266)</f>
        <v>846.16160863038647</v>
      </c>
      <c r="AA266" s="1">
        <f>IF(dataOrig!$AC266&gt;0,dataOrig!AA266*dataRevised!$AC266/dataOrig!$AC266,dataOrig!AA266)</f>
        <v>258.37673463949892</v>
      </c>
      <c r="AB266" s="1">
        <f>IF(dataOrig!$AC266&gt;0,dataOrig!AB266*dataRevised!$AC266/dataOrig!$AC266,dataOrig!AB266)</f>
        <v>277.02247837636997</v>
      </c>
      <c r="AC266" s="9">
        <f>dataOrig!AC266*VLOOKUP($C266,pivot!$H$4:$Q$65,10,FALSE)/VLOOKUP($C266,pivot!$H$4:$Q$65,6,FALSE)</f>
        <v>1474.7895403306106</v>
      </c>
    </row>
    <row r="267" spans="1:29">
      <c r="A267">
        <v>266</v>
      </c>
      <c r="B267">
        <v>24005</v>
      </c>
      <c r="C267">
        <f>dataOrig!C267</f>
        <v>24005</v>
      </c>
      <c r="D267">
        <v>24</v>
      </c>
      <c r="E267" s="1">
        <f>IF(dataOrig!$I267&gt;0,dataOrig!E267*dataRevised!$I267/dataOrig!$I267,dataOrig!E267)</f>
        <v>6.6529766288271555</v>
      </c>
      <c r="F267" s="1">
        <f>IF(dataOrig!$I267&gt;0,dataOrig!F267*dataRevised!$I267/dataOrig!$I267,dataOrig!F267)</f>
        <v>123.55528024964718</v>
      </c>
      <c r="G267" s="1">
        <f>IF(dataOrig!$I267&gt;0,dataOrig!G267*dataRevised!$I267/dataOrig!$I267,dataOrig!G267)</f>
        <v>31.36403267875659</v>
      </c>
      <c r="H267" s="1">
        <f>IF(dataOrig!$I267&gt;0,dataOrig!H267*dataRevised!$I267/dataOrig!$I267,dataOrig!H267)</f>
        <v>134.00995780923273</v>
      </c>
      <c r="I267" s="9">
        <f>dataOrig!I267*VLOOKUP($C267,pivot!$H$4:$Q$65,7,FALSE)/VLOOKUP($C267,pivot!$H$4:$Q$65,2,FALSE)</f>
        <v>295.58224736646366</v>
      </c>
      <c r="J267" s="1">
        <f>dataOrig!J267</f>
        <v>7</v>
      </c>
      <c r="K267" s="1">
        <f>dataOrig!K267</f>
        <v>130</v>
      </c>
      <c r="L267" s="1">
        <f>dataOrig!L267</f>
        <v>33</v>
      </c>
      <c r="M267" s="1">
        <f>dataOrig!M267</f>
        <v>141</v>
      </c>
      <c r="N267" s="9">
        <f>dataOrig!N267</f>
        <v>311</v>
      </c>
      <c r="O267" s="1">
        <f>IF(dataOrig!$S267&gt;0,dataOrig!O267*dataRevised!$S267/dataOrig!$S267,dataOrig!O267)</f>
        <v>0.94631114990790544</v>
      </c>
      <c r="P267" s="1">
        <f>IF(dataOrig!$S267&gt;0,dataOrig!P267*dataRevised!$S267/dataOrig!$S267,dataOrig!P267)</f>
        <v>159.71053929783903</v>
      </c>
      <c r="Q267" s="1">
        <f>IF(dataOrig!$S267&gt;0,dataOrig!Q267*dataRevised!$S267/dataOrig!$S267,dataOrig!Q267)</f>
        <v>46.915409331663177</v>
      </c>
      <c r="R267" s="1">
        <f>IF(dataOrig!$S267&gt;0,dataOrig!R267*dataRevised!$S267/dataOrig!$S267,dataOrig!R267)</f>
        <v>246.89476726861656</v>
      </c>
      <c r="S267" s="9">
        <f>dataOrig!S267*VLOOKUP($C267,pivot!$H$4:$Q$65,8,FALSE)/VLOOKUP($C267,pivot!$H$4:$Q$65,4,FALSE)</f>
        <v>454.46702704802669</v>
      </c>
      <c r="T267" s="1">
        <f>IF(dataOrig!$X267&gt;0,dataOrig!T267*dataRevised!$X267/dataOrig!$X267,dataOrig!T267)</f>
        <v>7.6417014749214944</v>
      </c>
      <c r="U267" s="1">
        <f>IF(dataOrig!$X267&gt;0,dataOrig!U267*dataRevised!$X267/dataOrig!$X267,dataOrig!U267)</f>
        <v>135.85247066527103</v>
      </c>
      <c r="V267" s="1">
        <f>IF(dataOrig!$X267&gt;0,dataOrig!V267*dataRevised!$X267/dataOrig!$X267,dataOrig!V267)</f>
        <v>33.963117666317757</v>
      </c>
      <c r="W267" s="1">
        <f>IF(dataOrig!$X267&gt;0,dataOrig!W267*dataRevised!$X267/dataOrig!$X267,dataOrig!W267)</f>
        <v>146.8904839068243</v>
      </c>
      <c r="X267" s="9">
        <f>dataOrig!X267*VLOOKUP($C267,pivot!$H$4:$Q$65,9,FALSE)/VLOOKUP($C267,pivot!$H$4:$Q$65,5,FALSE)</f>
        <v>324.34777371333456</v>
      </c>
      <c r="Y267" s="1">
        <f>IF(dataOrig!$AC267&gt;0,dataOrig!Y267*dataRevised!$AC267/dataOrig!$AC267,dataOrig!Y267)</f>
        <v>7.9910330300875954</v>
      </c>
      <c r="Z267" s="1">
        <f>IF(dataOrig!$AC267&gt;0,dataOrig!Z267*dataRevised!$AC267/dataOrig!$AC267,dataOrig!Z267)</f>
        <v>142.06280942377947</v>
      </c>
      <c r="AA267" s="1">
        <f>IF(dataOrig!$AC267&gt;0,dataOrig!AA267*dataRevised!$AC267/dataOrig!$AC267,dataOrig!AA267)</f>
        <v>35.515702355944867</v>
      </c>
      <c r="AB267" s="1">
        <f>IF(dataOrig!$AC267&gt;0,dataOrig!AB267*dataRevised!$AC267/dataOrig!$AC267,dataOrig!AB267)</f>
        <v>153.60541268946156</v>
      </c>
      <c r="AC267" s="9">
        <f>dataOrig!AC267*VLOOKUP($C267,pivot!$H$4:$Q$65,10,FALSE)/VLOOKUP($C267,pivot!$H$4:$Q$65,6,FALSE)</f>
        <v>339.17495749927349</v>
      </c>
    </row>
    <row r="268" spans="1:29">
      <c r="A268">
        <v>267</v>
      </c>
      <c r="B268">
        <v>24005</v>
      </c>
      <c r="C268">
        <f>dataOrig!C268</f>
        <v>24005</v>
      </c>
      <c r="D268">
        <v>24</v>
      </c>
      <c r="E268" s="1">
        <f>IF(dataOrig!$I268&gt;0,dataOrig!E268*dataRevised!$I268/dataOrig!$I268,dataOrig!E268)</f>
        <v>36.116158842204563</v>
      </c>
      <c r="F268" s="1">
        <f>IF(dataOrig!$I268&gt;0,dataOrig!F268*dataRevised!$I268/dataOrig!$I268,dataOrig!F268)</f>
        <v>726.12487777484955</v>
      </c>
      <c r="G268" s="1">
        <f>IF(dataOrig!$I268&gt;0,dataOrig!G268*dataRevised!$I268/dataOrig!$I268,dataOrig!G268)</f>
        <v>143.51421013612864</v>
      </c>
      <c r="H268" s="1">
        <f>IF(dataOrig!$I268&gt;0,dataOrig!H268*dataRevised!$I268/dataOrig!$I268,dataOrig!H268)</f>
        <v>304.13607446066993</v>
      </c>
      <c r="I268" s="9">
        <f>dataOrig!I268*VLOOKUP($C268,pivot!$H$4:$Q$65,7,FALSE)/VLOOKUP($C268,pivot!$H$4:$Q$65,2,FALSE)</f>
        <v>1209.8913212138527</v>
      </c>
      <c r="J268" s="1">
        <f>dataOrig!J268</f>
        <v>38</v>
      </c>
      <c r="K268" s="1">
        <f>dataOrig!K268</f>
        <v>764</v>
      </c>
      <c r="L268" s="1">
        <f>dataOrig!L268</f>
        <v>151</v>
      </c>
      <c r="M268" s="1">
        <f>dataOrig!M268</f>
        <v>320</v>
      </c>
      <c r="N268" s="9">
        <f>dataOrig!N268</f>
        <v>1273</v>
      </c>
      <c r="O268" s="1">
        <f>IF(dataOrig!$S268&gt;0,dataOrig!O268*dataRevised!$S268/dataOrig!$S268,dataOrig!O268)</f>
        <v>19.513173419018155</v>
      </c>
      <c r="P268" s="1">
        <f>IF(dataOrig!$S268&gt;0,dataOrig!P268*dataRevised!$S268/dataOrig!$S268,dataOrig!P268)</f>
        <v>195.79554510611783</v>
      </c>
      <c r="Q268" s="1">
        <f>IF(dataOrig!$S268&gt;0,dataOrig!Q268*dataRevised!$S268/dataOrig!$S268,dataOrig!Q268)</f>
        <v>80.96302191080764</v>
      </c>
      <c r="R268" s="1">
        <f>IF(dataOrig!$S268&gt;0,dataOrig!R268*dataRevised!$S268/dataOrig!$S268,dataOrig!R268)</f>
        <v>207.89820620609623</v>
      </c>
      <c r="S268" s="9">
        <f>dataOrig!S268*VLOOKUP($C268,pivot!$H$4:$Q$65,8,FALSE)/VLOOKUP($C268,pivot!$H$4:$Q$65,4,FALSE)</f>
        <v>504.16994664203986</v>
      </c>
      <c r="T268" s="1">
        <f>IF(dataOrig!$X268&gt;0,dataOrig!T268*dataRevised!$X268/dataOrig!$X268,dataOrig!T268)</f>
        <v>39.057585316265417</v>
      </c>
      <c r="U268" s="1">
        <f>IF(dataOrig!$X268&gt;0,dataOrig!U268*dataRevised!$X268/dataOrig!$X268,dataOrig!U268)</f>
        <v>805.77496663338866</v>
      </c>
      <c r="V268" s="1">
        <f>IF(dataOrig!$X268&gt;0,dataOrig!V268*dataRevised!$X268/dataOrig!$X268,dataOrig!V268)</f>
        <v>159.62665303169345</v>
      </c>
      <c r="W268" s="1">
        <f>IF(dataOrig!$X268&gt;0,dataOrig!W268*dataRevised!$X268/dataOrig!$X268,dataOrig!W268)</f>
        <v>337.08394283820371</v>
      </c>
      <c r="X268" s="9">
        <f>dataOrig!X268*VLOOKUP($C268,pivot!$H$4:$Q$65,9,FALSE)/VLOOKUP($C268,pivot!$H$4:$Q$65,5,FALSE)</f>
        <v>1341.5431478195512</v>
      </c>
      <c r="Y268" s="1">
        <f>IF(dataOrig!$AC268&gt;0,dataOrig!Y268*dataRevised!$AC268/dataOrig!$AC268,dataOrig!Y268)</f>
        <v>40.843057709336598</v>
      </c>
      <c r="Z268" s="1">
        <f>IF(dataOrig!$AC268&gt;0,dataOrig!Z268*dataRevised!$AC268/dataOrig!$AC268,dataOrig!Z268)</f>
        <v>842.61003839479213</v>
      </c>
      <c r="AA268" s="1">
        <f>IF(dataOrig!$AC268&gt;0,dataOrig!AA268*dataRevised!$AC268/dataOrig!$AC268,dataOrig!AA268)</f>
        <v>166.92380107294088</v>
      </c>
      <c r="AB268" s="1">
        <f>IF(dataOrig!$AC268&gt;0,dataOrig!AB268*dataRevised!$AC268/dataOrig!$AC268,dataOrig!AB268)</f>
        <v>352.49334588275281</v>
      </c>
      <c r="AC268" s="9">
        <f>dataOrig!AC268*VLOOKUP($C268,pivot!$H$4:$Q$65,10,FALSE)/VLOOKUP($C268,pivot!$H$4:$Q$65,6,FALSE)</f>
        <v>1402.8702430598223</v>
      </c>
    </row>
    <row r="269" spans="1:29">
      <c r="A269">
        <v>268</v>
      </c>
      <c r="B269">
        <v>24005</v>
      </c>
      <c r="C269">
        <f>dataOrig!C269</f>
        <v>24005</v>
      </c>
      <c r="D269">
        <v>24</v>
      </c>
      <c r="E269" s="1">
        <f>IF(dataOrig!$I269&gt;0,dataOrig!E269*dataRevised!$I269/dataOrig!$I269,dataOrig!E269)</f>
        <v>0.95042523268959367</v>
      </c>
      <c r="F269" s="1">
        <f>IF(dataOrig!$I269&gt;0,dataOrig!F269*dataRevised!$I269/dataOrig!$I269,dataOrig!F269)</f>
        <v>150.1671867649558</v>
      </c>
      <c r="G269" s="1">
        <f>IF(dataOrig!$I269&gt;0,dataOrig!G269*dataRevised!$I269/dataOrig!$I269,dataOrig!G269)</f>
        <v>68.430616753650739</v>
      </c>
      <c r="H269" s="1">
        <f>IF(dataOrig!$I269&gt;0,dataOrig!H269*dataRevised!$I269/dataOrig!$I269,dataOrig!H269)</f>
        <v>67.480191520961142</v>
      </c>
      <c r="I269" s="9">
        <f>dataOrig!I269*VLOOKUP($C269,pivot!$H$4:$Q$65,7,FALSE)/VLOOKUP($C269,pivot!$H$4:$Q$65,2,FALSE)</f>
        <v>287.02842027225728</v>
      </c>
      <c r="J269" s="1">
        <f>dataOrig!J269</f>
        <v>1</v>
      </c>
      <c r="K269" s="1">
        <f>dataOrig!K269</f>
        <v>158</v>
      </c>
      <c r="L269" s="1">
        <f>dataOrig!L269</f>
        <v>72</v>
      </c>
      <c r="M269" s="1">
        <f>dataOrig!M269</f>
        <v>71</v>
      </c>
      <c r="N269" s="9">
        <f>dataOrig!N269</f>
        <v>302</v>
      </c>
      <c r="O269" s="1">
        <f>IF(dataOrig!$S269&gt;0,dataOrig!O269*dataRevised!$S269/dataOrig!$S269,dataOrig!O269)</f>
        <v>1.8223079915709928</v>
      </c>
      <c r="P269" s="1">
        <f>IF(dataOrig!$S269&gt;0,dataOrig!P269*dataRevised!$S269/dataOrig!$S269,dataOrig!P269)</f>
        <v>98.583472943968303</v>
      </c>
      <c r="Q269" s="1">
        <f>IF(dataOrig!$S269&gt;0,dataOrig!Q269*dataRevised!$S269/dataOrig!$S269,dataOrig!Q269)</f>
        <v>9.6465282451890886</v>
      </c>
      <c r="R269" s="1">
        <f>IF(dataOrig!$S269&gt;0,dataOrig!R269*dataRevised!$S269/dataOrig!$S269,dataOrig!R269)</f>
        <v>45.578160487733165</v>
      </c>
      <c r="S269" s="9">
        <f>dataOrig!S269*VLOOKUP($C269,pivot!$H$4:$Q$65,8,FALSE)/VLOOKUP($C269,pivot!$H$4:$Q$65,4,FALSE)</f>
        <v>155.63046966846153</v>
      </c>
      <c r="T269" s="1">
        <f>IF(dataOrig!$X269&gt;0,dataOrig!T269*dataRevised!$X269/dataOrig!$X269,dataOrig!T269)</f>
        <v>0.84907794165794381</v>
      </c>
      <c r="U269" s="1">
        <f>IF(dataOrig!$X269&gt;0,dataOrig!U269*dataRevised!$X269/dataOrig!$X269,dataOrig!U269)</f>
        <v>163.87204273998316</v>
      </c>
      <c r="V269" s="1">
        <f>IF(dataOrig!$X269&gt;0,dataOrig!V269*dataRevised!$X269/dataOrig!$X269,dataOrig!V269)</f>
        <v>74.718858865899051</v>
      </c>
      <c r="W269" s="1">
        <f>IF(dataOrig!$X269&gt;0,dataOrig!W269*dataRevised!$X269/dataOrig!$X269,dataOrig!W269)</f>
        <v>73.020702982583174</v>
      </c>
      <c r="X269" s="9">
        <f>dataOrig!X269*VLOOKUP($C269,pivot!$H$4:$Q$65,9,FALSE)/VLOOKUP($C269,pivot!$H$4:$Q$65,5,FALSE)</f>
        <v>312.46068253012334</v>
      </c>
      <c r="Y269" s="1">
        <f>IF(dataOrig!$AC269&gt;0,dataOrig!Y269*dataRevised!$AC269/dataOrig!$AC269,dataOrig!Y269)</f>
        <v>0.88789255889862184</v>
      </c>
      <c r="Z269" s="1">
        <f>IF(dataOrig!$AC269&gt;0,dataOrig!Z269*dataRevised!$AC269/dataOrig!$AC269,dataOrig!Z269)</f>
        <v>171.363263867434</v>
      </c>
      <c r="AA269" s="1">
        <f>IF(dataOrig!$AC269&gt;0,dataOrig!AA269*dataRevised!$AC269/dataOrig!$AC269,dataOrig!AA269)</f>
        <v>78.134545183078714</v>
      </c>
      <c r="AB269" s="1">
        <f>IF(dataOrig!$AC269&gt;0,dataOrig!AB269*dataRevised!$AC269/dataOrig!$AC269,dataOrig!AB269)</f>
        <v>76.358760065281473</v>
      </c>
      <c r="AC269" s="9">
        <f>dataOrig!AC269*VLOOKUP($C269,pivot!$H$4:$Q$65,10,FALSE)/VLOOKUP($C269,pivot!$H$4:$Q$65,6,FALSE)</f>
        <v>326.74446167469284</v>
      </c>
    </row>
    <row r="270" spans="1:29">
      <c r="A270">
        <v>269</v>
      </c>
      <c r="B270">
        <v>24005</v>
      </c>
      <c r="C270">
        <f>dataOrig!C270</f>
        <v>24005</v>
      </c>
      <c r="D270">
        <v>24</v>
      </c>
      <c r="E270" s="1">
        <f>IF(dataOrig!$I270&gt;0,dataOrig!E270*dataRevised!$I270/dataOrig!$I270,dataOrig!E270)</f>
        <v>66.52976628827156</v>
      </c>
      <c r="F270" s="1">
        <f>IF(dataOrig!$I270&gt;0,dataOrig!F270*dataRevised!$I270/dataOrig!$I270,dataOrig!F270)</f>
        <v>744.18295719595187</v>
      </c>
      <c r="G270" s="1">
        <f>IF(dataOrig!$I270&gt;0,dataOrig!G270*dataRevised!$I270/dataOrig!$I270,dataOrig!G270)</f>
        <v>22.81020558455025</v>
      </c>
      <c r="H270" s="1">
        <f>IF(dataOrig!$I270&gt;0,dataOrig!H270*dataRevised!$I270/dataOrig!$I270,dataOrig!H270)</f>
        <v>566.45343868299778</v>
      </c>
      <c r="I270" s="9">
        <f>dataOrig!I270*VLOOKUP($C270,pivot!$H$4:$Q$65,7,FALSE)/VLOOKUP($C270,pivot!$H$4:$Q$65,2,FALSE)</f>
        <v>1399.9763677517715</v>
      </c>
      <c r="J270" s="1">
        <f>dataOrig!J270</f>
        <v>70</v>
      </c>
      <c r="K270" s="1">
        <f>dataOrig!K270</f>
        <v>783</v>
      </c>
      <c r="L270" s="1">
        <f>dataOrig!L270</f>
        <v>24</v>
      </c>
      <c r="M270" s="1">
        <f>dataOrig!M270</f>
        <v>596</v>
      </c>
      <c r="N270" s="9">
        <f>dataOrig!N270</f>
        <v>1473</v>
      </c>
      <c r="O270" s="1">
        <f>IF(dataOrig!$S270&gt;0,dataOrig!O270*dataRevised!$S270/dataOrig!$S270,dataOrig!O270)</f>
        <v>73.624054145676865</v>
      </c>
      <c r="P270" s="1">
        <f>IF(dataOrig!$S270&gt;0,dataOrig!P270*dataRevised!$S270/dataOrig!$S270,dataOrig!P270)</f>
        <v>2220.6494850836871</v>
      </c>
      <c r="Q270" s="1">
        <f>IF(dataOrig!$S270&gt;0,dataOrig!Q270*dataRevised!$S270/dataOrig!$S270,dataOrig!Q270)</f>
        <v>55.902220869029279</v>
      </c>
      <c r="R270" s="1">
        <f>IF(dataOrig!$S270&gt;0,dataOrig!R270*dataRevised!$S270/dataOrig!$S270,dataOrig!R270)</f>
        <v>483.41017188129581</v>
      </c>
      <c r="S270" s="9">
        <f>dataOrig!S270*VLOOKUP($C270,pivot!$H$4:$Q$65,8,FALSE)/VLOOKUP($C270,pivot!$H$4:$Q$65,4,FALSE)</f>
        <v>2833.5859319796891</v>
      </c>
      <c r="T270" s="1">
        <f>IF(dataOrig!$X270&gt;0,dataOrig!T270*dataRevised!$X270/dataOrig!$X270,dataOrig!T270)</f>
        <v>174.91005598153643</v>
      </c>
      <c r="U270" s="1">
        <f>IF(dataOrig!$X270&gt;0,dataOrig!U270*dataRevised!$X270/dataOrig!$X270,dataOrig!U270)</f>
        <v>1680.325246541071</v>
      </c>
      <c r="V270" s="1">
        <f>IF(dataOrig!$X270&gt;0,dataOrig!V270*dataRevised!$X270/dataOrig!$X270,dataOrig!V270)</f>
        <v>52.64283238279252</v>
      </c>
      <c r="W270" s="1">
        <f>IF(dataOrig!$X270&gt;0,dataOrig!W270*dataRevised!$X270/dataOrig!$X270,dataOrig!W270)</f>
        <v>1277.8623021952055</v>
      </c>
      <c r="X270" s="9">
        <f>dataOrig!X270*VLOOKUP($C270,pivot!$H$4:$Q$65,9,FALSE)/VLOOKUP($C270,pivot!$H$4:$Q$65,5,FALSE)</f>
        <v>3185.7404371006055</v>
      </c>
      <c r="Y270" s="1">
        <f>IF(dataOrig!$AC270&gt;0,dataOrig!Y270*dataRevised!$AC270/dataOrig!$AC270,dataOrig!Y270)</f>
        <v>182.90586713311609</v>
      </c>
      <c r="Z270" s="1">
        <f>IF(dataOrig!$AC270&gt;0,dataOrig!Z270*dataRevised!$AC270/dataOrig!$AC270,dataOrig!Z270)</f>
        <v>1757.1393740603723</v>
      </c>
      <c r="AA270" s="1">
        <f>IF(dataOrig!$AC270&gt;0,dataOrig!AA270*dataRevised!$AC270/dataOrig!$AC270,dataOrig!AA270)</f>
        <v>55.049338651714557</v>
      </c>
      <c r="AB270" s="1">
        <f>IF(dataOrig!$AC270&gt;0,dataOrig!AB270*dataRevised!$AC270/dataOrig!$AC270,dataOrig!AB270)</f>
        <v>1336.2783011424258</v>
      </c>
      <c r="AC270" s="9">
        <f>dataOrig!AC270*VLOOKUP($C270,pivot!$H$4:$Q$65,10,FALSE)/VLOOKUP($C270,pivot!$H$4:$Q$65,6,FALSE)</f>
        <v>3331.3728809876288</v>
      </c>
    </row>
    <row r="271" spans="1:29">
      <c r="A271">
        <v>270</v>
      </c>
      <c r="B271">
        <v>24005</v>
      </c>
      <c r="C271">
        <f>dataOrig!C271</f>
        <v>24005</v>
      </c>
      <c r="D271">
        <v>24</v>
      </c>
      <c r="E271" s="1">
        <f>IF(dataOrig!$I271&gt;0,dataOrig!E271*dataRevised!$I271/dataOrig!$I271,dataOrig!E271)</f>
        <v>200.53972409750426</v>
      </c>
      <c r="F271" s="1">
        <f>IF(dataOrig!$I271&gt;0,dataOrig!F271*dataRevised!$I271/dataOrig!$I271,dataOrig!F271)</f>
        <v>529.3868546081037</v>
      </c>
      <c r="G271" s="1">
        <f>IF(dataOrig!$I271&gt;0,dataOrig!G271*dataRevised!$I271/dataOrig!$I271,dataOrig!G271)</f>
        <v>45.6204111691005</v>
      </c>
      <c r="H271" s="1">
        <f>IF(dataOrig!$I271&gt;0,dataOrig!H271*dataRevised!$I271/dataOrig!$I271,dataOrig!H271)</f>
        <v>487.56814436976157</v>
      </c>
      <c r="I271" s="9">
        <f>dataOrig!I271*VLOOKUP($C271,pivot!$H$4:$Q$65,7,FALSE)/VLOOKUP($C271,pivot!$H$4:$Q$65,2,FALSE)</f>
        <v>1263.11513424447</v>
      </c>
      <c r="J271" s="1">
        <f>dataOrig!J271</f>
        <v>211</v>
      </c>
      <c r="K271" s="1">
        <f>dataOrig!K271</f>
        <v>557</v>
      </c>
      <c r="L271" s="1">
        <f>dataOrig!L271</f>
        <v>48</v>
      </c>
      <c r="M271" s="1">
        <f>dataOrig!M271</f>
        <v>513</v>
      </c>
      <c r="N271" s="9">
        <f>dataOrig!N271</f>
        <v>1329</v>
      </c>
      <c r="O271" s="1">
        <f>IF(dataOrig!$S271&gt;0,dataOrig!O271*dataRevised!$S271/dataOrig!$S271,dataOrig!O271)</f>
        <v>99.218696387402119</v>
      </c>
      <c r="P271" s="1">
        <f>IF(dataOrig!$S271&gt;0,dataOrig!P271*dataRevised!$S271/dataOrig!$S271,dataOrig!P271)</f>
        <v>238.81452296053524</v>
      </c>
      <c r="Q271" s="1">
        <f>IF(dataOrig!$S271&gt;0,dataOrig!Q271*dataRevised!$S271/dataOrig!$S271,dataOrig!Q271)</f>
        <v>16.707682154835794</v>
      </c>
      <c r="R271" s="1">
        <f>IF(dataOrig!$S271&gt;0,dataOrig!R271*dataRevised!$S271/dataOrig!$S271,dataOrig!R271)</f>
        <v>287.22137054424712</v>
      </c>
      <c r="S271" s="9">
        <f>dataOrig!S271*VLOOKUP($C271,pivot!$H$4:$Q$65,8,FALSE)/VLOOKUP($C271,pivot!$H$4:$Q$65,4,FALSE)</f>
        <v>641.96227204702029</v>
      </c>
      <c r="T271" s="1">
        <f>IF(dataOrig!$X271&gt;0,dataOrig!T271*dataRevised!$X271/dataOrig!$X271,dataOrig!T271)</f>
        <v>230.10012218930279</v>
      </c>
      <c r="U271" s="1">
        <f>IF(dataOrig!$X271&gt;0,dataOrig!U271*dataRevised!$X271/dataOrig!$X271,dataOrig!U271)</f>
        <v>615.58150770200939</v>
      </c>
      <c r="V271" s="1">
        <f>IF(dataOrig!$X271&gt;0,dataOrig!V271*dataRevised!$X271/dataOrig!$X271,dataOrig!V271)</f>
        <v>54.340988266108411</v>
      </c>
      <c r="W271" s="1">
        <f>IF(dataOrig!$X271&gt;0,dataOrig!W271*dataRevised!$X271/dataOrig!$X271,dataOrig!W271)</f>
        <v>565.4859091441906</v>
      </c>
      <c r="X271" s="9">
        <f>dataOrig!X271*VLOOKUP($C271,pivot!$H$4:$Q$65,9,FALSE)/VLOOKUP($C271,pivot!$H$4:$Q$65,5,FALSE)</f>
        <v>1465.5085273016111</v>
      </c>
      <c r="Y271" s="1">
        <f>IF(dataOrig!$AC271&gt;0,dataOrig!Y271*dataRevised!$AC271/dataOrig!$AC271,dataOrig!Y271)</f>
        <v>240.61888346152645</v>
      </c>
      <c r="Z271" s="1">
        <f>IF(dataOrig!$AC271&gt;0,dataOrig!Z271*dataRevised!$AC271/dataOrig!$AC271,dataOrig!Z271)</f>
        <v>643.72210520150077</v>
      </c>
      <c r="AA271" s="1">
        <f>IF(dataOrig!$AC271&gt;0,dataOrig!AA271*dataRevised!$AC271/dataOrig!$AC271,dataOrig!AA271)</f>
        <v>56.825123769511791</v>
      </c>
      <c r="AB271" s="1">
        <f>IF(dataOrig!$AC271&gt;0,dataOrig!AB271*dataRevised!$AC271/dataOrig!$AC271,dataOrig!AB271)</f>
        <v>591.33644422648206</v>
      </c>
      <c r="AC271" s="9">
        <f>dataOrig!AC271*VLOOKUP($C271,pivot!$H$4:$Q$65,10,FALSE)/VLOOKUP($C271,pivot!$H$4:$Q$65,6,FALSE)</f>
        <v>1532.5025566590211</v>
      </c>
    </row>
    <row r="272" spans="1:29">
      <c r="A272">
        <v>271</v>
      </c>
      <c r="B272">
        <v>24005</v>
      </c>
      <c r="C272">
        <f>dataOrig!C272</f>
        <v>24005</v>
      </c>
      <c r="D272">
        <v>24</v>
      </c>
      <c r="E272" s="1">
        <f>IF(dataOrig!$I272&gt;0,dataOrig!E272*dataRevised!$I272/dataOrig!$I272,dataOrig!E272)</f>
        <v>70.331467219029932</v>
      </c>
      <c r="F272" s="1">
        <f>IF(dataOrig!$I272&gt;0,dataOrig!F272*dataRevised!$I272/dataOrig!$I272,dataOrig!F272)</f>
        <v>403.93072389307736</v>
      </c>
      <c r="G272" s="1">
        <f>IF(dataOrig!$I272&gt;0,dataOrig!G272*dataRevised!$I272/dataOrig!$I272,dataOrig!G272)</f>
        <v>23.760630817239843</v>
      </c>
      <c r="H272" s="1">
        <f>IF(dataOrig!$I272&gt;0,dataOrig!H272*dataRevised!$I272/dataOrig!$I272,dataOrig!H272)</f>
        <v>199.58929886481465</v>
      </c>
      <c r="I272" s="9">
        <f>dataOrig!I272*VLOOKUP($C272,pivot!$H$4:$Q$65,7,FALSE)/VLOOKUP($C272,pivot!$H$4:$Q$65,2,FALSE)</f>
        <v>697.6121207941618</v>
      </c>
      <c r="J272" s="1">
        <f>dataOrig!J272</f>
        <v>74</v>
      </c>
      <c r="K272" s="1">
        <f>dataOrig!K272</f>
        <v>425</v>
      </c>
      <c r="L272" s="1">
        <f>dataOrig!L272</f>
        <v>25</v>
      </c>
      <c r="M272" s="1">
        <f>dataOrig!M272</f>
        <v>210</v>
      </c>
      <c r="N272" s="9">
        <f>dataOrig!N272</f>
        <v>734</v>
      </c>
      <c r="O272" s="1">
        <f>IF(dataOrig!$S272&gt;0,dataOrig!O272*dataRevised!$S272/dataOrig!$S272,dataOrig!O272)</f>
        <v>155.29847782254026</v>
      </c>
      <c r="P272" s="1">
        <f>IF(dataOrig!$S272&gt;0,dataOrig!P272*dataRevised!$S272/dataOrig!$S272,dataOrig!P272)</f>
        <v>362.48875020868496</v>
      </c>
      <c r="Q272" s="1">
        <f>IF(dataOrig!$S272&gt;0,dataOrig!Q272*dataRevised!$S272/dataOrig!$S272,dataOrig!Q272)</f>
        <v>31.856871576425625</v>
      </c>
      <c r="R272" s="1">
        <f>IF(dataOrig!$S272&gt;0,dataOrig!R272*dataRevised!$S272/dataOrig!$S272,dataOrig!R272)</f>
        <v>321.98985783478628</v>
      </c>
      <c r="S272" s="9">
        <f>dataOrig!S272*VLOOKUP($C272,pivot!$H$4:$Q$65,8,FALSE)/VLOOKUP($C272,pivot!$H$4:$Q$65,4,FALSE)</f>
        <v>871.63395744243724</v>
      </c>
      <c r="T272" s="1">
        <f>IF(dataOrig!$X272&gt;0,dataOrig!T272*dataRevised!$X272/dataOrig!$X272,dataOrig!T272)</f>
        <v>89.153183874084107</v>
      </c>
      <c r="U272" s="1">
        <f>IF(dataOrig!$X272&gt;0,dataOrig!U272*dataRevised!$X272/dataOrig!$X272,dataOrig!U272)</f>
        <v>474.63456938679064</v>
      </c>
      <c r="V272" s="1">
        <f>IF(dataOrig!$X272&gt;0,dataOrig!V272*dataRevised!$X272/dataOrig!$X272,dataOrig!V272)</f>
        <v>28.019572074712148</v>
      </c>
      <c r="W272" s="1">
        <f>IF(dataOrig!$X272&gt;0,dataOrig!W272*dataRevised!$X272/dataOrig!$X272,dataOrig!W272)</f>
        <v>235.19458983925045</v>
      </c>
      <c r="X272" s="9">
        <f>dataOrig!X272*VLOOKUP($C272,pivot!$H$4:$Q$65,9,FALSE)/VLOOKUP($C272,pivot!$H$4:$Q$65,5,FALSE)</f>
        <v>827.00191517483734</v>
      </c>
      <c r="Y272" s="1">
        <f>IF(dataOrig!$AC272&gt;0,dataOrig!Y272*dataRevised!$AC272/dataOrig!$AC272,dataOrig!Y272)</f>
        <v>93.228718684355272</v>
      </c>
      <c r="Z272" s="1">
        <f>IF(dataOrig!$AC272&gt;0,dataOrig!Z272*dataRevised!$AC272/dataOrig!$AC272,dataOrig!Z272)</f>
        <v>496.33194042432956</v>
      </c>
      <c r="AA272" s="1">
        <f>IF(dataOrig!$AC272&gt;0,dataOrig!AA272*dataRevised!$AC272/dataOrig!$AC272,dataOrig!AA272)</f>
        <v>29.300454443654512</v>
      </c>
      <c r="AB272" s="1">
        <f>IF(dataOrig!$AC272&gt;0,dataOrig!AB272*dataRevised!$AC272/dataOrig!$AC272,dataOrig!AB272)</f>
        <v>245.94623881491822</v>
      </c>
      <c r="AC272" s="9">
        <f>dataOrig!AC272*VLOOKUP($C272,pivot!$H$4:$Q$65,10,FALSE)/VLOOKUP($C272,pivot!$H$4:$Q$65,6,FALSE)</f>
        <v>864.80735236725764</v>
      </c>
    </row>
    <row r="273" spans="1:29">
      <c r="A273">
        <v>272</v>
      </c>
      <c r="B273">
        <v>24005</v>
      </c>
      <c r="C273">
        <f>dataOrig!C273</f>
        <v>24005</v>
      </c>
      <c r="D273">
        <v>24</v>
      </c>
      <c r="E273" s="1">
        <f>IF(dataOrig!$I273&gt;0,dataOrig!E273*dataRevised!$I273/dataOrig!$I273,dataOrig!E273)</f>
        <v>248.06098573198395</v>
      </c>
      <c r="F273" s="1">
        <f>IF(dataOrig!$I273&gt;0,dataOrig!F273*dataRevised!$I273/dataOrig!$I273,dataOrig!F273)</f>
        <v>296.53267259915322</v>
      </c>
      <c r="G273" s="1">
        <f>IF(dataOrig!$I273&gt;0,dataOrig!G273*dataRevised!$I273/dataOrig!$I273,dataOrig!G273)</f>
        <v>48.471686867169282</v>
      </c>
      <c r="H273" s="1">
        <f>IF(dataOrig!$I273&gt;0,dataOrig!H273*dataRevised!$I273/dataOrig!$I273,dataOrig!H273)</f>
        <v>201.49014933019384</v>
      </c>
      <c r="I273" s="9">
        <f>dataOrig!I273*VLOOKUP($C273,pivot!$H$4:$Q$65,7,FALSE)/VLOOKUP($C273,pivot!$H$4:$Q$65,2,FALSE)</f>
        <v>794.55549452850028</v>
      </c>
      <c r="J273" s="1">
        <f>dataOrig!J273</f>
        <v>261</v>
      </c>
      <c r="K273" s="1">
        <f>dataOrig!K273</f>
        <v>312</v>
      </c>
      <c r="L273" s="1">
        <f>dataOrig!L273</f>
        <v>51</v>
      </c>
      <c r="M273" s="1">
        <f>dataOrig!M273</f>
        <v>212</v>
      </c>
      <c r="N273" s="9">
        <f>dataOrig!N273</f>
        <v>836</v>
      </c>
      <c r="O273" s="1">
        <f>IF(dataOrig!$S273&gt;0,dataOrig!O273*dataRevised!$S273/dataOrig!$S273,dataOrig!O273)</f>
        <v>92.36355034643347</v>
      </c>
      <c r="P273" s="1">
        <f>IF(dataOrig!$S273&gt;0,dataOrig!P273*dataRevised!$S273/dataOrig!$S273,dataOrig!P273)</f>
        <v>163.99751707792257</v>
      </c>
      <c r="Q273" s="1">
        <f>IF(dataOrig!$S273&gt;0,dataOrig!Q273*dataRevised!$S273/dataOrig!$S273,dataOrig!Q273)</f>
        <v>21.464368544063998</v>
      </c>
      <c r="R273" s="1">
        <f>IF(dataOrig!$S273&gt;0,dataOrig!R273*dataRevised!$S273/dataOrig!$S273,dataOrig!R273)</f>
        <v>209.2225946427337</v>
      </c>
      <c r="S273" s="9">
        <f>dataOrig!S273*VLOOKUP($C273,pivot!$H$4:$Q$65,8,FALSE)/VLOOKUP($C273,pivot!$H$4:$Q$65,4,FALSE)</f>
        <v>487.04803061115376</v>
      </c>
      <c r="T273" s="1">
        <f>IF(dataOrig!$X273&gt;0,dataOrig!T273*dataRevised!$X273/dataOrig!$X273,dataOrig!T273)</f>
        <v>271.70494133054206</v>
      </c>
      <c r="U273" s="1">
        <f>IF(dataOrig!$X273&gt;0,dataOrig!U273*dataRevised!$X273/dataOrig!$X273,dataOrig!U273)</f>
        <v>325.19685165499249</v>
      </c>
      <c r="V273" s="1">
        <f>IF(dataOrig!$X273&gt;0,dataOrig!V273*dataRevised!$X273/dataOrig!$X273,dataOrig!V273)</f>
        <v>53.491910324450465</v>
      </c>
      <c r="W273" s="1">
        <f>IF(dataOrig!$X273&gt;0,dataOrig!W273*dataRevised!$X273/dataOrig!$X273,dataOrig!W273)</f>
        <v>220.7602648310654</v>
      </c>
      <c r="X273" s="9">
        <f>dataOrig!X273*VLOOKUP($C273,pivot!$H$4:$Q$65,9,FALSE)/VLOOKUP($C273,pivot!$H$4:$Q$65,5,FALSE)</f>
        <v>871.15396814105043</v>
      </c>
      <c r="Y273" s="1">
        <f>IF(dataOrig!$AC273&gt;0,dataOrig!Y273*dataRevised!$AC273/dataOrig!$AC273,dataOrig!Y273)</f>
        <v>284.12561884755894</v>
      </c>
      <c r="Z273" s="1">
        <f>IF(dataOrig!$AC273&gt;0,dataOrig!Z273*dataRevised!$AC273/dataOrig!$AC273,dataOrig!Z273)</f>
        <v>340.06285005817205</v>
      </c>
      <c r="AA273" s="1">
        <f>IF(dataOrig!$AC273&gt;0,dataOrig!AA273*dataRevised!$AC273/dataOrig!$AC273,dataOrig!AA273)</f>
        <v>55.937231210613163</v>
      </c>
      <c r="AB273" s="1">
        <f>IF(dataOrig!$AC273&gt;0,dataOrig!AB273*dataRevised!$AC273/dataOrig!$AC273,dataOrig!AB273)</f>
        <v>230.85206531364162</v>
      </c>
      <c r="AC273" s="9">
        <f>dataOrig!AC273*VLOOKUP($C273,pivot!$H$4:$Q$65,10,FALSE)/VLOOKUP($C273,pivot!$H$4:$Q$65,6,FALSE)</f>
        <v>910.97776542998577</v>
      </c>
    </row>
    <row r="274" spans="1:29">
      <c r="A274">
        <v>273</v>
      </c>
      <c r="B274">
        <v>24005</v>
      </c>
      <c r="C274">
        <f>dataOrig!C274</f>
        <v>24005</v>
      </c>
      <c r="D274">
        <v>24</v>
      </c>
      <c r="E274" s="1">
        <f>IF(dataOrig!$I274&gt;0,dataOrig!E274*dataRevised!$I274/dataOrig!$I274,dataOrig!E274)</f>
        <v>156.82016339378296</v>
      </c>
      <c r="F274" s="1">
        <f>IF(dataOrig!$I274&gt;0,dataOrig!F274*dataRevised!$I274/dataOrig!$I274,dataOrig!F274)</f>
        <v>622.52852741168385</v>
      </c>
      <c r="G274" s="1">
        <f>IF(dataOrig!$I274&gt;0,dataOrig!G274*dataRevised!$I274/dataOrig!$I274,dataOrig!G274)</f>
        <v>63.678490590202784</v>
      </c>
      <c r="H274" s="1">
        <f>IF(dataOrig!$I274&gt;0,dataOrig!H274*dataRevised!$I274/dataOrig!$I274,dataOrig!H274)</f>
        <v>324.09500434715142</v>
      </c>
      <c r="I274" s="9">
        <f>dataOrig!I274*VLOOKUP($C274,pivot!$H$4:$Q$65,7,FALSE)/VLOOKUP($C274,pivot!$H$4:$Q$65,2,FALSE)</f>
        <v>1167.1221857428211</v>
      </c>
      <c r="J274" s="1">
        <f>dataOrig!J274</f>
        <v>165</v>
      </c>
      <c r="K274" s="1">
        <f>dataOrig!K274</f>
        <v>655</v>
      </c>
      <c r="L274" s="1">
        <f>dataOrig!L274</f>
        <v>67</v>
      </c>
      <c r="M274" s="1">
        <f>dataOrig!M274</f>
        <v>341</v>
      </c>
      <c r="N274" s="9">
        <f>dataOrig!N274</f>
        <v>1228</v>
      </c>
      <c r="O274" s="1">
        <f>IF(dataOrig!$S274&gt;0,dataOrig!O274*dataRevised!$S274/dataOrig!$S274,dataOrig!O274)</f>
        <v>122.37007512548736</v>
      </c>
      <c r="P274" s="1">
        <f>IF(dataOrig!$S274&gt;0,dataOrig!P274*dataRevised!$S274/dataOrig!$S274,dataOrig!P274)</f>
        <v>283.20234326673335</v>
      </c>
      <c r="Q274" s="1">
        <f>IF(dataOrig!$S274&gt;0,dataOrig!Q274*dataRevised!$S274/dataOrig!$S274,dataOrig!Q274)</f>
        <v>29.727849746801148</v>
      </c>
      <c r="R274" s="1">
        <f>IF(dataOrig!$S274&gt;0,dataOrig!R274*dataRevised!$S274/dataOrig!$S274,dataOrig!R274)</f>
        <v>314.36819668940853</v>
      </c>
      <c r="S274" s="9">
        <f>dataOrig!S274*VLOOKUP($C274,pivot!$H$4:$Q$65,8,FALSE)/VLOOKUP($C274,pivot!$H$4:$Q$65,4,FALSE)</f>
        <v>749.66846482843039</v>
      </c>
      <c r="T274" s="1">
        <f>IF(dataOrig!$X274&gt;0,dataOrig!T274*dataRevised!$X274/dataOrig!$X274,dataOrig!T274)</f>
        <v>197.83516040630093</v>
      </c>
      <c r="U274" s="1">
        <f>IF(dataOrig!$X274&gt;0,dataOrig!U274*dataRevised!$X274/dataOrig!$X274,dataOrig!U274)</f>
        <v>705.58376951775131</v>
      </c>
      <c r="V274" s="1">
        <f>IF(dataOrig!$X274&gt;0,dataOrig!V274*dataRevised!$X274/dataOrig!$X274,dataOrig!V274)</f>
        <v>72.171625040925235</v>
      </c>
      <c r="W274" s="1">
        <f>IF(dataOrig!$X274&gt;0,dataOrig!W274*dataRevised!$X274/dataOrig!$X274,dataOrig!W274)</f>
        <v>371.89613844617946</v>
      </c>
      <c r="X274" s="9">
        <f>dataOrig!X274*VLOOKUP($C274,pivot!$H$4:$Q$65,9,FALSE)/VLOOKUP($C274,pivot!$H$4:$Q$65,5,FALSE)</f>
        <v>1347.4866934111569</v>
      </c>
      <c r="Y274" s="1">
        <f>IF(dataOrig!$AC274&gt;0,dataOrig!Y274*dataRevised!$AC274/dataOrig!$AC274,dataOrig!Y274)</f>
        <v>206.87896622337885</v>
      </c>
      <c r="Z274" s="1">
        <f>IF(dataOrig!$AC274&gt;0,dataOrig!Z274*dataRevised!$AC274/dataOrig!$AC274,dataOrig!Z274)</f>
        <v>737.83871644475471</v>
      </c>
      <c r="AA274" s="1">
        <f>IF(dataOrig!$AC274&gt;0,dataOrig!AA274*dataRevised!$AC274/dataOrig!$AC274,dataOrig!AA274)</f>
        <v>75.470867506382845</v>
      </c>
      <c r="AB274" s="1">
        <f>IF(dataOrig!$AC274&gt;0,dataOrig!AB274*dataRevised!$AC274/dataOrig!$AC274,dataOrig!AB274)</f>
        <v>388.8969407975963</v>
      </c>
      <c r="AC274" s="9">
        <f>dataOrig!AC274*VLOOKUP($C274,pivot!$H$4:$Q$65,10,FALSE)/VLOOKUP($C274,pivot!$H$4:$Q$65,6,FALSE)</f>
        <v>1409.0854909721127</v>
      </c>
    </row>
    <row r="275" spans="1:29">
      <c r="A275">
        <v>274</v>
      </c>
      <c r="B275">
        <v>24005</v>
      </c>
      <c r="C275">
        <f>dataOrig!C275</f>
        <v>24005</v>
      </c>
      <c r="D275">
        <v>24</v>
      </c>
      <c r="E275" s="1">
        <f>IF(dataOrig!$I275&gt;0,dataOrig!E275*dataRevised!$I275/dataOrig!$I275,dataOrig!E275)</f>
        <v>479.96474250824485</v>
      </c>
      <c r="F275" s="1">
        <f>IF(dataOrig!$I275&gt;0,dataOrig!F275*dataRevised!$I275/dataOrig!$I275,dataOrig!F275)</f>
        <v>963.73118594724804</v>
      </c>
      <c r="G275" s="1">
        <f>IF(dataOrig!$I275&gt;0,dataOrig!G275*dataRevised!$I275/dataOrig!$I275,dataOrig!G275)</f>
        <v>170.12611665143729</v>
      </c>
      <c r="H275" s="1">
        <f>IF(dataOrig!$I275&gt;0,dataOrig!H275*dataRevised!$I275/dataOrig!$I275,dataOrig!H275)</f>
        <v>923.81332617428495</v>
      </c>
      <c r="I275" s="9">
        <f>dataOrig!I275*VLOOKUP($C275,pivot!$H$4:$Q$65,7,FALSE)/VLOOKUP($C275,pivot!$H$4:$Q$65,2,FALSE)</f>
        <v>2537.6353712812152</v>
      </c>
      <c r="J275" s="1">
        <f>dataOrig!J275</f>
        <v>505</v>
      </c>
      <c r="K275" s="1">
        <f>dataOrig!K275</f>
        <v>1014</v>
      </c>
      <c r="L275" s="1">
        <f>dataOrig!L275</f>
        <v>179</v>
      </c>
      <c r="M275" s="1">
        <f>dataOrig!M275</f>
        <v>972</v>
      </c>
      <c r="N275" s="9">
        <f>dataOrig!N275</f>
        <v>2670</v>
      </c>
      <c r="O275" s="1">
        <f>IF(dataOrig!$S275&gt;0,dataOrig!O275*dataRevised!$S275/dataOrig!$S275,dataOrig!O275)</f>
        <v>365.75246202229312</v>
      </c>
      <c r="P275" s="1">
        <f>IF(dataOrig!$S275&gt;0,dataOrig!P275*dataRevised!$S275/dataOrig!$S275,dataOrig!P275)</f>
        <v>684.33694637813142</v>
      </c>
      <c r="Q275" s="1">
        <f>IF(dataOrig!$S275&gt;0,dataOrig!Q275*dataRevised!$S275/dataOrig!$S275,dataOrig!Q275)</f>
        <v>127.32266951953972</v>
      </c>
      <c r="R275" s="1">
        <f>IF(dataOrig!$S275&gt;0,dataOrig!R275*dataRevised!$S275/dataOrig!$S275,dataOrig!R275)</f>
        <v>632.85630634585186</v>
      </c>
      <c r="S275" s="9">
        <f>dataOrig!S275*VLOOKUP($C275,pivot!$H$4:$Q$65,8,FALSE)/VLOOKUP($C275,pivot!$H$4:$Q$65,4,FALSE)</f>
        <v>1810.2683842658159</v>
      </c>
      <c r="T275" s="1">
        <f>IF(dataOrig!$X275&gt;0,dataOrig!T275*dataRevised!$X275/dataOrig!$X275,dataOrig!T275)</f>
        <v>549.35342825268958</v>
      </c>
      <c r="U275" s="1">
        <f>IF(dataOrig!$X275&gt;0,dataOrig!U275*dataRevised!$X275/dataOrig!$X275,dataOrig!U275)</f>
        <v>1072.3854403139831</v>
      </c>
      <c r="V275" s="1">
        <f>IF(dataOrig!$X275&gt;0,dataOrig!V275*dataRevised!$X275/dataOrig!$X275,dataOrig!V275)</f>
        <v>190.19345893137941</v>
      </c>
      <c r="W275" s="1">
        <f>IF(dataOrig!$X275&gt;0,dataOrig!W275*dataRevised!$X275/dataOrig!$X275,dataOrig!W275)</f>
        <v>1030.7806211727438</v>
      </c>
      <c r="X275" s="9">
        <f>dataOrig!X275*VLOOKUP($C275,pivot!$H$4:$Q$65,9,FALSE)/VLOOKUP($C275,pivot!$H$4:$Q$65,5,FALSE)</f>
        <v>2842.7129486707959</v>
      </c>
      <c r="Y275" s="1">
        <f>IF(dataOrig!$AC275&gt;0,dataOrig!Y275*dataRevised!$AC275/dataOrig!$AC275,dataOrig!Y275)</f>
        <v>574.46648560740823</v>
      </c>
      <c r="Z275" s="1">
        <f>IF(dataOrig!$AC275&gt;0,dataOrig!Z275*dataRevised!$AC275/dataOrig!$AC275,dataOrig!Z275)</f>
        <v>1121.4083018889592</v>
      </c>
      <c r="AA275" s="1">
        <f>IF(dataOrig!$AC275&gt;0,dataOrig!AA275*dataRevised!$AC275/dataOrig!$AC275,dataOrig!AA275)</f>
        <v>198.88793319329127</v>
      </c>
      <c r="AB275" s="1">
        <f>IF(dataOrig!$AC275&gt;0,dataOrig!AB275*dataRevised!$AC275/dataOrig!$AC275,dataOrig!AB275)</f>
        <v>1077.9015665029267</v>
      </c>
      <c r="AC275" s="9">
        <f>dataOrig!AC275*VLOOKUP($C275,pivot!$H$4:$Q$65,10,FALSE)/VLOOKUP($C275,pivot!$H$4:$Q$65,6,FALSE)</f>
        <v>2972.6642871925851</v>
      </c>
    </row>
    <row r="276" spans="1:29">
      <c r="A276">
        <v>275</v>
      </c>
      <c r="B276">
        <v>24005</v>
      </c>
      <c r="C276">
        <f>dataOrig!C276</f>
        <v>24005</v>
      </c>
      <c r="D276">
        <v>24</v>
      </c>
      <c r="E276" s="1">
        <f>IF(dataOrig!$I276&gt;0,dataOrig!E276*dataRevised!$I276/dataOrig!$I276,dataOrig!E276)</f>
        <v>35.165733609514966</v>
      </c>
      <c r="F276" s="1">
        <f>IF(dataOrig!$I276&gt;0,dataOrig!F276*dataRevised!$I276/dataOrig!$I276,dataOrig!F276)</f>
        <v>173.92781758219564</v>
      </c>
      <c r="G276" s="1">
        <f>IF(dataOrig!$I276&gt;0,dataOrig!G276*dataRevised!$I276/dataOrig!$I276,dataOrig!G276)</f>
        <v>53.223813030617244</v>
      </c>
      <c r="H276" s="1">
        <f>IF(dataOrig!$I276&gt;0,dataOrig!H276*dataRevised!$I276/dataOrig!$I276,dataOrig!H276)</f>
        <v>115.95187838813042</v>
      </c>
      <c r="I276" s="9">
        <f>dataOrig!I276*VLOOKUP($C276,pivot!$H$4:$Q$65,7,FALSE)/VLOOKUP($C276,pivot!$H$4:$Q$65,2,FALSE)</f>
        <v>378.26924261045826</v>
      </c>
      <c r="J276" s="1">
        <f>dataOrig!J276</f>
        <v>37</v>
      </c>
      <c r="K276" s="1">
        <f>dataOrig!K276</f>
        <v>183</v>
      </c>
      <c r="L276" s="1">
        <f>dataOrig!L276</f>
        <v>56</v>
      </c>
      <c r="M276" s="1">
        <f>dataOrig!M276</f>
        <v>122</v>
      </c>
      <c r="N276" s="9">
        <f>dataOrig!N276</f>
        <v>398</v>
      </c>
      <c r="O276" s="1">
        <f>IF(dataOrig!$S276&gt;0,dataOrig!O276*dataRevised!$S276/dataOrig!$S276,dataOrig!O276)</f>
        <v>0.20896023232643068</v>
      </c>
      <c r="P276" s="1">
        <f>IF(dataOrig!$S276&gt;0,dataOrig!P276*dataRevised!$S276/dataOrig!$S276,dataOrig!P276)</f>
        <v>63.172573276908452</v>
      </c>
      <c r="Q276" s="1">
        <f>IF(dataOrig!$S276&gt;0,dataOrig!Q276*dataRevised!$S276/dataOrig!$S276,dataOrig!Q276)</f>
        <v>11.358070043250859</v>
      </c>
      <c r="R276" s="1">
        <f>IF(dataOrig!$S276&gt;0,dataOrig!R276*dataRevised!$S276/dataOrig!$S276,dataOrig!R276)</f>
        <v>82.724521282945503</v>
      </c>
      <c r="S276" s="9">
        <f>dataOrig!S276*VLOOKUP($C276,pivot!$H$4:$Q$65,8,FALSE)/VLOOKUP($C276,pivot!$H$4:$Q$65,4,FALSE)</f>
        <v>157.46412483543125</v>
      </c>
      <c r="T276" s="1">
        <f>IF(dataOrig!$X276&gt;0,dataOrig!T276*dataRevised!$X276/dataOrig!$X276,dataOrig!T276)</f>
        <v>39.057585316265417</v>
      </c>
      <c r="U276" s="1">
        <f>IF(dataOrig!$X276&gt;0,dataOrig!U276*dataRevised!$X276/dataOrig!$X276,dataOrig!U276)</f>
        <v>191.89161481469534</v>
      </c>
      <c r="V276" s="1">
        <f>IF(dataOrig!$X276&gt;0,dataOrig!V276*dataRevised!$X276/dataOrig!$X276,dataOrig!V276)</f>
        <v>58.586377974398125</v>
      </c>
      <c r="W276" s="1">
        <f>IF(dataOrig!$X276&gt;0,dataOrig!W276*dataRevised!$X276/dataOrig!$X276,dataOrig!W276)</f>
        <v>128.21076919034954</v>
      </c>
      <c r="X276" s="9">
        <f>dataOrig!X276*VLOOKUP($C276,pivot!$H$4:$Q$65,9,FALSE)/VLOOKUP($C276,pivot!$H$4:$Q$65,5,FALSE)</f>
        <v>417.7463472957084</v>
      </c>
      <c r="Y276" s="1">
        <f>IF(dataOrig!$AC276&gt;0,dataOrig!Y276*dataRevised!$AC276/dataOrig!$AC276,dataOrig!Y276)</f>
        <v>40.843057709336591</v>
      </c>
      <c r="Z276" s="1">
        <f>IF(dataOrig!$AC276&gt;0,dataOrig!Z276*dataRevised!$AC276/dataOrig!$AC276,dataOrig!Z276)</f>
        <v>200.6637183110885</v>
      </c>
      <c r="AA276" s="1">
        <f>IF(dataOrig!$AC276&gt;0,dataOrig!AA276*dataRevised!$AC276/dataOrig!$AC276,dataOrig!AA276)</f>
        <v>61.264586564004901</v>
      </c>
      <c r="AB276" s="1">
        <f>IF(dataOrig!$AC276&gt;0,dataOrig!AB276*dataRevised!$AC276/dataOrig!$AC276,dataOrig!AB276)</f>
        <v>134.07177639369189</v>
      </c>
      <c r="AC276" s="9">
        <f>dataOrig!AC276*VLOOKUP($C276,pivot!$H$4:$Q$65,10,FALSE)/VLOOKUP($C276,pivot!$H$4:$Q$65,6,FALSE)</f>
        <v>436.84313897812189</v>
      </c>
    </row>
    <row r="277" spans="1:29">
      <c r="A277">
        <v>276</v>
      </c>
      <c r="B277">
        <v>24005</v>
      </c>
      <c r="C277">
        <f>dataOrig!C277</f>
        <v>24005</v>
      </c>
      <c r="D277">
        <v>24</v>
      </c>
      <c r="E277" s="1">
        <f>IF(dataOrig!$I277&gt;0,dataOrig!E277*dataRevised!$I277/dataOrig!$I277,dataOrig!E277)</f>
        <v>10.45467755958553</v>
      </c>
      <c r="F277" s="1">
        <f>IF(dataOrig!$I277&gt;0,dataOrig!F277*dataRevised!$I277/dataOrig!$I277,dataOrig!F277)</f>
        <v>179.63036897833319</v>
      </c>
      <c r="G277" s="1">
        <f>IF(dataOrig!$I277&gt;0,dataOrig!G277*dataRevised!$I277/dataOrig!$I277,dataOrig!G277)</f>
        <v>19.008504653791871</v>
      </c>
      <c r="H277" s="1">
        <f>IF(dataOrig!$I277&gt;0,dataOrig!H277*dataRevised!$I277/dataOrig!$I277,dataOrig!H277)</f>
        <v>153.01846246302458</v>
      </c>
      <c r="I277" s="9">
        <f>dataOrig!I277*VLOOKUP($C277,pivot!$H$4:$Q$65,7,FALSE)/VLOOKUP($C277,pivot!$H$4:$Q$65,2,FALSE)</f>
        <v>362.11201365473516</v>
      </c>
      <c r="J277" s="1">
        <f>dataOrig!J277</f>
        <v>11</v>
      </c>
      <c r="K277" s="1">
        <f>dataOrig!K277</f>
        <v>189</v>
      </c>
      <c r="L277" s="1">
        <f>dataOrig!L277</f>
        <v>20</v>
      </c>
      <c r="M277" s="1">
        <f>dataOrig!M277</f>
        <v>161</v>
      </c>
      <c r="N277" s="9">
        <f>dataOrig!N277</f>
        <v>381</v>
      </c>
      <c r="O277" s="1">
        <f>IF(dataOrig!$S277&gt;0,dataOrig!O277*dataRevised!$S277/dataOrig!$S277,dataOrig!O277)</f>
        <v>9.6592032905296588</v>
      </c>
      <c r="P277" s="1">
        <f>IF(dataOrig!$S277&gt;0,dataOrig!P277*dataRevised!$S277/dataOrig!$S277,dataOrig!P277)</f>
        <v>1008.8887671893262</v>
      </c>
      <c r="Q277" s="1">
        <f>IF(dataOrig!$S277&gt;0,dataOrig!Q277*dataRevised!$S277/dataOrig!$S277,dataOrig!Q277)</f>
        <v>23.854321738712073</v>
      </c>
      <c r="R277" s="1">
        <f>IF(dataOrig!$S277&gt;0,dataOrig!R277*dataRevised!$S277/dataOrig!$S277,dataOrig!R277)</f>
        <v>385.06258096857255</v>
      </c>
      <c r="S277" s="9">
        <f>dataOrig!S277*VLOOKUP($C277,pivot!$H$4:$Q$65,8,FALSE)/VLOOKUP($C277,pivot!$H$4:$Q$65,4,FALSE)</f>
        <v>1427.4648731871405</v>
      </c>
      <c r="T277" s="1">
        <f>IF(dataOrig!$X277&gt;0,dataOrig!T277*dataRevised!$X277/dataOrig!$X277,dataOrig!T277)</f>
        <v>11.887091183211215</v>
      </c>
      <c r="U277" s="1">
        <f>IF(dataOrig!$X277&gt;0,dataOrig!U277*dataRevised!$X277/dataOrig!$X277,dataOrig!U277)</f>
        <v>197.83516040630093</v>
      </c>
      <c r="V277" s="1">
        <f>IF(dataOrig!$X277&gt;0,dataOrig!V277*dataRevised!$X277/dataOrig!$X277,dataOrig!V277)</f>
        <v>22.076026483106542</v>
      </c>
      <c r="W277" s="1">
        <f>IF(dataOrig!$X277&gt;0,dataOrig!W277*dataRevised!$X277/dataOrig!$X277,dataOrig!W277)</f>
        <v>168.96651038993082</v>
      </c>
      <c r="X277" s="9">
        <f>dataOrig!X277*VLOOKUP($C277,pivot!$H$4:$Q$65,9,FALSE)/VLOOKUP($C277,pivot!$H$4:$Q$65,5,FALSE)</f>
        <v>400.76478846254952</v>
      </c>
      <c r="Y277" s="1">
        <f>IF(dataOrig!$AC277&gt;0,dataOrig!Y277*dataRevised!$AC277/dataOrig!$AC277,dataOrig!Y277)</f>
        <v>12.430495824580706</v>
      </c>
      <c r="Z277" s="1">
        <f>IF(dataOrig!$AC277&gt;0,dataOrig!Z277*dataRevised!$AC277/dataOrig!$AC277,dataOrig!Z277)</f>
        <v>206.87896622337882</v>
      </c>
      <c r="AA277" s="1">
        <f>IF(dataOrig!$AC277&gt;0,dataOrig!AA277*dataRevised!$AC277/dataOrig!$AC277,dataOrig!AA277)</f>
        <v>23.085206531364165</v>
      </c>
      <c r="AB277" s="1">
        <f>IF(dataOrig!$AC277&gt;0,dataOrig!AB277*dataRevised!$AC277/dataOrig!$AC277,dataOrig!AB277)</f>
        <v>176.69061922082574</v>
      </c>
      <c r="AC277" s="9">
        <f>dataOrig!AC277*VLOOKUP($C277,pivot!$H$4:$Q$65,10,FALSE)/VLOOKUP($C277,pivot!$H$4:$Q$65,6,FALSE)</f>
        <v>419.08528780014944</v>
      </c>
    </row>
    <row r="278" spans="1:29">
      <c r="A278">
        <v>277</v>
      </c>
      <c r="B278">
        <v>24005</v>
      </c>
      <c r="C278">
        <f>dataOrig!C278</f>
        <v>24005</v>
      </c>
      <c r="D278">
        <v>24</v>
      </c>
      <c r="E278" s="1">
        <f>IF(dataOrig!$I278&gt;0,dataOrig!E278*dataRevised!$I278/dataOrig!$I278,dataOrig!E278)</f>
        <v>595.91662089637532</v>
      </c>
      <c r="F278" s="1">
        <f>IF(dataOrig!$I278&gt;0,dataOrig!F278*dataRevised!$I278/dataOrig!$I278,dataOrig!F278)</f>
        <v>246.16013526660475</v>
      </c>
      <c r="G278" s="1">
        <f>IF(dataOrig!$I278&gt;0,dataOrig!G278*dataRevised!$I278/dataOrig!$I278,dataOrig!G278)</f>
        <v>37.066584074894152</v>
      </c>
      <c r="H278" s="1">
        <f>IF(dataOrig!$I278&gt;0,dataOrig!H278*dataRevised!$I278/dataOrig!$I278,dataOrig!H278)</f>
        <v>211.94482688977939</v>
      </c>
      <c r="I278" s="9">
        <f>dataOrig!I278*VLOOKUP($C278,pivot!$H$4:$Q$65,7,FALSE)/VLOOKUP($C278,pivot!$H$4:$Q$65,2,FALSE)</f>
        <v>1091.0881671276536</v>
      </c>
      <c r="J278" s="1">
        <f>dataOrig!J278</f>
        <v>627</v>
      </c>
      <c r="K278" s="1">
        <f>dataOrig!K278</f>
        <v>259</v>
      </c>
      <c r="L278" s="1">
        <f>dataOrig!L278</f>
        <v>39</v>
      </c>
      <c r="M278" s="1">
        <f>dataOrig!M278</f>
        <v>223</v>
      </c>
      <c r="N278" s="9">
        <f>dataOrig!N278</f>
        <v>1148</v>
      </c>
      <c r="O278" s="1">
        <f>IF(dataOrig!$S278&gt;0,dataOrig!O278*dataRevised!$S278/dataOrig!$S278,dataOrig!O278)</f>
        <v>189.92321844143231</v>
      </c>
      <c r="P278" s="1">
        <f>IF(dataOrig!$S278&gt;0,dataOrig!P278*dataRevised!$S278/dataOrig!$S278,dataOrig!P278)</f>
        <v>249.32736121592075</v>
      </c>
      <c r="Q278" s="1">
        <f>IF(dataOrig!$S278&gt;0,dataOrig!Q278*dataRevised!$S278/dataOrig!$S278,dataOrig!Q278)</f>
        <v>26.320314415334099</v>
      </c>
      <c r="R278" s="1">
        <f>IF(dataOrig!$S278&gt;0,dataOrig!R278*dataRevised!$S278/dataOrig!$S278,dataOrig!R278)</f>
        <v>232.78846325807754</v>
      </c>
      <c r="S278" s="9">
        <f>dataOrig!S278*VLOOKUP($C278,pivot!$H$4:$Q$65,8,FALSE)/VLOOKUP($C278,pivot!$H$4:$Q$65,4,FALSE)</f>
        <v>698.35935733076474</v>
      </c>
      <c r="T278" s="1">
        <f>IF(dataOrig!$X278&gt;0,dataOrig!T278*dataRevised!$X278/dataOrig!$X278,dataOrig!T278)</f>
        <v>699.64022392614584</v>
      </c>
      <c r="U278" s="1">
        <f>IF(dataOrig!$X278&gt;0,dataOrig!U278*dataRevised!$X278/dataOrig!$X278,dataOrig!U278)</f>
        <v>301.42266928857003</v>
      </c>
      <c r="V278" s="1">
        <f>IF(dataOrig!$X278&gt;0,dataOrig!V278*dataRevised!$X278/dataOrig!$X278,dataOrig!V278)</f>
        <v>44.152052966213077</v>
      </c>
      <c r="W278" s="1">
        <f>IF(dataOrig!$X278&gt;0,dataOrig!W278*dataRevised!$X278/dataOrig!$X278,dataOrig!W278)</f>
        <v>262.36508397230466</v>
      </c>
      <c r="X278" s="9">
        <f>dataOrig!X278*VLOOKUP($C278,pivot!$H$4:$Q$65,9,FALSE)/VLOOKUP($C278,pivot!$H$4:$Q$65,5,FALSE)</f>
        <v>1307.5800301532336</v>
      </c>
      <c r="Y278" s="1">
        <f>IF(dataOrig!$AC278&gt;0,dataOrig!Y278*dataRevised!$AC278/dataOrig!$AC278,dataOrig!Y278)</f>
        <v>731.62346853246436</v>
      </c>
      <c r="Z278" s="1">
        <f>IF(dataOrig!$AC278&gt;0,dataOrig!Z278*dataRevised!$AC278/dataOrig!$AC278,dataOrig!Z278)</f>
        <v>315.2018584090107</v>
      </c>
      <c r="AA278" s="1">
        <f>IF(dataOrig!$AC278&gt;0,dataOrig!AA278*dataRevised!$AC278/dataOrig!$AC278,dataOrig!AA278)</f>
        <v>46.170413062728329</v>
      </c>
      <c r="AB278" s="1">
        <f>IF(dataOrig!$AC278&gt;0,dataOrig!AB278*dataRevised!$AC278/dataOrig!$AC278,dataOrig!AB278)</f>
        <v>274.35880069967413</v>
      </c>
      <c r="AC278" s="9">
        <f>dataOrig!AC278*VLOOKUP($C278,pivot!$H$4:$Q$65,10,FALSE)/VLOOKUP($C278,pivot!$H$4:$Q$65,6,FALSE)</f>
        <v>1367.3545407038773</v>
      </c>
    </row>
    <row r="279" spans="1:29">
      <c r="A279">
        <v>278</v>
      </c>
      <c r="B279">
        <v>24005</v>
      </c>
      <c r="C279">
        <f>dataOrig!C279</f>
        <v>24005</v>
      </c>
      <c r="D279">
        <v>24</v>
      </c>
      <c r="E279" s="1">
        <f>IF(dataOrig!$I279&gt;0,dataOrig!E279*dataRevised!$I279/dataOrig!$I279,dataOrig!E279)</f>
        <v>628.2310788078214</v>
      </c>
      <c r="F279" s="1">
        <f>IF(dataOrig!$I279&gt;0,dataOrig!F279*dataRevised!$I279/dataOrig!$I279,dataOrig!F279)</f>
        <v>3014.7488380913915</v>
      </c>
      <c r="G279" s="1">
        <f>IF(dataOrig!$I279&gt;0,dataOrig!G279*dataRevised!$I279/dataOrig!$I279,dataOrig!G279)</f>
        <v>216.69695305322736</v>
      </c>
      <c r="H279" s="1">
        <f>IF(dataOrig!$I279&gt;0,dataOrig!H279*dataRevised!$I279/dataOrig!$I279,dataOrig!H279)</f>
        <v>1357.2072322807398</v>
      </c>
      <c r="I279" s="9">
        <f>dataOrig!I279*VLOOKUP($C279,pivot!$H$4:$Q$65,7,FALSE)/VLOOKUP($C279,pivot!$H$4:$Q$65,2,FALSE)</f>
        <v>5216.8841022331799</v>
      </c>
      <c r="J279" s="1">
        <f>dataOrig!J279</f>
        <v>661</v>
      </c>
      <c r="K279" s="1">
        <f>dataOrig!K279</f>
        <v>3172</v>
      </c>
      <c r="L279" s="1">
        <f>dataOrig!L279</f>
        <v>228</v>
      </c>
      <c r="M279" s="1">
        <f>dataOrig!M279</f>
        <v>1428</v>
      </c>
      <c r="N279" s="9">
        <f>dataOrig!N279</f>
        <v>5489</v>
      </c>
      <c r="O279" s="1">
        <f>IF(dataOrig!$S279&gt;0,dataOrig!O279*dataRevised!$S279/dataOrig!$S279,dataOrig!O279)</f>
        <v>596.83411115722708</v>
      </c>
      <c r="P279" s="1">
        <f>IF(dataOrig!$S279&gt;0,dataOrig!P279*dataRevised!$S279/dataOrig!$S279,dataOrig!P279)</f>
        <v>2724.708399951814</v>
      </c>
      <c r="Q279" s="1">
        <f>IF(dataOrig!$S279&gt;0,dataOrig!Q279*dataRevised!$S279/dataOrig!$S279,dataOrig!Q279)</f>
        <v>170.89530165092029</v>
      </c>
      <c r="R279" s="1">
        <f>IF(dataOrig!$S279&gt;0,dataOrig!R279*dataRevised!$S279/dataOrig!$S279,dataOrig!R279)</f>
        <v>1381.983120005576</v>
      </c>
      <c r="S279" s="9">
        <f>dataOrig!S279*VLOOKUP($C279,pivot!$H$4:$Q$65,8,FALSE)/VLOOKUP($C279,pivot!$H$4:$Q$65,4,FALSE)</f>
        <v>4874.4209327655371</v>
      </c>
      <c r="T279" s="1">
        <f>IF(dataOrig!$X279&gt;0,dataOrig!T279*dataRevised!$X279/dataOrig!$X279,dataOrig!T279)</f>
        <v>688.60221068459248</v>
      </c>
      <c r="U279" s="1">
        <f>IF(dataOrig!$X279&gt;0,dataOrig!U279*dataRevised!$X279/dataOrig!$X279,dataOrig!U279)</f>
        <v>3350.461557782246</v>
      </c>
      <c r="V279" s="1">
        <f>IF(dataOrig!$X279&gt;0,dataOrig!V279*dataRevised!$X279/dataOrig!$X279,dataOrig!V279)</f>
        <v>241.13813543085604</v>
      </c>
      <c r="W279" s="1">
        <f>IF(dataOrig!$X279&gt;0,dataOrig!W279*dataRevised!$X279/dataOrig!$X279,dataOrig!W279)</f>
        <v>1509.6605802678241</v>
      </c>
      <c r="X279" s="9">
        <f>dataOrig!X279*VLOOKUP($C279,pivot!$H$4:$Q$65,9,FALSE)/VLOOKUP($C279,pivot!$H$4:$Q$65,5,FALSE)</f>
        <v>5789.8624841655192</v>
      </c>
      <c r="Y279" s="1">
        <f>IF(dataOrig!$AC279&gt;0,dataOrig!Y279*dataRevised!$AC279/dataOrig!$AC279,dataOrig!Y279)</f>
        <v>720.08086526678221</v>
      </c>
      <c r="Z279" s="1">
        <f>IF(dataOrig!$AC279&gt;0,dataOrig!Z279*dataRevised!$AC279/dataOrig!$AC279,dataOrig!Z279)</f>
        <v>3503.6240374139616</v>
      </c>
      <c r="AA279" s="1">
        <f>IF(dataOrig!$AC279&gt;0,dataOrig!AA279*dataRevised!$AC279/dataOrig!$AC279,dataOrig!AA279)</f>
        <v>252.16148672720857</v>
      </c>
      <c r="AB279" s="1">
        <f>IF(dataOrig!$AC279&gt;0,dataOrig!AB279*dataRevised!$AC279/dataOrig!$AC279,dataOrig!AB279)</f>
        <v>1578.6729697217495</v>
      </c>
      <c r="AC279" s="9">
        <f>dataOrig!AC279*VLOOKUP($C279,pivot!$H$4:$Q$65,10,FALSE)/VLOOKUP($C279,pivot!$H$4:$Q$65,6,FALSE)</f>
        <v>6054.5393591297016</v>
      </c>
    </row>
    <row r="280" spans="1:29">
      <c r="A280">
        <v>279</v>
      </c>
      <c r="B280">
        <v>24005</v>
      </c>
      <c r="C280">
        <f>dataOrig!C280</f>
        <v>24005</v>
      </c>
      <c r="D280">
        <v>24</v>
      </c>
      <c r="E280" s="1">
        <f>IF(dataOrig!$I280&gt;0,dataOrig!E280*dataRevised!$I280/dataOrig!$I280,dataOrig!E280)</f>
        <v>659.59511148657793</v>
      </c>
      <c r="F280" s="1">
        <f>IF(dataOrig!$I280&gt;0,dataOrig!F280*dataRevised!$I280/dataOrig!$I280,dataOrig!F280)</f>
        <v>1644.235652552997</v>
      </c>
      <c r="G280" s="1">
        <f>IF(dataOrig!$I280&gt;0,dataOrig!G280*dataRevised!$I280/dataOrig!$I280,dataOrig!G280)</f>
        <v>197.68844839943549</v>
      </c>
      <c r="H280" s="1">
        <f>IF(dataOrig!$I280&gt;0,dataOrig!H280*dataRevised!$I280/dataOrig!$I280,dataOrig!H280)</f>
        <v>963.73118594724792</v>
      </c>
      <c r="I280" s="9">
        <f>dataOrig!I280*VLOOKUP($C280,pivot!$H$4:$Q$65,7,FALSE)/VLOOKUP($C280,pivot!$H$4:$Q$65,2,FALSE)</f>
        <v>3465.2503983862584</v>
      </c>
      <c r="J280" s="1">
        <f>dataOrig!J280</f>
        <v>694</v>
      </c>
      <c r="K280" s="1">
        <f>dataOrig!K280</f>
        <v>1730</v>
      </c>
      <c r="L280" s="1">
        <f>dataOrig!L280</f>
        <v>208</v>
      </c>
      <c r="M280" s="1">
        <f>dataOrig!M280</f>
        <v>1014</v>
      </c>
      <c r="N280" s="9">
        <f>dataOrig!N280</f>
        <v>3646</v>
      </c>
      <c r="O280" s="1">
        <f>IF(dataOrig!$S280&gt;0,dataOrig!O280*dataRevised!$S280/dataOrig!$S280,dataOrig!O280)</f>
        <v>376.02838311830135</v>
      </c>
      <c r="P280" s="1">
        <f>IF(dataOrig!$S280&gt;0,dataOrig!P280*dataRevised!$S280/dataOrig!$S280,dataOrig!P280)</f>
        <v>2594.3923741160156</v>
      </c>
      <c r="Q280" s="1">
        <f>IF(dataOrig!$S280&gt;0,dataOrig!Q280*dataRevised!$S280/dataOrig!$S280,dataOrig!Q280)</f>
        <v>226.04897230689681</v>
      </c>
      <c r="R280" s="1">
        <f>IF(dataOrig!$S280&gt;0,dataOrig!R280*dataRevised!$S280/dataOrig!$S280,dataOrig!R280)</f>
        <v>2292.026684769638</v>
      </c>
      <c r="S280" s="9">
        <f>dataOrig!S280*VLOOKUP($C280,pivot!$H$4:$Q$65,8,FALSE)/VLOOKUP($C280,pivot!$H$4:$Q$65,4,FALSE)</f>
        <v>5488.4964143108518</v>
      </c>
      <c r="T280" s="1">
        <f>IF(dataOrig!$X280&gt;0,dataOrig!T280*dataRevised!$X280/dataOrig!$X280,dataOrig!T280)</f>
        <v>750.58490042562232</v>
      </c>
      <c r="U280" s="1">
        <f>IF(dataOrig!$X280&gt;0,dataOrig!U280*dataRevised!$X280/dataOrig!$X280,dataOrig!U280)</f>
        <v>1850.1408348726598</v>
      </c>
      <c r="V280" s="1">
        <f>IF(dataOrig!$X280&gt;0,dataOrig!V280*dataRevised!$X280/dataOrig!$X280,dataOrig!V280)</f>
        <v>222.45842071438128</v>
      </c>
      <c r="W280" s="1">
        <f>IF(dataOrig!$X280&gt;0,dataOrig!W280*dataRevised!$X280/dataOrig!$X280,dataOrig!W280)</f>
        <v>1084.2725314971942</v>
      </c>
      <c r="X280" s="9">
        <f>dataOrig!X280*VLOOKUP($C280,pivot!$H$4:$Q$65,9,FALSE)/VLOOKUP($C280,pivot!$H$4:$Q$65,5,FALSE)</f>
        <v>3907.4566875098576</v>
      </c>
      <c r="Y280" s="1">
        <f>IF(dataOrig!$AC280&gt;0,dataOrig!Y280*dataRevised!$AC280/dataOrig!$AC280,dataOrig!Y280)</f>
        <v>784.89702206638162</v>
      </c>
      <c r="Z280" s="1">
        <f>IF(dataOrig!$AC280&gt;0,dataOrig!Z280*dataRevised!$AC280/dataOrig!$AC280,dataOrig!Z280)</f>
        <v>1934.7178858400966</v>
      </c>
      <c r="AA280" s="1">
        <f>IF(dataOrig!$AC280&gt;0,dataOrig!AA280*dataRevised!$AC280/dataOrig!$AC280,dataOrig!AA280)</f>
        <v>232.6278504314389</v>
      </c>
      <c r="AB280" s="1">
        <f>IF(dataOrig!$AC280&gt;0,dataOrig!AB280*dataRevised!$AC280/dataOrig!$AC280,dataOrig!AB280)</f>
        <v>1133.8387977135399</v>
      </c>
      <c r="AC280" s="9">
        <f>dataOrig!AC280*VLOOKUP($C280,pivot!$H$4:$Q$65,10,FALSE)/VLOOKUP($C280,pivot!$H$4:$Q$65,6,FALSE)</f>
        <v>4086.0815560514566</v>
      </c>
    </row>
    <row r="281" spans="1:29">
      <c r="A281">
        <v>280</v>
      </c>
      <c r="B281">
        <v>24005</v>
      </c>
      <c r="C281">
        <f>dataOrig!C281</f>
        <v>24005</v>
      </c>
      <c r="D281">
        <v>24</v>
      </c>
      <c r="E281" s="1">
        <f>IF(dataOrig!$I281&gt;0,dataOrig!E281*dataRevised!$I281/dataOrig!$I281,dataOrig!E281)</f>
        <v>238.55673340508801</v>
      </c>
      <c r="F281" s="1">
        <f>IF(dataOrig!$I281&gt;0,dataOrig!F281*dataRevised!$I281/dataOrig!$I281,dataOrig!F281)</f>
        <v>362.11201365473522</v>
      </c>
      <c r="G281" s="1">
        <f>IF(dataOrig!$I281&gt;0,dataOrig!G281*dataRevised!$I281/dataOrig!$I281,dataOrig!G281)</f>
        <v>40.868285005652531</v>
      </c>
      <c r="H281" s="1">
        <f>IF(dataOrig!$I281&gt;0,dataOrig!H281*dataRevised!$I281/dataOrig!$I281,dataOrig!H281)</f>
        <v>289.87969597032605</v>
      </c>
      <c r="I281" s="9">
        <f>dataOrig!I281*VLOOKUP($C281,pivot!$H$4:$Q$65,7,FALSE)/VLOOKUP($C281,pivot!$H$4:$Q$65,2,FALSE)</f>
        <v>931.41672803580184</v>
      </c>
      <c r="J281" s="1">
        <f>dataOrig!J281</f>
        <v>251</v>
      </c>
      <c r="K281" s="1">
        <f>dataOrig!K281</f>
        <v>381</v>
      </c>
      <c r="L281" s="1">
        <f>dataOrig!L281</f>
        <v>43</v>
      </c>
      <c r="M281" s="1">
        <f>dataOrig!M281</f>
        <v>305</v>
      </c>
      <c r="N281" s="9">
        <f>dataOrig!N281</f>
        <v>980</v>
      </c>
      <c r="O281" s="1">
        <f>IF(dataOrig!$S281&gt;0,dataOrig!O281*dataRevised!$S281/dataOrig!$S281,dataOrig!O281)</f>
        <v>141.99153185615825</v>
      </c>
      <c r="P281" s="1">
        <f>IF(dataOrig!$S281&gt;0,dataOrig!P281*dataRevised!$S281/dataOrig!$S281,dataOrig!P281)</f>
        <v>307.02163725055567</v>
      </c>
      <c r="Q281" s="1">
        <f>IF(dataOrig!$S281&gt;0,dataOrig!Q281*dataRevised!$S281/dataOrig!$S281,dataOrig!Q281)</f>
        <v>31.041923735904366</v>
      </c>
      <c r="R281" s="1">
        <f>IF(dataOrig!$S281&gt;0,dataOrig!R281*dataRevised!$S281/dataOrig!$S281,dataOrig!R281)</f>
        <v>315.48952648101789</v>
      </c>
      <c r="S281" s="9">
        <f>dataOrig!S281*VLOOKUP($C281,pivot!$H$4:$Q$65,8,FALSE)/VLOOKUP($C281,pivot!$H$4:$Q$65,4,FALSE)</f>
        <v>795.5446193236362</v>
      </c>
      <c r="T281" s="1">
        <f>IF(dataOrig!$X281&gt;0,dataOrig!T281*dataRevised!$X281/dataOrig!$X281,dataOrig!T281)</f>
        <v>262.36508397230466</v>
      </c>
      <c r="U281" s="1">
        <f>IF(dataOrig!$X281&gt;0,dataOrig!U281*dataRevised!$X281/dataOrig!$X281,dataOrig!U281)</f>
        <v>404.16110022918122</v>
      </c>
      <c r="V281" s="1">
        <f>IF(dataOrig!$X281&gt;0,dataOrig!V281*dataRevised!$X281/dataOrig!$X281,dataOrig!V281)</f>
        <v>45.850208849528961</v>
      </c>
      <c r="W281" s="1">
        <f>IF(dataOrig!$X281&gt;0,dataOrig!W281*dataRevised!$X281/dataOrig!$X281,dataOrig!W281)</f>
        <v>323.49869577167658</v>
      </c>
      <c r="X281" s="9">
        <f>dataOrig!X281*VLOOKUP($C281,pivot!$H$4:$Q$65,9,FALSE)/VLOOKUP($C281,pivot!$H$4:$Q$65,5,FALSE)</f>
        <v>1035.8750888226914</v>
      </c>
      <c r="Y281" s="1">
        <f>IF(dataOrig!$AC281&gt;0,dataOrig!Y281*dataRevised!$AC281/dataOrig!$AC281,dataOrig!Y281)</f>
        <v>274.35880069967413</v>
      </c>
      <c r="Z281" s="1">
        <f>IF(dataOrig!$AC281&gt;0,dataOrig!Z281*dataRevised!$AC281/dataOrig!$AC281,dataOrig!Z281)</f>
        <v>422.63685803574396</v>
      </c>
      <c r="AA281" s="1">
        <f>IF(dataOrig!$AC281&gt;0,dataOrig!AA281*dataRevised!$AC281/dataOrig!$AC281,dataOrig!AA281)</f>
        <v>47.94619818052557</v>
      </c>
      <c r="AB281" s="1">
        <f>IF(dataOrig!$AC281&gt;0,dataOrig!AB281*dataRevised!$AC281/dataOrig!$AC281,dataOrig!AB281)</f>
        <v>338.28706494037488</v>
      </c>
      <c r="AC281" s="9">
        <f>dataOrig!AC281*VLOOKUP($C281,pivot!$H$4:$Q$65,10,FALSE)/VLOOKUP($C281,pivot!$H$4:$Q$65,6,FALSE)</f>
        <v>1083.2289218563187</v>
      </c>
    </row>
    <row r="282" spans="1:29">
      <c r="A282">
        <v>281</v>
      </c>
      <c r="B282">
        <v>24005</v>
      </c>
      <c r="C282">
        <f>dataOrig!C282</f>
        <v>24005</v>
      </c>
      <c r="D282">
        <v>24</v>
      </c>
      <c r="E282" s="1">
        <f>IF(dataOrig!$I282&gt;0,dataOrig!E282*dataRevised!$I282/dataOrig!$I282,dataOrig!E282)</f>
        <v>13.305953257654311</v>
      </c>
      <c r="F282" s="1">
        <f>IF(dataOrig!$I282&gt;0,dataOrig!F282*dataRevised!$I282/dataOrig!$I282,dataOrig!F282)</f>
        <v>222.39950444936488</v>
      </c>
      <c r="G282" s="1">
        <f>IF(dataOrig!$I282&gt;0,dataOrig!G282*dataRevised!$I282/dataOrig!$I282,dataOrig!G282)</f>
        <v>60.827214892133995</v>
      </c>
      <c r="H282" s="1">
        <f>IF(dataOrig!$I282&gt;0,dataOrig!H282*dataRevised!$I282/dataOrig!$I282,dataOrig!H282)</f>
        <v>119.7535793188888</v>
      </c>
      <c r="I282" s="9">
        <f>dataOrig!I282*VLOOKUP($C282,pivot!$H$4:$Q$65,7,FALSE)/VLOOKUP($C282,pivot!$H$4:$Q$65,2,FALSE)</f>
        <v>416.28625191804201</v>
      </c>
      <c r="J282" s="1">
        <f>dataOrig!J282</f>
        <v>14</v>
      </c>
      <c r="K282" s="1">
        <f>dataOrig!K282</f>
        <v>234</v>
      </c>
      <c r="L282" s="1">
        <f>dataOrig!L282</f>
        <v>64</v>
      </c>
      <c r="M282" s="1">
        <f>dataOrig!M282</f>
        <v>126</v>
      </c>
      <c r="N282" s="9">
        <f>dataOrig!N282</f>
        <v>438</v>
      </c>
      <c r="O282" s="1">
        <f>IF(dataOrig!$S282&gt;0,dataOrig!O282*dataRevised!$S282/dataOrig!$S282,dataOrig!O282)</f>
        <v>18.645699687564033</v>
      </c>
      <c r="P282" s="1">
        <f>IF(dataOrig!$S282&gt;0,dataOrig!P282*dataRevised!$S282/dataOrig!$S282,dataOrig!P282)</f>
        <v>116.08780214987412</v>
      </c>
      <c r="Q282" s="1">
        <f>IF(dataOrig!$S282&gt;0,dataOrig!Q282*dataRevised!$S282/dataOrig!$S282,dataOrig!Q282)</f>
        <v>10.430006750626337</v>
      </c>
      <c r="R282" s="1">
        <f>IF(dataOrig!$S282&gt;0,dataOrig!R282*dataRevised!$S282/dataOrig!$S282,dataOrig!R282)</f>
        <v>115.3747402231149</v>
      </c>
      <c r="S282" s="9">
        <f>dataOrig!S282*VLOOKUP($C282,pivot!$H$4:$Q$65,8,FALSE)/VLOOKUP($C282,pivot!$H$4:$Q$65,4,FALSE)</f>
        <v>260.53824881117941</v>
      </c>
      <c r="T282" s="1">
        <f>IF(dataOrig!$X282&gt;0,dataOrig!T282*dataRevised!$X282/dataOrig!$X282,dataOrig!T282)</f>
        <v>14.434325008185047</v>
      </c>
      <c r="U282" s="1">
        <f>IF(dataOrig!$X282&gt;0,dataOrig!U282*dataRevised!$X282/dataOrig!$X282,dataOrig!U282)</f>
        <v>253.87430455572522</v>
      </c>
      <c r="V282" s="1">
        <f>IF(dataOrig!$X282&gt;0,dataOrig!V282*dataRevised!$X282/dataOrig!$X282,dataOrig!V282)</f>
        <v>69.624391215951405</v>
      </c>
      <c r="W282" s="1">
        <f>IF(dataOrig!$X282&gt;0,dataOrig!W282*dataRevised!$X282/dataOrig!$X282,dataOrig!W282)</f>
        <v>136.70154860692898</v>
      </c>
      <c r="X282" s="9">
        <f>dataOrig!X282*VLOOKUP($C282,pivot!$H$4:$Q$65,9,FALSE)/VLOOKUP($C282,pivot!$H$4:$Q$65,5,FALSE)</f>
        <v>474.63456938679064</v>
      </c>
      <c r="Y282" s="1">
        <f>IF(dataOrig!$AC282&gt;0,dataOrig!Y282*dataRevised!$AC282/dataOrig!$AC282,dataOrig!Y282)</f>
        <v>15.09417350127657</v>
      </c>
      <c r="Z282" s="1">
        <f>IF(dataOrig!$AC282&gt;0,dataOrig!Z282*dataRevised!$AC282/dataOrig!$AC282,dataOrig!Z282)</f>
        <v>265.47987511068789</v>
      </c>
      <c r="AA282" s="1">
        <f>IF(dataOrig!$AC282&gt;0,dataOrig!AA282*dataRevised!$AC282/dataOrig!$AC282,dataOrig!AA282)</f>
        <v>72.807189829686976</v>
      </c>
      <c r="AB282" s="1">
        <f>IF(dataOrig!$AC282&gt;0,dataOrig!AB282*dataRevised!$AC282/dataOrig!$AC282,dataOrig!AB282)</f>
        <v>142.95070198267811</v>
      </c>
      <c r="AC282" s="9">
        <f>dataOrig!AC282*VLOOKUP($C282,pivot!$H$4:$Q$65,10,FALSE)/VLOOKUP($C282,pivot!$H$4:$Q$65,6,FALSE)</f>
        <v>496.33194042432956</v>
      </c>
    </row>
    <row r="283" spans="1:29">
      <c r="A283">
        <v>282</v>
      </c>
      <c r="B283">
        <v>24005</v>
      </c>
      <c r="C283">
        <f>dataOrig!C283</f>
        <v>24005</v>
      </c>
      <c r="D283">
        <v>24</v>
      </c>
      <c r="E283" s="1">
        <f>IF(dataOrig!$I283&gt;0,dataOrig!E283*dataRevised!$I283/dataOrig!$I283,dataOrig!E283)</f>
        <v>43.719560703721307</v>
      </c>
      <c r="F283" s="1">
        <f>IF(dataOrig!$I283&gt;0,dataOrig!F283*dataRevised!$I283/dataOrig!$I283,dataOrig!F283)</f>
        <v>1308.7355454135704</v>
      </c>
      <c r="G283" s="1">
        <f>IF(dataOrig!$I283&gt;0,dataOrig!G283*dataRevised!$I283/dataOrig!$I283,dataOrig!G283)</f>
        <v>176.77909328026442</v>
      </c>
      <c r="H283" s="1">
        <f>IF(dataOrig!$I283&gt;0,dataOrig!H283*dataRevised!$I283/dataOrig!$I283,dataOrig!H283)</f>
        <v>492.32027053320951</v>
      </c>
      <c r="I283" s="9">
        <f>dataOrig!I283*VLOOKUP($C283,pivot!$H$4:$Q$65,7,FALSE)/VLOOKUP($C283,pivot!$H$4:$Q$65,2,FALSE)</f>
        <v>2021.5544699307657</v>
      </c>
      <c r="J283" s="1">
        <f>dataOrig!J283</f>
        <v>46</v>
      </c>
      <c r="K283" s="1">
        <f>dataOrig!K283</f>
        <v>1377</v>
      </c>
      <c r="L283" s="1">
        <f>dataOrig!L283</f>
        <v>186</v>
      </c>
      <c r="M283" s="1">
        <f>dataOrig!M283</f>
        <v>518</v>
      </c>
      <c r="N283" s="9">
        <f>dataOrig!N283</f>
        <v>2127</v>
      </c>
      <c r="O283" s="1">
        <f>IF(dataOrig!$S283&gt;0,dataOrig!O283*dataRevised!$S283/dataOrig!$S283,dataOrig!O283)</f>
        <v>87.613556188174101</v>
      </c>
      <c r="P283" s="1">
        <f>IF(dataOrig!$S283&gt;0,dataOrig!P283*dataRevised!$S283/dataOrig!$S283,dataOrig!P283)</f>
        <v>1192.6481818364866</v>
      </c>
      <c r="Q283" s="1">
        <f>IF(dataOrig!$S283&gt;0,dataOrig!Q283*dataRevised!$S283/dataOrig!$S283,dataOrig!Q283)</f>
        <v>258.59521215317278</v>
      </c>
      <c r="R283" s="1">
        <f>IF(dataOrig!$S283&gt;0,dataOrig!R283*dataRevised!$S283/dataOrig!$S283,dataOrig!R283)</f>
        <v>382.52561707714619</v>
      </c>
      <c r="S283" s="9">
        <f>dataOrig!S283*VLOOKUP($C283,pivot!$H$4:$Q$65,8,FALSE)/VLOOKUP($C283,pivot!$H$4:$Q$65,4,FALSE)</f>
        <v>1921.3825672549797</v>
      </c>
      <c r="T283" s="1">
        <f>IF(dataOrig!$X283&gt;0,dataOrig!T283*dataRevised!$X283/dataOrig!$X283,dataOrig!T283)</f>
        <v>50.944676499476635</v>
      </c>
      <c r="U283" s="1">
        <f>IF(dataOrig!$X283&gt;0,dataOrig!U283*dataRevised!$X283/dataOrig!$X283,dataOrig!U283)</f>
        <v>1456.168669943374</v>
      </c>
      <c r="V283" s="1">
        <f>IF(dataOrig!$X283&gt;0,dataOrig!V283*dataRevised!$X283/dataOrig!$X283,dataOrig!V283)</f>
        <v>196.98608246464298</v>
      </c>
      <c r="W283" s="1">
        <f>IF(dataOrig!$X283&gt;0,dataOrig!W283*dataRevised!$X283/dataOrig!$X283,dataOrig!W283)</f>
        <v>548.50435031103177</v>
      </c>
      <c r="X283" s="9">
        <f>dataOrig!X283*VLOOKUP($C283,pivot!$H$4:$Q$65,9,FALSE)/VLOOKUP($C283,pivot!$H$4:$Q$65,5,FALSE)</f>
        <v>2252.6037792185252</v>
      </c>
      <c r="Y283" s="1">
        <f>IF(dataOrig!$AC283&gt;0,dataOrig!Y283*dataRevised!$AC283/dataOrig!$AC283,dataOrig!Y283)</f>
        <v>53.273553533917301</v>
      </c>
      <c r="Z283" s="1">
        <f>IF(dataOrig!$AC283&gt;0,dataOrig!Z283*dataRevised!$AC283/dataOrig!$AC283,dataOrig!Z283)</f>
        <v>1522.7357385111363</v>
      </c>
      <c r="AA283" s="1">
        <f>IF(dataOrig!$AC283&gt;0,dataOrig!AA283*dataRevised!$AC283/dataOrig!$AC283,dataOrig!AA283)</f>
        <v>205.99107366448024</v>
      </c>
      <c r="AB283" s="1">
        <f>IF(dataOrig!$AC283&gt;0,dataOrig!AB283*dataRevised!$AC283/dataOrig!$AC283,dataOrig!AB283)</f>
        <v>573.57859304850967</v>
      </c>
      <c r="AC283" s="9">
        <f>dataOrig!AC283*VLOOKUP($C283,pivot!$H$4:$Q$65,10,FALSE)/VLOOKUP($C283,pivot!$H$4:$Q$65,6,FALSE)</f>
        <v>2355.5789587580434</v>
      </c>
    </row>
    <row r="284" spans="1:29">
      <c r="A284">
        <v>283</v>
      </c>
      <c r="B284">
        <v>24005</v>
      </c>
      <c r="C284">
        <f>dataOrig!C284</f>
        <v>24005</v>
      </c>
      <c r="D284">
        <v>24</v>
      </c>
      <c r="E284" s="1">
        <f>IF(dataOrig!$I284&gt;0,dataOrig!E284*dataRevised!$I284/dataOrig!$I284,dataOrig!E284)</f>
        <v>129.25783164578473</v>
      </c>
      <c r="F284" s="1">
        <f>IF(dataOrig!$I284&gt;0,dataOrig!F284*dataRevised!$I284/dataOrig!$I284,dataOrig!F284)</f>
        <v>518.93217704851804</v>
      </c>
      <c r="G284" s="1">
        <f>IF(dataOrig!$I284&gt;0,dataOrig!G284*dataRevised!$I284/dataOrig!$I284,dataOrig!G284)</f>
        <v>54.174238263306833</v>
      </c>
      <c r="H284" s="1">
        <f>IF(dataOrig!$I284&gt;0,dataOrig!H284*dataRevised!$I284/dataOrig!$I284,dataOrig!H284)</f>
        <v>357.35988749128717</v>
      </c>
      <c r="I284" s="9">
        <f>dataOrig!I284*VLOOKUP($C284,pivot!$H$4:$Q$65,7,FALSE)/VLOOKUP($C284,pivot!$H$4:$Q$65,2,FALSE)</f>
        <v>1059.7241344488968</v>
      </c>
      <c r="J284" s="1">
        <f>dataOrig!J284</f>
        <v>136</v>
      </c>
      <c r="K284" s="1">
        <f>dataOrig!K284</f>
        <v>546</v>
      </c>
      <c r="L284" s="1">
        <f>dataOrig!L284</f>
        <v>57</v>
      </c>
      <c r="M284" s="1">
        <f>dataOrig!M284</f>
        <v>376</v>
      </c>
      <c r="N284" s="9">
        <f>dataOrig!N284</f>
        <v>1115</v>
      </c>
      <c r="O284" s="1">
        <f>IF(dataOrig!$S284&gt;0,dataOrig!O284*dataRevised!$S284/dataOrig!$S284,dataOrig!O284)</f>
        <v>436.20713236039597</v>
      </c>
      <c r="P284" s="1">
        <f>IF(dataOrig!$S284&gt;0,dataOrig!P284*dataRevised!$S284/dataOrig!$S284,dataOrig!P284)</f>
        <v>594.8161442535303</v>
      </c>
      <c r="Q284" s="1">
        <f>IF(dataOrig!$S284&gt;0,dataOrig!Q284*dataRevised!$S284/dataOrig!$S284,dataOrig!Q284)</f>
        <v>54.864537045676009</v>
      </c>
      <c r="R284" s="1">
        <f>IF(dataOrig!$S284&gt;0,dataOrig!R284*dataRevised!$S284/dataOrig!$S284,dataOrig!R284)</f>
        <v>424.54234299632935</v>
      </c>
      <c r="S284" s="9">
        <f>dataOrig!S284*VLOOKUP($C284,pivot!$H$4:$Q$65,8,FALSE)/VLOOKUP($C284,pivot!$H$4:$Q$65,4,FALSE)</f>
        <v>1510.4301566559316</v>
      </c>
      <c r="T284" s="1">
        <f>IF(dataOrig!$X284&gt;0,dataOrig!T284*dataRevised!$X284/dataOrig!$X284,dataOrig!T284)</f>
        <v>144.34325008185047</v>
      </c>
      <c r="U284" s="1">
        <f>IF(dataOrig!$X284&gt;0,dataOrig!U284*dataRevised!$X284/dataOrig!$X284,dataOrig!U284)</f>
        <v>580.76931209403358</v>
      </c>
      <c r="V284" s="1">
        <f>IF(dataOrig!$X284&gt;0,dataOrig!V284*dataRevised!$X284/dataOrig!$X284,dataOrig!V284)</f>
        <v>61.13361179937197</v>
      </c>
      <c r="W284" s="1">
        <f>IF(dataOrig!$X284&gt;0,dataOrig!W284*dataRevised!$X284/dataOrig!$X284,dataOrig!W284)</f>
        <v>399.91571052089159</v>
      </c>
      <c r="X284" s="9">
        <f>dataOrig!X284*VLOOKUP($C284,pivot!$H$4:$Q$65,9,FALSE)/VLOOKUP($C284,pivot!$H$4:$Q$65,5,FALSE)</f>
        <v>1186.1618844961476</v>
      </c>
      <c r="Y284" s="1">
        <f>IF(dataOrig!$AC284&gt;0,dataOrig!Y284*dataRevised!$AC284/dataOrig!$AC284,dataOrig!Y284)</f>
        <v>150.94173501276569</v>
      </c>
      <c r="Z284" s="1">
        <f>IF(dataOrig!$AC284&gt;0,dataOrig!Z284*dataRevised!$AC284/dataOrig!$AC284,dataOrig!Z284)</f>
        <v>607.31851028665722</v>
      </c>
      <c r="AA284" s="1">
        <f>IF(dataOrig!$AC284&gt;0,dataOrig!AA284*dataRevised!$AC284/dataOrig!$AC284,dataOrig!AA284)</f>
        <v>63.928264240700763</v>
      </c>
      <c r="AB284" s="1">
        <f>IF(dataOrig!$AC284&gt;0,dataOrig!AB284*dataRevised!$AC284/dataOrig!$AC284,dataOrig!AB284)</f>
        <v>418.19739524125083</v>
      </c>
      <c r="AC284" s="9">
        <f>dataOrig!AC284*VLOOKUP($C284,pivot!$H$4:$Q$65,10,FALSE)/VLOOKUP($C284,pivot!$H$4:$Q$65,6,FALSE)</f>
        <v>1240.3859047813744</v>
      </c>
    </row>
    <row r="285" spans="1:29">
      <c r="A285">
        <v>284</v>
      </c>
      <c r="B285">
        <v>24005</v>
      </c>
      <c r="C285">
        <f>dataOrig!C285</f>
        <v>24005</v>
      </c>
      <c r="D285">
        <v>24</v>
      </c>
      <c r="E285" s="1">
        <f>IF(dataOrig!$I285&gt;0,dataOrig!E285*dataRevised!$I285/dataOrig!$I285,dataOrig!E285)</f>
        <v>560.75088728686023</v>
      </c>
      <c r="F285" s="1">
        <f>IF(dataOrig!$I285&gt;0,dataOrig!F285*dataRevised!$I285/dataOrig!$I285,dataOrig!F285)</f>
        <v>1136.708578296754</v>
      </c>
      <c r="G285" s="1">
        <f>IF(dataOrig!$I285&gt;0,dataOrig!G285*dataRevised!$I285/dataOrig!$I285,dataOrig!G285)</f>
        <v>98.844224199717743</v>
      </c>
      <c r="H285" s="1">
        <f>IF(dataOrig!$I285&gt;0,dataOrig!H285*dataRevised!$I285/dataOrig!$I285,dataOrig!H285)</f>
        <v>846.82888232642802</v>
      </c>
      <c r="I285" s="9">
        <f>dataOrig!I285*VLOOKUP($C285,pivot!$H$4:$Q$65,7,FALSE)/VLOOKUP($C285,pivot!$H$4:$Q$65,2,FALSE)</f>
        <v>2643.1325721097601</v>
      </c>
      <c r="J285" s="1">
        <f>dataOrig!J285</f>
        <v>590</v>
      </c>
      <c r="K285" s="1">
        <f>dataOrig!K285</f>
        <v>1196</v>
      </c>
      <c r="L285" s="1">
        <f>dataOrig!L285</f>
        <v>104</v>
      </c>
      <c r="M285" s="1">
        <f>dataOrig!M285</f>
        <v>891</v>
      </c>
      <c r="N285" s="9">
        <f>dataOrig!N285</f>
        <v>2781</v>
      </c>
      <c r="O285" s="1">
        <f>IF(dataOrig!$S285&gt;0,dataOrig!O285*dataRevised!$S285/dataOrig!$S285,dataOrig!O285)</f>
        <v>343.72181452311492</v>
      </c>
      <c r="P285" s="1">
        <f>IF(dataOrig!$S285&gt;0,dataOrig!P285*dataRevised!$S285/dataOrig!$S285,dataOrig!P285)</f>
        <v>1486.2788143434734</v>
      </c>
      <c r="Q285" s="1">
        <f>IF(dataOrig!$S285&gt;0,dataOrig!Q285*dataRevised!$S285/dataOrig!$S285,dataOrig!Q285)</f>
        <v>120.23207450059758</v>
      </c>
      <c r="R285" s="1">
        <f>IF(dataOrig!$S285&gt;0,dataOrig!R285*dataRevised!$S285/dataOrig!$S285,dataOrig!R285)</f>
        <v>1235.6909143104087</v>
      </c>
      <c r="S285" s="9">
        <f>dataOrig!S285*VLOOKUP($C285,pivot!$H$4:$Q$65,8,FALSE)/VLOOKUP($C285,pivot!$H$4:$Q$65,4,FALSE)</f>
        <v>3185.9236176775948</v>
      </c>
      <c r="T285" s="1">
        <f>IF(dataOrig!$X285&gt;0,dataOrig!T285*dataRevised!$X285/dataOrig!$X285,dataOrig!T285)</f>
        <v>631.71398859351029</v>
      </c>
      <c r="U285" s="1">
        <f>IF(dataOrig!$X285&gt;0,dataOrig!U285*dataRevised!$X285/dataOrig!$X285,dataOrig!U285)</f>
        <v>1260.0316654203884</v>
      </c>
      <c r="V285" s="1">
        <f>IF(dataOrig!$X285&gt;0,dataOrig!V285*dataRevised!$X285/dataOrig!$X285,dataOrig!V285)</f>
        <v>110.3801324155327</v>
      </c>
      <c r="W285" s="1">
        <f>IF(dataOrig!$X285&gt;0,dataOrig!W285*dataRevised!$X285/dataOrig!$X285,dataOrig!W285)</f>
        <v>939.08020347368586</v>
      </c>
      <c r="X285" s="9">
        <f>dataOrig!X285*VLOOKUP($C285,pivot!$H$4:$Q$65,9,FALSE)/VLOOKUP($C285,pivot!$H$4:$Q$65,5,FALSE)</f>
        <v>2941.2059899031174</v>
      </c>
      <c r="Y285" s="1">
        <f>IF(dataOrig!$AC285&gt;0,dataOrig!Y285*dataRevised!$AC285/dataOrig!$AC285,dataOrig!Y285)</f>
        <v>660.59206382057459</v>
      </c>
      <c r="Z285" s="1">
        <f>IF(dataOrig!$AC285&gt;0,dataOrig!Z285*dataRevised!$AC285/dataOrig!$AC285,dataOrig!Z285)</f>
        <v>1317.6325574055547</v>
      </c>
      <c r="AA285" s="1">
        <f>IF(dataOrig!$AC285&gt;0,dataOrig!AA285*dataRevised!$AC285/dataOrig!$AC285,dataOrig!AA285)</f>
        <v>115.42603265682082</v>
      </c>
      <c r="AB285" s="1">
        <f>IF(dataOrig!$AC285&gt;0,dataOrig!AB285*dataRevised!$AC285/dataOrig!$AC285,dataOrig!AB285)</f>
        <v>982.00917014187576</v>
      </c>
      <c r="AC285" s="9">
        <f>dataOrig!AC285*VLOOKUP($C285,pivot!$H$4:$Q$65,10,FALSE)/VLOOKUP($C285,pivot!$H$4:$Q$65,6,FALSE)</f>
        <v>3075.6598240248259</v>
      </c>
    </row>
    <row r="286" spans="1:29">
      <c r="A286">
        <v>285</v>
      </c>
      <c r="B286">
        <v>24005</v>
      </c>
      <c r="C286">
        <f>dataOrig!C286</f>
        <v>24005</v>
      </c>
      <c r="D286">
        <v>24</v>
      </c>
      <c r="E286" s="1">
        <f>IF(dataOrig!$I286&gt;0,dataOrig!E286*dataRevised!$I286/dataOrig!$I286,dataOrig!E286)</f>
        <v>1061.6249849142762</v>
      </c>
      <c r="F286" s="1">
        <f>IF(dataOrig!$I286&gt;0,dataOrig!F286*dataRevised!$I286/dataOrig!$I286,dataOrig!F286)</f>
        <v>3074.6256277508351</v>
      </c>
      <c r="G286" s="1">
        <f>IF(dataOrig!$I286&gt;0,dataOrig!G286*dataRevised!$I286/dataOrig!$I286,dataOrig!G286)</f>
        <v>473.31176587941764</v>
      </c>
      <c r="H286" s="1">
        <f>IF(dataOrig!$I286&gt;0,dataOrig!H286*dataRevised!$I286/dataOrig!$I286,dataOrig!H286)</f>
        <v>2252.5078014743372</v>
      </c>
      <c r="I286" s="9">
        <f>dataOrig!I286*VLOOKUP($C286,pivot!$H$4:$Q$65,7,FALSE)/VLOOKUP($C286,pivot!$H$4:$Q$65,2,FALSE)</f>
        <v>6862.0701800188663</v>
      </c>
      <c r="J286" s="1">
        <f>dataOrig!J286</f>
        <v>1117</v>
      </c>
      <c r="K286" s="1">
        <f>dataOrig!K286</f>
        <v>3235</v>
      </c>
      <c r="L286" s="1">
        <f>dataOrig!L286</f>
        <v>498</v>
      </c>
      <c r="M286" s="1">
        <f>dataOrig!M286</f>
        <v>2370</v>
      </c>
      <c r="N286" s="9">
        <f>dataOrig!N286</f>
        <v>7220</v>
      </c>
      <c r="O286" s="1">
        <f>IF(dataOrig!$S286&gt;0,dataOrig!O286*dataRevised!$S286/dataOrig!$S286,dataOrig!O286)</f>
        <v>1879.1549803625403</v>
      </c>
      <c r="P286" s="1">
        <f>IF(dataOrig!$S286&gt;0,dataOrig!P286*dataRevised!$S286/dataOrig!$S286,dataOrig!P286)</f>
        <v>1937.814255653014</v>
      </c>
      <c r="Q286" s="1">
        <f>IF(dataOrig!$S286&gt;0,dataOrig!Q286*dataRevised!$S286/dataOrig!$S286,dataOrig!Q286)</f>
        <v>437.12084151907897</v>
      </c>
      <c r="R286" s="1">
        <f>IF(dataOrig!$S286&gt;0,dataOrig!R286*dataRevised!$S286/dataOrig!$S286,dataOrig!R286)</f>
        <v>1564.5572076188771</v>
      </c>
      <c r="S286" s="9">
        <f>dataOrig!S286*VLOOKUP($C286,pivot!$H$4:$Q$65,8,FALSE)/VLOOKUP($C286,pivot!$H$4:$Q$65,4,FALSE)</f>
        <v>5818.64728515351</v>
      </c>
      <c r="T286" s="1">
        <f>IF(dataOrig!$X286&gt;0,dataOrig!T286*dataRevised!$X286/dataOrig!$X286,dataOrig!T286)</f>
        <v>1428.9981758103195</v>
      </c>
      <c r="U286" s="1">
        <f>IF(dataOrig!$X286&gt;0,dataOrig!U286*dataRevised!$X286/dataOrig!$X286,dataOrig!U286)</f>
        <v>3554.2402637801529</v>
      </c>
      <c r="V286" s="1">
        <f>IF(dataOrig!$X286&gt;0,dataOrig!V286*dataRevised!$X286/dataOrig!$X286,dataOrig!V286)</f>
        <v>548.50435031103177</v>
      </c>
      <c r="W286" s="1">
        <f>IF(dataOrig!$X286&gt;0,dataOrig!W286*dataRevised!$X286/dataOrig!$X286,dataOrig!W286)</f>
        <v>2591.3858779400448</v>
      </c>
      <c r="X286" s="9">
        <f>dataOrig!X286*VLOOKUP($C286,pivot!$H$4:$Q$65,9,FALSE)/VLOOKUP($C286,pivot!$H$4:$Q$65,5,FALSE)</f>
        <v>8123.128667841549</v>
      </c>
      <c r="Y286" s="1">
        <f>IF(dataOrig!$AC286&gt;0,dataOrig!Y286*dataRevised!$AC286/dataOrig!$AC286,dataOrig!Y286)</f>
        <v>1494.3231766263805</v>
      </c>
      <c r="Z286" s="1">
        <f>IF(dataOrig!$AC286&gt;0,dataOrig!Z286*dataRevised!$AC286/dataOrig!$AC286,dataOrig!Z286)</f>
        <v>3716.7182515496306</v>
      </c>
      <c r="AA286" s="1">
        <f>IF(dataOrig!$AC286&gt;0,dataOrig!AA286*dataRevised!$AC286/dataOrig!$AC286,dataOrig!AA286)</f>
        <v>573.57859304850967</v>
      </c>
      <c r="AB286" s="1">
        <f>IF(dataOrig!$AC286&gt;0,dataOrig!AB286*dataRevised!$AC286/dataOrig!$AC286,dataOrig!AB286)</f>
        <v>2709.8480897585937</v>
      </c>
      <c r="AC286" s="9">
        <f>dataOrig!AC286*VLOOKUP($C286,pivot!$H$4:$Q$65,10,FALSE)/VLOOKUP($C286,pivot!$H$4:$Q$65,6,FALSE)</f>
        <v>8494.4681109831145</v>
      </c>
    </row>
    <row r="287" spans="1:29">
      <c r="A287">
        <v>286</v>
      </c>
      <c r="B287">
        <v>24005</v>
      </c>
      <c r="C287">
        <f>dataOrig!C287</f>
        <v>24005</v>
      </c>
      <c r="D287">
        <v>24</v>
      </c>
      <c r="E287" s="1">
        <f>IF(dataOrig!$I287&gt;0,dataOrig!E287*dataRevised!$I287/dataOrig!$I287,dataOrig!E287)</f>
        <v>57.975939194065219</v>
      </c>
      <c r="F287" s="1">
        <f>IF(dataOrig!$I287&gt;0,dataOrig!F287*dataRevised!$I287/dataOrig!$I287,dataOrig!F287)</f>
        <v>458.1049621563842</v>
      </c>
      <c r="G287" s="1">
        <f>IF(dataOrig!$I287&gt;0,dataOrig!G287*dataRevised!$I287/dataOrig!$I287,dataOrig!G287)</f>
        <v>36.116158842204563</v>
      </c>
      <c r="H287" s="1">
        <f>IF(dataOrig!$I287&gt;0,dataOrig!H287*dataRevised!$I287/dataOrig!$I287,dataOrig!H287)</f>
        <v>764.14188708243341</v>
      </c>
      <c r="I287" s="9">
        <f>dataOrig!I287*VLOOKUP($C287,pivot!$H$4:$Q$65,7,FALSE)/VLOOKUP($C287,pivot!$H$4:$Q$65,2,FALSE)</f>
        <v>1316.3389472750873</v>
      </c>
      <c r="J287" s="1">
        <f>dataOrig!J287</f>
        <v>61</v>
      </c>
      <c r="K287" s="1">
        <f>dataOrig!K287</f>
        <v>482</v>
      </c>
      <c r="L287" s="1">
        <f>dataOrig!L287</f>
        <v>38</v>
      </c>
      <c r="M287" s="1">
        <f>dataOrig!M287</f>
        <v>804</v>
      </c>
      <c r="N287" s="9">
        <f>dataOrig!N287</f>
        <v>1385</v>
      </c>
      <c r="O287" s="1">
        <f>IF(dataOrig!$S287&gt;0,dataOrig!O287*dataRevised!$S287/dataOrig!$S287,dataOrig!O287)</f>
        <v>4.033460829627697</v>
      </c>
      <c r="P287" s="1">
        <f>IF(dataOrig!$S287&gt;0,dataOrig!P287*dataRevised!$S287/dataOrig!$S287,dataOrig!P287)</f>
        <v>390.04756544908844</v>
      </c>
      <c r="Q287" s="1">
        <f>IF(dataOrig!$S287&gt;0,dataOrig!Q287*dataRevised!$S287/dataOrig!$S287,dataOrig!Q287)</f>
        <v>25.999326060958222</v>
      </c>
      <c r="R287" s="1">
        <f>IF(dataOrig!$S287&gt;0,dataOrig!R287*dataRevised!$S287/dataOrig!$S287,dataOrig!R287)</f>
        <v>768.87686282499806</v>
      </c>
      <c r="S287" s="9">
        <f>dataOrig!S287*VLOOKUP($C287,pivot!$H$4:$Q$65,8,FALSE)/VLOOKUP($C287,pivot!$H$4:$Q$65,4,FALSE)</f>
        <v>1188.9572151646726</v>
      </c>
      <c r="T287" s="1">
        <f>IF(dataOrig!$X287&gt;0,dataOrig!T287*dataRevised!$X287/dataOrig!$X287,dataOrig!T287)</f>
        <v>63.680845624345793</v>
      </c>
      <c r="U287" s="1">
        <f>IF(dataOrig!$X287&gt;0,dataOrig!U287*dataRevised!$X287/dataOrig!$X287,dataOrig!U287)</f>
        <v>514.541232644714</v>
      </c>
      <c r="V287" s="1">
        <f>IF(dataOrig!$X287&gt;0,dataOrig!V287*dataRevised!$X287/dataOrig!$X287,dataOrig!V287)</f>
        <v>40.755741199581308</v>
      </c>
      <c r="W287" s="1">
        <f>IF(dataOrig!$X287&gt;0,dataOrig!W287*dataRevised!$X287/dataOrig!$X287,dataOrig!W287)</f>
        <v>858.41779901618122</v>
      </c>
      <c r="X287" s="9">
        <f>dataOrig!X287*VLOOKUP($C287,pivot!$H$4:$Q$65,9,FALSE)/VLOOKUP($C287,pivot!$H$4:$Q$65,5,FALSE)</f>
        <v>1477.3956184848223</v>
      </c>
      <c r="Y287" s="1">
        <f>IF(dataOrig!$AC287&gt;0,dataOrig!Y287*dataRevised!$AC287/dataOrig!$AC287,dataOrig!Y287)</f>
        <v>66.591941917396625</v>
      </c>
      <c r="Z287" s="1">
        <f>IF(dataOrig!$AC287&gt;0,dataOrig!Z287*dataRevised!$AC287/dataOrig!$AC287,dataOrig!Z287)</f>
        <v>538.06289069256479</v>
      </c>
      <c r="AA287" s="1">
        <f>IF(dataOrig!$AC287&gt;0,dataOrig!AA287*dataRevised!$AC287/dataOrig!$AC287,dataOrig!AA287)</f>
        <v>42.618842827133847</v>
      </c>
      <c r="AB287" s="1">
        <f>IF(dataOrig!$AC287&gt;0,dataOrig!AB287*dataRevised!$AC287/dataOrig!$AC287,dataOrig!AB287)</f>
        <v>897.65937704650673</v>
      </c>
      <c r="AC287" s="9">
        <f>dataOrig!AC287*VLOOKUP($C287,pivot!$H$4:$Q$65,10,FALSE)/VLOOKUP($C287,pivot!$H$4:$Q$65,6,FALSE)</f>
        <v>1544.9330524836018</v>
      </c>
    </row>
    <row r="288" spans="1:29">
      <c r="A288">
        <v>287</v>
      </c>
      <c r="B288">
        <v>24005</v>
      </c>
      <c r="C288">
        <f>dataOrig!C288</f>
        <v>24005</v>
      </c>
      <c r="D288">
        <v>24</v>
      </c>
      <c r="E288" s="1">
        <f>IF(dataOrig!$I288&gt;0,dataOrig!E288*dataRevised!$I288/dataOrig!$I288,dataOrig!E288)</f>
        <v>9.5042523268959371</v>
      </c>
      <c r="F288" s="1">
        <f>IF(dataOrig!$I288&gt;0,dataOrig!F288*dataRevised!$I288/dataOrig!$I288,dataOrig!F288)</f>
        <v>485.6672939043824</v>
      </c>
      <c r="G288" s="1">
        <f>IF(dataOrig!$I288&gt;0,dataOrig!G288*dataRevised!$I288/dataOrig!$I288,dataOrig!G288)</f>
        <v>57.975939194065219</v>
      </c>
      <c r="H288" s="1">
        <f>IF(dataOrig!$I288&gt;0,dataOrig!H288*dataRevised!$I288/dataOrig!$I288,dataOrig!H288)</f>
        <v>435.29475657183389</v>
      </c>
      <c r="I288" s="9">
        <f>dataOrig!I288*VLOOKUP($C288,pivot!$H$4:$Q$65,7,FALSE)/VLOOKUP($C288,pivot!$H$4:$Q$65,2,FALSE)</f>
        <v>988.44224199717746</v>
      </c>
      <c r="J288" s="1">
        <f>dataOrig!J288</f>
        <v>10</v>
      </c>
      <c r="K288" s="1">
        <f>dataOrig!K288</f>
        <v>511</v>
      </c>
      <c r="L288" s="1">
        <f>dataOrig!L288</f>
        <v>61</v>
      </c>
      <c r="M288" s="1">
        <f>dataOrig!M288</f>
        <v>458</v>
      </c>
      <c r="N288" s="9">
        <f>dataOrig!N288</f>
        <v>1040</v>
      </c>
      <c r="O288" s="1">
        <f>IF(dataOrig!$S288&gt;0,dataOrig!O288*dataRevised!$S288/dataOrig!$S288,dataOrig!O288)</f>
        <v>32.316810125848789</v>
      </c>
      <c r="P288" s="1">
        <f>IF(dataOrig!$S288&gt;0,dataOrig!P288*dataRevised!$S288/dataOrig!$S288,dataOrig!P288)</f>
        <v>423.30016178872989</v>
      </c>
      <c r="Q288" s="1">
        <f>IF(dataOrig!$S288&gt;0,dataOrig!Q288*dataRevised!$S288/dataOrig!$S288,dataOrig!Q288)</f>
        <v>74.713869775637761</v>
      </c>
      <c r="R288" s="1">
        <f>IF(dataOrig!$S288&gt;0,dataOrig!R288*dataRevised!$S288/dataOrig!$S288,dataOrig!R288)</f>
        <v>450.43382026115597</v>
      </c>
      <c r="S288" s="9">
        <f>dataOrig!S288*VLOOKUP($C288,pivot!$H$4:$Q$65,8,FALSE)/VLOOKUP($C288,pivot!$H$4:$Q$65,4,FALSE)</f>
        <v>980.76466195137243</v>
      </c>
      <c r="T288" s="1">
        <f>IF(dataOrig!$X288&gt;0,dataOrig!T288*dataRevised!$X288/dataOrig!$X288,dataOrig!T288)</f>
        <v>11.038013241553271</v>
      </c>
      <c r="U288" s="1">
        <f>IF(dataOrig!$X288&gt;0,dataOrig!U288*dataRevised!$X288/dataOrig!$X288,dataOrig!U288)</f>
        <v>535.76818118616256</v>
      </c>
      <c r="V288" s="1">
        <f>IF(dataOrig!$X288&gt;0,dataOrig!V288*dataRevised!$X288/dataOrig!$X288,dataOrig!V288)</f>
        <v>64.529923566003731</v>
      </c>
      <c r="W288" s="1">
        <f>IF(dataOrig!$X288&gt;0,dataOrig!W288*dataRevised!$X288/dataOrig!$X288,dataOrig!W288)</f>
        <v>480.57811497839623</v>
      </c>
      <c r="X288" s="9">
        <f>dataOrig!X288*VLOOKUP($C288,pivot!$H$4:$Q$65,9,FALSE)/VLOOKUP($C288,pivot!$H$4:$Q$65,5,FALSE)</f>
        <v>1091.9142329721158</v>
      </c>
      <c r="Y288" s="1">
        <f>IF(dataOrig!$AC288&gt;0,dataOrig!Y288*dataRevised!$AC288/dataOrig!$AC288,dataOrig!Y288)</f>
        <v>11.542603265682082</v>
      </c>
      <c r="Z288" s="1">
        <f>IF(dataOrig!$AC288&gt;0,dataOrig!Z288*dataRevised!$AC288/dataOrig!$AC288,dataOrig!Z288)</f>
        <v>560.2602046650303</v>
      </c>
      <c r="AA288" s="1">
        <f>IF(dataOrig!$AC288&gt;0,dataOrig!AA288*dataRevised!$AC288/dataOrig!$AC288,dataOrig!AA288)</f>
        <v>67.479834476295252</v>
      </c>
      <c r="AB288" s="1">
        <f>IF(dataOrig!$AC288&gt;0,dataOrig!AB288*dataRevised!$AC288/dataOrig!$AC288,dataOrig!AB288)</f>
        <v>502.54718833661991</v>
      </c>
      <c r="AC288" s="9">
        <f>dataOrig!AC288*VLOOKUP($C288,pivot!$H$4:$Q$65,10,FALSE)/VLOOKUP($C288,pivot!$H$4:$Q$65,6,FALSE)</f>
        <v>1141.8298307436276</v>
      </c>
    </row>
    <row r="289" spans="1:29">
      <c r="A289">
        <v>288</v>
      </c>
      <c r="B289">
        <v>24005</v>
      </c>
      <c r="C289">
        <f>dataOrig!C289</f>
        <v>24005</v>
      </c>
      <c r="D289">
        <v>24</v>
      </c>
      <c r="E289" s="1">
        <f>IF(dataOrig!$I289&gt;0,dataOrig!E289*dataRevised!$I289/dataOrig!$I289,dataOrig!E289)</f>
        <v>88.389546640132224</v>
      </c>
      <c r="F289" s="1">
        <f>IF(dataOrig!$I289&gt;0,dataOrig!F289*dataRevised!$I289/dataOrig!$I289,dataOrig!F289)</f>
        <v>385.87264447197509</v>
      </c>
      <c r="G289" s="1">
        <f>IF(dataOrig!$I289&gt;0,dataOrig!G289*dataRevised!$I289/dataOrig!$I289,dataOrig!G289)</f>
        <v>26.611906515308625</v>
      </c>
      <c r="H289" s="1">
        <f>IF(dataOrig!$I289&gt;0,dataOrig!H289*dataRevised!$I289/dataOrig!$I289,dataOrig!H289)</f>
        <v>529.3868546081037</v>
      </c>
      <c r="I289" s="9">
        <f>dataOrig!I289*VLOOKUP($C289,pivot!$H$4:$Q$65,7,FALSE)/VLOOKUP($C289,pivot!$H$4:$Q$65,2,FALSE)</f>
        <v>1030.2609522355197</v>
      </c>
      <c r="J289" s="1">
        <f>dataOrig!J289</f>
        <v>93</v>
      </c>
      <c r="K289" s="1">
        <f>dataOrig!K289</f>
        <v>406</v>
      </c>
      <c r="L289" s="1">
        <f>dataOrig!L289</f>
        <v>28</v>
      </c>
      <c r="M289" s="1">
        <f>dataOrig!M289</f>
        <v>557</v>
      </c>
      <c r="N289" s="9">
        <f>dataOrig!N289</f>
        <v>1084</v>
      </c>
      <c r="O289" s="1">
        <f>IF(dataOrig!$S289&gt;0,dataOrig!O289*dataRevised!$S289/dataOrig!$S289,dataOrig!O289)</f>
        <v>148.24116083764966</v>
      </c>
      <c r="P289" s="1">
        <f>IF(dataOrig!$S289&gt;0,dataOrig!P289*dataRevised!$S289/dataOrig!$S289,dataOrig!P289)</f>
        <v>550.79635561216776</v>
      </c>
      <c r="Q289" s="1">
        <f>IF(dataOrig!$S289&gt;0,dataOrig!Q289*dataRevised!$S289/dataOrig!$S289,dataOrig!Q289)</f>
        <v>49.430608595144179</v>
      </c>
      <c r="R289" s="1">
        <f>IF(dataOrig!$S289&gt;0,dataOrig!R289*dataRevised!$S289/dataOrig!$S289,dataOrig!R289)</f>
        <v>746.21833036497981</v>
      </c>
      <c r="S289" s="9">
        <f>dataOrig!S289*VLOOKUP($C289,pivot!$H$4:$Q$65,8,FALSE)/VLOOKUP($C289,pivot!$H$4:$Q$65,4,FALSE)</f>
        <v>1494.6864554099413</v>
      </c>
      <c r="T289" s="1">
        <f>IF(dataOrig!$X289&gt;0,dataOrig!T289*dataRevised!$X289/dataOrig!$X289,dataOrig!T289)</f>
        <v>152.83402949842989</v>
      </c>
      <c r="U289" s="1">
        <f>IF(dataOrig!$X289&gt;0,dataOrig!U289*dataRevised!$X289/dataOrig!$X289,dataOrig!U289)</f>
        <v>461.89840026192149</v>
      </c>
      <c r="V289" s="1">
        <f>IF(dataOrig!$X289&gt;0,dataOrig!V289*dataRevised!$X289/dataOrig!$X289,dataOrig!V289)</f>
        <v>31.415883841343923</v>
      </c>
      <c r="W289" s="1">
        <f>IF(dataOrig!$X289&gt;0,dataOrig!W289*dataRevised!$X289/dataOrig!$X289,dataOrig!W289)</f>
        <v>633.41214447682614</v>
      </c>
      <c r="X289" s="9">
        <f>dataOrig!X289*VLOOKUP($C289,pivot!$H$4:$Q$65,9,FALSE)/VLOOKUP($C289,pivot!$H$4:$Q$65,5,FALSE)</f>
        <v>1279.5604580785214</v>
      </c>
      <c r="Y289" s="1">
        <f>IF(dataOrig!$AC289&gt;0,dataOrig!Y289*dataRevised!$AC289/dataOrig!$AC289,dataOrig!Y289)</f>
        <v>159.82066060175191</v>
      </c>
      <c r="Z289" s="1">
        <f>IF(dataOrig!$AC289&gt;0,dataOrig!Z289*dataRevised!$AC289/dataOrig!$AC289,dataOrig!Z289)</f>
        <v>483.01355204085024</v>
      </c>
      <c r="AA289" s="1">
        <f>IF(dataOrig!$AC289&gt;0,dataOrig!AA289*dataRevised!$AC289/dataOrig!$AC289,dataOrig!AA289)</f>
        <v>32.852024679249006</v>
      </c>
      <c r="AB289" s="1">
        <f>IF(dataOrig!$AC289&gt;0,dataOrig!AB289*dataRevised!$AC289/dataOrig!$AC289,dataOrig!AB289)</f>
        <v>662.36784893837182</v>
      </c>
      <c r="AC289" s="9">
        <f>dataOrig!AC289*VLOOKUP($C289,pivot!$H$4:$Q$65,10,FALSE)/VLOOKUP($C289,pivot!$H$4:$Q$65,6,FALSE)</f>
        <v>1338.0540862602229</v>
      </c>
    </row>
    <row r="290" spans="1:29">
      <c r="A290">
        <v>289</v>
      </c>
      <c r="B290">
        <v>24005</v>
      </c>
      <c r="C290">
        <f>dataOrig!C290</f>
        <v>24005</v>
      </c>
      <c r="D290">
        <v>24</v>
      </c>
      <c r="E290" s="1">
        <f>IF(dataOrig!$I290&gt;0,dataOrig!E290*dataRevised!$I290/dataOrig!$I290,dataOrig!E290)</f>
        <v>120.70400455157839</v>
      </c>
      <c r="F290" s="1">
        <f>IF(dataOrig!$I290&gt;0,dataOrig!F290*dataRevised!$I290/dataOrig!$I290,dataOrig!F290)</f>
        <v>573.106415311825</v>
      </c>
      <c r="G290" s="1">
        <f>IF(dataOrig!$I290&gt;0,dataOrig!G290*dataRevised!$I290/dataOrig!$I290,dataOrig!G290)</f>
        <v>173.92781758219564</v>
      </c>
      <c r="H290" s="1">
        <f>IF(dataOrig!$I290&gt;0,dataOrig!H290*dataRevised!$I290/dataOrig!$I290,dataOrig!H290)</f>
        <v>299.38394829722199</v>
      </c>
      <c r="I290" s="9">
        <f>dataOrig!I290*VLOOKUP($C290,pivot!$H$4:$Q$65,7,FALSE)/VLOOKUP($C290,pivot!$H$4:$Q$65,2,FALSE)</f>
        <v>1167.1221857428211</v>
      </c>
      <c r="J290" s="1">
        <f>dataOrig!J290</f>
        <v>127</v>
      </c>
      <c r="K290" s="1">
        <f>dataOrig!K290</f>
        <v>603</v>
      </c>
      <c r="L290" s="1">
        <f>dataOrig!L290</f>
        <v>183</v>
      </c>
      <c r="M290" s="1">
        <f>dataOrig!M290</f>
        <v>315</v>
      </c>
      <c r="N290" s="9">
        <f>dataOrig!N290</f>
        <v>1228</v>
      </c>
      <c r="O290" s="1">
        <f>IF(dataOrig!$S290&gt;0,dataOrig!O290*dataRevised!$S290/dataOrig!$S290,dataOrig!O290)</f>
        <v>129.21386112723437</v>
      </c>
      <c r="P290" s="1">
        <f>IF(dataOrig!$S290&gt;0,dataOrig!P290*dataRevised!$S290/dataOrig!$S290,dataOrig!P290)</f>
        <v>336.21516551236618</v>
      </c>
      <c r="Q290" s="1">
        <f>IF(dataOrig!$S290&gt;0,dataOrig!Q290*dataRevised!$S290/dataOrig!$S290,dataOrig!Q290)</f>
        <v>117.78059042719929</v>
      </c>
      <c r="R290" s="1">
        <f>IF(dataOrig!$S290&gt;0,dataOrig!R290*dataRevised!$S290/dataOrig!$S290,dataOrig!R290)</f>
        <v>314.09135271895281</v>
      </c>
      <c r="S290" s="9">
        <f>dataOrig!S290*VLOOKUP($C290,pivot!$H$4:$Q$65,8,FALSE)/VLOOKUP($C290,pivot!$H$4:$Q$65,4,FALSE)</f>
        <v>897.3009697857525</v>
      </c>
      <c r="T290" s="1">
        <f>IF(dataOrig!$X290&gt;0,dataOrig!T290*dataRevised!$X290/dataOrig!$X290,dataOrig!T290)</f>
        <v>134.15431478195512</v>
      </c>
      <c r="U290" s="1">
        <f>IF(dataOrig!$X290&gt;0,dataOrig!U290*dataRevised!$X290/dataOrig!$X290,dataOrig!U290)</f>
        <v>639.35569006843161</v>
      </c>
      <c r="V290" s="1">
        <f>IF(dataOrig!$X290&gt;0,dataOrig!V290*dataRevised!$X290/dataOrig!$X290,dataOrig!V290)</f>
        <v>193.58977069801119</v>
      </c>
      <c r="W290" s="1">
        <f>IF(dataOrig!$X290&gt;0,dataOrig!W290*dataRevised!$X290/dataOrig!$X290,dataOrig!W290)</f>
        <v>334.53670901322988</v>
      </c>
      <c r="X290" s="9">
        <f>dataOrig!X290*VLOOKUP($C290,pivot!$H$4:$Q$65,9,FALSE)/VLOOKUP($C290,pivot!$H$4:$Q$65,5,FALSE)</f>
        <v>1301.6364845616279</v>
      </c>
      <c r="Y290" s="1">
        <f>IF(dataOrig!$AC290&gt;0,dataOrig!Y290*dataRevised!$AC290/dataOrig!$AC290,dataOrig!Y290)</f>
        <v>140.28702430598224</v>
      </c>
      <c r="Z290" s="1">
        <f>IF(dataOrig!$AC290&gt;0,dataOrig!Z290*dataRevised!$AC290/dataOrig!$AC290,dataOrig!Z290)</f>
        <v>668.58309685066217</v>
      </c>
      <c r="AA290" s="1">
        <f>IF(dataOrig!$AC290&gt;0,dataOrig!AA290*dataRevised!$AC290/dataOrig!$AC290,dataOrig!AA290)</f>
        <v>202.43950342888579</v>
      </c>
      <c r="AB290" s="1">
        <f>IF(dataOrig!$AC290&gt;0,dataOrig!AB290*dataRevised!$AC290/dataOrig!$AC290,dataOrig!AB290)</f>
        <v>349.82966820605697</v>
      </c>
      <c r="AC290" s="9">
        <f>dataOrig!AC290*VLOOKUP($C290,pivot!$H$4:$Q$65,10,FALSE)/VLOOKUP($C290,pivot!$H$4:$Q$65,6,FALSE)</f>
        <v>1361.1392927915872</v>
      </c>
    </row>
    <row r="291" spans="1:29">
      <c r="A291">
        <v>290</v>
      </c>
      <c r="B291">
        <v>24005</v>
      </c>
      <c r="C291">
        <f>dataOrig!C291</f>
        <v>24005</v>
      </c>
      <c r="D291">
        <v>24</v>
      </c>
      <c r="E291" s="1">
        <f>IF(dataOrig!$I291&gt;0,dataOrig!E291*dataRevised!$I291/dataOrig!$I291,dataOrig!E291)</f>
        <v>93.141672803580178</v>
      </c>
      <c r="F291" s="1">
        <f>IF(dataOrig!$I291&gt;0,dataOrig!F291*dataRevised!$I291/dataOrig!$I291,dataOrig!F291)</f>
        <v>385.87264447197504</v>
      </c>
      <c r="G291" s="1">
        <f>IF(dataOrig!$I291&gt;0,dataOrig!G291*dataRevised!$I291/dataOrig!$I291,dataOrig!G291)</f>
        <v>48.471686867169275</v>
      </c>
      <c r="H291" s="1">
        <f>IF(dataOrig!$I291&gt;0,dataOrig!H291*dataRevised!$I291/dataOrig!$I291,dataOrig!H291)</f>
        <v>380.17009307583743</v>
      </c>
      <c r="I291" s="9">
        <f>dataOrig!I291*VLOOKUP($C291,pivot!$H$4:$Q$65,7,FALSE)/VLOOKUP($C291,pivot!$H$4:$Q$65,2,FALSE)</f>
        <v>907.65609721856197</v>
      </c>
      <c r="J291" s="1">
        <f>dataOrig!J291</f>
        <v>98</v>
      </c>
      <c r="K291" s="1">
        <f>dataOrig!K291</f>
        <v>406</v>
      </c>
      <c r="L291" s="1">
        <f>dataOrig!L291</f>
        <v>51</v>
      </c>
      <c r="M291" s="1">
        <f>dataOrig!M291</f>
        <v>400</v>
      </c>
      <c r="N291" s="9">
        <f>dataOrig!N291</f>
        <v>955</v>
      </c>
      <c r="O291" s="1">
        <f>IF(dataOrig!$S291&gt;0,dataOrig!O291*dataRevised!$S291/dataOrig!$S291,dataOrig!O291)</f>
        <v>199.16558195852605</v>
      </c>
      <c r="P291" s="1">
        <f>IF(dataOrig!$S291&gt;0,dataOrig!P291*dataRevised!$S291/dataOrig!$S291,dataOrig!P291)</f>
        <v>432.36712824247712</v>
      </c>
      <c r="Q291" s="1">
        <f>IF(dataOrig!$S291&gt;0,dataOrig!Q291*dataRevised!$S291/dataOrig!$S291,dataOrig!Q291)</f>
        <v>45.660782863351322</v>
      </c>
      <c r="R291" s="1">
        <f>IF(dataOrig!$S291&gt;0,dataOrig!R291*dataRevised!$S291/dataOrig!$S291,dataOrig!R291)</f>
        <v>369.66844280762803</v>
      </c>
      <c r="S291" s="9">
        <f>dataOrig!S291*VLOOKUP($C291,pivot!$H$4:$Q$65,8,FALSE)/VLOOKUP($C291,pivot!$H$4:$Q$65,4,FALSE)</f>
        <v>1046.8619358719825</v>
      </c>
      <c r="T291" s="1">
        <f>IF(dataOrig!$X291&gt;0,dataOrig!T291*dataRevised!$X291/dataOrig!$X291,dataOrig!T291)</f>
        <v>107.83289859055887</v>
      </c>
      <c r="U291" s="1">
        <f>IF(dataOrig!$X291&gt;0,dataOrig!U291*dataRevised!$X291/dataOrig!$X291,dataOrig!U291)</f>
        <v>431.33159436223548</v>
      </c>
      <c r="V291" s="1">
        <f>IF(dataOrig!$X291&gt;0,dataOrig!V291*dataRevised!$X291/dataOrig!$X291,dataOrig!V291)</f>
        <v>54.340988266108411</v>
      </c>
      <c r="W291" s="1">
        <f>IF(dataOrig!$X291&gt;0,dataOrig!W291*dataRevised!$X291/dataOrig!$X291,dataOrig!W291)</f>
        <v>425.38804877062989</v>
      </c>
      <c r="X291" s="9">
        <f>dataOrig!X291*VLOOKUP($C291,pivot!$H$4:$Q$65,9,FALSE)/VLOOKUP($C291,pivot!$H$4:$Q$65,5,FALSE)</f>
        <v>1018.8935299895327</v>
      </c>
      <c r="Y291" s="1">
        <f>IF(dataOrig!$AC291&gt;0,dataOrig!Y291*dataRevised!$AC291/dataOrig!$AC291,dataOrig!Y291)</f>
        <v>112.76235498012495</v>
      </c>
      <c r="Z291" s="1">
        <f>IF(dataOrig!$AC291&gt;0,dataOrig!Z291*dataRevised!$AC291/dataOrig!$AC291,dataOrig!Z291)</f>
        <v>451.04941992049982</v>
      </c>
      <c r="AA291" s="1">
        <f>IF(dataOrig!$AC291&gt;0,dataOrig!AA291*dataRevised!$AC291/dataOrig!$AC291,dataOrig!AA291)</f>
        <v>56.825123769511791</v>
      </c>
      <c r="AB291" s="1">
        <f>IF(dataOrig!$AC291&gt;0,dataOrig!AB291*dataRevised!$AC291/dataOrig!$AC291,dataOrig!AB291)</f>
        <v>444.83417200820946</v>
      </c>
      <c r="AC291" s="9">
        <f>dataOrig!AC291*VLOOKUP($C291,pivot!$H$4:$Q$65,10,FALSE)/VLOOKUP($C291,pivot!$H$4:$Q$65,6,FALSE)</f>
        <v>1065.471070678346</v>
      </c>
    </row>
    <row r="292" spans="1:29">
      <c r="A292">
        <v>291</v>
      </c>
      <c r="B292">
        <v>24005</v>
      </c>
      <c r="C292">
        <f>dataOrig!C292</f>
        <v>24005</v>
      </c>
      <c r="D292">
        <v>24</v>
      </c>
      <c r="E292" s="1">
        <f>IF(dataOrig!$I292&gt;0,dataOrig!E292*dataRevised!$I292/dataOrig!$I292,dataOrig!E292)</f>
        <v>97.893798967028147</v>
      </c>
      <c r="F292" s="1">
        <f>IF(dataOrig!$I292&gt;0,dataOrig!F292*dataRevised!$I292/dataOrig!$I292,dataOrig!F292)</f>
        <v>268.97034085115502</v>
      </c>
      <c r="G292" s="1">
        <f>IF(dataOrig!$I292&gt;0,dataOrig!G292*dataRevised!$I292/dataOrig!$I292,dataOrig!G292)</f>
        <v>38.967434540273338</v>
      </c>
      <c r="H292" s="1">
        <f>IF(dataOrig!$I292&gt;0,dataOrig!H292*dataRevised!$I292/dataOrig!$I292,dataOrig!H292)</f>
        <v>318.39245295101387</v>
      </c>
      <c r="I292" s="9">
        <f>dataOrig!I292*VLOOKUP($C292,pivot!$H$4:$Q$65,7,FALSE)/VLOOKUP($C292,pivot!$H$4:$Q$65,2,FALSE)</f>
        <v>724.22402730947033</v>
      </c>
      <c r="J292" s="1">
        <f>dataOrig!J292</f>
        <v>103</v>
      </c>
      <c r="K292" s="1">
        <f>dataOrig!K292</f>
        <v>283</v>
      </c>
      <c r="L292" s="1">
        <f>dataOrig!L292</f>
        <v>41</v>
      </c>
      <c r="M292" s="1">
        <f>dataOrig!M292</f>
        <v>335</v>
      </c>
      <c r="N292" s="9">
        <f>dataOrig!N292</f>
        <v>762</v>
      </c>
      <c r="O292" s="1">
        <f>IF(dataOrig!$S292&gt;0,dataOrig!O292*dataRevised!$S292/dataOrig!$S292,dataOrig!O292)</f>
        <v>56.848591591928994</v>
      </c>
      <c r="P292" s="1">
        <f>IF(dataOrig!$S292&gt;0,dataOrig!P292*dataRevised!$S292/dataOrig!$S292,dataOrig!P292)</f>
        <v>327.52838216325239</v>
      </c>
      <c r="Q292" s="1">
        <f>IF(dataOrig!$S292&gt;0,dataOrig!Q292*dataRevised!$S292/dataOrig!$S292,dataOrig!Q292)</f>
        <v>41.132539984558527</v>
      </c>
      <c r="R292" s="1">
        <f>IF(dataOrig!$S292&gt;0,dataOrig!R292*dataRevised!$S292/dataOrig!$S292,dataOrig!R292)</f>
        <v>452.36248694093132</v>
      </c>
      <c r="S292" s="9">
        <f>dataOrig!S292*VLOOKUP($C292,pivot!$H$4:$Q$65,8,FALSE)/VLOOKUP($C292,pivot!$H$4:$Q$65,4,FALSE)</f>
        <v>877.87200068067125</v>
      </c>
      <c r="T292" s="1">
        <f>IF(dataOrig!$X292&gt;0,dataOrig!T292*dataRevised!$X292/dataOrig!$X292,dataOrig!T292)</f>
        <v>106.98382064890093</v>
      </c>
      <c r="U292" s="1">
        <f>IF(dataOrig!$X292&gt;0,dataOrig!U292*dataRevised!$X292/dataOrig!$X292,dataOrig!U292)</f>
        <v>306.51713693851775</v>
      </c>
      <c r="V292" s="1">
        <f>IF(dataOrig!$X292&gt;0,dataOrig!V292*dataRevised!$X292/dataOrig!$X292,dataOrig!V292)</f>
        <v>43.302975024555138</v>
      </c>
      <c r="W292" s="1">
        <f>IF(dataOrig!$X292&gt;0,dataOrig!W292*dataRevised!$X292/dataOrig!$X292,dataOrig!W292)</f>
        <v>360.85812520462611</v>
      </c>
      <c r="X292" s="9">
        <f>dataOrig!X292*VLOOKUP($C292,pivot!$H$4:$Q$65,9,FALSE)/VLOOKUP($C292,pivot!$H$4:$Q$65,5,FALSE)</f>
        <v>817.66205781659994</v>
      </c>
      <c r="Y292" s="1">
        <f>IF(dataOrig!$AC292&gt;0,dataOrig!Y292*dataRevised!$AC292/dataOrig!$AC292,dataOrig!Y292)</f>
        <v>111.87446242122633</v>
      </c>
      <c r="Z292" s="1">
        <f>IF(dataOrig!$AC292&gt;0,dataOrig!Z292*dataRevised!$AC292/dataOrig!$AC292,dataOrig!Z292)</f>
        <v>320.52921376240243</v>
      </c>
      <c r="AA292" s="1">
        <f>IF(dataOrig!$AC292&gt;0,dataOrig!AA292*dataRevised!$AC292/dataOrig!$AC292,dataOrig!AA292)</f>
        <v>45.282520503829709</v>
      </c>
      <c r="AB292" s="1">
        <f>IF(dataOrig!$AC292&gt;0,dataOrig!AB292*dataRevised!$AC292/dataOrig!$AC292,dataOrig!AB292)</f>
        <v>377.35433753191421</v>
      </c>
      <c r="AC292" s="9">
        <f>dataOrig!AC292*VLOOKUP($C292,pivot!$H$4:$Q$65,10,FALSE)/VLOOKUP($C292,pivot!$H$4:$Q$65,6,FALSE)</f>
        <v>855.0405342193726</v>
      </c>
    </row>
    <row r="293" spans="1:29">
      <c r="A293">
        <v>292</v>
      </c>
      <c r="B293">
        <v>24005</v>
      </c>
      <c r="C293">
        <f>dataOrig!C293</f>
        <v>24005</v>
      </c>
      <c r="D293">
        <v>24</v>
      </c>
      <c r="E293" s="1">
        <f>IF(dataOrig!$I293&gt;0,dataOrig!E293*dataRevised!$I293/dataOrig!$I293,dataOrig!E293)</f>
        <v>1063.5258353796553</v>
      </c>
      <c r="F293" s="1">
        <f>IF(dataOrig!$I293&gt;0,dataOrig!F293*dataRevised!$I293/dataOrig!$I293,dataOrig!F293)</f>
        <v>2837.9697448111269</v>
      </c>
      <c r="G293" s="1">
        <f>IF(dataOrig!$I293&gt;0,dataOrig!G293*dataRevised!$I293/dataOrig!$I293,dataOrig!G293)</f>
        <v>311.73947632218676</v>
      </c>
      <c r="H293" s="1">
        <f>IF(dataOrig!$I293&gt;0,dataOrig!H293*dataRevised!$I293/dataOrig!$I293,dataOrig!H293)</f>
        <v>1697.4594655836145</v>
      </c>
      <c r="I293" s="9">
        <f>dataOrig!I293*VLOOKUP($C293,pivot!$H$4:$Q$65,7,FALSE)/VLOOKUP($C293,pivot!$H$4:$Q$65,2,FALSE)</f>
        <v>5910.6945220965836</v>
      </c>
      <c r="J293" s="1">
        <f>dataOrig!J293</f>
        <v>1119</v>
      </c>
      <c r="K293" s="1">
        <f>dataOrig!K293</f>
        <v>2986</v>
      </c>
      <c r="L293" s="1">
        <f>dataOrig!L293</f>
        <v>328</v>
      </c>
      <c r="M293" s="1">
        <f>dataOrig!M293</f>
        <v>1786</v>
      </c>
      <c r="N293" s="9">
        <f>dataOrig!N293</f>
        <v>6219</v>
      </c>
      <c r="O293" s="1">
        <f>IF(dataOrig!$S293&gt;0,dataOrig!O293*dataRevised!$S293/dataOrig!$S293,dataOrig!O293)</f>
        <v>895.30191133504002</v>
      </c>
      <c r="P293" s="1">
        <f>IF(dataOrig!$S293&gt;0,dataOrig!P293*dataRevised!$S293/dataOrig!$S293,dataOrig!P293)</f>
        <v>5608.8108179151768</v>
      </c>
      <c r="Q293" s="1">
        <f>IF(dataOrig!$S293&gt;0,dataOrig!Q293*dataRevised!$S293/dataOrig!$S293,dataOrig!Q293)</f>
        <v>351.82683269008396</v>
      </c>
      <c r="R293" s="1">
        <f>IF(dataOrig!$S293&gt;0,dataOrig!R293*dataRevised!$S293/dataOrig!$S293,dataOrig!R293)</f>
        <v>2575.104088131136</v>
      </c>
      <c r="S293" s="9">
        <f>dataOrig!S293*VLOOKUP($C293,pivot!$H$4:$Q$65,8,FALSE)/VLOOKUP($C293,pivot!$H$4:$Q$65,4,FALSE)</f>
        <v>9431.043650071435</v>
      </c>
      <c r="T293" s="1">
        <f>IF(dataOrig!$X293&gt;0,dataOrig!T293*dataRevised!$X293/dataOrig!$X293,dataOrig!T293)</f>
        <v>1192.1054300877531</v>
      </c>
      <c r="U293" s="1">
        <f>IF(dataOrig!$X293&gt;0,dataOrig!U293*dataRevised!$X293/dataOrig!$X293,dataOrig!U293)</f>
        <v>3143.2865400177075</v>
      </c>
      <c r="V293" s="1">
        <f>IF(dataOrig!$X293&gt;0,dataOrig!V293*dataRevised!$X293/dataOrig!$X293,dataOrig!V293)</f>
        <v>345.57472225478313</v>
      </c>
      <c r="W293" s="1">
        <f>IF(dataOrig!$X293&gt;0,dataOrig!W293*dataRevised!$X293/dataOrig!$X293,dataOrig!W293)</f>
        <v>1883.2548745973193</v>
      </c>
      <c r="X293" s="9">
        <f>dataOrig!X293*VLOOKUP($C293,pivot!$H$4:$Q$65,9,FALSE)/VLOOKUP($C293,pivot!$H$4:$Q$65,5,FALSE)</f>
        <v>6564.2215669575635</v>
      </c>
      <c r="Y293" s="1">
        <f>IF(dataOrig!$AC293&gt;0,dataOrig!Y293*dataRevised!$AC293/dataOrig!$AC293,dataOrig!Y293)</f>
        <v>1246.601152693665</v>
      </c>
      <c r="Z293" s="1">
        <f>IF(dataOrig!$AC293&gt;0,dataOrig!Z293*dataRevised!$AC293/dataOrig!$AC293,dataOrig!Z293)</f>
        <v>3286.9782530426978</v>
      </c>
      <c r="AA293" s="1">
        <f>IF(dataOrig!$AC293&gt;0,dataOrig!AA293*dataRevised!$AC293/dataOrig!$AC293,dataOrig!AA293)</f>
        <v>361.37227147173911</v>
      </c>
      <c r="AB293" s="1">
        <f>IF(dataOrig!$AC293&gt;0,dataOrig!AB293*dataRevised!$AC293/dataOrig!$AC293,dataOrig!AB293)</f>
        <v>1969.3456956371433</v>
      </c>
      <c r="AC293" s="9">
        <f>dataOrig!AC293*VLOOKUP($C293,pivot!$H$4:$Q$65,10,FALSE)/VLOOKUP($C293,pivot!$H$4:$Q$65,6,FALSE)</f>
        <v>6864.2973728452444</v>
      </c>
    </row>
    <row r="294" spans="1:29">
      <c r="A294">
        <v>293</v>
      </c>
      <c r="B294">
        <v>24005</v>
      </c>
      <c r="C294">
        <f>dataOrig!C294</f>
        <v>24005</v>
      </c>
      <c r="D294">
        <v>24</v>
      </c>
      <c r="E294" s="1">
        <f>IF(dataOrig!$I294&gt;0,dataOrig!E294*dataRevised!$I294/dataOrig!$I294,dataOrig!E294)</f>
        <v>63.678490590202777</v>
      </c>
      <c r="F294" s="1">
        <f>IF(dataOrig!$I294&gt;0,dataOrig!F294*dataRevised!$I294/dataOrig!$I294,dataOrig!F294)</f>
        <v>1713.6166945393375</v>
      </c>
      <c r="G294" s="1">
        <f>IF(dataOrig!$I294&gt;0,dataOrig!G294*dataRevised!$I294/dataOrig!$I294,dataOrig!G294)</f>
        <v>112.15017745737205</v>
      </c>
      <c r="H294" s="1">
        <f>IF(dataOrig!$I294&gt;0,dataOrig!H294*dataRevised!$I294/dataOrig!$I294,dataOrig!H294)</f>
        <v>1500.7214424168685</v>
      </c>
      <c r="I294" s="9">
        <f>dataOrig!I294*VLOOKUP($C294,pivot!$H$4:$Q$65,7,FALSE)/VLOOKUP($C294,pivot!$H$4:$Q$65,2,FALSE)</f>
        <v>3390.1668050037806</v>
      </c>
      <c r="J294" s="1">
        <f>dataOrig!J294</f>
        <v>67</v>
      </c>
      <c r="K294" s="1">
        <f>dataOrig!K294</f>
        <v>1803</v>
      </c>
      <c r="L294" s="1">
        <f>dataOrig!L294</f>
        <v>118</v>
      </c>
      <c r="M294" s="1">
        <f>dataOrig!M294</f>
        <v>1579</v>
      </c>
      <c r="N294" s="9">
        <f>dataOrig!N294</f>
        <v>3567</v>
      </c>
      <c r="O294" s="1">
        <f>IF(dataOrig!$S294&gt;0,dataOrig!O294*dataRevised!$S294/dataOrig!$S294,dataOrig!O294)</f>
        <v>141.2132026711831</v>
      </c>
      <c r="P294" s="1">
        <f>IF(dataOrig!$S294&gt;0,dataOrig!P294*dataRevised!$S294/dataOrig!$S294,dataOrig!P294)</f>
        <v>1809.916937421945</v>
      </c>
      <c r="Q294" s="1">
        <f>IF(dataOrig!$S294&gt;0,dataOrig!Q294*dataRevised!$S294/dataOrig!$S294,dataOrig!Q294)</f>
        <v>162.76528096074364</v>
      </c>
      <c r="R294" s="1">
        <f>IF(dataOrig!$S294&gt;0,dataOrig!R294*dataRevised!$S294/dataOrig!$S294,dataOrig!R294)</f>
        <v>1752.7475248799376</v>
      </c>
      <c r="S294" s="9">
        <f>dataOrig!S294*VLOOKUP($C294,pivot!$H$4:$Q$65,8,FALSE)/VLOOKUP($C294,pivot!$H$4:$Q$65,4,FALSE)</f>
        <v>3866.6429459338092</v>
      </c>
      <c r="T294" s="1">
        <f>IF(dataOrig!$X294&gt;0,dataOrig!T294*dataRevised!$X294/dataOrig!$X294,dataOrig!T294)</f>
        <v>90.00226181574206</v>
      </c>
      <c r="U294" s="1">
        <f>IF(dataOrig!$X294&gt;0,dataOrig!U294*dataRevised!$X294/dataOrig!$X294,dataOrig!U294)</f>
        <v>1901.0855113721364</v>
      </c>
      <c r="V294" s="1">
        <f>IF(dataOrig!$X294&gt;0,dataOrig!V294*dataRevised!$X294/dataOrig!$X294,dataOrig!V294)</f>
        <v>124.81445742371776</v>
      </c>
      <c r="W294" s="1">
        <f>IF(dataOrig!$X294&gt;0,dataOrig!W294*dataRevised!$X294/dataOrig!$X294,dataOrig!W294)</f>
        <v>1666.7399994745438</v>
      </c>
      <c r="X294" s="9">
        <f>dataOrig!X294*VLOOKUP($C294,pivot!$H$4:$Q$65,9,FALSE)/VLOOKUP($C294,pivot!$H$4:$Q$65,5,FALSE)</f>
        <v>3782.64223008614</v>
      </c>
      <c r="Y294" s="1">
        <f>IF(dataOrig!$AC294&gt;0,dataOrig!Y294*dataRevised!$AC294/dataOrig!$AC294,dataOrig!Y294)</f>
        <v>94.116611243253899</v>
      </c>
      <c r="Z294" s="1">
        <f>IF(dataOrig!$AC294&gt;0,dataOrig!Z294*dataRevised!$AC294/dataOrig!$AC294,dataOrig!Z294)</f>
        <v>1987.9914393740141</v>
      </c>
      <c r="AA294" s="1">
        <f>IF(dataOrig!$AC294&gt;0,dataOrig!AA294*dataRevised!$AC294/dataOrig!$AC294,dataOrig!AA294)</f>
        <v>130.52020615809738</v>
      </c>
      <c r="AB294" s="1">
        <f>IF(dataOrig!$AC294&gt;0,dataOrig!AB294*dataRevised!$AC294/dataOrig!$AC294,dataOrig!AB294)</f>
        <v>1742.9330931179945</v>
      </c>
      <c r="AC294" s="9">
        <f>dataOrig!AC294*VLOOKUP($C294,pivot!$H$4:$Q$65,10,FALSE)/VLOOKUP($C294,pivot!$H$4:$Q$65,6,FALSE)</f>
        <v>3955.5613498933599</v>
      </c>
    </row>
    <row r="295" spans="1:29">
      <c r="A295">
        <v>294</v>
      </c>
      <c r="B295">
        <v>24005</v>
      </c>
      <c r="C295">
        <f>dataOrig!C295</f>
        <v>24005</v>
      </c>
      <c r="D295">
        <v>24</v>
      </c>
      <c r="E295" s="1">
        <f>IF(dataOrig!$I295&gt;0,dataOrig!E295*dataRevised!$I295/dataOrig!$I295,dataOrig!E295)</f>
        <v>464.75793878521137</v>
      </c>
      <c r="F295" s="1">
        <f>IF(dataOrig!$I295&gt;0,dataOrig!F295*dataRevised!$I295/dataOrig!$I295,dataOrig!F295)</f>
        <v>1466.506134040043</v>
      </c>
      <c r="G295" s="1">
        <f>IF(dataOrig!$I295&gt;0,dataOrig!G295*dataRevised!$I295/dataOrig!$I295,dataOrig!G295)</f>
        <v>113.10060269006166</v>
      </c>
      <c r="H295" s="1">
        <f>IF(dataOrig!$I295&gt;0,dataOrig!H295*dataRevised!$I295/dataOrig!$I295,dataOrig!H295)</f>
        <v>975.13628873952314</v>
      </c>
      <c r="I295" s="9">
        <f>dataOrig!I295*VLOOKUP($C295,pivot!$H$4:$Q$65,7,FALSE)/VLOOKUP($C295,pivot!$H$4:$Q$65,2,FALSE)</f>
        <v>3019.5009642548393</v>
      </c>
      <c r="J295" s="1">
        <f>dataOrig!J295</f>
        <v>489</v>
      </c>
      <c r="K295" s="1">
        <f>dataOrig!K295</f>
        <v>1543</v>
      </c>
      <c r="L295" s="1">
        <f>dataOrig!L295</f>
        <v>119</v>
      </c>
      <c r="M295" s="1">
        <f>dataOrig!M295</f>
        <v>1026</v>
      </c>
      <c r="N295" s="9">
        <f>dataOrig!N295</f>
        <v>3177</v>
      </c>
      <c r="O295" s="1">
        <f>IF(dataOrig!$S295&gt;0,dataOrig!O295*dataRevised!$S295/dataOrig!$S295,dataOrig!O295)</f>
        <v>480.98172058836633</v>
      </c>
      <c r="P295" s="1">
        <f>IF(dataOrig!$S295&gt;0,dataOrig!P295*dataRevised!$S295/dataOrig!$S295,dataOrig!P295)</f>
        <v>713.83699071567355</v>
      </c>
      <c r="Q295" s="1">
        <f>IF(dataOrig!$S295&gt;0,dataOrig!Q295*dataRevised!$S295/dataOrig!$S295,dataOrig!Q295)</f>
        <v>63.43916956489501</v>
      </c>
      <c r="R295" s="1">
        <f>IF(dataOrig!$S295&gt;0,dataOrig!R295*dataRevised!$S295/dataOrig!$S295,dataOrig!R295)</f>
        <v>623.04826945756349</v>
      </c>
      <c r="S295" s="9">
        <f>dataOrig!S295*VLOOKUP($C295,pivot!$H$4:$Q$65,8,FALSE)/VLOOKUP($C295,pivot!$H$4:$Q$65,4,FALSE)</f>
        <v>1881.3061503264985</v>
      </c>
      <c r="T295" s="1">
        <f>IF(dataOrig!$X295&gt;0,dataOrig!T295*dataRevised!$X295/dataOrig!$X295,dataOrig!T295)</f>
        <v>516.23938852802985</v>
      </c>
      <c r="U295" s="1">
        <f>IF(dataOrig!$X295&gt;0,dataOrig!U295*dataRevised!$X295/dataOrig!$X295,dataOrig!U295)</f>
        <v>1648.060284758069</v>
      </c>
      <c r="V295" s="1">
        <f>IF(dataOrig!$X295&gt;0,dataOrig!V295*dataRevised!$X295/dataOrig!$X295,dataOrig!V295)</f>
        <v>127.36169124869159</v>
      </c>
      <c r="W295" s="1">
        <f>IF(dataOrig!$X295&gt;0,dataOrig!W295*dataRevised!$X295/dataOrig!$X295,dataOrig!W295)</f>
        <v>1097.8577785637215</v>
      </c>
      <c r="X295" s="9">
        <f>dataOrig!X295*VLOOKUP($C295,pivot!$H$4:$Q$65,9,FALSE)/VLOOKUP($C295,pivot!$H$4:$Q$65,5,FALSE)</f>
        <v>3389.5191430985119</v>
      </c>
      <c r="Y295" s="1">
        <f>IF(dataOrig!$AC295&gt;0,dataOrig!Y295*dataRevised!$AC295/dataOrig!$AC295,dataOrig!Y295)</f>
        <v>539.83867581036202</v>
      </c>
      <c r="Z295" s="1">
        <f>IF(dataOrig!$AC295&gt;0,dataOrig!Z295*dataRevised!$AC295/dataOrig!$AC295,dataOrig!Z295)</f>
        <v>1723.3994568222247</v>
      </c>
      <c r="AA295" s="1">
        <f>IF(dataOrig!$AC295&gt;0,dataOrig!AA295*dataRevised!$AC295/dataOrig!$AC295,dataOrig!AA295)</f>
        <v>133.18388383479325</v>
      </c>
      <c r="AB295" s="1">
        <f>IF(dataOrig!$AC295&gt;0,dataOrig!AB295*dataRevised!$AC295/dataOrig!$AC295,dataOrig!AB295)</f>
        <v>1148.0450786559179</v>
      </c>
      <c r="AC295" s="9">
        <f>dataOrig!AC295*VLOOKUP($C295,pivot!$H$4:$Q$65,10,FALSE)/VLOOKUP($C295,pivot!$H$4:$Q$65,6,FALSE)</f>
        <v>3544.4670951232974</v>
      </c>
    </row>
    <row r="296" spans="1:29">
      <c r="A296">
        <v>295</v>
      </c>
      <c r="B296">
        <v>24005</v>
      </c>
      <c r="C296">
        <f>dataOrig!C296</f>
        <v>24005</v>
      </c>
      <c r="D296">
        <v>24</v>
      </c>
      <c r="E296" s="1">
        <f>IF(dataOrig!$I296&gt;0,dataOrig!E296*dataRevised!$I296/dataOrig!$I296,dataOrig!E296)</f>
        <v>112.15017745737205</v>
      </c>
      <c r="F296" s="1">
        <f>IF(dataOrig!$I296&gt;0,dataOrig!F296*dataRevised!$I296/dataOrig!$I296,dataOrig!F296)</f>
        <v>3209.5860107927583</v>
      </c>
      <c r="G296" s="1">
        <f>IF(dataOrig!$I296&gt;0,dataOrig!G296*dataRevised!$I296/dataOrig!$I296,dataOrig!G296)</f>
        <v>104.54677559585531</v>
      </c>
      <c r="H296" s="1">
        <f>IF(dataOrig!$I296&gt;0,dataOrig!H296*dataRevised!$I296/dataOrig!$I296,dataOrig!H296)</f>
        <v>6894.3846379303131</v>
      </c>
      <c r="I296" s="9">
        <f>dataOrig!I296*VLOOKUP($C296,pivot!$H$4:$Q$65,7,FALSE)/VLOOKUP($C296,pivot!$H$4:$Q$65,2,FALSE)</f>
        <v>10320.667601776298</v>
      </c>
      <c r="J296" s="1">
        <f>dataOrig!J296</f>
        <v>118</v>
      </c>
      <c r="K296" s="1">
        <f>dataOrig!K296</f>
        <v>3377</v>
      </c>
      <c r="L296" s="1">
        <f>dataOrig!L296</f>
        <v>110</v>
      </c>
      <c r="M296" s="1">
        <f>dataOrig!M296</f>
        <v>7254</v>
      </c>
      <c r="N296" s="9">
        <f>dataOrig!N296</f>
        <v>10859</v>
      </c>
      <c r="O296" s="1">
        <f>IF(dataOrig!$S296&gt;0,dataOrig!O296*dataRevised!$S296/dataOrig!$S296,dataOrig!O296)</f>
        <v>26.474739647667306</v>
      </c>
      <c r="P296" s="1">
        <f>IF(dataOrig!$S296&gt;0,dataOrig!P296*dataRevised!$S296/dataOrig!$S296,dataOrig!P296)</f>
        <v>5003.7173805358016</v>
      </c>
      <c r="Q296" s="1">
        <f>IF(dataOrig!$S296&gt;0,dataOrig!Q296*dataRevised!$S296/dataOrig!$S296,dataOrig!Q296)</f>
        <v>186.51987175670249</v>
      </c>
      <c r="R296" s="1">
        <f>IF(dataOrig!$S296&gt;0,dataOrig!R296*dataRevised!$S296/dataOrig!$S296,dataOrig!R296)</f>
        <v>10333.020398368675</v>
      </c>
      <c r="S296" s="9">
        <f>dataOrig!S296*VLOOKUP($C296,pivot!$H$4:$Q$65,8,FALSE)/VLOOKUP($C296,pivot!$H$4:$Q$65,4,FALSE)</f>
        <v>15549.732390308847</v>
      </c>
      <c r="T296" s="1">
        <f>IF(dataOrig!$X296&gt;0,dataOrig!T296*dataRevised!$X296/dataOrig!$X296,dataOrig!T296)</f>
        <v>129.05984713200746</v>
      </c>
      <c r="U296" s="1">
        <f>IF(dataOrig!$X296&gt;0,dataOrig!U296*dataRevised!$X296/dataOrig!$X296,dataOrig!U296)</f>
        <v>3839.5304521772223</v>
      </c>
      <c r="V296" s="1">
        <f>IF(dataOrig!$X296&gt;0,dataOrig!V296*dataRevised!$X296/dataOrig!$X296,dataOrig!V296)</f>
        <v>124.81445742371776</v>
      </c>
      <c r="W296" s="1">
        <f>IF(dataOrig!$X296&gt;0,dataOrig!W296*dataRevised!$X296/dataOrig!$X296,dataOrig!W296)</f>
        <v>8253.886670856873</v>
      </c>
      <c r="X296" s="9">
        <f>dataOrig!X296*VLOOKUP($C296,pivot!$H$4:$Q$65,9,FALSE)/VLOOKUP($C296,pivot!$H$4:$Q$65,5,FALSE)</f>
        <v>12347.29142758982</v>
      </c>
      <c r="Y296" s="1">
        <f>IF(dataOrig!$AC296&gt;0,dataOrig!Y296*dataRevised!$AC296/dataOrig!$AC296,dataOrig!Y296)</f>
        <v>134.9596689525905</v>
      </c>
      <c r="Z296" s="1">
        <f>IF(dataOrig!$AC296&gt;0,dataOrig!Z296*dataRevised!$AC296/dataOrig!$AC296,dataOrig!Z296)</f>
        <v>4015.0501513395675</v>
      </c>
      <c r="AA296" s="1">
        <f>IF(dataOrig!$AC296&gt;0,dataOrig!AA296*dataRevised!$AC296/dataOrig!$AC296,dataOrig!AA296)</f>
        <v>130.52020615809738</v>
      </c>
      <c r="AB296" s="1">
        <f>IF(dataOrig!$AC296&gt;0,dataOrig!AB296*dataRevised!$AC296/dataOrig!$AC296,dataOrig!AB296)</f>
        <v>8631.2035650535017</v>
      </c>
      <c r="AC296" s="9">
        <f>dataOrig!AC296*VLOOKUP($C296,pivot!$H$4:$Q$65,10,FALSE)/VLOOKUP($C296,pivot!$H$4:$Q$65,6,FALSE)</f>
        <v>12911.733591503758</v>
      </c>
    </row>
    <row r="297" spans="1:29">
      <c r="A297">
        <v>296</v>
      </c>
      <c r="B297">
        <v>24005</v>
      </c>
      <c r="C297">
        <f>dataOrig!C297</f>
        <v>24005</v>
      </c>
      <c r="D297">
        <v>24</v>
      </c>
      <c r="E297" s="1">
        <f>IF(dataOrig!$I297&gt;0,dataOrig!E297*dataRevised!$I297/dataOrig!$I297,dataOrig!E297)</f>
        <v>96.94337373433855</v>
      </c>
      <c r="F297" s="1">
        <f>IF(dataOrig!$I297&gt;0,dataOrig!F297*dataRevised!$I297/dataOrig!$I297,dataOrig!F297)</f>
        <v>836.37420476684247</v>
      </c>
      <c r="G297" s="1">
        <f>IF(dataOrig!$I297&gt;0,dataOrig!G297*dataRevised!$I297/dataOrig!$I297,dataOrig!G297)</f>
        <v>53.223813030617251</v>
      </c>
      <c r="H297" s="1">
        <f>IF(dataOrig!$I297&gt;0,dataOrig!H297*dataRevised!$I297/dataOrig!$I297,dataOrig!H297)</f>
        <v>785.0512422016044</v>
      </c>
      <c r="I297" s="9">
        <f>dataOrig!I297*VLOOKUP($C297,pivot!$H$4:$Q$65,7,FALSE)/VLOOKUP($C297,pivot!$H$4:$Q$65,2,FALSE)</f>
        <v>1771.5926337334026</v>
      </c>
      <c r="J297" s="1">
        <f>dataOrig!J297</f>
        <v>102</v>
      </c>
      <c r="K297" s="1">
        <f>dataOrig!K297</f>
        <v>880</v>
      </c>
      <c r="L297" s="1">
        <f>dataOrig!L297</f>
        <v>56</v>
      </c>
      <c r="M297" s="1">
        <f>dataOrig!M297</f>
        <v>826</v>
      </c>
      <c r="N297" s="9">
        <f>dataOrig!N297</f>
        <v>1864</v>
      </c>
      <c r="O297" s="1">
        <f>IF(dataOrig!$S297&gt;0,dataOrig!O297*dataRevised!$S297/dataOrig!$S297,dataOrig!O297)</f>
        <v>13.324604463389768</v>
      </c>
      <c r="P297" s="1">
        <f>IF(dataOrig!$S297&gt;0,dataOrig!P297*dataRevised!$S297/dataOrig!$S297,dataOrig!P297)</f>
        <v>548.19239117144741</v>
      </c>
      <c r="Q297" s="1">
        <f>IF(dataOrig!$S297&gt;0,dataOrig!Q297*dataRevised!$S297/dataOrig!$S297,dataOrig!Q297)</f>
        <v>13.874851701612812</v>
      </c>
      <c r="R297" s="1">
        <f>IF(dataOrig!$S297&gt;0,dataOrig!R297*dataRevised!$S297/dataOrig!$S297,dataOrig!R297)</f>
        <v>609.19268252577695</v>
      </c>
      <c r="S297" s="9">
        <f>dataOrig!S297*VLOOKUP($C297,pivot!$H$4:$Q$65,8,FALSE)/VLOOKUP($C297,pivot!$H$4:$Q$65,4,FALSE)</f>
        <v>1184.5845298622269</v>
      </c>
      <c r="T297" s="1">
        <f>IF(dataOrig!$X297&gt;0,dataOrig!T297*dataRevised!$X297/dataOrig!$X297,dataOrig!T297)</f>
        <v>110.38013241553271</v>
      </c>
      <c r="U297" s="1">
        <f>IF(dataOrig!$X297&gt;0,dataOrig!U297*dataRevised!$X297/dataOrig!$X297,dataOrig!U297)</f>
        <v>930.58942405710661</v>
      </c>
      <c r="V297" s="1">
        <f>IF(dataOrig!$X297&gt;0,dataOrig!V297*dataRevised!$X297/dataOrig!$X297,dataOrig!V297)</f>
        <v>59.435455916056078</v>
      </c>
      <c r="W297" s="1">
        <f>IF(dataOrig!$X297&gt;0,dataOrig!W297*dataRevised!$X297/dataOrig!$X297,dataOrig!W297)</f>
        <v>872.85212402436639</v>
      </c>
      <c r="X297" s="9">
        <f>dataOrig!X297*VLOOKUP($C297,pivot!$H$4:$Q$65,9,FALSE)/VLOOKUP($C297,pivot!$H$4:$Q$65,5,FALSE)</f>
        <v>1973.2571364130617</v>
      </c>
      <c r="Y297" s="1">
        <f>IF(dataOrig!$AC297&gt;0,dataOrig!Y297*dataRevised!$AC297/dataOrig!$AC297,dataOrig!Y297)</f>
        <v>115.42603265682082</v>
      </c>
      <c r="Z297" s="1">
        <f>IF(dataOrig!$AC297&gt;0,dataOrig!Z297*dataRevised!$AC297/dataOrig!$AC297,dataOrig!Z297)</f>
        <v>973.13024455288939</v>
      </c>
      <c r="AA297" s="1">
        <f>IF(dataOrig!$AC297&gt;0,dataOrig!AA297*dataRevised!$AC297/dataOrig!$AC297,dataOrig!AA297)</f>
        <v>62.152479122903522</v>
      </c>
      <c r="AB297" s="1">
        <f>IF(dataOrig!$AC297&gt;0,dataOrig!AB297*dataRevised!$AC297/dataOrig!$AC297,dataOrig!AB297)</f>
        <v>912.75355054778311</v>
      </c>
      <c r="AC297" s="9">
        <f>dataOrig!AC297*VLOOKUP($C297,pivot!$H$4:$Q$65,10,FALSE)/VLOOKUP($C297,pivot!$H$4:$Q$65,6,FALSE)</f>
        <v>2063.4623068803967</v>
      </c>
    </row>
    <row r="298" spans="1:29">
      <c r="A298">
        <v>297</v>
      </c>
      <c r="B298">
        <v>24005</v>
      </c>
      <c r="C298">
        <f>dataOrig!C298</f>
        <v>24005</v>
      </c>
      <c r="D298">
        <v>24</v>
      </c>
      <c r="E298" s="1">
        <f>IF(dataOrig!$I298&gt;0,dataOrig!E298*dataRevised!$I298/dataOrig!$I298,dataOrig!E298)</f>
        <v>1955.0247036424942</v>
      </c>
      <c r="F298" s="1">
        <f>IF(dataOrig!$I298&gt;0,dataOrig!F298*dataRevised!$I298/dataOrig!$I298,dataOrig!F298)</f>
        <v>4409.9730796797148</v>
      </c>
      <c r="G298" s="1">
        <f>IF(dataOrig!$I298&gt;0,dataOrig!G298*dataRevised!$I298/dataOrig!$I298,dataOrig!G298)</f>
        <v>271.82161654922379</v>
      </c>
      <c r="H298" s="1">
        <f>IF(dataOrig!$I298&gt;0,dataOrig!H298*dataRevised!$I298/dataOrig!$I298,dataOrig!H298)</f>
        <v>2044.3646755153161</v>
      </c>
      <c r="I298" s="9">
        <f>dataOrig!I298*VLOOKUP($C298,pivot!$H$4:$Q$65,7,FALSE)/VLOOKUP($C298,pivot!$H$4:$Q$65,2,FALSE)</f>
        <v>8681.1840753867491</v>
      </c>
      <c r="J298" s="1">
        <f>dataOrig!J298</f>
        <v>2057</v>
      </c>
      <c r="K298" s="1">
        <f>dataOrig!K298</f>
        <v>4640</v>
      </c>
      <c r="L298" s="1">
        <f>dataOrig!L298</f>
        <v>286</v>
      </c>
      <c r="M298" s="1">
        <f>dataOrig!M298</f>
        <v>2151</v>
      </c>
      <c r="N298" s="9">
        <f>dataOrig!N298</f>
        <v>9134</v>
      </c>
      <c r="O298" s="1">
        <f>IF(dataOrig!$S298&gt;0,dataOrig!O298*dataRevised!$S298/dataOrig!$S298,dataOrig!O298)</f>
        <v>461.91103033163904</v>
      </c>
      <c r="P298" s="1">
        <f>IF(dataOrig!$S298&gt;0,dataOrig!P298*dataRevised!$S298/dataOrig!$S298,dataOrig!P298)</f>
        <v>6433.2834687792156</v>
      </c>
      <c r="Q298" s="1">
        <f>IF(dataOrig!$S298&gt;0,dataOrig!Q298*dataRevised!$S298/dataOrig!$S298,dataOrig!Q298)</f>
        <v>341.44233553823102</v>
      </c>
      <c r="R298" s="1">
        <f>IF(dataOrig!$S298&gt;0,dataOrig!R298*dataRevised!$S298/dataOrig!$S298,dataOrig!R298)</f>
        <v>2818.4894308403946</v>
      </c>
      <c r="S298" s="9">
        <f>dataOrig!S298*VLOOKUP($C298,pivot!$H$4:$Q$65,8,FALSE)/VLOOKUP($C298,pivot!$H$4:$Q$65,4,FALSE)</f>
        <v>10055.126265489482</v>
      </c>
      <c r="T298" s="1">
        <f>IF(dataOrig!$X298&gt;0,dataOrig!T298*dataRevised!$X298/dataOrig!$X298,dataOrig!T298)</f>
        <v>2191.4701674191529</v>
      </c>
      <c r="U298" s="1">
        <f>IF(dataOrig!$X298&gt;0,dataOrig!U298*dataRevised!$X298/dataOrig!$X298,dataOrig!U298)</f>
        <v>4898.3306454246776</v>
      </c>
      <c r="V298" s="1">
        <f>IF(dataOrig!$X298&gt;0,dataOrig!V298*dataRevised!$X298/dataOrig!$X298,dataOrig!V298)</f>
        <v>301.42266928857009</v>
      </c>
      <c r="W298" s="1">
        <f>IF(dataOrig!$X298&gt;0,dataOrig!W298*dataRevised!$X298/dataOrig!$X298,dataOrig!W298)</f>
        <v>2268.7362601100258</v>
      </c>
      <c r="X298" s="9">
        <f>dataOrig!X298*VLOOKUP($C298,pivot!$H$4:$Q$65,9,FALSE)/VLOOKUP($C298,pivot!$H$4:$Q$65,5,FALSE)</f>
        <v>9659.9597422424267</v>
      </c>
      <c r="Y298" s="1">
        <f>IF(dataOrig!$AC298&gt;0,dataOrig!Y298*dataRevised!$AC298/dataOrig!$AC298,dataOrig!Y298)</f>
        <v>2291.6506945173428</v>
      </c>
      <c r="Z298" s="1">
        <f>IF(dataOrig!$AC298&gt;0,dataOrig!Z298*dataRevised!$AC298/dataOrig!$AC298,dataOrig!Z298)</f>
        <v>5122.2521722861484</v>
      </c>
      <c r="AA298" s="1">
        <f>IF(dataOrig!$AC298&gt;0,dataOrig!AA298*dataRevised!$AC298/dataOrig!$AC298,dataOrig!AA298)</f>
        <v>315.2018584090107</v>
      </c>
      <c r="AB298" s="1">
        <f>IF(dataOrig!$AC298&gt;0,dataOrig!AB298*dataRevised!$AC298/dataOrig!$AC298,dataOrig!AB298)</f>
        <v>2372.4489173771171</v>
      </c>
      <c r="AC298" s="9">
        <f>dataOrig!AC298*VLOOKUP($C298,pivot!$H$4:$Q$65,10,FALSE)/VLOOKUP($C298,pivot!$H$4:$Q$65,6,FALSE)</f>
        <v>10101.553642589621</v>
      </c>
    </row>
    <row r="299" spans="1:29">
      <c r="A299">
        <v>298</v>
      </c>
      <c r="B299">
        <v>24005</v>
      </c>
      <c r="C299">
        <f>dataOrig!C299</f>
        <v>24005</v>
      </c>
      <c r="D299">
        <v>24</v>
      </c>
      <c r="E299" s="1">
        <f>IF(dataOrig!$I299&gt;0,dataOrig!E299*dataRevised!$I299/dataOrig!$I299,dataOrig!E299)</f>
        <v>2873.1354784206414</v>
      </c>
      <c r="F299" s="1">
        <f>IF(dataOrig!$I299&gt;0,dataOrig!F299*dataRevised!$I299/dataOrig!$I299,dataOrig!F299)</f>
        <v>3987.0338511328455</v>
      </c>
      <c r="G299" s="1">
        <f>IF(dataOrig!$I299&gt;0,dataOrig!G299*dataRevised!$I299/dataOrig!$I299,dataOrig!G299)</f>
        <v>899.10227012435564</v>
      </c>
      <c r="H299" s="1">
        <f>IF(dataOrig!$I299&gt;0,dataOrig!H299*dataRevised!$I299/dataOrig!$I299,dataOrig!H299)</f>
        <v>2220.1933435628907</v>
      </c>
      <c r="I299" s="9">
        <f>dataOrig!I299*VLOOKUP($C299,pivot!$H$4:$Q$65,7,FALSE)/VLOOKUP($C299,pivot!$H$4:$Q$65,2,FALSE)</f>
        <v>9979.4649432407332</v>
      </c>
      <c r="J299" s="1">
        <f>dataOrig!J299</f>
        <v>3023</v>
      </c>
      <c r="K299" s="1">
        <f>dataOrig!K299</f>
        <v>4195</v>
      </c>
      <c r="L299" s="1">
        <f>dataOrig!L299</f>
        <v>946</v>
      </c>
      <c r="M299" s="1">
        <f>dataOrig!M299</f>
        <v>2336</v>
      </c>
      <c r="N299" s="9">
        <f>dataOrig!N299</f>
        <v>10500</v>
      </c>
      <c r="O299" s="1">
        <f>IF(dataOrig!$S299&gt;0,dataOrig!O299*dataRevised!$S299/dataOrig!$S299,dataOrig!O299)</f>
        <v>2823.7688849836263</v>
      </c>
      <c r="P299" s="1">
        <f>IF(dataOrig!$S299&gt;0,dataOrig!P299*dataRevised!$S299/dataOrig!$S299,dataOrig!P299)</f>
        <v>5024.1385778099802</v>
      </c>
      <c r="Q299" s="1">
        <f>IF(dataOrig!$S299&gt;0,dataOrig!Q299*dataRevised!$S299/dataOrig!$S299,dataOrig!Q299)</f>
        <v>944.27967559028991</v>
      </c>
      <c r="R299" s="1">
        <f>IF(dataOrig!$S299&gt;0,dataOrig!R299*dataRevised!$S299/dataOrig!$S299,dataOrig!R299)</f>
        <v>2783.8591758065791</v>
      </c>
      <c r="S299" s="9">
        <f>dataOrig!S299*VLOOKUP($C299,pivot!$H$4:$Q$65,8,FALSE)/VLOOKUP($C299,pivot!$H$4:$Q$65,4,FALSE)</f>
        <v>11576.046314190475</v>
      </c>
      <c r="T299" s="1">
        <f>IF(dataOrig!$X299&gt;0,dataOrig!T299*dataRevised!$X299/dataOrig!$X299,dataOrig!T299)</f>
        <v>3209.5146194670278</v>
      </c>
      <c r="U299" s="1">
        <f>IF(dataOrig!$X299&gt;0,dataOrig!U299*dataRevised!$X299/dataOrig!$X299,dataOrig!U299)</f>
        <v>4399.0728157298072</v>
      </c>
      <c r="V299" s="1">
        <f>IF(dataOrig!$X299&gt;0,dataOrig!V299*dataRevised!$X299/dataOrig!$X299,dataOrig!V299)</f>
        <v>993.42119173979438</v>
      </c>
      <c r="W299" s="1">
        <f>IF(dataOrig!$X299&gt;0,dataOrig!W299*dataRevised!$X299/dataOrig!$X299,dataOrig!W299)</f>
        <v>2445.3444719748782</v>
      </c>
      <c r="X299" s="9">
        <f>dataOrig!X299*VLOOKUP($C299,pivot!$H$4:$Q$65,9,FALSE)/VLOOKUP($C299,pivot!$H$4:$Q$65,5,FALSE)</f>
        <v>11047.353098911508</v>
      </c>
      <c r="Y299" s="1">
        <f>IF(dataOrig!$AC299&gt;0,dataOrig!Y299*dataRevised!$AC299/dataOrig!$AC299,dataOrig!Y299)</f>
        <v>3356.2338726367902</v>
      </c>
      <c r="Z299" s="1">
        <f>IF(dataOrig!$AC299&gt;0,dataOrig!Z299*dataRevised!$AC299/dataOrig!$AC299,dataOrig!Z299)</f>
        <v>4600.1713476537589</v>
      </c>
      <c r="AA299" s="1">
        <f>IF(dataOrig!$AC299&gt;0,dataOrig!AA299*dataRevised!$AC299/dataOrig!$AC299,dataOrig!AA299)</f>
        <v>1038.8342939113875</v>
      </c>
      <c r="AB299" s="1">
        <f>IF(dataOrig!$AC299&gt;0,dataOrig!AB299*dataRevised!$AC299/dataOrig!$AC299,dataOrig!AB299)</f>
        <v>2557.1305696280306</v>
      </c>
      <c r="AC299" s="9">
        <f>dataOrig!AC299*VLOOKUP($C299,pivot!$H$4:$Q$65,10,FALSE)/VLOOKUP($C299,pivot!$H$4:$Q$65,6,FALSE)</f>
        <v>11552.370083829968</v>
      </c>
    </row>
    <row r="300" spans="1:29">
      <c r="A300">
        <v>299</v>
      </c>
      <c r="B300">
        <v>24005</v>
      </c>
      <c r="C300">
        <f>dataOrig!C300</f>
        <v>24005</v>
      </c>
      <c r="D300">
        <v>24</v>
      </c>
      <c r="E300" s="1">
        <f>IF(dataOrig!$I300&gt;0,dataOrig!E300*dataRevised!$I300/dataOrig!$I300,dataOrig!E300)</f>
        <v>108.34847652661369</v>
      </c>
      <c r="F300" s="1">
        <f>IF(dataOrig!$I300&gt;0,dataOrig!F300*dataRevised!$I300/dataOrig!$I300,dataOrig!F300)</f>
        <v>308.88820062411799</v>
      </c>
      <c r="G300" s="1">
        <f>IF(dataOrig!$I300&gt;0,dataOrig!G300*dataRevised!$I300/dataOrig!$I300,dataOrig!G300)</f>
        <v>35.165733609514973</v>
      </c>
      <c r="H300" s="1">
        <f>IF(dataOrig!$I300&gt;0,dataOrig!H300*dataRevised!$I300/dataOrig!$I300,dataOrig!H300)</f>
        <v>407.73242482383574</v>
      </c>
      <c r="I300" s="9">
        <f>dataOrig!I300*VLOOKUP($C300,pivot!$H$4:$Q$65,7,FALSE)/VLOOKUP($C300,pivot!$H$4:$Q$65,2,FALSE)</f>
        <v>860.13483558408234</v>
      </c>
      <c r="J300" s="1">
        <f>dataOrig!J300</f>
        <v>114</v>
      </c>
      <c r="K300" s="1">
        <f>dataOrig!K300</f>
        <v>325</v>
      </c>
      <c r="L300" s="1">
        <f>dataOrig!L300</f>
        <v>37</v>
      </c>
      <c r="M300" s="1">
        <f>dataOrig!M300</f>
        <v>429</v>
      </c>
      <c r="N300" s="9">
        <f>dataOrig!N300</f>
        <v>905</v>
      </c>
      <c r="O300" s="1">
        <f>IF(dataOrig!$S300&gt;0,dataOrig!O300*dataRevised!$S300/dataOrig!$S300,dataOrig!O300)</f>
        <v>71.723014702089046</v>
      </c>
      <c r="P300" s="1">
        <f>IF(dataOrig!$S300&gt;0,dataOrig!P300*dataRevised!$S300/dataOrig!$S300,dataOrig!P300)</f>
        <v>1448.8684061437409</v>
      </c>
      <c r="Q300" s="1">
        <f>IF(dataOrig!$S300&gt;0,dataOrig!Q300*dataRevised!$S300/dataOrig!$S300,dataOrig!Q300)</f>
        <v>92.658995403837693</v>
      </c>
      <c r="R300" s="1">
        <f>IF(dataOrig!$S300&gt;0,dataOrig!R300*dataRevised!$S300/dataOrig!$S300,dataOrig!R300)</f>
        <v>1060.2623093073887</v>
      </c>
      <c r="S300" s="9">
        <f>dataOrig!S300*VLOOKUP($C300,pivot!$H$4:$Q$65,8,FALSE)/VLOOKUP($C300,pivot!$H$4:$Q$65,4,FALSE)</f>
        <v>2673.5127255570565</v>
      </c>
      <c r="T300" s="1">
        <f>IF(dataOrig!$X300&gt;0,dataOrig!T300*dataRevised!$X300/dataOrig!$X300,dataOrig!T300)</f>
        <v>118.87091183211213</v>
      </c>
      <c r="U300" s="1">
        <f>IF(dataOrig!$X300&gt;0,dataOrig!U300*dataRevised!$X300/dataOrig!$X300,dataOrig!U300)</f>
        <v>338.78209872151962</v>
      </c>
      <c r="V300" s="1">
        <f>IF(dataOrig!$X300&gt;0,dataOrig!V300*dataRevised!$X300/dataOrig!$X300,dataOrig!V300)</f>
        <v>38.208507374607471</v>
      </c>
      <c r="W300" s="1">
        <f>IF(dataOrig!$X300&gt;0,dataOrig!W300*dataRevised!$X300/dataOrig!$X300,dataOrig!W300)</f>
        <v>446.61499731207846</v>
      </c>
      <c r="X300" s="9">
        <f>dataOrig!X300*VLOOKUP($C300,pivot!$H$4:$Q$65,9,FALSE)/VLOOKUP($C300,pivot!$H$4:$Q$65,5,FALSE)</f>
        <v>942.47651524031767</v>
      </c>
      <c r="Y300" s="1">
        <f>IF(dataOrig!$AC300&gt;0,dataOrig!Y300*dataRevised!$AC300/dataOrig!$AC300,dataOrig!Y300)</f>
        <v>124.30495824580704</v>
      </c>
      <c r="Z300" s="1">
        <f>IF(dataOrig!$AC300&gt;0,dataOrig!Z300*dataRevised!$AC300/dataOrig!$AC300,dataOrig!Z300)</f>
        <v>354.26913100055009</v>
      </c>
      <c r="AA300" s="1">
        <f>IF(dataOrig!$AC300&gt;0,dataOrig!AA300*dataRevised!$AC300/dataOrig!$AC300,dataOrig!AA300)</f>
        <v>39.955165150437971</v>
      </c>
      <c r="AB300" s="1">
        <f>IF(dataOrig!$AC300&gt;0,dataOrig!AB300*dataRevised!$AC300/dataOrig!$AC300,dataOrig!AB300)</f>
        <v>467.03148598067503</v>
      </c>
      <c r="AC300" s="9">
        <f>dataOrig!AC300*VLOOKUP($C300,pivot!$H$4:$Q$65,10,FALSE)/VLOOKUP($C300,pivot!$H$4:$Q$65,6,FALSE)</f>
        <v>985.5607403774701</v>
      </c>
    </row>
    <row r="301" spans="1:29">
      <c r="A301">
        <v>300</v>
      </c>
      <c r="B301">
        <v>24005</v>
      </c>
      <c r="C301">
        <f>dataOrig!C301</f>
        <v>24005</v>
      </c>
      <c r="D301">
        <v>24</v>
      </c>
      <c r="E301" s="1">
        <f>IF(dataOrig!$I301&gt;0,dataOrig!E301*dataRevised!$I301/dataOrig!$I301,dataOrig!E301)</f>
        <v>1528.2837741648666</v>
      </c>
      <c r="F301" s="1">
        <f>IF(dataOrig!$I301&gt;0,dataOrig!F301*dataRevised!$I301/dataOrig!$I301,dataOrig!F301)</f>
        <v>1763.0388066391963</v>
      </c>
      <c r="G301" s="1">
        <f>IF(dataOrig!$I301&gt;0,dataOrig!G301*dataRevised!$I301/dataOrig!$I301,dataOrig!G301)</f>
        <v>162.52271478992054</v>
      </c>
      <c r="H301" s="1">
        <f>IF(dataOrig!$I301&gt;0,dataOrig!H301*dataRevised!$I301/dataOrig!$I301,dataOrig!H301)</f>
        <v>852.53143372256568</v>
      </c>
      <c r="I301" s="9">
        <f>dataOrig!I301*VLOOKUP($C301,pivot!$H$4:$Q$65,7,FALSE)/VLOOKUP($C301,pivot!$H$4:$Q$65,2,FALSE)</f>
        <v>4306.3767293165492</v>
      </c>
      <c r="J301" s="1">
        <f>dataOrig!J301</f>
        <v>1608</v>
      </c>
      <c r="K301" s="1">
        <f>dataOrig!K301</f>
        <v>1855</v>
      </c>
      <c r="L301" s="1">
        <f>dataOrig!L301</f>
        <v>171</v>
      </c>
      <c r="M301" s="1">
        <f>dataOrig!M301</f>
        <v>897</v>
      </c>
      <c r="N301" s="9">
        <f>dataOrig!N301</f>
        <v>4531</v>
      </c>
      <c r="O301" s="1">
        <f>IF(dataOrig!$S301&gt;0,dataOrig!O301*dataRevised!$S301/dataOrig!$S301,dataOrig!O301)</f>
        <v>1668.3084100708115</v>
      </c>
      <c r="P301" s="1">
        <f>IF(dataOrig!$S301&gt;0,dataOrig!P301*dataRevised!$S301/dataOrig!$S301,dataOrig!P301)</f>
        <v>2192.1862763514873</v>
      </c>
      <c r="Q301" s="1">
        <f>IF(dataOrig!$S301&gt;0,dataOrig!Q301*dataRevised!$S301/dataOrig!$S301,dataOrig!Q301)</f>
        <v>416.39285382631732</v>
      </c>
      <c r="R301" s="1">
        <f>IF(dataOrig!$S301&gt;0,dataOrig!R301*dataRevised!$S301/dataOrig!$S301,dataOrig!R301)</f>
        <v>1191.5254960498828</v>
      </c>
      <c r="S301" s="9">
        <f>dataOrig!S301*VLOOKUP($C301,pivot!$H$4:$Q$65,8,FALSE)/VLOOKUP($C301,pivot!$H$4:$Q$65,4,FALSE)</f>
        <v>5468.4130362984988</v>
      </c>
      <c r="T301" s="1">
        <f>IF(dataOrig!$X301&gt;0,dataOrig!T301*dataRevised!$X301/dataOrig!$X301,dataOrig!T301)</f>
        <v>1781.3655215983665</v>
      </c>
      <c r="U301" s="1">
        <f>IF(dataOrig!$X301&gt;0,dataOrig!U301*dataRevised!$X301/dataOrig!$X301,dataOrig!U301)</f>
        <v>2007.2202540793794</v>
      </c>
      <c r="V301" s="1">
        <f>IF(dataOrig!$X301&gt;0,dataOrig!V301*dataRevised!$X301/dataOrig!$X301,dataOrig!V301)</f>
        <v>185.09899128143178</v>
      </c>
      <c r="W301" s="1">
        <f>IF(dataOrig!$X301&gt;0,dataOrig!W301*dataRevised!$X301/dataOrig!$X301,dataOrig!W301)</f>
        <v>970.49608731502997</v>
      </c>
      <c r="X301" s="9">
        <f>dataOrig!X301*VLOOKUP($C301,pivot!$H$4:$Q$65,9,FALSE)/VLOOKUP($C301,pivot!$H$4:$Q$65,5,FALSE)</f>
        <v>4944.1808542742074</v>
      </c>
      <c r="Y301" s="1">
        <f>IF(dataOrig!$AC301&gt;0,dataOrig!Y301*dataRevised!$AC301/dataOrig!$AC301,dataOrig!Y301)</f>
        <v>1862.7985885693081</v>
      </c>
      <c r="Z301" s="1">
        <f>IF(dataOrig!$AC301&gt;0,dataOrig!Z301*dataRevised!$AC301/dataOrig!$AC301,dataOrig!Z301)</f>
        <v>2098.9780092363417</v>
      </c>
      <c r="AA301" s="1">
        <f>IF(dataOrig!$AC301&gt;0,dataOrig!AA301*dataRevised!$AC301/dataOrig!$AC301,dataOrig!AA301)</f>
        <v>193.56057783989954</v>
      </c>
      <c r="AB301" s="1">
        <f>IF(dataOrig!$AC301&gt;0,dataOrig!AB301*dataRevised!$AC301/dataOrig!$AC301,dataOrig!AB301)</f>
        <v>1014.8611948211246</v>
      </c>
      <c r="AC301" s="9">
        <f>dataOrig!AC301*VLOOKUP($C301,pivot!$H$4:$Q$65,10,FALSE)/VLOOKUP($C301,pivot!$H$4:$Q$65,6,FALSE)</f>
        <v>5170.1983704666745</v>
      </c>
    </row>
    <row r="302" spans="1:29">
      <c r="A302">
        <v>301</v>
      </c>
      <c r="B302">
        <v>24005</v>
      </c>
      <c r="C302">
        <f>dataOrig!C302</f>
        <v>24005</v>
      </c>
      <c r="D302">
        <v>24</v>
      </c>
      <c r="E302" s="1">
        <f>IF(dataOrig!$I302&gt;0,dataOrig!E302*dataRevised!$I302/dataOrig!$I302,dataOrig!E302)</f>
        <v>292.73097166839483</v>
      </c>
      <c r="F302" s="1">
        <f>IF(dataOrig!$I302&gt;0,dataOrig!F302*dataRevised!$I302/dataOrig!$I302,dataOrig!F302)</f>
        <v>223.34992968205452</v>
      </c>
      <c r="G302" s="1">
        <f>IF(dataOrig!$I302&gt;0,dataOrig!G302*dataRevised!$I302/dataOrig!$I302,dataOrig!G302)</f>
        <v>22.81020558455025</v>
      </c>
      <c r="H302" s="1">
        <f>IF(dataOrig!$I302&gt;0,dataOrig!H302*dataRevised!$I302/dataOrig!$I302,dataOrig!H302)</f>
        <v>252.81311189543189</v>
      </c>
      <c r="I302" s="9">
        <f>dataOrig!I302*VLOOKUP($C302,pivot!$H$4:$Q$65,7,FALSE)/VLOOKUP($C302,pivot!$H$4:$Q$65,2,FALSE)</f>
        <v>791.7042188304315</v>
      </c>
      <c r="J302" s="1">
        <f>dataOrig!J302</f>
        <v>308</v>
      </c>
      <c r="K302" s="1">
        <f>dataOrig!K302</f>
        <v>235</v>
      </c>
      <c r="L302" s="1">
        <f>dataOrig!L302</f>
        <v>24</v>
      </c>
      <c r="M302" s="1">
        <f>dataOrig!M302</f>
        <v>266</v>
      </c>
      <c r="N302" s="9">
        <f>dataOrig!N302</f>
        <v>833</v>
      </c>
      <c r="O302" s="1">
        <f>IF(dataOrig!$S302&gt;0,dataOrig!O302*dataRevised!$S302/dataOrig!$S302,dataOrig!O302)</f>
        <v>179.64892737186287</v>
      </c>
      <c r="P302" s="1">
        <f>IF(dataOrig!$S302&gt;0,dataOrig!P302*dataRevised!$S302/dataOrig!$S302,dataOrig!P302)</f>
        <v>187.44356244852975</v>
      </c>
      <c r="Q302" s="1">
        <f>IF(dataOrig!$S302&gt;0,dataOrig!Q302*dataRevised!$S302/dataOrig!$S302,dataOrig!Q302)</f>
        <v>18.78681207656577</v>
      </c>
      <c r="R302" s="1">
        <f>IF(dataOrig!$S302&gt;0,dataOrig!R302*dataRevised!$S302/dataOrig!$S302,dataOrig!R302)</f>
        <v>260.00388443125098</v>
      </c>
      <c r="S302" s="9">
        <f>dataOrig!S302*VLOOKUP($C302,pivot!$H$4:$Q$65,8,FALSE)/VLOOKUP($C302,pivot!$H$4:$Q$65,4,FALSE)</f>
        <v>645.88318632820926</v>
      </c>
      <c r="T302" s="1">
        <f>IF(dataOrig!$X302&gt;0,dataOrig!T302*dataRevised!$X302/dataOrig!$X302,dataOrig!T302)</f>
        <v>320.10238400504488</v>
      </c>
      <c r="U302" s="1">
        <f>IF(dataOrig!$X302&gt;0,dataOrig!U302*dataRevised!$X302/dataOrig!$X302,dataOrig!U302)</f>
        <v>244.53444719748785</v>
      </c>
      <c r="V302" s="1">
        <f>IF(dataOrig!$X302&gt;0,dataOrig!V302*dataRevised!$X302/dataOrig!$X302,dataOrig!V302)</f>
        <v>24.623260308080376</v>
      </c>
      <c r="W302" s="1">
        <f>IF(dataOrig!$X302&gt;0,dataOrig!W302*dataRevised!$X302/dataOrig!$X302,dataOrig!W302)</f>
        <v>276.79940898048972</v>
      </c>
      <c r="X302" s="9">
        <f>dataOrig!X302*VLOOKUP($C302,pivot!$H$4:$Q$65,9,FALSE)/VLOOKUP($C302,pivot!$H$4:$Q$65,5,FALSE)</f>
        <v>866.05950049110277</v>
      </c>
      <c r="Y302" s="1">
        <f>IF(dataOrig!$AC302&gt;0,dataOrig!Y302*dataRevised!$AC302/dataOrig!$AC302,dataOrig!Y302)</f>
        <v>334.73549470478036</v>
      </c>
      <c r="Z302" s="1">
        <f>IF(dataOrig!$AC302&gt;0,dataOrig!Z302*dataRevised!$AC302/dataOrig!$AC302,dataOrig!Z302)</f>
        <v>255.71305696280305</v>
      </c>
      <c r="AA302" s="1">
        <f>IF(dataOrig!$AC302&gt;0,dataOrig!AA302*dataRevised!$AC302/dataOrig!$AC302,dataOrig!AA302)</f>
        <v>25.74888420806003</v>
      </c>
      <c r="AB302" s="1">
        <f>IF(dataOrig!$AC302&gt;0,dataOrig!AB302*dataRevised!$AC302/dataOrig!$AC302,dataOrig!AB302)</f>
        <v>289.45297420095068</v>
      </c>
      <c r="AC302" s="9">
        <f>dataOrig!AC302*VLOOKUP($C302,pivot!$H$4:$Q$65,10,FALSE)/VLOOKUP($C302,pivot!$H$4:$Q$65,6,FALSE)</f>
        <v>905.6504100765942</v>
      </c>
    </row>
    <row r="303" spans="1:29">
      <c r="A303">
        <v>302</v>
      </c>
      <c r="B303">
        <v>24005</v>
      </c>
      <c r="C303">
        <f>dataOrig!C303</f>
        <v>24005</v>
      </c>
      <c r="D303">
        <v>24</v>
      </c>
      <c r="E303" s="1">
        <f>IF(dataOrig!$I303&gt;0,dataOrig!E303*dataRevised!$I303/dataOrig!$I303,dataOrig!E303)</f>
        <v>480.91516774093435</v>
      </c>
      <c r="F303" s="1">
        <f>IF(dataOrig!$I303&gt;0,dataOrig!F303*dataRevised!$I303/dataOrig!$I303,dataOrig!F303)</f>
        <v>162.52271478992051</v>
      </c>
      <c r="G303" s="1">
        <f>IF(dataOrig!$I303&gt;0,dataOrig!G303*dataRevised!$I303/dataOrig!$I303,dataOrig!G303)</f>
        <v>24.711056049929436</v>
      </c>
      <c r="H303" s="1">
        <f>IF(dataOrig!$I303&gt;0,dataOrig!H303*dataRevised!$I303/dataOrig!$I303,dataOrig!H303)</f>
        <v>87.439121407442613</v>
      </c>
      <c r="I303" s="9">
        <f>dataOrig!I303*VLOOKUP($C303,pivot!$H$4:$Q$65,7,FALSE)/VLOOKUP($C303,pivot!$H$4:$Q$65,2,FALSE)</f>
        <v>755.58805998822697</v>
      </c>
      <c r="J303" s="1">
        <f>dataOrig!J303</f>
        <v>506</v>
      </c>
      <c r="K303" s="1">
        <f>dataOrig!K303</f>
        <v>171</v>
      </c>
      <c r="L303" s="1">
        <f>dataOrig!L303</f>
        <v>26</v>
      </c>
      <c r="M303" s="1">
        <f>dataOrig!M303</f>
        <v>92</v>
      </c>
      <c r="N303" s="9">
        <f>dataOrig!N303</f>
        <v>795</v>
      </c>
      <c r="O303" s="1">
        <f>IF(dataOrig!$S303&gt;0,dataOrig!O303*dataRevised!$S303/dataOrig!$S303,dataOrig!O303)</f>
        <v>208.98535318468984</v>
      </c>
      <c r="P303" s="1">
        <f>IF(dataOrig!$S303&gt;0,dataOrig!P303*dataRevised!$S303/dataOrig!$S303,dataOrig!P303)</f>
        <v>169.1467590453509</v>
      </c>
      <c r="Q303" s="1">
        <f>IF(dataOrig!$S303&gt;0,dataOrig!Q303*dataRevised!$S303/dataOrig!$S303,dataOrig!Q303)</f>
        <v>19.186360110089783</v>
      </c>
      <c r="R303" s="1">
        <f>IF(dataOrig!$S303&gt;0,dataOrig!R303*dataRevised!$S303/dataOrig!$S303,dataOrig!R303)</f>
        <v>176.89849476711447</v>
      </c>
      <c r="S303" s="9">
        <f>dataOrig!S303*VLOOKUP($C303,pivot!$H$4:$Q$65,8,FALSE)/VLOOKUP($C303,pivot!$H$4:$Q$65,4,FALSE)</f>
        <v>574.21696710724495</v>
      </c>
      <c r="T303" s="1">
        <f>IF(dataOrig!$X303&gt;0,dataOrig!T303*dataRevised!$X303/dataOrig!$X303,dataOrig!T303)</f>
        <v>526.42832382792528</v>
      </c>
      <c r="U303" s="1">
        <f>IF(dataOrig!$X303&gt;0,dataOrig!U303*dataRevised!$X303/dataOrig!$X303,dataOrig!U303)</f>
        <v>185.09899128143181</v>
      </c>
      <c r="V303" s="1">
        <f>IF(dataOrig!$X303&gt;0,dataOrig!V303*dataRevised!$X303/dataOrig!$X303,dataOrig!V303)</f>
        <v>28.019572074712148</v>
      </c>
      <c r="W303" s="1">
        <f>IF(dataOrig!$X303&gt;0,dataOrig!W303*dataRevised!$X303/dataOrig!$X303,dataOrig!W303)</f>
        <v>99.342119173979441</v>
      </c>
      <c r="X303" s="9">
        <f>dataOrig!X303*VLOOKUP($C303,pivot!$H$4:$Q$65,9,FALSE)/VLOOKUP($C303,pivot!$H$4:$Q$65,5,FALSE)</f>
        <v>838.88900635804862</v>
      </c>
      <c r="Y303" s="1">
        <f>IF(dataOrig!$AC303&gt;0,dataOrig!Y303*dataRevised!$AC303/dataOrig!$AC303,dataOrig!Y303)</f>
        <v>550.4933865171455</v>
      </c>
      <c r="Z303" s="1">
        <f>IF(dataOrig!$AC303&gt;0,dataOrig!Z303*dataRevised!$AC303/dataOrig!$AC303,dataOrig!Z303)</f>
        <v>193.56057783989954</v>
      </c>
      <c r="AA303" s="1">
        <f>IF(dataOrig!$AC303&gt;0,dataOrig!AA303*dataRevised!$AC303/dataOrig!$AC303,dataOrig!AA303)</f>
        <v>29.300454443654516</v>
      </c>
      <c r="AB303" s="1">
        <f>IF(dataOrig!$AC303&gt;0,dataOrig!AB303*dataRevised!$AC303/dataOrig!$AC303,dataOrig!AB303)</f>
        <v>103.88342939113875</v>
      </c>
      <c r="AC303" s="9">
        <f>dataOrig!AC303*VLOOKUP($C303,pivot!$H$4:$Q$65,10,FALSE)/VLOOKUP($C303,pivot!$H$4:$Q$65,6,FALSE)</f>
        <v>877.23784819183834</v>
      </c>
    </row>
    <row r="304" spans="1:29">
      <c r="A304">
        <v>303</v>
      </c>
      <c r="B304">
        <v>24005</v>
      </c>
      <c r="C304">
        <f>dataOrig!C304</f>
        <v>24005</v>
      </c>
      <c r="D304">
        <v>24</v>
      </c>
      <c r="E304" s="1">
        <f>IF(dataOrig!$I304&gt;0,dataOrig!E304*dataRevised!$I304/dataOrig!$I304,dataOrig!E304)</f>
        <v>342.15308376825368</v>
      </c>
      <c r="F304" s="1">
        <f>IF(dataOrig!$I304&gt;0,dataOrig!F304*dataRevised!$I304/dataOrig!$I304,dataOrig!F304)</f>
        <v>341.20265853556413</v>
      </c>
      <c r="G304" s="1">
        <f>IF(dataOrig!$I304&gt;0,dataOrig!G304*dataRevised!$I304/dataOrig!$I304,dataOrig!G304)</f>
        <v>44.669985936410896</v>
      </c>
      <c r="H304" s="1">
        <f>IF(dataOrig!$I304&gt;0,dataOrig!H304*dataRevised!$I304/dataOrig!$I304,dataOrig!H304)</f>
        <v>331.69840620866819</v>
      </c>
      <c r="I304" s="9">
        <f>dataOrig!I304*VLOOKUP($C304,pivot!$H$4:$Q$65,7,FALSE)/VLOOKUP($C304,pivot!$H$4:$Q$65,2,FALSE)</f>
        <v>1059.7241344488968</v>
      </c>
      <c r="J304" s="1">
        <f>dataOrig!J304</f>
        <v>360</v>
      </c>
      <c r="K304" s="1">
        <f>dataOrig!K304</f>
        <v>359</v>
      </c>
      <c r="L304" s="1">
        <f>dataOrig!L304</f>
        <v>47</v>
      </c>
      <c r="M304" s="1">
        <f>dataOrig!M304</f>
        <v>349</v>
      </c>
      <c r="N304" s="9">
        <f>dataOrig!N304</f>
        <v>1115</v>
      </c>
      <c r="O304" s="1">
        <f>IF(dataOrig!$S304&gt;0,dataOrig!O304*dataRevised!$S304/dataOrig!$S304,dataOrig!O304)</f>
        <v>77.339916765609701</v>
      </c>
      <c r="P304" s="1">
        <f>IF(dataOrig!$S304&gt;0,dataOrig!P304*dataRevised!$S304/dataOrig!$S304,dataOrig!P304)</f>
        <v>425.2379259422998</v>
      </c>
      <c r="Q304" s="1">
        <f>IF(dataOrig!$S304&gt;0,dataOrig!Q304*dataRevised!$S304/dataOrig!$S304,dataOrig!Q304)</f>
        <v>30.286384185402234</v>
      </c>
      <c r="R304" s="1">
        <f>IF(dataOrig!$S304&gt;0,dataOrig!R304*dataRevised!$S304/dataOrig!$S304,dataOrig!R304)</f>
        <v>530.11241613430718</v>
      </c>
      <c r="S304" s="9">
        <f>dataOrig!S304*VLOOKUP($C304,pivot!$H$4:$Q$65,8,FALSE)/VLOOKUP($C304,pivot!$H$4:$Q$65,4,FALSE)</f>
        <v>1062.976643027619</v>
      </c>
      <c r="T304" s="1">
        <f>IF(dataOrig!$X304&gt;0,dataOrig!T304*dataRevised!$X304/dataOrig!$X304,dataOrig!T304)</f>
        <v>373.59429432949526</v>
      </c>
      <c r="U304" s="1">
        <f>IF(dataOrig!$X304&gt;0,dataOrig!U304*dataRevised!$X304/dataOrig!$X304,dataOrig!U304)</f>
        <v>376.14152815446909</v>
      </c>
      <c r="V304" s="1">
        <f>IF(dataOrig!$X304&gt;0,dataOrig!V304*dataRevised!$X304/dataOrig!$X304,dataOrig!V304)</f>
        <v>49.246520616160744</v>
      </c>
      <c r="W304" s="1">
        <f>IF(dataOrig!$X304&gt;0,dataOrig!W304*dataRevised!$X304/dataOrig!$X304,dataOrig!W304)</f>
        <v>365.95259285457377</v>
      </c>
      <c r="X304" s="9">
        <f>dataOrig!X304*VLOOKUP($C304,pivot!$H$4:$Q$65,9,FALSE)/VLOOKUP($C304,pivot!$H$4:$Q$65,5,FALSE)</f>
        <v>1164.9349359546989</v>
      </c>
      <c r="Y304" s="1">
        <f>IF(dataOrig!$AC304&gt;0,dataOrig!Y304*dataRevised!$AC304/dataOrig!$AC304,dataOrig!Y304)</f>
        <v>390.67272591539358</v>
      </c>
      <c r="Z304" s="1">
        <f>IF(dataOrig!$AC304&gt;0,dataOrig!Z304*dataRevised!$AC304/dataOrig!$AC304,dataOrig!Z304)</f>
        <v>393.33640359208943</v>
      </c>
      <c r="AA304" s="1">
        <f>IF(dataOrig!$AC304&gt;0,dataOrig!AA304*dataRevised!$AC304/dataOrig!$AC304,dataOrig!AA304)</f>
        <v>51.49776841612006</v>
      </c>
      <c r="AB304" s="1">
        <f>IF(dataOrig!$AC304&gt;0,dataOrig!AB304*dataRevised!$AC304/dataOrig!$AC304,dataOrig!AB304)</f>
        <v>382.68169288530595</v>
      </c>
      <c r="AC304" s="9">
        <f>dataOrig!AC304*VLOOKUP($C304,pivot!$H$4:$Q$65,10,FALSE)/VLOOKUP($C304,pivot!$H$4:$Q$65,6,FALSE)</f>
        <v>1218.1885908089091</v>
      </c>
    </row>
    <row r="305" spans="1:29">
      <c r="A305">
        <v>304</v>
      </c>
      <c r="B305">
        <v>24005</v>
      </c>
      <c r="C305">
        <f>dataOrig!C305</f>
        <v>24005</v>
      </c>
      <c r="D305">
        <v>24</v>
      </c>
      <c r="E305" s="1">
        <f>IF(dataOrig!$I305&gt;0,dataOrig!E305*dataRevised!$I305/dataOrig!$I305,dataOrig!E305)</f>
        <v>589.2636442675481</v>
      </c>
      <c r="F305" s="1">
        <f>IF(dataOrig!$I305&gt;0,dataOrig!F305*dataRevised!$I305/dataOrig!$I305,dataOrig!F305)</f>
        <v>806.91102255346505</v>
      </c>
      <c r="G305" s="1">
        <f>IF(dataOrig!$I305&gt;0,dataOrig!G305*dataRevised!$I305/dataOrig!$I305,dataOrig!G305)</f>
        <v>101.69549989778652</v>
      </c>
      <c r="H305" s="1">
        <f>IF(dataOrig!$I305&gt;0,dataOrig!H305*dataRevised!$I305/dataOrig!$I305,dataOrig!H305)</f>
        <v>642.48745729816528</v>
      </c>
      <c r="I305" s="9">
        <f>dataOrig!I305*VLOOKUP($C305,pivot!$H$4:$Q$65,7,FALSE)/VLOOKUP($C305,pivot!$H$4:$Q$65,2,FALSE)</f>
        <v>2140.357624016965</v>
      </c>
      <c r="J305" s="1">
        <f>dataOrig!J305</f>
        <v>620</v>
      </c>
      <c r="K305" s="1">
        <f>dataOrig!K305</f>
        <v>849</v>
      </c>
      <c r="L305" s="1">
        <f>dataOrig!L305</f>
        <v>107</v>
      </c>
      <c r="M305" s="1">
        <f>dataOrig!M305</f>
        <v>676</v>
      </c>
      <c r="N305" s="9">
        <f>dataOrig!N305</f>
        <v>2252</v>
      </c>
      <c r="O305" s="1">
        <f>IF(dataOrig!$S305&gt;0,dataOrig!O305*dataRevised!$S305/dataOrig!$S305,dataOrig!O305)</f>
        <v>368.33777600957683</v>
      </c>
      <c r="P305" s="1">
        <f>IF(dataOrig!$S305&gt;0,dataOrig!P305*dataRevised!$S305/dataOrig!$S305,dataOrig!P305)</f>
        <v>639.72134527612877</v>
      </c>
      <c r="Q305" s="1">
        <f>IF(dataOrig!$S305&gt;0,dataOrig!Q305*dataRevised!$S305/dataOrig!$S305,dataOrig!Q305)</f>
        <v>91.068041798642298</v>
      </c>
      <c r="R305" s="1">
        <f>IF(dataOrig!$S305&gt;0,dataOrig!R305*dataRevised!$S305/dataOrig!$S305,dataOrig!R305)</f>
        <v>674.47078266541041</v>
      </c>
      <c r="S305" s="9">
        <f>dataOrig!S305*VLOOKUP($C305,pivot!$H$4:$Q$65,8,FALSE)/VLOOKUP($C305,pivot!$H$4:$Q$65,4,FALSE)</f>
        <v>1773.5979457497583</v>
      </c>
      <c r="T305" s="1">
        <f>IF(dataOrig!$X305&gt;0,dataOrig!T305*dataRevised!$X305/dataOrig!$X305,dataOrig!T305)</f>
        <v>649.54462536832705</v>
      </c>
      <c r="U305" s="1">
        <f>IF(dataOrig!$X305&gt;0,dataOrig!U305*dataRevised!$X305/dataOrig!$X305,dataOrig!U305)</f>
        <v>893.22999462415692</v>
      </c>
      <c r="V305" s="1">
        <f>IF(dataOrig!$X305&gt;0,dataOrig!V305*dataRevised!$X305/dataOrig!$X305,dataOrig!V305)</f>
        <v>112.92736624050653</v>
      </c>
      <c r="W305" s="1">
        <f>IF(dataOrig!$X305&gt;0,dataOrig!W305*dataRevised!$X305/dataOrig!$X305,dataOrig!W305)</f>
        <v>710.67823716769897</v>
      </c>
      <c r="X305" s="9">
        <f>dataOrig!X305*VLOOKUP($C305,pivot!$H$4:$Q$65,9,FALSE)/VLOOKUP($C305,pivot!$H$4:$Q$65,5,FALSE)</f>
        <v>2366.3802234006894</v>
      </c>
      <c r="Y305" s="1">
        <f>IF(dataOrig!$AC305&gt;0,dataOrig!Y305*dataRevised!$AC305/dataOrig!$AC305,dataOrig!Y305)</f>
        <v>679.23780755744565</v>
      </c>
      <c r="Z305" s="1">
        <f>IF(dataOrig!$AC305&gt;0,dataOrig!Z305*dataRevised!$AC305/dataOrig!$AC305,dataOrig!Z305)</f>
        <v>934.06297196135006</v>
      </c>
      <c r="AA305" s="1">
        <f>IF(dataOrig!$AC305&gt;0,dataOrig!AA305*dataRevised!$AC305/dataOrig!$AC305,dataOrig!AA305)</f>
        <v>118.08971033351669</v>
      </c>
      <c r="AB305" s="1">
        <f>IF(dataOrig!$AC305&gt;0,dataOrig!AB305*dataRevised!$AC305/dataOrig!$AC305,dataOrig!AB305)</f>
        <v>743.16607179814639</v>
      </c>
      <c r="AC305" s="9">
        <f>dataOrig!AC305*VLOOKUP($C305,pivot!$H$4:$Q$65,10,FALSE)/VLOOKUP($C305,pivot!$H$4:$Q$65,6,FALSE)</f>
        <v>2474.5565616504587</v>
      </c>
    </row>
    <row r="306" spans="1:29">
      <c r="A306">
        <v>305</v>
      </c>
      <c r="B306">
        <v>24005</v>
      </c>
      <c r="C306">
        <f>dataOrig!C306</f>
        <v>24005</v>
      </c>
      <c r="D306">
        <v>24</v>
      </c>
      <c r="E306" s="1">
        <f>IF(dataOrig!$I306&gt;0,dataOrig!E306*dataRevised!$I306/dataOrig!$I306,dataOrig!E306)</f>
        <v>291.78054643570522</v>
      </c>
      <c r="F306" s="1">
        <f>IF(dataOrig!$I306&gt;0,dataOrig!F306*dataRevised!$I306/dataOrig!$I306,dataOrig!F306)</f>
        <v>417.23667715073162</v>
      </c>
      <c r="G306" s="1">
        <f>IF(dataOrig!$I306&gt;0,dataOrig!G306*dataRevised!$I306/dataOrig!$I306,dataOrig!G306)</f>
        <v>103.59635036316571</v>
      </c>
      <c r="H306" s="1">
        <f>IF(dataOrig!$I306&gt;0,dataOrig!H306*dataRevised!$I306/dataOrig!$I306,dataOrig!H306)</f>
        <v>394.42647156618136</v>
      </c>
      <c r="I306" s="9">
        <f>dataOrig!I306*VLOOKUP($C306,pivot!$H$4:$Q$65,7,FALSE)/VLOOKUP($C306,pivot!$H$4:$Q$65,2,FALSE)</f>
        <v>1207.040045515784</v>
      </c>
      <c r="J306" s="1">
        <f>dataOrig!J306</f>
        <v>307</v>
      </c>
      <c r="K306" s="1">
        <f>dataOrig!K306</f>
        <v>439</v>
      </c>
      <c r="L306" s="1">
        <f>dataOrig!L306</f>
        <v>109</v>
      </c>
      <c r="M306" s="1">
        <f>dataOrig!M306</f>
        <v>415</v>
      </c>
      <c r="N306" s="9">
        <f>dataOrig!N306</f>
        <v>1270</v>
      </c>
      <c r="O306" s="1">
        <f>IF(dataOrig!$S306&gt;0,dataOrig!O306*dataRevised!$S306/dataOrig!$S306,dataOrig!O306)</f>
        <v>167.48851100759455</v>
      </c>
      <c r="P306" s="1">
        <f>IF(dataOrig!$S306&gt;0,dataOrig!P306*dataRevised!$S306/dataOrig!$S306,dataOrig!P306)</f>
        <v>357.11588499505035</v>
      </c>
      <c r="Q306" s="1">
        <f>IF(dataOrig!$S306&gt;0,dataOrig!Q306*dataRevised!$S306/dataOrig!$S306,dataOrig!Q306)</f>
        <v>70.214884300024849</v>
      </c>
      <c r="R306" s="1">
        <f>IF(dataOrig!$S306&gt;0,dataOrig!R306*dataRevised!$S306/dataOrig!$S306,dataOrig!R306)</f>
        <v>295.98490957115717</v>
      </c>
      <c r="S306" s="9">
        <f>dataOrig!S306*VLOOKUP($C306,pivot!$H$4:$Q$65,8,FALSE)/VLOOKUP($C306,pivot!$H$4:$Q$65,4,FALSE)</f>
        <v>890.80418987382689</v>
      </c>
      <c r="T306" s="1">
        <f>IF(dataOrig!$X306&gt;0,dataOrig!T306*dataRevised!$X306/dataOrig!$X306,dataOrig!T306)</f>
        <v>322.64961783001866</v>
      </c>
      <c r="U306" s="1">
        <f>IF(dataOrig!$X306&gt;0,dataOrig!U306*dataRevised!$X306/dataOrig!$X306,dataOrig!U306)</f>
        <v>459.35116643694761</v>
      </c>
      <c r="V306" s="1">
        <f>IF(dataOrig!$X306&gt;0,dataOrig!V306*dataRevised!$X306/dataOrig!$X306,dataOrig!V306)</f>
        <v>113.77644418216448</v>
      </c>
      <c r="W306" s="1">
        <f>IF(dataOrig!$X306&gt;0,dataOrig!W306*dataRevised!$X306/dataOrig!$X306,dataOrig!W306)</f>
        <v>433.02975024555138</v>
      </c>
      <c r="X306" s="9">
        <f>dataOrig!X306*VLOOKUP($C306,pivot!$H$4:$Q$65,9,FALSE)/VLOOKUP($C306,pivot!$H$4:$Q$65,5,FALSE)</f>
        <v>1328.8069786946821</v>
      </c>
      <c r="Y306" s="1">
        <f>IF(dataOrig!$AC306&gt;0,dataOrig!Y306*dataRevised!$AC306/dataOrig!$AC306,dataOrig!Y306)</f>
        <v>337.39917238147626</v>
      </c>
      <c r="Z306" s="1">
        <f>IF(dataOrig!$AC306&gt;0,dataOrig!Z306*dataRevised!$AC306/dataOrig!$AC306,dataOrig!Z306)</f>
        <v>480.34987436415435</v>
      </c>
      <c r="AA306" s="1">
        <f>IF(dataOrig!$AC306&gt;0,dataOrig!AA306*dataRevised!$AC306/dataOrig!$AC306,dataOrig!AA306)</f>
        <v>118.97760289241529</v>
      </c>
      <c r="AB306" s="1">
        <f>IF(dataOrig!$AC306&gt;0,dataOrig!AB306*dataRevised!$AC306/dataOrig!$AC306,dataOrig!AB306)</f>
        <v>452.82520503829704</v>
      </c>
      <c r="AC306" s="9">
        <f>dataOrig!AC306*VLOOKUP($C306,pivot!$H$4:$Q$65,10,FALSE)/VLOOKUP($C306,pivot!$H$4:$Q$65,6,FALSE)</f>
        <v>1389.5518546763431</v>
      </c>
    </row>
    <row r="307" spans="1:29">
      <c r="A307">
        <v>306</v>
      </c>
      <c r="B307">
        <v>24005</v>
      </c>
      <c r="C307">
        <f>dataOrig!C307</f>
        <v>24005</v>
      </c>
      <c r="D307">
        <v>24</v>
      </c>
      <c r="E307" s="1">
        <f>IF(dataOrig!$I307&gt;0,dataOrig!E307*dataRevised!$I307/dataOrig!$I307,dataOrig!E307)</f>
        <v>208.14312595902101</v>
      </c>
      <c r="F307" s="1">
        <f>IF(dataOrig!$I307&gt;0,dataOrig!F307*dataRevised!$I307/dataOrig!$I307,dataOrig!F307)</f>
        <v>273.72246701460301</v>
      </c>
      <c r="G307" s="1">
        <f>IF(dataOrig!$I307&gt;0,dataOrig!G307*dataRevised!$I307/dataOrig!$I307,dataOrig!G307)</f>
        <v>54.174238263306833</v>
      </c>
      <c r="H307" s="1">
        <f>IF(dataOrig!$I307&gt;0,dataOrig!H307*dataRevised!$I307/dataOrig!$I307,dataOrig!H307)</f>
        <v>192.93632223598752</v>
      </c>
      <c r="I307" s="9">
        <f>dataOrig!I307*VLOOKUP($C307,pivot!$H$4:$Q$65,7,FALSE)/VLOOKUP($C307,pivot!$H$4:$Q$65,2,FALSE)</f>
        <v>728.97615347291833</v>
      </c>
      <c r="J307" s="1">
        <f>dataOrig!J307</f>
        <v>219</v>
      </c>
      <c r="K307" s="1">
        <f>dataOrig!K307</f>
        <v>288</v>
      </c>
      <c r="L307" s="1">
        <f>dataOrig!L307</f>
        <v>57</v>
      </c>
      <c r="M307" s="1">
        <f>dataOrig!M307</f>
        <v>203</v>
      </c>
      <c r="N307" s="9">
        <f>dataOrig!N307</f>
        <v>767</v>
      </c>
      <c r="O307" s="1">
        <f>IF(dataOrig!$S307&gt;0,dataOrig!O307*dataRevised!$S307/dataOrig!$S307,dataOrig!O307)</f>
        <v>26.272003336368968</v>
      </c>
      <c r="P307" s="1">
        <f>IF(dataOrig!$S307&gt;0,dataOrig!P307*dataRevised!$S307/dataOrig!$S307,dataOrig!P307)</f>
        <v>263.38737343716286</v>
      </c>
      <c r="Q307" s="1">
        <f>IF(dataOrig!$S307&gt;0,dataOrig!Q307*dataRevised!$S307/dataOrig!$S307,dataOrig!Q307)</f>
        <v>27.173186417924974</v>
      </c>
      <c r="R307" s="1">
        <f>IF(dataOrig!$S307&gt;0,dataOrig!R307*dataRevised!$S307/dataOrig!$S307,dataOrig!R307)</f>
        <v>225.99064263120425</v>
      </c>
      <c r="S307" s="9">
        <f>dataOrig!S307*VLOOKUP($C307,pivot!$H$4:$Q$65,8,FALSE)/VLOOKUP($C307,pivot!$H$4:$Q$65,4,FALSE)</f>
        <v>542.82320582266107</v>
      </c>
      <c r="T307" s="1">
        <f>IF(dataOrig!$X307&gt;0,dataOrig!T307*dataRevised!$X307/dataOrig!$X307,dataOrig!T307)</f>
        <v>230.10012218930279</v>
      </c>
      <c r="U307" s="1">
        <f>IF(dataOrig!$X307&gt;0,dataOrig!U307*dataRevised!$X307/dataOrig!$X307,dataOrig!U307)</f>
        <v>304.81898105520179</v>
      </c>
      <c r="V307" s="1">
        <f>IF(dataOrig!$X307&gt;0,dataOrig!V307*dataRevised!$X307/dataOrig!$X307,dataOrig!V307)</f>
        <v>59.435455916056071</v>
      </c>
      <c r="W307" s="1">
        <f>IF(dataOrig!$X307&gt;0,dataOrig!W307*dataRevised!$X307/dataOrig!$X307,dataOrig!W307)</f>
        <v>214.81671923945979</v>
      </c>
      <c r="X307" s="9">
        <f>dataOrig!X307*VLOOKUP($C307,pivot!$H$4:$Q$65,9,FALSE)/VLOOKUP($C307,pivot!$H$4:$Q$65,5,FALSE)</f>
        <v>809.17127840002047</v>
      </c>
      <c r="Y307" s="1">
        <f>IF(dataOrig!$AC307&gt;0,dataOrig!Y307*dataRevised!$AC307/dataOrig!$AC307,dataOrig!Y307)</f>
        <v>240.61888346152648</v>
      </c>
      <c r="Z307" s="1">
        <f>IF(dataOrig!$AC307&gt;0,dataOrig!Z307*dataRevised!$AC307/dataOrig!$AC307,dataOrig!Z307)</f>
        <v>318.75342864460521</v>
      </c>
      <c r="AA307" s="1">
        <f>IF(dataOrig!$AC307&gt;0,dataOrig!AA307*dataRevised!$AC307/dataOrig!$AC307,dataOrig!AA307)</f>
        <v>62.152479122903522</v>
      </c>
      <c r="AB307" s="1">
        <f>IF(dataOrig!$AC307&gt;0,dataOrig!AB307*dataRevised!$AC307/dataOrig!$AC307,dataOrig!AB307)</f>
        <v>224.63681740135129</v>
      </c>
      <c r="AC307" s="9">
        <f>dataOrig!AC307*VLOOKUP($C307,pivot!$H$4:$Q$65,10,FALSE)/VLOOKUP($C307,pivot!$H$4:$Q$65,6,FALSE)</f>
        <v>846.16160863038647</v>
      </c>
    </row>
    <row r="308" spans="1:29">
      <c r="A308">
        <v>307</v>
      </c>
      <c r="B308">
        <v>24005</v>
      </c>
      <c r="C308">
        <f>dataOrig!C308</f>
        <v>24005</v>
      </c>
      <c r="D308">
        <v>24</v>
      </c>
      <c r="E308" s="1">
        <f>IF(dataOrig!$I308&gt;0,dataOrig!E308*dataRevised!$I308/dataOrig!$I308,dataOrig!E308)</f>
        <v>424.84007901224834</v>
      </c>
      <c r="F308" s="1">
        <f>IF(dataOrig!$I308&gt;0,dataOrig!F308*dataRevised!$I308/dataOrig!$I308,dataOrig!F308)</f>
        <v>227.15163061281288</v>
      </c>
      <c r="G308" s="1">
        <f>IF(dataOrig!$I308&gt;0,dataOrig!G308*dataRevised!$I308/dataOrig!$I308,dataOrig!G308)</f>
        <v>41.818710238342121</v>
      </c>
      <c r="H308" s="1">
        <f>IF(dataOrig!$I308&gt;0,dataOrig!H308*dataRevised!$I308/dataOrig!$I308,dataOrig!H308)</f>
        <v>124.50570548233678</v>
      </c>
      <c r="I308" s="9">
        <f>dataOrig!I308*VLOOKUP($C308,pivot!$H$4:$Q$65,7,FALSE)/VLOOKUP($C308,pivot!$H$4:$Q$65,2,FALSE)</f>
        <v>818.31612534574015</v>
      </c>
      <c r="J308" s="1">
        <f>dataOrig!J308</f>
        <v>447</v>
      </c>
      <c r="K308" s="1">
        <f>dataOrig!K308</f>
        <v>239</v>
      </c>
      <c r="L308" s="1">
        <f>dataOrig!L308</f>
        <v>44</v>
      </c>
      <c r="M308" s="1">
        <f>dataOrig!M308</f>
        <v>131</v>
      </c>
      <c r="N308" s="9">
        <f>dataOrig!N308</f>
        <v>861</v>
      </c>
      <c r="O308" s="1">
        <f>IF(dataOrig!$S308&gt;0,dataOrig!O308*dataRevised!$S308/dataOrig!$S308,dataOrig!O308)</f>
        <v>495.49235423333528</v>
      </c>
      <c r="P308" s="1">
        <f>IF(dataOrig!$S308&gt;0,dataOrig!P308*dataRevised!$S308/dataOrig!$S308,dataOrig!P308)</f>
        <v>207.36915094705427</v>
      </c>
      <c r="Q308" s="1">
        <f>IF(dataOrig!$S308&gt;0,dataOrig!Q308*dataRevised!$S308/dataOrig!$S308,dataOrig!Q308)</f>
        <v>35.241498221212105</v>
      </c>
      <c r="R308" s="1">
        <f>IF(dataOrig!$S308&gt;0,dataOrig!R308*dataRevised!$S308/dataOrig!$S308,dataOrig!R308)</f>
        <v>119.86383143322763</v>
      </c>
      <c r="S308" s="9">
        <f>dataOrig!S308*VLOOKUP($C308,pivot!$H$4:$Q$65,8,FALSE)/VLOOKUP($C308,pivot!$H$4:$Q$65,4,FALSE)</f>
        <v>857.96683483482934</v>
      </c>
      <c r="T308" s="1">
        <f>IF(dataOrig!$X308&gt;0,dataOrig!T308*dataRevised!$X308/dataOrig!$X308,dataOrig!T308)</f>
        <v>465.29471202855331</v>
      </c>
      <c r="U308" s="1">
        <f>IF(dataOrig!$X308&gt;0,dataOrig!U308*dataRevised!$X308/dataOrig!$X308,dataOrig!U308)</f>
        <v>253.02522661406726</v>
      </c>
      <c r="V308" s="1">
        <f>IF(dataOrig!$X308&gt;0,dataOrig!V308*dataRevised!$X308/dataOrig!$X308,dataOrig!V308)</f>
        <v>46.699286791186921</v>
      </c>
      <c r="W308" s="1">
        <f>IF(dataOrig!$X308&gt;0,dataOrig!W308*dataRevised!$X308/dataOrig!$X308,dataOrig!W308)</f>
        <v>139.24878243190281</v>
      </c>
      <c r="X308" s="9">
        <f>dataOrig!X308*VLOOKUP($C308,pivot!$H$4:$Q$65,9,FALSE)/VLOOKUP($C308,pivot!$H$4:$Q$65,5,FALSE)</f>
        <v>904.26800786571027</v>
      </c>
      <c r="Y308" s="1">
        <f>IF(dataOrig!$AC308&gt;0,dataOrig!Y308*dataRevised!$AC308/dataOrig!$AC308,dataOrig!Y308)</f>
        <v>486.5651222764447</v>
      </c>
      <c r="Z308" s="1">
        <f>IF(dataOrig!$AC308&gt;0,dataOrig!Z308*dataRevised!$AC308/dataOrig!$AC308,dataOrig!Z308)</f>
        <v>264.59198255178927</v>
      </c>
      <c r="AA308" s="1">
        <f>IF(dataOrig!$AC308&gt;0,dataOrig!AA308*dataRevised!$AC308/dataOrig!$AC308,dataOrig!AA308)</f>
        <v>48.834090739424198</v>
      </c>
      <c r="AB308" s="1">
        <f>IF(dataOrig!$AC308&gt;0,dataOrig!AB308*dataRevised!$AC308/dataOrig!$AC308,dataOrig!AB308)</f>
        <v>145.61437965937395</v>
      </c>
      <c r="AC308" s="9">
        <f>dataOrig!AC308*VLOOKUP($C308,pivot!$H$4:$Q$65,10,FALSE)/VLOOKUP($C308,pivot!$H$4:$Q$65,6,FALSE)</f>
        <v>945.6055752270322</v>
      </c>
    </row>
    <row r="309" spans="1:29">
      <c r="A309">
        <v>308</v>
      </c>
      <c r="B309">
        <v>24005</v>
      </c>
      <c r="C309">
        <f>dataOrig!C309</f>
        <v>24005</v>
      </c>
      <c r="D309">
        <v>24</v>
      </c>
      <c r="E309" s="1">
        <f>IF(dataOrig!$I309&gt;0,dataOrig!E309*dataRevised!$I309/dataOrig!$I309,dataOrig!E309)</f>
        <v>1006.5003214182797</v>
      </c>
      <c r="F309" s="1">
        <f>IF(dataOrig!$I309&gt;0,dataOrig!F309*dataRevised!$I309/dataOrig!$I309,dataOrig!F309)</f>
        <v>414.38540145266285</v>
      </c>
      <c r="G309" s="1">
        <f>IF(dataOrig!$I309&gt;0,dataOrig!G309*dataRevised!$I309/dataOrig!$I309,dataOrig!G309)</f>
        <v>63.678490590202777</v>
      </c>
      <c r="H309" s="1">
        <f>IF(dataOrig!$I309&gt;0,dataOrig!H309*dataRevised!$I309/dataOrig!$I309,dataOrig!H309)</f>
        <v>330.74798097597863</v>
      </c>
      <c r="I309" s="9">
        <f>dataOrig!I309*VLOOKUP($C309,pivot!$H$4:$Q$65,7,FALSE)/VLOOKUP($C309,pivot!$H$4:$Q$65,2,FALSE)</f>
        <v>1815.3121944371239</v>
      </c>
      <c r="J309" s="1">
        <f>dataOrig!J309</f>
        <v>1059</v>
      </c>
      <c r="K309" s="1">
        <f>dataOrig!K309</f>
        <v>436</v>
      </c>
      <c r="L309" s="1">
        <f>dataOrig!L309</f>
        <v>67</v>
      </c>
      <c r="M309" s="1">
        <f>dataOrig!M309</f>
        <v>348</v>
      </c>
      <c r="N309" s="9">
        <f>dataOrig!N309</f>
        <v>1910</v>
      </c>
      <c r="O309" s="1">
        <f>IF(dataOrig!$S309&gt;0,dataOrig!O309*dataRevised!$S309/dataOrig!$S309,dataOrig!O309)</f>
        <v>572.13612594874553</v>
      </c>
      <c r="P309" s="1">
        <f>IF(dataOrig!$S309&gt;0,dataOrig!P309*dataRevised!$S309/dataOrig!$S309,dataOrig!P309)</f>
        <v>705.03628383140153</v>
      </c>
      <c r="Q309" s="1">
        <f>IF(dataOrig!$S309&gt;0,dataOrig!Q309*dataRevised!$S309/dataOrig!$S309,dataOrig!Q309)</f>
        <v>90.750810667930438</v>
      </c>
      <c r="R309" s="1">
        <f>IF(dataOrig!$S309&gt;0,dataOrig!R309*dataRevised!$S309/dataOrig!$S309,dataOrig!R309)</f>
        <v>632.23215184735966</v>
      </c>
      <c r="S309" s="9">
        <f>dataOrig!S309*VLOOKUP($C309,pivot!$H$4:$Q$65,8,FALSE)/VLOOKUP($C309,pivot!$H$4:$Q$65,4,FALSE)</f>
        <v>2000.1553722954372</v>
      </c>
      <c r="T309" s="1">
        <f>IF(dataOrig!$X309&gt;0,dataOrig!T309*dataRevised!$X309/dataOrig!$X309,dataOrig!T309)</f>
        <v>1108.8957918052747</v>
      </c>
      <c r="U309" s="1">
        <f>IF(dataOrig!$X309&gt;0,dataOrig!U309*dataRevised!$X309/dataOrig!$X309,dataOrig!U309)</f>
        <v>461.89840026192144</v>
      </c>
      <c r="V309" s="1">
        <f>IF(dataOrig!$X309&gt;0,dataOrig!V309*dataRevised!$X309/dataOrig!$X309,dataOrig!V309)</f>
        <v>70.473469157609344</v>
      </c>
      <c r="W309" s="1">
        <f>IF(dataOrig!$X309&gt;0,dataOrig!W309*dataRevised!$X309/dataOrig!$X309,dataOrig!W309)</f>
        <v>368.4998266795476</v>
      </c>
      <c r="X309" s="9">
        <f>dataOrig!X309*VLOOKUP($C309,pivot!$H$4:$Q$65,9,FALSE)/VLOOKUP($C309,pivot!$H$4:$Q$65,5,FALSE)</f>
        <v>2009.7674879043532</v>
      </c>
      <c r="Y309" s="1">
        <f>IF(dataOrig!$AC309&gt;0,dataOrig!Y309*dataRevised!$AC309/dataOrig!$AC309,dataOrig!Y309)</f>
        <v>1159.5876819216001</v>
      </c>
      <c r="Z309" s="1">
        <f>IF(dataOrig!$AC309&gt;0,dataOrig!Z309*dataRevised!$AC309/dataOrig!$AC309,dataOrig!Z309)</f>
        <v>483.01355204085024</v>
      </c>
      <c r="AA309" s="1">
        <f>IF(dataOrig!$AC309&gt;0,dataOrig!AA309*dataRevised!$AC309/dataOrig!$AC309,dataOrig!AA309)</f>
        <v>73.695082388585604</v>
      </c>
      <c r="AB309" s="1">
        <f>IF(dataOrig!$AC309&gt;0,dataOrig!AB309*dataRevised!$AC309/dataOrig!$AC309,dataOrig!AB309)</f>
        <v>385.34537056200185</v>
      </c>
      <c r="AC309" s="9">
        <f>dataOrig!AC309*VLOOKUP($C309,pivot!$H$4:$Q$65,10,FALSE)/VLOOKUP($C309,pivot!$H$4:$Q$65,6,FALSE)</f>
        <v>2101.641686913038</v>
      </c>
    </row>
    <row r="310" spans="1:29">
      <c r="A310">
        <v>309</v>
      </c>
      <c r="B310">
        <v>24005</v>
      </c>
      <c r="C310">
        <f>dataOrig!C310</f>
        <v>24005</v>
      </c>
      <c r="D310">
        <v>24</v>
      </c>
      <c r="E310" s="1">
        <f>IF(dataOrig!$I310&gt;0,dataOrig!E310*dataRevised!$I310/dataOrig!$I310,dataOrig!E310)</f>
        <v>1694.6081898855452</v>
      </c>
      <c r="F310" s="1">
        <f>IF(dataOrig!$I310&gt;0,dataOrig!F310*dataRevised!$I310/dataOrig!$I310,dataOrig!F310)</f>
        <v>0</v>
      </c>
      <c r="G310" s="1">
        <f>IF(dataOrig!$I310&gt;0,dataOrig!G310*dataRevised!$I310/dataOrig!$I310,dataOrig!G310)</f>
        <v>0</v>
      </c>
      <c r="H310" s="1">
        <f>IF(dataOrig!$I310&gt;0,dataOrig!H310*dataRevised!$I310/dataOrig!$I310,dataOrig!H310)</f>
        <v>8.5538270942063424</v>
      </c>
      <c r="I310" s="9">
        <f>dataOrig!I310*VLOOKUP($C310,pivot!$H$4:$Q$65,7,FALSE)/VLOOKUP($C310,pivot!$H$4:$Q$65,2,FALSE)</f>
        <v>1703.1620169797518</v>
      </c>
      <c r="J310" s="1">
        <f>dataOrig!J310</f>
        <v>1783</v>
      </c>
      <c r="K310" s="1">
        <f>dataOrig!K310</f>
        <v>0</v>
      </c>
      <c r="L310" s="1">
        <f>dataOrig!L310</f>
        <v>0</v>
      </c>
      <c r="M310" s="1">
        <f>dataOrig!M310</f>
        <v>9</v>
      </c>
      <c r="N310" s="9">
        <f>dataOrig!N310</f>
        <v>1792</v>
      </c>
      <c r="O310" s="1">
        <f>IF(dataOrig!$S310&gt;0,dataOrig!O310*dataRevised!$S310/dataOrig!$S310,dataOrig!O310)</f>
        <v>782.53529395130602</v>
      </c>
      <c r="P310" s="1">
        <f>IF(dataOrig!$S310&gt;0,dataOrig!P310*dataRevised!$S310/dataOrig!$S310,dataOrig!P310)</f>
        <v>785.98763267434629</v>
      </c>
      <c r="Q310" s="1">
        <f>IF(dataOrig!$S310&gt;0,dataOrig!Q310*dataRevised!$S310/dataOrig!$S310,dataOrig!Q310)</f>
        <v>137.91566219284152</v>
      </c>
      <c r="R310" s="1">
        <f>IF(dataOrig!$S310&gt;0,dataOrig!R310*dataRevised!$S310/dataOrig!$S310,dataOrig!R310)</f>
        <v>675.37799519936084</v>
      </c>
      <c r="S310" s="9">
        <f>dataOrig!S310*VLOOKUP($C310,pivot!$H$4:$Q$65,8,FALSE)/VLOOKUP($C310,pivot!$H$4:$Q$65,4,FALSE)</f>
        <v>2381.8165840178549</v>
      </c>
      <c r="T310" s="1">
        <f>IF(dataOrig!$X310&gt;0,dataOrig!T310*dataRevised!$X310/dataOrig!$X310,dataOrig!T310)</f>
        <v>1889.1984201889254</v>
      </c>
      <c r="U310" s="1">
        <f>IF(dataOrig!$X310&gt;0,dataOrig!U310*dataRevised!$X310/dataOrig!$X310,dataOrig!U310)</f>
        <v>0</v>
      </c>
      <c r="V310" s="1">
        <f>IF(dataOrig!$X310&gt;0,dataOrig!V310*dataRevised!$X310/dataOrig!$X310,dataOrig!V310)</f>
        <v>0</v>
      </c>
      <c r="W310" s="1">
        <f>IF(dataOrig!$X310&gt;0,dataOrig!W310*dataRevised!$X310/dataOrig!$X310,dataOrig!W310)</f>
        <v>15.283402949842991</v>
      </c>
      <c r="X310" s="9">
        <f>dataOrig!X310*VLOOKUP($C310,pivot!$H$4:$Q$65,9,FALSE)/VLOOKUP($C310,pivot!$H$4:$Q$65,5,FALSE)</f>
        <v>1904.4818231387683</v>
      </c>
      <c r="Y310" s="1">
        <f>IF(dataOrig!$AC310&gt;0,dataOrig!Y310*dataRevised!$AC310/dataOrig!$AC310,dataOrig!Y310)</f>
        <v>1975.5609435494332</v>
      </c>
      <c r="Z310" s="1">
        <f>IF(dataOrig!$AC310&gt;0,dataOrig!Z310*dataRevised!$AC310/dataOrig!$AC310,dataOrig!Z310)</f>
        <v>0</v>
      </c>
      <c r="AA310" s="1">
        <f>IF(dataOrig!$AC310&gt;0,dataOrig!AA310*dataRevised!$AC310/dataOrig!$AC310,dataOrig!AA310)</f>
        <v>0</v>
      </c>
      <c r="AB310" s="1">
        <f>IF(dataOrig!$AC310&gt;0,dataOrig!AB310*dataRevised!$AC310/dataOrig!$AC310,dataOrig!AB310)</f>
        <v>15.982066060175189</v>
      </c>
      <c r="AC310" s="9">
        <f>dataOrig!AC310*VLOOKUP($C310,pivot!$H$4:$Q$65,10,FALSE)/VLOOKUP($C310,pivot!$H$4:$Q$65,6,FALSE)</f>
        <v>1991.5430096096084</v>
      </c>
    </row>
    <row r="311" spans="1:29">
      <c r="A311">
        <v>310</v>
      </c>
      <c r="B311">
        <v>24005</v>
      </c>
      <c r="C311">
        <f>dataOrig!C311</f>
        <v>24005</v>
      </c>
      <c r="D311">
        <v>24</v>
      </c>
      <c r="E311" s="1">
        <f>IF(dataOrig!$I311&gt;0,dataOrig!E311*dataRevised!$I311/dataOrig!$I311,dataOrig!E311)</f>
        <v>260.41651375694863</v>
      </c>
      <c r="F311" s="1">
        <f>IF(dataOrig!$I311&gt;0,dataOrig!F311*dataRevised!$I311/dataOrig!$I311,dataOrig!F311)</f>
        <v>611.12342461940875</v>
      </c>
      <c r="G311" s="1">
        <f>IF(dataOrig!$I311&gt;0,dataOrig!G311*dataRevised!$I311/dataOrig!$I311,dataOrig!G311)</f>
        <v>109.29890175930328</v>
      </c>
      <c r="H311" s="1">
        <f>IF(dataOrig!$I311&gt;0,dataOrig!H311*dataRevised!$I311/dataOrig!$I311,dataOrig!H311)</f>
        <v>465.70836401790092</v>
      </c>
      <c r="I311" s="9">
        <f>dataOrig!I311*VLOOKUP($C311,pivot!$H$4:$Q$65,7,FALSE)/VLOOKUP($C311,pivot!$H$4:$Q$65,2,FALSE)</f>
        <v>1446.5472041535616</v>
      </c>
      <c r="J311" s="1">
        <f>dataOrig!J311</f>
        <v>274</v>
      </c>
      <c r="K311" s="1">
        <f>dataOrig!K311</f>
        <v>643</v>
      </c>
      <c r="L311" s="1">
        <f>dataOrig!L311</f>
        <v>115</v>
      </c>
      <c r="M311" s="1">
        <f>dataOrig!M311</f>
        <v>490</v>
      </c>
      <c r="N311" s="9">
        <f>dataOrig!N311</f>
        <v>1522</v>
      </c>
      <c r="O311" s="1">
        <f>IF(dataOrig!$S311&gt;0,dataOrig!O311*dataRevised!$S311/dataOrig!$S311,dataOrig!O311)</f>
        <v>170.87754596389874</v>
      </c>
      <c r="P311" s="1">
        <f>IF(dataOrig!$S311&gt;0,dataOrig!P311*dataRevised!$S311/dataOrig!$S311,dataOrig!P311)</f>
        <v>463.38766704029319</v>
      </c>
      <c r="Q311" s="1">
        <f>IF(dataOrig!$S311&gt;0,dataOrig!Q311*dataRevised!$S311/dataOrig!$S311,dataOrig!Q311)</f>
        <v>82.085695855420042</v>
      </c>
      <c r="R311" s="1">
        <f>IF(dataOrig!$S311&gt;0,dataOrig!R311*dataRevised!$S311/dataOrig!$S311,dataOrig!R311)</f>
        <v>449.54584060584108</v>
      </c>
      <c r="S311" s="9">
        <f>dataOrig!S311*VLOOKUP($C311,pivot!$H$4:$Q$65,8,FALSE)/VLOOKUP($C311,pivot!$H$4:$Q$65,4,FALSE)</f>
        <v>1165.896749465453</v>
      </c>
      <c r="T311" s="1">
        <f>IF(dataOrig!$X311&gt;0,dataOrig!T311*dataRevised!$X311/dataOrig!$X311,dataOrig!T311)</f>
        <v>287.83742222204296</v>
      </c>
      <c r="U311" s="1">
        <f>IF(dataOrig!$X311&gt;0,dataOrig!U311*dataRevised!$X311/dataOrig!$X311,dataOrig!U311)</f>
        <v>680.11143126801312</v>
      </c>
      <c r="V311" s="1">
        <f>IF(dataOrig!$X311&gt;0,dataOrig!V311*dataRevised!$X311/dataOrig!$X311,dataOrig!V311)</f>
        <v>121.41814565708599</v>
      </c>
      <c r="W311" s="1">
        <f>IF(dataOrig!$X311&gt;0,dataOrig!W311*dataRevised!$X311/dataOrig!$X311,dataOrig!W311)</f>
        <v>519.63570029466166</v>
      </c>
      <c r="X311" s="9">
        <f>dataOrig!X311*VLOOKUP($C311,pivot!$H$4:$Q$65,9,FALSE)/VLOOKUP($C311,pivot!$H$4:$Q$65,5,FALSE)</f>
        <v>1609.0026994418038</v>
      </c>
      <c r="Y311" s="1">
        <f>IF(dataOrig!$AC311&gt;0,dataOrig!Y311*dataRevised!$AC311/dataOrig!$AC311,dataOrig!Y311)</f>
        <v>300.99557746663277</v>
      </c>
      <c r="Z311" s="1">
        <f>IF(dataOrig!$AC311&gt;0,dataOrig!Z311*dataRevised!$AC311/dataOrig!$AC311,dataOrig!Z311)</f>
        <v>711.20193967779596</v>
      </c>
      <c r="AA311" s="1">
        <f>IF(dataOrig!$AC311&gt;0,dataOrig!AA311*dataRevised!$AC311/dataOrig!$AC311,dataOrig!AA311)</f>
        <v>126.96863592250291</v>
      </c>
      <c r="AB311" s="1">
        <f>IF(dataOrig!$AC311&gt;0,dataOrig!AB311*dataRevised!$AC311/dataOrig!$AC311,dataOrig!AB311)</f>
        <v>543.39024604595647</v>
      </c>
      <c r="AC311" s="9">
        <f>dataOrig!AC311*VLOOKUP($C311,pivot!$H$4:$Q$65,10,FALSE)/VLOOKUP($C311,pivot!$H$4:$Q$65,6,FALSE)</f>
        <v>1682.5563991128881</v>
      </c>
    </row>
    <row r="312" spans="1:29">
      <c r="A312">
        <v>311</v>
      </c>
      <c r="B312">
        <v>24005</v>
      </c>
      <c r="C312">
        <f>dataOrig!C312</f>
        <v>24005</v>
      </c>
      <c r="D312">
        <v>24</v>
      </c>
      <c r="E312" s="1">
        <f>IF(dataOrig!$I312&gt;0,dataOrig!E312*dataRevised!$I312/dataOrig!$I312,dataOrig!E312)</f>
        <v>201.49014933019387</v>
      </c>
      <c r="F312" s="1">
        <f>IF(dataOrig!$I312&gt;0,dataOrig!F312*dataRevised!$I312/dataOrig!$I312,dataOrig!F312)</f>
        <v>101.69549989778652</v>
      </c>
      <c r="G312" s="1">
        <f>IF(dataOrig!$I312&gt;0,dataOrig!G312*dataRevised!$I312/dataOrig!$I312,dataOrig!G312)</f>
        <v>19.958929886481471</v>
      </c>
      <c r="H312" s="1">
        <f>IF(dataOrig!$I312&gt;0,dataOrig!H312*dataRevised!$I312/dataOrig!$I312,dataOrig!H312)</f>
        <v>82.686995243994659</v>
      </c>
      <c r="I312" s="9">
        <f>dataOrig!I312*VLOOKUP($C312,pivot!$H$4:$Q$65,7,FALSE)/VLOOKUP($C312,pivot!$H$4:$Q$65,2,FALSE)</f>
        <v>405.83157435845652</v>
      </c>
      <c r="J312" s="1">
        <f>dataOrig!J312</f>
        <v>212</v>
      </c>
      <c r="K312" s="1">
        <f>dataOrig!K312</f>
        <v>107</v>
      </c>
      <c r="L312" s="1">
        <f>dataOrig!L312</f>
        <v>21</v>
      </c>
      <c r="M312" s="1">
        <f>dataOrig!M312</f>
        <v>87</v>
      </c>
      <c r="N312" s="9">
        <f>dataOrig!N312</f>
        <v>427</v>
      </c>
      <c r="O312" s="1">
        <f>IF(dataOrig!$S312&gt;0,dataOrig!O312*dataRevised!$S312/dataOrig!$S312,dataOrig!O312)</f>
        <v>253.75141785040535</v>
      </c>
      <c r="P312" s="1">
        <f>IF(dataOrig!$S312&gt;0,dataOrig!P312*dataRevised!$S312/dataOrig!$S312,dataOrig!P312)</f>
        <v>152.96059058479523</v>
      </c>
      <c r="Q312" s="1">
        <f>IF(dataOrig!$S312&gt;0,dataOrig!Q312*dataRevised!$S312/dataOrig!$S312,dataOrig!Q312)</f>
        <v>28.59238072093952</v>
      </c>
      <c r="R312" s="1">
        <f>IF(dataOrig!$S312&gt;0,dataOrig!R312*dataRevised!$S312/dataOrig!$S312,dataOrig!R312)</f>
        <v>117.88306339426677</v>
      </c>
      <c r="S312" s="9">
        <f>dataOrig!S312*VLOOKUP($C312,pivot!$H$4:$Q$65,8,FALSE)/VLOOKUP($C312,pivot!$H$4:$Q$65,4,FALSE)</f>
        <v>553.18745255040687</v>
      </c>
      <c r="T312" s="1">
        <f>IF(dataOrig!$X312&gt;0,dataOrig!T312*dataRevised!$X312/dataOrig!$X312,dataOrig!T312)</f>
        <v>220.76026483106543</v>
      </c>
      <c r="U312" s="1">
        <f>IF(dataOrig!$X312&gt;0,dataOrig!U312*dataRevised!$X312/dataOrig!$X312,dataOrig!U312)</f>
        <v>111.22921035719065</v>
      </c>
      <c r="V312" s="1">
        <f>IF(dataOrig!$X312&gt;0,dataOrig!V312*dataRevised!$X312/dataOrig!$X312,dataOrig!V312)</f>
        <v>22.076026483106542</v>
      </c>
      <c r="W312" s="1">
        <f>IF(dataOrig!$X312&gt;0,dataOrig!W312*dataRevised!$X312/dataOrig!$X312,dataOrig!W312)</f>
        <v>90.851339757399998</v>
      </c>
      <c r="X312" s="9">
        <f>dataOrig!X312*VLOOKUP($C312,pivot!$H$4:$Q$65,9,FALSE)/VLOOKUP($C312,pivot!$H$4:$Q$65,5,FALSE)</f>
        <v>444.91684142876261</v>
      </c>
      <c r="Y312" s="1">
        <f>IF(dataOrig!$AC312&gt;0,dataOrig!Y312*dataRevised!$AC312/dataOrig!$AC312,dataOrig!Y312)</f>
        <v>230.85206531364165</v>
      </c>
      <c r="Z312" s="1">
        <f>IF(dataOrig!$AC312&gt;0,dataOrig!Z312*dataRevised!$AC312/dataOrig!$AC312,dataOrig!Z312)</f>
        <v>116.31392521571945</v>
      </c>
      <c r="AA312" s="1">
        <f>IF(dataOrig!$AC312&gt;0,dataOrig!AA312*dataRevised!$AC312/dataOrig!$AC312,dataOrig!AA312)</f>
        <v>23.085206531364165</v>
      </c>
      <c r="AB312" s="1">
        <f>IF(dataOrig!$AC312&gt;0,dataOrig!AB312*dataRevised!$AC312/dataOrig!$AC312,dataOrig!AB312)</f>
        <v>95.004503802152527</v>
      </c>
      <c r="AC312" s="9">
        <f>dataOrig!AC312*VLOOKUP($C312,pivot!$H$4:$Q$65,10,FALSE)/VLOOKUP($C312,pivot!$H$4:$Q$65,6,FALSE)</f>
        <v>465.2557008628778</v>
      </c>
    </row>
    <row r="313" spans="1:29">
      <c r="A313">
        <v>312</v>
      </c>
      <c r="B313">
        <v>24005</v>
      </c>
      <c r="C313">
        <f>dataOrig!C313</f>
        <v>24005</v>
      </c>
      <c r="D313">
        <v>24</v>
      </c>
      <c r="E313" s="1">
        <f>IF(dataOrig!$I313&gt;0,dataOrig!E313*dataRevised!$I313/dataOrig!$I313,dataOrig!E313)</f>
        <v>0</v>
      </c>
      <c r="F313" s="1">
        <f>IF(dataOrig!$I313&gt;0,dataOrig!F313*dataRevised!$I313/dataOrig!$I313,dataOrig!F313)</f>
        <v>20.909355119171064</v>
      </c>
      <c r="G313" s="1">
        <f>IF(dataOrig!$I313&gt;0,dataOrig!G313*dataRevised!$I313/dataOrig!$I313,dataOrig!G313)</f>
        <v>0.95042523268959378</v>
      </c>
      <c r="H313" s="1">
        <f>IF(dataOrig!$I313&gt;0,dataOrig!H313*dataRevised!$I313/dataOrig!$I313,dataOrig!H313)</f>
        <v>45.6204111691005</v>
      </c>
      <c r="I313" s="9">
        <f>dataOrig!I313*VLOOKUP($C313,pivot!$H$4:$Q$65,7,FALSE)/VLOOKUP($C313,pivot!$H$4:$Q$65,2,FALSE)</f>
        <v>67.480191520961156</v>
      </c>
      <c r="J313" s="1">
        <f>dataOrig!J313</f>
        <v>0</v>
      </c>
      <c r="K313" s="1">
        <f>dataOrig!K313</f>
        <v>22</v>
      </c>
      <c r="L313" s="1">
        <f>dataOrig!L313</f>
        <v>1</v>
      </c>
      <c r="M313" s="1">
        <f>dataOrig!M313</f>
        <v>48</v>
      </c>
      <c r="N313" s="9">
        <f>dataOrig!N313</f>
        <v>71</v>
      </c>
      <c r="O313" s="1">
        <f>IF(dataOrig!$S313&gt;0,dataOrig!O313*dataRevised!$S313/dataOrig!$S313,dataOrig!O313)</f>
        <v>0.69771502125261398</v>
      </c>
      <c r="P313" s="1">
        <f>IF(dataOrig!$S313&gt;0,dataOrig!P313*dataRevised!$S313/dataOrig!$S313,dataOrig!P313)</f>
        <v>122.22383602644801</v>
      </c>
      <c r="Q313" s="1">
        <f>IF(dataOrig!$S313&gt;0,dataOrig!Q313*dataRevised!$S313/dataOrig!$S313,dataOrig!Q313)</f>
        <v>4.7347656792254496</v>
      </c>
      <c r="R313" s="1">
        <f>IF(dataOrig!$S313&gt;0,dataOrig!R313*dataRevised!$S313/dataOrig!$S313,dataOrig!R313)</f>
        <v>262.48138058047869</v>
      </c>
      <c r="S313" s="9">
        <f>dataOrig!S313*VLOOKUP($C313,pivot!$H$4:$Q$65,8,FALSE)/VLOOKUP($C313,pivot!$H$4:$Q$65,4,FALSE)</f>
        <v>390.13769730740478</v>
      </c>
      <c r="T313" s="1">
        <f>IF(dataOrig!$X313&gt;0,dataOrig!T313*dataRevised!$X313/dataOrig!$X313,dataOrig!T313)</f>
        <v>0</v>
      </c>
      <c r="U313" s="1">
        <f>IF(dataOrig!$X313&gt;0,dataOrig!U313*dataRevised!$X313/dataOrig!$X313,dataOrig!U313)</f>
        <v>14.434325008185045</v>
      </c>
      <c r="V313" s="1">
        <f>IF(dataOrig!$X313&gt;0,dataOrig!V313*dataRevised!$X313/dataOrig!$X313,dataOrig!V313)</f>
        <v>0.84907794165794392</v>
      </c>
      <c r="W313" s="1">
        <f>IF(dataOrig!$X313&gt;0,dataOrig!W313*dataRevised!$X313/dataOrig!$X313,dataOrig!W313)</f>
        <v>31.415883841343927</v>
      </c>
      <c r="X313" s="9">
        <f>dataOrig!X313*VLOOKUP($C313,pivot!$H$4:$Q$65,9,FALSE)/VLOOKUP($C313,pivot!$H$4:$Q$65,5,FALSE)</f>
        <v>46.699286791186914</v>
      </c>
      <c r="Y313" s="1">
        <f>IF(dataOrig!$AC313&gt;0,dataOrig!Y313*dataRevised!$AC313/dataOrig!$AC313,dataOrig!Y313)</f>
        <v>0</v>
      </c>
      <c r="Z313" s="1">
        <f>IF(dataOrig!$AC313&gt;0,dataOrig!Z313*dataRevised!$AC313/dataOrig!$AC313,dataOrig!Z313)</f>
        <v>15.094173501276568</v>
      </c>
      <c r="AA313" s="1">
        <f>IF(dataOrig!$AC313&gt;0,dataOrig!AA313*dataRevised!$AC313/dataOrig!$AC313,dataOrig!AA313)</f>
        <v>0.88789255889862184</v>
      </c>
      <c r="AB313" s="1">
        <f>IF(dataOrig!$AC313&gt;0,dataOrig!AB313*dataRevised!$AC313/dataOrig!$AC313,dataOrig!AB313)</f>
        <v>32.852024679249006</v>
      </c>
      <c r="AC313" s="9">
        <f>dataOrig!AC313*VLOOKUP($C313,pivot!$H$4:$Q$65,10,FALSE)/VLOOKUP($C313,pivot!$H$4:$Q$65,6,FALSE)</f>
        <v>48.834090739424198</v>
      </c>
    </row>
    <row r="314" spans="1:29">
      <c r="A314">
        <v>313</v>
      </c>
      <c r="B314">
        <v>24005</v>
      </c>
      <c r="C314">
        <f>dataOrig!C314</f>
        <v>24005</v>
      </c>
      <c r="D314">
        <v>24</v>
      </c>
      <c r="E314" s="1">
        <f>IF(dataOrig!$I314&gt;0,dataOrig!E314*dataRevised!$I314/dataOrig!$I314,dataOrig!E314)</f>
        <v>77.934869080546676</v>
      </c>
      <c r="F314" s="1">
        <f>IF(dataOrig!$I314&gt;0,dataOrig!F314*dataRevised!$I314/dataOrig!$I314,dataOrig!F314)</f>
        <v>163.47314002261012</v>
      </c>
      <c r="G314" s="1">
        <f>IF(dataOrig!$I314&gt;0,dataOrig!G314*dataRevised!$I314/dataOrig!$I314,dataOrig!G314)</f>
        <v>58.926364426754809</v>
      </c>
      <c r="H314" s="1">
        <f>IF(dataOrig!$I314&gt;0,dataOrig!H314*dataRevised!$I314/dataOrig!$I314,dataOrig!H314)</f>
        <v>98.844224199717743</v>
      </c>
      <c r="I314" s="9">
        <f>dataOrig!I314*VLOOKUP($C314,pivot!$H$4:$Q$65,7,FALSE)/VLOOKUP($C314,pivot!$H$4:$Q$65,2,FALSE)</f>
        <v>399.17859772962936</v>
      </c>
      <c r="J314" s="1">
        <f>dataOrig!J314</f>
        <v>82</v>
      </c>
      <c r="K314" s="1">
        <f>dataOrig!K314</f>
        <v>172</v>
      </c>
      <c r="L314" s="1">
        <f>dataOrig!L314</f>
        <v>62</v>
      </c>
      <c r="M314" s="1">
        <f>dataOrig!M314</f>
        <v>104</v>
      </c>
      <c r="N314" s="9">
        <f>dataOrig!N314</f>
        <v>420</v>
      </c>
      <c r="O314" s="1">
        <f>IF(dataOrig!$S314&gt;0,dataOrig!O314*dataRevised!$S314/dataOrig!$S314,dataOrig!O314)</f>
        <v>93.523292719111268</v>
      </c>
      <c r="P314" s="1">
        <f>IF(dataOrig!$S314&gt;0,dataOrig!P314*dataRevised!$S314/dataOrig!$S314,dataOrig!P314)</f>
        <v>181.26773938109369</v>
      </c>
      <c r="Q314" s="1">
        <f>IF(dataOrig!$S314&gt;0,dataOrig!Q314*dataRevised!$S314/dataOrig!$S314,dataOrig!Q314)</f>
        <v>51.598727147836975</v>
      </c>
      <c r="R314" s="1">
        <f>IF(dataOrig!$S314&gt;0,dataOrig!R314*dataRevised!$S314/dataOrig!$S314,dataOrig!R314)</f>
        <v>138.75832617580093</v>
      </c>
      <c r="S314" s="9">
        <f>dataOrig!S314*VLOOKUP($C314,pivot!$H$4:$Q$65,8,FALSE)/VLOOKUP($C314,pivot!$H$4:$Q$65,4,FALSE)</f>
        <v>465.14808542384293</v>
      </c>
      <c r="T314" s="1">
        <f>IF(dataOrig!$X314&gt;0,dataOrig!T314*dataRevised!$X314/dataOrig!$X314,dataOrig!T314)</f>
        <v>85.756872107452324</v>
      </c>
      <c r="U314" s="1">
        <f>IF(dataOrig!$X314&gt;0,dataOrig!U314*dataRevised!$X314/dataOrig!$X314,dataOrig!U314)</f>
        <v>181.70267951480002</v>
      </c>
      <c r="V314" s="1">
        <f>IF(dataOrig!$X314&gt;0,dataOrig!V314*dataRevised!$X314/dataOrig!$X314,dataOrig!V314)</f>
        <v>65.379001507661684</v>
      </c>
      <c r="W314" s="1">
        <f>IF(dataOrig!$X314&gt;0,dataOrig!W314*dataRevised!$X314/dataOrig!$X314,dataOrig!W314)</f>
        <v>109.53105447387476</v>
      </c>
      <c r="X314" s="9">
        <f>dataOrig!X314*VLOOKUP($C314,pivot!$H$4:$Q$65,9,FALSE)/VLOOKUP($C314,pivot!$H$4:$Q$65,5,FALSE)</f>
        <v>442.36960760378878</v>
      </c>
      <c r="Y314" s="1">
        <f>IF(dataOrig!$AC314&gt;0,dataOrig!Y314*dataRevised!$AC314/dataOrig!$AC314,dataOrig!Y314)</f>
        <v>89.677148448760803</v>
      </c>
      <c r="Z314" s="1">
        <f>IF(dataOrig!$AC314&gt;0,dataOrig!Z314*dataRevised!$AC314/dataOrig!$AC314,dataOrig!Z314)</f>
        <v>190.00900760430505</v>
      </c>
      <c r="AA314" s="1">
        <f>IF(dataOrig!$AC314&gt;0,dataOrig!AA314*dataRevised!$AC314/dataOrig!$AC314,dataOrig!AA314)</f>
        <v>68.36772703519388</v>
      </c>
      <c r="AB314" s="1">
        <f>IF(dataOrig!$AC314&gt;0,dataOrig!AB314*dataRevised!$AC314/dataOrig!$AC314,dataOrig!AB314)</f>
        <v>114.53814009792221</v>
      </c>
      <c r="AC314" s="9">
        <f>dataOrig!AC314*VLOOKUP($C314,pivot!$H$4:$Q$65,10,FALSE)/VLOOKUP($C314,pivot!$H$4:$Q$65,6,FALSE)</f>
        <v>462.5920231861819</v>
      </c>
    </row>
    <row r="315" spans="1:29">
      <c r="A315">
        <v>314</v>
      </c>
      <c r="B315">
        <v>24005</v>
      </c>
      <c r="C315">
        <f>dataOrig!C315</f>
        <v>24005</v>
      </c>
      <c r="D315">
        <v>24</v>
      </c>
      <c r="E315" s="1">
        <f>IF(dataOrig!$I315&gt;0,dataOrig!E315*dataRevised!$I315/dataOrig!$I315,dataOrig!E315)</f>
        <v>212.895252122469</v>
      </c>
      <c r="F315" s="1">
        <f>IF(dataOrig!$I315&gt;0,dataOrig!F315*dataRevised!$I315/dataOrig!$I315,dataOrig!F315)</f>
        <v>421.03837808149001</v>
      </c>
      <c r="G315" s="1">
        <f>IF(dataOrig!$I315&gt;0,dataOrig!G315*dataRevised!$I315/dataOrig!$I315,dataOrig!G315)</f>
        <v>86.488696174753031</v>
      </c>
      <c r="H315" s="1">
        <f>IF(dataOrig!$I315&gt;0,dataOrig!H315*dataRevised!$I315/dataOrig!$I315,dataOrig!H315)</f>
        <v>391.57519586811264</v>
      </c>
      <c r="I315" s="9">
        <f>dataOrig!I315*VLOOKUP($C315,pivot!$H$4:$Q$65,7,FALSE)/VLOOKUP($C315,pivot!$H$4:$Q$65,2,FALSE)</f>
        <v>1111.9975222468247</v>
      </c>
      <c r="J315" s="1">
        <f>dataOrig!J315</f>
        <v>224</v>
      </c>
      <c r="K315" s="1">
        <f>dataOrig!K315</f>
        <v>443</v>
      </c>
      <c r="L315" s="1">
        <f>dataOrig!L315</f>
        <v>91</v>
      </c>
      <c r="M315" s="1">
        <f>dataOrig!M315</f>
        <v>412</v>
      </c>
      <c r="N315" s="9">
        <f>dataOrig!N315</f>
        <v>1170</v>
      </c>
      <c r="O315" s="1">
        <f>IF(dataOrig!$S315&gt;0,dataOrig!O315*dataRevised!$S315/dataOrig!$S315,dataOrig!O315)</f>
        <v>412.92637236443699</v>
      </c>
      <c r="P315" s="1">
        <f>IF(dataOrig!$S315&gt;0,dataOrig!P315*dataRevised!$S315/dataOrig!$S315,dataOrig!P315)</f>
        <v>554.41880006874453</v>
      </c>
      <c r="Q315" s="1">
        <f>IF(dataOrig!$S315&gt;0,dataOrig!Q315*dataRevised!$S315/dataOrig!$S315,dataOrig!Q315)</f>
        <v>154.18384515550301</v>
      </c>
      <c r="R315" s="1">
        <f>IF(dataOrig!$S315&gt;0,dataOrig!R315*dataRevised!$S315/dataOrig!$S315,dataOrig!R315)</f>
        <v>411.73566615907896</v>
      </c>
      <c r="S315" s="9">
        <f>dataOrig!S315*VLOOKUP($C315,pivot!$H$4:$Q$65,8,FALSE)/VLOOKUP($C315,pivot!$H$4:$Q$65,4,FALSE)</f>
        <v>1533.2646837477637</v>
      </c>
      <c r="T315" s="1">
        <f>IF(dataOrig!$X315&gt;0,dataOrig!T315*dataRevised!$X315/dataOrig!$X315,dataOrig!T315)</f>
        <v>238.59090160588221</v>
      </c>
      <c r="U315" s="1">
        <f>IF(dataOrig!$X315&gt;0,dataOrig!U315*dataRevised!$X315/dataOrig!$X315,dataOrig!U315)</f>
        <v>489.91797233663362</v>
      </c>
      <c r="V315" s="1">
        <f>IF(dataOrig!$X315&gt;0,dataOrig!V315*dataRevised!$X315/dataOrig!$X315,dataOrig!V315)</f>
        <v>99.342119173979427</v>
      </c>
      <c r="W315" s="1">
        <f>IF(dataOrig!$X315&gt;0,dataOrig!W315*dataRevised!$X315/dataOrig!$X315,dataOrig!W315)</f>
        <v>450.86038702036814</v>
      </c>
      <c r="X315" s="9">
        <f>dataOrig!X315*VLOOKUP($C315,pivot!$H$4:$Q$65,9,FALSE)/VLOOKUP($C315,pivot!$H$4:$Q$65,5,FALSE)</f>
        <v>1278.7113801368635</v>
      </c>
      <c r="Y315" s="1">
        <f>IF(dataOrig!$AC315&gt;0,dataOrig!Y315*dataRevised!$AC315/dataOrig!$AC315,dataOrig!Y315)</f>
        <v>249.49780905051273</v>
      </c>
      <c r="Z315" s="1">
        <f>IF(dataOrig!$AC315&gt;0,dataOrig!Z315*dataRevised!$AC315/dataOrig!$AC315,dataOrig!Z315)</f>
        <v>512.31400648450472</v>
      </c>
      <c r="AA315" s="1">
        <f>IF(dataOrig!$AC315&gt;0,dataOrig!AA315*dataRevised!$AC315/dataOrig!$AC315,dataOrig!AA315)</f>
        <v>103.88342939113873</v>
      </c>
      <c r="AB315" s="1">
        <f>IF(dataOrig!$AC315&gt;0,dataOrig!AB315*dataRevised!$AC315/dataOrig!$AC315,dataOrig!AB315)</f>
        <v>471.4709487751681</v>
      </c>
      <c r="AC315" s="9">
        <f>dataOrig!AC315*VLOOKUP($C315,pivot!$H$4:$Q$65,10,FALSE)/VLOOKUP($C315,pivot!$H$4:$Q$65,6,FALSE)</f>
        <v>1337.1661937013243</v>
      </c>
    </row>
    <row r="316" spans="1:29">
      <c r="A316">
        <v>315</v>
      </c>
      <c r="B316">
        <v>24005</v>
      </c>
      <c r="C316">
        <f>dataOrig!C316</f>
        <v>24005</v>
      </c>
      <c r="D316">
        <v>24</v>
      </c>
      <c r="E316" s="1">
        <f>IF(dataOrig!$I316&gt;0,dataOrig!E316*dataRevised!$I316/dataOrig!$I316,dataOrig!E316)</f>
        <v>610.1729993867192</v>
      </c>
      <c r="F316" s="1">
        <f>IF(dataOrig!$I316&gt;0,dataOrig!F316*dataRevised!$I316/dataOrig!$I316,dataOrig!F316)</f>
        <v>573.106415311825</v>
      </c>
      <c r="G316" s="1">
        <f>IF(dataOrig!$I316&gt;0,dataOrig!G316*dataRevised!$I316/dataOrig!$I316,dataOrig!G316)</f>
        <v>115.95187838813042</v>
      </c>
      <c r="H316" s="1">
        <f>IF(dataOrig!$I316&gt;0,dataOrig!H316*dataRevised!$I316/dataOrig!$I316,dataOrig!H316)</f>
        <v>536.03983123693081</v>
      </c>
      <c r="I316" s="9">
        <f>dataOrig!I316*VLOOKUP($C316,pivot!$H$4:$Q$65,7,FALSE)/VLOOKUP($C316,pivot!$H$4:$Q$65,2,FALSE)</f>
        <v>1835.2711243236054</v>
      </c>
      <c r="J316" s="1">
        <f>dataOrig!J316</f>
        <v>642</v>
      </c>
      <c r="K316" s="1">
        <f>dataOrig!K316</f>
        <v>603</v>
      </c>
      <c r="L316" s="1">
        <f>dataOrig!L316</f>
        <v>122</v>
      </c>
      <c r="M316" s="1">
        <f>dataOrig!M316</f>
        <v>564</v>
      </c>
      <c r="N316" s="9">
        <f>dataOrig!N316</f>
        <v>1931</v>
      </c>
      <c r="O316" s="1">
        <f>IF(dataOrig!$S316&gt;0,dataOrig!O316*dataRevised!$S316/dataOrig!$S316,dataOrig!O316)</f>
        <v>202.52240530601173</v>
      </c>
      <c r="P316" s="1">
        <f>IF(dataOrig!$S316&gt;0,dataOrig!P316*dataRevised!$S316/dataOrig!$S316,dataOrig!P316)</f>
        <v>792.34624952690376</v>
      </c>
      <c r="Q316" s="1">
        <f>IF(dataOrig!$S316&gt;0,dataOrig!Q316*dataRevised!$S316/dataOrig!$S316,dataOrig!Q316)</f>
        <v>70.369121522175433</v>
      </c>
      <c r="R316" s="1">
        <f>IF(dataOrig!$S316&gt;0,dataOrig!R316*dataRevised!$S316/dataOrig!$S316,dataOrig!R316)</f>
        <v>827.43188811912103</v>
      </c>
      <c r="S316" s="9">
        <f>dataOrig!S316*VLOOKUP($C316,pivot!$H$4:$Q$65,8,FALSE)/VLOOKUP($C316,pivot!$H$4:$Q$65,4,FALSE)</f>
        <v>1892.6696644742119</v>
      </c>
      <c r="T316" s="1">
        <f>IF(dataOrig!$X316&gt;0,dataOrig!T316*dataRevised!$X316/dataOrig!$X316,dataOrig!T316)</f>
        <v>683.50774303464482</v>
      </c>
      <c r="U316" s="1">
        <f>IF(dataOrig!$X316&gt;0,dataOrig!U316*dataRevised!$X316/dataOrig!$X316,dataOrig!U316)</f>
        <v>640.20476801008977</v>
      </c>
      <c r="V316" s="1">
        <f>IF(dataOrig!$X316&gt;0,dataOrig!V316*dataRevised!$X316/dataOrig!$X316,dataOrig!V316)</f>
        <v>129.05984713200746</v>
      </c>
      <c r="W316" s="1">
        <f>IF(dataOrig!$X316&gt;0,dataOrig!W316*dataRevised!$X316/dataOrig!$X316,dataOrig!W316)</f>
        <v>599.44902681050849</v>
      </c>
      <c r="X316" s="9">
        <f>dataOrig!X316*VLOOKUP($C316,pivot!$H$4:$Q$65,9,FALSE)/VLOOKUP($C316,pivot!$H$4:$Q$65,5,FALSE)</f>
        <v>2052.2213849872505</v>
      </c>
      <c r="Y316" s="1">
        <f>IF(dataOrig!$AC316&gt;0,dataOrig!Y316*dataRevised!$AC316/dataOrig!$AC316,dataOrig!Y316)</f>
        <v>714.75350991339053</v>
      </c>
      <c r="Z316" s="1">
        <f>IF(dataOrig!$AC316&gt;0,dataOrig!Z316*dataRevised!$AC316/dataOrig!$AC316,dataOrig!Z316)</f>
        <v>669.47098940956073</v>
      </c>
      <c r="AA316" s="1">
        <f>IF(dataOrig!$AC316&gt;0,dataOrig!AA316*dataRevised!$AC316/dataOrig!$AC316,dataOrig!AA316)</f>
        <v>134.9596689525905</v>
      </c>
      <c r="AB316" s="1">
        <f>IF(dataOrig!$AC316&gt;0,dataOrig!AB316*dataRevised!$AC316/dataOrig!$AC316,dataOrig!AB316)</f>
        <v>626.85214658242694</v>
      </c>
      <c r="AC316" s="9">
        <f>dataOrig!AC316*VLOOKUP($C316,pivot!$H$4:$Q$65,10,FALSE)/VLOOKUP($C316,pivot!$H$4:$Q$65,6,FALSE)</f>
        <v>2146.0363148579686</v>
      </c>
    </row>
    <row r="317" spans="1:29">
      <c r="A317">
        <v>316</v>
      </c>
      <c r="B317">
        <v>24005</v>
      </c>
      <c r="C317">
        <f>dataOrig!C317</f>
        <v>24005</v>
      </c>
      <c r="D317">
        <v>24</v>
      </c>
      <c r="E317" s="1">
        <f>IF(dataOrig!$I317&gt;0,dataOrig!E317*dataRevised!$I317/dataOrig!$I317,dataOrig!E317)</f>
        <v>11.405102792275123</v>
      </c>
      <c r="F317" s="1">
        <f>IF(dataOrig!$I317&gt;0,dataOrig!F317*dataRevised!$I317/dataOrig!$I317,dataOrig!F317)</f>
        <v>162.52271478992051</v>
      </c>
      <c r="G317" s="1">
        <f>IF(dataOrig!$I317&gt;0,dataOrig!G317*dataRevised!$I317/dataOrig!$I317,dataOrig!G317)</f>
        <v>21.859780351860653</v>
      </c>
      <c r="H317" s="1">
        <f>IF(dataOrig!$I317&gt;0,dataOrig!H317*dataRevised!$I317/dataOrig!$I317,dataOrig!H317)</f>
        <v>242.3584343358464</v>
      </c>
      <c r="I317" s="9">
        <f>dataOrig!I317*VLOOKUP($C317,pivot!$H$4:$Q$65,7,FALSE)/VLOOKUP($C317,pivot!$H$4:$Q$65,2,FALSE)</f>
        <v>438.14603226990266</v>
      </c>
      <c r="J317" s="1">
        <f>dataOrig!J317</f>
        <v>12</v>
      </c>
      <c r="K317" s="1">
        <f>dataOrig!K317</f>
        <v>171</v>
      </c>
      <c r="L317" s="1">
        <f>dataOrig!L317</f>
        <v>23</v>
      </c>
      <c r="M317" s="1">
        <f>dataOrig!M317</f>
        <v>255</v>
      </c>
      <c r="N317" s="9">
        <f>dataOrig!N317</f>
        <v>461</v>
      </c>
      <c r="O317" s="1">
        <f>IF(dataOrig!$S317&gt;0,dataOrig!O317*dataRevised!$S317/dataOrig!$S317,dataOrig!O317)</f>
        <v>9.8884561391783699</v>
      </c>
      <c r="P317" s="1">
        <f>IF(dataOrig!$S317&gt;0,dataOrig!P317*dataRevised!$S317/dataOrig!$S317,dataOrig!P317)</f>
        <v>211.08420314058881</v>
      </c>
      <c r="Q317" s="1">
        <f>IF(dataOrig!$S317&gt;0,dataOrig!Q317*dataRevised!$S317/dataOrig!$S317,dataOrig!Q317)</f>
        <v>22.489694800287634</v>
      </c>
      <c r="R317" s="1">
        <f>IF(dataOrig!$S317&gt;0,dataOrig!R317*dataRevised!$S317/dataOrig!$S317,dataOrig!R317)</f>
        <v>305.89934488936086</v>
      </c>
      <c r="S317" s="9">
        <f>dataOrig!S317*VLOOKUP($C317,pivot!$H$4:$Q$65,8,FALSE)/VLOOKUP($C317,pivot!$H$4:$Q$65,4,FALSE)</f>
        <v>549.36169896941567</v>
      </c>
      <c r="T317" s="1">
        <f>IF(dataOrig!$X317&gt;0,dataOrig!T317*dataRevised!$X317/dataOrig!$X317,dataOrig!T317)</f>
        <v>18.679714716474766</v>
      </c>
      <c r="U317" s="1">
        <f>IF(dataOrig!$X317&gt;0,dataOrig!U317*dataRevised!$X317/dataOrig!$X317,dataOrig!U317)</f>
        <v>186.79714716474766</v>
      </c>
      <c r="V317" s="1">
        <f>IF(dataOrig!$X317&gt;0,dataOrig!V317*dataRevised!$X317/dataOrig!$X317,dataOrig!V317)</f>
        <v>24.623260308080372</v>
      </c>
      <c r="W317" s="1">
        <f>IF(dataOrig!$X317&gt;0,dataOrig!W317*dataRevised!$X317/dataOrig!$X317,dataOrig!W317)</f>
        <v>278.49756486380562</v>
      </c>
      <c r="X317" s="9">
        <f>dataOrig!X317*VLOOKUP($C317,pivot!$H$4:$Q$65,9,FALSE)/VLOOKUP($C317,pivot!$H$4:$Q$65,5,FALSE)</f>
        <v>508.59768705310842</v>
      </c>
      <c r="Y317" s="1">
        <f>IF(dataOrig!$AC317&gt;0,dataOrig!Y317*dataRevised!$AC317/dataOrig!$AC317,dataOrig!Y317)</f>
        <v>19.533636295769679</v>
      </c>
      <c r="Z317" s="1">
        <f>IF(dataOrig!$AC317&gt;0,dataOrig!Z317*dataRevised!$AC317/dataOrig!$AC317,dataOrig!Z317)</f>
        <v>195.33636295769679</v>
      </c>
      <c r="AA317" s="1">
        <f>IF(dataOrig!$AC317&gt;0,dataOrig!AA317*dataRevised!$AC317/dataOrig!$AC317,dataOrig!AA317)</f>
        <v>25.74888420806003</v>
      </c>
      <c r="AB317" s="1">
        <f>IF(dataOrig!$AC317&gt;0,dataOrig!AB317*dataRevised!$AC317/dataOrig!$AC317,dataOrig!AB317)</f>
        <v>291.2287593187479</v>
      </c>
      <c r="AC317" s="9">
        <f>dataOrig!AC317*VLOOKUP($C317,pivot!$H$4:$Q$65,10,FALSE)/VLOOKUP($C317,pivot!$H$4:$Q$65,6,FALSE)</f>
        <v>531.84764278027433</v>
      </c>
    </row>
    <row r="318" spans="1:29">
      <c r="A318">
        <v>317</v>
      </c>
      <c r="B318">
        <v>24005</v>
      </c>
      <c r="C318">
        <f>dataOrig!C318</f>
        <v>24005</v>
      </c>
      <c r="D318">
        <v>24</v>
      </c>
      <c r="E318" s="1">
        <f>IF(dataOrig!$I318&gt;0,dataOrig!E318*dataRevised!$I318/dataOrig!$I318,dataOrig!E318)</f>
        <v>466.65878925059053</v>
      </c>
      <c r="F318" s="1">
        <f>IF(dataOrig!$I318&gt;0,dataOrig!F318*dataRevised!$I318/dataOrig!$I318,dataOrig!F318)</f>
        <v>960.87991024917926</v>
      </c>
      <c r="G318" s="1">
        <f>IF(dataOrig!$I318&gt;0,dataOrig!G318*dataRevised!$I318/dataOrig!$I318,dataOrig!G318)</f>
        <v>446.69985936410905</v>
      </c>
      <c r="H318" s="1">
        <f>IF(dataOrig!$I318&gt;0,dataOrig!H318*dataRevised!$I318/dataOrig!$I318,dataOrig!H318)</f>
        <v>370.66584074894155</v>
      </c>
      <c r="I318" s="9">
        <f>dataOrig!I318*VLOOKUP($C318,pivot!$H$4:$Q$65,7,FALSE)/VLOOKUP($C318,pivot!$H$4:$Q$65,2,FALSE)</f>
        <v>2244.9043996128203</v>
      </c>
      <c r="J318" s="1">
        <f>dataOrig!J318</f>
        <v>491</v>
      </c>
      <c r="K318" s="1">
        <f>dataOrig!K318</f>
        <v>1011</v>
      </c>
      <c r="L318" s="1">
        <f>dataOrig!L318</f>
        <v>470</v>
      </c>
      <c r="M318" s="1">
        <f>dataOrig!M318</f>
        <v>390</v>
      </c>
      <c r="N318" s="9">
        <f>dataOrig!N318</f>
        <v>2362</v>
      </c>
      <c r="O318" s="1">
        <f>IF(dataOrig!$S318&gt;0,dataOrig!O318*dataRevised!$S318/dataOrig!$S318,dataOrig!O318)</f>
        <v>366.38876634228819</v>
      </c>
      <c r="P318" s="1">
        <f>IF(dataOrig!$S318&gt;0,dataOrig!P318*dataRevised!$S318/dataOrig!$S318,dataOrig!P318)</f>
        <v>1186.0502473133049</v>
      </c>
      <c r="Q318" s="1">
        <f>IF(dataOrig!$S318&gt;0,dataOrig!Q318*dataRevised!$S318/dataOrig!$S318,dataOrig!Q318)</f>
        <v>727.91550809493299</v>
      </c>
      <c r="R318" s="1">
        <f>IF(dataOrig!$S318&gt;0,dataOrig!R318*dataRevised!$S318/dataOrig!$S318,dataOrig!R318)</f>
        <v>488.79340715667922</v>
      </c>
      <c r="S318" s="9">
        <f>dataOrig!S318*VLOOKUP($C318,pivot!$H$4:$Q$65,8,FALSE)/VLOOKUP($C318,pivot!$H$4:$Q$65,4,FALSE)</f>
        <v>2769.1479289072054</v>
      </c>
      <c r="T318" s="1">
        <f>IF(dataOrig!$X318&gt;0,dataOrig!T318*dataRevised!$X318/dataOrig!$X318,dataOrig!T318)</f>
        <v>551.90066207766358</v>
      </c>
      <c r="U318" s="1">
        <f>IF(dataOrig!$X318&gt;0,dataOrig!U318*dataRevised!$X318/dataOrig!$X318,dataOrig!U318)</f>
        <v>1120.7828829884861</v>
      </c>
      <c r="V318" s="1">
        <f>IF(dataOrig!$X318&gt;0,dataOrig!V318*dataRevised!$X318/dataOrig!$X318,dataOrig!V318)</f>
        <v>519.63570029466166</v>
      </c>
      <c r="W318" s="1">
        <f>IF(dataOrig!$X318&gt;0,dataOrig!W318*dataRevised!$X318/dataOrig!$X318,dataOrig!W318)</f>
        <v>429.63343847891969</v>
      </c>
      <c r="X318" s="9">
        <f>dataOrig!X318*VLOOKUP($C318,pivot!$H$4:$Q$65,9,FALSE)/VLOOKUP($C318,pivot!$H$4:$Q$65,5,FALSE)</f>
        <v>2621.952683839731</v>
      </c>
      <c r="Y318" s="1">
        <f>IF(dataOrig!$AC318&gt;0,dataOrig!Y318*dataRevised!$AC318/dataOrig!$AC318,dataOrig!Y318)</f>
        <v>577.13016328410401</v>
      </c>
      <c r="Z318" s="1">
        <f>IF(dataOrig!$AC318&gt;0,dataOrig!Z318*dataRevised!$AC318/dataOrig!$AC318,dataOrig!Z318)</f>
        <v>1172.0181777461805</v>
      </c>
      <c r="AA318" s="1">
        <f>IF(dataOrig!$AC318&gt;0,dataOrig!AA318*dataRevised!$AC318/dataOrig!$AC318,dataOrig!AA318)</f>
        <v>543.39024604595636</v>
      </c>
      <c r="AB318" s="1">
        <f>IF(dataOrig!$AC318&gt;0,dataOrig!AB318*dataRevised!$AC318/dataOrig!$AC318,dataOrig!AB318)</f>
        <v>449.27363480270253</v>
      </c>
      <c r="AC318" s="9">
        <f>dataOrig!AC318*VLOOKUP($C318,pivot!$H$4:$Q$65,10,FALSE)/VLOOKUP($C318,pivot!$H$4:$Q$65,6,FALSE)</f>
        <v>2741.8122218789431</v>
      </c>
    </row>
    <row r="319" spans="1:29">
      <c r="A319">
        <v>318</v>
      </c>
      <c r="B319">
        <v>24005</v>
      </c>
      <c r="C319">
        <f>dataOrig!C319</f>
        <v>24005</v>
      </c>
      <c r="D319">
        <v>24</v>
      </c>
      <c r="E319" s="1">
        <f>IF(dataOrig!$I319&gt;0,dataOrig!E319*dataRevised!$I319/dataOrig!$I319,dataOrig!E319)</f>
        <v>231.90375677626085</v>
      </c>
      <c r="F319" s="1">
        <f>IF(dataOrig!$I319&gt;0,dataOrig!F319*dataRevised!$I319/dataOrig!$I319,dataOrig!F319)</f>
        <v>326.94628004522025</v>
      </c>
      <c r="G319" s="1">
        <f>IF(dataOrig!$I319&gt;0,dataOrig!G319*dataRevised!$I319/dataOrig!$I319,dataOrig!G319)</f>
        <v>51.322962565238058</v>
      </c>
      <c r="H319" s="1">
        <f>IF(dataOrig!$I319&gt;0,dataOrig!H319*dataRevised!$I319/dataOrig!$I319,dataOrig!H319)</f>
        <v>287.97884550494683</v>
      </c>
      <c r="I319" s="9">
        <f>dataOrig!I319*VLOOKUP($C319,pivot!$H$4:$Q$65,7,FALSE)/VLOOKUP($C319,pivot!$H$4:$Q$65,2,FALSE)</f>
        <v>898.15184489166597</v>
      </c>
      <c r="J319" s="1">
        <f>dataOrig!J319</f>
        <v>244</v>
      </c>
      <c r="K319" s="1">
        <f>dataOrig!K319</f>
        <v>344</v>
      </c>
      <c r="L319" s="1">
        <f>dataOrig!L319</f>
        <v>54</v>
      </c>
      <c r="M319" s="1">
        <f>dataOrig!M319</f>
        <v>303</v>
      </c>
      <c r="N319" s="9">
        <f>dataOrig!N319</f>
        <v>945</v>
      </c>
      <c r="O319" s="1">
        <f>IF(dataOrig!$S319&gt;0,dataOrig!O319*dataRevised!$S319/dataOrig!$S319,dataOrig!O319)</f>
        <v>57.424737783964169</v>
      </c>
      <c r="P319" s="1">
        <f>IF(dataOrig!$S319&gt;0,dataOrig!P319*dataRevised!$S319/dataOrig!$S319,dataOrig!P319)</f>
        <v>313.92998231326771</v>
      </c>
      <c r="Q319" s="1">
        <f>IF(dataOrig!$S319&gt;0,dataOrig!Q319*dataRevised!$S319/dataOrig!$S319,dataOrig!Q319)</f>
        <v>39.912927450759277</v>
      </c>
      <c r="R319" s="1">
        <f>IF(dataOrig!$S319&gt;0,dataOrig!R319*dataRevised!$S319/dataOrig!$S319,dataOrig!R319)</f>
        <v>465.54801606910149</v>
      </c>
      <c r="S319" s="9">
        <f>dataOrig!S319*VLOOKUP($C319,pivot!$H$4:$Q$65,8,FALSE)/VLOOKUP($C319,pivot!$H$4:$Q$65,4,FALSE)</f>
        <v>876.81566361709258</v>
      </c>
      <c r="T319" s="1">
        <f>IF(dataOrig!$X319&gt;0,dataOrig!T319*dataRevised!$X319/dataOrig!$X319,dataOrig!T319)</f>
        <v>273.4030972138579</v>
      </c>
      <c r="U319" s="1">
        <f>IF(dataOrig!$X319&gt;0,dataOrig!U319*dataRevised!$X319/dataOrig!$X319,dataOrig!U319)</f>
        <v>395.67032081260186</v>
      </c>
      <c r="V319" s="1">
        <f>IF(dataOrig!$X319&gt;0,dataOrig!V319*dataRevised!$X319/dataOrig!$X319,dataOrig!V319)</f>
        <v>62.831767682687847</v>
      </c>
      <c r="W319" s="1">
        <f>IF(dataOrig!$X319&gt;0,dataOrig!W319*dataRevised!$X319/dataOrig!$X319,dataOrig!W319)</f>
        <v>348.12195607975696</v>
      </c>
      <c r="X319" s="9">
        <f>dataOrig!X319*VLOOKUP($C319,pivot!$H$4:$Q$65,9,FALSE)/VLOOKUP($C319,pivot!$H$4:$Q$65,5,FALSE)</f>
        <v>1080.0271417889046</v>
      </c>
      <c r="Y319" s="1">
        <f>IF(dataOrig!$AC319&gt;0,dataOrig!Y319*dataRevised!$AC319/dataOrig!$AC319,dataOrig!Y319)</f>
        <v>285.90140396535622</v>
      </c>
      <c r="Z319" s="1">
        <f>IF(dataOrig!$AC319&gt;0,dataOrig!Z319*dataRevised!$AC319/dataOrig!$AC319,dataOrig!Z319)</f>
        <v>413.75793244675771</v>
      </c>
      <c r="AA319" s="1">
        <f>IF(dataOrig!$AC319&gt;0,dataOrig!AA319*dataRevised!$AC319/dataOrig!$AC319,dataOrig!AA319)</f>
        <v>65.704049358498011</v>
      </c>
      <c r="AB319" s="1">
        <f>IF(dataOrig!$AC319&gt;0,dataOrig!AB319*dataRevised!$AC319/dataOrig!$AC319,dataOrig!AB319)</f>
        <v>364.0359491484349</v>
      </c>
      <c r="AC319" s="9">
        <f>dataOrig!AC319*VLOOKUP($C319,pivot!$H$4:$Q$65,10,FALSE)/VLOOKUP($C319,pivot!$H$4:$Q$65,6,FALSE)</f>
        <v>1129.3993349190469</v>
      </c>
    </row>
    <row r="320" spans="1:29">
      <c r="A320">
        <v>319</v>
      </c>
      <c r="B320">
        <v>24005</v>
      </c>
      <c r="C320">
        <f>dataOrig!C320</f>
        <v>24005</v>
      </c>
      <c r="D320">
        <v>24</v>
      </c>
      <c r="E320" s="1">
        <f>IF(dataOrig!$I320&gt;0,dataOrig!E320*dataRevised!$I320/dataOrig!$I320,dataOrig!E320)</f>
        <v>229.05248107819207</v>
      </c>
      <c r="F320" s="1">
        <f>IF(dataOrig!$I320&gt;0,dataOrig!F320*dataRevised!$I320/dataOrig!$I320,dataOrig!F320)</f>
        <v>133.05953257654309</v>
      </c>
      <c r="G320" s="1">
        <f>IF(dataOrig!$I320&gt;0,dataOrig!G320*dataRevised!$I320/dataOrig!$I320,dataOrig!G320)</f>
        <v>50.372537332548461</v>
      </c>
      <c r="H320" s="1">
        <f>IF(dataOrig!$I320&gt;0,dataOrig!H320*dataRevised!$I320/dataOrig!$I320,dataOrig!H320)</f>
        <v>57.975939194065212</v>
      </c>
      <c r="I320" s="9">
        <f>dataOrig!I320*VLOOKUP($C320,pivot!$H$4:$Q$65,7,FALSE)/VLOOKUP($C320,pivot!$H$4:$Q$65,2,FALSE)</f>
        <v>470.46049018134886</v>
      </c>
      <c r="J320" s="1">
        <f>dataOrig!J320</f>
        <v>241</v>
      </c>
      <c r="K320" s="1">
        <f>dataOrig!K320</f>
        <v>140</v>
      </c>
      <c r="L320" s="1">
        <f>dataOrig!L320</f>
        <v>53</v>
      </c>
      <c r="M320" s="1">
        <f>dataOrig!M320</f>
        <v>61</v>
      </c>
      <c r="N320" s="9">
        <f>dataOrig!N320</f>
        <v>495</v>
      </c>
      <c r="O320" s="1">
        <f>IF(dataOrig!$S320&gt;0,dataOrig!O320*dataRevised!$S320/dataOrig!$S320,dataOrig!O320)</f>
        <v>40.245624076955991</v>
      </c>
      <c r="P320" s="1">
        <f>IF(dataOrig!$S320&gt;0,dataOrig!P320*dataRevised!$S320/dataOrig!$S320,dataOrig!P320)</f>
        <v>104.61320486666752</v>
      </c>
      <c r="Q320" s="1">
        <f>IF(dataOrig!$S320&gt;0,dataOrig!Q320*dataRevised!$S320/dataOrig!$S320,dataOrig!Q320)</f>
        <v>32.182437845864612</v>
      </c>
      <c r="R320" s="1">
        <f>IF(dataOrig!$S320&gt;0,dataOrig!R320*dataRevised!$S320/dataOrig!$S320,dataOrig!R320)</f>
        <v>62.313932704738967</v>
      </c>
      <c r="S320" s="9">
        <f>dataOrig!S320*VLOOKUP($C320,pivot!$H$4:$Q$65,8,FALSE)/VLOOKUP($C320,pivot!$H$4:$Q$65,4,FALSE)</f>
        <v>239.35519949422712</v>
      </c>
      <c r="T320" s="1">
        <f>IF(dataOrig!$X320&gt;0,dataOrig!T320*dataRevised!$X320/dataOrig!$X320,dataOrig!T320)</f>
        <v>251.32707073075139</v>
      </c>
      <c r="U320" s="1">
        <f>IF(dataOrig!$X320&gt;0,dataOrig!U320*dataRevised!$X320/dataOrig!$X320,dataOrig!U320)</f>
        <v>157.07941920671959</v>
      </c>
      <c r="V320" s="1">
        <f>IF(dataOrig!$X320&gt;0,dataOrig!V320*dataRevised!$X320/dataOrig!$X320,dataOrig!V320)</f>
        <v>59.435455916056064</v>
      </c>
      <c r="W320" s="1">
        <f>IF(dataOrig!$X320&gt;0,dataOrig!W320*dataRevised!$X320/dataOrig!$X320,dataOrig!W320)</f>
        <v>67.926235332635514</v>
      </c>
      <c r="X320" s="9">
        <f>dataOrig!X320*VLOOKUP($C320,pivot!$H$4:$Q$65,9,FALSE)/VLOOKUP($C320,pivot!$H$4:$Q$65,5,FALSE)</f>
        <v>535.76818118616256</v>
      </c>
      <c r="Y320" s="1">
        <f>IF(dataOrig!$AC320&gt;0,dataOrig!Y320*dataRevised!$AC320/dataOrig!$AC320,dataOrig!Y320)</f>
        <v>262.81619743399204</v>
      </c>
      <c r="Z320" s="1">
        <f>IF(dataOrig!$AC320&gt;0,dataOrig!Z320*dataRevised!$AC320/dataOrig!$AC320,dataOrig!Z320)</f>
        <v>164.26012339624501</v>
      </c>
      <c r="AA320" s="1">
        <f>IF(dataOrig!$AC320&gt;0,dataOrig!AA320*dataRevised!$AC320/dataOrig!$AC320,dataOrig!AA320)</f>
        <v>62.152479122903529</v>
      </c>
      <c r="AB320" s="1">
        <f>IF(dataOrig!$AC320&gt;0,dataOrig!AB320*dataRevised!$AC320/dataOrig!$AC320,dataOrig!AB320)</f>
        <v>71.031404711889735</v>
      </c>
      <c r="AC320" s="9">
        <f>dataOrig!AC320*VLOOKUP($C320,pivot!$H$4:$Q$65,10,FALSE)/VLOOKUP($C320,pivot!$H$4:$Q$65,6,FALSE)</f>
        <v>560.2602046650303</v>
      </c>
    </row>
    <row r="321" spans="1:29">
      <c r="A321">
        <v>320</v>
      </c>
      <c r="B321">
        <v>24005</v>
      </c>
      <c r="C321">
        <f>dataOrig!C321</f>
        <v>24005</v>
      </c>
      <c r="D321">
        <v>24</v>
      </c>
      <c r="E321" s="1">
        <f>IF(dataOrig!$I321&gt;0,dataOrig!E321*dataRevised!$I321/dataOrig!$I321,dataOrig!E321)</f>
        <v>2.8512756980687812</v>
      </c>
      <c r="F321" s="1">
        <f>IF(dataOrig!$I321&gt;0,dataOrig!F321*dataRevised!$I321/dataOrig!$I321,dataOrig!F321)</f>
        <v>153.01846246302458</v>
      </c>
      <c r="G321" s="1">
        <f>IF(dataOrig!$I321&gt;0,dataOrig!G321*dataRevised!$I321/dataOrig!$I321,dataOrig!G321)</f>
        <v>56.075088728686033</v>
      </c>
      <c r="H321" s="1">
        <f>IF(dataOrig!$I321&gt;0,dataOrig!H321*dataRevised!$I321/dataOrig!$I321,dataOrig!H321)</f>
        <v>44.669985936410903</v>
      </c>
      <c r="I321" s="9">
        <f>dataOrig!I321*VLOOKUP($C321,pivot!$H$4:$Q$65,7,FALSE)/VLOOKUP($C321,pivot!$H$4:$Q$65,2,FALSE)</f>
        <v>256.6148128261903</v>
      </c>
      <c r="J321" s="1">
        <f>dataOrig!J321</f>
        <v>3</v>
      </c>
      <c r="K321" s="1">
        <f>dataOrig!K321</f>
        <v>161</v>
      </c>
      <c r="L321" s="1">
        <f>dataOrig!L321</f>
        <v>59</v>
      </c>
      <c r="M321" s="1">
        <f>dataOrig!M321</f>
        <v>47</v>
      </c>
      <c r="N321" s="9">
        <f>dataOrig!N321</f>
        <v>270</v>
      </c>
      <c r="O321" s="1">
        <f>IF(dataOrig!$S321&gt;0,dataOrig!O321*dataRevised!$S321/dataOrig!$S321,dataOrig!O321)</f>
        <v>9.9216087635228227</v>
      </c>
      <c r="P321" s="1">
        <f>IF(dataOrig!$S321&gt;0,dataOrig!P321*dataRevised!$S321/dataOrig!$S321,dataOrig!P321)</f>
        <v>137.2343627241975</v>
      </c>
      <c r="Q321" s="1">
        <f>IF(dataOrig!$S321&gt;0,dataOrig!Q321*dataRevised!$S321/dataOrig!$S321,dataOrig!Q321)</f>
        <v>69.008196047412468</v>
      </c>
      <c r="R321" s="1">
        <f>IF(dataOrig!$S321&gt;0,dataOrig!R321*dataRevised!$S321/dataOrig!$S321,dataOrig!R321)</f>
        <v>69.33877269212654</v>
      </c>
      <c r="S321" s="9">
        <f>dataOrig!S321*VLOOKUP($C321,pivot!$H$4:$Q$65,8,FALSE)/VLOOKUP($C321,pivot!$H$4:$Q$65,4,FALSE)</f>
        <v>285.50294022725933</v>
      </c>
      <c r="T321" s="1">
        <f>IF(dataOrig!$X321&gt;0,dataOrig!T321*dataRevised!$X321/dataOrig!$X321,dataOrig!T321)</f>
        <v>3.3963117666317757</v>
      </c>
      <c r="U321" s="1">
        <f>IF(dataOrig!$X321&gt;0,dataOrig!U321*dataRevised!$X321/dataOrig!$X321,dataOrig!U321)</f>
        <v>168.96651038993085</v>
      </c>
      <c r="V321" s="1">
        <f>IF(dataOrig!$X321&gt;0,dataOrig!V321*dataRevised!$X321/dataOrig!$X321,dataOrig!V321)</f>
        <v>61.982689741029915</v>
      </c>
      <c r="W321" s="1">
        <f>IF(dataOrig!$X321&gt;0,dataOrig!W321*dataRevised!$X321/dataOrig!$X321,dataOrig!W321)</f>
        <v>49.246520616160744</v>
      </c>
      <c r="X321" s="9">
        <f>dataOrig!X321*VLOOKUP($C321,pivot!$H$4:$Q$65,9,FALSE)/VLOOKUP($C321,pivot!$H$4:$Q$65,5,FALSE)</f>
        <v>283.59203251375328</v>
      </c>
      <c r="Y321" s="1">
        <f>IF(dataOrig!$AC321&gt;0,dataOrig!Y321*dataRevised!$AC321/dataOrig!$AC321,dataOrig!Y321)</f>
        <v>3.551570235594486</v>
      </c>
      <c r="Z321" s="1">
        <f>IF(dataOrig!$AC321&gt;0,dataOrig!Z321*dataRevised!$AC321/dataOrig!$AC321,dataOrig!Z321)</f>
        <v>176.69061922082571</v>
      </c>
      <c r="AA321" s="1">
        <f>IF(dataOrig!$AC321&gt;0,dataOrig!AA321*dataRevised!$AC321/dataOrig!$AC321,dataOrig!AA321)</f>
        <v>64.816156799599369</v>
      </c>
      <c r="AB321" s="1">
        <f>IF(dataOrig!$AC321&gt;0,dataOrig!AB321*dataRevised!$AC321/dataOrig!$AC321,dataOrig!AB321)</f>
        <v>51.497768416120053</v>
      </c>
      <c r="AC321" s="9">
        <f>dataOrig!AC321*VLOOKUP($C321,pivot!$H$4:$Q$65,10,FALSE)/VLOOKUP($C321,pivot!$H$4:$Q$65,6,FALSE)</f>
        <v>296.55611467213959</v>
      </c>
    </row>
    <row r="322" spans="1:29">
      <c r="A322">
        <v>321</v>
      </c>
      <c r="B322">
        <v>24005</v>
      </c>
      <c r="C322">
        <f>dataOrig!C322</f>
        <v>24005</v>
      </c>
      <c r="D322">
        <v>24</v>
      </c>
      <c r="E322" s="1">
        <f>IF(dataOrig!$I322&gt;0,dataOrig!E322*dataRevised!$I322/dataOrig!$I322,dataOrig!E322)</f>
        <v>267.06949038577579</v>
      </c>
      <c r="F322" s="1">
        <f>IF(dataOrig!$I322&gt;0,dataOrig!F322*dataRevised!$I322/dataOrig!$I322,dataOrig!F322)</f>
        <v>196.73802316674588</v>
      </c>
      <c r="G322" s="1">
        <f>IF(dataOrig!$I322&gt;0,dataOrig!G322*dataRevised!$I322/dataOrig!$I322,dataOrig!G322)</f>
        <v>35.165733609514966</v>
      </c>
      <c r="H322" s="1">
        <f>IF(dataOrig!$I322&gt;0,dataOrig!H322*dataRevised!$I322/dataOrig!$I322,dataOrig!H322)</f>
        <v>194.83717270136671</v>
      </c>
      <c r="I322" s="9">
        <f>dataOrig!I322*VLOOKUP($C322,pivot!$H$4:$Q$65,7,FALSE)/VLOOKUP($C322,pivot!$H$4:$Q$65,2,FALSE)</f>
        <v>693.81041986340335</v>
      </c>
      <c r="J322" s="1">
        <f>dataOrig!J322</f>
        <v>281</v>
      </c>
      <c r="K322" s="1">
        <f>dataOrig!K322</f>
        <v>207</v>
      </c>
      <c r="L322" s="1">
        <f>dataOrig!L322</f>
        <v>37</v>
      </c>
      <c r="M322" s="1">
        <f>dataOrig!M322</f>
        <v>205</v>
      </c>
      <c r="N322" s="9">
        <f>dataOrig!N322</f>
        <v>730</v>
      </c>
      <c r="O322" s="1">
        <f>IF(dataOrig!$S322&gt;0,dataOrig!O322*dataRevised!$S322/dataOrig!$S322,dataOrig!O322)</f>
        <v>201.8918368155355</v>
      </c>
      <c r="P322" s="1">
        <f>IF(dataOrig!$S322&gt;0,dataOrig!P322*dataRevised!$S322/dataOrig!$S322,dataOrig!P322)</f>
        <v>173.03836315417354</v>
      </c>
      <c r="Q322" s="1">
        <f>IF(dataOrig!$S322&gt;0,dataOrig!Q322*dataRevised!$S322/dataOrig!$S322,dataOrig!Q322)</f>
        <v>29.114807220389377</v>
      </c>
      <c r="R322" s="1">
        <f>IF(dataOrig!$S322&gt;0,dataOrig!R322*dataRevised!$S322/dataOrig!$S322,dataOrig!R322)</f>
        <v>158.31646597304967</v>
      </c>
      <c r="S322" s="9">
        <f>dataOrig!S322*VLOOKUP($C322,pivot!$H$4:$Q$65,8,FALSE)/VLOOKUP($C322,pivot!$H$4:$Q$65,4,FALSE)</f>
        <v>562.36147316314805</v>
      </c>
      <c r="T322" s="1">
        <f>IF(dataOrig!$X322&gt;0,dataOrig!T322*dataRevised!$X322/dataOrig!$X322,dataOrig!T322)</f>
        <v>292.0828119303327</v>
      </c>
      <c r="U322" s="1">
        <f>IF(dataOrig!$X322&gt;0,dataOrig!U322*dataRevised!$X322/dataOrig!$X322,dataOrig!U322)</f>
        <v>220.76026483106537</v>
      </c>
      <c r="V322" s="1">
        <f>IF(dataOrig!$X322&gt;0,dataOrig!V322*dataRevised!$X322/dataOrig!$X322,dataOrig!V322)</f>
        <v>39.057585316265417</v>
      </c>
      <c r="W322" s="1">
        <f>IF(dataOrig!$X322&gt;0,dataOrig!W322*dataRevised!$X322/dataOrig!$X322,dataOrig!W322)</f>
        <v>218.21303100609157</v>
      </c>
      <c r="X322" s="9">
        <f>dataOrig!X322*VLOOKUP($C322,pivot!$H$4:$Q$65,9,FALSE)/VLOOKUP($C322,pivot!$H$4:$Q$65,5,FALSE)</f>
        <v>770.11369308375504</v>
      </c>
      <c r="Y322" s="1">
        <f>IF(dataOrig!$AC322&gt;0,dataOrig!Y322*dataRevised!$AC322/dataOrig!$AC322,dataOrig!Y322)</f>
        <v>305.43504026112589</v>
      </c>
      <c r="Z322" s="1">
        <f>IF(dataOrig!$AC322&gt;0,dataOrig!Z322*dataRevised!$AC322/dataOrig!$AC322,dataOrig!Z322)</f>
        <v>230.85206531364165</v>
      </c>
      <c r="AA322" s="1">
        <f>IF(dataOrig!$AC322&gt;0,dataOrig!AA322*dataRevised!$AC322/dataOrig!$AC322,dataOrig!AA322)</f>
        <v>40.843057709336598</v>
      </c>
      <c r="AB322" s="1">
        <f>IF(dataOrig!$AC322&gt;0,dataOrig!AB322*dataRevised!$AC322/dataOrig!$AC322,dataOrig!AB322)</f>
        <v>228.18838763694578</v>
      </c>
      <c r="AC322" s="9">
        <f>dataOrig!AC322*VLOOKUP($C322,pivot!$H$4:$Q$65,10,FALSE)/VLOOKUP($C322,pivot!$H$4:$Q$65,6,FALSE)</f>
        <v>805.3185509210499</v>
      </c>
    </row>
    <row r="323" spans="1:29">
      <c r="A323">
        <v>322</v>
      </c>
      <c r="B323">
        <v>24005</v>
      </c>
      <c r="C323">
        <f>dataOrig!C323</f>
        <v>24005</v>
      </c>
      <c r="D323">
        <v>24</v>
      </c>
      <c r="E323" s="1">
        <f>IF(dataOrig!$I323&gt;0,dataOrig!E323*dataRevised!$I323/dataOrig!$I323,dataOrig!E323)</f>
        <v>317.44202771832431</v>
      </c>
      <c r="F323" s="1">
        <f>IF(dataOrig!$I323&gt;0,dataOrig!F323*dataRevised!$I323/dataOrig!$I323,dataOrig!F323)</f>
        <v>683.35574230381781</v>
      </c>
      <c r="G323" s="1">
        <f>IF(dataOrig!$I323&gt;0,dataOrig!G323*dataRevised!$I323/dataOrig!$I323,dataOrig!G323)</f>
        <v>76.984443847857094</v>
      </c>
      <c r="H323" s="1">
        <f>IF(dataOrig!$I323&gt;0,dataOrig!H323*dataRevised!$I323/dataOrig!$I323,dataOrig!H323)</f>
        <v>404.88114912576691</v>
      </c>
      <c r="I323" s="9">
        <f>dataOrig!I323*VLOOKUP($C323,pivot!$H$4:$Q$65,7,FALSE)/VLOOKUP($C323,pivot!$H$4:$Q$65,2,FALSE)</f>
        <v>1482.6633629957662</v>
      </c>
      <c r="J323" s="1">
        <f>dataOrig!J323</f>
        <v>334</v>
      </c>
      <c r="K323" s="1">
        <f>dataOrig!K323</f>
        <v>719</v>
      </c>
      <c r="L323" s="1">
        <f>dataOrig!L323</f>
        <v>81</v>
      </c>
      <c r="M323" s="1">
        <f>dataOrig!M323</f>
        <v>426</v>
      </c>
      <c r="N323" s="9">
        <f>dataOrig!N323</f>
        <v>1560</v>
      </c>
      <c r="O323" s="1">
        <f>IF(dataOrig!$S323&gt;0,dataOrig!O323*dataRevised!$S323/dataOrig!$S323,dataOrig!O323)</f>
        <v>415.60648599082123</v>
      </c>
      <c r="P323" s="1">
        <f>IF(dataOrig!$S323&gt;0,dataOrig!P323*dataRevised!$S323/dataOrig!$S323,dataOrig!P323)</f>
        <v>698.43520792744175</v>
      </c>
      <c r="Q323" s="1">
        <f>IF(dataOrig!$S323&gt;0,dataOrig!Q323*dataRevised!$S323/dataOrig!$S323,dataOrig!Q323)</f>
        <v>66.527228504913495</v>
      </c>
      <c r="R323" s="1">
        <f>IF(dataOrig!$S323&gt;0,dataOrig!R323*dataRevised!$S323/dataOrig!$S323,dataOrig!R323)</f>
        <v>1106.2503268858327</v>
      </c>
      <c r="S323" s="9">
        <f>dataOrig!S323*VLOOKUP($C323,pivot!$H$4:$Q$65,8,FALSE)/VLOOKUP($C323,pivot!$H$4:$Q$65,4,FALSE)</f>
        <v>2286.8192493090091</v>
      </c>
      <c r="T323" s="1">
        <f>IF(dataOrig!$X323&gt;0,dataOrig!T323*dataRevised!$X323/dataOrig!$X323,dataOrig!T323)</f>
        <v>353.21642372970462</v>
      </c>
      <c r="U323" s="1">
        <f>IF(dataOrig!$X323&gt;0,dataOrig!U323*dataRevised!$X323/dataOrig!$X323,dataOrig!U323)</f>
        <v>756.52844601722791</v>
      </c>
      <c r="V323" s="1">
        <f>IF(dataOrig!$X323&gt;0,dataOrig!V323*dataRevised!$X323/dataOrig!$X323,dataOrig!V323)</f>
        <v>85.756872107452338</v>
      </c>
      <c r="W323" s="1">
        <f>IF(dataOrig!$X323&gt;0,dataOrig!W323*dataRevised!$X323/dataOrig!$X323,dataOrig!W323)</f>
        <v>449.16223113705229</v>
      </c>
      <c r="X323" s="9">
        <f>dataOrig!X323*VLOOKUP($C323,pivot!$H$4:$Q$65,9,FALSE)/VLOOKUP($C323,pivot!$H$4:$Q$65,5,FALSE)</f>
        <v>1644.6639729914373</v>
      </c>
      <c r="Y323" s="1">
        <f>IF(dataOrig!$AC323&gt;0,dataOrig!Y323*dataRevised!$AC323/dataOrig!$AC323,dataOrig!Y323)</f>
        <v>369.36330450182663</v>
      </c>
      <c r="Z323" s="1">
        <f>IF(dataOrig!$AC323&gt;0,dataOrig!Z323*dataRevised!$AC323/dataOrig!$AC323,dataOrig!Z323)</f>
        <v>791.11226997867209</v>
      </c>
      <c r="AA323" s="1">
        <f>IF(dataOrig!$AC323&gt;0,dataOrig!AA323*dataRevised!$AC323/dataOrig!$AC323,dataOrig!AA323)</f>
        <v>89.677148448760789</v>
      </c>
      <c r="AB323" s="1">
        <f>IF(dataOrig!$AC323&gt;0,dataOrig!AB323*dataRevised!$AC323/dataOrig!$AC323,dataOrig!AB323)</f>
        <v>469.69516365737087</v>
      </c>
      <c r="AC323" s="9">
        <f>dataOrig!AC323*VLOOKUP($C323,pivot!$H$4:$Q$65,10,FALSE)/VLOOKUP($C323,pivot!$H$4:$Q$65,6,FALSE)</f>
        <v>1719.8478865866302</v>
      </c>
    </row>
    <row r="324" spans="1:29">
      <c r="A324">
        <v>323</v>
      </c>
      <c r="B324">
        <v>24005</v>
      </c>
      <c r="C324">
        <f>dataOrig!C324</f>
        <v>24005</v>
      </c>
      <c r="D324">
        <v>24</v>
      </c>
      <c r="E324" s="1">
        <f>IF(dataOrig!$I324&gt;0,dataOrig!E324*dataRevised!$I324/dataOrig!$I324,dataOrig!E324)</f>
        <v>273.72246701460296</v>
      </c>
      <c r="F324" s="1">
        <f>IF(dataOrig!$I324&gt;0,dataOrig!F324*dataRevised!$I324/dataOrig!$I324,dataOrig!F324)</f>
        <v>243.30885956853598</v>
      </c>
      <c r="G324" s="1">
        <f>IF(dataOrig!$I324&gt;0,dataOrig!G324*dataRevised!$I324/dataOrig!$I324,dataOrig!G324)</f>
        <v>14.256378490343906</v>
      </c>
      <c r="H324" s="1">
        <f>IF(dataOrig!$I324&gt;0,dataOrig!H324*dataRevised!$I324/dataOrig!$I324,dataOrig!H324)</f>
        <v>343.10350900094335</v>
      </c>
      <c r="I324" s="9">
        <f>dataOrig!I324*VLOOKUP($C324,pivot!$H$4:$Q$65,7,FALSE)/VLOOKUP($C324,pivot!$H$4:$Q$65,2,FALSE)</f>
        <v>874.39121407442622</v>
      </c>
      <c r="J324" s="1">
        <f>dataOrig!J324</f>
        <v>288</v>
      </c>
      <c r="K324" s="1">
        <f>dataOrig!K324</f>
        <v>256</v>
      </c>
      <c r="L324" s="1">
        <f>dataOrig!L324</f>
        <v>15</v>
      </c>
      <c r="M324" s="1">
        <f>dataOrig!M324</f>
        <v>361</v>
      </c>
      <c r="N324" s="9">
        <f>dataOrig!N324</f>
        <v>920</v>
      </c>
      <c r="O324" s="1">
        <f>IF(dataOrig!$S324&gt;0,dataOrig!O324*dataRevised!$S324/dataOrig!$S324,dataOrig!O324)</f>
        <v>138.24210893652227</v>
      </c>
      <c r="P324" s="1">
        <f>IF(dataOrig!$S324&gt;0,dataOrig!P324*dataRevised!$S324/dataOrig!$S324,dataOrig!P324)</f>
        <v>534.7621082488231</v>
      </c>
      <c r="Q324" s="1">
        <f>IF(dataOrig!$S324&gt;0,dataOrig!Q324*dataRevised!$S324/dataOrig!$S324,dataOrig!Q324)</f>
        <v>66.932195371587127</v>
      </c>
      <c r="R324" s="1">
        <f>IF(dataOrig!$S324&gt;0,dataOrig!R324*dataRevised!$S324/dataOrig!$S324,dataOrig!R324)</f>
        <v>582.59764668137007</v>
      </c>
      <c r="S324" s="9">
        <f>dataOrig!S324*VLOOKUP($C324,pivot!$H$4:$Q$65,8,FALSE)/VLOOKUP($C324,pivot!$H$4:$Q$65,4,FALSE)</f>
        <v>1322.5340592383025</v>
      </c>
      <c r="T324" s="1">
        <f>IF(dataOrig!$X324&gt;0,dataOrig!T324*dataRevised!$X324/dataOrig!$X324,dataOrig!T324)</f>
        <v>301.42266928857009</v>
      </c>
      <c r="U324" s="1">
        <f>IF(dataOrig!$X324&gt;0,dataOrig!U324*dataRevised!$X324/dataOrig!$X324,dataOrig!U324)</f>
        <v>278.49756486380556</v>
      </c>
      <c r="V324" s="1">
        <f>IF(dataOrig!$X324&gt;0,dataOrig!V324*dataRevised!$X324/dataOrig!$X324,dataOrig!V324)</f>
        <v>16.981558833158875</v>
      </c>
      <c r="W324" s="1">
        <f>IF(dataOrig!$X324&gt;0,dataOrig!W324*dataRevised!$X324/dataOrig!$X324,dataOrig!W324)</f>
        <v>396.51939875425978</v>
      </c>
      <c r="X324" s="9">
        <f>dataOrig!X324*VLOOKUP($C324,pivot!$H$4:$Q$65,9,FALSE)/VLOOKUP($C324,pivot!$H$4:$Q$65,5,FALSE)</f>
        <v>993.42119173979427</v>
      </c>
      <c r="Y324" s="1">
        <f>IF(dataOrig!$AC324&gt;0,dataOrig!Y324*dataRevised!$AC324/dataOrig!$AC324,dataOrig!Y324)</f>
        <v>315.2018584090107</v>
      </c>
      <c r="Z324" s="1">
        <f>IF(dataOrig!$AC324&gt;0,dataOrig!Z324*dataRevised!$AC324/dataOrig!$AC324,dataOrig!Z324)</f>
        <v>291.2287593187479</v>
      </c>
      <c r="AA324" s="1">
        <f>IF(dataOrig!$AC324&gt;0,dataOrig!AA324*dataRevised!$AC324/dataOrig!$AC324,dataOrig!AA324)</f>
        <v>17.757851177972434</v>
      </c>
      <c r="AB324" s="1">
        <f>IF(dataOrig!$AC324&gt;0,dataOrig!AB324*dataRevised!$AC324/dataOrig!$AC324,dataOrig!AB324)</f>
        <v>414.64582500565632</v>
      </c>
      <c r="AC324" s="9">
        <f>dataOrig!AC324*VLOOKUP($C324,pivot!$H$4:$Q$65,10,FALSE)/VLOOKUP($C324,pivot!$H$4:$Q$65,6,FALSE)</f>
        <v>1038.8342939113872</v>
      </c>
    </row>
    <row r="325" spans="1:29">
      <c r="A325">
        <v>324</v>
      </c>
      <c r="B325">
        <v>24005</v>
      </c>
      <c r="C325">
        <f>dataOrig!C325</f>
        <v>24005</v>
      </c>
      <c r="D325">
        <v>24</v>
      </c>
      <c r="E325" s="1">
        <f>IF(dataOrig!$I325&gt;0,dataOrig!E325*dataRevised!$I325/dataOrig!$I325,dataOrig!E325)</f>
        <v>115.95187838813044</v>
      </c>
      <c r="F325" s="1">
        <f>IF(dataOrig!$I325&gt;0,dataOrig!F325*dataRevised!$I325/dataOrig!$I325,dataOrig!F325)</f>
        <v>176.77909328026445</v>
      </c>
      <c r="G325" s="1">
        <f>IF(dataOrig!$I325&gt;0,dataOrig!G325*dataRevised!$I325/dataOrig!$I325,dataOrig!G325)</f>
        <v>25.661481282619032</v>
      </c>
      <c r="H325" s="1">
        <f>IF(dataOrig!$I325&gt;0,dataOrig!H325*dataRevised!$I325/dataOrig!$I325,dataOrig!H325)</f>
        <v>87.439121407442627</v>
      </c>
      <c r="I325" s="9">
        <f>dataOrig!I325*VLOOKUP($C325,pivot!$H$4:$Q$65,7,FALSE)/VLOOKUP($C325,pivot!$H$4:$Q$65,2,FALSE)</f>
        <v>405.83157435845652</v>
      </c>
      <c r="J325" s="1">
        <f>dataOrig!J325</f>
        <v>122</v>
      </c>
      <c r="K325" s="1">
        <f>dataOrig!K325</f>
        <v>186</v>
      </c>
      <c r="L325" s="1">
        <f>dataOrig!L325</f>
        <v>27</v>
      </c>
      <c r="M325" s="1">
        <f>dataOrig!M325</f>
        <v>92</v>
      </c>
      <c r="N325" s="9">
        <f>dataOrig!N325</f>
        <v>427</v>
      </c>
      <c r="O325" s="1">
        <f>IF(dataOrig!$S325&gt;0,dataOrig!O325*dataRevised!$S325/dataOrig!$S325,dataOrig!O325)</f>
        <v>173.51797403887949</v>
      </c>
      <c r="P325" s="1">
        <f>IF(dataOrig!$S325&gt;0,dataOrig!P325*dataRevised!$S325/dataOrig!$S325,dataOrig!P325)</f>
        <v>100.10589254122375</v>
      </c>
      <c r="Q325" s="1">
        <f>IF(dataOrig!$S325&gt;0,dataOrig!Q325*dataRevised!$S325/dataOrig!$S325,dataOrig!Q325)</f>
        <v>12.353590281402496</v>
      </c>
      <c r="R325" s="1">
        <f>IF(dataOrig!$S325&gt;0,dataOrig!R325*dataRevised!$S325/dataOrig!$S325,dataOrig!R325)</f>
        <v>87.23126929632005</v>
      </c>
      <c r="S325" s="9">
        <f>dataOrig!S325*VLOOKUP($C325,pivot!$H$4:$Q$65,8,FALSE)/VLOOKUP($C325,pivot!$H$4:$Q$65,4,FALSE)</f>
        <v>373.20872615782571</v>
      </c>
      <c r="T325" s="1">
        <f>IF(dataOrig!$X325&gt;0,dataOrig!T325*dataRevised!$X325/dataOrig!$X325,dataOrig!T325)</f>
        <v>126.51261330703363</v>
      </c>
      <c r="U325" s="1">
        <f>IF(dataOrig!$X325&gt;0,dataOrig!U325*dataRevised!$X325/dataOrig!$X325,dataOrig!U325)</f>
        <v>193.58977069801119</v>
      </c>
      <c r="V325" s="1">
        <f>IF(dataOrig!$X325&gt;0,dataOrig!V325*dataRevised!$X325/dataOrig!$X325,dataOrig!V325)</f>
        <v>28.019572074712148</v>
      </c>
      <c r="W325" s="1">
        <f>IF(dataOrig!$X325&gt;0,dataOrig!W325*dataRevised!$X325/dataOrig!$X325,dataOrig!W325)</f>
        <v>95.945807407347658</v>
      </c>
      <c r="X325" s="9">
        <f>dataOrig!X325*VLOOKUP($C325,pivot!$H$4:$Q$65,9,FALSE)/VLOOKUP($C325,pivot!$H$4:$Q$65,5,FALSE)</f>
        <v>444.06776348710463</v>
      </c>
      <c r="Y325" s="1">
        <f>IF(dataOrig!$AC325&gt;0,dataOrig!Y325*dataRevised!$AC325/dataOrig!$AC325,dataOrig!Y325)</f>
        <v>132.29599127589464</v>
      </c>
      <c r="Z325" s="1">
        <f>IF(dataOrig!$AC325&gt;0,dataOrig!Z325*dataRevised!$AC325/dataOrig!$AC325,dataOrig!Z325)</f>
        <v>202.43950342888576</v>
      </c>
      <c r="AA325" s="1">
        <f>IF(dataOrig!$AC325&gt;0,dataOrig!AA325*dataRevised!$AC325/dataOrig!$AC325,dataOrig!AA325)</f>
        <v>29.300454443654516</v>
      </c>
      <c r="AB325" s="1">
        <f>IF(dataOrig!$AC325&gt;0,dataOrig!AB325*dataRevised!$AC325/dataOrig!$AC325,dataOrig!AB325)</f>
        <v>100.33185915554425</v>
      </c>
      <c r="AC325" s="9">
        <f>dataOrig!AC325*VLOOKUP($C325,pivot!$H$4:$Q$65,10,FALSE)/VLOOKUP($C325,pivot!$H$4:$Q$65,6,FALSE)</f>
        <v>464.36780830397919</v>
      </c>
    </row>
    <row r="326" spans="1:29">
      <c r="A326">
        <v>325</v>
      </c>
      <c r="B326">
        <v>24005</v>
      </c>
      <c r="C326">
        <f>dataOrig!C326</f>
        <v>24005</v>
      </c>
      <c r="D326">
        <v>24</v>
      </c>
      <c r="E326" s="1">
        <f>IF(dataOrig!$I326&gt;0,dataOrig!E326*dataRevised!$I326/dataOrig!$I326,dataOrig!E326)</f>
        <v>43.719560703721314</v>
      </c>
      <c r="F326" s="1">
        <f>IF(dataOrig!$I326&gt;0,dataOrig!F326*dataRevised!$I326/dataOrig!$I326,dataOrig!F326)</f>
        <v>354.50861179321851</v>
      </c>
      <c r="G326" s="1">
        <f>IF(dataOrig!$I326&gt;0,dataOrig!G326*dataRevised!$I326/dataOrig!$I326,dataOrig!G326)</f>
        <v>53.223813030617251</v>
      </c>
      <c r="H326" s="1">
        <f>IF(dataOrig!$I326&gt;0,dataOrig!H326*dataRevised!$I326/dataOrig!$I326,dataOrig!H326)</f>
        <v>262.31736422232791</v>
      </c>
      <c r="I326" s="9">
        <f>dataOrig!I326*VLOOKUP($C326,pivot!$H$4:$Q$65,7,FALSE)/VLOOKUP($C326,pivot!$H$4:$Q$65,2,FALSE)</f>
        <v>713.7693497498849</v>
      </c>
      <c r="J326" s="1">
        <f>dataOrig!J326</f>
        <v>46</v>
      </c>
      <c r="K326" s="1">
        <f>dataOrig!K326</f>
        <v>373</v>
      </c>
      <c r="L326" s="1">
        <f>dataOrig!L326</f>
        <v>56</v>
      </c>
      <c r="M326" s="1">
        <f>dataOrig!M326</f>
        <v>276</v>
      </c>
      <c r="N326" s="9">
        <f>dataOrig!N326</f>
        <v>751</v>
      </c>
      <c r="O326" s="1">
        <f>IF(dataOrig!$S326&gt;0,dataOrig!O326*dataRevised!$S326/dataOrig!$S326,dataOrig!O326)</f>
        <v>105.04268369777424</v>
      </c>
      <c r="P326" s="1">
        <f>IF(dataOrig!$S326&gt;0,dataOrig!P326*dataRevised!$S326/dataOrig!$S326,dataOrig!P326)</f>
        <v>776.39450287254613</v>
      </c>
      <c r="Q326" s="1">
        <f>IF(dataOrig!$S326&gt;0,dataOrig!Q326*dataRevised!$S326/dataOrig!$S326,dataOrig!Q326)</f>
        <v>75.2123258255384</v>
      </c>
      <c r="R326" s="1">
        <f>IF(dataOrig!$S326&gt;0,dataOrig!R326*dataRevised!$S326/dataOrig!$S326,dataOrig!R326)</f>
        <v>344.78582421089828</v>
      </c>
      <c r="S326" s="9">
        <f>dataOrig!S326*VLOOKUP($C326,pivot!$H$4:$Q$65,8,FALSE)/VLOOKUP($C326,pivot!$H$4:$Q$65,4,FALSE)</f>
        <v>1301.4353366067569</v>
      </c>
      <c r="T326" s="1">
        <f>IF(dataOrig!$X326&gt;0,dataOrig!T326*dataRevised!$X326/dataOrig!$X326,dataOrig!T326)</f>
        <v>50.095598557818683</v>
      </c>
      <c r="U326" s="1">
        <f>IF(dataOrig!$X326&gt;0,dataOrig!U326*dataRevised!$X326/dataOrig!$X326,dataOrig!U326)</f>
        <v>388.02861933768037</v>
      </c>
      <c r="V326" s="1">
        <f>IF(dataOrig!$X326&gt;0,dataOrig!V326*dataRevised!$X326/dataOrig!$X326,dataOrig!V326)</f>
        <v>58.586377974398125</v>
      </c>
      <c r="W326" s="1">
        <f>IF(dataOrig!$X326&gt;0,dataOrig!W326*dataRevised!$X326/dataOrig!$X326,dataOrig!W326)</f>
        <v>286.98834428038504</v>
      </c>
      <c r="X326" s="9">
        <f>dataOrig!X326*VLOOKUP($C326,pivot!$H$4:$Q$65,9,FALSE)/VLOOKUP($C326,pivot!$H$4:$Q$65,5,FALSE)</f>
        <v>783.69894015028217</v>
      </c>
      <c r="Y326" s="1">
        <f>IF(dataOrig!$AC326&gt;0,dataOrig!Y326*dataRevised!$AC326/dataOrig!$AC326,dataOrig!Y326)</f>
        <v>52.385660975018681</v>
      </c>
      <c r="Z326" s="1">
        <f>IF(dataOrig!$AC326&gt;0,dataOrig!Z326*dataRevised!$AC326/dataOrig!$AC326,dataOrig!Z326)</f>
        <v>405.76689941667013</v>
      </c>
      <c r="AA326" s="1">
        <f>IF(dataOrig!$AC326&gt;0,dataOrig!AA326*dataRevised!$AC326/dataOrig!$AC326,dataOrig!AA326)</f>
        <v>61.264586564004901</v>
      </c>
      <c r="AB326" s="1">
        <f>IF(dataOrig!$AC326&gt;0,dataOrig!AB326*dataRevised!$AC326/dataOrig!$AC326,dataOrig!AB326)</f>
        <v>300.10768490773415</v>
      </c>
      <c r="AC326" s="9">
        <f>dataOrig!AC326*VLOOKUP($C326,pivot!$H$4:$Q$65,10,FALSE)/VLOOKUP($C326,pivot!$H$4:$Q$65,6,FALSE)</f>
        <v>819.52483186342783</v>
      </c>
    </row>
    <row r="327" spans="1:29">
      <c r="A327">
        <v>326</v>
      </c>
      <c r="B327">
        <v>24005</v>
      </c>
      <c r="C327">
        <f>dataOrig!C327</f>
        <v>24005</v>
      </c>
      <c r="D327">
        <v>24</v>
      </c>
      <c r="E327" s="1">
        <f>IF(dataOrig!$I327&gt;0,dataOrig!E327*dataRevised!$I327/dataOrig!$I327,dataOrig!E327)</f>
        <v>48.471686867169275</v>
      </c>
      <c r="F327" s="1">
        <f>IF(dataOrig!$I327&gt;0,dataOrig!F327*dataRevised!$I327/dataOrig!$I327,dataOrig!F327)</f>
        <v>205.29185026095223</v>
      </c>
      <c r="G327" s="1">
        <f>IF(dataOrig!$I327&gt;0,dataOrig!G327*dataRevised!$I327/dataOrig!$I327,dataOrig!G327)</f>
        <v>98.844224199717743</v>
      </c>
      <c r="H327" s="1">
        <f>IF(dataOrig!$I327&gt;0,dataOrig!H327*dataRevised!$I327/dataOrig!$I327,dataOrig!H327)</f>
        <v>115.00145315544083</v>
      </c>
      <c r="I327" s="9">
        <f>dataOrig!I327*VLOOKUP($C327,pivot!$H$4:$Q$65,7,FALSE)/VLOOKUP($C327,pivot!$H$4:$Q$65,2,FALSE)</f>
        <v>467.60921448328008</v>
      </c>
      <c r="J327" s="1">
        <f>dataOrig!J327</f>
        <v>51</v>
      </c>
      <c r="K327" s="1">
        <f>dataOrig!K327</f>
        <v>216</v>
      </c>
      <c r="L327" s="1">
        <f>dataOrig!L327</f>
        <v>104</v>
      </c>
      <c r="M327" s="1">
        <f>dataOrig!M327</f>
        <v>121</v>
      </c>
      <c r="N327" s="9">
        <f>dataOrig!N327</f>
        <v>492</v>
      </c>
      <c r="O327" s="1">
        <f>IF(dataOrig!$S327&gt;0,dataOrig!O327*dataRevised!$S327/dataOrig!$S327,dataOrig!O327)</f>
        <v>5.8665193623945573</v>
      </c>
      <c r="P327" s="1">
        <f>IF(dataOrig!$S327&gt;0,dataOrig!P327*dataRevised!$S327/dataOrig!$S327,dataOrig!P327)</f>
        <v>184.54399156804095</v>
      </c>
      <c r="Q327" s="1">
        <f>IF(dataOrig!$S327&gt;0,dataOrig!Q327*dataRevised!$S327/dataOrig!$S327,dataOrig!Q327)</f>
        <v>100.37027419364146</v>
      </c>
      <c r="R327" s="1">
        <f>IF(dataOrig!$S327&gt;0,dataOrig!R327*dataRevised!$S327/dataOrig!$S327,dataOrig!R327)</f>
        <v>171.02003348340779</v>
      </c>
      <c r="S327" s="9">
        <f>dataOrig!S327*VLOOKUP($C327,pivot!$H$4:$Q$65,8,FALSE)/VLOOKUP($C327,pivot!$H$4:$Q$65,4,FALSE)</f>
        <v>461.80081860748476</v>
      </c>
      <c r="T327" s="1">
        <f>IF(dataOrig!$X327&gt;0,dataOrig!T327*dataRevised!$X327/dataOrig!$X327,dataOrig!T327)</f>
        <v>52.642832382792513</v>
      </c>
      <c r="U327" s="1">
        <f>IF(dataOrig!$X327&gt;0,dataOrig!U327*dataRevised!$X327/dataOrig!$X327,dataOrig!U327)</f>
        <v>225.00565453935508</v>
      </c>
      <c r="V327" s="1">
        <f>IF(dataOrig!$X327&gt;0,dataOrig!V327*dataRevised!$X327/dataOrig!$X327,dataOrig!V327)</f>
        <v>108.68197653221681</v>
      </c>
      <c r="W327" s="1">
        <f>IF(dataOrig!$X327&gt;0,dataOrig!W327*dataRevised!$X327/dataOrig!$X327,dataOrig!W327)</f>
        <v>125.66353536537569</v>
      </c>
      <c r="X327" s="9">
        <f>dataOrig!X327*VLOOKUP($C327,pivot!$H$4:$Q$65,9,FALSE)/VLOOKUP($C327,pivot!$H$4:$Q$65,5,FALSE)</f>
        <v>511.99399881974011</v>
      </c>
      <c r="Y327" s="1">
        <f>IF(dataOrig!$AC327&gt;0,dataOrig!Y327*dataRevised!$AC327/dataOrig!$AC327,dataOrig!Y327)</f>
        <v>55.04933865171455</v>
      </c>
      <c r="Z327" s="1">
        <f>IF(dataOrig!$AC327&gt;0,dataOrig!Z327*dataRevised!$AC327/dataOrig!$AC327,dataOrig!Z327)</f>
        <v>235.29152810813477</v>
      </c>
      <c r="AA327" s="1">
        <f>IF(dataOrig!$AC327&gt;0,dataOrig!AA327*dataRevised!$AC327/dataOrig!$AC327,dataOrig!AA327)</f>
        <v>113.65024753902358</v>
      </c>
      <c r="AB327" s="1">
        <f>IF(dataOrig!$AC327&gt;0,dataOrig!AB327*dataRevised!$AC327/dataOrig!$AC327,dataOrig!AB327)</f>
        <v>131.40809871699602</v>
      </c>
      <c r="AC327" s="9">
        <f>dataOrig!AC327*VLOOKUP($C327,pivot!$H$4:$Q$65,10,FALSE)/VLOOKUP($C327,pivot!$H$4:$Q$65,6,FALSE)</f>
        <v>535.3992130158689</v>
      </c>
    </row>
    <row r="328" spans="1:29">
      <c r="A328">
        <v>327</v>
      </c>
      <c r="B328">
        <v>24005</v>
      </c>
      <c r="C328">
        <f>dataOrig!C328</f>
        <v>24005</v>
      </c>
      <c r="D328">
        <v>24</v>
      </c>
      <c r="E328" s="1">
        <f>IF(dataOrig!$I328&gt;0,dataOrig!E328*dataRevised!$I328/dataOrig!$I328,dataOrig!E328)</f>
        <v>114.05102792275123</v>
      </c>
      <c r="F328" s="1">
        <f>IF(dataOrig!$I328&gt;0,dataOrig!F328*dataRevised!$I328/dataOrig!$I328,dataOrig!F328)</f>
        <v>417.23667715073162</v>
      </c>
      <c r="G328" s="1">
        <f>IF(dataOrig!$I328&gt;0,dataOrig!G328*dataRevised!$I328/dataOrig!$I328,dataOrig!G328)</f>
        <v>190.08504653791874</v>
      </c>
      <c r="H328" s="1">
        <f>IF(dataOrig!$I328&gt;0,dataOrig!H328*dataRevised!$I328/dataOrig!$I328,dataOrig!H328)</f>
        <v>260.41651375694869</v>
      </c>
      <c r="I328" s="9">
        <f>dataOrig!I328*VLOOKUP($C328,pivot!$H$4:$Q$65,7,FALSE)/VLOOKUP($C328,pivot!$H$4:$Q$65,2,FALSE)</f>
        <v>981.78926536835024</v>
      </c>
      <c r="J328" s="1">
        <f>dataOrig!J328</f>
        <v>120</v>
      </c>
      <c r="K328" s="1">
        <f>dataOrig!K328</f>
        <v>439</v>
      </c>
      <c r="L328" s="1">
        <f>dataOrig!L328</f>
        <v>200</v>
      </c>
      <c r="M328" s="1">
        <f>dataOrig!M328</f>
        <v>274</v>
      </c>
      <c r="N328" s="9">
        <f>dataOrig!N328</f>
        <v>1033</v>
      </c>
      <c r="O328" s="1">
        <f>IF(dataOrig!$S328&gt;0,dataOrig!O328*dataRevised!$S328/dataOrig!$S328,dataOrig!O328)</f>
        <v>73.74893746300566</v>
      </c>
      <c r="P328" s="1">
        <f>IF(dataOrig!$S328&gt;0,dataOrig!P328*dataRevised!$S328/dataOrig!$S328,dataOrig!P328)</f>
        <v>141.34913852549559</v>
      </c>
      <c r="Q328" s="1">
        <f>IF(dataOrig!$S328&gt;0,dataOrig!Q328*dataRevised!$S328/dataOrig!$S328,dataOrig!Q328)</f>
        <v>71.51140291787128</v>
      </c>
      <c r="R328" s="1">
        <f>IF(dataOrig!$S328&gt;0,dataOrig!R328*dataRevised!$S328/dataOrig!$S328,dataOrig!R328)</f>
        <v>78.841974834269138</v>
      </c>
      <c r="S328" s="9">
        <f>dataOrig!S328*VLOOKUP($C328,pivot!$H$4:$Q$65,8,FALSE)/VLOOKUP($C328,pivot!$H$4:$Q$65,4,FALSE)</f>
        <v>365.45145374064168</v>
      </c>
      <c r="T328" s="1">
        <f>IF(dataOrig!$X328&gt;0,dataOrig!T328*dataRevised!$X328/dataOrig!$X328,dataOrig!T328)</f>
        <v>126.51261330703365</v>
      </c>
      <c r="U328" s="1">
        <f>IF(dataOrig!$X328&gt;0,dataOrig!U328*dataRevised!$X328/dataOrig!$X328,dataOrig!U328)</f>
        <v>461.04932232026357</v>
      </c>
      <c r="V328" s="1">
        <f>IF(dataOrig!$X328&gt;0,dataOrig!V328*dataRevised!$X328/dataOrig!$X328,dataOrig!V328)</f>
        <v>209.72225158951215</v>
      </c>
      <c r="W328" s="1">
        <f>IF(dataOrig!$X328&gt;0,dataOrig!W328*dataRevised!$X328/dataOrig!$X328,dataOrig!W328)</f>
        <v>286.98834428038504</v>
      </c>
      <c r="X328" s="9">
        <f>dataOrig!X328*VLOOKUP($C328,pivot!$H$4:$Q$65,9,FALSE)/VLOOKUP($C328,pivot!$H$4:$Q$65,5,FALSE)</f>
        <v>1084.2725314971944</v>
      </c>
      <c r="Y328" s="1">
        <f>IF(dataOrig!$AC328&gt;0,dataOrig!Y328*dataRevised!$AC328/dataOrig!$AC328,dataOrig!Y328)</f>
        <v>132.29599127589464</v>
      </c>
      <c r="Z328" s="1">
        <f>IF(dataOrig!$AC328&gt;0,dataOrig!Z328*dataRevised!$AC328/dataOrig!$AC328,dataOrig!Z328)</f>
        <v>482.12565948195157</v>
      </c>
      <c r="AA328" s="1">
        <f>IF(dataOrig!$AC328&gt;0,dataOrig!AA328*dataRevised!$AC328/dataOrig!$AC328,dataOrig!AA328)</f>
        <v>219.30946204795956</v>
      </c>
      <c r="AB328" s="1">
        <f>IF(dataOrig!$AC328&gt;0,dataOrig!AB328*dataRevised!$AC328/dataOrig!$AC328,dataOrig!AB328)</f>
        <v>300.10768490773415</v>
      </c>
      <c r="AC328" s="9">
        <f>dataOrig!AC328*VLOOKUP($C328,pivot!$H$4:$Q$65,10,FALSE)/VLOOKUP($C328,pivot!$H$4:$Q$65,6,FALSE)</f>
        <v>1133.8387977135399</v>
      </c>
    </row>
    <row r="329" spans="1:29">
      <c r="A329">
        <v>328</v>
      </c>
      <c r="B329">
        <v>24005</v>
      </c>
      <c r="C329">
        <f>dataOrig!C329</f>
        <v>24005</v>
      </c>
      <c r="D329">
        <v>24</v>
      </c>
      <c r="E329" s="1">
        <f>IF(dataOrig!$I329&gt;0,dataOrig!E329*dataRevised!$I329/dataOrig!$I329,dataOrig!E329)</f>
        <v>101.69549989778653</v>
      </c>
      <c r="F329" s="1">
        <f>IF(dataOrig!$I329&gt;0,dataOrig!F329*dataRevised!$I329/dataOrig!$I329,dataOrig!F329)</f>
        <v>285.12756980687811</v>
      </c>
      <c r="G329" s="1">
        <f>IF(dataOrig!$I329&gt;0,dataOrig!G329*dataRevised!$I329/dataOrig!$I329,dataOrig!G329)</f>
        <v>59.876789659444398</v>
      </c>
      <c r="H329" s="1">
        <f>IF(dataOrig!$I329&gt;0,dataOrig!H329*dataRevised!$I329/dataOrig!$I329,dataOrig!H329)</f>
        <v>203.39099979557307</v>
      </c>
      <c r="I329" s="9">
        <f>dataOrig!I329*VLOOKUP($C329,pivot!$H$4:$Q$65,7,FALSE)/VLOOKUP($C329,pivot!$H$4:$Q$65,2,FALSE)</f>
        <v>650.09085915968205</v>
      </c>
      <c r="J329" s="1">
        <f>dataOrig!J329</f>
        <v>107</v>
      </c>
      <c r="K329" s="1">
        <f>dataOrig!K329</f>
        <v>300</v>
      </c>
      <c r="L329" s="1">
        <f>dataOrig!L329</f>
        <v>63</v>
      </c>
      <c r="M329" s="1">
        <f>dataOrig!M329</f>
        <v>214</v>
      </c>
      <c r="N329" s="9">
        <f>dataOrig!N329</f>
        <v>684</v>
      </c>
      <c r="O329" s="1">
        <f>IF(dataOrig!$S329&gt;0,dataOrig!O329*dataRevised!$S329/dataOrig!$S329,dataOrig!O329)</f>
        <v>92.71987794830433</v>
      </c>
      <c r="P329" s="1">
        <f>IF(dataOrig!$S329&gt;0,dataOrig!P329*dataRevised!$S329/dataOrig!$S329,dataOrig!P329)</f>
        <v>692.59455771332591</v>
      </c>
      <c r="Q329" s="1">
        <f>IF(dataOrig!$S329&gt;0,dataOrig!Q329*dataRevised!$S329/dataOrig!$S329,dataOrig!Q329)</f>
        <v>58.855141756617073</v>
      </c>
      <c r="R329" s="1">
        <f>IF(dataOrig!$S329&gt;0,dataOrig!R329*dataRevised!$S329/dataOrig!$S329,dataOrig!R329)</f>
        <v>319.98860942859829</v>
      </c>
      <c r="S329" s="9">
        <f>dataOrig!S329*VLOOKUP($C329,pivot!$H$4:$Q$65,8,FALSE)/VLOOKUP($C329,pivot!$H$4:$Q$65,4,FALSE)</f>
        <v>1164.1581868468456</v>
      </c>
      <c r="T329" s="1">
        <f>IF(dataOrig!$X329&gt;0,dataOrig!T329*dataRevised!$X329/dataOrig!$X329,dataOrig!T329)</f>
        <v>113.7764441821645</v>
      </c>
      <c r="U329" s="1">
        <f>IF(dataOrig!$X329&gt;0,dataOrig!U329*dataRevised!$X329/dataOrig!$X329,dataOrig!U329)</f>
        <v>331.98947518825605</v>
      </c>
      <c r="V329" s="1">
        <f>IF(dataOrig!$X329&gt;0,dataOrig!V329*dataRevised!$X329/dataOrig!$X329,dataOrig!V329)</f>
        <v>71.322547099267297</v>
      </c>
      <c r="W329" s="1">
        <f>IF(dataOrig!$X329&gt;0,dataOrig!W329*dataRevised!$X329/dataOrig!$X329,dataOrig!W329)</f>
        <v>233.49643395593461</v>
      </c>
      <c r="X329" s="9">
        <f>dataOrig!X329*VLOOKUP($C329,pivot!$H$4:$Q$65,9,FALSE)/VLOOKUP($C329,pivot!$H$4:$Q$65,5,FALSE)</f>
        <v>750.58490042562244</v>
      </c>
      <c r="Y329" s="1">
        <f>IF(dataOrig!$AC329&gt;0,dataOrig!Y329*dataRevised!$AC329/dataOrig!$AC329,dataOrig!Y329)</f>
        <v>118.97760289241531</v>
      </c>
      <c r="Z329" s="1">
        <f>IF(dataOrig!$AC329&gt;0,dataOrig!Z329*dataRevised!$AC329/dataOrig!$AC329,dataOrig!Z329)</f>
        <v>347.16599052936112</v>
      </c>
      <c r="AA329" s="1">
        <f>IF(dataOrig!$AC329&gt;0,dataOrig!AA329*dataRevised!$AC329/dataOrig!$AC329,dataOrig!AA329)</f>
        <v>74.582974947484232</v>
      </c>
      <c r="AB329" s="1">
        <f>IF(dataOrig!$AC329&gt;0,dataOrig!AB329*dataRevised!$AC329/dataOrig!$AC329,dataOrig!AB329)</f>
        <v>244.17045369712093</v>
      </c>
      <c r="AC329" s="9">
        <f>dataOrig!AC329*VLOOKUP($C329,pivot!$H$4:$Q$65,10,FALSE)/VLOOKUP($C329,pivot!$H$4:$Q$65,6,FALSE)</f>
        <v>784.89702206638162</v>
      </c>
    </row>
    <row r="330" spans="1:29">
      <c r="A330">
        <v>329</v>
      </c>
      <c r="B330">
        <v>24005</v>
      </c>
      <c r="C330">
        <f>dataOrig!C330</f>
        <v>24005</v>
      </c>
      <c r="D330">
        <v>24</v>
      </c>
      <c r="E330" s="1">
        <f>IF(dataOrig!$I330&gt;0,dataOrig!E330*dataRevised!$I330/dataOrig!$I330,dataOrig!E330)</f>
        <v>492.32027053320951</v>
      </c>
      <c r="F330" s="1">
        <f>IF(dataOrig!$I330&gt;0,dataOrig!F330*dataRevised!$I330/dataOrig!$I330,dataOrig!F330)</f>
        <v>597.81747136175443</v>
      </c>
      <c r="G330" s="1">
        <f>IF(dataOrig!$I330&gt;0,dataOrig!G330*dataRevised!$I330/dataOrig!$I330,dataOrig!G330)</f>
        <v>149.21676153226619</v>
      </c>
      <c r="H330" s="1">
        <f>IF(dataOrig!$I330&gt;0,dataOrig!H330*dataRevised!$I330/dataOrig!$I330,dataOrig!H330)</f>
        <v>494.22112099858873</v>
      </c>
      <c r="I330" s="9">
        <f>dataOrig!I330*VLOOKUP($C330,pivot!$H$4:$Q$65,7,FALSE)/VLOOKUP($C330,pivot!$H$4:$Q$65,2,FALSE)</f>
        <v>1733.5756244258189</v>
      </c>
      <c r="J330" s="1">
        <f>dataOrig!J330</f>
        <v>518</v>
      </c>
      <c r="K330" s="1">
        <f>dataOrig!K330</f>
        <v>629</v>
      </c>
      <c r="L330" s="1">
        <f>dataOrig!L330</f>
        <v>157</v>
      </c>
      <c r="M330" s="1">
        <f>dataOrig!M330</f>
        <v>520</v>
      </c>
      <c r="N330" s="9">
        <f>dataOrig!N330</f>
        <v>1824</v>
      </c>
      <c r="O330" s="1">
        <f>IF(dataOrig!$S330&gt;0,dataOrig!O330*dataRevised!$S330/dataOrig!$S330,dataOrig!O330)</f>
        <v>435.68863794425096</v>
      </c>
      <c r="P330" s="1">
        <f>IF(dataOrig!$S330&gt;0,dataOrig!P330*dataRevised!$S330/dataOrig!$S330,dataOrig!P330)</f>
        <v>619.50881772586456</v>
      </c>
      <c r="Q330" s="1">
        <f>IF(dataOrig!$S330&gt;0,dataOrig!Q330*dataRevised!$S330/dataOrig!$S330,dataOrig!Q330)</f>
        <v>54.22744514974962</v>
      </c>
      <c r="R330" s="1">
        <f>IF(dataOrig!$S330&gt;0,dataOrig!R330*dataRevised!$S330/dataOrig!$S330,dataOrig!R330)</f>
        <v>738.22005301291597</v>
      </c>
      <c r="S330" s="9">
        <f>dataOrig!S330*VLOOKUP($C330,pivot!$H$4:$Q$65,8,FALSE)/VLOOKUP($C330,pivot!$H$4:$Q$65,4,FALSE)</f>
        <v>1847.6449538327811</v>
      </c>
      <c r="T330" s="1">
        <f>IF(dataOrig!$X330&gt;0,dataOrig!T330*dataRevised!$X330/dataOrig!$X330,dataOrig!T330)</f>
        <v>570.58037679413826</v>
      </c>
      <c r="U330" s="1">
        <f>IF(dataOrig!$X330&gt;0,dataOrig!U330*dataRevised!$X330/dataOrig!$X330,dataOrig!U330)</f>
        <v>654.63909301827471</v>
      </c>
      <c r="V330" s="1">
        <f>IF(dataOrig!$X330&gt;0,dataOrig!V330*dataRevised!$X330/dataOrig!$X330,dataOrig!V330)</f>
        <v>163.87204273998316</v>
      </c>
      <c r="W330" s="1">
        <f>IF(dataOrig!$X330&gt;0,dataOrig!W330*dataRevised!$X330/dataOrig!$X330,dataOrig!W330)</f>
        <v>541.71172677776815</v>
      </c>
      <c r="X330" s="9">
        <f>dataOrig!X330*VLOOKUP($C330,pivot!$H$4:$Q$65,9,FALSE)/VLOOKUP($C330,pivot!$H$4:$Q$65,5,FALSE)</f>
        <v>1930.8032393301644</v>
      </c>
      <c r="Y330" s="1">
        <f>IF(dataOrig!$AC330&gt;0,dataOrig!Y330*dataRevised!$AC330/dataOrig!$AC330,dataOrig!Y330)</f>
        <v>596.66379957987385</v>
      </c>
      <c r="Z330" s="1">
        <f>IF(dataOrig!$AC330&gt;0,dataOrig!Z330*dataRevised!$AC330/dataOrig!$AC330,dataOrig!Z330)</f>
        <v>684.56516291083733</v>
      </c>
      <c r="AA330" s="1">
        <f>IF(dataOrig!$AC330&gt;0,dataOrig!AA330*dataRevised!$AC330/dataOrig!$AC330,dataOrig!AA330)</f>
        <v>171.363263867434</v>
      </c>
      <c r="AB330" s="1">
        <f>IF(dataOrig!$AC330&gt;0,dataOrig!AB330*dataRevised!$AC330/dataOrig!$AC330,dataOrig!AB330)</f>
        <v>566.47545257732065</v>
      </c>
      <c r="AC330" s="9">
        <f>dataOrig!AC330*VLOOKUP($C330,pivot!$H$4:$Q$65,10,FALSE)/VLOOKUP($C330,pivot!$H$4:$Q$65,6,FALSE)</f>
        <v>2019.0676789354657</v>
      </c>
    </row>
    <row r="331" spans="1:29">
      <c r="A331">
        <v>330</v>
      </c>
      <c r="B331">
        <v>24005</v>
      </c>
      <c r="C331">
        <f>dataOrig!C331</f>
        <v>24005</v>
      </c>
      <c r="D331">
        <v>24</v>
      </c>
      <c r="E331" s="1">
        <f>IF(dataOrig!$I331&gt;0,dataOrig!E331*dataRevised!$I331/dataOrig!$I331,dataOrig!E331)</f>
        <v>120.70400455157839</v>
      </c>
      <c r="F331" s="1">
        <f>IF(dataOrig!$I331&gt;0,dataOrig!F331*dataRevised!$I331/dataOrig!$I331,dataOrig!F331)</f>
        <v>714.71977498257445</v>
      </c>
      <c r="G331" s="1">
        <f>IF(dataOrig!$I331&gt;0,dataOrig!G331*dataRevised!$I331/dataOrig!$I331,dataOrig!G331)</f>
        <v>50.372537332548461</v>
      </c>
      <c r="H331" s="1">
        <f>IF(dataOrig!$I331&gt;0,dataOrig!H331*dataRevised!$I331/dataOrig!$I331,dataOrig!H331)</f>
        <v>1025.5088260720715</v>
      </c>
      <c r="I331" s="9">
        <f>dataOrig!I331*VLOOKUP($C331,pivot!$H$4:$Q$65,7,FALSE)/VLOOKUP($C331,pivot!$H$4:$Q$65,2,FALSE)</f>
        <v>1911.3051429387729</v>
      </c>
      <c r="J331" s="1">
        <f>dataOrig!J331</f>
        <v>127</v>
      </c>
      <c r="K331" s="1">
        <f>dataOrig!K331</f>
        <v>752</v>
      </c>
      <c r="L331" s="1">
        <f>dataOrig!L331</f>
        <v>53</v>
      </c>
      <c r="M331" s="1">
        <f>dataOrig!M331</f>
        <v>1079</v>
      </c>
      <c r="N331" s="9">
        <f>dataOrig!N331</f>
        <v>2011</v>
      </c>
      <c r="O331" s="1">
        <f>IF(dataOrig!$S331&gt;0,dataOrig!O331*dataRevised!$S331/dataOrig!$S331,dataOrig!O331)</f>
        <v>22.406028121643931</v>
      </c>
      <c r="P331" s="1">
        <f>IF(dataOrig!$S331&gt;0,dataOrig!P331*dataRevised!$S331/dataOrig!$S331,dataOrig!P331)</f>
        <v>858.15666789603824</v>
      </c>
      <c r="Q331" s="1">
        <f>IF(dataOrig!$S331&gt;0,dataOrig!Q331*dataRevised!$S331/dataOrig!$S331,dataOrig!Q331)</f>
        <v>41.762830595258258</v>
      </c>
      <c r="R331" s="1">
        <f>IF(dataOrig!$S331&gt;0,dataOrig!R331*dataRevised!$S331/dataOrig!$S331,dataOrig!R331)</f>
        <v>1449.8923368646192</v>
      </c>
      <c r="S331" s="9">
        <f>dataOrig!S331*VLOOKUP($C331,pivot!$H$4:$Q$65,8,FALSE)/VLOOKUP($C331,pivot!$H$4:$Q$65,4,FALSE)</f>
        <v>2372.2178634775596</v>
      </c>
      <c r="T331" s="1">
        <f>IF(dataOrig!$X331&gt;0,dataOrig!T331*dataRevised!$X331/dataOrig!$X331,dataOrig!T331)</f>
        <v>134.15431478195512</v>
      </c>
      <c r="U331" s="1">
        <f>IF(dataOrig!$X331&gt;0,dataOrig!U331*dataRevised!$X331/dataOrig!$X331,dataOrig!U331)</f>
        <v>798.13326515846711</v>
      </c>
      <c r="V331" s="1">
        <f>IF(dataOrig!$X331&gt;0,dataOrig!V331*dataRevised!$X331/dataOrig!$X331,dataOrig!V331)</f>
        <v>56.888222091082227</v>
      </c>
      <c r="W331" s="1">
        <f>IF(dataOrig!$X331&gt;0,dataOrig!W331*dataRevised!$X331/dataOrig!$X331,dataOrig!W331)</f>
        <v>1147.104299179882</v>
      </c>
      <c r="X331" s="9">
        <f>dataOrig!X331*VLOOKUP($C331,pivot!$H$4:$Q$65,9,FALSE)/VLOOKUP($C331,pivot!$H$4:$Q$65,5,FALSE)</f>
        <v>2136.2801012113864</v>
      </c>
      <c r="Y331" s="1">
        <f>IF(dataOrig!$AC331&gt;0,dataOrig!Y331*dataRevised!$AC331/dataOrig!$AC331,dataOrig!Y331)</f>
        <v>140.28702430598224</v>
      </c>
      <c r="Z331" s="1">
        <f>IF(dataOrig!$AC331&gt;0,dataOrig!Z331*dataRevised!$AC331/dataOrig!$AC331,dataOrig!Z331)</f>
        <v>834.61900536470444</v>
      </c>
      <c r="AA331" s="1">
        <f>IF(dataOrig!$AC331&gt;0,dataOrig!AA331*dataRevised!$AC331/dataOrig!$AC331,dataOrig!AA331)</f>
        <v>59.488801446207653</v>
      </c>
      <c r="AB331" s="1">
        <f>IF(dataOrig!$AC331&gt;0,dataOrig!AB331*dataRevised!$AC331/dataOrig!$AC331,dataOrig!AB331)</f>
        <v>1199.5428470720381</v>
      </c>
      <c r="AC331" s="9">
        <f>dataOrig!AC331*VLOOKUP($C331,pivot!$H$4:$Q$65,10,FALSE)/VLOOKUP($C331,pivot!$H$4:$Q$65,6,FALSE)</f>
        <v>2233.9376781889323</v>
      </c>
    </row>
    <row r="332" spans="1:29">
      <c r="A332">
        <v>331</v>
      </c>
      <c r="B332">
        <v>24005</v>
      </c>
      <c r="C332">
        <f>dataOrig!C332</f>
        <v>24005</v>
      </c>
      <c r="D332">
        <v>24</v>
      </c>
      <c r="E332" s="1">
        <f>IF(dataOrig!$I332&gt;0,dataOrig!E332*dataRevised!$I332/dataOrig!$I332,dataOrig!E332)</f>
        <v>339.3018080701849</v>
      </c>
      <c r="F332" s="1">
        <f>IF(dataOrig!$I332&gt;0,dataOrig!F332*dataRevised!$I332/dataOrig!$I332,dataOrig!F332)</f>
        <v>1712.6662693066478</v>
      </c>
      <c r="G332" s="1">
        <f>IF(dataOrig!$I332&gt;0,dataOrig!G332*dataRevised!$I332/dataOrig!$I332,dataOrig!G332)</f>
        <v>305.08649969335954</v>
      </c>
      <c r="H332" s="1">
        <f>IF(dataOrig!$I332&gt;0,dataOrig!H332*dataRevised!$I332/dataOrig!$I332,dataOrig!H332)</f>
        <v>1155.7170829505458</v>
      </c>
      <c r="I332" s="9">
        <f>dataOrig!I332*VLOOKUP($C332,pivot!$H$4:$Q$65,7,FALSE)/VLOOKUP($C332,pivot!$H$4:$Q$65,2,FALSE)</f>
        <v>3512.7716600207382</v>
      </c>
      <c r="J332" s="1">
        <f>dataOrig!J332</f>
        <v>357</v>
      </c>
      <c r="K332" s="1">
        <f>dataOrig!K332</f>
        <v>1802</v>
      </c>
      <c r="L332" s="1">
        <f>dataOrig!L332</f>
        <v>321</v>
      </c>
      <c r="M332" s="1">
        <f>dataOrig!M332</f>
        <v>1216</v>
      </c>
      <c r="N332" s="9">
        <f>dataOrig!N332</f>
        <v>3696</v>
      </c>
      <c r="O332" s="1">
        <f>IF(dataOrig!$S332&gt;0,dataOrig!O332*dataRevised!$S332/dataOrig!$S332,dataOrig!O332)</f>
        <v>76.593078386856817</v>
      </c>
      <c r="P332" s="1">
        <f>IF(dataOrig!$S332&gt;0,dataOrig!P332*dataRevised!$S332/dataOrig!$S332,dataOrig!P332)</f>
        <v>1342.0604903653543</v>
      </c>
      <c r="Q332" s="1">
        <f>IF(dataOrig!$S332&gt;0,dataOrig!Q332*dataRevised!$S332/dataOrig!$S332,dataOrig!Q332)</f>
        <v>113.12595109820346</v>
      </c>
      <c r="R332" s="1">
        <f>IF(dataOrig!$S332&gt;0,dataOrig!R332*dataRevised!$S332/dataOrig!$S332,dataOrig!R332)</f>
        <v>1060.6657819017939</v>
      </c>
      <c r="S332" s="9">
        <f>dataOrig!S332*VLOOKUP($C332,pivot!$H$4:$Q$65,8,FALSE)/VLOOKUP($C332,pivot!$H$4:$Q$65,4,FALSE)</f>
        <v>2592.4453017522087</v>
      </c>
      <c r="T332" s="1">
        <f>IF(dataOrig!$X332&gt;0,dataOrig!T332*dataRevised!$X332/dataOrig!$X332,dataOrig!T332)</f>
        <v>373.59429432949531</v>
      </c>
      <c r="U332" s="1">
        <f>IF(dataOrig!$X332&gt;0,dataOrig!U332*dataRevised!$X332/dataOrig!$X332,dataOrig!U332)</f>
        <v>1897.6891996055044</v>
      </c>
      <c r="V332" s="1">
        <f>IF(dataOrig!$X332&gt;0,dataOrig!V332*dataRevised!$X332/dataOrig!$X332,dataOrig!V332)</f>
        <v>337.08394283820371</v>
      </c>
      <c r="W332" s="1">
        <f>IF(dataOrig!$X332&gt;0,dataOrig!W332*dataRevised!$X332/dataOrig!$X332,dataOrig!W332)</f>
        <v>1282.9567698451531</v>
      </c>
      <c r="X332" s="9">
        <f>dataOrig!X332*VLOOKUP($C332,pivot!$H$4:$Q$65,9,FALSE)/VLOOKUP($C332,pivot!$H$4:$Q$65,5,FALSE)</f>
        <v>3891.3242066183566</v>
      </c>
      <c r="Y332" s="1">
        <f>IF(dataOrig!$AC332&gt;0,dataOrig!Y332*dataRevised!$AC332/dataOrig!$AC332,dataOrig!Y332)</f>
        <v>390.67272591539358</v>
      </c>
      <c r="Z332" s="1">
        <f>IF(dataOrig!$AC332&gt;0,dataOrig!Z332*dataRevised!$AC332/dataOrig!$AC332,dataOrig!Z332)</f>
        <v>1984.4398691384197</v>
      </c>
      <c r="AA332" s="1">
        <f>IF(dataOrig!$AC332&gt;0,dataOrig!AA332*dataRevised!$AC332/dataOrig!$AC332,dataOrig!AA332)</f>
        <v>352.49334588275281</v>
      </c>
      <c r="AB332" s="1">
        <f>IF(dataOrig!$AC332&gt;0,dataOrig!AB332*dataRevised!$AC332/dataOrig!$AC332,dataOrig!AB332)</f>
        <v>1341.6056564958174</v>
      </c>
      <c r="AC332" s="9">
        <f>dataOrig!AC332*VLOOKUP($C332,pivot!$H$4:$Q$65,10,FALSE)/VLOOKUP($C332,pivot!$H$4:$Q$65,6,FALSE)</f>
        <v>4069.2115974323833</v>
      </c>
    </row>
    <row r="333" spans="1:29">
      <c r="A333">
        <v>332</v>
      </c>
      <c r="B333">
        <v>24005</v>
      </c>
      <c r="C333">
        <f>dataOrig!C333</f>
        <v>24005</v>
      </c>
      <c r="D333">
        <v>24</v>
      </c>
      <c r="E333" s="1">
        <f>IF(dataOrig!$I333&gt;0,dataOrig!E333*dataRevised!$I333/dataOrig!$I333,dataOrig!E333)</f>
        <v>107.39805129392408</v>
      </c>
      <c r="F333" s="1">
        <f>IF(dataOrig!$I333&gt;0,dataOrig!F333*dataRevised!$I333/dataOrig!$I333,dataOrig!F333)</f>
        <v>342.15308376825374</v>
      </c>
      <c r="G333" s="1">
        <f>IF(dataOrig!$I333&gt;0,dataOrig!G333*dataRevised!$I333/dataOrig!$I333,dataOrig!G333)</f>
        <v>70.331467219029932</v>
      </c>
      <c r="H333" s="1">
        <f>IF(dataOrig!$I333&gt;0,dataOrig!H333*dataRevised!$I333/dataOrig!$I333,dataOrig!H333)</f>
        <v>260.41651375694869</v>
      </c>
      <c r="I333" s="9">
        <f>dataOrig!I333*VLOOKUP($C333,pivot!$H$4:$Q$65,7,FALSE)/VLOOKUP($C333,pivot!$H$4:$Q$65,2,FALSE)</f>
        <v>780.2991160381564</v>
      </c>
      <c r="J333" s="1">
        <f>dataOrig!J333</f>
        <v>113</v>
      </c>
      <c r="K333" s="1">
        <f>dataOrig!K333</f>
        <v>360</v>
      </c>
      <c r="L333" s="1">
        <f>dataOrig!L333</f>
        <v>74</v>
      </c>
      <c r="M333" s="1">
        <f>dataOrig!M333</f>
        <v>274</v>
      </c>
      <c r="N333" s="9">
        <f>dataOrig!N333</f>
        <v>821</v>
      </c>
      <c r="O333" s="1">
        <f>IF(dataOrig!$S333&gt;0,dataOrig!O333*dataRevised!$S333/dataOrig!$S333,dataOrig!O333)</f>
        <v>82.547088332967306</v>
      </c>
      <c r="P333" s="1">
        <f>IF(dataOrig!$S333&gt;0,dataOrig!P333*dataRevised!$S333/dataOrig!$S333,dataOrig!P333)</f>
        <v>353.78151817840296</v>
      </c>
      <c r="Q333" s="1">
        <f>IF(dataOrig!$S333&gt;0,dataOrig!Q333*dataRevised!$S333/dataOrig!$S333,dataOrig!Q333)</f>
        <v>60.85128080975494</v>
      </c>
      <c r="R333" s="1">
        <f>IF(dataOrig!$S333&gt;0,dataOrig!R333*dataRevised!$S333/dataOrig!$S333,dataOrig!R333)</f>
        <v>250.9511565432289</v>
      </c>
      <c r="S333" s="9">
        <f>dataOrig!S333*VLOOKUP($C333,pivot!$H$4:$Q$65,8,FALSE)/VLOOKUP($C333,pivot!$H$4:$Q$65,4,FALSE)</f>
        <v>748.13104386435407</v>
      </c>
      <c r="T333" s="1">
        <f>IF(dataOrig!$X333&gt;0,dataOrig!T333*dataRevised!$X333/dataOrig!$X333,dataOrig!T333)</f>
        <v>118.87091183211214</v>
      </c>
      <c r="U333" s="1">
        <f>IF(dataOrig!$X333&gt;0,dataOrig!U333*dataRevised!$X333/dataOrig!$X333,dataOrig!U333)</f>
        <v>376.99060609612707</v>
      </c>
      <c r="V333" s="1">
        <f>IF(dataOrig!$X333&gt;0,dataOrig!V333*dataRevised!$X333/dataOrig!$X333,dataOrig!V333)</f>
        <v>77.266092690872895</v>
      </c>
      <c r="W333" s="1">
        <f>IF(dataOrig!$X333&gt;0,dataOrig!W333*dataRevised!$X333/dataOrig!$X333,dataOrig!W333)</f>
        <v>287.83742222204302</v>
      </c>
      <c r="X333" s="9">
        <f>dataOrig!X333*VLOOKUP($C333,pivot!$H$4:$Q$65,9,FALSE)/VLOOKUP($C333,pivot!$H$4:$Q$65,5,FALSE)</f>
        <v>860.96503284115511</v>
      </c>
      <c r="Y333" s="1">
        <f>IF(dataOrig!$AC333&gt;0,dataOrig!Y333*dataRevised!$AC333/dataOrig!$AC333,dataOrig!Y333)</f>
        <v>124.30495824580704</v>
      </c>
      <c r="Z333" s="1">
        <f>IF(dataOrig!$AC333&gt;0,dataOrig!Z333*dataRevised!$AC333/dataOrig!$AC333,dataOrig!Z333)</f>
        <v>394.22429615098804</v>
      </c>
      <c r="AA333" s="1">
        <f>IF(dataOrig!$AC333&gt;0,dataOrig!AA333*dataRevised!$AC333/dataOrig!$AC333,dataOrig!AA333)</f>
        <v>80.798222859774583</v>
      </c>
      <c r="AB333" s="1">
        <f>IF(dataOrig!$AC333&gt;0,dataOrig!AB333*dataRevised!$AC333/dataOrig!$AC333,dataOrig!AB333)</f>
        <v>300.99557746663282</v>
      </c>
      <c r="AC333" s="9">
        <f>dataOrig!AC333*VLOOKUP($C333,pivot!$H$4:$Q$65,10,FALSE)/VLOOKUP($C333,pivot!$H$4:$Q$65,6,FALSE)</f>
        <v>900.3230547232024</v>
      </c>
    </row>
    <row r="334" spans="1:29">
      <c r="A334">
        <v>333</v>
      </c>
      <c r="B334">
        <v>24005</v>
      </c>
      <c r="C334">
        <f>dataOrig!C334</f>
        <v>24005</v>
      </c>
      <c r="D334">
        <v>24</v>
      </c>
      <c r="E334" s="1">
        <f>IF(dataOrig!$I334&gt;0,dataOrig!E334*dataRevised!$I334/dataOrig!$I334,dataOrig!E334)</f>
        <v>119.75357931888881</v>
      </c>
      <c r="F334" s="1">
        <f>IF(dataOrig!$I334&gt;0,dataOrig!F334*dataRevised!$I334/dataOrig!$I334,dataOrig!F334)</f>
        <v>354.50861179321845</v>
      </c>
      <c r="G334" s="1">
        <f>IF(dataOrig!$I334&gt;0,dataOrig!G334*dataRevised!$I334/dataOrig!$I334,dataOrig!G334)</f>
        <v>210.0439764244002</v>
      </c>
      <c r="H334" s="1">
        <f>IF(dataOrig!$I334&gt;0,dataOrig!H334*dataRevised!$I334/dataOrig!$I334,dataOrig!H334)</f>
        <v>144.46463536881825</v>
      </c>
      <c r="I334" s="9">
        <f>dataOrig!I334*VLOOKUP($C334,pivot!$H$4:$Q$65,7,FALSE)/VLOOKUP($C334,pivot!$H$4:$Q$65,2,FALSE)</f>
        <v>828.7708029053257</v>
      </c>
      <c r="J334" s="1">
        <f>dataOrig!J334</f>
        <v>126</v>
      </c>
      <c r="K334" s="1">
        <f>dataOrig!K334</f>
        <v>373</v>
      </c>
      <c r="L334" s="1">
        <f>dataOrig!L334</f>
        <v>221</v>
      </c>
      <c r="M334" s="1">
        <f>dataOrig!M334</f>
        <v>152</v>
      </c>
      <c r="N334" s="9">
        <f>dataOrig!N334</f>
        <v>872</v>
      </c>
      <c r="O334" s="1">
        <f>IF(dataOrig!$S334&gt;0,dataOrig!O334*dataRevised!$S334/dataOrig!$S334,dataOrig!O334)</f>
        <v>127.40416719336804</v>
      </c>
      <c r="P334" s="1">
        <f>IF(dataOrig!$S334&gt;0,dataOrig!P334*dataRevised!$S334/dataOrig!$S334,dataOrig!P334)</f>
        <v>178.37191761693609</v>
      </c>
      <c r="Q334" s="1">
        <f>IF(dataOrig!$S334&gt;0,dataOrig!Q334*dataRevised!$S334/dataOrig!$S334,dataOrig!Q334)</f>
        <v>110.55190144776701</v>
      </c>
      <c r="R334" s="1">
        <f>IF(dataOrig!$S334&gt;0,dataOrig!R334*dataRevised!$S334/dataOrig!$S334,dataOrig!R334)</f>
        <v>76.13810651171454</v>
      </c>
      <c r="S334" s="9">
        <f>dataOrig!S334*VLOOKUP($C334,pivot!$H$4:$Q$65,8,FALSE)/VLOOKUP($C334,pivot!$H$4:$Q$65,4,FALSE)</f>
        <v>492.46609276978563</v>
      </c>
      <c r="T334" s="1">
        <f>IF(dataOrig!$X334&gt;0,dataOrig!T334*dataRevised!$X334/dataOrig!$X334,dataOrig!T334)</f>
        <v>130.75800301532337</v>
      </c>
      <c r="U334" s="1">
        <f>IF(dataOrig!$X334&gt;0,dataOrig!U334*dataRevised!$X334/dataOrig!$X334,dataOrig!U334)</f>
        <v>395.67032081260186</v>
      </c>
      <c r="V334" s="1">
        <f>IF(dataOrig!$X334&gt;0,dataOrig!V334*dataRevised!$X334/dataOrig!$X334,dataOrig!V334)</f>
        <v>234.3455118975925</v>
      </c>
      <c r="W334" s="1">
        <f>IF(dataOrig!$X334&gt;0,dataOrig!W334*dataRevised!$X334/dataOrig!$X334,dataOrig!W334)</f>
        <v>161.32480891500933</v>
      </c>
      <c r="X334" s="9">
        <f>dataOrig!X334*VLOOKUP($C334,pivot!$H$4:$Q$65,9,FALSE)/VLOOKUP($C334,pivot!$H$4:$Q$65,5,FALSE)</f>
        <v>922.09864464052703</v>
      </c>
      <c r="Y334" s="1">
        <f>IF(dataOrig!$AC334&gt;0,dataOrig!Y334*dataRevised!$AC334/dataOrig!$AC334,dataOrig!Y334)</f>
        <v>136.73545407038776</v>
      </c>
      <c r="Z334" s="1">
        <f>IF(dataOrig!$AC334&gt;0,dataOrig!Z334*dataRevised!$AC334/dataOrig!$AC334,dataOrig!Z334)</f>
        <v>413.75793244675771</v>
      </c>
      <c r="AA334" s="1">
        <f>IF(dataOrig!$AC334&gt;0,dataOrig!AA334*dataRevised!$AC334/dataOrig!$AC334,dataOrig!AA334)</f>
        <v>245.0583462560196</v>
      </c>
      <c r="AB334" s="1">
        <f>IF(dataOrig!$AC334&gt;0,dataOrig!AB334*dataRevised!$AC334/dataOrig!$AC334,dataOrig!AB334)</f>
        <v>168.69958619073813</v>
      </c>
      <c r="AC334" s="9">
        <f>dataOrig!AC334*VLOOKUP($C334,pivot!$H$4:$Q$65,10,FALSE)/VLOOKUP($C334,pivot!$H$4:$Q$65,6,FALSE)</f>
        <v>964.25131896390326</v>
      </c>
    </row>
    <row r="335" spans="1:29">
      <c r="A335">
        <v>334</v>
      </c>
      <c r="B335">
        <v>24005</v>
      </c>
      <c r="C335">
        <f>dataOrig!C335</f>
        <v>24005</v>
      </c>
      <c r="D335">
        <v>24</v>
      </c>
      <c r="E335" s="1">
        <f>IF(dataOrig!$I335&gt;0,dataOrig!E335*dataRevised!$I335/dataOrig!$I335,dataOrig!E335)</f>
        <v>96.943373734338564</v>
      </c>
      <c r="F335" s="1">
        <f>IF(dataOrig!$I335&gt;0,dataOrig!F335*dataRevised!$I335/dataOrig!$I335,dataOrig!F335)</f>
        <v>392.52562110080225</v>
      </c>
      <c r="G335" s="1">
        <f>IF(dataOrig!$I335&gt;0,dataOrig!G335*dataRevised!$I335/dataOrig!$I335,dataOrig!G335)</f>
        <v>64.628915822892381</v>
      </c>
      <c r="H335" s="1">
        <f>IF(dataOrig!$I335&gt;0,dataOrig!H335*dataRevised!$I335/dataOrig!$I335,dataOrig!H335)</f>
        <v>476.16304157748652</v>
      </c>
      <c r="I335" s="9">
        <f>dataOrig!I335*VLOOKUP($C335,pivot!$H$4:$Q$65,7,FALSE)/VLOOKUP($C335,pivot!$H$4:$Q$65,2,FALSE)</f>
        <v>1030.2609522355197</v>
      </c>
      <c r="J335" s="1">
        <f>dataOrig!J335</f>
        <v>102</v>
      </c>
      <c r="K335" s="1">
        <f>dataOrig!K335</f>
        <v>413</v>
      </c>
      <c r="L335" s="1">
        <f>dataOrig!L335</f>
        <v>68</v>
      </c>
      <c r="M335" s="1">
        <f>dataOrig!M335</f>
        <v>501</v>
      </c>
      <c r="N335" s="9">
        <f>dataOrig!N335</f>
        <v>1084</v>
      </c>
      <c r="O335" s="1">
        <f>IF(dataOrig!$S335&gt;0,dataOrig!O335*dataRevised!$S335/dataOrig!$S335,dataOrig!O335)</f>
        <v>69.345226862275027</v>
      </c>
      <c r="P335" s="1">
        <f>IF(dataOrig!$S335&gt;0,dataOrig!P335*dataRevised!$S335/dataOrig!$S335,dataOrig!P335)</f>
        <v>309.03142044155629</v>
      </c>
      <c r="Q335" s="1">
        <f>IF(dataOrig!$S335&gt;0,dataOrig!Q335*dataRevised!$S335/dataOrig!$S335,dataOrig!Q335)</f>
        <v>25.492329979587698</v>
      </c>
      <c r="R335" s="1">
        <f>IF(dataOrig!$S335&gt;0,dataOrig!R335*dataRevised!$S335/dataOrig!$S335,dataOrig!R335)</f>
        <v>508.70549610782058</v>
      </c>
      <c r="S335" s="9">
        <f>dataOrig!S335*VLOOKUP($C335,pivot!$H$4:$Q$65,8,FALSE)/VLOOKUP($C335,pivot!$H$4:$Q$65,4,FALSE)</f>
        <v>912.57447339123962</v>
      </c>
      <c r="T335" s="1">
        <f>IF(dataOrig!$X335&gt;0,dataOrig!T335*dataRevised!$X335/dataOrig!$X335,dataOrig!T335)</f>
        <v>118.02183389045419</v>
      </c>
      <c r="U335" s="1">
        <f>IF(dataOrig!$X335&gt;0,dataOrig!U335*dataRevised!$X335/dataOrig!$X335,dataOrig!U335)</f>
        <v>445.76591937042053</v>
      </c>
      <c r="V335" s="1">
        <f>IF(dataOrig!$X335&gt;0,dataOrig!V335*dataRevised!$X335/dataOrig!$X335,dataOrig!V335)</f>
        <v>73.869780924241113</v>
      </c>
      <c r="W335" s="1">
        <f>IF(dataOrig!$X335&gt;0,dataOrig!W335*dataRevised!$X335/dataOrig!$X335,dataOrig!W335)</f>
        <v>534.0700253028466</v>
      </c>
      <c r="X335" s="9">
        <f>dataOrig!X335*VLOOKUP($C335,pivot!$H$4:$Q$65,9,FALSE)/VLOOKUP($C335,pivot!$H$4:$Q$65,5,FALSE)</f>
        <v>1171.7275594879625</v>
      </c>
      <c r="Y335" s="1">
        <f>IF(dataOrig!$AC335&gt;0,dataOrig!Y335*dataRevised!$AC335/dataOrig!$AC335,dataOrig!Y335)</f>
        <v>123.41706568690843</v>
      </c>
      <c r="Z335" s="1">
        <f>IF(dataOrig!$AC335&gt;0,dataOrig!Z335*dataRevised!$AC335/dataOrig!$AC335,dataOrig!Z335)</f>
        <v>466.14359342177642</v>
      </c>
      <c r="AA335" s="1">
        <f>IF(dataOrig!$AC335&gt;0,dataOrig!AA335*dataRevised!$AC335/dataOrig!$AC335,dataOrig!AA335)</f>
        <v>77.246652624180086</v>
      </c>
      <c r="AB335" s="1">
        <f>IF(dataOrig!$AC335&gt;0,dataOrig!AB335*dataRevised!$AC335/dataOrig!$AC335,dataOrig!AB335)</f>
        <v>558.48441954723307</v>
      </c>
      <c r="AC335" s="9">
        <f>dataOrig!AC335*VLOOKUP($C335,pivot!$H$4:$Q$65,10,FALSE)/VLOOKUP($C335,pivot!$H$4:$Q$65,6,FALSE)</f>
        <v>1225.291731280098</v>
      </c>
    </row>
    <row r="336" spans="1:29">
      <c r="A336">
        <v>335</v>
      </c>
      <c r="B336">
        <v>24005</v>
      </c>
      <c r="C336">
        <f>dataOrig!C336</f>
        <v>24005</v>
      </c>
      <c r="D336">
        <v>24</v>
      </c>
      <c r="E336" s="1">
        <f>IF(dataOrig!$I336&gt;0,dataOrig!E336*dataRevised!$I336/dataOrig!$I336,dataOrig!E336)</f>
        <v>541.74238263306847</v>
      </c>
      <c r="F336" s="1">
        <f>IF(dataOrig!$I336&gt;0,dataOrig!F336*dataRevised!$I336/dataOrig!$I336,dataOrig!F336)</f>
        <v>3243.8013191695832</v>
      </c>
      <c r="G336" s="1">
        <f>IF(dataOrig!$I336&gt;0,dataOrig!G336*dataRevised!$I336/dataOrig!$I336,dataOrig!G336)</f>
        <v>1100.5924194545494</v>
      </c>
      <c r="H336" s="1">
        <f>IF(dataOrig!$I336&gt;0,dataOrig!H336*dataRevised!$I336/dataOrig!$I336,dataOrig!H336)</f>
        <v>1697.4594655836142</v>
      </c>
      <c r="I336" s="9">
        <f>dataOrig!I336*VLOOKUP($C336,pivot!$H$4:$Q$65,7,FALSE)/VLOOKUP($C336,pivot!$H$4:$Q$65,2,FALSE)</f>
        <v>6583.5955868408155</v>
      </c>
      <c r="J336" s="1">
        <f>dataOrig!J336</f>
        <v>570</v>
      </c>
      <c r="K336" s="1">
        <f>dataOrig!K336</f>
        <v>3413</v>
      </c>
      <c r="L336" s="1">
        <f>dataOrig!L336</f>
        <v>1158</v>
      </c>
      <c r="M336" s="1">
        <f>dataOrig!M336</f>
        <v>1786</v>
      </c>
      <c r="N336" s="9">
        <f>dataOrig!N336</f>
        <v>6927</v>
      </c>
      <c r="O336" s="1">
        <f>IF(dataOrig!$S336&gt;0,dataOrig!O336*dataRevised!$S336/dataOrig!$S336,dataOrig!O336)</f>
        <v>944.3446736294087</v>
      </c>
      <c r="P336" s="1">
        <f>IF(dataOrig!$S336&gt;0,dataOrig!P336*dataRevised!$S336/dataOrig!$S336,dataOrig!P336)</f>
        <v>3363.701865435522</v>
      </c>
      <c r="Q336" s="1">
        <f>IF(dataOrig!$S336&gt;0,dataOrig!Q336*dataRevised!$S336/dataOrig!$S336,dataOrig!Q336)</f>
        <v>1885.5944315194909</v>
      </c>
      <c r="R336" s="1">
        <f>IF(dataOrig!$S336&gt;0,dataOrig!R336*dataRevised!$S336/dataOrig!$S336,dataOrig!R336)</f>
        <v>2224.4010485255244</v>
      </c>
      <c r="S336" s="9">
        <f>dataOrig!S336*VLOOKUP($C336,pivot!$H$4:$Q$65,8,FALSE)/VLOOKUP($C336,pivot!$H$4:$Q$65,4,FALSE)</f>
        <v>8418.0420191099456</v>
      </c>
      <c r="T336" s="1">
        <f>IF(dataOrig!$X336&gt;0,dataOrig!T336*dataRevised!$X336/dataOrig!$X336,dataOrig!T336)</f>
        <v>613.88335181869343</v>
      </c>
      <c r="U336" s="1">
        <f>IF(dataOrig!$X336&gt;0,dataOrig!U336*dataRevised!$X336/dataOrig!$X336,dataOrig!U336)</f>
        <v>3592.4487711547608</v>
      </c>
      <c r="V336" s="1">
        <f>IF(dataOrig!$X336&gt;0,dataOrig!V336*dataRevised!$X336/dataOrig!$X336,dataOrig!V336)</f>
        <v>1218.4268462791497</v>
      </c>
      <c r="W336" s="1">
        <f>IF(dataOrig!$X336&gt;0,dataOrig!W336*dataRevised!$X336/dataOrig!$X336,dataOrig!W336)</f>
        <v>1880.7076407723457</v>
      </c>
      <c r="X336" s="9">
        <f>dataOrig!X336*VLOOKUP($C336,pivot!$H$4:$Q$65,9,FALSE)/VLOOKUP($C336,pivot!$H$4:$Q$65,5,FALSE)</f>
        <v>7305.4666100249497</v>
      </c>
      <c r="Y336" s="1">
        <f>IF(dataOrig!$AC336&gt;0,dataOrig!Y336*dataRevised!$AC336/dataOrig!$AC336,dataOrig!Y336)</f>
        <v>641.94632008370354</v>
      </c>
      <c r="Z336" s="1">
        <f>IF(dataOrig!$AC336&gt;0,dataOrig!Z336*dataRevised!$AC336/dataOrig!$AC336,dataOrig!Z336)</f>
        <v>3756.6734167000686</v>
      </c>
      <c r="AA336" s="1">
        <f>IF(dataOrig!$AC336&gt;0,dataOrig!AA336*dataRevised!$AC336/dataOrig!$AC336,dataOrig!AA336)</f>
        <v>1274.1258220195223</v>
      </c>
      <c r="AB336" s="1">
        <f>IF(dataOrig!$AC336&gt;0,dataOrig!AB336*dataRevised!$AC336/dataOrig!$AC336,dataOrig!AB336)</f>
        <v>1966.6820179604472</v>
      </c>
      <c r="AC336" s="9">
        <f>dataOrig!AC336*VLOOKUP($C336,pivot!$H$4:$Q$65,10,FALSE)/VLOOKUP($C336,pivot!$H$4:$Q$65,6,FALSE)</f>
        <v>7639.4275767637419</v>
      </c>
    </row>
    <row r="337" spans="1:29">
      <c r="A337">
        <v>336</v>
      </c>
      <c r="B337">
        <v>24005</v>
      </c>
      <c r="C337">
        <f>dataOrig!C337</f>
        <v>24005</v>
      </c>
      <c r="D337">
        <v>24</v>
      </c>
      <c r="E337" s="1">
        <f>IF(dataOrig!$I337&gt;0,dataOrig!E337*dataRevised!$I337/dataOrig!$I337,dataOrig!E337)</f>
        <v>64.628915822892381</v>
      </c>
      <c r="F337" s="1">
        <f>IF(dataOrig!$I337&gt;0,dataOrig!F337*dataRevised!$I337/dataOrig!$I337,dataOrig!F337)</f>
        <v>210.99440165708981</v>
      </c>
      <c r="G337" s="1">
        <f>IF(dataOrig!$I337&gt;0,dataOrig!G337*dataRevised!$I337/dataOrig!$I337,dataOrig!G337)</f>
        <v>64.628915822892381</v>
      </c>
      <c r="H337" s="1">
        <f>IF(dataOrig!$I337&gt;0,dataOrig!H337*dataRevised!$I337/dataOrig!$I337,dataOrig!H337)</f>
        <v>177.72951851295403</v>
      </c>
      <c r="I337" s="9">
        <f>dataOrig!I337*VLOOKUP($C337,pivot!$H$4:$Q$65,7,FALSE)/VLOOKUP($C337,pivot!$H$4:$Q$65,2,FALSE)</f>
        <v>517.9817518158286</v>
      </c>
      <c r="J337" s="1">
        <f>dataOrig!J337</f>
        <v>68</v>
      </c>
      <c r="K337" s="1">
        <f>dataOrig!K337</f>
        <v>222</v>
      </c>
      <c r="L337" s="1">
        <f>dataOrig!L337</f>
        <v>68</v>
      </c>
      <c r="M337" s="1">
        <f>dataOrig!M337</f>
        <v>187</v>
      </c>
      <c r="N337" s="9">
        <f>dataOrig!N337</f>
        <v>545</v>
      </c>
      <c r="O337" s="1">
        <f>IF(dataOrig!$S337&gt;0,dataOrig!O337*dataRevised!$S337/dataOrig!$S337,dataOrig!O337)</f>
        <v>37.343860752734216</v>
      </c>
      <c r="P337" s="1">
        <f>IF(dataOrig!$S337&gt;0,dataOrig!P337*dataRevised!$S337/dataOrig!$S337,dataOrig!P337)</f>
        <v>117.3240472587561</v>
      </c>
      <c r="Q337" s="1">
        <f>IF(dataOrig!$S337&gt;0,dataOrig!Q337*dataRevised!$S337/dataOrig!$S337,dataOrig!Q337)</f>
        <v>29.302223577515182</v>
      </c>
      <c r="R337" s="1">
        <f>IF(dataOrig!$S337&gt;0,dataOrig!R337*dataRevised!$S337/dataOrig!$S337,dataOrig!R337)</f>
        <v>133.50504640927002</v>
      </c>
      <c r="S337" s="9">
        <f>dataOrig!S337*VLOOKUP($C337,pivot!$H$4:$Q$65,8,FALSE)/VLOOKUP($C337,pivot!$H$4:$Q$65,4,FALSE)</f>
        <v>317.47517799827551</v>
      </c>
      <c r="T337" s="1">
        <f>IF(dataOrig!$X337&gt;0,dataOrig!T337*dataRevised!$X337/dataOrig!$X337,dataOrig!T337)</f>
        <v>71.322547099267297</v>
      </c>
      <c r="U337" s="1">
        <f>IF(dataOrig!$X337&gt;0,dataOrig!U337*dataRevised!$X337/dataOrig!$X337,dataOrig!U337)</f>
        <v>230.94920013096075</v>
      </c>
      <c r="V337" s="1">
        <f>IF(dataOrig!$X337&gt;0,dataOrig!V337*dataRevised!$X337/dataOrig!$X337,dataOrig!V337)</f>
        <v>70.473469157609358</v>
      </c>
      <c r="W337" s="1">
        <f>IF(dataOrig!$X337&gt;0,dataOrig!W337*dataRevised!$X337/dataOrig!$X337,dataOrig!W337)</f>
        <v>194.43884863966915</v>
      </c>
      <c r="X337" s="9">
        <f>dataOrig!X337*VLOOKUP($C337,pivot!$H$4:$Q$65,9,FALSE)/VLOOKUP($C337,pivot!$H$4:$Q$65,5,FALSE)</f>
        <v>567.18406502750656</v>
      </c>
      <c r="Y337" s="1">
        <f>IF(dataOrig!$AC337&gt;0,dataOrig!Y337*dataRevised!$AC337/dataOrig!$AC337,dataOrig!Y337)</f>
        <v>74.582974947484217</v>
      </c>
      <c r="Z337" s="1">
        <f>IF(dataOrig!$AC337&gt;0,dataOrig!Z337*dataRevised!$AC337/dataOrig!$AC337,dataOrig!Z337)</f>
        <v>241.50677602042509</v>
      </c>
      <c r="AA337" s="1">
        <f>IF(dataOrig!$AC337&gt;0,dataOrig!AA337*dataRevised!$AC337/dataOrig!$AC337,dataOrig!AA337)</f>
        <v>73.69508238858559</v>
      </c>
      <c r="AB337" s="1">
        <f>IF(dataOrig!$AC337&gt;0,dataOrig!AB337*dataRevised!$AC337/dataOrig!$AC337,dataOrig!AB337)</f>
        <v>203.32739598778431</v>
      </c>
      <c r="AC337" s="9">
        <f>dataOrig!AC337*VLOOKUP($C337,pivot!$H$4:$Q$65,10,FALSE)/VLOOKUP($C337,pivot!$H$4:$Q$65,6,FALSE)</f>
        <v>593.11222934427917</v>
      </c>
    </row>
    <row r="338" spans="1:29">
      <c r="A338">
        <v>337</v>
      </c>
      <c r="B338">
        <v>24005</v>
      </c>
      <c r="C338">
        <f>dataOrig!C338</f>
        <v>24005</v>
      </c>
      <c r="D338">
        <v>24</v>
      </c>
      <c r="E338" s="1">
        <f>IF(dataOrig!$I338&gt;0,dataOrig!E338*dataRevised!$I338/dataOrig!$I338,dataOrig!E338)</f>
        <v>397.27774726425019</v>
      </c>
      <c r="F338" s="1">
        <f>IF(dataOrig!$I338&gt;0,dataOrig!F338*dataRevised!$I338/dataOrig!$I338,dataOrig!F338)</f>
        <v>372.56669121432077</v>
      </c>
      <c r="G338" s="1">
        <f>IF(dataOrig!$I338&gt;0,dataOrig!G338*dataRevised!$I338/dataOrig!$I338,dataOrig!G338)</f>
        <v>55.124663495996437</v>
      </c>
      <c r="H338" s="1">
        <f>IF(dataOrig!$I338&gt;0,dataOrig!H338*dataRevised!$I338/dataOrig!$I338,dataOrig!H338)</f>
        <v>330.74798097597863</v>
      </c>
      <c r="I338" s="9">
        <f>dataOrig!I338*VLOOKUP($C338,pivot!$H$4:$Q$65,7,FALSE)/VLOOKUP($C338,pivot!$H$4:$Q$65,2,FALSE)</f>
        <v>1155.717082950546</v>
      </c>
      <c r="J338" s="1">
        <f>dataOrig!J338</f>
        <v>418</v>
      </c>
      <c r="K338" s="1">
        <f>dataOrig!K338</f>
        <v>392</v>
      </c>
      <c r="L338" s="1">
        <f>dataOrig!L338</f>
        <v>58</v>
      </c>
      <c r="M338" s="1">
        <f>dataOrig!M338</f>
        <v>348</v>
      </c>
      <c r="N338" s="9">
        <f>dataOrig!N338</f>
        <v>1216</v>
      </c>
      <c r="O338" s="1">
        <f>IF(dataOrig!$S338&gt;0,dataOrig!O338*dataRevised!$S338/dataOrig!$S338,dataOrig!O338)</f>
        <v>32.087038108798943</v>
      </c>
      <c r="P338" s="1">
        <f>IF(dataOrig!$S338&gt;0,dataOrig!P338*dataRevised!$S338/dataOrig!$S338,dataOrig!P338)</f>
        <v>291.20982158834187</v>
      </c>
      <c r="Q338" s="1">
        <f>IF(dataOrig!$S338&gt;0,dataOrig!Q338*dataRevised!$S338/dataOrig!$S338,dataOrig!Q338)</f>
        <v>61.348218195852283</v>
      </c>
      <c r="R338" s="1">
        <f>IF(dataOrig!$S338&gt;0,dataOrig!R338*dataRevised!$S338/dataOrig!$S338,dataOrig!R338)</f>
        <v>299.6773274259611</v>
      </c>
      <c r="S338" s="9">
        <f>dataOrig!S338*VLOOKUP($C338,pivot!$H$4:$Q$65,8,FALSE)/VLOOKUP($C338,pivot!$H$4:$Q$65,4,FALSE)</f>
        <v>684.32240531895411</v>
      </c>
      <c r="T338" s="1">
        <f>IF(dataOrig!$X338&gt;0,dataOrig!T338*dataRevised!$X338/dataOrig!$X338,dataOrig!T338)</f>
        <v>444.06776348710474</v>
      </c>
      <c r="U338" s="1">
        <f>IF(dataOrig!$X338&gt;0,dataOrig!U338*dataRevised!$X338/dataOrig!$X338,dataOrig!U338)</f>
        <v>416.89726935405048</v>
      </c>
      <c r="V338" s="1">
        <f>IF(dataOrig!$X338&gt;0,dataOrig!V338*dataRevised!$X338/dataOrig!$X338,dataOrig!V338)</f>
        <v>61.982689741029901</v>
      </c>
      <c r="W338" s="1">
        <f>IF(dataOrig!$X338&gt;0,dataOrig!W338*dataRevised!$X338/dataOrig!$X338,dataOrig!W338)</f>
        <v>370.19798256286356</v>
      </c>
      <c r="X338" s="9">
        <f>dataOrig!X338*VLOOKUP($C338,pivot!$H$4:$Q$65,9,FALSE)/VLOOKUP($C338,pivot!$H$4:$Q$65,5,FALSE)</f>
        <v>1293.1457051450486</v>
      </c>
      <c r="Y338" s="1">
        <f>IF(dataOrig!$AC338&gt;0,dataOrig!Y338*dataRevised!$AC338/dataOrig!$AC338,dataOrig!Y338)</f>
        <v>464.36780830397919</v>
      </c>
      <c r="Z338" s="1">
        <f>IF(dataOrig!$AC338&gt;0,dataOrig!Z338*dataRevised!$AC338/dataOrig!$AC338,dataOrig!Z338)</f>
        <v>435.95524641922327</v>
      </c>
      <c r="AA338" s="1">
        <f>IF(dataOrig!$AC338&gt;0,dataOrig!AA338*dataRevised!$AC338/dataOrig!$AC338,dataOrig!AA338)</f>
        <v>64.816156799599383</v>
      </c>
      <c r="AB338" s="1">
        <f>IF(dataOrig!$AC338&gt;0,dataOrig!AB338*dataRevised!$AC338/dataOrig!$AC338,dataOrig!AB338)</f>
        <v>387.12115567979907</v>
      </c>
      <c r="AC338" s="9">
        <f>dataOrig!AC338*VLOOKUP($C338,pivot!$H$4:$Q$65,10,FALSE)/VLOOKUP($C338,pivot!$H$4:$Q$65,6,FALSE)</f>
        <v>1352.2603672026009</v>
      </c>
    </row>
    <row r="339" spans="1:29">
      <c r="A339">
        <v>338</v>
      </c>
      <c r="B339">
        <v>24005</v>
      </c>
      <c r="C339">
        <f>dataOrig!C339</f>
        <v>24005</v>
      </c>
      <c r="D339">
        <v>24</v>
      </c>
      <c r="E339" s="1">
        <f>IF(dataOrig!$I339&gt;0,dataOrig!E339*dataRevised!$I339/dataOrig!$I339,dataOrig!E339)</f>
        <v>166.3244157206789</v>
      </c>
      <c r="F339" s="1">
        <f>IF(dataOrig!$I339&gt;0,dataOrig!F339*dataRevised!$I339/dataOrig!$I339,dataOrig!F339)</f>
        <v>159.67143909185177</v>
      </c>
      <c r="G339" s="1">
        <f>IF(dataOrig!$I339&gt;0,dataOrig!G339*dataRevised!$I339/dataOrig!$I339,dataOrig!G339)</f>
        <v>35.165733609514973</v>
      </c>
      <c r="H339" s="1">
        <f>IF(dataOrig!$I339&gt;0,dataOrig!H339*dataRevised!$I339/dataOrig!$I339,dataOrig!H339)</f>
        <v>153.96888769571419</v>
      </c>
      <c r="I339" s="9">
        <f>dataOrig!I339*VLOOKUP($C339,pivot!$H$4:$Q$65,7,FALSE)/VLOOKUP($C339,pivot!$H$4:$Q$65,2,FALSE)</f>
        <v>515.13047611775983</v>
      </c>
      <c r="J339" s="1">
        <f>dataOrig!J339</f>
        <v>175</v>
      </c>
      <c r="K339" s="1">
        <f>dataOrig!K339</f>
        <v>168</v>
      </c>
      <c r="L339" s="1">
        <f>dataOrig!L339</f>
        <v>37</v>
      </c>
      <c r="M339" s="1">
        <f>dataOrig!M339</f>
        <v>162</v>
      </c>
      <c r="N339" s="9">
        <f>dataOrig!N339</f>
        <v>542</v>
      </c>
      <c r="O339" s="1">
        <f>IF(dataOrig!$S339&gt;0,dataOrig!O339*dataRevised!$S339/dataOrig!$S339,dataOrig!O339)</f>
        <v>115.73381073240844</v>
      </c>
      <c r="P339" s="1">
        <f>IF(dataOrig!$S339&gt;0,dataOrig!P339*dataRevised!$S339/dataOrig!$S339,dataOrig!P339)</f>
        <v>125.76188264992568</v>
      </c>
      <c r="Q339" s="1">
        <f>IF(dataOrig!$S339&gt;0,dataOrig!Q339*dataRevised!$S339/dataOrig!$S339,dataOrig!Q339)</f>
        <v>22.083643327499761</v>
      </c>
      <c r="R339" s="1">
        <f>IF(dataOrig!$S339&gt;0,dataOrig!R339*dataRevised!$S339/dataOrig!$S339,dataOrig!R339)</f>
        <v>146.12738623705431</v>
      </c>
      <c r="S339" s="9">
        <f>dataOrig!S339*VLOOKUP($C339,pivot!$H$4:$Q$65,8,FALSE)/VLOOKUP($C339,pivot!$H$4:$Q$65,4,FALSE)</f>
        <v>409.70672294688819</v>
      </c>
      <c r="T339" s="1">
        <f>IF(dataOrig!$X339&gt;0,dataOrig!T339*dataRevised!$X339/dataOrig!$X339,dataOrig!T339)</f>
        <v>188.49530304806359</v>
      </c>
      <c r="U339" s="1">
        <f>IF(dataOrig!$X339&gt;0,dataOrig!U339*dataRevised!$X339/dataOrig!$X339,dataOrig!U339)</f>
        <v>185.09899128143178</v>
      </c>
      <c r="V339" s="1">
        <f>IF(dataOrig!$X339&gt;0,dataOrig!V339*dataRevised!$X339/dataOrig!$X339,dataOrig!V339)</f>
        <v>39.90666325792337</v>
      </c>
      <c r="W339" s="1">
        <f>IF(dataOrig!$X339&gt;0,dataOrig!W339*dataRevised!$X339/dataOrig!$X339,dataOrig!W339)</f>
        <v>176.60821186485236</v>
      </c>
      <c r="X339" s="9">
        <f>dataOrig!X339*VLOOKUP($C339,pivot!$H$4:$Q$65,9,FALSE)/VLOOKUP($C339,pivot!$H$4:$Q$65,5,FALSE)</f>
        <v>590.10916945227109</v>
      </c>
      <c r="Y339" s="1">
        <f>IF(dataOrig!$AC339&gt;0,dataOrig!Y339*dataRevised!$AC339/dataOrig!$AC339,dataOrig!Y339)</f>
        <v>197.11214807549402</v>
      </c>
      <c r="Z339" s="1">
        <f>IF(dataOrig!$AC339&gt;0,dataOrig!Z339*dataRevised!$AC339/dataOrig!$AC339,dataOrig!Z339)</f>
        <v>193.56057783989954</v>
      </c>
      <c r="AA339" s="1">
        <f>IF(dataOrig!$AC339&gt;0,dataOrig!AA339*dataRevised!$AC339/dataOrig!$AC339,dataOrig!AA339)</f>
        <v>41.730950268235219</v>
      </c>
      <c r="AB339" s="1">
        <f>IF(dataOrig!$AC339&gt;0,dataOrig!AB339*dataRevised!$AC339/dataOrig!$AC339,dataOrig!AB339)</f>
        <v>184.68165225091332</v>
      </c>
      <c r="AC339" s="9">
        <f>dataOrig!AC339*VLOOKUP($C339,pivot!$H$4:$Q$65,10,FALSE)/VLOOKUP($C339,pivot!$H$4:$Q$65,6,FALSE)</f>
        <v>617.08532843454213</v>
      </c>
    </row>
    <row r="340" spans="1:29">
      <c r="A340">
        <v>339</v>
      </c>
      <c r="B340">
        <v>24005</v>
      </c>
      <c r="C340">
        <f>dataOrig!C340</f>
        <v>24005</v>
      </c>
      <c r="D340">
        <v>24</v>
      </c>
      <c r="E340" s="1">
        <f>IF(dataOrig!$I340&gt;0,dataOrig!E340*dataRevised!$I340/dataOrig!$I340,dataOrig!E340)</f>
        <v>234.75503247432965</v>
      </c>
      <c r="F340" s="1">
        <f>IF(dataOrig!$I340&gt;0,dataOrig!F340*dataRevised!$I340/dataOrig!$I340,dataOrig!F340)</f>
        <v>185.33292037447075</v>
      </c>
      <c r="G340" s="1">
        <f>IF(dataOrig!$I340&gt;0,dataOrig!G340*dataRevised!$I340/dataOrig!$I340,dataOrig!G340)</f>
        <v>15.206803723033497</v>
      </c>
      <c r="H340" s="1">
        <f>IF(dataOrig!$I340&gt;0,dataOrig!H340*dataRevised!$I340/dataOrig!$I340,dataOrig!H340)</f>
        <v>128.30740641309515</v>
      </c>
      <c r="I340" s="9">
        <f>dataOrig!I340*VLOOKUP($C340,pivot!$H$4:$Q$65,7,FALSE)/VLOOKUP($C340,pivot!$H$4:$Q$65,2,FALSE)</f>
        <v>563.60216298492901</v>
      </c>
      <c r="J340" s="1">
        <f>dataOrig!J340</f>
        <v>247</v>
      </c>
      <c r="K340" s="1">
        <f>dataOrig!K340</f>
        <v>195</v>
      </c>
      <c r="L340" s="1">
        <f>dataOrig!L340</f>
        <v>16</v>
      </c>
      <c r="M340" s="1">
        <f>dataOrig!M340</f>
        <v>135</v>
      </c>
      <c r="N340" s="9">
        <f>dataOrig!N340</f>
        <v>593</v>
      </c>
      <c r="O340" s="1">
        <f>IF(dataOrig!$S340&gt;0,dataOrig!O340*dataRevised!$S340/dataOrig!$S340,dataOrig!O340)</f>
        <v>81.165463724732149</v>
      </c>
      <c r="P340" s="1">
        <f>IF(dataOrig!$S340&gt;0,dataOrig!P340*dataRevised!$S340/dataOrig!$S340,dataOrig!P340)</f>
        <v>238.76496594360447</v>
      </c>
      <c r="Q340" s="1">
        <f>IF(dataOrig!$S340&gt;0,dataOrig!Q340*dataRevised!$S340/dataOrig!$S340,dataOrig!Q340)</f>
        <v>38.534740112469656</v>
      </c>
      <c r="R340" s="1">
        <f>IF(dataOrig!$S340&gt;0,dataOrig!R340*dataRevised!$S340/dataOrig!$S340,dataOrig!R340)</f>
        <v>180.46223761366235</v>
      </c>
      <c r="S340" s="9">
        <f>dataOrig!S340*VLOOKUP($C340,pivot!$H$4:$Q$65,8,FALSE)/VLOOKUP($C340,pivot!$H$4:$Q$65,4,FALSE)</f>
        <v>538.92740739446867</v>
      </c>
      <c r="T340" s="1">
        <f>IF(dataOrig!$X340&gt;0,dataOrig!T340*dataRevised!$X340/dataOrig!$X340,dataOrig!T340)</f>
        <v>259.81785014733083</v>
      </c>
      <c r="U340" s="1">
        <f>IF(dataOrig!$X340&gt;0,dataOrig!U340*dataRevised!$X340/dataOrig!$X340,dataOrig!U340)</f>
        <v>208.02409570619625</v>
      </c>
      <c r="V340" s="1">
        <f>IF(dataOrig!$X340&gt;0,dataOrig!V340*dataRevised!$X340/dataOrig!$X340,dataOrig!V340)</f>
        <v>16.981558833158878</v>
      </c>
      <c r="W340" s="1">
        <f>IF(dataOrig!$X340&gt;0,dataOrig!W340*dataRevised!$X340/dataOrig!$X340,dataOrig!W340)</f>
        <v>144.34325008185044</v>
      </c>
      <c r="X340" s="9">
        <f>dataOrig!X340*VLOOKUP($C340,pivot!$H$4:$Q$65,9,FALSE)/VLOOKUP($C340,pivot!$H$4:$Q$65,5,FALSE)</f>
        <v>629.16675476853641</v>
      </c>
      <c r="Y340" s="1">
        <f>IF(dataOrig!$AC340&gt;0,dataOrig!Y340*dataRevised!$AC340/dataOrig!$AC340,dataOrig!Y340)</f>
        <v>271.69512302297829</v>
      </c>
      <c r="Z340" s="1">
        <f>IF(dataOrig!$AC340&gt;0,dataOrig!Z340*dataRevised!$AC340/dataOrig!$AC340,dataOrig!Z340)</f>
        <v>217.53367693016236</v>
      </c>
      <c r="AA340" s="1">
        <f>IF(dataOrig!$AC340&gt;0,dataOrig!AA340*dataRevised!$AC340/dataOrig!$AC340,dataOrig!AA340)</f>
        <v>17.757851177972437</v>
      </c>
      <c r="AB340" s="1">
        <f>IF(dataOrig!$AC340&gt;0,dataOrig!AB340*dataRevised!$AC340/dataOrig!$AC340,dataOrig!AB340)</f>
        <v>150.94173501276572</v>
      </c>
      <c r="AC340" s="9">
        <f>dataOrig!AC340*VLOOKUP($C340,pivot!$H$4:$Q$65,10,FALSE)/VLOOKUP($C340,pivot!$H$4:$Q$65,6,FALSE)</f>
        <v>657.92838614387881</v>
      </c>
    </row>
    <row r="341" spans="1:29">
      <c r="A341">
        <v>340</v>
      </c>
      <c r="B341">
        <v>24005</v>
      </c>
      <c r="C341">
        <f>dataOrig!C341</f>
        <v>24005</v>
      </c>
      <c r="D341">
        <v>24</v>
      </c>
      <c r="E341" s="1">
        <f>IF(dataOrig!$I341&gt;0,dataOrig!E341*dataRevised!$I341/dataOrig!$I341,dataOrig!E341)</f>
        <v>2055.769778307591</v>
      </c>
      <c r="F341" s="1">
        <f>IF(dataOrig!$I341&gt;0,dataOrig!F341*dataRevised!$I341/dataOrig!$I341,dataOrig!F341)</f>
        <v>183.43206990909161</v>
      </c>
      <c r="G341" s="1">
        <f>IF(dataOrig!$I341&gt;0,dataOrig!G341*dataRevised!$I341/dataOrig!$I341,dataOrig!G341)</f>
        <v>29.463182213377408</v>
      </c>
      <c r="H341" s="1">
        <f>IF(dataOrig!$I341&gt;0,dataOrig!H341*dataRevised!$I341/dataOrig!$I341,dataOrig!H341)</f>
        <v>101.69549989778653</v>
      </c>
      <c r="I341" s="9">
        <f>dataOrig!I341*VLOOKUP($C341,pivot!$H$4:$Q$65,7,FALSE)/VLOOKUP($C341,pivot!$H$4:$Q$65,2,FALSE)</f>
        <v>2370.3605303278468</v>
      </c>
      <c r="J341" s="1">
        <f>dataOrig!J341</f>
        <v>2163</v>
      </c>
      <c r="K341" s="1">
        <f>dataOrig!K341</f>
        <v>193</v>
      </c>
      <c r="L341" s="1">
        <f>dataOrig!L341</f>
        <v>31</v>
      </c>
      <c r="M341" s="1">
        <f>dataOrig!M341</f>
        <v>107</v>
      </c>
      <c r="N341" s="9">
        <f>dataOrig!N341</f>
        <v>2494</v>
      </c>
      <c r="O341" s="1">
        <f>IF(dataOrig!$S341&gt;0,dataOrig!O341*dataRevised!$S341/dataOrig!$S341,dataOrig!O341)</f>
        <v>2007.0207569085871</v>
      </c>
      <c r="P341" s="1">
        <f>IF(dataOrig!$S341&gt;0,dataOrig!P341*dataRevised!$S341/dataOrig!$S341,dataOrig!P341)</f>
        <v>568.29767746864104</v>
      </c>
      <c r="Q341" s="1">
        <f>IF(dataOrig!$S341&gt;0,dataOrig!Q341*dataRevised!$S341/dataOrig!$S341,dataOrig!Q341)</f>
        <v>87.331562875564771</v>
      </c>
      <c r="R341" s="1">
        <f>IF(dataOrig!$S341&gt;0,dataOrig!R341*dataRevised!$S341/dataOrig!$S341,dataOrig!R341)</f>
        <v>411.76347247405721</v>
      </c>
      <c r="S341" s="9">
        <f>dataOrig!S341*VLOOKUP($C341,pivot!$H$4:$Q$65,8,FALSE)/VLOOKUP($C341,pivot!$H$4:$Q$65,4,FALSE)</f>
        <v>3074.4134697268501</v>
      </c>
      <c r="T341" s="1">
        <f>IF(dataOrig!$X341&gt;0,dataOrig!T341*dataRevised!$X341/dataOrig!$X341,dataOrig!T341)</f>
        <v>2356.1912881007943</v>
      </c>
      <c r="U341" s="1">
        <f>IF(dataOrig!$X341&gt;0,dataOrig!U341*dataRevised!$X341/dataOrig!$X341,dataOrig!U341)</f>
        <v>294.63004575530653</v>
      </c>
      <c r="V341" s="1">
        <f>IF(dataOrig!$X341&gt;0,dataOrig!V341*dataRevised!$X341/dataOrig!$X341,dataOrig!V341)</f>
        <v>46.699286791186914</v>
      </c>
      <c r="W341" s="1">
        <f>IF(dataOrig!$X341&gt;0,dataOrig!W341*dataRevised!$X341/dataOrig!$X341,dataOrig!W341)</f>
        <v>163.02296479832523</v>
      </c>
      <c r="X341" s="9">
        <f>dataOrig!X341*VLOOKUP($C341,pivot!$H$4:$Q$65,9,FALSE)/VLOOKUP($C341,pivot!$H$4:$Q$65,5,FALSE)</f>
        <v>2860.5435854456127</v>
      </c>
      <c r="Y341" s="1">
        <f>IF(dataOrig!$AC341&gt;0,dataOrig!Y341*dataRevised!$AC341/dataOrig!$AC341,dataOrig!Y341)</f>
        <v>2463.9018509436755</v>
      </c>
      <c r="Z341" s="1">
        <f>IF(dataOrig!$AC341&gt;0,dataOrig!Z341*dataRevised!$AC341/dataOrig!$AC341,dataOrig!Z341)</f>
        <v>308.09871793782173</v>
      </c>
      <c r="AA341" s="1">
        <f>IF(dataOrig!$AC341&gt;0,dataOrig!AA341*dataRevised!$AC341/dataOrig!$AC341,dataOrig!AA341)</f>
        <v>48.834090739424198</v>
      </c>
      <c r="AB341" s="1">
        <f>IF(dataOrig!$AC341&gt;0,dataOrig!AB341*dataRevised!$AC341/dataOrig!$AC341,dataOrig!AB341)</f>
        <v>170.47537130853539</v>
      </c>
      <c r="AC341" s="9">
        <f>dataOrig!AC341*VLOOKUP($C341,pivot!$H$4:$Q$65,10,FALSE)/VLOOKUP($C341,pivot!$H$4:$Q$65,6,FALSE)</f>
        <v>2991.3100309294568</v>
      </c>
    </row>
    <row r="342" spans="1:29">
      <c r="A342">
        <v>341</v>
      </c>
      <c r="B342">
        <v>24005</v>
      </c>
      <c r="C342">
        <f>dataOrig!C342</f>
        <v>24005</v>
      </c>
      <c r="D342">
        <v>24</v>
      </c>
      <c r="E342" s="1">
        <f>IF(dataOrig!$I342&gt;0,dataOrig!E342*dataRevised!$I342/dataOrig!$I342,dataOrig!E342)</f>
        <v>210.99440165708981</v>
      </c>
      <c r="F342" s="1">
        <f>IF(dataOrig!$I342&gt;0,dataOrig!F342*dataRevised!$I342/dataOrig!$I342,dataOrig!F342)</f>
        <v>2183.1267594879969</v>
      </c>
      <c r="G342" s="1">
        <f>IF(dataOrig!$I342&gt;0,dataOrig!G342*dataRevised!$I342/dataOrig!$I342,dataOrig!G342)</f>
        <v>334.54968190673696</v>
      </c>
      <c r="H342" s="1">
        <f>IF(dataOrig!$I342&gt;0,dataOrig!H342*dataRevised!$I342/dataOrig!$I342,dataOrig!H342)</f>
        <v>973.23543827414392</v>
      </c>
      <c r="I342" s="9">
        <f>dataOrig!I342*VLOOKUP($C342,pivot!$H$4:$Q$65,7,FALSE)/VLOOKUP($C342,pivot!$H$4:$Q$65,2,FALSE)</f>
        <v>3701.9062813259675</v>
      </c>
      <c r="J342" s="1">
        <f>dataOrig!J342</f>
        <v>222</v>
      </c>
      <c r="K342" s="1">
        <f>dataOrig!K342</f>
        <v>2297</v>
      </c>
      <c r="L342" s="1">
        <f>dataOrig!L342</f>
        <v>352</v>
      </c>
      <c r="M342" s="1">
        <f>dataOrig!M342</f>
        <v>1024</v>
      </c>
      <c r="N342" s="9">
        <f>dataOrig!N342</f>
        <v>3895</v>
      </c>
      <c r="O342" s="1">
        <f>IF(dataOrig!$S342&gt;0,dataOrig!O342*dataRevised!$S342/dataOrig!$S342,dataOrig!O342)</f>
        <v>249.38414994146208</v>
      </c>
      <c r="P342" s="1">
        <f>IF(dataOrig!$S342&gt;0,dataOrig!P342*dataRevised!$S342/dataOrig!$S342,dataOrig!P342)</f>
        <v>408.45992745592304</v>
      </c>
      <c r="Q342" s="1">
        <f>IF(dataOrig!$S342&gt;0,dataOrig!Q342*dataRevised!$S342/dataOrig!$S342,dataOrig!Q342)</f>
        <v>40.733535665810386</v>
      </c>
      <c r="R342" s="1">
        <f>IF(dataOrig!$S342&gt;0,dataOrig!R342*dataRevised!$S342/dataOrig!$S342,dataOrig!R342)</f>
        <v>223.18295127284989</v>
      </c>
      <c r="S342" s="9">
        <f>dataOrig!S342*VLOOKUP($C342,pivot!$H$4:$Q$65,8,FALSE)/VLOOKUP($C342,pivot!$H$4:$Q$65,4,FALSE)</f>
        <v>921.76056433604526</v>
      </c>
      <c r="T342" s="1">
        <f>IF(dataOrig!$X342&gt;0,dataOrig!T342*dataRevised!$X342/dataOrig!$X342,dataOrig!T342)</f>
        <v>377.83968403778505</v>
      </c>
      <c r="U342" s="1">
        <f>IF(dataOrig!$X342&gt;0,dataOrig!U342*dataRevised!$X342/dataOrig!$X342,dataOrig!U342)</f>
        <v>2410.5322763669028</v>
      </c>
      <c r="V342" s="1">
        <f>IF(dataOrig!$X342&gt;0,dataOrig!V342*dataRevised!$X342/dataOrig!$X342,dataOrig!V342)</f>
        <v>369.34890462120558</v>
      </c>
      <c r="W342" s="1">
        <f>IF(dataOrig!$X342&gt;0,dataOrig!W342*dataRevised!$X342/dataOrig!$X342,dataOrig!W342)</f>
        <v>1074.9326741389571</v>
      </c>
      <c r="X342" s="9">
        <f>dataOrig!X342*VLOOKUP($C342,pivot!$H$4:$Q$65,9,FALSE)/VLOOKUP($C342,pivot!$H$4:$Q$65,5,FALSE)</f>
        <v>4232.6535391648504</v>
      </c>
      <c r="Y342" s="1">
        <f>IF(dataOrig!$AC342&gt;0,dataOrig!Y342*dataRevised!$AC342/dataOrig!$AC342,dataOrig!Y342)</f>
        <v>395.11218870988665</v>
      </c>
      <c r="Z342" s="1">
        <f>IF(dataOrig!$AC342&gt;0,dataOrig!Z342*dataRevised!$AC342/dataOrig!$AC342,dataOrig!Z342)</f>
        <v>2520.7269747131872</v>
      </c>
      <c r="AA342" s="1">
        <f>IF(dataOrig!$AC342&gt;0,dataOrig!AA342*dataRevised!$AC342/dataOrig!$AC342,dataOrig!AA342)</f>
        <v>386.23326312090046</v>
      </c>
      <c r="AB342" s="1">
        <f>IF(dataOrig!$AC342&gt;0,dataOrig!AB342*dataRevised!$AC342/dataOrig!$AC342,dataOrig!AB342)</f>
        <v>1124.0719795656551</v>
      </c>
      <c r="AC342" s="9">
        <f>dataOrig!AC342*VLOOKUP($C342,pivot!$H$4:$Q$65,10,FALSE)/VLOOKUP($C342,pivot!$H$4:$Q$65,6,FALSE)</f>
        <v>4426.1444061096299</v>
      </c>
    </row>
    <row r="343" spans="1:29">
      <c r="A343">
        <v>342</v>
      </c>
      <c r="B343">
        <v>24005</v>
      </c>
      <c r="C343">
        <f>dataOrig!C343</f>
        <v>24005</v>
      </c>
      <c r="D343">
        <v>24</v>
      </c>
      <c r="E343" s="1">
        <f>IF(dataOrig!$I343&gt;0,dataOrig!E343*dataRevised!$I343/dataOrig!$I343,dataOrig!E343)</f>
        <v>978.93798967028147</v>
      </c>
      <c r="F343" s="1">
        <f>IF(dataOrig!$I343&gt;0,dataOrig!F343*dataRevised!$I343/dataOrig!$I343,dataOrig!F343)</f>
        <v>1158.5683586486148</v>
      </c>
      <c r="G343" s="1">
        <f>IF(dataOrig!$I343&gt;0,dataOrig!G343*dataRevised!$I343/dataOrig!$I343,dataOrig!G343)</f>
        <v>139.71250920537028</v>
      </c>
      <c r="H343" s="1">
        <f>IF(dataOrig!$I343&gt;0,dataOrig!H343*dataRevised!$I343/dataOrig!$I343,dataOrig!H343)</f>
        <v>589.2636442675481</v>
      </c>
      <c r="I343" s="9">
        <f>dataOrig!I343*VLOOKUP($C343,pivot!$H$4:$Q$65,7,FALSE)/VLOOKUP($C343,pivot!$H$4:$Q$65,2,FALSE)</f>
        <v>2866.4825017918147</v>
      </c>
      <c r="J343" s="1">
        <f>dataOrig!J343</f>
        <v>1030</v>
      </c>
      <c r="K343" s="1">
        <f>dataOrig!K343</f>
        <v>1219</v>
      </c>
      <c r="L343" s="1">
        <f>dataOrig!L343</f>
        <v>147</v>
      </c>
      <c r="M343" s="1">
        <f>dataOrig!M343</f>
        <v>620</v>
      </c>
      <c r="N343" s="9">
        <f>dataOrig!N343</f>
        <v>3016</v>
      </c>
      <c r="O343" s="1">
        <f>IF(dataOrig!$S343&gt;0,dataOrig!O343*dataRevised!$S343/dataOrig!$S343,dataOrig!O343)</f>
        <v>565.11373035954136</v>
      </c>
      <c r="P343" s="1">
        <f>IF(dataOrig!$S343&gt;0,dataOrig!P343*dataRevised!$S343/dataOrig!$S343,dataOrig!P343)</f>
        <v>2908.8654274222722</v>
      </c>
      <c r="Q343" s="1">
        <f>IF(dataOrig!$S343&gt;0,dataOrig!Q343*dataRevised!$S343/dataOrig!$S343,dataOrig!Q343)</f>
        <v>284.63993894773483</v>
      </c>
      <c r="R343" s="1">
        <f>IF(dataOrig!$S343&gt;0,dataOrig!R343*dataRevised!$S343/dataOrig!$S343,dataOrig!R343)</f>
        <v>1874.4346856233465</v>
      </c>
      <c r="S343" s="9">
        <f>dataOrig!S343*VLOOKUP($C343,pivot!$H$4:$Q$65,8,FALSE)/VLOOKUP($C343,pivot!$H$4:$Q$65,4,FALSE)</f>
        <v>5633.0537823528948</v>
      </c>
      <c r="T343" s="1">
        <f>IF(dataOrig!$X343&gt;0,dataOrig!T343*dataRevised!$X343/dataOrig!$X343,dataOrig!T343)</f>
        <v>1173.4257153712783</v>
      </c>
      <c r="U343" s="1">
        <f>IF(dataOrig!$X343&gt;0,dataOrig!U343*dataRevised!$X343/dataOrig!$X343,dataOrig!U343)</f>
        <v>1295.6929389700222</v>
      </c>
      <c r="V343" s="1">
        <f>IF(dataOrig!$X343&gt;0,dataOrig!V343*dataRevised!$X343/dataOrig!$X343,dataOrig!V343)</f>
        <v>156.23034126506167</v>
      </c>
      <c r="W343" s="1">
        <f>IF(dataOrig!$X343&gt;0,dataOrig!W343*dataRevised!$X343/dataOrig!$X343,dataOrig!W343)</f>
        <v>659.73356066822237</v>
      </c>
      <c r="X343" s="9">
        <f>dataOrig!X343*VLOOKUP($C343,pivot!$H$4:$Q$65,9,FALSE)/VLOOKUP($C343,pivot!$H$4:$Q$65,5,FALSE)</f>
        <v>3285.0825562745849</v>
      </c>
      <c r="Y343" s="1">
        <f>IF(dataOrig!$AC343&gt;0,dataOrig!Y343*dataRevised!$AC343/dataOrig!$AC343,dataOrig!Y343)</f>
        <v>1227.0675163978949</v>
      </c>
      <c r="Z343" s="1">
        <f>IF(dataOrig!$AC343&gt;0,dataOrig!Z343*dataRevised!$AC343/dataOrig!$AC343,dataOrig!Z343)</f>
        <v>1354.9240448792966</v>
      </c>
      <c r="AA343" s="1">
        <f>IF(dataOrig!$AC343&gt;0,dataOrig!AA343*dataRevised!$AC343/dataOrig!$AC343,dataOrig!AA343)</f>
        <v>163.37223083734639</v>
      </c>
      <c r="AB343" s="1">
        <f>IF(dataOrig!$AC343&gt;0,dataOrig!AB343*dataRevised!$AC343/dataOrig!$AC343,dataOrig!AB343)</f>
        <v>689.89251826422912</v>
      </c>
      <c r="AC343" s="9">
        <f>dataOrig!AC343*VLOOKUP($C343,pivot!$H$4:$Q$65,10,FALSE)/VLOOKUP($C343,pivot!$H$4:$Q$65,6,FALSE)</f>
        <v>3435.256310378767</v>
      </c>
    </row>
    <row r="344" spans="1:29">
      <c r="A344">
        <v>343</v>
      </c>
      <c r="B344">
        <v>24005</v>
      </c>
      <c r="C344">
        <f>dataOrig!C344</f>
        <v>24005</v>
      </c>
      <c r="D344">
        <v>24</v>
      </c>
      <c r="E344" s="1">
        <f>IF(dataOrig!$I344&gt;0,dataOrig!E344*dataRevised!$I344/dataOrig!$I344,dataOrig!E344)</f>
        <v>754.63763475553731</v>
      </c>
      <c r="F344" s="1">
        <f>IF(dataOrig!$I344&gt;0,dataOrig!F344*dataRevised!$I344/dataOrig!$I344,dataOrig!F344)</f>
        <v>145.41506060150783</v>
      </c>
      <c r="G344" s="1">
        <f>IF(dataOrig!$I344&gt;0,dataOrig!G344*dataRevised!$I344/dataOrig!$I344,dataOrig!G344)</f>
        <v>40.868285005652531</v>
      </c>
      <c r="H344" s="1">
        <f>IF(dataOrig!$I344&gt;0,dataOrig!H344*dataRevised!$I344/dataOrig!$I344,dataOrig!H344)</f>
        <v>81.736570011305062</v>
      </c>
      <c r="I344" s="9">
        <f>dataOrig!I344*VLOOKUP($C344,pivot!$H$4:$Q$65,7,FALSE)/VLOOKUP($C344,pivot!$H$4:$Q$65,2,FALSE)</f>
        <v>1022.6575503740028</v>
      </c>
      <c r="J344" s="1">
        <f>dataOrig!J344</f>
        <v>794</v>
      </c>
      <c r="K344" s="1">
        <f>dataOrig!K344</f>
        <v>153</v>
      </c>
      <c r="L344" s="1">
        <f>dataOrig!L344</f>
        <v>43</v>
      </c>
      <c r="M344" s="1">
        <f>dataOrig!M344</f>
        <v>86</v>
      </c>
      <c r="N344" s="9">
        <f>dataOrig!N344</f>
        <v>1076</v>
      </c>
      <c r="O344" s="1">
        <f>IF(dataOrig!$S344&gt;0,dataOrig!O344*dataRevised!$S344/dataOrig!$S344,dataOrig!O344)</f>
        <v>1225.7561952260921</v>
      </c>
      <c r="P344" s="1">
        <f>IF(dataOrig!$S344&gt;0,dataOrig!P344*dataRevised!$S344/dataOrig!$S344,dataOrig!P344)</f>
        <v>773.26740139986714</v>
      </c>
      <c r="Q344" s="1">
        <f>IF(dataOrig!$S344&gt;0,dataOrig!Q344*dataRevised!$S344/dataOrig!$S344,dataOrig!Q344)</f>
        <v>194.52841706261268</v>
      </c>
      <c r="R344" s="1">
        <f>IF(dataOrig!$S344&gt;0,dataOrig!R344*dataRevised!$S344/dataOrig!$S344,dataOrig!R344)</f>
        <v>548.31393484235389</v>
      </c>
      <c r="S344" s="9">
        <f>dataOrig!S344*VLOOKUP($C344,pivot!$H$4:$Q$65,8,FALSE)/VLOOKUP($C344,pivot!$H$4:$Q$65,4,FALSE)</f>
        <v>2741.8659485309258</v>
      </c>
      <c r="T344" s="1">
        <f>IF(dataOrig!$X344&gt;0,dataOrig!T344*dataRevised!$X344/dataOrig!$X344,dataOrig!T344)</f>
        <v>887.28644903255122</v>
      </c>
      <c r="U344" s="1">
        <f>IF(dataOrig!$X344&gt;0,dataOrig!U344*dataRevised!$X344/dataOrig!$X344,dataOrig!U344)</f>
        <v>252.17614867240931</v>
      </c>
      <c r="V344" s="1">
        <f>IF(dataOrig!$X344&gt;0,dataOrig!V344*dataRevised!$X344/dataOrig!$X344,dataOrig!V344)</f>
        <v>71.322547099267283</v>
      </c>
      <c r="W344" s="1">
        <f>IF(dataOrig!$X344&gt;0,dataOrig!W344*dataRevised!$X344/dataOrig!$X344,dataOrig!W344)</f>
        <v>141.79601625687661</v>
      </c>
      <c r="X344" s="9">
        <f>dataOrig!X344*VLOOKUP($C344,pivot!$H$4:$Q$65,9,FALSE)/VLOOKUP($C344,pivot!$H$4:$Q$65,5,FALSE)</f>
        <v>1352.5811610611045</v>
      </c>
      <c r="Y344" s="1">
        <f>IF(dataOrig!$AC344&gt;0,dataOrig!Y344*dataRevised!$AC344/dataOrig!$AC344,dataOrig!Y344)</f>
        <v>927.84772404905959</v>
      </c>
      <c r="Z344" s="1">
        <f>IF(dataOrig!$AC344&gt;0,dataOrig!Z344*dataRevised!$AC344/dataOrig!$AC344,dataOrig!Z344)</f>
        <v>263.70408999289066</v>
      </c>
      <c r="AA344" s="1">
        <f>IF(dataOrig!$AC344&gt;0,dataOrig!AA344*dataRevised!$AC344/dataOrig!$AC344,dataOrig!AA344)</f>
        <v>74.582974947484232</v>
      </c>
      <c r="AB344" s="1">
        <f>IF(dataOrig!$AC344&gt;0,dataOrig!AB344*dataRevised!$AC344/dataOrig!$AC344,dataOrig!AB344)</f>
        <v>148.27805733606982</v>
      </c>
      <c r="AC344" s="9">
        <f>dataOrig!AC344*VLOOKUP($C344,pivot!$H$4:$Q$65,10,FALSE)/VLOOKUP($C344,pivot!$H$4:$Q$65,6,FALSE)</f>
        <v>1414.4128463255045</v>
      </c>
    </row>
    <row r="345" spans="1:29">
      <c r="A345">
        <v>344</v>
      </c>
      <c r="B345">
        <v>24005</v>
      </c>
      <c r="C345">
        <f>dataOrig!C345</f>
        <v>24005</v>
      </c>
      <c r="D345">
        <v>24</v>
      </c>
      <c r="E345" s="1">
        <f>IF(dataOrig!$I345&gt;0,dataOrig!E345*dataRevised!$I345/dataOrig!$I345,dataOrig!E345)</f>
        <v>63.67849059020277</v>
      </c>
      <c r="F345" s="1">
        <f>IF(dataOrig!$I345&gt;0,dataOrig!F345*dataRevised!$I345/dataOrig!$I345,dataOrig!F345)</f>
        <v>473.31176587941764</v>
      </c>
      <c r="G345" s="1">
        <f>IF(dataOrig!$I345&gt;0,dataOrig!G345*dataRevised!$I345/dataOrig!$I345,dataOrig!G345)</f>
        <v>88.38954664013221</v>
      </c>
      <c r="H345" s="1">
        <f>IF(dataOrig!$I345&gt;0,dataOrig!H345*dataRevised!$I345/dataOrig!$I345,dataOrig!H345)</f>
        <v>264.21821468770702</v>
      </c>
      <c r="I345" s="9">
        <f>dataOrig!I345*VLOOKUP($C345,pivot!$H$4:$Q$65,7,FALSE)/VLOOKUP($C345,pivot!$H$4:$Q$65,2,FALSE)</f>
        <v>889.59801779745965</v>
      </c>
      <c r="J345" s="1">
        <f>dataOrig!J345</f>
        <v>67</v>
      </c>
      <c r="K345" s="1">
        <f>dataOrig!K345</f>
        <v>498</v>
      </c>
      <c r="L345" s="1">
        <f>dataOrig!L345</f>
        <v>93</v>
      </c>
      <c r="M345" s="1">
        <f>dataOrig!M345</f>
        <v>278</v>
      </c>
      <c r="N345" s="9">
        <f>dataOrig!N345</f>
        <v>936</v>
      </c>
      <c r="O345" s="1">
        <f>IF(dataOrig!$S345&gt;0,dataOrig!O345*dataRevised!$S345/dataOrig!$S345,dataOrig!O345)</f>
        <v>130.37378146239612</v>
      </c>
      <c r="P345" s="1">
        <f>IF(dataOrig!$S345&gt;0,dataOrig!P345*dataRevised!$S345/dataOrig!$S345,dataOrig!P345)</f>
        <v>340.87521811494565</v>
      </c>
      <c r="Q345" s="1">
        <f>IF(dataOrig!$S345&gt;0,dataOrig!Q345*dataRevised!$S345/dataOrig!$S345,dataOrig!Q345)</f>
        <v>53.053012387694686</v>
      </c>
      <c r="R345" s="1">
        <f>IF(dataOrig!$S345&gt;0,dataOrig!R345*dataRevised!$S345/dataOrig!$S345,dataOrig!R345)</f>
        <v>321.79004484753244</v>
      </c>
      <c r="S345" s="9">
        <f>dataOrig!S345*VLOOKUP($C345,pivot!$H$4:$Q$65,8,FALSE)/VLOOKUP($C345,pivot!$H$4:$Q$65,4,FALSE)</f>
        <v>846.0920568125689</v>
      </c>
      <c r="T345" s="1">
        <f>IF(dataOrig!$X345&gt;0,dataOrig!T345*dataRevised!$X345/dataOrig!$X345,dataOrig!T345)</f>
        <v>90.00226181574206</v>
      </c>
      <c r="U345" s="1">
        <f>IF(dataOrig!$X345&gt;0,dataOrig!U345*dataRevised!$X345/dataOrig!$X345,dataOrig!U345)</f>
        <v>546.80619442771592</v>
      </c>
      <c r="V345" s="1">
        <f>IF(dataOrig!$X345&gt;0,dataOrig!V345*dataRevised!$X345/dataOrig!$X345,dataOrig!V345)</f>
        <v>102.73843094061122</v>
      </c>
      <c r="W345" s="1">
        <f>IF(dataOrig!$X345&gt;0,dataOrig!W345*dataRevised!$X345/dataOrig!$X345,dataOrig!W345)</f>
        <v>304.8189810552019</v>
      </c>
      <c r="X345" s="9">
        <f>dataOrig!X345*VLOOKUP($C345,pivot!$H$4:$Q$65,9,FALSE)/VLOOKUP($C345,pivot!$H$4:$Q$65,5,FALSE)</f>
        <v>1044.3658682392711</v>
      </c>
      <c r="Y345" s="1">
        <f>IF(dataOrig!$AC345&gt;0,dataOrig!Y345*dataRevised!$AC345/dataOrig!$AC345,dataOrig!Y345)</f>
        <v>94.116611243253899</v>
      </c>
      <c r="Z345" s="1">
        <f>IF(dataOrig!$AC345&gt;0,dataOrig!Z345*dataRevised!$AC345/dataOrig!$AC345,dataOrig!Z345)</f>
        <v>571.80280793071245</v>
      </c>
      <c r="AA345" s="1">
        <f>IF(dataOrig!$AC345&gt;0,dataOrig!AA345*dataRevised!$AC345/dataOrig!$AC345,dataOrig!AA345)</f>
        <v>107.43499962673323</v>
      </c>
      <c r="AB345" s="1">
        <f>IF(dataOrig!$AC345&gt;0,dataOrig!AB345*dataRevised!$AC345/dataOrig!$AC345,dataOrig!AB345)</f>
        <v>318.75342864460521</v>
      </c>
      <c r="AC345" s="9">
        <f>dataOrig!AC345*VLOOKUP($C345,pivot!$H$4:$Q$65,10,FALSE)/VLOOKUP($C345,pivot!$H$4:$Q$65,6,FALSE)</f>
        <v>1092.1078474453047</v>
      </c>
    </row>
    <row r="346" spans="1:29">
      <c r="A346">
        <v>345</v>
      </c>
      <c r="B346">
        <v>24005</v>
      </c>
      <c r="C346">
        <f>dataOrig!C346</f>
        <v>24005</v>
      </c>
      <c r="D346">
        <v>24</v>
      </c>
      <c r="E346" s="1">
        <f>IF(dataOrig!$I346&gt;0,dataOrig!E346*dataRevised!$I346/dataOrig!$I346,dataOrig!E346)</f>
        <v>22.81020558455025</v>
      </c>
      <c r="F346" s="1">
        <f>IF(dataOrig!$I346&gt;0,dataOrig!F346*dataRevised!$I346/dataOrig!$I346,dataOrig!F346)</f>
        <v>1447.4976293862512</v>
      </c>
      <c r="G346" s="1">
        <f>IF(dataOrig!$I346&gt;0,dataOrig!G346*dataRevised!$I346/dataOrig!$I346,dataOrig!G346)</f>
        <v>59.876789659444412</v>
      </c>
      <c r="H346" s="1">
        <f>IF(dataOrig!$I346&gt;0,dataOrig!H346*dataRevised!$I346/dataOrig!$I346,dataOrig!H346)</f>
        <v>2835.1184691130584</v>
      </c>
      <c r="I346" s="9">
        <f>dataOrig!I346*VLOOKUP($C346,pivot!$H$4:$Q$65,7,FALSE)/VLOOKUP($C346,pivot!$H$4:$Q$65,2,FALSE)</f>
        <v>4365.3030937433041</v>
      </c>
      <c r="J346" s="1">
        <f>dataOrig!J346</f>
        <v>24</v>
      </c>
      <c r="K346" s="1">
        <f>dataOrig!K346</f>
        <v>1523</v>
      </c>
      <c r="L346" s="1">
        <f>dataOrig!L346</f>
        <v>63</v>
      </c>
      <c r="M346" s="1">
        <f>dataOrig!M346</f>
        <v>2983</v>
      </c>
      <c r="N346" s="9">
        <f>dataOrig!N346</f>
        <v>4593</v>
      </c>
      <c r="O346" s="1">
        <f>IF(dataOrig!$S346&gt;0,dataOrig!O346*dataRevised!$S346/dataOrig!$S346,dataOrig!O346)</f>
        <v>42.987253938141549</v>
      </c>
      <c r="P346" s="1">
        <f>IF(dataOrig!$S346&gt;0,dataOrig!P346*dataRevised!$S346/dataOrig!$S346,dataOrig!P346)</f>
        <v>1840.6472995353581</v>
      </c>
      <c r="Q346" s="1">
        <f>IF(dataOrig!$S346&gt;0,dataOrig!Q346*dataRevised!$S346/dataOrig!$S346,dataOrig!Q346)</f>
        <v>102.09715775000463</v>
      </c>
      <c r="R346" s="1">
        <f>IF(dataOrig!$S346&gt;0,dataOrig!R346*dataRevised!$S346/dataOrig!$S346,dataOrig!R346)</f>
        <v>3759.8079411881472</v>
      </c>
      <c r="S346" s="9">
        <f>dataOrig!S346*VLOOKUP($C346,pivot!$H$4:$Q$65,8,FALSE)/VLOOKUP($C346,pivot!$H$4:$Q$65,4,FALSE)</f>
        <v>5745.5396524116513</v>
      </c>
      <c r="T346" s="1">
        <f>IF(dataOrig!$X346&gt;0,dataOrig!T346*dataRevised!$X346/dataOrig!$X346,dataOrig!T346)</f>
        <v>79.813326515846725</v>
      </c>
      <c r="U346" s="1">
        <f>IF(dataOrig!$X346&gt;0,dataOrig!U346*dataRevised!$X346/dataOrig!$X346,dataOrig!U346)</f>
        <v>1654.8529082913326</v>
      </c>
      <c r="V346" s="1">
        <f>IF(dataOrig!$X346&gt;0,dataOrig!V346*dataRevised!$X346/dataOrig!$X346,dataOrig!V346)</f>
        <v>68.775313274293453</v>
      </c>
      <c r="W346" s="1">
        <f>IF(dataOrig!$X346&gt;0,dataOrig!W346*dataRevised!$X346/dataOrig!$X346,dataOrig!W346)</f>
        <v>3242.6286591916873</v>
      </c>
      <c r="X346" s="9">
        <f>dataOrig!X346*VLOOKUP($C346,pivot!$H$4:$Q$65,9,FALSE)/VLOOKUP($C346,pivot!$H$4:$Q$65,5,FALSE)</f>
        <v>5046.0702072731601</v>
      </c>
      <c r="Y346" s="1">
        <f>IF(dataOrig!$AC346&gt;0,dataOrig!Y346*dataRevised!$AC346/dataOrig!$AC346,dataOrig!Y346)</f>
        <v>83.461900536470424</v>
      </c>
      <c r="Z346" s="1">
        <f>IF(dataOrig!$AC346&gt;0,dataOrig!Z346*dataRevised!$AC346/dataOrig!$AC346,dataOrig!Z346)</f>
        <v>1730.5025972934136</v>
      </c>
      <c r="AA346" s="1">
        <f>IF(dataOrig!$AC346&gt;0,dataOrig!AA346*dataRevised!$AC346/dataOrig!$AC346,dataOrig!AA346)</f>
        <v>71.919297270788348</v>
      </c>
      <c r="AB346" s="1">
        <f>IF(dataOrig!$AC346&gt;0,dataOrig!AB346*dataRevised!$AC346/dataOrig!$AC346,dataOrig!AB346)</f>
        <v>3390.8616824338355</v>
      </c>
      <c r="AC346" s="9">
        <f>dataOrig!AC346*VLOOKUP($C346,pivot!$H$4:$Q$65,10,FALSE)/VLOOKUP($C346,pivot!$H$4:$Q$65,6,FALSE)</f>
        <v>5276.7454775345077</v>
      </c>
    </row>
    <row r="347" spans="1:29">
      <c r="A347">
        <v>346</v>
      </c>
      <c r="B347">
        <v>24005</v>
      </c>
      <c r="C347">
        <f>dataOrig!C347</f>
        <v>24005</v>
      </c>
      <c r="D347">
        <v>24</v>
      </c>
      <c r="E347" s="1">
        <f>IF(dataOrig!$I347&gt;0,dataOrig!E347*dataRevised!$I347/dataOrig!$I347,dataOrig!E347)</f>
        <v>526.53557891003493</v>
      </c>
      <c r="F347" s="1">
        <f>IF(dataOrig!$I347&gt;0,dataOrig!F347*dataRevised!$I347/dataOrig!$I347,dataOrig!F347)</f>
        <v>454.30326122562576</v>
      </c>
      <c r="G347" s="1">
        <f>IF(dataOrig!$I347&gt;0,dataOrig!G347*dataRevised!$I347/dataOrig!$I347,dataOrig!G347)</f>
        <v>184.38249514178119</v>
      </c>
      <c r="H347" s="1">
        <f>IF(dataOrig!$I347&gt;0,dataOrig!H347*dataRevised!$I347/dataOrig!$I347,dataOrig!H347)</f>
        <v>191.98589700329794</v>
      </c>
      <c r="I347" s="9">
        <f>dataOrig!I347*VLOOKUP($C347,pivot!$H$4:$Q$65,7,FALSE)/VLOOKUP($C347,pivot!$H$4:$Q$65,2,FALSE)</f>
        <v>1357.2072322807398</v>
      </c>
      <c r="J347" s="1">
        <f>dataOrig!J347</f>
        <v>554</v>
      </c>
      <c r="K347" s="1">
        <f>dataOrig!K347</f>
        <v>478</v>
      </c>
      <c r="L347" s="1">
        <f>dataOrig!L347</f>
        <v>194</v>
      </c>
      <c r="M347" s="1">
        <f>dataOrig!M347</f>
        <v>202</v>
      </c>
      <c r="N347" s="9">
        <f>dataOrig!N347</f>
        <v>1428</v>
      </c>
      <c r="O347" s="1">
        <f>IF(dataOrig!$S347&gt;0,dataOrig!O347*dataRevised!$S347/dataOrig!$S347,dataOrig!O347)</f>
        <v>359.9919102017077</v>
      </c>
      <c r="P347" s="1">
        <f>IF(dataOrig!$S347&gt;0,dataOrig!P347*dataRevised!$S347/dataOrig!$S347,dataOrig!P347)</f>
        <v>888.58903192150558</v>
      </c>
      <c r="Q347" s="1">
        <f>IF(dataOrig!$S347&gt;0,dataOrig!Q347*dataRevised!$S347/dataOrig!$S347,dataOrig!Q347)</f>
        <v>211.43386291444179</v>
      </c>
      <c r="R347" s="1">
        <f>IF(dataOrig!$S347&gt;0,dataOrig!R347*dataRevised!$S347/dataOrig!$S347,dataOrig!R347)</f>
        <v>615.5463085598924</v>
      </c>
      <c r="S347" s="9">
        <f>dataOrig!S347*VLOOKUP($C347,pivot!$H$4:$Q$65,8,FALSE)/VLOOKUP($C347,pivot!$H$4:$Q$65,4,FALSE)</f>
        <v>2075.5611135975473</v>
      </c>
      <c r="T347" s="1">
        <f>IF(dataOrig!$X347&gt;0,dataOrig!T347*dataRevised!$X347/dataOrig!$X347,dataOrig!T347)</f>
        <v>588.41101356895513</v>
      </c>
      <c r="U347" s="1">
        <f>IF(dataOrig!$X347&gt;0,dataOrig!U347*dataRevised!$X347/dataOrig!$X347,dataOrig!U347)</f>
        <v>515.39031058637204</v>
      </c>
      <c r="V347" s="1">
        <f>IF(dataOrig!$X347&gt;0,dataOrig!V347*dataRevised!$X347/dataOrig!$X347,dataOrig!V347)</f>
        <v>208.87317364785423</v>
      </c>
      <c r="W347" s="1">
        <f>IF(dataOrig!$X347&gt;0,dataOrig!W347*dataRevised!$X347/dataOrig!$X347,dataOrig!W347)</f>
        <v>217.36395306443364</v>
      </c>
      <c r="X347" s="9">
        <f>dataOrig!X347*VLOOKUP($C347,pivot!$H$4:$Q$65,9,FALSE)/VLOOKUP($C347,pivot!$H$4:$Q$65,5,FALSE)</f>
        <v>1530.038450867615</v>
      </c>
      <c r="Y347" s="1">
        <f>IF(dataOrig!$AC347&gt;0,dataOrig!Y347*dataRevised!$AC347/dataOrig!$AC347,dataOrig!Y347)</f>
        <v>615.30954331674491</v>
      </c>
      <c r="Z347" s="1">
        <f>IF(dataOrig!$AC347&gt;0,dataOrig!Z347*dataRevised!$AC347/dataOrig!$AC347,dataOrig!Z347)</f>
        <v>538.95078325146335</v>
      </c>
      <c r="AA347" s="1">
        <f>IF(dataOrig!$AC347&gt;0,dataOrig!AA347*dataRevised!$AC347/dataOrig!$AC347,dataOrig!AA347)</f>
        <v>218.42156948906091</v>
      </c>
      <c r="AB347" s="1">
        <f>IF(dataOrig!$AC347&gt;0,dataOrig!AB347*dataRevised!$AC347/dataOrig!$AC347,dataOrig!AB347)</f>
        <v>227.30049507804716</v>
      </c>
      <c r="AC347" s="9">
        <f>dataOrig!AC347*VLOOKUP($C347,pivot!$H$4:$Q$65,10,FALSE)/VLOOKUP($C347,pivot!$H$4:$Q$65,6,FALSE)</f>
        <v>1599.9823911353162</v>
      </c>
    </row>
    <row r="348" spans="1:29">
      <c r="A348">
        <v>347</v>
      </c>
      <c r="B348">
        <v>24005</v>
      </c>
      <c r="C348">
        <f>dataOrig!C348</f>
        <v>24005</v>
      </c>
      <c r="D348">
        <v>24</v>
      </c>
      <c r="E348" s="1">
        <f>IF(dataOrig!$I348&gt;0,dataOrig!E348*dataRevised!$I348/dataOrig!$I348,dataOrig!E348)</f>
        <v>633.93363020395896</v>
      </c>
      <c r="F348" s="1">
        <f>IF(dataOrig!$I348&gt;0,dataOrig!F348*dataRevised!$I348/dataOrig!$I348,dataOrig!F348)</f>
        <v>1970.2315073655275</v>
      </c>
      <c r="G348" s="1">
        <f>IF(dataOrig!$I348&gt;0,dataOrig!G348*dataRevised!$I348/dataOrig!$I348,dataOrig!G348)</f>
        <v>901.95354582242442</v>
      </c>
      <c r="H348" s="1">
        <f>IF(dataOrig!$I348&gt;0,dataOrig!H348*dataRevised!$I348/dataOrig!$I348,dataOrig!H348)</f>
        <v>1437.0429518266656</v>
      </c>
      <c r="I348" s="9">
        <f>dataOrig!I348*VLOOKUP($C348,pivot!$H$4:$Q$65,7,FALSE)/VLOOKUP($C348,pivot!$H$4:$Q$65,2,FALSE)</f>
        <v>4943.1616352185765</v>
      </c>
      <c r="J348" s="1">
        <f>dataOrig!J348</f>
        <v>667</v>
      </c>
      <c r="K348" s="1">
        <f>dataOrig!K348</f>
        <v>2073</v>
      </c>
      <c r="L348" s="1">
        <f>dataOrig!L348</f>
        <v>949</v>
      </c>
      <c r="M348" s="1">
        <f>dataOrig!M348</f>
        <v>1512</v>
      </c>
      <c r="N348" s="9">
        <f>dataOrig!N348</f>
        <v>5201</v>
      </c>
      <c r="O348" s="1">
        <f>IF(dataOrig!$S348&gt;0,dataOrig!O348*dataRevised!$S348/dataOrig!$S348,dataOrig!O348)</f>
        <v>1162.9114865284396</v>
      </c>
      <c r="P348" s="1">
        <f>IF(dataOrig!$S348&gt;0,dataOrig!P348*dataRevised!$S348/dataOrig!$S348,dataOrig!P348)</f>
        <v>1752.1276973041597</v>
      </c>
      <c r="Q348" s="1">
        <f>IF(dataOrig!$S348&gt;0,dataOrig!Q348*dataRevised!$S348/dataOrig!$S348,dataOrig!Q348)</f>
        <v>866.65314899784869</v>
      </c>
      <c r="R348" s="1">
        <f>IF(dataOrig!$S348&gt;0,dataOrig!R348*dataRevised!$S348/dataOrig!$S348,dataOrig!R348)</f>
        <v>1212.3193083352237</v>
      </c>
      <c r="S348" s="9">
        <f>dataOrig!S348*VLOOKUP($C348,pivot!$H$4:$Q$65,8,FALSE)/VLOOKUP($C348,pivot!$H$4:$Q$65,4,FALSE)</f>
        <v>4994.0116411656718</v>
      </c>
      <c r="T348" s="1">
        <f>IF(dataOrig!$X348&gt;0,dataOrig!T348*dataRevised!$X348/dataOrig!$X348,dataOrig!T348)</f>
        <v>806.6240445750467</v>
      </c>
      <c r="U348" s="1">
        <f>IF(dataOrig!$X348&gt;0,dataOrig!U348*dataRevised!$X348/dataOrig!$X348,dataOrig!U348)</f>
        <v>5057.957298456372</v>
      </c>
      <c r="V348" s="1">
        <f>IF(dataOrig!$X348&gt;0,dataOrig!V348*dataRevised!$X348/dataOrig!$X348,dataOrig!V348)</f>
        <v>2268.7362601100263</v>
      </c>
      <c r="W348" s="1">
        <f>IF(dataOrig!$X348&gt;0,dataOrig!W348*dataRevised!$X348/dataOrig!$X348,dataOrig!W348)</f>
        <v>4439.8285569293894</v>
      </c>
      <c r="X348" s="9">
        <f>dataOrig!X348*VLOOKUP($C348,pivot!$H$4:$Q$65,9,FALSE)/VLOOKUP($C348,pivot!$H$4:$Q$65,5,FALSE)</f>
        <v>12573.146160070834</v>
      </c>
      <c r="Y348" s="1">
        <f>IF(dataOrig!$AC348&gt;0,dataOrig!Y348*dataRevised!$AC348/dataOrig!$AC348,dataOrig!Y348)</f>
        <v>843.49793095369068</v>
      </c>
      <c r="Z348" s="1">
        <f>IF(dataOrig!$AC348&gt;0,dataOrig!Z348*dataRevised!$AC348/dataOrig!$AC348,dataOrig!Z348)</f>
        <v>5289.1759733590898</v>
      </c>
      <c r="AA348" s="1">
        <f>IF(dataOrig!$AC348&gt;0,dataOrig!AA348*dataRevised!$AC348/dataOrig!$AC348,dataOrig!AA348)</f>
        <v>2372.4489173771171</v>
      </c>
      <c r="AB348" s="1">
        <f>IF(dataOrig!$AC348&gt;0,dataOrig!AB348*dataRevised!$AC348/dataOrig!$AC348,dataOrig!AB348)</f>
        <v>4642.7901904808932</v>
      </c>
      <c r="AC348" s="9">
        <f>dataOrig!AC348*VLOOKUP($C348,pivot!$H$4:$Q$65,10,FALSE)/VLOOKUP($C348,pivot!$H$4:$Q$65,6,FALSE)</f>
        <v>13147.913012170789</v>
      </c>
    </row>
    <row r="349" spans="1:29">
      <c r="A349">
        <v>348</v>
      </c>
      <c r="B349">
        <v>24005</v>
      </c>
      <c r="C349">
        <f>dataOrig!C349</f>
        <v>24005</v>
      </c>
      <c r="D349">
        <v>24</v>
      </c>
      <c r="E349" s="1">
        <f>IF(dataOrig!$I349&gt;0,dataOrig!E349*dataRevised!$I349/dataOrig!$I349,dataOrig!E349)</f>
        <v>21.859780351860653</v>
      </c>
      <c r="F349" s="1">
        <f>IF(dataOrig!$I349&gt;0,dataOrig!F349*dataRevised!$I349/dataOrig!$I349,dataOrig!F349)</f>
        <v>110.24932699199287</v>
      </c>
      <c r="G349" s="1">
        <f>IF(dataOrig!$I349&gt;0,dataOrig!G349*dataRevised!$I349/dataOrig!$I349,dataOrig!G349)</f>
        <v>57.975939194065219</v>
      </c>
      <c r="H349" s="1">
        <f>IF(dataOrig!$I349&gt;0,dataOrig!H349*dataRevised!$I349/dataOrig!$I349,dataOrig!H349)</f>
        <v>35.165733609514966</v>
      </c>
      <c r="I349" s="9">
        <f>dataOrig!I349*VLOOKUP($C349,pivot!$H$4:$Q$65,7,FALSE)/VLOOKUP($C349,pivot!$H$4:$Q$65,2,FALSE)</f>
        <v>225.25078014743372</v>
      </c>
      <c r="J349" s="1">
        <f>dataOrig!J349</f>
        <v>23</v>
      </c>
      <c r="K349" s="1">
        <f>dataOrig!K349</f>
        <v>116</v>
      </c>
      <c r="L349" s="1">
        <f>dataOrig!L349</f>
        <v>61</v>
      </c>
      <c r="M349" s="1">
        <f>dataOrig!M349</f>
        <v>37</v>
      </c>
      <c r="N349" s="9">
        <f>dataOrig!N349</f>
        <v>237</v>
      </c>
      <c r="O349" s="1">
        <f>IF(dataOrig!$S349&gt;0,dataOrig!O349*dataRevised!$S349/dataOrig!$S349,dataOrig!O349)</f>
        <v>56.152285864212878</v>
      </c>
      <c r="P349" s="1">
        <f>IF(dataOrig!$S349&gt;0,dataOrig!P349*dataRevised!$S349/dataOrig!$S349,dataOrig!P349)</f>
        <v>76.413794328623553</v>
      </c>
      <c r="Q349" s="1">
        <f>IF(dataOrig!$S349&gt;0,dataOrig!Q349*dataRevised!$S349/dataOrig!$S349,dataOrig!Q349)</f>
        <v>33.625000157460164</v>
      </c>
      <c r="R349" s="1">
        <f>IF(dataOrig!$S349&gt;0,dataOrig!R349*dataRevised!$S349/dataOrig!$S349,dataOrig!R349)</f>
        <v>27.770288253702773</v>
      </c>
      <c r="S349" s="9">
        <f>dataOrig!S349*VLOOKUP($C349,pivot!$H$4:$Q$65,8,FALSE)/VLOOKUP($C349,pivot!$H$4:$Q$65,4,FALSE)</f>
        <v>193.96136860399938</v>
      </c>
      <c r="T349" s="1">
        <f>IF(dataOrig!$X349&gt;0,dataOrig!T349*dataRevised!$X349/dataOrig!$X349,dataOrig!T349)</f>
        <v>26.32141619139626</v>
      </c>
      <c r="U349" s="1">
        <f>IF(dataOrig!$X349&gt;0,dataOrig!U349*dataRevised!$X349/dataOrig!$X349,dataOrig!U349)</f>
        <v>122.26722359874391</v>
      </c>
      <c r="V349" s="1">
        <f>IF(dataOrig!$X349&gt;0,dataOrig!V349*dataRevised!$X349/dataOrig!$X349,dataOrig!V349)</f>
        <v>64.529923566003745</v>
      </c>
      <c r="W349" s="1">
        <f>IF(dataOrig!$X349&gt;0,dataOrig!W349*dataRevised!$X349/dataOrig!$X349,dataOrig!W349)</f>
        <v>38.208507374607478</v>
      </c>
      <c r="X349" s="9">
        <f>dataOrig!X349*VLOOKUP($C349,pivot!$H$4:$Q$65,9,FALSE)/VLOOKUP($C349,pivot!$H$4:$Q$65,5,FALSE)</f>
        <v>251.32707073075139</v>
      </c>
      <c r="Y349" s="1">
        <f>IF(dataOrig!$AC349&gt;0,dataOrig!Y349*dataRevised!$AC349/dataOrig!$AC349,dataOrig!Y349)</f>
        <v>27.524669325857275</v>
      </c>
      <c r="Z349" s="1">
        <f>IF(dataOrig!$AC349&gt;0,dataOrig!Z349*dataRevised!$AC349/dataOrig!$AC349,dataOrig!Z349)</f>
        <v>127.85652848140153</v>
      </c>
      <c r="AA349" s="1">
        <f>IF(dataOrig!$AC349&gt;0,dataOrig!AA349*dataRevised!$AC349/dataOrig!$AC349,dataOrig!AA349)</f>
        <v>67.479834476295252</v>
      </c>
      <c r="AB349" s="1">
        <f>IF(dataOrig!$AC349&gt;0,dataOrig!AB349*dataRevised!$AC349/dataOrig!$AC349,dataOrig!AB349)</f>
        <v>39.955165150437978</v>
      </c>
      <c r="AC349" s="9">
        <f>dataOrig!AC349*VLOOKUP($C349,pivot!$H$4:$Q$65,10,FALSE)/VLOOKUP($C349,pivot!$H$4:$Q$65,6,FALSE)</f>
        <v>262.81619743399199</v>
      </c>
    </row>
    <row r="350" spans="1:29">
      <c r="A350">
        <v>349</v>
      </c>
      <c r="B350">
        <v>24005</v>
      </c>
      <c r="C350">
        <f>dataOrig!C350</f>
        <v>24005</v>
      </c>
      <c r="D350">
        <v>24</v>
      </c>
      <c r="E350" s="1">
        <f>IF(dataOrig!$I350&gt;0,dataOrig!E350*dataRevised!$I350/dataOrig!$I350,dataOrig!E350)</f>
        <v>30.413607446066997</v>
      </c>
      <c r="F350" s="1">
        <f>IF(dataOrig!$I350&gt;0,dataOrig!F350*dataRevised!$I350/dataOrig!$I350,dataOrig!F350)</f>
        <v>159.67143909185174</v>
      </c>
      <c r="G350" s="1">
        <f>IF(dataOrig!$I350&gt;0,dataOrig!G350*dataRevised!$I350/dataOrig!$I350,dataOrig!G350)</f>
        <v>25.661481282619029</v>
      </c>
      <c r="H350" s="1">
        <f>IF(dataOrig!$I350&gt;0,dataOrig!H350*dataRevised!$I350/dataOrig!$I350,dataOrig!H350)</f>
        <v>112.15017745737205</v>
      </c>
      <c r="I350" s="9">
        <f>dataOrig!I350*VLOOKUP($C350,pivot!$H$4:$Q$65,7,FALSE)/VLOOKUP($C350,pivot!$H$4:$Q$65,2,FALSE)</f>
        <v>327.8967052779098</v>
      </c>
      <c r="J350" s="1">
        <f>dataOrig!J350</f>
        <v>32</v>
      </c>
      <c r="K350" s="1">
        <f>dataOrig!K350</f>
        <v>168</v>
      </c>
      <c r="L350" s="1">
        <f>dataOrig!L350</f>
        <v>27</v>
      </c>
      <c r="M350" s="1">
        <f>dataOrig!M350</f>
        <v>118</v>
      </c>
      <c r="N350" s="9">
        <f>dataOrig!N350</f>
        <v>345</v>
      </c>
      <c r="O350" s="1">
        <f>IF(dataOrig!$S350&gt;0,dataOrig!O350*dataRevised!$S350/dataOrig!$S350,dataOrig!O350)</f>
        <v>51.740247118329378</v>
      </c>
      <c r="P350" s="1">
        <f>IF(dataOrig!$S350&gt;0,dataOrig!P350*dataRevised!$S350/dataOrig!$S350,dataOrig!P350)</f>
        <v>129.20459164658178</v>
      </c>
      <c r="Q350" s="1">
        <f>IF(dataOrig!$S350&gt;0,dataOrig!Q350*dataRevised!$S350/dataOrig!$S350,dataOrig!Q350)</f>
        <v>47.178327175719318</v>
      </c>
      <c r="R350" s="1">
        <f>IF(dataOrig!$S350&gt;0,dataOrig!R350*dataRevised!$S350/dataOrig!$S350,dataOrig!R350)</f>
        <v>76.611501727501334</v>
      </c>
      <c r="S350" s="9">
        <f>dataOrig!S350*VLOOKUP($C350,pivot!$H$4:$Q$65,8,FALSE)/VLOOKUP($C350,pivot!$H$4:$Q$65,4,FALSE)</f>
        <v>304.73466766813181</v>
      </c>
      <c r="T350" s="1">
        <f>IF(dataOrig!$X350&gt;0,dataOrig!T350*dataRevised!$X350/dataOrig!$X350,dataOrig!T350)</f>
        <v>35.661273549633641</v>
      </c>
      <c r="U350" s="1">
        <f>IF(dataOrig!$X350&gt;0,dataOrig!U350*dataRevised!$X350/dataOrig!$X350,dataOrig!U350)</f>
        <v>176.60821186485231</v>
      </c>
      <c r="V350" s="1">
        <f>IF(dataOrig!$X350&gt;0,dataOrig!V350*dataRevised!$X350/dataOrig!$X350,dataOrig!V350)</f>
        <v>28.019572074712148</v>
      </c>
      <c r="W350" s="1">
        <f>IF(dataOrig!$X350&gt;0,dataOrig!W350*dataRevised!$X350/dataOrig!$X350,dataOrig!W350)</f>
        <v>123.9653794820598</v>
      </c>
      <c r="X350" s="9">
        <f>dataOrig!X350*VLOOKUP($C350,pivot!$H$4:$Q$65,9,FALSE)/VLOOKUP($C350,pivot!$H$4:$Q$65,5,FALSE)</f>
        <v>364.25443697125792</v>
      </c>
      <c r="Y350" s="1">
        <f>IF(dataOrig!$AC350&gt;0,dataOrig!Y350*dataRevised!$AC350/dataOrig!$AC350,dataOrig!Y350)</f>
        <v>37.291487473742116</v>
      </c>
      <c r="Z350" s="1">
        <f>IF(dataOrig!$AC350&gt;0,dataOrig!Z350*dataRevised!$AC350/dataOrig!$AC350,dataOrig!Z350)</f>
        <v>184.68165225091332</v>
      </c>
      <c r="AA350" s="1">
        <f>IF(dataOrig!$AC350&gt;0,dataOrig!AA350*dataRevised!$AC350/dataOrig!$AC350,dataOrig!AA350)</f>
        <v>29.300454443654516</v>
      </c>
      <c r="AB350" s="1">
        <f>IF(dataOrig!$AC350&gt;0,dataOrig!AB350*dataRevised!$AC350/dataOrig!$AC350,dataOrig!AB350)</f>
        <v>129.63231359919877</v>
      </c>
      <c r="AC350" s="9">
        <f>dataOrig!AC350*VLOOKUP($C350,pivot!$H$4:$Q$65,10,FALSE)/VLOOKUP($C350,pivot!$H$4:$Q$65,6,FALSE)</f>
        <v>380.90590776750872</v>
      </c>
    </row>
    <row r="351" spans="1:29">
      <c r="A351">
        <v>350</v>
      </c>
      <c r="B351">
        <v>24005</v>
      </c>
      <c r="C351">
        <f>dataOrig!C351</f>
        <v>24005</v>
      </c>
      <c r="D351">
        <v>24</v>
      </c>
      <c r="E351" s="1">
        <f>IF(dataOrig!$I351&gt;0,dataOrig!E351*dataRevised!$I351/dataOrig!$I351,dataOrig!E351)</f>
        <v>386.82306970466459</v>
      </c>
      <c r="F351" s="1">
        <f>IF(dataOrig!$I351&gt;0,dataOrig!F351*dataRevised!$I351/dataOrig!$I351,dataOrig!F351)</f>
        <v>326.94628004522019</v>
      </c>
      <c r="G351" s="1">
        <f>IF(dataOrig!$I351&gt;0,dataOrig!G351*dataRevised!$I351/dataOrig!$I351,dataOrig!G351)</f>
        <v>82.686995243994645</v>
      </c>
      <c r="H351" s="1">
        <f>IF(dataOrig!$I351&gt;0,dataOrig!H351*dataRevised!$I351/dataOrig!$I351,dataOrig!H351)</f>
        <v>249.01141096467353</v>
      </c>
      <c r="I351" s="9">
        <f>dataOrig!I351*VLOOKUP($C351,pivot!$H$4:$Q$65,7,FALSE)/VLOOKUP($C351,pivot!$H$4:$Q$65,2,FALSE)</f>
        <v>1045.467755958553</v>
      </c>
      <c r="J351" s="1">
        <f>dataOrig!J351</f>
        <v>407</v>
      </c>
      <c r="K351" s="1">
        <f>dataOrig!K351</f>
        <v>344</v>
      </c>
      <c r="L351" s="1">
        <f>dataOrig!L351</f>
        <v>87</v>
      </c>
      <c r="M351" s="1">
        <f>dataOrig!M351</f>
        <v>262</v>
      </c>
      <c r="N351" s="9">
        <f>dataOrig!N351</f>
        <v>1100</v>
      </c>
      <c r="O351" s="1">
        <f>IF(dataOrig!$S351&gt;0,dataOrig!O351*dataRevised!$S351/dataOrig!$S351,dataOrig!O351)</f>
        <v>344.95841584195409</v>
      </c>
      <c r="P351" s="1">
        <f>IF(dataOrig!$S351&gt;0,dataOrig!P351*dataRevised!$S351/dataOrig!$S351,dataOrig!P351)</f>
        <v>362.56759474005355</v>
      </c>
      <c r="Q351" s="1">
        <f>IF(dataOrig!$S351&gt;0,dataOrig!Q351*dataRevised!$S351/dataOrig!$S351,dataOrig!Q351)</f>
        <v>93.751582014234401</v>
      </c>
      <c r="R351" s="1">
        <f>IF(dataOrig!$S351&gt;0,dataOrig!R351*dataRevised!$S351/dataOrig!$S351,dataOrig!R351)</f>
        <v>312.6898142825986</v>
      </c>
      <c r="S351" s="9">
        <f>dataOrig!S351*VLOOKUP($C351,pivot!$H$4:$Q$65,8,FALSE)/VLOOKUP($C351,pivot!$H$4:$Q$65,4,FALSE)</f>
        <v>1113.9674068788406</v>
      </c>
      <c r="T351" s="1">
        <f>IF(dataOrig!$X351&gt;0,dataOrig!T351*dataRevised!$X351/dataOrig!$X351,dataOrig!T351)</f>
        <v>423.68989288731404</v>
      </c>
      <c r="U351" s="1">
        <f>IF(dataOrig!$X351&gt;0,dataOrig!U351*dataRevised!$X351/dataOrig!$X351,dataOrig!U351)</f>
        <v>360.85812520462622</v>
      </c>
      <c r="V351" s="1">
        <f>IF(dataOrig!$X351&gt;0,dataOrig!V351*dataRevised!$X351/dataOrig!$X351,dataOrig!V351)</f>
        <v>90.851339757400012</v>
      </c>
      <c r="W351" s="1">
        <f>IF(dataOrig!$X351&gt;0,dataOrig!W351*dataRevised!$X351/dataOrig!$X351,dataOrig!W351)</f>
        <v>276.79940898048977</v>
      </c>
      <c r="X351" s="9">
        <f>dataOrig!X351*VLOOKUP($C351,pivot!$H$4:$Q$65,9,FALSE)/VLOOKUP($C351,pivot!$H$4:$Q$65,5,FALSE)</f>
        <v>1152.19876682983</v>
      </c>
      <c r="Y351" s="1">
        <f>IF(dataOrig!$AC351&gt;0,dataOrig!Y351*dataRevised!$AC351/dataOrig!$AC351,dataOrig!Y351)</f>
        <v>443.05838689041224</v>
      </c>
      <c r="Z351" s="1">
        <f>IF(dataOrig!$AC351&gt;0,dataOrig!Z351*dataRevised!$AC351/dataOrig!$AC351,dataOrig!Z351)</f>
        <v>377.35433753191421</v>
      </c>
      <c r="AA351" s="1">
        <f>IF(dataOrig!$AC351&gt;0,dataOrig!AA351*dataRevised!$AC351/dataOrig!$AC351,dataOrig!AA351)</f>
        <v>95.004503802152527</v>
      </c>
      <c r="AB351" s="1">
        <f>IF(dataOrig!$AC351&gt;0,dataOrig!AB351*dataRevised!$AC351/dataOrig!$AC351,dataOrig!AB351)</f>
        <v>289.45297420095068</v>
      </c>
      <c r="AC351" s="9">
        <f>dataOrig!AC351*VLOOKUP($C351,pivot!$H$4:$Q$65,10,FALSE)/VLOOKUP($C351,pivot!$H$4:$Q$65,6,FALSE)</f>
        <v>1204.8702024254296</v>
      </c>
    </row>
    <row r="352" spans="1:29">
      <c r="A352">
        <v>351</v>
      </c>
      <c r="B352">
        <v>24005</v>
      </c>
      <c r="C352">
        <f>dataOrig!C352</f>
        <v>24005</v>
      </c>
      <c r="D352">
        <v>24</v>
      </c>
      <c r="E352" s="1">
        <f>IF(dataOrig!$I352&gt;0,dataOrig!E352*dataRevised!$I352/dataOrig!$I352,dataOrig!E352)</f>
        <v>700.46339649223057</v>
      </c>
      <c r="F352" s="1">
        <f>IF(dataOrig!$I352&gt;0,dataOrig!F352*dataRevised!$I352/dataOrig!$I352,dataOrig!F352)</f>
        <v>289.87969597032611</v>
      </c>
      <c r="G352" s="1">
        <f>IF(dataOrig!$I352&gt;0,dataOrig!G352*dataRevised!$I352/dataOrig!$I352,dataOrig!G352)</f>
        <v>43.719560703721307</v>
      </c>
      <c r="H352" s="1">
        <f>IF(dataOrig!$I352&gt;0,dataOrig!H352*dataRevised!$I352/dataOrig!$I352,dataOrig!H352)</f>
        <v>276.57374271267179</v>
      </c>
      <c r="I352" s="9">
        <f>dataOrig!I352*VLOOKUP($C352,pivot!$H$4:$Q$65,7,FALSE)/VLOOKUP($C352,pivot!$H$4:$Q$65,2,FALSE)</f>
        <v>1310.6363958789498</v>
      </c>
      <c r="J352" s="1">
        <f>dataOrig!J352</f>
        <v>737</v>
      </c>
      <c r="K352" s="1">
        <f>dataOrig!K352</f>
        <v>305</v>
      </c>
      <c r="L352" s="1">
        <f>dataOrig!L352</f>
        <v>46</v>
      </c>
      <c r="M352" s="1">
        <f>dataOrig!M352</f>
        <v>291</v>
      </c>
      <c r="N352" s="9">
        <f>dataOrig!N352</f>
        <v>1379</v>
      </c>
      <c r="O352" s="1">
        <f>IF(dataOrig!$S352&gt;0,dataOrig!O352*dataRevised!$S352/dataOrig!$S352,dataOrig!O352)</f>
        <v>586.69663942591342</v>
      </c>
      <c r="P352" s="1">
        <f>IF(dataOrig!$S352&gt;0,dataOrig!P352*dataRevised!$S352/dataOrig!$S352,dataOrig!P352)</f>
        <v>304.33793983854963</v>
      </c>
      <c r="Q352" s="1">
        <f>IF(dataOrig!$S352&gt;0,dataOrig!Q352*dataRevised!$S352/dataOrig!$S352,dataOrig!Q352)</f>
        <v>25.936249361929779</v>
      </c>
      <c r="R352" s="1">
        <f>IF(dataOrig!$S352&gt;0,dataOrig!R352*dataRevised!$S352/dataOrig!$S352,dataOrig!R352)</f>
        <v>200.63775710015418</v>
      </c>
      <c r="S352" s="9">
        <f>dataOrig!S352*VLOOKUP($C352,pivot!$H$4:$Q$65,8,FALSE)/VLOOKUP($C352,pivot!$H$4:$Q$65,4,FALSE)</f>
        <v>1117.6085857265471</v>
      </c>
      <c r="T352" s="1">
        <f>IF(dataOrig!$X352&gt;0,dataOrig!T352*dataRevised!$X352/dataOrig!$X352,dataOrig!T352)</f>
        <v>767.56645925878138</v>
      </c>
      <c r="U352" s="1">
        <f>IF(dataOrig!$X352&gt;0,dataOrig!U352*dataRevised!$X352/dataOrig!$X352,dataOrig!U352)</f>
        <v>321.80053988836073</v>
      </c>
      <c r="V352" s="1">
        <f>IF(dataOrig!$X352&gt;0,dataOrig!V352*dataRevised!$X352/dataOrig!$X352,dataOrig!V352)</f>
        <v>48.397442674502798</v>
      </c>
      <c r="W352" s="1">
        <f>IF(dataOrig!$X352&gt;0,dataOrig!W352*dataRevised!$X352/dataOrig!$X352,dataOrig!W352)</f>
        <v>305.66805899685983</v>
      </c>
      <c r="X352" s="9">
        <f>dataOrig!X352*VLOOKUP($C352,pivot!$H$4:$Q$65,9,FALSE)/VLOOKUP($C352,pivot!$H$4:$Q$65,5,FALSE)</f>
        <v>1443.4325008185046</v>
      </c>
      <c r="Y352" s="1">
        <f>IF(dataOrig!$AC352&gt;0,dataOrig!Y352*dataRevised!$AC352/dataOrig!$AC352,dataOrig!Y352)</f>
        <v>802.65487324435401</v>
      </c>
      <c r="Z352" s="1">
        <f>IF(dataOrig!$AC352&gt;0,dataOrig!Z352*dataRevised!$AC352/dataOrig!$AC352,dataOrig!Z352)</f>
        <v>336.51127982257765</v>
      </c>
      <c r="AA352" s="1">
        <f>IF(dataOrig!$AC352&gt;0,dataOrig!AA352*dataRevised!$AC352/dataOrig!$AC352,dataOrig!AA352)</f>
        <v>50.609875857221446</v>
      </c>
      <c r="AB352" s="1">
        <f>IF(dataOrig!$AC352&gt;0,dataOrig!AB352*dataRevised!$AC352/dataOrig!$AC352,dataOrig!AB352)</f>
        <v>319.64132120350382</v>
      </c>
      <c r="AC352" s="9">
        <f>dataOrig!AC352*VLOOKUP($C352,pivot!$H$4:$Q$65,10,FALSE)/VLOOKUP($C352,pivot!$H$4:$Q$65,6,FALSE)</f>
        <v>1509.4173501276568</v>
      </c>
    </row>
    <row r="353" spans="1:29">
      <c r="A353">
        <v>352</v>
      </c>
      <c r="B353">
        <v>24005</v>
      </c>
      <c r="C353">
        <f>dataOrig!C353</f>
        <v>24005</v>
      </c>
      <c r="D353">
        <v>24</v>
      </c>
      <c r="E353" s="1">
        <f>IF(dataOrig!$I353&gt;0,dataOrig!E353*dataRevised!$I353/dataOrig!$I353,dataOrig!E353)</f>
        <v>927.6150271050434</v>
      </c>
      <c r="F353" s="1">
        <f>IF(dataOrig!$I353&gt;0,dataOrig!F353*dataRevised!$I353/dataOrig!$I353,dataOrig!F353)</f>
        <v>12307.056338097549</v>
      </c>
      <c r="G353" s="1">
        <f>IF(dataOrig!$I353&gt;0,dataOrig!G353*dataRevised!$I353/dataOrig!$I353,dataOrig!G353)</f>
        <v>996.99606909138379</v>
      </c>
      <c r="H353" s="1">
        <f>IF(dataOrig!$I353&gt;0,dataOrig!H353*dataRevised!$I353/dataOrig!$I353,dataOrig!H353)</f>
        <v>4844.3174110188593</v>
      </c>
      <c r="I353" s="9">
        <f>dataOrig!I353*VLOOKUP($C353,pivot!$H$4:$Q$65,7,FALSE)/VLOOKUP($C353,pivot!$H$4:$Q$65,2,FALSE)</f>
        <v>19075.984845312836</v>
      </c>
      <c r="J353" s="1">
        <f>dataOrig!J353</f>
        <v>976</v>
      </c>
      <c r="K353" s="1">
        <f>dataOrig!K353</f>
        <v>12949</v>
      </c>
      <c r="L353" s="1">
        <f>dataOrig!L353</f>
        <v>1049</v>
      </c>
      <c r="M353" s="1">
        <f>dataOrig!M353</f>
        <v>5097</v>
      </c>
      <c r="N353" s="9">
        <f>dataOrig!N353</f>
        <v>20071</v>
      </c>
      <c r="O353" s="1">
        <f>IF(dataOrig!$S353&gt;0,dataOrig!O353*dataRevised!$S353/dataOrig!$S353,dataOrig!O353)</f>
        <v>402.99413140326072</v>
      </c>
      <c r="P353" s="1">
        <f>IF(dataOrig!$S353&gt;0,dataOrig!P353*dataRevised!$S353/dataOrig!$S353,dataOrig!P353)</f>
        <v>10219.901775599981</v>
      </c>
      <c r="Q353" s="1">
        <f>IF(dataOrig!$S353&gt;0,dataOrig!Q353*dataRevised!$S353/dataOrig!$S353,dataOrig!Q353)</f>
        <v>652.21670029239704</v>
      </c>
      <c r="R353" s="1">
        <f>IF(dataOrig!$S353&gt;0,dataOrig!R353*dataRevised!$S353/dataOrig!$S353,dataOrig!R353)</f>
        <v>4121.4853887619929</v>
      </c>
      <c r="S353" s="9">
        <f>dataOrig!S353*VLOOKUP($C353,pivot!$H$4:$Q$65,8,FALSE)/VLOOKUP($C353,pivot!$H$4:$Q$65,4,FALSE)</f>
        <v>15396.59799605763</v>
      </c>
      <c r="T353" s="1">
        <f>IF(dataOrig!$X353&gt;0,dataOrig!T353*dataRevised!$X353/dataOrig!$X353,dataOrig!T353)</f>
        <v>1084.2725314971942</v>
      </c>
      <c r="U353" s="1">
        <f>IF(dataOrig!$X353&gt;0,dataOrig!U353*dataRevised!$X353/dataOrig!$X353,dataOrig!U353)</f>
        <v>13541.095013560887</v>
      </c>
      <c r="V353" s="1">
        <f>IF(dataOrig!$X353&gt;0,dataOrig!V353*dataRevised!$X353/dataOrig!$X353,dataOrig!V353)</f>
        <v>1100.4050123886952</v>
      </c>
      <c r="W353" s="1">
        <f>IF(dataOrig!$X353&gt;0,dataOrig!W353*dataRevised!$X353/dataOrig!$X353,dataOrig!W353)</f>
        <v>5332.209473611887</v>
      </c>
      <c r="X353" s="9">
        <f>dataOrig!X353*VLOOKUP($C353,pivot!$H$4:$Q$65,9,FALSE)/VLOOKUP($C353,pivot!$H$4:$Q$65,5,FALSE)</f>
        <v>21057.982031058666</v>
      </c>
      <c r="Y353" s="1">
        <f>IF(dataOrig!$AC353&gt;0,dataOrig!Y353*dataRevised!$AC353/dataOrig!$AC353,dataOrig!Y353)</f>
        <v>1133.8387977135399</v>
      </c>
      <c r="Z353" s="1">
        <f>IF(dataOrig!$AC353&gt;0,dataOrig!Z353*dataRevised!$AC353/dataOrig!$AC353,dataOrig!Z353)</f>
        <v>14160.11052931522</v>
      </c>
      <c r="AA353" s="1">
        <f>IF(dataOrig!$AC353&gt;0,dataOrig!AA353*dataRevised!$AC353/dataOrig!$AC353,dataOrig!AA353)</f>
        <v>1150.7087563326138</v>
      </c>
      <c r="AB353" s="1">
        <f>IF(dataOrig!$AC353&gt;0,dataOrig!AB353*dataRevised!$AC353/dataOrig!$AC353,dataOrig!AB353)</f>
        <v>5575.9652698833443</v>
      </c>
      <c r="AC353" s="9">
        <f>dataOrig!AC353*VLOOKUP($C353,pivot!$H$4:$Q$65,10,FALSE)/VLOOKUP($C353,pivot!$H$4:$Q$65,6,FALSE)</f>
        <v>22020.623353244719</v>
      </c>
    </row>
    <row r="354" spans="1:29">
      <c r="A354">
        <v>353</v>
      </c>
      <c r="B354">
        <v>24005</v>
      </c>
      <c r="C354">
        <f>dataOrig!C354</f>
        <v>24005</v>
      </c>
      <c r="D354">
        <v>24</v>
      </c>
      <c r="E354" s="1">
        <f>IF(dataOrig!$I354&gt;0,dataOrig!E354*dataRevised!$I354/dataOrig!$I354,dataOrig!E354)</f>
        <v>579.75939194065222</v>
      </c>
      <c r="F354" s="1">
        <f>IF(dataOrig!$I354&gt;0,dataOrig!F354*dataRevised!$I354/dataOrig!$I354,dataOrig!F354)</f>
        <v>283.22671934149895</v>
      </c>
      <c r="G354" s="1">
        <f>IF(dataOrig!$I354&gt;0,dataOrig!G354*dataRevised!$I354/dataOrig!$I354,dataOrig!G354)</f>
        <v>33.26488314413578</v>
      </c>
      <c r="H354" s="1">
        <f>IF(dataOrig!$I354&gt;0,dataOrig!H354*dataRevised!$I354/dataOrig!$I354,dataOrig!H354)</f>
        <v>207.19270072633145</v>
      </c>
      <c r="I354" s="9">
        <f>dataOrig!I354*VLOOKUP($C354,pivot!$H$4:$Q$65,7,FALSE)/VLOOKUP($C354,pivot!$H$4:$Q$65,2,FALSE)</f>
        <v>1103.4436951526184</v>
      </c>
      <c r="J354" s="1">
        <f>dataOrig!J354</f>
        <v>610</v>
      </c>
      <c r="K354" s="1">
        <f>dataOrig!K354</f>
        <v>298</v>
      </c>
      <c r="L354" s="1">
        <f>dataOrig!L354</f>
        <v>35</v>
      </c>
      <c r="M354" s="1">
        <f>dataOrig!M354</f>
        <v>218</v>
      </c>
      <c r="N354" s="9">
        <f>dataOrig!N354</f>
        <v>1161</v>
      </c>
      <c r="O354" s="1">
        <f>IF(dataOrig!$S354&gt;0,dataOrig!O354*dataRevised!$S354/dataOrig!$S354,dataOrig!O354)</f>
        <v>332.73294443374567</v>
      </c>
      <c r="P354" s="1">
        <f>IF(dataOrig!$S354&gt;0,dataOrig!P354*dataRevised!$S354/dataOrig!$S354,dataOrig!P354)</f>
        <v>304.94568043004011</v>
      </c>
      <c r="Q354" s="1">
        <f>IF(dataOrig!$S354&gt;0,dataOrig!Q354*dataRevised!$S354/dataOrig!$S354,dataOrig!Q354)</f>
        <v>32.222332782917917</v>
      </c>
      <c r="R354" s="1">
        <f>IF(dataOrig!$S354&gt;0,dataOrig!R354*dataRevised!$S354/dataOrig!$S354,dataOrig!R354)</f>
        <v>234.328809752475</v>
      </c>
      <c r="S354" s="9">
        <f>dataOrig!S354*VLOOKUP($C354,pivot!$H$4:$Q$65,8,FALSE)/VLOOKUP($C354,pivot!$H$4:$Q$65,4,FALSE)</f>
        <v>904.22976739917851</v>
      </c>
      <c r="T354" s="1">
        <f>IF(dataOrig!$X354&gt;0,dataOrig!T354*dataRevised!$X354/dataOrig!$X354,dataOrig!T354)</f>
        <v>647.8464694850112</v>
      </c>
      <c r="U354" s="1">
        <f>IF(dataOrig!$X354&gt;0,dataOrig!U354*dataRevised!$X354/dataOrig!$X354,dataOrig!U354)</f>
        <v>318.40422812172898</v>
      </c>
      <c r="V354" s="1">
        <f>IF(dataOrig!$X354&gt;0,dataOrig!V354*dataRevised!$X354/dataOrig!$X354,dataOrig!V354)</f>
        <v>37.359429432949533</v>
      </c>
      <c r="W354" s="1">
        <f>IF(dataOrig!$X354&gt;0,dataOrig!W354*dataRevised!$X354/dataOrig!$X354,dataOrig!W354)</f>
        <v>232.64735601427662</v>
      </c>
      <c r="X354" s="9">
        <f>dataOrig!X354*VLOOKUP($C354,pivot!$H$4:$Q$65,9,FALSE)/VLOOKUP($C354,pivot!$H$4:$Q$65,5,FALSE)</f>
        <v>1236.2574830539663</v>
      </c>
      <c r="Y354" s="1">
        <f>IF(dataOrig!$AC354&gt;0,dataOrig!Y354*dataRevised!$AC354/dataOrig!$AC354,dataOrig!Y354)</f>
        <v>677.46202243964842</v>
      </c>
      <c r="Z354" s="1">
        <f>IF(dataOrig!$AC354&gt;0,dataOrig!Z354*dataRevised!$AC354/dataOrig!$AC354,dataOrig!Z354)</f>
        <v>332.95970958698314</v>
      </c>
      <c r="AA354" s="1">
        <f>IF(dataOrig!$AC354&gt;0,dataOrig!AA354*dataRevised!$AC354/dataOrig!$AC354,dataOrig!AA354)</f>
        <v>39.067272591539357</v>
      </c>
      <c r="AB354" s="1">
        <f>IF(dataOrig!$AC354&gt;0,dataOrig!AB354*dataRevised!$AC354/dataOrig!$AC354,dataOrig!AB354)</f>
        <v>243.28256113822235</v>
      </c>
      <c r="AC354" s="9">
        <f>dataOrig!AC354*VLOOKUP($C354,pivot!$H$4:$Q$65,10,FALSE)/VLOOKUP($C354,pivot!$H$4:$Q$65,6,FALSE)</f>
        <v>1292.7715657563933</v>
      </c>
    </row>
    <row r="355" spans="1:29">
      <c r="A355">
        <v>354</v>
      </c>
      <c r="B355">
        <v>24005</v>
      </c>
      <c r="C355">
        <f>dataOrig!C355</f>
        <v>24005</v>
      </c>
      <c r="D355">
        <v>24</v>
      </c>
      <c r="E355" s="1">
        <f>IF(dataOrig!$I355&gt;0,dataOrig!E355*dataRevised!$I355/dataOrig!$I355,dataOrig!E355)</f>
        <v>2321.8888434606774</v>
      </c>
      <c r="F355" s="1">
        <f>IF(dataOrig!$I355&gt;0,dataOrig!F355*dataRevised!$I355/dataOrig!$I355,dataOrig!F355)</f>
        <v>782.19996650353562</v>
      </c>
      <c r="G355" s="1">
        <f>IF(dataOrig!$I355&gt;0,dataOrig!G355*dataRevised!$I355/dataOrig!$I355,dataOrig!G355)</f>
        <v>106.4476260612345</v>
      </c>
      <c r="H355" s="1">
        <f>IF(dataOrig!$I355&gt;0,dataOrig!H355*dataRevised!$I355/dataOrig!$I355,dataOrig!H355)</f>
        <v>683.35574230381792</v>
      </c>
      <c r="I355" s="9">
        <f>dataOrig!I355*VLOOKUP($C355,pivot!$H$4:$Q$65,7,FALSE)/VLOOKUP($C355,pivot!$H$4:$Q$65,2,FALSE)</f>
        <v>3893.8921783292653</v>
      </c>
      <c r="J355" s="1">
        <f>dataOrig!J355</f>
        <v>2443</v>
      </c>
      <c r="K355" s="1">
        <f>dataOrig!K355</f>
        <v>823</v>
      </c>
      <c r="L355" s="1">
        <f>dataOrig!L355</f>
        <v>112</v>
      </c>
      <c r="M355" s="1">
        <f>dataOrig!M355</f>
        <v>719</v>
      </c>
      <c r="N355" s="9">
        <f>dataOrig!N355</f>
        <v>4097</v>
      </c>
      <c r="O355" s="1">
        <f>IF(dataOrig!$S355&gt;0,dataOrig!O355*dataRevised!$S355/dataOrig!$S355,dataOrig!O355)</f>
        <v>1118.8323649692356</v>
      </c>
      <c r="P355" s="1">
        <f>IF(dataOrig!$S355&gt;0,dataOrig!P355*dataRevised!$S355/dataOrig!$S355,dataOrig!P355)</f>
        <v>1556.4904626019272</v>
      </c>
      <c r="Q355" s="1">
        <f>IF(dataOrig!$S355&gt;0,dataOrig!Q355*dataRevised!$S355/dataOrig!$S355,dataOrig!Q355)</f>
        <v>173.3651716887471</v>
      </c>
      <c r="R355" s="1">
        <f>IF(dataOrig!$S355&gt;0,dataOrig!R355*dataRevised!$S355/dataOrig!$S355,dataOrig!R355)</f>
        <v>933.39970524666023</v>
      </c>
      <c r="S355" s="9">
        <f>dataOrig!S355*VLOOKUP($C355,pivot!$H$4:$Q$65,8,FALSE)/VLOOKUP($C355,pivot!$H$4:$Q$65,4,FALSE)</f>
        <v>3782.0877045065704</v>
      </c>
      <c r="T355" s="1">
        <f>IF(dataOrig!$X355&gt;0,dataOrig!T355*dataRevised!$X355/dataOrig!$X355,dataOrig!T355)</f>
        <v>2663.5575029809697</v>
      </c>
      <c r="U355" s="1">
        <f>IF(dataOrig!$X355&gt;0,dataOrig!U355*dataRevised!$X355/dataOrig!$X355,dataOrig!U355)</f>
        <v>1074.9326741389571</v>
      </c>
      <c r="V355" s="1">
        <f>IF(dataOrig!$X355&gt;0,dataOrig!V355*dataRevised!$X355/dataOrig!$X355,dataOrig!V355)</f>
        <v>149.4377177317981</v>
      </c>
      <c r="W355" s="1">
        <f>IF(dataOrig!$X355&gt;0,dataOrig!W355*dataRevised!$X355/dataOrig!$X355,dataOrig!W355)</f>
        <v>907.66431963234197</v>
      </c>
      <c r="X355" s="9">
        <f>dataOrig!X355*VLOOKUP($C355,pivot!$H$4:$Q$65,9,FALSE)/VLOOKUP($C355,pivot!$H$4:$Q$65,5,FALSE)</f>
        <v>4795.592214484067</v>
      </c>
      <c r="Y355" s="1">
        <f>IF(dataOrig!$AC355&gt;0,dataOrig!Y355*dataRevised!$AC355/dataOrig!$AC355,dataOrig!Y355)</f>
        <v>2785.3189572649762</v>
      </c>
      <c r="Z355" s="1">
        <f>IF(dataOrig!$AC355&gt;0,dataOrig!Z355*dataRevised!$AC355/dataOrig!$AC355,dataOrig!Z355)</f>
        <v>1124.0719795656551</v>
      </c>
      <c r="AA355" s="1">
        <f>IF(dataOrig!$AC355&gt;0,dataOrig!AA355*dataRevised!$AC355/dataOrig!$AC355,dataOrig!AA355)</f>
        <v>156.26909036615743</v>
      </c>
      <c r="AB355" s="1">
        <f>IF(dataOrig!$AC355&gt;0,dataOrig!AB355*dataRevised!$AC355/dataOrig!$AC355,dataOrig!AB355)</f>
        <v>949.15714546262677</v>
      </c>
      <c r="AC355" s="9">
        <f>dataOrig!AC355*VLOOKUP($C355,pivot!$H$4:$Q$65,10,FALSE)/VLOOKUP($C355,pivot!$H$4:$Q$65,6,FALSE)</f>
        <v>5014.8171726594155</v>
      </c>
    </row>
    <row r="356" spans="1:29">
      <c r="A356">
        <v>355</v>
      </c>
      <c r="B356">
        <v>24005</v>
      </c>
      <c r="C356">
        <f>dataOrig!C356</f>
        <v>24005</v>
      </c>
      <c r="D356">
        <v>24</v>
      </c>
      <c r="E356" s="1">
        <f>IF(dataOrig!$I356&gt;0,dataOrig!E356*dataRevised!$I356/dataOrig!$I356,dataOrig!E356)</f>
        <v>817.36570011305048</v>
      </c>
      <c r="F356" s="1">
        <f>IF(dataOrig!$I356&gt;0,dataOrig!F356*dataRevised!$I356/dataOrig!$I356,dataOrig!F356)</f>
        <v>4230.3427107013813</v>
      </c>
      <c r="G356" s="1">
        <f>IF(dataOrig!$I356&gt;0,dataOrig!G356*dataRevised!$I356/dataOrig!$I356,dataOrig!G356)</f>
        <v>236.65588293970885</v>
      </c>
      <c r="H356" s="1">
        <f>IF(dataOrig!$I356&gt;0,dataOrig!H356*dataRevised!$I356/dataOrig!$I356,dataOrig!H356)</f>
        <v>1695.5586151182351</v>
      </c>
      <c r="I356" s="9">
        <f>dataOrig!I356*VLOOKUP($C356,pivot!$H$4:$Q$65,7,FALSE)/VLOOKUP($C356,pivot!$H$4:$Q$65,2,FALSE)</f>
        <v>6979.922908872376</v>
      </c>
      <c r="J356" s="1">
        <f>dataOrig!J356</f>
        <v>860</v>
      </c>
      <c r="K356" s="1">
        <f>dataOrig!K356</f>
        <v>4451</v>
      </c>
      <c r="L356" s="1">
        <f>dataOrig!L356</f>
        <v>249</v>
      </c>
      <c r="M356" s="1">
        <f>dataOrig!M356</f>
        <v>1784</v>
      </c>
      <c r="N356" s="9">
        <f>dataOrig!N356</f>
        <v>7344</v>
      </c>
      <c r="O356" s="1">
        <f>IF(dataOrig!$S356&gt;0,dataOrig!O356*dataRevised!$S356/dataOrig!$S356,dataOrig!O356)</f>
        <v>97.404517176971652</v>
      </c>
      <c r="P356" s="1">
        <f>IF(dataOrig!$S356&gt;0,dataOrig!P356*dataRevised!$S356/dataOrig!$S356,dataOrig!P356)</f>
        <v>6247.3741592472061</v>
      </c>
      <c r="Q356" s="1">
        <f>IF(dataOrig!$S356&gt;0,dataOrig!Q356*dataRevised!$S356/dataOrig!$S356,dataOrig!Q356)</f>
        <v>235.81941370601112</v>
      </c>
      <c r="R356" s="1">
        <f>IF(dataOrig!$S356&gt;0,dataOrig!R356*dataRevised!$S356/dataOrig!$S356,dataOrig!R356)</f>
        <v>2495.4515739712483</v>
      </c>
      <c r="S356" s="9">
        <f>dataOrig!S356*VLOOKUP($C356,pivot!$H$4:$Q$65,8,FALSE)/VLOOKUP($C356,pivot!$H$4:$Q$65,4,FALSE)</f>
        <v>9076.0496641014379</v>
      </c>
      <c r="T356" s="1">
        <f>IF(dataOrig!$X356&gt;0,dataOrig!T356*dataRevised!$X356/dataOrig!$X356,dataOrig!T356)</f>
        <v>928.04219023213261</v>
      </c>
      <c r="U356" s="1">
        <f>IF(dataOrig!$X356&gt;0,dataOrig!U356*dataRevised!$X356/dataOrig!$X356,dataOrig!U356)</f>
        <v>4867.7638395249915</v>
      </c>
      <c r="V356" s="1">
        <f>IF(dataOrig!$X356&gt;0,dataOrig!V356*dataRevised!$X356/dataOrig!$X356,dataOrig!V356)</f>
        <v>271.704941330542</v>
      </c>
      <c r="W356" s="1">
        <f>IF(dataOrig!$X356&gt;0,dataOrig!W356*dataRevised!$X356/dataOrig!$X356,dataOrig!W356)</f>
        <v>1948.633876104981</v>
      </c>
      <c r="X356" s="9">
        <f>dataOrig!X356*VLOOKUP($C356,pivot!$H$4:$Q$65,9,FALSE)/VLOOKUP($C356,pivot!$H$4:$Q$65,5,FALSE)</f>
        <v>8016.1448471926478</v>
      </c>
      <c r="Y356" s="1">
        <f>IF(dataOrig!$AC356&gt;0,dataOrig!Y356*dataRevised!$AC356/dataOrig!$AC356,dataOrig!Y356)</f>
        <v>970.4665668761935</v>
      </c>
      <c r="Z356" s="1">
        <f>IF(dataOrig!$AC356&gt;0,dataOrig!Z356*dataRevised!$AC356/dataOrig!$AC356,dataOrig!Z356)</f>
        <v>5090.2880401657985</v>
      </c>
      <c r="AA356" s="1">
        <f>IF(dataOrig!$AC356&gt;0,dataOrig!AA356*dataRevised!$AC356/dataOrig!$AC356,dataOrig!AA356)</f>
        <v>284.12561884755894</v>
      </c>
      <c r="AB356" s="1">
        <f>IF(dataOrig!$AC356&gt;0,dataOrig!AB356*dataRevised!$AC356/dataOrig!$AC356,dataOrig!AB356)</f>
        <v>2037.7134226723369</v>
      </c>
      <c r="AC356" s="9">
        <f>dataOrig!AC356*VLOOKUP($C356,pivot!$H$4:$Q$65,10,FALSE)/VLOOKUP($C356,pivot!$H$4:$Q$65,6,FALSE)</f>
        <v>8382.5936485618877</v>
      </c>
    </row>
    <row r="357" spans="1:29">
      <c r="A357">
        <v>356</v>
      </c>
      <c r="B357">
        <v>24005</v>
      </c>
      <c r="C357">
        <f>dataOrig!C357</f>
        <v>24005</v>
      </c>
      <c r="D357">
        <v>24</v>
      </c>
      <c r="E357" s="1">
        <f>IF(dataOrig!$I357&gt;0,dataOrig!E357*dataRevised!$I357/dataOrig!$I357,dataOrig!E357)</f>
        <v>420.08795284880046</v>
      </c>
      <c r="F357" s="1">
        <f>IF(dataOrig!$I357&gt;0,dataOrig!F357*dataRevised!$I357/dataOrig!$I357,dataOrig!F357)</f>
        <v>227.15163061281288</v>
      </c>
      <c r="G357" s="1">
        <f>IF(dataOrig!$I357&gt;0,dataOrig!G357*dataRevised!$I357/dataOrig!$I357,dataOrig!G357)</f>
        <v>52.273387797927661</v>
      </c>
      <c r="H357" s="1">
        <f>IF(dataOrig!$I357&gt;0,dataOrig!H357*dataRevised!$I357/dataOrig!$I357,dataOrig!H357)</f>
        <v>147.31591106688703</v>
      </c>
      <c r="I357" s="9">
        <f>dataOrig!I357*VLOOKUP($C357,pivot!$H$4:$Q$65,7,FALSE)/VLOOKUP($C357,pivot!$H$4:$Q$65,2,FALSE)</f>
        <v>846.82888232642802</v>
      </c>
      <c r="J357" s="1">
        <f>dataOrig!J357</f>
        <v>442</v>
      </c>
      <c r="K357" s="1">
        <f>dataOrig!K357</f>
        <v>239</v>
      </c>
      <c r="L357" s="1">
        <f>dataOrig!L357</f>
        <v>55</v>
      </c>
      <c r="M357" s="1">
        <f>dataOrig!M357</f>
        <v>155</v>
      </c>
      <c r="N357" s="9">
        <f>dataOrig!N357</f>
        <v>891</v>
      </c>
      <c r="O357" s="1">
        <f>IF(dataOrig!$S357&gt;0,dataOrig!O357*dataRevised!$S357/dataOrig!$S357,dataOrig!O357)</f>
        <v>381.32077932163469</v>
      </c>
      <c r="P357" s="1">
        <f>IF(dataOrig!$S357&gt;0,dataOrig!P357*dataRevised!$S357/dataOrig!$S357,dataOrig!P357)</f>
        <v>487.48629002861293</v>
      </c>
      <c r="Q357" s="1">
        <f>IF(dataOrig!$S357&gt;0,dataOrig!Q357*dataRevised!$S357/dataOrig!$S357,dataOrig!Q357)</f>
        <v>83.844114522408233</v>
      </c>
      <c r="R357" s="1">
        <f>IF(dataOrig!$S357&gt;0,dataOrig!R357*dataRevised!$S357/dataOrig!$S357,dataOrig!R357)</f>
        <v>336.99577854138704</v>
      </c>
      <c r="S357" s="9">
        <f>dataOrig!S357*VLOOKUP($C357,pivot!$H$4:$Q$65,8,FALSE)/VLOOKUP($C357,pivot!$H$4:$Q$65,4,FALSE)</f>
        <v>1289.6469624140429</v>
      </c>
      <c r="T357" s="1">
        <f>IF(dataOrig!$X357&gt;0,dataOrig!T357*dataRevised!$X357/dataOrig!$X357,dataOrig!T357)</f>
        <v>465.29471202855319</v>
      </c>
      <c r="U357" s="1">
        <f>IF(dataOrig!$X357&gt;0,dataOrig!U357*dataRevised!$X357/dataOrig!$X357,dataOrig!U357)</f>
        <v>252.17614867240934</v>
      </c>
      <c r="V357" s="1">
        <f>IF(dataOrig!$X357&gt;0,dataOrig!V357*dataRevised!$X357/dataOrig!$X357,dataOrig!V357)</f>
        <v>57.73730003274018</v>
      </c>
      <c r="W357" s="1">
        <f>IF(dataOrig!$X357&gt;0,dataOrig!W357*dataRevised!$X357/dataOrig!$X357,dataOrig!W357)</f>
        <v>163.87204273998316</v>
      </c>
      <c r="X357" s="9">
        <f>dataOrig!X357*VLOOKUP($C357,pivot!$H$4:$Q$65,9,FALSE)/VLOOKUP($C357,pivot!$H$4:$Q$65,5,FALSE)</f>
        <v>939.08020347368586</v>
      </c>
      <c r="Y357" s="1">
        <f>IF(dataOrig!$AC357&gt;0,dataOrig!Y357*dataRevised!$AC357/dataOrig!$AC357,dataOrig!Y357)</f>
        <v>486.5651222764447</v>
      </c>
      <c r="Z357" s="1">
        <f>IF(dataOrig!$AC357&gt;0,dataOrig!Z357*dataRevised!$AC357/dataOrig!$AC357,dataOrig!Z357)</f>
        <v>263.70408999289066</v>
      </c>
      <c r="AA357" s="1">
        <f>IF(dataOrig!$AC357&gt;0,dataOrig!AA357*dataRevised!$AC357/dataOrig!$AC357,dataOrig!AA357)</f>
        <v>60.37669400510628</v>
      </c>
      <c r="AB357" s="1">
        <f>IF(dataOrig!$AC357&gt;0,dataOrig!AB357*dataRevised!$AC357/dataOrig!$AC357,dataOrig!AB357)</f>
        <v>171.363263867434</v>
      </c>
      <c r="AC357" s="9">
        <f>dataOrig!AC357*VLOOKUP($C357,pivot!$H$4:$Q$65,10,FALSE)/VLOOKUP($C357,pivot!$H$4:$Q$65,6,FALSE)</f>
        <v>982.00917014187576</v>
      </c>
    </row>
    <row r="358" spans="1:29">
      <c r="A358">
        <v>357</v>
      </c>
      <c r="B358">
        <v>24005</v>
      </c>
      <c r="C358">
        <f>dataOrig!C358</f>
        <v>24005</v>
      </c>
      <c r="D358">
        <v>24</v>
      </c>
      <c r="E358" s="1">
        <f>IF(dataOrig!$I358&gt;0,dataOrig!E358*dataRevised!$I358/dataOrig!$I358,dataOrig!E358)</f>
        <v>1320.1406482058458</v>
      </c>
      <c r="F358" s="1">
        <f>IF(dataOrig!$I358&gt;0,dataOrig!F358*dataRevised!$I358/dataOrig!$I358,dataOrig!F358)</f>
        <v>290.83012120301572</v>
      </c>
      <c r="G358" s="1">
        <f>IF(dataOrig!$I358&gt;0,dataOrig!G358*dataRevised!$I358/dataOrig!$I358,dataOrig!G358)</f>
        <v>43.719560703721314</v>
      </c>
      <c r="H358" s="1">
        <f>IF(dataOrig!$I358&gt;0,dataOrig!H358*dataRevised!$I358/dataOrig!$I358,dataOrig!H358)</f>
        <v>264.21821468770707</v>
      </c>
      <c r="I358" s="9">
        <f>dataOrig!I358*VLOOKUP($C358,pivot!$H$4:$Q$65,7,FALSE)/VLOOKUP($C358,pivot!$H$4:$Q$65,2,FALSE)</f>
        <v>1918.9085448002897</v>
      </c>
      <c r="J358" s="1">
        <f>dataOrig!J358</f>
        <v>1389</v>
      </c>
      <c r="K358" s="1">
        <f>dataOrig!K358</f>
        <v>306</v>
      </c>
      <c r="L358" s="1">
        <f>dataOrig!L358</f>
        <v>46</v>
      </c>
      <c r="M358" s="1">
        <f>dataOrig!M358</f>
        <v>278</v>
      </c>
      <c r="N358" s="9">
        <f>dataOrig!N358</f>
        <v>2019</v>
      </c>
      <c r="O358" s="1">
        <f>IF(dataOrig!$S358&gt;0,dataOrig!O358*dataRevised!$S358/dataOrig!$S358,dataOrig!O358)</f>
        <v>771.92834865468103</v>
      </c>
      <c r="P358" s="1">
        <f>IF(dataOrig!$S358&gt;0,dataOrig!P358*dataRevised!$S358/dataOrig!$S358,dataOrig!P358)</f>
        <v>597.05819047043792</v>
      </c>
      <c r="Q358" s="1">
        <f>IF(dataOrig!$S358&gt;0,dataOrig!Q358*dataRevised!$S358/dataOrig!$S358,dataOrig!Q358)</f>
        <v>70.166603641344338</v>
      </c>
      <c r="R358" s="1">
        <f>IF(dataOrig!$S358&gt;0,dataOrig!R358*dataRevised!$S358/dataOrig!$S358,dataOrig!R358)</f>
        <v>425.98330909711893</v>
      </c>
      <c r="S358" s="9">
        <f>dataOrig!S358*VLOOKUP($C358,pivot!$H$4:$Q$65,8,FALSE)/VLOOKUP($C358,pivot!$H$4:$Q$65,4,FALSE)</f>
        <v>1865.1364518635821</v>
      </c>
      <c r="T358" s="1">
        <f>IF(dataOrig!$X358&gt;0,dataOrig!T358*dataRevised!$X358/dataOrig!$X358,dataOrig!T358)</f>
        <v>1445.1306567018205</v>
      </c>
      <c r="U358" s="1">
        <f>IF(dataOrig!$X358&gt;0,dataOrig!U358*dataRevised!$X358/dataOrig!$X358,dataOrig!U358)</f>
        <v>332.83855312991403</v>
      </c>
      <c r="V358" s="1">
        <f>IF(dataOrig!$X358&gt;0,dataOrig!V358*dataRevised!$X358/dataOrig!$X358,dataOrig!V358)</f>
        <v>48.397442674502805</v>
      </c>
      <c r="W358" s="1">
        <f>IF(dataOrig!$X358&gt;0,dataOrig!W358*dataRevised!$X358/dataOrig!$X358,dataOrig!W358)</f>
        <v>306.51713693851775</v>
      </c>
      <c r="X358" s="9">
        <f>dataOrig!X358*VLOOKUP($C358,pivot!$H$4:$Q$65,9,FALSE)/VLOOKUP($C358,pivot!$H$4:$Q$65,5,FALSE)</f>
        <v>2132.8837894447552</v>
      </c>
      <c r="Y358" s="1">
        <f>IF(dataOrig!$AC358&gt;0,dataOrig!Y358*dataRevised!$AC358/dataOrig!$AC358,dataOrig!Y358)</f>
        <v>1511.1931352454542</v>
      </c>
      <c r="Z358" s="1">
        <f>IF(dataOrig!$AC358&gt;0,dataOrig!Z358*dataRevised!$AC358/dataOrig!$AC358,dataOrig!Z358)</f>
        <v>348.05388308825974</v>
      </c>
      <c r="AA358" s="1">
        <f>IF(dataOrig!$AC358&gt;0,dataOrig!AA358*dataRevised!$AC358/dataOrig!$AC358,dataOrig!AA358)</f>
        <v>50.609875857221439</v>
      </c>
      <c r="AB358" s="1">
        <f>IF(dataOrig!$AC358&gt;0,dataOrig!AB358*dataRevised!$AC358/dataOrig!$AC358,dataOrig!AB358)</f>
        <v>320.52921376240243</v>
      </c>
      <c r="AC358" s="9">
        <f>dataOrig!AC358*VLOOKUP($C358,pivot!$H$4:$Q$65,10,FALSE)/VLOOKUP($C358,pivot!$H$4:$Q$65,6,FALSE)</f>
        <v>2230.3861079533376</v>
      </c>
    </row>
    <row r="359" spans="1:29">
      <c r="A359">
        <v>358</v>
      </c>
      <c r="B359">
        <v>24005</v>
      </c>
      <c r="C359">
        <f>dataOrig!C359</f>
        <v>24005</v>
      </c>
      <c r="D359">
        <v>24</v>
      </c>
      <c r="E359" s="1">
        <f>IF(dataOrig!$I359&gt;0,dataOrig!E359*dataRevised!$I359/dataOrig!$I359,dataOrig!E359)</f>
        <v>710.91807405181612</v>
      </c>
      <c r="F359" s="1">
        <f>IF(dataOrig!$I359&gt;0,dataOrig!F359*dataRevised!$I359/dataOrig!$I359,dataOrig!F359)</f>
        <v>587.36279380216888</v>
      </c>
      <c r="G359" s="1">
        <f>IF(dataOrig!$I359&gt;0,dataOrig!G359*dataRevised!$I359/dataOrig!$I359,dataOrig!G359)</f>
        <v>149.21676153226622</v>
      </c>
      <c r="H359" s="1">
        <f>IF(dataOrig!$I359&gt;0,dataOrig!H359*dataRevised!$I359/dataOrig!$I359,dataOrig!H359)</f>
        <v>395.37689679887103</v>
      </c>
      <c r="I359" s="9">
        <f>dataOrig!I359*VLOOKUP($C359,pivot!$H$4:$Q$65,7,FALSE)/VLOOKUP($C359,pivot!$H$4:$Q$65,2,FALSE)</f>
        <v>1842.8745261851222</v>
      </c>
      <c r="J359" s="1">
        <f>dataOrig!J359</f>
        <v>748</v>
      </c>
      <c r="K359" s="1">
        <f>dataOrig!K359</f>
        <v>618</v>
      </c>
      <c r="L359" s="1">
        <f>dataOrig!L359</f>
        <v>157</v>
      </c>
      <c r="M359" s="1">
        <f>dataOrig!M359</f>
        <v>416</v>
      </c>
      <c r="N359" s="9">
        <f>dataOrig!N359</f>
        <v>1939</v>
      </c>
      <c r="O359" s="1">
        <f>IF(dataOrig!$S359&gt;0,dataOrig!O359*dataRevised!$S359/dataOrig!$S359,dataOrig!O359)</f>
        <v>523.11692529056904</v>
      </c>
      <c r="P359" s="1">
        <f>IF(dataOrig!$S359&gt;0,dataOrig!P359*dataRevised!$S359/dataOrig!$S359,dataOrig!P359)</f>
        <v>574.38967694335042</v>
      </c>
      <c r="Q359" s="1">
        <f>IF(dataOrig!$S359&gt;0,dataOrig!Q359*dataRevised!$S359/dataOrig!$S359,dataOrig!Q359)</f>
        <v>124.22696210596231</v>
      </c>
      <c r="R359" s="1">
        <f>IF(dataOrig!$S359&gt;0,dataOrig!R359*dataRevised!$S359/dataOrig!$S359,dataOrig!R359)</f>
        <v>509.97236303629609</v>
      </c>
      <c r="S359" s="9">
        <f>dataOrig!S359*VLOOKUP($C359,pivot!$H$4:$Q$65,8,FALSE)/VLOOKUP($C359,pivot!$H$4:$Q$65,4,FALSE)</f>
        <v>1731.7059273761777</v>
      </c>
      <c r="T359" s="1">
        <f>IF(dataOrig!$X359&gt;0,dataOrig!T359*dataRevised!$X359/dataOrig!$X359,dataOrig!T359)</f>
        <v>777.7553945586767</v>
      </c>
      <c r="U359" s="1">
        <f>IF(dataOrig!$X359&gt;0,dataOrig!U359*dataRevised!$X359/dataOrig!$X359,dataOrig!U359)</f>
        <v>643.60107977672146</v>
      </c>
      <c r="V359" s="1">
        <f>IF(dataOrig!$X359&gt;0,dataOrig!V359*dataRevised!$X359/dataOrig!$X359,dataOrig!V359)</f>
        <v>163.02296479832523</v>
      </c>
      <c r="W359" s="1">
        <f>IF(dataOrig!$X359&gt;0,dataOrig!W359*dataRevised!$X359/dataOrig!$X359,dataOrig!W359)</f>
        <v>433.02975024555144</v>
      </c>
      <c r="X359" s="9">
        <f>dataOrig!X359*VLOOKUP($C359,pivot!$H$4:$Q$65,9,FALSE)/VLOOKUP($C359,pivot!$H$4:$Q$65,5,FALSE)</f>
        <v>2017.4091893792747</v>
      </c>
      <c r="Y359" s="1">
        <f>IF(dataOrig!$AC359&gt;0,dataOrig!Y359*dataRevised!$AC359/dataOrig!$AC359,dataOrig!Y359)</f>
        <v>813.30958395113748</v>
      </c>
      <c r="Z359" s="1">
        <f>IF(dataOrig!$AC359&gt;0,dataOrig!Z359*dataRevised!$AC359/dataOrig!$AC359,dataOrig!Z359)</f>
        <v>673.0225596451553</v>
      </c>
      <c r="AA359" s="1">
        <f>IF(dataOrig!$AC359&gt;0,dataOrig!AA359*dataRevised!$AC359/dataOrig!$AC359,dataOrig!AA359)</f>
        <v>170.47537130853539</v>
      </c>
      <c r="AB359" s="1">
        <f>IF(dataOrig!$AC359&gt;0,dataOrig!AB359*dataRevised!$AC359/dataOrig!$AC359,dataOrig!AB359)</f>
        <v>452.8252050382971</v>
      </c>
      <c r="AC359" s="9">
        <f>dataOrig!AC359*VLOOKUP($C359,pivot!$H$4:$Q$65,10,FALSE)/VLOOKUP($C359,pivot!$H$4:$Q$65,6,FALSE)</f>
        <v>2109.6327199431253</v>
      </c>
    </row>
    <row r="360" spans="1:29">
      <c r="A360">
        <v>359</v>
      </c>
      <c r="B360">
        <v>24005</v>
      </c>
      <c r="C360">
        <f>dataOrig!C360</f>
        <v>24005</v>
      </c>
      <c r="D360">
        <v>24</v>
      </c>
      <c r="E360" s="1">
        <f>IF(dataOrig!$I360&gt;0,dataOrig!E360*dataRevised!$I360/dataOrig!$I360,dataOrig!E360)</f>
        <v>232.85418200895049</v>
      </c>
      <c r="F360" s="1">
        <f>IF(dataOrig!$I360&gt;0,dataOrig!F360*dataRevised!$I360/dataOrig!$I360,dataOrig!F360)</f>
        <v>766.04273754781264</v>
      </c>
      <c r="G360" s="1">
        <f>IF(dataOrig!$I360&gt;0,dataOrig!G360*dataRevised!$I360/dataOrig!$I360,dataOrig!G360)</f>
        <v>121.654429784268</v>
      </c>
      <c r="H360" s="1">
        <f>IF(dataOrig!$I360&gt;0,dataOrig!H360*dataRevised!$I360/dataOrig!$I360,dataOrig!H360)</f>
        <v>222.39950444936497</v>
      </c>
      <c r="I360" s="9">
        <f>dataOrig!I360*VLOOKUP($C360,pivot!$H$4:$Q$65,7,FALSE)/VLOOKUP($C360,pivot!$H$4:$Q$65,2,FALSE)</f>
        <v>1342.950853790396</v>
      </c>
      <c r="J360" s="1">
        <f>dataOrig!J360</f>
        <v>245</v>
      </c>
      <c r="K360" s="1">
        <f>dataOrig!K360</f>
        <v>806</v>
      </c>
      <c r="L360" s="1">
        <f>dataOrig!L360</f>
        <v>128</v>
      </c>
      <c r="M360" s="1">
        <f>dataOrig!M360</f>
        <v>234</v>
      </c>
      <c r="N360" s="9">
        <f>dataOrig!N360</f>
        <v>1413</v>
      </c>
      <c r="O360" s="1">
        <f>IF(dataOrig!$S360&gt;0,dataOrig!O360*dataRevised!$S360/dataOrig!$S360,dataOrig!O360)</f>
        <v>195.51735110671623</v>
      </c>
      <c r="P360" s="1">
        <f>IF(dataOrig!$S360&gt;0,dataOrig!P360*dataRevised!$S360/dataOrig!$S360,dataOrig!P360)</f>
        <v>927.03628736390931</v>
      </c>
      <c r="Q360" s="1">
        <f>IF(dataOrig!$S360&gt;0,dataOrig!Q360*dataRevised!$S360/dataOrig!$S360,dataOrig!Q360)</f>
        <v>56.2136460210412</v>
      </c>
      <c r="R360" s="1">
        <f>IF(dataOrig!$S360&gt;0,dataOrig!R360*dataRevised!$S360/dataOrig!$S360,dataOrig!R360)</f>
        <v>1658.2099696317816</v>
      </c>
      <c r="S360" s="9">
        <f>dataOrig!S360*VLOOKUP($C360,pivot!$H$4:$Q$65,8,FALSE)/VLOOKUP($C360,pivot!$H$4:$Q$65,4,FALSE)</f>
        <v>2836.9772541234483</v>
      </c>
      <c r="T360" s="1">
        <f>IF(dataOrig!$X360&gt;0,dataOrig!T360*dataRevised!$X360/dataOrig!$X360,dataOrig!T360)</f>
        <v>277.64848692214764</v>
      </c>
      <c r="U360" s="1">
        <f>IF(dataOrig!$X360&gt;0,dataOrig!U360*dataRevised!$X360/dataOrig!$X360,dataOrig!U360)</f>
        <v>874.55027990768212</v>
      </c>
      <c r="V360" s="1">
        <f>IF(dataOrig!$X360&gt;0,dataOrig!V360*dataRevised!$X360/dataOrig!$X360,dataOrig!V360)</f>
        <v>138.39970449024486</v>
      </c>
      <c r="W360" s="1">
        <f>IF(dataOrig!$X360&gt;0,dataOrig!W360*dataRevised!$X360/dataOrig!$X360,dataOrig!W360)</f>
        <v>253.87430455572525</v>
      </c>
      <c r="X360" s="9">
        <f>dataOrig!X360*VLOOKUP($C360,pivot!$H$4:$Q$65,9,FALSE)/VLOOKUP($C360,pivot!$H$4:$Q$65,5,FALSE)</f>
        <v>1544.4727758757999</v>
      </c>
      <c r="Y360" s="1">
        <f>IF(dataOrig!$AC360&gt;0,dataOrig!Y360*dataRevised!$AC360/dataOrig!$AC360,dataOrig!Y360)</f>
        <v>290.34086675984929</v>
      </c>
      <c r="Z360" s="1">
        <f>IF(dataOrig!$AC360&gt;0,dataOrig!Z360*dataRevised!$AC360/dataOrig!$AC360,dataOrig!Z360)</f>
        <v>914.52933566558033</v>
      </c>
      <c r="AA360" s="1">
        <f>IF(dataOrig!$AC360&gt;0,dataOrig!AA360*dataRevised!$AC360/dataOrig!$AC360,dataOrig!AA360)</f>
        <v>144.72648710047534</v>
      </c>
      <c r="AB360" s="1">
        <f>IF(dataOrig!$AC360&gt;0,dataOrig!AB360*dataRevised!$AC360/dataOrig!$AC360,dataOrig!AB360)</f>
        <v>265.47987511068789</v>
      </c>
      <c r="AC360" s="9">
        <f>dataOrig!AC360*VLOOKUP($C360,pivot!$H$4:$Q$65,10,FALSE)/VLOOKUP($C360,pivot!$H$4:$Q$65,6,FALSE)</f>
        <v>1615.076564636593</v>
      </c>
    </row>
    <row r="361" spans="1:29">
      <c r="A361">
        <v>360</v>
      </c>
      <c r="B361">
        <v>24005</v>
      </c>
      <c r="C361">
        <f>dataOrig!C361</f>
        <v>24005</v>
      </c>
      <c r="D361">
        <v>24</v>
      </c>
      <c r="E361" s="1">
        <f>IF(dataOrig!$I361&gt;0,dataOrig!E361*dataRevised!$I361/dataOrig!$I361,dataOrig!E361)</f>
        <v>99.79464943240734</v>
      </c>
      <c r="F361" s="1">
        <f>IF(dataOrig!$I361&gt;0,dataOrig!F361*dataRevised!$I361/dataOrig!$I361,dataOrig!F361)</f>
        <v>776.49741510739807</v>
      </c>
      <c r="G361" s="1">
        <f>IF(dataOrig!$I361&gt;0,dataOrig!G361*dataRevised!$I361/dataOrig!$I361,dataOrig!G361)</f>
        <v>61.777640124823584</v>
      </c>
      <c r="H361" s="1">
        <f>IF(dataOrig!$I361&gt;0,dataOrig!H361*dataRevised!$I361/dataOrig!$I361,dataOrig!H361)</f>
        <v>811.66314871691293</v>
      </c>
      <c r="I361" s="9">
        <f>dataOrig!I361*VLOOKUP($C361,pivot!$H$4:$Q$65,7,FALSE)/VLOOKUP($C361,pivot!$H$4:$Q$65,2,FALSE)</f>
        <v>1749.7328533815419</v>
      </c>
      <c r="J361" s="1">
        <f>dataOrig!J361</f>
        <v>105</v>
      </c>
      <c r="K361" s="1">
        <f>dataOrig!K361</f>
        <v>817</v>
      </c>
      <c r="L361" s="1">
        <f>dataOrig!L361</f>
        <v>65</v>
      </c>
      <c r="M361" s="1">
        <f>dataOrig!M361</f>
        <v>854</v>
      </c>
      <c r="N361" s="9">
        <f>dataOrig!N361</f>
        <v>1841</v>
      </c>
      <c r="O361" s="1">
        <f>IF(dataOrig!$S361&gt;0,dataOrig!O361*dataRevised!$S361/dataOrig!$S361,dataOrig!O361)</f>
        <v>49.701415334189896</v>
      </c>
      <c r="P361" s="1">
        <f>IF(dataOrig!$S361&gt;0,dataOrig!P361*dataRevised!$S361/dataOrig!$S361,dataOrig!P361)</f>
        <v>786.1748839845194</v>
      </c>
      <c r="Q361" s="1">
        <f>IF(dataOrig!$S361&gt;0,dataOrig!Q361*dataRevised!$S361/dataOrig!$S361,dataOrig!Q361)</f>
        <v>35.031753236989779</v>
      </c>
      <c r="R361" s="1">
        <f>IF(dataOrig!$S361&gt;0,dataOrig!R361*dataRevised!$S361/dataOrig!$S361,dataOrig!R361)</f>
        <v>1131.140287348665</v>
      </c>
      <c r="S361" s="9">
        <f>dataOrig!S361*VLOOKUP($C361,pivot!$H$4:$Q$65,8,FALSE)/VLOOKUP($C361,pivot!$H$4:$Q$65,4,FALSE)</f>
        <v>2002.0483399043642</v>
      </c>
      <c r="T361" s="1">
        <f>IF(dataOrig!$X361&gt;0,dataOrig!T361*dataRevised!$X361/dataOrig!$X361,dataOrig!T361)</f>
        <v>112.92736624050654</v>
      </c>
      <c r="U361" s="1">
        <f>IF(dataOrig!$X361&gt;0,dataOrig!U361*dataRevised!$X361/dataOrig!$X361,dataOrig!U361)</f>
        <v>859.26687695783926</v>
      </c>
      <c r="V361" s="1">
        <f>IF(dataOrig!$X361&gt;0,dataOrig!V361*dataRevised!$X361/dataOrig!$X361,dataOrig!V361)</f>
        <v>68.775313274293453</v>
      </c>
      <c r="W361" s="1">
        <f>IF(dataOrig!$X361&gt;0,dataOrig!W361*dataRevised!$X361/dataOrig!$X361,dataOrig!W361)</f>
        <v>897.47538433244665</v>
      </c>
      <c r="X361" s="9">
        <f>dataOrig!X361*VLOOKUP($C361,pivot!$H$4:$Q$65,9,FALSE)/VLOOKUP($C361,pivot!$H$4:$Q$65,5,FALSE)</f>
        <v>1938.4449408050859</v>
      </c>
      <c r="Y361" s="1">
        <f>IF(dataOrig!$AC361&gt;0,dataOrig!Y361*dataRevised!$AC361/dataOrig!$AC361,dataOrig!Y361)</f>
        <v>118.08971033351669</v>
      </c>
      <c r="Z361" s="1">
        <f>IF(dataOrig!$AC361&gt;0,dataOrig!Z361*dataRevised!$AC361/dataOrig!$AC361,dataOrig!Z361)</f>
        <v>898.54726960540518</v>
      </c>
      <c r="AA361" s="1">
        <f>IF(dataOrig!$AC361&gt;0,dataOrig!AA361*dataRevised!$AC361/dataOrig!$AC361,dataOrig!AA361)</f>
        <v>71.919297270788363</v>
      </c>
      <c r="AB361" s="1">
        <f>IF(dataOrig!$AC361&gt;0,dataOrig!AB361*dataRevised!$AC361/dataOrig!$AC361,dataOrig!AB361)</f>
        <v>938.50243475584318</v>
      </c>
      <c r="AC361" s="9">
        <f>dataOrig!AC361*VLOOKUP($C361,pivot!$H$4:$Q$65,10,FALSE)/VLOOKUP($C361,pivot!$H$4:$Q$65,6,FALSE)</f>
        <v>2027.0587119655534</v>
      </c>
    </row>
    <row r="362" spans="1:29">
      <c r="A362">
        <v>361</v>
      </c>
      <c r="B362">
        <v>24005</v>
      </c>
      <c r="C362">
        <f>dataOrig!C362</f>
        <v>24005</v>
      </c>
      <c r="D362">
        <v>24</v>
      </c>
      <c r="E362" s="1">
        <f>IF(dataOrig!$I362&gt;0,dataOrig!E362*dataRevised!$I362/dataOrig!$I362,dataOrig!E362)</f>
        <v>212.89525212246897</v>
      </c>
      <c r="F362" s="1">
        <f>IF(dataOrig!$I362&gt;0,dataOrig!F362*dataRevised!$I362/dataOrig!$I362,dataOrig!F362)</f>
        <v>1271.6689613386761</v>
      </c>
      <c r="G362" s="1">
        <f>IF(dataOrig!$I362&gt;0,dataOrig!G362*dataRevised!$I362/dataOrig!$I362,dataOrig!G362)</f>
        <v>173.92781758219564</v>
      </c>
      <c r="H362" s="1">
        <f>IF(dataOrig!$I362&gt;0,dataOrig!H362*dataRevised!$I362/dataOrig!$I362,dataOrig!H362)</f>
        <v>1075.8813634046201</v>
      </c>
      <c r="I362" s="9">
        <f>dataOrig!I362*VLOOKUP($C362,pivot!$H$4:$Q$65,7,FALSE)/VLOOKUP($C362,pivot!$H$4:$Q$65,2,FALSE)</f>
        <v>2734.3733944479609</v>
      </c>
      <c r="J362" s="1">
        <f>dataOrig!J362</f>
        <v>224</v>
      </c>
      <c r="K362" s="1">
        <f>dataOrig!K362</f>
        <v>1338</v>
      </c>
      <c r="L362" s="1">
        <f>dataOrig!L362</f>
        <v>183</v>
      </c>
      <c r="M362" s="1">
        <f>dataOrig!M362</f>
        <v>1132</v>
      </c>
      <c r="N362" s="9">
        <f>dataOrig!N362</f>
        <v>2877</v>
      </c>
      <c r="O362" s="1">
        <f>IF(dataOrig!$S362&gt;0,dataOrig!O362*dataRevised!$S362/dataOrig!$S362,dataOrig!O362)</f>
        <v>204.61709083232941</v>
      </c>
      <c r="P362" s="1">
        <f>IF(dataOrig!$S362&gt;0,dataOrig!P362*dataRevised!$S362/dataOrig!$S362,dataOrig!P362)</f>
        <v>1244.3612240419745</v>
      </c>
      <c r="Q362" s="1">
        <f>IF(dataOrig!$S362&gt;0,dataOrig!Q362*dataRevised!$S362/dataOrig!$S362,dataOrig!Q362)</f>
        <v>122.81877305248605</v>
      </c>
      <c r="R362" s="1">
        <f>IF(dataOrig!$S362&gt;0,dataOrig!R362*dataRevised!$S362/dataOrig!$S362,dataOrig!R362)</f>
        <v>1756.7918826623215</v>
      </c>
      <c r="S362" s="9">
        <f>dataOrig!S362*VLOOKUP($C362,pivot!$H$4:$Q$65,8,FALSE)/VLOOKUP($C362,pivot!$H$4:$Q$65,4,FALSE)</f>
        <v>3328.5889705891118</v>
      </c>
      <c r="T362" s="1">
        <f>IF(dataOrig!$X362&gt;0,dataOrig!T362*dataRevised!$X362/dataOrig!$X362,dataOrig!T362)</f>
        <v>244.53444719748785</v>
      </c>
      <c r="U362" s="1">
        <f>IF(dataOrig!$X362&gt;0,dataOrig!U362*dataRevised!$X362/dataOrig!$X362,dataOrig!U362)</f>
        <v>1457.8668258266896</v>
      </c>
      <c r="V362" s="1">
        <f>IF(dataOrig!$X362&gt;0,dataOrig!V362*dataRevised!$X362/dataOrig!$X362,dataOrig!V362)</f>
        <v>199.53331628961681</v>
      </c>
      <c r="W362" s="1">
        <f>IF(dataOrig!$X362&gt;0,dataOrig!W362*dataRevised!$X362/dataOrig!$X362,dataOrig!W362)</f>
        <v>1212.4833006875438</v>
      </c>
      <c r="X362" s="9">
        <f>dataOrig!X362*VLOOKUP($C362,pivot!$H$4:$Q$65,9,FALSE)/VLOOKUP($C362,pivot!$H$4:$Q$65,5,FALSE)</f>
        <v>3114.417890001338</v>
      </c>
      <c r="Y362" s="1">
        <f>IF(dataOrig!$AC362&gt;0,dataOrig!Y362*dataRevised!$AC362/dataOrig!$AC362,dataOrig!Y362)</f>
        <v>255.71305696280302</v>
      </c>
      <c r="Z362" s="1">
        <f>IF(dataOrig!$AC362&gt;0,dataOrig!Z362*dataRevised!$AC362/dataOrig!$AC362,dataOrig!Z362)</f>
        <v>1524.5115236289332</v>
      </c>
      <c r="AA362" s="1">
        <f>IF(dataOrig!$AC362&gt;0,dataOrig!AA362*dataRevised!$AC362/dataOrig!$AC362,dataOrig!AA362)</f>
        <v>208.65475134117608</v>
      </c>
      <c r="AB362" s="1">
        <f>IF(dataOrig!$AC362&gt;0,dataOrig!AB362*dataRevised!$AC362/dataOrig!$AC362,dataOrig!AB362)</f>
        <v>1267.9105741072317</v>
      </c>
      <c r="AC362" s="9">
        <f>dataOrig!AC362*VLOOKUP($C362,pivot!$H$4:$Q$65,10,FALSE)/VLOOKUP($C362,pivot!$H$4:$Q$65,6,FALSE)</f>
        <v>3256.7899060401437</v>
      </c>
    </row>
    <row r="363" spans="1:29">
      <c r="A363">
        <v>362</v>
      </c>
      <c r="B363">
        <v>24005</v>
      </c>
      <c r="C363">
        <f>dataOrig!C363</f>
        <v>24005</v>
      </c>
      <c r="D363">
        <v>24</v>
      </c>
      <c r="E363" s="1">
        <f>IF(dataOrig!$I363&gt;0,dataOrig!E363*dataRevised!$I363/dataOrig!$I363,dataOrig!E363)</f>
        <v>89.339971872821792</v>
      </c>
      <c r="F363" s="1">
        <f>IF(dataOrig!$I363&gt;0,dataOrig!F363*dataRevised!$I363/dataOrig!$I363,dataOrig!F363)</f>
        <v>60.827214892133995</v>
      </c>
      <c r="G363" s="1">
        <f>IF(dataOrig!$I363&gt;0,dataOrig!G363*dataRevised!$I363/dataOrig!$I363,dataOrig!G363)</f>
        <v>8.5538270942063424</v>
      </c>
      <c r="H363" s="1">
        <f>IF(dataOrig!$I363&gt;0,dataOrig!H363*dataRevised!$I363/dataOrig!$I363,dataOrig!H363)</f>
        <v>49.422112099858872</v>
      </c>
      <c r="I363" s="9">
        <f>dataOrig!I363*VLOOKUP($C363,pivot!$H$4:$Q$65,7,FALSE)/VLOOKUP($C363,pivot!$H$4:$Q$65,2,FALSE)</f>
        <v>208.14312595902101</v>
      </c>
      <c r="J363" s="1">
        <f>dataOrig!J363</f>
        <v>94</v>
      </c>
      <c r="K363" s="1">
        <f>dataOrig!K363</f>
        <v>64</v>
      </c>
      <c r="L363" s="1">
        <f>dataOrig!L363</f>
        <v>9</v>
      </c>
      <c r="M363" s="1">
        <f>dataOrig!M363</f>
        <v>52</v>
      </c>
      <c r="N363" s="9">
        <f>dataOrig!N363</f>
        <v>219</v>
      </c>
      <c r="O363" s="1">
        <f>IF(dataOrig!$S363&gt;0,dataOrig!O363*dataRevised!$S363/dataOrig!$S363,dataOrig!O363)</f>
        <v>8.0985345048950776</v>
      </c>
      <c r="P363" s="1">
        <f>IF(dataOrig!$S363&gt;0,dataOrig!P363*dataRevised!$S363/dataOrig!$S363,dataOrig!P363)</f>
        <v>73.803330444608463</v>
      </c>
      <c r="Q363" s="1">
        <f>IF(dataOrig!$S363&gt;0,dataOrig!Q363*dataRevised!$S363/dataOrig!$S363,dataOrig!Q363)</f>
        <v>8.5130909967576667</v>
      </c>
      <c r="R363" s="1">
        <f>IF(dataOrig!$S363&gt;0,dataOrig!R363*dataRevised!$S363/dataOrig!$S363,dataOrig!R363)</f>
        <v>70.386535925924193</v>
      </c>
      <c r="S363" s="9">
        <f>dataOrig!S363*VLOOKUP($C363,pivot!$H$4:$Q$65,8,FALSE)/VLOOKUP($C363,pivot!$H$4:$Q$65,4,FALSE)</f>
        <v>160.80149187218541</v>
      </c>
      <c r="T363" s="1">
        <f>IF(dataOrig!$X363&gt;0,dataOrig!T363*dataRevised!$X363/dataOrig!$X363,dataOrig!T363)</f>
        <v>98.493041232321502</v>
      </c>
      <c r="U363" s="1">
        <f>IF(dataOrig!$X363&gt;0,dataOrig!U363*dataRevised!$X363/dataOrig!$X363,dataOrig!U363)</f>
        <v>67.077157390977561</v>
      </c>
      <c r="V363" s="1">
        <f>IF(dataOrig!$X363&gt;0,dataOrig!V363*dataRevised!$X363/dataOrig!$X363,dataOrig!V363)</f>
        <v>9.3398573582373832</v>
      </c>
      <c r="W363" s="1">
        <f>IF(dataOrig!$X363&gt;0,dataOrig!W363*dataRevised!$X363/dataOrig!$X363,dataOrig!W363)</f>
        <v>55.19006620776635</v>
      </c>
      <c r="X363" s="9">
        <f>dataOrig!X363*VLOOKUP($C363,pivot!$H$4:$Q$65,9,FALSE)/VLOOKUP($C363,pivot!$H$4:$Q$65,5,FALSE)</f>
        <v>230.10012218930279</v>
      </c>
      <c r="Y363" s="1">
        <f>IF(dataOrig!$AC363&gt;0,dataOrig!Y363*dataRevised!$AC363/dataOrig!$AC363,dataOrig!Y363)</f>
        <v>102.99553683224013</v>
      </c>
      <c r="Z363" s="1">
        <f>IF(dataOrig!$AC363&gt;0,dataOrig!Z363*dataRevised!$AC363/dataOrig!$AC363,dataOrig!Z363)</f>
        <v>70.143512152991121</v>
      </c>
      <c r="AA363" s="1">
        <f>IF(dataOrig!$AC363&gt;0,dataOrig!AA363*dataRevised!$AC363/dataOrig!$AC363,dataOrig!AA363)</f>
        <v>9.7668181478848393</v>
      </c>
      <c r="AB363" s="1">
        <f>IF(dataOrig!$AC363&gt;0,dataOrig!AB363*dataRevised!$AC363/dataOrig!$AC363,dataOrig!AB363)</f>
        <v>57.713016328410411</v>
      </c>
      <c r="AC363" s="9">
        <f>dataOrig!AC363*VLOOKUP($C363,pivot!$H$4:$Q$65,10,FALSE)/VLOOKUP($C363,pivot!$H$4:$Q$65,6,FALSE)</f>
        <v>240.61888346152648</v>
      </c>
    </row>
    <row r="364" spans="1:29">
      <c r="A364">
        <v>363</v>
      </c>
      <c r="B364">
        <v>24005</v>
      </c>
      <c r="C364">
        <f>dataOrig!C364</f>
        <v>24005</v>
      </c>
      <c r="D364">
        <v>24</v>
      </c>
      <c r="E364" s="1">
        <f>IF(dataOrig!$I364&gt;0,dataOrig!E364*dataRevised!$I364/dataOrig!$I364,dataOrig!E364)</f>
        <v>555.99876112341235</v>
      </c>
      <c r="F364" s="1">
        <f>IF(dataOrig!$I364&gt;0,dataOrig!F364*dataRevised!$I364/dataOrig!$I364,dataOrig!F364)</f>
        <v>673.85148997692193</v>
      </c>
      <c r="G364" s="1">
        <f>IF(dataOrig!$I364&gt;0,dataOrig!G364*dataRevised!$I364/dataOrig!$I364,dataOrig!G364)</f>
        <v>100.74507466509694</v>
      </c>
      <c r="H364" s="1">
        <f>IF(dataOrig!$I364&gt;0,dataOrig!H364*dataRevised!$I364/dataOrig!$I364,dataOrig!H364)</f>
        <v>584.51151810410011</v>
      </c>
      <c r="I364" s="9">
        <f>dataOrig!I364*VLOOKUP($C364,pivot!$H$4:$Q$65,7,FALSE)/VLOOKUP($C364,pivot!$H$4:$Q$65,2,FALSE)</f>
        <v>1915.1068438695313</v>
      </c>
      <c r="J364" s="1">
        <f>dataOrig!J364</f>
        <v>585</v>
      </c>
      <c r="K364" s="1">
        <f>dataOrig!K364</f>
        <v>709</v>
      </c>
      <c r="L364" s="1">
        <f>dataOrig!L364</f>
        <v>106</v>
      </c>
      <c r="M364" s="1">
        <f>dataOrig!M364</f>
        <v>615</v>
      </c>
      <c r="N364" s="9">
        <f>dataOrig!N364</f>
        <v>2015</v>
      </c>
      <c r="O364" s="1">
        <f>IF(dataOrig!$S364&gt;0,dataOrig!O364*dataRevised!$S364/dataOrig!$S364,dataOrig!O364)</f>
        <v>451.49653831909177</v>
      </c>
      <c r="P364" s="1">
        <f>IF(dataOrig!$S364&gt;0,dataOrig!P364*dataRevised!$S364/dataOrig!$S364,dataOrig!P364)</f>
        <v>670.22994575086591</v>
      </c>
      <c r="Q364" s="1">
        <f>IF(dataOrig!$S364&gt;0,dataOrig!Q364*dataRevised!$S364/dataOrig!$S364,dataOrig!Q364)</f>
        <v>85.423600411465756</v>
      </c>
      <c r="R364" s="1">
        <f>IF(dataOrig!$S364&gt;0,dataOrig!R364*dataRevised!$S364/dataOrig!$S364,dataOrig!R364)</f>
        <v>622.00677760339863</v>
      </c>
      <c r="S364" s="9">
        <f>dataOrig!S364*VLOOKUP($C364,pivot!$H$4:$Q$65,8,FALSE)/VLOOKUP($C364,pivot!$H$4:$Q$65,4,FALSE)</f>
        <v>1829.1568620848225</v>
      </c>
      <c r="T364" s="1">
        <f>IF(dataOrig!$X364&gt;0,dataOrig!T364*dataRevised!$X364/dataOrig!$X364,dataOrig!T364)</f>
        <v>614.73242976035124</v>
      </c>
      <c r="U364" s="1">
        <f>IF(dataOrig!$X364&gt;0,dataOrig!U364*dataRevised!$X364/dataOrig!$X364,dataOrig!U364)</f>
        <v>759.92475778385972</v>
      </c>
      <c r="V364" s="1">
        <f>IF(dataOrig!$X364&gt;0,dataOrig!V364*dataRevised!$X364/dataOrig!$X364,dataOrig!V364)</f>
        <v>113.77644418216447</v>
      </c>
      <c r="W364" s="1">
        <f>IF(dataOrig!$X364&gt;0,dataOrig!W364*dataRevised!$X364/dataOrig!$X364,dataOrig!W364)</f>
        <v>658.88448272656433</v>
      </c>
      <c r="X364" s="9">
        <f>dataOrig!X364*VLOOKUP($C364,pivot!$H$4:$Q$65,9,FALSE)/VLOOKUP($C364,pivot!$H$4:$Q$65,5,FALSE)</f>
        <v>2147.3181144529399</v>
      </c>
      <c r="Y364" s="1">
        <f>IF(dataOrig!$AC364&gt;0,dataOrig!Y364*dataRevised!$AC364/dataOrig!$AC364,dataOrig!Y364)</f>
        <v>642.8342126426021</v>
      </c>
      <c r="Z364" s="1">
        <f>IF(dataOrig!$AC364&gt;0,dataOrig!Z364*dataRevised!$AC364/dataOrig!$AC364,dataOrig!Z364)</f>
        <v>794.66384021426643</v>
      </c>
      <c r="AA364" s="1">
        <f>IF(dataOrig!$AC364&gt;0,dataOrig!AA364*dataRevised!$AC364/dataOrig!$AC364,dataOrig!AA364)</f>
        <v>118.97760289241531</v>
      </c>
      <c r="AB364" s="1">
        <f>IF(dataOrig!$AC364&gt;0,dataOrig!AB364*dataRevised!$AC364/dataOrig!$AC364,dataOrig!AB364)</f>
        <v>689.00462570533045</v>
      </c>
      <c r="AC364" s="9">
        <f>dataOrig!AC364*VLOOKUP($C364,pivot!$H$4:$Q$65,10,FALSE)/VLOOKUP($C364,pivot!$H$4:$Q$65,6,FALSE)</f>
        <v>2245.4802814546142</v>
      </c>
    </row>
    <row r="365" spans="1:29">
      <c r="A365">
        <v>364</v>
      </c>
      <c r="B365">
        <v>24005</v>
      </c>
      <c r="C365">
        <f>dataOrig!C365</f>
        <v>24005</v>
      </c>
      <c r="D365">
        <v>24</v>
      </c>
      <c r="E365" s="1">
        <f>IF(dataOrig!$I365&gt;0,dataOrig!E365*dataRevised!$I365/dataOrig!$I365,dataOrig!E365)</f>
        <v>824.96910197456725</v>
      </c>
      <c r="F365" s="1">
        <f>IF(dataOrig!$I365&gt;0,dataOrig!F365*dataRevised!$I365/dataOrig!$I365,dataOrig!F365)</f>
        <v>914.30907384738907</v>
      </c>
      <c r="G365" s="1">
        <f>IF(dataOrig!$I365&gt;0,dataOrig!G365*dataRevised!$I365/dataOrig!$I365,dataOrig!G365)</f>
        <v>121.654429784268</v>
      </c>
      <c r="H365" s="1">
        <f>IF(dataOrig!$I365&gt;0,dataOrig!H365*dataRevised!$I365/dataOrig!$I365,dataOrig!H365)</f>
        <v>894.35014396090776</v>
      </c>
      <c r="I365" s="9">
        <f>dataOrig!I365*VLOOKUP($C365,pivot!$H$4:$Q$65,7,FALSE)/VLOOKUP($C365,pivot!$H$4:$Q$65,2,FALSE)</f>
        <v>2755.2827495671322</v>
      </c>
      <c r="J365" s="1">
        <f>dataOrig!J365</f>
        <v>868</v>
      </c>
      <c r="K365" s="1">
        <f>dataOrig!K365</f>
        <v>962</v>
      </c>
      <c r="L365" s="1">
        <f>dataOrig!L365</f>
        <v>128</v>
      </c>
      <c r="M365" s="1">
        <f>dataOrig!M365</f>
        <v>941</v>
      </c>
      <c r="N365" s="9">
        <f>dataOrig!N365</f>
        <v>2899</v>
      </c>
      <c r="O365" s="1">
        <f>IF(dataOrig!$S365&gt;0,dataOrig!O365*dataRevised!$S365/dataOrig!$S365,dataOrig!O365)</f>
        <v>651.8359435740465</v>
      </c>
      <c r="P365" s="1">
        <f>IF(dataOrig!$S365&gt;0,dataOrig!P365*dataRevised!$S365/dataOrig!$S365,dataOrig!P365)</f>
        <v>1552.4352496505146</v>
      </c>
      <c r="Q365" s="1">
        <f>IF(dataOrig!$S365&gt;0,dataOrig!Q365*dataRevised!$S365/dataOrig!$S365,dataOrig!Q365)</f>
        <v>134.58860373804629</v>
      </c>
      <c r="R365" s="1">
        <f>IF(dataOrig!$S365&gt;0,dataOrig!R365*dataRevised!$S365/dataOrig!$S365,dataOrig!R365)</f>
        <v>1237.6205695708777</v>
      </c>
      <c r="S365" s="9">
        <f>dataOrig!S365*VLOOKUP($C365,pivot!$H$4:$Q$65,8,FALSE)/VLOOKUP($C365,pivot!$H$4:$Q$65,4,FALSE)</f>
        <v>3576.4803665334853</v>
      </c>
      <c r="T365" s="1">
        <f>IF(dataOrig!$X365&gt;0,dataOrig!T365*dataRevised!$X365/dataOrig!$X365,dataOrig!T365)</f>
        <v>913.60786522394767</v>
      </c>
      <c r="U365" s="1">
        <f>IF(dataOrig!$X365&gt;0,dataOrig!U365*dataRevised!$X365/dataOrig!$X365,dataOrig!U365)</f>
        <v>1018.0444520478748</v>
      </c>
      <c r="V365" s="1">
        <f>IF(dataOrig!$X365&gt;0,dataOrig!V365*dataRevised!$X365/dataOrig!$X365,dataOrig!V365)</f>
        <v>136.70154860692898</v>
      </c>
      <c r="W365" s="1">
        <f>IF(dataOrig!$X365&gt;0,dataOrig!W365*dataRevised!$X365/dataOrig!$X365,dataOrig!W365)</f>
        <v>995.11934762311034</v>
      </c>
      <c r="X365" s="9">
        <f>dataOrig!X365*VLOOKUP($C365,pivot!$H$4:$Q$65,9,FALSE)/VLOOKUP($C365,pivot!$H$4:$Q$65,5,FALSE)</f>
        <v>3063.4732135018617</v>
      </c>
      <c r="Y365" s="1">
        <f>IF(dataOrig!$AC365&gt;0,dataOrig!Y365*dataRevised!$AC365/dataOrig!$AC365,dataOrig!Y365)</f>
        <v>955.3723933749169</v>
      </c>
      <c r="Z365" s="1">
        <f>IF(dataOrig!$AC365&gt;0,dataOrig!Z365*dataRevised!$AC365/dataOrig!$AC365,dataOrig!Z365)</f>
        <v>1064.5831781194474</v>
      </c>
      <c r="AA365" s="1">
        <f>IF(dataOrig!$AC365&gt;0,dataOrig!AA365*dataRevised!$AC365/dataOrig!$AC365,dataOrig!AA365)</f>
        <v>142.95070198267811</v>
      </c>
      <c r="AB365" s="1">
        <f>IF(dataOrig!$AC365&gt;0,dataOrig!AB365*dataRevised!$AC365/dataOrig!$AC365,dataOrig!AB365)</f>
        <v>1040.6100790291846</v>
      </c>
      <c r="AC365" s="9">
        <f>dataOrig!AC365*VLOOKUP($C365,pivot!$H$4:$Q$65,10,FALSE)/VLOOKUP($C365,pivot!$H$4:$Q$65,6,FALSE)</f>
        <v>3203.5163525062271</v>
      </c>
    </row>
    <row r="366" spans="1:29">
      <c r="A366">
        <v>365</v>
      </c>
      <c r="B366">
        <v>24005</v>
      </c>
      <c r="C366">
        <f>dataOrig!C366</f>
        <v>24005</v>
      </c>
      <c r="D366">
        <v>24</v>
      </c>
      <c r="E366" s="1">
        <f>IF(dataOrig!$I366&gt;0,dataOrig!E366*dataRevised!$I366/dataOrig!$I366,dataOrig!E366)</f>
        <v>104.54677559585531</v>
      </c>
      <c r="F366" s="1">
        <f>IF(dataOrig!$I366&gt;0,dataOrig!F366*dataRevised!$I366/dataOrig!$I366,dataOrig!F366)</f>
        <v>164.42356525529971</v>
      </c>
      <c r="G366" s="1">
        <f>IF(dataOrig!$I366&gt;0,dataOrig!G366*dataRevised!$I366/dataOrig!$I366,dataOrig!G366)</f>
        <v>86.488696174753031</v>
      </c>
      <c r="H366" s="1">
        <f>IF(dataOrig!$I366&gt;0,dataOrig!H366*dataRevised!$I366/dataOrig!$I366,dataOrig!H366)</f>
        <v>104.54677559585531</v>
      </c>
      <c r="I366" s="9">
        <f>dataOrig!I366*VLOOKUP($C366,pivot!$H$4:$Q$65,7,FALSE)/VLOOKUP($C366,pivot!$H$4:$Q$65,2,FALSE)</f>
        <v>460.00581262176337</v>
      </c>
      <c r="J366" s="1">
        <f>dataOrig!J366</f>
        <v>110</v>
      </c>
      <c r="K366" s="1">
        <f>dataOrig!K366</f>
        <v>173</v>
      </c>
      <c r="L366" s="1">
        <f>dataOrig!L366</f>
        <v>91</v>
      </c>
      <c r="M366" s="1">
        <f>dataOrig!M366</f>
        <v>110</v>
      </c>
      <c r="N366" s="9">
        <f>dataOrig!N366</f>
        <v>484</v>
      </c>
      <c r="O366" s="1">
        <f>IF(dataOrig!$S366&gt;0,dataOrig!O366*dataRevised!$S366/dataOrig!$S366,dataOrig!O366)</f>
        <v>28.182017963924057</v>
      </c>
      <c r="P366" s="1">
        <f>IF(dataOrig!$S366&gt;0,dataOrig!P366*dataRevised!$S366/dataOrig!$S366,dataOrig!P366)</f>
        <v>32.211527363448063</v>
      </c>
      <c r="Q366" s="1">
        <f>IF(dataOrig!$S366&gt;0,dataOrig!Q366*dataRevised!$S366/dataOrig!$S366,dataOrig!Q366)</f>
        <v>5.8725439319027624</v>
      </c>
      <c r="R366" s="1">
        <f>IF(dataOrig!$S366&gt;0,dataOrig!R366*dataRevised!$S366/dataOrig!$S366,dataOrig!R366)</f>
        <v>35.495158522498869</v>
      </c>
      <c r="S366" s="9">
        <f>dataOrig!S366*VLOOKUP($C366,pivot!$H$4:$Q$65,8,FALSE)/VLOOKUP($C366,pivot!$H$4:$Q$65,4,FALSE)</f>
        <v>101.76124778177376</v>
      </c>
      <c r="T366" s="1">
        <f>IF(dataOrig!$X366&gt;0,dataOrig!T366*dataRevised!$X366/dataOrig!$X366,dataOrig!T366)</f>
        <v>117.17275594879627</v>
      </c>
      <c r="U366" s="1">
        <f>IF(dataOrig!$X366&gt;0,dataOrig!U366*dataRevised!$X366/dataOrig!$X366,dataOrig!U366)</f>
        <v>182.55175745645795</v>
      </c>
      <c r="V366" s="1">
        <f>IF(dataOrig!$X366&gt;0,dataOrig!V366*dataRevised!$X366/dataOrig!$X366,dataOrig!V366)</f>
        <v>95.945807407347658</v>
      </c>
      <c r="W366" s="1">
        <f>IF(dataOrig!$X366&gt;0,dataOrig!W366*dataRevised!$X366/dataOrig!$X366,dataOrig!W366)</f>
        <v>115.47460006548037</v>
      </c>
      <c r="X366" s="9">
        <f>dataOrig!X366*VLOOKUP($C366,pivot!$H$4:$Q$65,9,FALSE)/VLOOKUP($C366,pivot!$H$4:$Q$65,5,FALSE)</f>
        <v>511.14492087808225</v>
      </c>
      <c r="Y366" s="1">
        <f>IF(dataOrig!$AC366&gt;0,dataOrig!Y366*dataRevised!$AC366/dataOrig!$AC366,dataOrig!Y366)</f>
        <v>122.5291731280098</v>
      </c>
      <c r="Z366" s="1">
        <f>IF(dataOrig!$AC366&gt;0,dataOrig!Z366*dataRevised!$AC366/dataOrig!$AC366,dataOrig!Z366)</f>
        <v>190.89690016320367</v>
      </c>
      <c r="AA366" s="1">
        <f>IF(dataOrig!$AC366&gt;0,dataOrig!AA366*dataRevised!$AC366/dataOrig!$AC366,dataOrig!AA366)</f>
        <v>100.33185915554425</v>
      </c>
      <c r="AB366" s="1">
        <f>IF(dataOrig!$AC366&gt;0,dataOrig!AB366*dataRevised!$AC366/dataOrig!$AC366,dataOrig!AB366)</f>
        <v>120.75338801021256</v>
      </c>
      <c r="AC366" s="9">
        <f>dataOrig!AC366*VLOOKUP($C366,pivot!$H$4:$Q$65,10,FALSE)/VLOOKUP($C366,pivot!$H$4:$Q$65,6,FALSE)</f>
        <v>534.51132045697022</v>
      </c>
    </row>
    <row r="367" spans="1:29">
      <c r="A367">
        <v>366</v>
      </c>
      <c r="B367">
        <v>24005</v>
      </c>
      <c r="C367">
        <f>dataOrig!C367</f>
        <v>24005</v>
      </c>
      <c r="D367">
        <v>24</v>
      </c>
      <c r="E367" s="1">
        <f>IF(dataOrig!$I367&gt;0,dataOrig!E367*dataRevised!$I367/dataOrig!$I367,dataOrig!E367)</f>
        <v>10.45467755958553</v>
      </c>
      <c r="F367" s="1">
        <f>IF(dataOrig!$I367&gt;0,dataOrig!F367*dataRevised!$I367/dataOrig!$I367,dataOrig!F367)</f>
        <v>1188.9819660946816</v>
      </c>
      <c r="G367" s="1">
        <f>IF(dataOrig!$I367&gt;0,dataOrig!G367*dataRevised!$I367/dataOrig!$I367,dataOrig!G367)</f>
        <v>55.12466349599643</v>
      </c>
      <c r="H367" s="1">
        <f>IF(dataOrig!$I367&gt;0,dataOrig!H367*dataRevised!$I367/dataOrig!$I367,dataOrig!H367)</f>
        <v>1981.6366101578026</v>
      </c>
      <c r="I367" s="9">
        <f>dataOrig!I367*VLOOKUP($C367,pivot!$H$4:$Q$65,7,FALSE)/VLOOKUP($C367,pivot!$H$4:$Q$65,2,FALSE)</f>
        <v>3236.1979173080663</v>
      </c>
      <c r="J367" s="1">
        <f>dataOrig!J367</f>
        <v>11</v>
      </c>
      <c r="K367" s="1">
        <f>dataOrig!K367</f>
        <v>1251</v>
      </c>
      <c r="L367" s="1">
        <f>dataOrig!L367</f>
        <v>58</v>
      </c>
      <c r="M367" s="1">
        <f>dataOrig!M367</f>
        <v>2085</v>
      </c>
      <c r="N367" s="9">
        <f>dataOrig!N367</f>
        <v>3405</v>
      </c>
      <c r="O367" s="1">
        <f>IF(dataOrig!$S367&gt;0,dataOrig!O367*dataRevised!$S367/dataOrig!$S367,dataOrig!O367)</f>
        <v>6.3179104282515057</v>
      </c>
      <c r="P367" s="1">
        <f>IF(dataOrig!$S367&gt;0,dataOrig!P367*dataRevised!$S367/dataOrig!$S367,dataOrig!P367)</f>
        <v>2546.943247094729</v>
      </c>
      <c r="Q367" s="1">
        <f>IF(dataOrig!$S367&gt;0,dataOrig!Q367*dataRevised!$S367/dataOrig!$S367,dataOrig!Q367)</f>
        <v>106.20898474017903</v>
      </c>
      <c r="R367" s="1">
        <f>IF(dataOrig!$S367&gt;0,dataOrig!R367*dataRevised!$S367/dataOrig!$S367,dataOrig!R367)</f>
        <v>4721.1432190111436</v>
      </c>
      <c r="S367" s="9">
        <f>dataOrig!S367*VLOOKUP($C367,pivot!$H$4:$Q$65,8,FALSE)/VLOOKUP($C367,pivot!$H$4:$Q$65,4,FALSE)</f>
        <v>7380.6133612743024</v>
      </c>
      <c r="T367" s="1">
        <f>IF(dataOrig!$X367&gt;0,dataOrig!T367*dataRevised!$X367/dataOrig!$X367,dataOrig!T367)</f>
        <v>39.906663257923363</v>
      </c>
      <c r="U367" s="1">
        <f>IF(dataOrig!$X367&gt;0,dataOrig!U367*dataRevised!$X367/dataOrig!$X367,dataOrig!U367)</f>
        <v>1337.2977581112616</v>
      </c>
      <c r="V367" s="1">
        <f>IF(dataOrig!$X367&gt;0,dataOrig!V367*dataRevised!$X367/dataOrig!$X367,dataOrig!V367)</f>
        <v>61.982689741029908</v>
      </c>
      <c r="W367" s="1">
        <f>IF(dataOrig!$X367&gt;0,dataOrig!W367*dataRevised!$X367/dataOrig!$X367,dataOrig!W367)</f>
        <v>2227.980518910445</v>
      </c>
      <c r="X367" s="9">
        <f>dataOrig!X367*VLOOKUP($C367,pivot!$H$4:$Q$65,9,FALSE)/VLOOKUP($C367,pivot!$H$4:$Q$65,5,FALSE)</f>
        <v>3667.1676300206595</v>
      </c>
      <c r="Y367" s="1">
        <f>IF(dataOrig!$AC367&gt;0,dataOrig!Y367*dataRevised!$AC367/dataOrig!$AC367,dataOrig!Y367)</f>
        <v>41.730950268235219</v>
      </c>
      <c r="Z367" s="1">
        <f>IF(dataOrig!$AC367&gt;0,dataOrig!Z367*dataRevised!$AC367/dataOrig!$AC367,dataOrig!Z367)</f>
        <v>1398.4307802653293</v>
      </c>
      <c r="AA367" s="1">
        <f>IF(dataOrig!$AC367&gt;0,dataOrig!AA367*dataRevised!$AC367/dataOrig!$AC367,dataOrig!AA367)</f>
        <v>64.816156799599383</v>
      </c>
      <c r="AB367" s="1">
        <f>IF(dataOrig!$AC367&gt;0,dataOrig!AB367*dataRevised!$AC367/dataOrig!$AC367,dataOrig!AB367)</f>
        <v>2329.8300745499832</v>
      </c>
      <c r="AC367" s="9">
        <f>dataOrig!AC367*VLOOKUP($C367,pivot!$H$4:$Q$65,10,FALSE)/VLOOKUP($C367,pivot!$H$4:$Q$65,6,FALSE)</f>
        <v>3834.8079618831471</v>
      </c>
    </row>
    <row r="368" spans="1:29">
      <c r="A368">
        <v>367</v>
      </c>
      <c r="B368">
        <v>24005</v>
      </c>
      <c r="C368">
        <f>dataOrig!C368</f>
        <v>24005</v>
      </c>
      <c r="D368">
        <v>24</v>
      </c>
      <c r="E368" s="1">
        <f>IF(dataOrig!$I368&gt;0,dataOrig!E368*dataRevised!$I368/dataOrig!$I368,dataOrig!E368)</f>
        <v>169.17569141874768</v>
      </c>
      <c r="F368" s="1">
        <f>IF(dataOrig!$I368&gt;0,dataOrig!F368*dataRevised!$I368/dataOrig!$I368,dataOrig!F368)</f>
        <v>763.19146184974375</v>
      </c>
      <c r="G368" s="1">
        <f>IF(dataOrig!$I368&gt;0,dataOrig!G368*dataRevised!$I368/dataOrig!$I368,dataOrig!G368)</f>
        <v>127.35698118040555</v>
      </c>
      <c r="H368" s="1">
        <f>IF(dataOrig!$I368&gt;0,dataOrig!H368*dataRevised!$I368/dataOrig!$I368,dataOrig!H368)</f>
        <v>367.81456505087277</v>
      </c>
      <c r="I368" s="9">
        <f>dataOrig!I368*VLOOKUP($C368,pivot!$H$4:$Q$65,7,FALSE)/VLOOKUP($C368,pivot!$H$4:$Q$65,2,FALSE)</f>
        <v>1427.5386994997698</v>
      </c>
      <c r="J368" s="1">
        <f>dataOrig!J368</f>
        <v>178</v>
      </c>
      <c r="K368" s="1">
        <f>dataOrig!K368</f>
        <v>803</v>
      </c>
      <c r="L368" s="1">
        <f>dataOrig!L368</f>
        <v>134</v>
      </c>
      <c r="M368" s="1">
        <f>dataOrig!M368</f>
        <v>387</v>
      </c>
      <c r="N368" s="9">
        <f>dataOrig!N368</f>
        <v>1502</v>
      </c>
      <c r="O368" s="1">
        <f>IF(dataOrig!$S368&gt;0,dataOrig!O368*dataRevised!$S368/dataOrig!$S368,dataOrig!O368)</f>
        <v>137.6810051530143</v>
      </c>
      <c r="P368" s="1">
        <f>IF(dataOrig!$S368&gt;0,dataOrig!P368*dataRevised!$S368/dataOrig!$S368,dataOrig!P368)</f>
        <v>520.98620868617775</v>
      </c>
      <c r="Q368" s="1">
        <f>IF(dataOrig!$S368&gt;0,dataOrig!Q368*dataRevised!$S368/dataOrig!$S368,dataOrig!Q368)</f>
        <v>171.58782625068855</v>
      </c>
      <c r="R368" s="1">
        <f>IF(dataOrig!$S368&gt;0,dataOrig!R368*dataRevised!$S368/dataOrig!$S368,dataOrig!R368)</f>
        <v>228.43651371972052</v>
      </c>
      <c r="S368" s="9">
        <f>dataOrig!S368*VLOOKUP($C368,pivot!$H$4:$Q$65,8,FALSE)/VLOOKUP($C368,pivot!$H$4:$Q$65,4,FALSE)</f>
        <v>1058.6915538096011</v>
      </c>
      <c r="T368" s="1">
        <f>IF(dataOrig!$X368&gt;0,dataOrig!T368*dataRevised!$X368/dataOrig!$X368,dataOrig!T368)</f>
        <v>190.19345893137944</v>
      </c>
      <c r="U368" s="1">
        <f>IF(dataOrig!$X368&gt;0,dataOrig!U368*dataRevised!$X368/dataOrig!$X368,dataOrig!U368)</f>
        <v>839.73808429970654</v>
      </c>
      <c r="V368" s="1">
        <f>IF(dataOrig!$X368&gt;0,dataOrig!V368*dataRevised!$X368/dataOrig!$X368,dataOrig!V368)</f>
        <v>140.94693831521869</v>
      </c>
      <c r="W368" s="1">
        <f>IF(dataOrig!$X368&gt;0,dataOrig!W368*dataRevised!$X368/dataOrig!$X368,dataOrig!W368)</f>
        <v>404.16110022918127</v>
      </c>
      <c r="X368" s="9">
        <f>dataOrig!X368*VLOOKUP($C368,pivot!$H$4:$Q$65,9,FALSE)/VLOOKUP($C368,pivot!$H$4:$Q$65,5,FALSE)</f>
        <v>1575.0395817754859</v>
      </c>
      <c r="Y368" s="1">
        <f>IF(dataOrig!$AC368&gt;0,dataOrig!Y368*dataRevised!$AC368/dataOrig!$AC368,dataOrig!Y368)</f>
        <v>198.88793319329127</v>
      </c>
      <c r="Z368" s="1">
        <f>IF(dataOrig!$AC368&gt;0,dataOrig!Z368*dataRevised!$AC368/dataOrig!$AC368,dataOrig!Z368)</f>
        <v>878.12574075073701</v>
      </c>
      <c r="AA368" s="1">
        <f>IF(dataOrig!$AC368&gt;0,dataOrig!AA368*dataRevised!$AC368/dataOrig!$AC368,dataOrig!AA368)</f>
        <v>147.39016477717121</v>
      </c>
      <c r="AB368" s="1">
        <f>IF(dataOrig!$AC368&gt;0,dataOrig!AB368*dataRevised!$AC368/dataOrig!$AC368,dataOrig!AB368)</f>
        <v>422.63685803574396</v>
      </c>
      <c r="AC368" s="9">
        <f>dataOrig!AC368*VLOOKUP($C368,pivot!$H$4:$Q$65,10,FALSE)/VLOOKUP($C368,pivot!$H$4:$Q$65,6,FALSE)</f>
        <v>1647.0406967569434</v>
      </c>
    </row>
    <row r="369" spans="1:29">
      <c r="A369">
        <v>368</v>
      </c>
      <c r="B369">
        <v>24005</v>
      </c>
      <c r="C369">
        <f>dataOrig!C369</f>
        <v>24005</v>
      </c>
      <c r="D369">
        <v>24</v>
      </c>
      <c r="E369" s="1">
        <f>IF(dataOrig!$I369&gt;0,dataOrig!E369*dataRevised!$I369/dataOrig!$I369,dataOrig!E369)</f>
        <v>189.13462130522916</v>
      </c>
      <c r="F369" s="1">
        <f>IF(dataOrig!$I369&gt;0,dataOrig!F369*dataRevised!$I369/dataOrig!$I369,dataOrig!F369)</f>
        <v>718.52147591333289</v>
      </c>
      <c r="G369" s="1">
        <f>IF(dataOrig!$I369&gt;0,dataOrig!G369*dataRevised!$I369/dataOrig!$I369,dataOrig!G369)</f>
        <v>268.0199156184654</v>
      </c>
      <c r="H369" s="1">
        <f>IF(dataOrig!$I369&gt;0,dataOrig!H369*dataRevised!$I369/dataOrig!$I369,dataOrig!H369)</f>
        <v>661.49596195195716</v>
      </c>
      <c r="I369" s="9">
        <f>dataOrig!I369*VLOOKUP($C369,pivot!$H$4:$Q$65,7,FALSE)/VLOOKUP($C369,pivot!$H$4:$Q$65,2,FALSE)</f>
        <v>1837.1719747889847</v>
      </c>
      <c r="J369" s="1">
        <f>dataOrig!J369</f>
        <v>199</v>
      </c>
      <c r="K369" s="1">
        <f>dataOrig!K369</f>
        <v>756</v>
      </c>
      <c r="L369" s="1">
        <f>dataOrig!L369</f>
        <v>282</v>
      </c>
      <c r="M369" s="1">
        <f>dataOrig!M369</f>
        <v>696</v>
      </c>
      <c r="N369" s="9">
        <f>dataOrig!N369</f>
        <v>1933</v>
      </c>
      <c r="O369" s="1">
        <f>IF(dataOrig!$S369&gt;0,dataOrig!O369*dataRevised!$S369/dataOrig!$S369,dataOrig!O369)</f>
        <v>206.51713561079143</v>
      </c>
      <c r="P369" s="1">
        <f>IF(dataOrig!$S369&gt;0,dataOrig!P369*dataRevised!$S369/dataOrig!$S369,dataOrig!P369)</f>
        <v>508.87191885043802</v>
      </c>
      <c r="Q369" s="1">
        <f>IF(dataOrig!$S369&gt;0,dataOrig!Q369*dataRevised!$S369/dataOrig!$S369,dataOrig!Q369)</f>
        <v>260.64924803500401</v>
      </c>
      <c r="R369" s="1">
        <f>IF(dataOrig!$S369&gt;0,dataOrig!R369*dataRevised!$S369/dataOrig!$S369,dataOrig!R369)</f>
        <v>436.17835962149303</v>
      </c>
      <c r="S369" s="9">
        <f>dataOrig!S369*VLOOKUP($C369,pivot!$H$4:$Q$65,8,FALSE)/VLOOKUP($C369,pivot!$H$4:$Q$65,4,FALSE)</f>
        <v>1412.2166621177264</v>
      </c>
      <c r="T369" s="1">
        <f>IF(dataOrig!$X369&gt;0,dataOrig!T369*dataRevised!$X369/dataOrig!$X369,dataOrig!T369)</f>
        <v>213.11856335614391</v>
      </c>
      <c r="U369" s="1">
        <f>IF(dataOrig!$X369&gt;0,dataOrig!U369*dataRevised!$X369/dataOrig!$X369,dataOrig!U369)</f>
        <v>889.83368285752499</v>
      </c>
      <c r="V369" s="1">
        <f>IF(dataOrig!$X369&gt;0,dataOrig!V369*dataRevised!$X369/dataOrig!$X369,dataOrig!V369)</f>
        <v>331.98947518825605</v>
      </c>
      <c r="W369" s="1">
        <f>IF(dataOrig!$X369&gt;0,dataOrig!W369*dataRevised!$X369/dataOrig!$X369,dataOrig!W369)</f>
        <v>830.39822694146903</v>
      </c>
      <c r="X369" s="9">
        <f>dataOrig!X369*VLOOKUP($C369,pivot!$H$4:$Q$65,9,FALSE)/VLOOKUP($C369,pivot!$H$4:$Q$65,5,FALSE)</f>
        <v>2265.3399483433941</v>
      </c>
      <c r="Y369" s="1">
        <f>IF(dataOrig!$AC369&gt;0,dataOrig!Y369*dataRevised!$AC369/dataOrig!$AC369,dataOrig!Y369)</f>
        <v>222.8610322835541</v>
      </c>
      <c r="Z369" s="1">
        <f>IF(dataOrig!$AC369&gt;0,dataOrig!Z369*dataRevised!$AC369/dataOrig!$AC369,dataOrig!Z369)</f>
        <v>930.5114017257556</v>
      </c>
      <c r="AA369" s="1">
        <f>IF(dataOrig!$AC369&gt;0,dataOrig!AA369*dataRevised!$AC369/dataOrig!$AC369,dataOrig!AA369)</f>
        <v>347.16599052936112</v>
      </c>
      <c r="AB369" s="1">
        <f>IF(dataOrig!$AC369&gt;0,dataOrig!AB369*dataRevised!$AC369/dataOrig!$AC369,dataOrig!AB369)</f>
        <v>868.35892260285209</v>
      </c>
      <c r="AC369" s="9">
        <f>dataOrig!AC369*VLOOKUP($C369,pivot!$H$4:$Q$65,10,FALSE)/VLOOKUP($C369,pivot!$H$4:$Q$65,6,FALSE)</f>
        <v>2368.8973471415229</v>
      </c>
    </row>
    <row r="370" spans="1:29">
      <c r="A370">
        <v>369</v>
      </c>
      <c r="B370">
        <v>24005</v>
      </c>
      <c r="C370">
        <f>dataOrig!C370</f>
        <v>24005</v>
      </c>
      <c r="D370">
        <v>24</v>
      </c>
      <c r="E370" s="1">
        <f>IF(dataOrig!$I370&gt;0,dataOrig!E370*dataRevised!$I370/dataOrig!$I370,dataOrig!E370)</f>
        <v>164.42356525529971</v>
      </c>
      <c r="F370" s="1">
        <f>IF(dataOrig!$I370&gt;0,dataOrig!F370*dataRevised!$I370/dataOrig!$I370,dataOrig!F370)</f>
        <v>592.11491996561688</v>
      </c>
      <c r="G370" s="1">
        <f>IF(dataOrig!$I370&gt;0,dataOrig!G370*dataRevised!$I370/dataOrig!$I370,dataOrig!G370)</f>
        <v>414.38540145266279</v>
      </c>
      <c r="H370" s="1">
        <f>IF(dataOrig!$I370&gt;0,dataOrig!H370*dataRevised!$I370/dataOrig!$I370,dataOrig!H370)</f>
        <v>287.02842027225728</v>
      </c>
      <c r="I370" s="9">
        <f>dataOrig!I370*VLOOKUP($C370,pivot!$H$4:$Q$65,7,FALSE)/VLOOKUP($C370,pivot!$H$4:$Q$65,2,FALSE)</f>
        <v>1457.9523069458367</v>
      </c>
      <c r="J370" s="1">
        <f>dataOrig!J370</f>
        <v>173</v>
      </c>
      <c r="K370" s="1">
        <f>dataOrig!K370</f>
        <v>623</v>
      </c>
      <c r="L370" s="1">
        <f>dataOrig!L370</f>
        <v>436</v>
      </c>
      <c r="M370" s="1">
        <f>dataOrig!M370</f>
        <v>302</v>
      </c>
      <c r="N370" s="9">
        <f>dataOrig!N370</f>
        <v>1534</v>
      </c>
      <c r="O370" s="1">
        <f>IF(dataOrig!$S370&gt;0,dataOrig!O370*dataRevised!$S370/dataOrig!$S370,dataOrig!O370)</f>
        <v>392.96739211731779</v>
      </c>
      <c r="P370" s="1">
        <f>IF(dataOrig!$S370&gt;0,dataOrig!P370*dataRevised!$S370/dataOrig!$S370,dataOrig!P370)</f>
        <v>597.17926950659921</v>
      </c>
      <c r="Q370" s="1">
        <f>IF(dataOrig!$S370&gt;0,dataOrig!Q370*dataRevised!$S370/dataOrig!$S370,dataOrig!Q370)</f>
        <v>311.01774219507774</v>
      </c>
      <c r="R370" s="1">
        <f>IF(dataOrig!$S370&gt;0,dataOrig!R370*dataRevised!$S370/dataOrig!$S370,dataOrig!R370)</f>
        <v>288.65700010932682</v>
      </c>
      <c r="S370" s="9">
        <f>dataOrig!S370*VLOOKUP($C370,pivot!$H$4:$Q$65,8,FALSE)/VLOOKUP($C370,pivot!$H$4:$Q$65,4,FALSE)</f>
        <v>1589.8214039283214</v>
      </c>
      <c r="T370" s="1">
        <f>IF(dataOrig!$X370&gt;0,dataOrig!T370*dataRevised!$X370/dataOrig!$X370,dataOrig!T370)</f>
        <v>188.49530304806353</v>
      </c>
      <c r="U370" s="1">
        <f>IF(dataOrig!$X370&gt;0,dataOrig!U370*dataRevised!$X370/dataOrig!$X370,dataOrig!U370)</f>
        <v>659.73356066822225</v>
      </c>
      <c r="V370" s="1">
        <f>IF(dataOrig!$X370&gt;0,dataOrig!V370*dataRevised!$X370/dataOrig!$X370,dataOrig!V370)</f>
        <v>461.04932232026351</v>
      </c>
      <c r="W370" s="1">
        <f>IF(dataOrig!$X370&gt;0,dataOrig!W370*dataRevised!$X370/dataOrig!$X370,dataOrig!W370)</f>
        <v>320.10238400504483</v>
      </c>
      <c r="X370" s="9">
        <f>dataOrig!X370*VLOOKUP($C370,pivot!$H$4:$Q$65,9,FALSE)/VLOOKUP($C370,pivot!$H$4:$Q$65,5,FALSE)</f>
        <v>1629.3805700415942</v>
      </c>
      <c r="Y370" s="1">
        <f>IF(dataOrig!$AC370&gt;0,dataOrig!Y370*dataRevised!$AC370/dataOrig!$AC370,dataOrig!Y370)</f>
        <v>197.11214807549402</v>
      </c>
      <c r="Z370" s="1">
        <f>IF(dataOrig!$AC370&gt;0,dataOrig!Z370*dataRevised!$AC370/dataOrig!$AC370,dataOrig!Z370)</f>
        <v>689.89251826422912</v>
      </c>
      <c r="AA370" s="1">
        <f>IF(dataOrig!$AC370&gt;0,dataOrig!AA370*dataRevised!$AC370/dataOrig!$AC370,dataOrig!AA370)</f>
        <v>482.12565948195157</v>
      </c>
      <c r="AB370" s="1">
        <f>IF(dataOrig!$AC370&gt;0,dataOrig!AB370*dataRevised!$AC370/dataOrig!$AC370,dataOrig!AB370)</f>
        <v>334.73549470478036</v>
      </c>
      <c r="AC370" s="9">
        <f>dataOrig!AC370*VLOOKUP($C370,pivot!$H$4:$Q$65,10,FALSE)/VLOOKUP($C370,pivot!$H$4:$Q$65,6,FALSE)</f>
        <v>1703.8658205264551</v>
      </c>
    </row>
    <row r="371" spans="1:29">
      <c r="A371">
        <v>370</v>
      </c>
      <c r="B371">
        <v>24005</v>
      </c>
      <c r="C371">
        <f>dataOrig!C371</f>
        <v>24005</v>
      </c>
      <c r="D371">
        <v>24</v>
      </c>
      <c r="E371" s="1">
        <f>IF(dataOrig!$I371&gt;0,dataOrig!E371*dataRevised!$I371/dataOrig!$I371,dataOrig!E371)</f>
        <v>232.85418200895043</v>
      </c>
      <c r="F371" s="1">
        <f>IF(dataOrig!$I371&gt;0,dataOrig!F371*dataRevised!$I371/dataOrig!$I371,dataOrig!F371)</f>
        <v>901.00312058973475</v>
      </c>
      <c r="G371" s="1">
        <f>IF(dataOrig!$I371&gt;0,dataOrig!G371*dataRevised!$I371/dataOrig!$I371,dataOrig!G371)</f>
        <v>264.21821468770702</v>
      </c>
      <c r="H371" s="1">
        <f>IF(dataOrig!$I371&gt;0,dataOrig!H371*dataRevised!$I371/dataOrig!$I371,dataOrig!H371)</f>
        <v>762.24103661705408</v>
      </c>
      <c r="I371" s="9">
        <f>dataOrig!I371*VLOOKUP($C371,pivot!$H$4:$Q$65,7,FALSE)/VLOOKUP($C371,pivot!$H$4:$Q$65,2,FALSE)</f>
        <v>2160.3165539034462</v>
      </c>
      <c r="J371" s="1">
        <f>dataOrig!J371</f>
        <v>245</v>
      </c>
      <c r="K371" s="1">
        <f>dataOrig!K371</f>
        <v>948</v>
      </c>
      <c r="L371" s="1">
        <f>dataOrig!L371</f>
        <v>278</v>
      </c>
      <c r="M371" s="1">
        <f>dataOrig!M371</f>
        <v>802</v>
      </c>
      <c r="N371" s="9">
        <f>dataOrig!N371</f>
        <v>2273</v>
      </c>
      <c r="O371" s="1">
        <f>IF(dataOrig!$S371&gt;0,dataOrig!O371*dataRevised!$S371/dataOrig!$S371,dataOrig!O371)</f>
        <v>473.29831762041943</v>
      </c>
      <c r="P371" s="1">
        <f>IF(dataOrig!$S371&gt;0,dataOrig!P371*dataRevised!$S371/dataOrig!$S371,dataOrig!P371)</f>
        <v>1295.5947825726068</v>
      </c>
      <c r="Q371" s="1">
        <f>IF(dataOrig!$S371&gt;0,dataOrig!Q371*dataRevised!$S371/dataOrig!$S371,dataOrig!Q371)</f>
        <v>405.99971907610114</v>
      </c>
      <c r="R371" s="1">
        <f>IF(dataOrig!$S371&gt;0,dataOrig!R371*dataRevised!$S371/dataOrig!$S371,dataOrig!R371)</f>
        <v>1176.4967251647463</v>
      </c>
      <c r="S371" s="9">
        <f>dataOrig!S371*VLOOKUP($C371,pivot!$H$4:$Q$65,8,FALSE)/VLOOKUP($C371,pivot!$H$4:$Q$65,4,FALSE)</f>
        <v>3351.3895444338737</v>
      </c>
      <c r="T371" s="1">
        <f>IF(dataOrig!$X371&gt;0,dataOrig!T371*dataRevised!$X371/dataOrig!$X371,dataOrig!T371)</f>
        <v>258.11969426401492</v>
      </c>
      <c r="U371" s="1">
        <f>IF(dataOrig!$X371&gt;0,dataOrig!U371*dataRevised!$X371/dataOrig!$X371,dataOrig!U371)</f>
        <v>1012.1009064562691</v>
      </c>
      <c r="V371" s="1">
        <f>IF(dataOrig!$X371&gt;0,dataOrig!V371*dataRevised!$X371/dataOrig!$X371,dataOrig!V371)</f>
        <v>297.17727958028036</v>
      </c>
      <c r="W371" s="1">
        <f>IF(dataOrig!$X371&gt;0,dataOrig!W371*dataRevised!$X371/dataOrig!$X371,dataOrig!W371)</f>
        <v>855.87056519120745</v>
      </c>
      <c r="X371" s="9">
        <f>dataOrig!X371*VLOOKUP($C371,pivot!$H$4:$Q$65,9,FALSE)/VLOOKUP($C371,pivot!$H$4:$Q$65,5,FALSE)</f>
        <v>2423.2684454917717</v>
      </c>
      <c r="Y371" s="1">
        <f>IF(dataOrig!$AC371&gt;0,dataOrig!Y371*dataRevised!$AC371/dataOrig!$AC371,dataOrig!Y371)</f>
        <v>269.91933790518095</v>
      </c>
      <c r="Z371" s="1">
        <f>IF(dataOrig!$AC371&gt;0,dataOrig!Z371*dataRevised!$AC371/dataOrig!$AC371,dataOrig!Z371)</f>
        <v>1058.3679302071569</v>
      </c>
      <c r="AA371" s="1">
        <f>IF(dataOrig!$AC371&gt;0,dataOrig!AA371*dataRevised!$AC371/dataOrig!$AC371,dataOrig!AA371)</f>
        <v>310.76239561451757</v>
      </c>
      <c r="AB371" s="1">
        <f>IF(dataOrig!$AC371&gt;0,dataOrig!AB371*dataRevised!$AC371/dataOrig!$AC371,dataOrig!AB371)</f>
        <v>894.9956993698105</v>
      </c>
      <c r="AC371" s="9">
        <f>dataOrig!AC371*VLOOKUP($C371,pivot!$H$4:$Q$65,10,FALSE)/VLOOKUP($C371,pivot!$H$4:$Q$65,6,FALSE)</f>
        <v>2534.0453630966658</v>
      </c>
    </row>
    <row r="372" spans="1:29">
      <c r="A372">
        <v>371</v>
      </c>
      <c r="B372">
        <v>24005</v>
      </c>
      <c r="C372">
        <f>dataOrig!C372</f>
        <v>24005</v>
      </c>
      <c r="D372">
        <v>24</v>
      </c>
      <c r="E372" s="1">
        <f>IF(dataOrig!$I372&gt;0,dataOrig!E372*dataRevised!$I372/dataOrig!$I372,dataOrig!E372)</f>
        <v>440.99730796797149</v>
      </c>
      <c r="F372" s="1">
        <f>IF(dataOrig!$I372&gt;0,dataOrig!F372*dataRevised!$I372/dataOrig!$I372,dataOrig!F372)</f>
        <v>3170.6185762524847</v>
      </c>
      <c r="G372" s="1">
        <f>IF(dataOrig!$I372&gt;0,dataOrig!G372*dataRevised!$I372/dataOrig!$I372,dataOrig!G372)</f>
        <v>1178.5272885350962</v>
      </c>
      <c r="H372" s="1">
        <f>IF(dataOrig!$I372&gt;0,dataOrig!H372*dataRevised!$I372/dataOrig!$I372,dataOrig!H372)</f>
        <v>1950.2725774790463</v>
      </c>
      <c r="I372" s="9">
        <f>dataOrig!I372*VLOOKUP($C372,pivot!$H$4:$Q$65,7,FALSE)/VLOOKUP($C372,pivot!$H$4:$Q$65,2,FALSE)</f>
        <v>6740.4157502345988</v>
      </c>
      <c r="J372" s="1">
        <f>dataOrig!J372</f>
        <v>464</v>
      </c>
      <c r="K372" s="1">
        <f>dataOrig!K372</f>
        <v>3336</v>
      </c>
      <c r="L372" s="1">
        <f>dataOrig!L372</f>
        <v>1240</v>
      </c>
      <c r="M372" s="1">
        <f>dataOrig!M372</f>
        <v>2052</v>
      </c>
      <c r="N372" s="9">
        <f>dataOrig!N372</f>
        <v>7092</v>
      </c>
      <c r="O372" s="1">
        <f>IF(dataOrig!$S372&gt;0,dataOrig!O372*dataRevised!$S372/dataOrig!$S372,dataOrig!O372)</f>
        <v>1792.9046823904976</v>
      </c>
      <c r="P372" s="1">
        <f>IF(dataOrig!$S372&gt;0,dataOrig!P372*dataRevised!$S372/dataOrig!$S372,dataOrig!P372)</f>
        <v>3607.7144291995874</v>
      </c>
      <c r="Q372" s="1">
        <f>IF(dataOrig!$S372&gt;0,dataOrig!Q372*dataRevised!$S372/dataOrig!$S372,dataOrig!Q372)</f>
        <v>1212.1654701824043</v>
      </c>
      <c r="R372" s="1">
        <f>IF(dataOrig!$S372&gt;0,dataOrig!R372*dataRevised!$S372/dataOrig!$S372,dataOrig!R372)</f>
        <v>2318.0694276920476</v>
      </c>
      <c r="S372" s="9">
        <f>dataOrig!S372*VLOOKUP($C372,pivot!$H$4:$Q$65,8,FALSE)/VLOOKUP($C372,pivot!$H$4:$Q$65,4,FALSE)</f>
        <v>8930.8540094645377</v>
      </c>
      <c r="T372" s="1">
        <f>IF(dataOrig!$X372&gt;0,dataOrig!T372*dataRevised!$X372/dataOrig!$X372,dataOrig!T372)</f>
        <v>496.71059586989725</v>
      </c>
      <c r="U372" s="1">
        <f>IF(dataOrig!$X372&gt;0,dataOrig!U372*dataRevised!$X372/dataOrig!$X372,dataOrig!U372)</f>
        <v>3528.7679255304151</v>
      </c>
      <c r="V372" s="1">
        <f>IF(dataOrig!$X372&gt;0,dataOrig!V372*dataRevised!$X372/dataOrig!$X372,dataOrig!V372)</f>
        <v>1311.8254198615234</v>
      </c>
      <c r="W372" s="1">
        <f>IF(dataOrig!$X372&gt;0,dataOrig!W372*dataRevised!$X372/dataOrig!$X372,dataOrig!W372)</f>
        <v>2171.0922968193627</v>
      </c>
      <c r="X372" s="9">
        <f>dataOrig!X372*VLOOKUP($C372,pivot!$H$4:$Q$65,9,FALSE)/VLOOKUP($C372,pivot!$H$4:$Q$65,5,FALSE)</f>
        <v>7508.3962380811981</v>
      </c>
      <c r="Y372" s="1">
        <f>IF(dataOrig!$AC372&gt;0,dataOrig!Y372*dataRevised!$AC372/dataOrig!$AC372,dataOrig!Y372)</f>
        <v>519.41714695569374</v>
      </c>
      <c r="Z372" s="1">
        <f>IF(dataOrig!$AC372&gt;0,dataOrig!Z372*dataRevised!$AC372/dataOrig!$AC372,dataOrig!Z372)</f>
        <v>3690.0814747826726</v>
      </c>
      <c r="AA372" s="1">
        <f>IF(dataOrig!$AC372&gt;0,dataOrig!AA372*dataRevised!$AC372/dataOrig!$AC372,dataOrig!AA372)</f>
        <v>1371.7940034983708</v>
      </c>
      <c r="AB372" s="1">
        <f>IF(dataOrig!$AC372&gt;0,dataOrig!AB372*dataRevised!$AC372/dataOrig!$AC372,dataOrig!AB372)</f>
        <v>2270.3412731037761</v>
      </c>
      <c r="AC372" s="9">
        <f>dataOrig!AC372*VLOOKUP($C372,pivot!$H$4:$Q$65,10,FALSE)/VLOOKUP($C372,pivot!$H$4:$Q$65,6,FALSE)</f>
        <v>7851.6338983405121</v>
      </c>
    </row>
    <row r="373" spans="1:29">
      <c r="A373">
        <v>372</v>
      </c>
      <c r="B373">
        <v>24005</v>
      </c>
      <c r="C373">
        <f>dataOrig!C373</f>
        <v>24005</v>
      </c>
      <c r="D373">
        <v>24</v>
      </c>
      <c r="E373" s="1">
        <f>IF(dataOrig!$I373&gt;0,dataOrig!E373*dataRevised!$I373/dataOrig!$I373,dataOrig!E373)</f>
        <v>57.975939194065212</v>
      </c>
      <c r="F373" s="1">
        <f>IF(dataOrig!$I373&gt;0,dataOrig!F373*dataRevised!$I373/dataOrig!$I373,dataOrig!F373)</f>
        <v>402.02987342769808</v>
      </c>
      <c r="G373" s="1">
        <f>IF(dataOrig!$I373&gt;0,dataOrig!G373*dataRevised!$I373/dataOrig!$I373,dataOrig!G373)</f>
        <v>94.092098036269775</v>
      </c>
      <c r="H373" s="1">
        <f>IF(dataOrig!$I373&gt;0,dataOrig!H373*dataRevised!$I373/dataOrig!$I373,dataOrig!H373)</f>
        <v>299.38394829722199</v>
      </c>
      <c r="I373" s="9">
        <f>dataOrig!I373*VLOOKUP($C373,pivot!$H$4:$Q$65,7,FALSE)/VLOOKUP($C373,pivot!$H$4:$Q$65,2,FALSE)</f>
        <v>853.48185895525512</v>
      </c>
      <c r="J373" s="1">
        <f>dataOrig!J373</f>
        <v>61</v>
      </c>
      <c r="K373" s="1">
        <f>dataOrig!K373</f>
        <v>423</v>
      </c>
      <c r="L373" s="1">
        <f>dataOrig!L373</f>
        <v>99</v>
      </c>
      <c r="M373" s="1">
        <f>dataOrig!M373</f>
        <v>315</v>
      </c>
      <c r="N373" s="9">
        <f>dataOrig!N373</f>
        <v>898</v>
      </c>
      <c r="O373" s="1">
        <f>IF(dataOrig!$S373&gt;0,dataOrig!O373*dataRevised!$S373/dataOrig!$S373,dataOrig!O373)</f>
        <v>71.808606454663121</v>
      </c>
      <c r="P373" s="1">
        <f>IF(dataOrig!$S373&gt;0,dataOrig!P373*dataRevised!$S373/dataOrig!$S373,dataOrig!P373)</f>
        <v>379.73578448992913</v>
      </c>
      <c r="Q373" s="1">
        <f>IF(dataOrig!$S373&gt;0,dataOrig!Q373*dataRevised!$S373/dataOrig!$S373,dataOrig!Q373)</f>
        <v>163.96285255083157</v>
      </c>
      <c r="R373" s="1">
        <f>IF(dataOrig!$S373&gt;0,dataOrig!R373*dataRevised!$S373/dataOrig!$S373,dataOrig!R373)</f>
        <v>202.97557633764669</v>
      </c>
      <c r="S373" s="9">
        <f>dataOrig!S373*VLOOKUP($C373,pivot!$H$4:$Q$65,8,FALSE)/VLOOKUP($C373,pivot!$H$4:$Q$65,4,FALSE)</f>
        <v>818.48281983307038</v>
      </c>
      <c r="T373" s="1">
        <f>IF(dataOrig!$X373&gt;0,dataOrig!T373*dataRevised!$X373/dataOrig!$X373,dataOrig!T373)</f>
        <v>69.624391215951391</v>
      </c>
      <c r="U373" s="1">
        <f>IF(dataOrig!$X373&gt;0,dataOrig!U373*dataRevised!$X373/dataOrig!$X373,dataOrig!U373)</f>
        <v>448.31315319539436</v>
      </c>
      <c r="V373" s="1">
        <f>IF(dataOrig!$X373&gt;0,dataOrig!V373*dataRevised!$X373/dataOrig!$X373,dataOrig!V373)</f>
        <v>104.4365868239271</v>
      </c>
      <c r="W373" s="1">
        <f>IF(dataOrig!$X373&gt;0,dataOrig!W373*dataRevised!$X373/dataOrig!$X373,dataOrig!W373)</f>
        <v>333.68763107157196</v>
      </c>
      <c r="X373" s="9">
        <f>dataOrig!X373*VLOOKUP($C373,pivot!$H$4:$Q$65,9,FALSE)/VLOOKUP($C373,pivot!$H$4:$Q$65,5,FALSE)</f>
        <v>956.0617623068448</v>
      </c>
      <c r="Y373" s="1">
        <f>IF(dataOrig!$AC373&gt;0,dataOrig!Y373*dataRevised!$AC373/dataOrig!$AC373,dataOrig!Y373)</f>
        <v>72.807189829686976</v>
      </c>
      <c r="Z373" s="1">
        <f>IF(dataOrig!$AC373&gt;0,dataOrig!Z373*dataRevised!$AC373/dataOrig!$AC373,dataOrig!Z373)</f>
        <v>468.80727109847231</v>
      </c>
      <c r="AA373" s="1">
        <f>IF(dataOrig!$AC373&gt;0,dataOrig!AA373*dataRevised!$AC373/dataOrig!$AC373,dataOrig!AA373)</f>
        <v>109.21078474453049</v>
      </c>
      <c r="AB373" s="1">
        <f>IF(dataOrig!$AC373&gt;0,dataOrig!AB373*dataRevised!$AC373/dataOrig!$AC373,dataOrig!AB373)</f>
        <v>348.94177564715841</v>
      </c>
      <c r="AC373" s="9">
        <f>dataOrig!AC373*VLOOKUP($C373,pivot!$H$4:$Q$65,10,FALSE)/VLOOKUP($C373,pivot!$H$4:$Q$65,6,FALSE)</f>
        <v>999.76702131984814</v>
      </c>
    </row>
    <row r="374" spans="1:29">
      <c r="A374">
        <v>373</v>
      </c>
      <c r="B374">
        <v>24005</v>
      </c>
      <c r="C374">
        <f>dataOrig!C374</f>
        <v>24005</v>
      </c>
      <c r="D374">
        <v>24</v>
      </c>
      <c r="E374" s="1">
        <f>IF(dataOrig!$I374&gt;0,dataOrig!E374*dataRevised!$I374/dataOrig!$I374,dataOrig!E374)</f>
        <v>402.02987342769813</v>
      </c>
      <c r="F374" s="1">
        <f>IF(dataOrig!$I374&gt;0,dataOrig!F374*dataRevised!$I374/dataOrig!$I374,dataOrig!F374)</f>
        <v>783.15039173622529</v>
      </c>
      <c r="G374" s="1">
        <f>IF(dataOrig!$I374&gt;0,dataOrig!G374*dataRevised!$I374/dataOrig!$I374,dataOrig!G374)</f>
        <v>115.00145315544083</v>
      </c>
      <c r="H374" s="1">
        <f>IF(dataOrig!$I374&gt;0,dataOrig!H374*dataRevised!$I374/dataOrig!$I374,dataOrig!H374)</f>
        <v>527.48600414272448</v>
      </c>
      <c r="I374" s="9">
        <f>dataOrig!I374*VLOOKUP($C374,pivot!$H$4:$Q$65,7,FALSE)/VLOOKUP($C374,pivot!$H$4:$Q$65,2,FALSE)</f>
        <v>1827.6677224620887</v>
      </c>
      <c r="J374" s="1">
        <f>dataOrig!J374</f>
        <v>423</v>
      </c>
      <c r="K374" s="1">
        <f>dataOrig!K374</f>
        <v>824</v>
      </c>
      <c r="L374" s="1">
        <f>dataOrig!L374</f>
        <v>121</v>
      </c>
      <c r="M374" s="1">
        <f>dataOrig!M374</f>
        <v>555</v>
      </c>
      <c r="N374" s="9">
        <f>dataOrig!N374</f>
        <v>1923</v>
      </c>
      <c r="O374" s="1">
        <f>IF(dataOrig!$S374&gt;0,dataOrig!O374*dataRevised!$S374/dataOrig!$S374,dataOrig!O374)</f>
        <v>158.07901797650891</v>
      </c>
      <c r="P374" s="1">
        <f>IF(dataOrig!$S374&gt;0,dataOrig!P374*dataRevised!$S374/dataOrig!$S374,dataOrig!P374)</f>
        <v>509.15854054293044</v>
      </c>
      <c r="Q374" s="1">
        <f>IF(dataOrig!$S374&gt;0,dataOrig!Q374*dataRevised!$S374/dataOrig!$S374,dataOrig!Q374)</f>
        <v>75.851520861866163</v>
      </c>
      <c r="R374" s="1">
        <f>IF(dataOrig!$S374&gt;0,dataOrig!R374*dataRevised!$S374/dataOrig!$S374,dataOrig!R374)</f>
        <v>348.48812257924811</v>
      </c>
      <c r="S374" s="9">
        <f>dataOrig!S374*VLOOKUP($C374,pivot!$H$4:$Q$65,8,FALSE)/VLOOKUP($C374,pivot!$H$4:$Q$65,4,FALSE)</f>
        <v>1091.5772019605536</v>
      </c>
      <c r="T374" s="1">
        <f>IF(dataOrig!$X374&gt;0,dataOrig!T374*dataRevised!$X374/dataOrig!$X374,dataOrig!T374)</f>
        <v>457.65301055363176</v>
      </c>
      <c r="U374" s="1">
        <f>IF(dataOrig!$X374&gt;0,dataOrig!U374*dataRevised!$X374/dataOrig!$X374,dataOrig!U374)</f>
        <v>868.60673431607654</v>
      </c>
      <c r="V374" s="1">
        <f>IF(dataOrig!$X374&gt;0,dataOrig!V374*dataRevised!$X374/dataOrig!$X374,dataOrig!V374)</f>
        <v>128.21076919034954</v>
      </c>
      <c r="W374" s="1">
        <f>IF(dataOrig!$X374&gt;0,dataOrig!W374*dataRevised!$X374/dataOrig!$X374,dataOrig!W374)</f>
        <v>586.71285768563916</v>
      </c>
      <c r="X374" s="9">
        <f>dataOrig!X374*VLOOKUP($C374,pivot!$H$4:$Q$65,9,FALSE)/VLOOKUP($C374,pivot!$H$4:$Q$65,5,FALSE)</f>
        <v>2041.1833717456971</v>
      </c>
      <c r="Y374" s="1">
        <f>IF(dataOrig!$AC374&gt;0,dataOrig!Y374*dataRevised!$AC374/dataOrig!$AC374,dataOrig!Y374)</f>
        <v>478.57408924635712</v>
      </c>
      <c r="Z374" s="1">
        <f>IF(dataOrig!$AC374&gt;0,dataOrig!Z374*dataRevised!$AC374/dataOrig!$AC374,dataOrig!Z374)</f>
        <v>908.31408775328998</v>
      </c>
      <c r="AA374" s="1">
        <f>IF(dataOrig!$AC374&gt;0,dataOrig!AA374*dataRevised!$AC374/dataOrig!$AC374,dataOrig!AA374)</f>
        <v>134.07177639369189</v>
      </c>
      <c r="AB374" s="1">
        <f>IF(dataOrig!$AC374&gt;0,dataOrig!AB374*dataRevised!$AC374/dataOrig!$AC374,dataOrig!AB374)</f>
        <v>613.53375819894757</v>
      </c>
      <c r="AC374" s="9">
        <f>dataOrig!AC374*VLOOKUP($C374,pivot!$H$4:$Q$65,10,FALSE)/VLOOKUP($C374,pivot!$H$4:$Q$65,6,FALSE)</f>
        <v>2134.4937115922867</v>
      </c>
    </row>
    <row r="375" spans="1:29">
      <c r="A375">
        <v>374</v>
      </c>
      <c r="B375">
        <v>24005</v>
      </c>
      <c r="C375">
        <f>dataOrig!C375</f>
        <v>24005</v>
      </c>
      <c r="D375">
        <v>24</v>
      </c>
      <c r="E375" s="1">
        <f>IF(dataOrig!$I375&gt;0,dataOrig!E375*dataRevised!$I375/dataOrig!$I375,dataOrig!E375)</f>
        <v>84.587845709373838</v>
      </c>
      <c r="F375" s="1">
        <f>IF(dataOrig!$I375&gt;0,dataOrig!F375*dataRevised!$I375/dataOrig!$I375,dataOrig!F375)</f>
        <v>453.35283599293621</v>
      </c>
      <c r="G375" s="1">
        <f>IF(dataOrig!$I375&gt;0,dataOrig!G375*dataRevised!$I375/dataOrig!$I375,dataOrig!G375)</f>
        <v>77.93486908054669</v>
      </c>
      <c r="H375" s="1">
        <f>IF(dataOrig!$I375&gt;0,dataOrig!H375*dataRevised!$I375/dataOrig!$I375,dataOrig!H375)</f>
        <v>229.05248107819207</v>
      </c>
      <c r="I375" s="9">
        <f>dataOrig!I375*VLOOKUP($C375,pivot!$H$4:$Q$65,7,FALSE)/VLOOKUP($C375,pivot!$H$4:$Q$65,2,FALSE)</f>
        <v>844.92803186104879</v>
      </c>
      <c r="J375" s="1">
        <f>dataOrig!J375</f>
        <v>89</v>
      </c>
      <c r="K375" s="1">
        <f>dataOrig!K375</f>
        <v>477</v>
      </c>
      <c r="L375" s="1">
        <f>dataOrig!L375</f>
        <v>82</v>
      </c>
      <c r="M375" s="1">
        <f>dataOrig!M375</f>
        <v>241</v>
      </c>
      <c r="N375" s="9">
        <f>dataOrig!N375</f>
        <v>889</v>
      </c>
      <c r="O375" s="1">
        <f>IF(dataOrig!$S375&gt;0,dataOrig!O375*dataRevised!$S375/dataOrig!$S375,dataOrig!O375)</f>
        <v>175.5226411827247</v>
      </c>
      <c r="P375" s="1">
        <f>IF(dataOrig!$S375&gt;0,dataOrig!P375*dataRevised!$S375/dataOrig!$S375,dataOrig!P375)</f>
        <v>248.53622174020259</v>
      </c>
      <c r="Q375" s="1">
        <f>IF(dataOrig!$S375&gt;0,dataOrig!Q375*dataRevised!$S375/dataOrig!$S375,dataOrig!Q375)</f>
        <v>73.234039722486202</v>
      </c>
      <c r="R375" s="1">
        <f>IF(dataOrig!$S375&gt;0,dataOrig!R375*dataRevised!$S375/dataOrig!$S375,dataOrig!R375)</f>
        <v>125.34861828504143</v>
      </c>
      <c r="S375" s="9">
        <f>dataOrig!S375*VLOOKUP($C375,pivot!$H$4:$Q$65,8,FALSE)/VLOOKUP($C375,pivot!$H$4:$Q$65,4,FALSE)</f>
        <v>622.64152093045493</v>
      </c>
      <c r="T375" s="1">
        <f>IF(dataOrig!$X375&gt;0,dataOrig!T375*dataRevised!$X375/dataOrig!$X375,dataOrig!T375)</f>
        <v>112.92736624050653</v>
      </c>
      <c r="U375" s="1">
        <f>IF(dataOrig!$X375&gt;0,dataOrig!U375*dataRevised!$X375/dataOrig!$X375,dataOrig!U375)</f>
        <v>517.08846646968777</v>
      </c>
      <c r="V375" s="1">
        <f>IF(dataOrig!$X375&gt;0,dataOrig!V375*dataRevised!$X375/dataOrig!$X375,dataOrig!V375)</f>
        <v>88.304105932426168</v>
      </c>
      <c r="W375" s="1">
        <f>IF(dataOrig!$X375&gt;0,dataOrig!W375*dataRevised!$X375/dataOrig!$X375,dataOrig!W375)</f>
        <v>260.66692808898875</v>
      </c>
      <c r="X375" s="9">
        <f>dataOrig!X375*VLOOKUP($C375,pivot!$H$4:$Q$65,9,FALSE)/VLOOKUP($C375,pivot!$H$4:$Q$65,5,FALSE)</f>
        <v>978.98686673160921</v>
      </c>
      <c r="Y375" s="1">
        <f>IF(dataOrig!$AC375&gt;0,dataOrig!Y375*dataRevised!$AC375/dataOrig!$AC375,dataOrig!Y375)</f>
        <v>118.08971033351669</v>
      </c>
      <c r="Z375" s="1">
        <f>IF(dataOrig!$AC375&gt;0,dataOrig!Z375*dataRevised!$AC375/dataOrig!$AC375,dataOrig!Z375)</f>
        <v>540.72656836926069</v>
      </c>
      <c r="AA375" s="1">
        <f>IF(dataOrig!$AC375&gt;0,dataOrig!AA375*dataRevised!$AC375/dataOrig!$AC375,dataOrig!AA375)</f>
        <v>92.340826125456658</v>
      </c>
      <c r="AB375" s="1">
        <f>IF(dataOrig!$AC375&gt;0,dataOrig!AB375*dataRevised!$AC375/dataOrig!$AC375,dataOrig!AB375)</f>
        <v>272.58301558187685</v>
      </c>
      <c r="AC375" s="9">
        <f>dataOrig!AC375*VLOOKUP($C375,pivot!$H$4:$Q$65,10,FALSE)/VLOOKUP($C375,pivot!$H$4:$Q$65,6,FALSE)</f>
        <v>1023.7401204101109</v>
      </c>
    </row>
    <row r="376" spans="1:29">
      <c r="A376">
        <v>375</v>
      </c>
      <c r="B376">
        <v>24005</v>
      </c>
      <c r="C376">
        <f>dataOrig!C376</f>
        <v>24005</v>
      </c>
      <c r="D376">
        <v>24</v>
      </c>
      <c r="E376" s="1">
        <f>IF(dataOrig!$I376&gt;0,dataOrig!E376*dataRevised!$I376/dataOrig!$I376,dataOrig!E376)</f>
        <v>207.19270072633145</v>
      </c>
      <c r="F376" s="1">
        <f>IF(dataOrig!$I376&gt;0,dataOrig!F376*dataRevised!$I376/dataOrig!$I376,dataOrig!F376)</f>
        <v>630.13192927320063</v>
      </c>
      <c r="G376" s="1">
        <f>IF(dataOrig!$I376&gt;0,dataOrig!G376*dataRevised!$I376/dataOrig!$I376,dataOrig!G376)</f>
        <v>178.67994374564361</v>
      </c>
      <c r="H376" s="1">
        <f>IF(dataOrig!$I376&gt;0,dataOrig!H376*dataRevised!$I376/dataOrig!$I376,dataOrig!H376)</f>
        <v>356.40946225859767</v>
      </c>
      <c r="I376" s="9">
        <f>dataOrig!I376*VLOOKUP($C376,pivot!$H$4:$Q$65,7,FALSE)/VLOOKUP($C376,pivot!$H$4:$Q$65,2,FALSE)</f>
        <v>1372.4140360037734</v>
      </c>
      <c r="J376" s="1">
        <f>dataOrig!J376</f>
        <v>218</v>
      </c>
      <c r="K376" s="1">
        <f>dataOrig!K376</f>
        <v>663</v>
      </c>
      <c r="L376" s="1">
        <f>dataOrig!L376</f>
        <v>188</v>
      </c>
      <c r="M376" s="1">
        <f>dataOrig!M376</f>
        <v>375</v>
      </c>
      <c r="N376" s="9">
        <f>dataOrig!N376</f>
        <v>1444</v>
      </c>
      <c r="O376" s="1">
        <f>IF(dataOrig!$S376&gt;0,dataOrig!O376*dataRevised!$S376/dataOrig!$S376,dataOrig!O376)</f>
        <v>487.11960189808275</v>
      </c>
      <c r="P376" s="1">
        <f>IF(dataOrig!$S376&gt;0,dataOrig!P376*dataRevised!$S376/dataOrig!$S376,dataOrig!P376)</f>
        <v>723.09267691491232</v>
      </c>
      <c r="Q376" s="1">
        <f>IF(dataOrig!$S376&gt;0,dataOrig!Q376*dataRevised!$S376/dataOrig!$S376,dataOrig!Q376)</f>
        <v>314.0785810712398</v>
      </c>
      <c r="R376" s="1">
        <f>IF(dataOrig!$S376&gt;0,dataOrig!R376*dataRevised!$S376/dataOrig!$S376,dataOrig!R376)</f>
        <v>505.85666864555469</v>
      </c>
      <c r="S376" s="9">
        <f>dataOrig!S376*VLOOKUP($C376,pivot!$H$4:$Q$65,8,FALSE)/VLOOKUP($C376,pivot!$H$4:$Q$65,4,FALSE)</f>
        <v>2030.1475285297895</v>
      </c>
      <c r="T376" s="1">
        <f>IF(dataOrig!$X376&gt;0,dataOrig!T376*dataRevised!$X376/dataOrig!$X376,dataOrig!T376)</f>
        <v>236.89274572256633</v>
      </c>
      <c r="U376" s="1">
        <f>IF(dataOrig!$X376&gt;0,dataOrig!U376*dataRevised!$X376/dataOrig!$X376,dataOrig!U376)</f>
        <v>714.9236268759887</v>
      </c>
      <c r="V376" s="1">
        <f>IF(dataOrig!$X376&gt;0,dataOrig!V376*dataRevised!$X376/dataOrig!$X376,dataOrig!V376)</f>
        <v>202.92962805624859</v>
      </c>
      <c r="W376" s="1">
        <f>IF(dataOrig!$X376&gt;0,dataOrig!W376*dataRevised!$X376/dataOrig!$X376,dataOrig!W376)</f>
        <v>402.46294434586537</v>
      </c>
      <c r="X376" s="9">
        <f>dataOrig!X376*VLOOKUP($C376,pivot!$H$4:$Q$65,9,FALSE)/VLOOKUP($C376,pivot!$H$4:$Q$65,5,FALSE)</f>
        <v>1557.208945000669</v>
      </c>
      <c r="Y376" s="1">
        <f>IF(dataOrig!$AC376&gt;0,dataOrig!Y376*dataRevised!$AC376/dataOrig!$AC376,dataOrig!Y376)</f>
        <v>247.72202393271547</v>
      </c>
      <c r="Z376" s="1">
        <f>IF(dataOrig!$AC376&gt;0,dataOrig!Z376*dataRevised!$AC376/dataOrig!$AC376,dataOrig!Z376)</f>
        <v>747.60553459263963</v>
      </c>
      <c r="AA376" s="1">
        <f>IF(dataOrig!$AC376&gt;0,dataOrig!AA376*dataRevised!$AC376/dataOrig!$AC376,dataOrig!AA376)</f>
        <v>212.20632157677059</v>
      </c>
      <c r="AB376" s="1">
        <f>IF(dataOrig!$AC376&gt;0,dataOrig!AB376*dataRevised!$AC376/dataOrig!$AC376,dataOrig!AB376)</f>
        <v>420.86107291794673</v>
      </c>
      <c r="AC376" s="9">
        <f>dataOrig!AC376*VLOOKUP($C376,pivot!$H$4:$Q$65,10,FALSE)/VLOOKUP($C376,pivot!$H$4:$Q$65,6,FALSE)</f>
        <v>1628.3949530200723</v>
      </c>
    </row>
    <row r="377" spans="1:29">
      <c r="A377">
        <v>376</v>
      </c>
      <c r="B377">
        <v>24005</v>
      </c>
      <c r="C377">
        <f>dataOrig!C377</f>
        <v>24005</v>
      </c>
      <c r="D377">
        <v>24</v>
      </c>
      <c r="E377" s="1">
        <f>IF(dataOrig!$I377&gt;0,dataOrig!E377*dataRevised!$I377/dataOrig!$I377,dataOrig!E377)</f>
        <v>55.12466349599643</v>
      </c>
      <c r="F377" s="1">
        <f>IF(dataOrig!$I377&gt;0,dataOrig!F377*dataRevised!$I377/dataOrig!$I377,dataOrig!F377)</f>
        <v>103.5963503631657</v>
      </c>
      <c r="G377" s="1">
        <f>IF(dataOrig!$I377&gt;0,dataOrig!G377*dataRevised!$I377/dataOrig!$I377,dataOrig!G377)</f>
        <v>29.463182213377401</v>
      </c>
      <c r="H377" s="1">
        <f>IF(dataOrig!$I377&gt;0,dataOrig!H377*dataRevised!$I377/dataOrig!$I377,dataOrig!H377)</f>
        <v>50.372537332548461</v>
      </c>
      <c r="I377" s="9">
        <f>dataOrig!I377*VLOOKUP($C377,pivot!$H$4:$Q$65,7,FALSE)/VLOOKUP($C377,pivot!$H$4:$Q$65,2,FALSE)</f>
        <v>238.55673340508801</v>
      </c>
      <c r="J377" s="1">
        <f>dataOrig!J377</f>
        <v>58</v>
      </c>
      <c r="K377" s="1">
        <f>dataOrig!K377</f>
        <v>109</v>
      </c>
      <c r="L377" s="1">
        <f>dataOrig!L377</f>
        <v>31</v>
      </c>
      <c r="M377" s="1">
        <f>dataOrig!M377</f>
        <v>53</v>
      </c>
      <c r="N377" s="9">
        <f>dataOrig!N377</f>
        <v>251</v>
      </c>
      <c r="O377" s="1">
        <f>IF(dataOrig!$S377&gt;0,dataOrig!O377*dataRevised!$S377/dataOrig!$S377,dataOrig!O377)</f>
        <v>101.34164232015928</v>
      </c>
      <c r="P377" s="1">
        <f>IF(dataOrig!$S377&gt;0,dataOrig!P377*dataRevised!$S377/dataOrig!$S377,dataOrig!P377)</f>
        <v>94.933442345584524</v>
      </c>
      <c r="Q377" s="1">
        <f>IF(dataOrig!$S377&gt;0,dataOrig!Q377*dataRevised!$S377/dataOrig!$S377,dataOrig!Q377)</f>
        <v>16.221282010684224</v>
      </c>
      <c r="R377" s="1">
        <f>IF(dataOrig!$S377&gt;0,dataOrig!R377*dataRevised!$S377/dataOrig!$S377,dataOrig!R377)</f>
        <v>63.106712015931869</v>
      </c>
      <c r="S377" s="9">
        <f>dataOrig!S377*VLOOKUP($C377,pivot!$H$4:$Q$65,8,FALSE)/VLOOKUP($C377,pivot!$H$4:$Q$65,4,FALSE)</f>
        <v>275.60307869235993</v>
      </c>
      <c r="T377" s="1">
        <f>IF(dataOrig!$X377&gt;0,dataOrig!T377*dataRevised!$X377/dataOrig!$X377,dataOrig!T377)</f>
        <v>60.284533857714017</v>
      </c>
      <c r="U377" s="1">
        <f>IF(dataOrig!$X377&gt;0,dataOrig!U377*dataRevised!$X377/dataOrig!$X377,dataOrig!U377)</f>
        <v>112.92736624050652</v>
      </c>
      <c r="V377" s="1">
        <f>IF(dataOrig!$X377&gt;0,dataOrig!V377*dataRevised!$X377/dataOrig!$X377,dataOrig!V377)</f>
        <v>32.264961783001866</v>
      </c>
      <c r="W377" s="1">
        <f>IF(dataOrig!$X377&gt;0,dataOrig!W377*dataRevised!$X377/dataOrig!$X377,dataOrig!W377)</f>
        <v>55.190066207766343</v>
      </c>
      <c r="X377" s="9">
        <f>dataOrig!X377*VLOOKUP($C377,pivot!$H$4:$Q$65,9,FALSE)/VLOOKUP($C377,pivot!$H$4:$Q$65,5,FALSE)</f>
        <v>260.66692808898875</v>
      </c>
      <c r="Y377" s="1">
        <f>IF(dataOrig!$AC377&gt;0,dataOrig!Y377*dataRevised!$AC377/dataOrig!$AC377,dataOrig!Y377)</f>
        <v>63.040371681802142</v>
      </c>
      <c r="Z377" s="1">
        <f>IF(dataOrig!$AC377&gt;0,dataOrig!Z377*dataRevised!$AC377/dataOrig!$AC377,dataOrig!Z377)</f>
        <v>118.08971033351669</v>
      </c>
      <c r="AA377" s="1">
        <f>IF(dataOrig!$AC377&gt;0,dataOrig!AA377*dataRevised!$AC377/dataOrig!$AC377,dataOrig!AA377)</f>
        <v>33.739917238147626</v>
      </c>
      <c r="AB377" s="1">
        <f>IF(dataOrig!$AC377&gt;0,dataOrig!AB377*dataRevised!$AC377/dataOrig!$AC377,dataOrig!AB377)</f>
        <v>57.713016328410411</v>
      </c>
      <c r="AC377" s="9">
        <f>dataOrig!AC377*VLOOKUP($C377,pivot!$H$4:$Q$65,10,FALSE)/VLOOKUP($C377,pivot!$H$4:$Q$65,6,FALSE)</f>
        <v>272.58301558187685</v>
      </c>
    </row>
    <row r="378" spans="1:29">
      <c r="A378">
        <v>377</v>
      </c>
      <c r="B378">
        <v>24005</v>
      </c>
      <c r="C378">
        <f>dataOrig!C378</f>
        <v>24005</v>
      </c>
      <c r="D378">
        <v>24</v>
      </c>
      <c r="E378" s="1">
        <f>IF(dataOrig!$I378&gt;0,dataOrig!E378*dataRevised!$I378/dataOrig!$I378,dataOrig!E378)</f>
        <v>402.98029866038775</v>
      </c>
      <c r="F378" s="1">
        <f>IF(dataOrig!$I378&gt;0,dataOrig!F378*dataRevised!$I378/dataOrig!$I378,dataOrig!F378)</f>
        <v>1338.1987276269479</v>
      </c>
      <c r="G378" s="1">
        <f>IF(dataOrig!$I378&gt;0,dataOrig!G378*dataRevised!$I378/dataOrig!$I378,dataOrig!G378)</f>
        <v>886.74674209939099</v>
      </c>
      <c r="H378" s="1">
        <f>IF(dataOrig!$I378&gt;0,dataOrig!H378*dataRevised!$I378/dataOrig!$I378,dataOrig!H378)</f>
        <v>514.18005088507027</v>
      </c>
      <c r="I378" s="9">
        <f>dataOrig!I378*VLOOKUP($C378,pivot!$H$4:$Q$65,7,FALSE)/VLOOKUP($C378,pivot!$H$4:$Q$65,2,FALSE)</f>
        <v>3142.1058192717969</v>
      </c>
      <c r="J378" s="1">
        <f>dataOrig!J378</f>
        <v>424</v>
      </c>
      <c r="K378" s="1">
        <f>dataOrig!K378</f>
        <v>1408</v>
      </c>
      <c r="L378" s="1">
        <f>dataOrig!L378</f>
        <v>933</v>
      </c>
      <c r="M378" s="1">
        <f>dataOrig!M378</f>
        <v>541</v>
      </c>
      <c r="N378" s="9">
        <f>dataOrig!N378</f>
        <v>3306</v>
      </c>
      <c r="O378" s="1">
        <f>IF(dataOrig!$S378&gt;0,dataOrig!O378*dataRevised!$S378/dataOrig!$S378,dataOrig!O378)</f>
        <v>1308.526717854397</v>
      </c>
      <c r="P378" s="1">
        <f>IF(dataOrig!$S378&gt;0,dataOrig!P378*dataRevised!$S378/dataOrig!$S378,dataOrig!P378)</f>
        <v>2484.3629111123528</v>
      </c>
      <c r="Q378" s="1">
        <f>IF(dataOrig!$S378&gt;0,dataOrig!Q378*dataRevised!$S378/dataOrig!$S378,dataOrig!Q378)</f>
        <v>846.72342036056534</v>
      </c>
      <c r="R378" s="1">
        <f>IF(dataOrig!$S378&gt;0,dataOrig!R378*dataRevised!$S378/dataOrig!$S378,dataOrig!R378)</f>
        <v>950.65470064236058</v>
      </c>
      <c r="S378" s="9">
        <f>dataOrig!S378*VLOOKUP($C378,pivot!$H$4:$Q$65,8,FALSE)/VLOOKUP($C378,pivot!$H$4:$Q$65,4,FALSE)</f>
        <v>5590.2677499696756</v>
      </c>
      <c r="T378" s="1">
        <f>IF(dataOrig!$X378&gt;0,dataOrig!T378*dataRevised!$X378/dataOrig!$X378,dataOrig!T378)</f>
        <v>456.80393261197389</v>
      </c>
      <c r="U378" s="1">
        <f>IF(dataOrig!$X378&gt;0,dataOrig!U378*dataRevised!$X378/dataOrig!$X378,dataOrig!U378)</f>
        <v>1494.3771773179815</v>
      </c>
      <c r="V378" s="1">
        <f>IF(dataOrig!$X378&gt;0,dataOrig!V378*dataRevised!$X378/dataOrig!$X378,dataOrig!V378)</f>
        <v>990.02487997316257</v>
      </c>
      <c r="W378" s="1">
        <f>IF(dataOrig!$X378&gt;0,dataOrig!W378*dataRevised!$X378/dataOrig!$X378,dataOrig!W378)</f>
        <v>573.12761061911215</v>
      </c>
      <c r="X378" s="9">
        <f>dataOrig!X378*VLOOKUP($C378,pivot!$H$4:$Q$65,9,FALSE)/VLOOKUP($C378,pivot!$H$4:$Q$65,5,FALSE)</f>
        <v>3514.33360052223</v>
      </c>
      <c r="Y378" s="1">
        <f>IF(dataOrig!$AC378&gt;0,dataOrig!Y378*dataRevised!$AC378/dataOrig!$AC378,dataOrig!Y378)</f>
        <v>477.68619668745851</v>
      </c>
      <c r="Z378" s="1">
        <f>IF(dataOrig!$AC378&gt;0,dataOrig!Z378*dataRevised!$AC378/dataOrig!$AC378,dataOrig!Z378)</f>
        <v>1562.6909036615743</v>
      </c>
      <c r="AA378" s="1">
        <f>IF(dataOrig!$AC378&gt;0,dataOrig!AA378*dataRevised!$AC378/dataOrig!$AC378,dataOrig!AA378)</f>
        <v>1035.282723675793</v>
      </c>
      <c r="AB378" s="1">
        <f>IF(dataOrig!$AC378&gt;0,dataOrig!AB378*dataRevised!$AC378/dataOrig!$AC378,dataOrig!AB378)</f>
        <v>599.32747725656964</v>
      </c>
      <c r="AC378" s="9">
        <f>dataOrig!AC378*VLOOKUP($C378,pivot!$H$4:$Q$65,10,FALSE)/VLOOKUP($C378,pivot!$H$4:$Q$65,6,FALSE)</f>
        <v>3674.9873012813955</v>
      </c>
    </row>
    <row r="379" spans="1:29">
      <c r="A379">
        <v>378</v>
      </c>
      <c r="B379">
        <v>24005</v>
      </c>
      <c r="C379">
        <f>dataOrig!C379</f>
        <v>24005</v>
      </c>
      <c r="D379">
        <v>24</v>
      </c>
      <c r="E379" s="1">
        <f>IF(dataOrig!$I379&gt;0,dataOrig!E379*dataRevised!$I379/dataOrig!$I379,dataOrig!E379)</f>
        <v>431.49305564107561</v>
      </c>
      <c r="F379" s="1">
        <f>IF(dataOrig!$I379&gt;0,dataOrig!F379*dataRevised!$I379/dataOrig!$I379,dataOrig!F379)</f>
        <v>1157.6179334159253</v>
      </c>
      <c r="G379" s="1">
        <f>IF(dataOrig!$I379&gt;0,dataOrig!G379*dataRevised!$I379/dataOrig!$I379,dataOrig!G379)</f>
        <v>480.91516774093446</v>
      </c>
      <c r="H379" s="1">
        <f>IF(dataOrig!$I379&gt;0,dataOrig!H379*dataRevised!$I379/dataOrig!$I379,dataOrig!H379)</f>
        <v>563.60216298492912</v>
      </c>
      <c r="I379" s="9">
        <f>dataOrig!I379*VLOOKUP($C379,pivot!$H$4:$Q$65,7,FALSE)/VLOOKUP($C379,pivot!$H$4:$Q$65,2,FALSE)</f>
        <v>2633.6283197828643</v>
      </c>
      <c r="J379" s="1">
        <f>dataOrig!J379</f>
        <v>454</v>
      </c>
      <c r="K379" s="1">
        <f>dataOrig!K379</f>
        <v>1218</v>
      </c>
      <c r="L379" s="1">
        <f>dataOrig!L379</f>
        <v>506</v>
      </c>
      <c r="M379" s="1">
        <f>dataOrig!M379</f>
        <v>593</v>
      </c>
      <c r="N379" s="9">
        <f>dataOrig!N379</f>
        <v>2771</v>
      </c>
      <c r="O379" s="1">
        <f>IF(dataOrig!$S379&gt;0,dataOrig!O379*dataRevised!$S379/dataOrig!$S379,dataOrig!O379)</f>
        <v>680.89097936827784</v>
      </c>
      <c r="P379" s="1">
        <f>IF(dataOrig!$S379&gt;0,dataOrig!P379*dataRevised!$S379/dataOrig!$S379,dataOrig!P379)</f>
        <v>846.00745896273258</v>
      </c>
      <c r="Q379" s="1">
        <f>IF(dataOrig!$S379&gt;0,dataOrig!Q379*dataRevised!$S379/dataOrig!$S379,dataOrig!Q379)</f>
        <v>321.11257851717653</v>
      </c>
      <c r="R379" s="1">
        <f>IF(dataOrig!$S379&gt;0,dataOrig!R379*dataRevised!$S379/dataOrig!$S379,dataOrig!R379)</f>
        <v>357.91322693379465</v>
      </c>
      <c r="S379" s="9">
        <f>dataOrig!S379*VLOOKUP($C379,pivot!$H$4:$Q$65,8,FALSE)/VLOOKUP($C379,pivot!$H$4:$Q$65,4,FALSE)</f>
        <v>2205.9242437819817</v>
      </c>
      <c r="T379" s="1">
        <f>IF(dataOrig!$X379&gt;0,dataOrig!T379*dataRevised!$X379/dataOrig!$X379,dataOrig!T379)</f>
        <v>485.67258262834389</v>
      </c>
      <c r="U379" s="1">
        <f>IF(dataOrig!$X379&gt;0,dataOrig!U379*dataRevised!$X379/dataOrig!$X379,dataOrig!U379)</f>
        <v>1282.9567698451531</v>
      </c>
      <c r="V379" s="1">
        <f>IF(dataOrig!$X379&gt;0,dataOrig!V379*dataRevised!$X379/dataOrig!$X379,dataOrig!V379)</f>
        <v>534.07002530284672</v>
      </c>
      <c r="W379" s="1">
        <f>IF(dataOrig!$X379&gt;0,dataOrig!W379*dataRevised!$X379/dataOrig!$X379,dataOrig!W379)</f>
        <v>624.07228711858886</v>
      </c>
      <c r="X379" s="9">
        <f>dataOrig!X379*VLOOKUP($C379,pivot!$H$4:$Q$65,9,FALSE)/VLOOKUP($C379,pivot!$H$4:$Q$65,5,FALSE)</f>
        <v>2926.7716648949327</v>
      </c>
      <c r="Y379" s="1">
        <f>IF(dataOrig!$AC379&gt;0,dataOrig!Y379*dataRevised!$AC379/dataOrig!$AC379,dataOrig!Y379)</f>
        <v>507.87454369001171</v>
      </c>
      <c r="Z379" s="1">
        <f>IF(dataOrig!$AC379&gt;0,dataOrig!Z379*dataRevised!$AC379/dataOrig!$AC379,dataOrig!Z379)</f>
        <v>1341.6056564958174</v>
      </c>
      <c r="AA379" s="1">
        <f>IF(dataOrig!$AC379&gt;0,dataOrig!AA379*dataRevised!$AC379/dataOrig!$AC379,dataOrig!AA379)</f>
        <v>558.48441954723307</v>
      </c>
      <c r="AB379" s="1">
        <f>IF(dataOrig!$AC379&gt;0,dataOrig!AB379*dataRevised!$AC379/dataOrig!$AC379,dataOrig!AB379)</f>
        <v>652.60103079048702</v>
      </c>
      <c r="AC379" s="9">
        <f>dataOrig!AC379*VLOOKUP($C379,pivot!$H$4:$Q$65,10,FALSE)/VLOOKUP($C379,pivot!$H$4:$Q$65,6,FALSE)</f>
        <v>3060.5656505235493</v>
      </c>
    </row>
    <row r="380" spans="1:29">
      <c r="A380">
        <v>379</v>
      </c>
      <c r="B380">
        <v>24005</v>
      </c>
      <c r="C380">
        <f>dataOrig!C380</f>
        <v>24005</v>
      </c>
      <c r="D380">
        <v>24</v>
      </c>
      <c r="E380" s="1">
        <f>IF(dataOrig!$I380&gt;0,dataOrig!E380*dataRevised!$I380/dataOrig!$I380,dataOrig!E380)</f>
        <v>1372.4140360037732</v>
      </c>
      <c r="F380" s="1">
        <f>IF(dataOrig!$I380&gt;0,dataOrig!F380*dataRevised!$I380/dataOrig!$I380,dataOrig!F380)</f>
        <v>886.74674209939087</v>
      </c>
      <c r="G380" s="1">
        <f>IF(dataOrig!$I380&gt;0,dataOrig!G380*dataRevised!$I380/dataOrig!$I380,dataOrig!G380)</f>
        <v>493.27069576589912</v>
      </c>
      <c r="H380" s="1">
        <f>IF(dataOrig!$I380&gt;0,dataOrig!H380*dataRevised!$I380/dataOrig!$I380,dataOrig!H380)</f>
        <v>450.50156029486737</v>
      </c>
      <c r="I380" s="9">
        <f>dataOrig!I380*VLOOKUP($C380,pivot!$H$4:$Q$65,7,FALSE)/VLOOKUP($C380,pivot!$H$4:$Q$65,2,FALSE)</f>
        <v>3202.9330341639306</v>
      </c>
      <c r="J380" s="1">
        <f>dataOrig!J380</f>
        <v>1444</v>
      </c>
      <c r="K380" s="1">
        <f>dataOrig!K380</f>
        <v>933</v>
      </c>
      <c r="L380" s="1">
        <f>dataOrig!L380</f>
        <v>519</v>
      </c>
      <c r="M380" s="1">
        <f>dataOrig!M380</f>
        <v>474</v>
      </c>
      <c r="N380" s="9">
        <f>dataOrig!N380</f>
        <v>3370</v>
      </c>
      <c r="O380" s="1">
        <f>IF(dataOrig!$S380&gt;0,dataOrig!O380*dataRevised!$S380/dataOrig!$S380,dataOrig!O380)</f>
        <v>1687.6844540844775</v>
      </c>
      <c r="P380" s="1">
        <f>IF(dataOrig!$S380&gt;0,dataOrig!P380*dataRevised!$S380/dataOrig!$S380,dataOrig!P380)</f>
        <v>1515.959080987627</v>
      </c>
      <c r="Q380" s="1">
        <f>IF(dataOrig!$S380&gt;0,dataOrig!Q380*dataRevised!$S380/dataOrig!$S380,dataOrig!Q380)</f>
        <v>707.91057434796573</v>
      </c>
      <c r="R380" s="1">
        <f>IF(dataOrig!$S380&gt;0,dataOrig!R380*dataRevised!$S380/dataOrig!$S380,dataOrig!R380)</f>
        <v>730.70114264531514</v>
      </c>
      <c r="S380" s="9">
        <f>dataOrig!S380*VLOOKUP($C380,pivot!$H$4:$Q$65,8,FALSE)/VLOOKUP($C380,pivot!$H$4:$Q$65,4,FALSE)</f>
        <v>4642.2552520653853</v>
      </c>
      <c r="T380" s="1">
        <f>IF(dataOrig!$X380&gt;0,dataOrig!T380*dataRevised!$X380/dataOrig!$X380,dataOrig!T380)</f>
        <v>1539.3783082258522</v>
      </c>
      <c r="U380" s="1">
        <f>IF(dataOrig!$X380&gt;0,dataOrig!U380*dataRevised!$X380/dataOrig!$X380,dataOrig!U380)</f>
        <v>1020.5916858728485</v>
      </c>
      <c r="V380" s="1">
        <f>IF(dataOrig!$X380&gt;0,dataOrig!V380*dataRevised!$X380/dataOrig!$X380,dataOrig!V380)</f>
        <v>562.0895973775589</v>
      </c>
      <c r="W380" s="1">
        <f>IF(dataOrig!$X380&gt;0,dataOrig!W380*dataRevised!$X380/dataOrig!$X380,dataOrig!W380)</f>
        <v>517.08846646968777</v>
      </c>
      <c r="X380" s="9">
        <f>dataOrig!X380*VLOOKUP($C380,pivot!$H$4:$Q$65,9,FALSE)/VLOOKUP($C380,pivot!$H$4:$Q$65,5,FALSE)</f>
        <v>3639.1480579459476</v>
      </c>
      <c r="Y380" s="1">
        <f>IF(dataOrig!$AC380&gt;0,dataOrig!Y380*dataRevised!$AC380/dataOrig!$AC380,dataOrig!Y380)</f>
        <v>1609.7492092832013</v>
      </c>
      <c r="Z380" s="1">
        <f>IF(dataOrig!$AC380&gt;0,dataOrig!Z380*dataRevised!$AC380/dataOrig!$AC380,dataOrig!Z380)</f>
        <v>1067.2468557961433</v>
      </c>
      <c r="AA380" s="1">
        <f>IF(dataOrig!$AC380&gt;0,dataOrig!AA380*dataRevised!$AC380/dataOrig!$AC380,dataOrig!AA380)</f>
        <v>587.7848739908876</v>
      </c>
      <c r="AB380" s="1">
        <f>IF(dataOrig!$AC380&gt;0,dataOrig!AB380*dataRevised!$AC380/dataOrig!$AC380,dataOrig!AB380)</f>
        <v>540.72656836926069</v>
      </c>
      <c r="AC380" s="9">
        <f>dataOrig!AC380*VLOOKUP($C380,pivot!$H$4:$Q$65,10,FALSE)/VLOOKUP($C380,pivot!$H$4:$Q$65,6,FALSE)</f>
        <v>3805.5075074394931</v>
      </c>
    </row>
    <row r="381" spans="1:29">
      <c r="A381">
        <v>380</v>
      </c>
      <c r="B381">
        <v>24005</v>
      </c>
      <c r="C381">
        <f>dataOrig!C381</f>
        <v>24005</v>
      </c>
      <c r="D381">
        <v>24</v>
      </c>
      <c r="E381" s="1">
        <f>IF(dataOrig!$I381&gt;0,dataOrig!E381*dataRevised!$I381/dataOrig!$I381,dataOrig!E381)</f>
        <v>341.20265853556413</v>
      </c>
      <c r="F381" s="1">
        <f>IF(dataOrig!$I381&gt;0,dataOrig!F381*dataRevised!$I381/dataOrig!$I381,dataOrig!F381)</f>
        <v>282.27629410880928</v>
      </c>
      <c r="G381" s="1">
        <f>IF(dataOrig!$I381&gt;0,dataOrig!G381*dataRevised!$I381/dataOrig!$I381,dataOrig!G381)</f>
        <v>52.273387797927654</v>
      </c>
      <c r="H381" s="1">
        <f>IF(dataOrig!$I381&gt;0,dataOrig!H381*dataRevised!$I381/dataOrig!$I381,dataOrig!H381)</f>
        <v>279.42501841074051</v>
      </c>
      <c r="I381" s="9">
        <f>dataOrig!I381*VLOOKUP($C381,pivot!$H$4:$Q$65,7,FALSE)/VLOOKUP($C381,pivot!$H$4:$Q$65,2,FALSE)</f>
        <v>955.1773588530416</v>
      </c>
      <c r="J381" s="1">
        <f>dataOrig!J381</f>
        <v>359</v>
      </c>
      <c r="K381" s="1">
        <f>dataOrig!K381</f>
        <v>297</v>
      </c>
      <c r="L381" s="1">
        <f>dataOrig!L381</f>
        <v>55</v>
      </c>
      <c r="M381" s="1">
        <f>dataOrig!M381</f>
        <v>294</v>
      </c>
      <c r="N381" s="9">
        <f>dataOrig!N381</f>
        <v>1005</v>
      </c>
      <c r="O381" s="1">
        <f>IF(dataOrig!$S381&gt;0,dataOrig!O381*dataRevised!$S381/dataOrig!$S381,dataOrig!O381)</f>
        <v>417.70772980184501</v>
      </c>
      <c r="P381" s="1">
        <f>IF(dataOrig!$S381&gt;0,dataOrig!P381*dataRevised!$S381/dataOrig!$S381,dataOrig!P381)</f>
        <v>390.31914781214437</v>
      </c>
      <c r="Q381" s="1">
        <f>IF(dataOrig!$S381&gt;0,dataOrig!Q381*dataRevised!$S381/dataOrig!$S381,dataOrig!Q381)</f>
        <v>72.981747453289842</v>
      </c>
      <c r="R381" s="1">
        <f>IF(dataOrig!$S381&gt;0,dataOrig!R381*dataRevised!$S381/dataOrig!$S381,dataOrig!R381)</f>
        <v>406.17836444884711</v>
      </c>
      <c r="S381" s="9">
        <f>dataOrig!S381*VLOOKUP($C381,pivot!$H$4:$Q$65,8,FALSE)/VLOOKUP($C381,pivot!$H$4:$Q$65,4,FALSE)</f>
        <v>1287.1869895161265</v>
      </c>
      <c r="T381" s="1">
        <f>IF(dataOrig!$X381&gt;0,dataOrig!T381*dataRevised!$X381/dataOrig!$X381,dataOrig!T381)</f>
        <v>376.99060609612712</v>
      </c>
      <c r="U381" s="1">
        <f>IF(dataOrig!$X381&gt;0,dataOrig!U381*dataRevised!$X381/dataOrig!$X381,dataOrig!U381)</f>
        <v>311.61160458846547</v>
      </c>
      <c r="V381" s="1">
        <f>IF(dataOrig!$X381&gt;0,dataOrig!V381*dataRevised!$X381/dataOrig!$X381,dataOrig!V381)</f>
        <v>57.737300032740187</v>
      </c>
      <c r="W381" s="1">
        <f>IF(dataOrig!$X381&gt;0,dataOrig!W381*dataRevised!$X381/dataOrig!$X381,dataOrig!W381)</f>
        <v>308.21529282183366</v>
      </c>
      <c r="X381" s="9">
        <f>dataOrig!X381*VLOOKUP($C381,pivot!$H$4:$Q$65,9,FALSE)/VLOOKUP($C381,pivot!$H$4:$Q$65,5,FALSE)</f>
        <v>1054.5548035391664</v>
      </c>
      <c r="Y381" s="1">
        <f>IF(dataOrig!$AC381&gt;0,dataOrig!Y381*dataRevised!$AC381/dataOrig!$AC381,dataOrig!Y381)</f>
        <v>394.22429615098804</v>
      </c>
      <c r="Z381" s="1">
        <f>IF(dataOrig!$AC381&gt;0,dataOrig!Z381*dataRevised!$AC381/dataOrig!$AC381,dataOrig!Z381)</f>
        <v>325.85656911579417</v>
      </c>
      <c r="AA381" s="1">
        <f>IF(dataOrig!$AC381&gt;0,dataOrig!AA381*dataRevised!$AC381/dataOrig!$AC381,dataOrig!AA381)</f>
        <v>60.37669400510628</v>
      </c>
      <c r="AB381" s="1">
        <f>IF(dataOrig!$AC381&gt;0,dataOrig!AB381*dataRevised!$AC381/dataOrig!$AC381,dataOrig!AB381)</f>
        <v>322.30499888019966</v>
      </c>
      <c r="AC381" s="9">
        <f>dataOrig!AC381*VLOOKUP($C381,pivot!$H$4:$Q$65,10,FALSE)/VLOOKUP($C381,pivot!$H$4:$Q$65,6,FALSE)</f>
        <v>1102.7625581520881</v>
      </c>
    </row>
    <row r="382" spans="1:29">
      <c r="A382">
        <v>381</v>
      </c>
      <c r="B382">
        <v>24005</v>
      </c>
      <c r="C382">
        <f>dataOrig!C382</f>
        <v>24005</v>
      </c>
      <c r="D382">
        <v>24</v>
      </c>
      <c r="E382" s="1">
        <f>IF(dataOrig!$I382&gt;0,dataOrig!E382*dataRevised!$I382/dataOrig!$I382,dataOrig!E382)</f>
        <v>23.760630817239839</v>
      </c>
      <c r="F382" s="1">
        <f>IF(dataOrig!$I382&gt;0,dataOrig!F382*dataRevised!$I382/dataOrig!$I382,dataOrig!F382)</f>
        <v>292.73097166839483</v>
      </c>
      <c r="G382" s="1">
        <f>IF(dataOrig!$I382&gt;0,dataOrig!G382*dataRevised!$I382/dataOrig!$I382,dataOrig!G382)</f>
        <v>55.12466349599643</v>
      </c>
      <c r="H382" s="1">
        <f>IF(dataOrig!$I382&gt;0,dataOrig!H382*dataRevised!$I382/dataOrig!$I382,dataOrig!H382)</f>
        <v>250.91226143005272</v>
      </c>
      <c r="I382" s="9">
        <f>dataOrig!I382*VLOOKUP($C382,pivot!$H$4:$Q$65,7,FALSE)/VLOOKUP($C382,pivot!$H$4:$Q$65,2,FALSE)</f>
        <v>622.52852741168385</v>
      </c>
      <c r="J382" s="1">
        <f>dataOrig!J382</f>
        <v>25</v>
      </c>
      <c r="K382" s="1">
        <f>dataOrig!K382</f>
        <v>308</v>
      </c>
      <c r="L382" s="1">
        <f>dataOrig!L382</f>
        <v>58</v>
      </c>
      <c r="M382" s="1">
        <f>dataOrig!M382</f>
        <v>264</v>
      </c>
      <c r="N382" s="9">
        <f>dataOrig!N382</f>
        <v>655</v>
      </c>
      <c r="O382" s="1">
        <f>IF(dataOrig!$S382&gt;0,dataOrig!O382*dataRevised!$S382/dataOrig!$S382,dataOrig!O382)</f>
        <v>24.796098966522681</v>
      </c>
      <c r="P382" s="1">
        <f>IF(dataOrig!$S382&gt;0,dataOrig!P382*dataRevised!$S382/dataOrig!$S382,dataOrig!P382)</f>
        <v>160.27846968779215</v>
      </c>
      <c r="Q382" s="1">
        <f>IF(dataOrig!$S382&gt;0,dataOrig!Q382*dataRevised!$S382/dataOrig!$S382,dataOrig!Q382)</f>
        <v>17.91176120648494</v>
      </c>
      <c r="R382" s="1">
        <f>IF(dataOrig!$S382&gt;0,dataOrig!R382*dataRevised!$S382/dataOrig!$S382,dataOrig!R382)</f>
        <v>122.57090876437648</v>
      </c>
      <c r="S382" s="9">
        <f>dataOrig!S382*VLOOKUP($C382,pivot!$H$4:$Q$65,8,FALSE)/VLOOKUP($C382,pivot!$H$4:$Q$65,4,FALSE)</f>
        <v>325.55723862517624</v>
      </c>
      <c r="T382" s="1">
        <f>IF(dataOrig!$X382&gt;0,dataOrig!T382*dataRevised!$X382/dataOrig!$X382,dataOrig!T382)</f>
        <v>44.152052966213077</v>
      </c>
      <c r="U382" s="1">
        <f>IF(dataOrig!$X382&gt;0,dataOrig!U382*dataRevised!$X382/dataOrig!$X382,dataOrig!U382)</f>
        <v>376.99060609612707</v>
      </c>
      <c r="V382" s="1">
        <f>IF(dataOrig!$X382&gt;0,dataOrig!V382*dataRevised!$X382/dataOrig!$X382,dataOrig!V382)</f>
        <v>78.115170632530834</v>
      </c>
      <c r="W382" s="1">
        <f>IF(dataOrig!$X382&gt;0,dataOrig!W382*dataRevised!$X382/dataOrig!$X382,dataOrig!W382)</f>
        <v>333.68763107157196</v>
      </c>
      <c r="X382" s="9">
        <f>dataOrig!X382*VLOOKUP($C382,pivot!$H$4:$Q$65,9,FALSE)/VLOOKUP($C382,pivot!$H$4:$Q$65,5,FALSE)</f>
        <v>832.94546076644292</v>
      </c>
      <c r="Y382" s="1">
        <f>IF(dataOrig!$AC382&gt;0,dataOrig!Y382*dataRevised!$AC382/dataOrig!$AC382,dataOrig!Y382)</f>
        <v>46.170413062728329</v>
      </c>
      <c r="Z382" s="1">
        <f>IF(dataOrig!$AC382&gt;0,dataOrig!Z382*dataRevised!$AC382/dataOrig!$AC382,dataOrig!Z382)</f>
        <v>394.22429615098804</v>
      </c>
      <c r="AA382" s="1">
        <f>IF(dataOrig!$AC382&gt;0,dataOrig!AA382*dataRevised!$AC382/dataOrig!$AC382,dataOrig!AA382)</f>
        <v>81.686115418673197</v>
      </c>
      <c r="AB382" s="1">
        <f>IF(dataOrig!$AC382&gt;0,dataOrig!AB382*dataRevised!$AC382/dataOrig!$AC382,dataOrig!AB382)</f>
        <v>348.94177564715835</v>
      </c>
      <c r="AC382" s="9">
        <f>dataOrig!AC382*VLOOKUP($C382,pivot!$H$4:$Q$65,10,FALSE)/VLOOKUP($C382,pivot!$H$4:$Q$65,6,FALSE)</f>
        <v>871.02260027954799</v>
      </c>
    </row>
    <row r="383" spans="1:29">
      <c r="A383">
        <v>382</v>
      </c>
      <c r="B383">
        <v>24005</v>
      </c>
      <c r="C383">
        <f>dataOrig!C383</f>
        <v>24005</v>
      </c>
      <c r="D383">
        <v>24</v>
      </c>
      <c r="E383" s="1">
        <f>IF(dataOrig!$I383&gt;0,dataOrig!E383*dataRevised!$I383/dataOrig!$I383,dataOrig!E383)</f>
        <v>136.86123350730151</v>
      </c>
      <c r="F383" s="1">
        <f>IF(dataOrig!$I383&gt;0,dataOrig!F383*dataRevised!$I383/dataOrig!$I383,dataOrig!F383)</f>
        <v>2678.298305719275</v>
      </c>
      <c r="G383" s="1">
        <f>IF(dataOrig!$I383&gt;0,dataOrig!G383*dataRevised!$I383/dataOrig!$I383,dataOrig!G383)</f>
        <v>1133.8573025986855</v>
      </c>
      <c r="H383" s="1">
        <f>IF(dataOrig!$I383&gt;0,dataOrig!H383*dataRevised!$I383/dataOrig!$I383,dataOrig!H383)</f>
        <v>1187.0811156293025</v>
      </c>
      <c r="I383" s="9">
        <f>dataOrig!I383*VLOOKUP($C383,pivot!$H$4:$Q$65,7,FALSE)/VLOOKUP($C383,pivot!$H$4:$Q$65,2,FALSE)</f>
        <v>5136.0979574545645</v>
      </c>
      <c r="J383" s="1">
        <f>dataOrig!J383</f>
        <v>144</v>
      </c>
      <c r="K383" s="1">
        <f>dataOrig!K383</f>
        <v>2818</v>
      </c>
      <c r="L383" s="1">
        <f>dataOrig!L383</f>
        <v>1193</v>
      </c>
      <c r="M383" s="1">
        <f>dataOrig!M383</f>
        <v>1249</v>
      </c>
      <c r="N383" s="9">
        <f>dataOrig!N383</f>
        <v>5404</v>
      </c>
      <c r="O383" s="1">
        <f>IF(dataOrig!$S383&gt;0,dataOrig!O383*dataRevised!$S383/dataOrig!$S383,dataOrig!O383)</f>
        <v>232.37437446019953</v>
      </c>
      <c r="P383" s="1">
        <f>IF(dataOrig!$S383&gt;0,dataOrig!P383*dataRevised!$S383/dataOrig!$S383,dataOrig!P383)</f>
        <v>1370.6293162503378</v>
      </c>
      <c r="Q383" s="1">
        <f>IF(dataOrig!$S383&gt;0,dataOrig!Q383*dataRevised!$S383/dataOrig!$S383,dataOrig!Q383)</f>
        <v>553.08501214351941</v>
      </c>
      <c r="R383" s="1">
        <f>IF(dataOrig!$S383&gt;0,dataOrig!R383*dataRevised!$S383/dataOrig!$S383,dataOrig!R383)</f>
        <v>501.54175580033825</v>
      </c>
      <c r="S383" s="9">
        <f>dataOrig!S383*VLOOKUP($C383,pivot!$H$4:$Q$65,8,FALSE)/VLOOKUP($C383,pivot!$H$4:$Q$65,4,FALSE)</f>
        <v>2657.6304586543952</v>
      </c>
      <c r="T383" s="1">
        <f>IF(dataOrig!$X383&gt;0,dataOrig!T383*dataRevised!$X383/dataOrig!$X383,dataOrig!T383)</f>
        <v>153.68310744008784</v>
      </c>
      <c r="U383" s="1">
        <f>IF(dataOrig!$X383&gt;0,dataOrig!U383*dataRevised!$X383/dataOrig!$X383,dataOrig!U383)</f>
        <v>2955.640314911303</v>
      </c>
      <c r="V383" s="1">
        <f>IF(dataOrig!$X383&gt;0,dataOrig!V383*dataRevised!$X383/dataOrig!$X383,dataOrig!V383)</f>
        <v>1253.239041887125</v>
      </c>
      <c r="W383" s="1">
        <f>IF(dataOrig!$X383&gt;0,dataOrig!W383*dataRevised!$X383/dataOrig!$X383,dataOrig!W383)</f>
        <v>1307.5800301532336</v>
      </c>
      <c r="X383" s="9">
        <f>dataOrig!X383*VLOOKUP($C383,pivot!$H$4:$Q$65,9,FALSE)/VLOOKUP($C383,pivot!$H$4:$Q$65,5,FALSE)</f>
        <v>5670.1424943917491</v>
      </c>
      <c r="Y383" s="1">
        <f>IF(dataOrig!$AC383&gt;0,dataOrig!Y383*dataRevised!$AC383/dataOrig!$AC383,dataOrig!Y383)</f>
        <v>160.70855316065052</v>
      </c>
      <c r="Z383" s="1">
        <f>IF(dataOrig!$AC383&gt;0,dataOrig!Z383*dataRevised!$AC383/dataOrig!$AC383,dataOrig!Z383)</f>
        <v>3090.7539975261029</v>
      </c>
      <c r="AA383" s="1">
        <f>IF(dataOrig!$AC383&gt;0,dataOrig!AA383*dataRevised!$AC383/dataOrig!$AC383,dataOrig!AA383)</f>
        <v>1310.5294169343656</v>
      </c>
      <c r="AB383" s="1">
        <f>IF(dataOrig!$AC383&gt;0,dataOrig!AB383*dataRevised!$AC383/dataOrig!$AC383,dataOrig!AB383)</f>
        <v>1367.3545407038775</v>
      </c>
      <c r="AC383" s="9">
        <f>dataOrig!AC383*VLOOKUP($C383,pivot!$H$4:$Q$65,10,FALSE)/VLOOKUP($C383,pivot!$H$4:$Q$65,6,FALSE)</f>
        <v>5929.3465083249957</v>
      </c>
    </row>
    <row r="384" spans="1:29">
      <c r="A384">
        <v>383</v>
      </c>
      <c r="B384">
        <v>24005</v>
      </c>
      <c r="C384">
        <f>dataOrig!C384</f>
        <v>24005</v>
      </c>
      <c r="D384">
        <v>24</v>
      </c>
      <c r="E384" s="1">
        <f>IF(dataOrig!$I384&gt;0,dataOrig!E384*dataRevised!$I384/dataOrig!$I384,dataOrig!E384)</f>
        <v>402.98029866038769</v>
      </c>
      <c r="F384" s="1">
        <f>IF(dataOrig!$I384&gt;0,dataOrig!F384*dataRevised!$I384/dataOrig!$I384,dataOrig!F384)</f>
        <v>843.97760662835913</v>
      </c>
      <c r="G384" s="1">
        <f>IF(dataOrig!$I384&gt;0,dataOrig!G384*dataRevised!$I384/dataOrig!$I384,dataOrig!G384)</f>
        <v>134.96038304192228</v>
      </c>
      <c r="H384" s="1">
        <f>IF(dataOrig!$I384&gt;0,dataOrig!H384*dataRevised!$I384/dataOrig!$I384,dataOrig!H384)</f>
        <v>537.94068170231003</v>
      </c>
      <c r="I384" s="9">
        <f>dataOrig!I384*VLOOKUP($C384,pivot!$H$4:$Q$65,7,FALSE)/VLOOKUP($C384,pivot!$H$4:$Q$65,2,FALSE)</f>
        <v>1919.8589700329792</v>
      </c>
      <c r="J384" s="1">
        <f>dataOrig!J384</f>
        <v>424</v>
      </c>
      <c r="K384" s="1">
        <f>dataOrig!K384</f>
        <v>888</v>
      </c>
      <c r="L384" s="1">
        <f>dataOrig!L384</f>
        <v>142</v>
      </c>
      <c r="M384" s="1">
        <f>dataOrig!M384</f>
        <v>566</v>
      </c>
      <c r="N384" s="9">
        <f>dataOrig!N384</f>
        <v>2020</v>
      </c>
      <c r="O384" s="1">
        <f>IF(dataOrig!$S384&gt;0,dataOrig!O384*dataRevised!$S384/dataOrig!$S384,dataOrig!O384)</f>
        <v>228.80194903323087</v>
      </c>
      <c r="P384" s="1">
        <f>IF(dataOrig!$S384&gt;0,dataOrig!P384*dataRevised!$S384/dataOrig!$S384,dataOrig!P384)</f>
        <v>891.90064910881745</v>
      </c>
      <c r="Q384" s="1">
        <f>IF(dataOrig!$S384&gt;0,dataOrig!Q384*dataRevised!$S384/dataOrig!$S384,dataOrig!Q384)</f>
        <v>86.173768953705107</v>
      </c>
      <c r="R384" s="1">
        <f>IF(dataOrig!$S384&gt;0,dataOrig!R384*dataRevised!$S384/dataOrig!$S384,dataOrig!R384)</f>
        <v>740.54371605412462</v>
      </c>
      <c r="S384" s="9">
        <f>dataOrig!S384*VLOOKUP($C384,pivot!$H$4:$Q$65,8,FALSE)/VLOOKUP($C384,pivot!$H$4:$Q$65,4,FALSE)</f>
        <v>1947.4200831498783</v>
      </c>
      <c r="T384" s="1">
        <f>IF(dataOrig!$X384&gt;0,dataOrig!T384*dataRevised!$X384/dataOrig!$X384,dataOrig!T384)</f>
        <v>447.46407525373638</v>
      </c>
      <c r="U384" s="1">
        <f>IF(dataOrig!$X384&gt;0,dataOrig!U384*dataRevised!$X384/dataOrig!$X384,dataOrig!U384)</f>
        <v>945.02374906529155</v>
      </c>
      <c r="V384" s="1">
        <f>IF(dataOrig!$X384&gt;0,dataOrig!V384*dataRevised!$X384/dataOrig!$X384,dataOrig!V384)</f>
        <v>149.43771773179813</v>
      </c>
      <c r="W384" s="1">
        <f>IF(dataOrig!$X384&gt;0,dataOrig!W384*dataRevised!$X384/dataOrig!$X384,dataOrig!W384)</f>
        <v>601.14718269382422</v>
      </c>
      <c r="X384" s="9">
        <f>dataOrig!X384*VLOOKUP($C384,pivot!$H$4:$Q$65,9,FALSE)/VLOOKUP($C384,pivot!$H$4:$Q$65,5,FALSE)</f>
        <v>2143.0727247446503</v>
      </c>
      <c r="Y384" s="1">
        <f>IF(dataOrig!$AC384&gt;0,dataOrig!Y384*dataRevised!$AC384/dataOrig!$AC384,dataOrig!Y384)</f>
        <v>467.9193785395737</v>
      </c>
      <c r="Z384" s="1">
        <f>IF(dataOrig!$AC384&gt;0,dataOrig!Z384*dataRevised!$AC384/dataOrig!$AC384,dataOrig!Z384)</f>
        <v>988.22441805416611</v>
      </c>
      <c r="AA384" s="1">
        <f>IF(dataOrig!$AC384&gt;0,dataOrig!AA384*dataRevised!$AC384/dataOrig!$AC384,dataOrig!AA384)</f>
        <v>156.26909036615743</v>
      </c>
      <c r="AB384" s="1">
        <f>IF(dataOrig!$AC384&gt;0,dataOrig!AB384*dataRevised!$AC384/dataOrig!$AC384,dataOrig!AB384)</f>
        <v>628.62793170022417</v>
      </c>
      <c r="AC384" s="9">
        <f>dataOrig!AC384*VLOOKUP($C384,pivot!$H$4:$Q$65,10,FALSE)/VLOOKUP($C384,pivot!$H$4:$Q$65,6,FALSE)</f>
        <v>2241.0408186601212</v>
      </c>
    </row>
    <row r="385" spans="1:29">
      <c r="A385">
        <v>384</v>
      </c>
      <c r="B385">
        <v>24005</v>
      </c>
      <c r="C385">
        <f>dataOrig!C385</f>
        <v>24005</v>
      </c>
      <c r="D385">
        <v>24</v>
      </c>
      <c r="E385" s="1">
        <f>IF(dataOrig!$I385&gt;0,dataOrig!E385*dataRevised!$I385/dataOrig!$I385,dataOrig!E385)</f>
        <v>468.55963971596964</v>
      </c>
      <c r="F385" s="1">
        <f>IF(dataOrig!$I385&gt;0,dataOrig!F385*dataRevised!$I385/dataOrig!$I385,dataOrig!F385)</f>
        <v>761.29061138436452</v>
      </c>
      <c r="G385" s="1">
        <f>IF(dataOrig!$I385&gt;0,dataOrig!G385*dataRevised!$I385/dataOrig!$I385,dataOrig!G385)</f>
        <v>141.61335967074945</v>
      </c>
      <c r="H385" s="1">
        <f>IF(dataOrig!$I385&gt;0,dataOrig!H385*dataRevised!$I385/dataOrig!$I385,dataOrig!H385)</f>
        <v>566.45343868299778</v>
      </c>
      <c r="I385" s="9">
        <f>dataOrig!I385*VLOOKUP($C385,pivot!$H$4:$Q$65,7,FALSE)/VLOOKUP($C385,pivot!$H$4:$Q$65,2,FALSE)</f>
        <v>1937.9170494540815</v>
      </c>
      <c r="J385" s="1">
        <f>dataOrig!J385</f>
        <v>493</v>
      </c>
      <c r="K385" s="1">
        <f>dataOrig!K385</f>
        <v>801</v>
      </c>
      <c r="L385" s="1">
        <f>dataOrig!L385</f>
        <v>149</v>
      </c>
      <c r="M385" s="1">
        <f>dataOrig!M385</f>
        <v>596</v>
      </c>
      <c r="N385" s="9">
        <f>dataOrig!N385</f>
        <v>2039</v>
      </c>
      <c r="O385" s="1">
        <f>IF(dataOrig!$S385&gt;0,dataOrig!O385*dataRevised!$S385/dataOrig!$S385,dataOrig!O385)</f>
        <v>275.97128597840594</v>
      </c>
      <c r="P385" s="1">
        <f>IF(dataOrig!$S385&gt;0,dataOrig!P385*dataRevised!$S385/dataOrig!$S385,dataOrig!P385)</f>
        <v>673.97185122866904</v>
      </c>
      <c r="Q385" s="1">
        <f>IF(dataOrig!$S385&gt;0,dataOrig!Q385*dataRevised!$S385/dataOrig!$S385,dataOrig!Q385)</f>
        <v>122.31148051049757</v>
      </c>
      <c r="R385" s="1">
        <f>IF(dataOrig!$S385&gt;0,dataOrig!R385*dataRevised!$S385/dataOrig!$S385,dataOrig!R385)</f>
        <v>654.34091531318461</v>
      </c>
      <c r="S385" s="9">
        <f>dataOrig!S385*VLOOKUP($C385,pivot!$H$4:$Q$65,8,FALSE)/VLOOKUP($C385,pivot!$H$4:$Q$65,4,FALSE)</f>
        <v>1726.5955330307572</v>
      </c>
      <c r="T385" s="1">
        <f>IF(dataOrig!$X385&gt;0,dataOrig!T385*dataRevised!$X385/dataOrig!$X385,dataOrig!T385)</f>
        <v>539.16449295279438</v>
      </c>
      <c r="U385" s="1">
        <f>IF(dataOrig!$X385&gt;0,dataOrig!U385*dataRevised!$X385/dataOrig!$X385,dataOrig!U385)</f>
        <v>851.6251754829176</v>
      </c>
      <c r="V385" s="1">
        <f>IF(dataOrig!$X385&gt;0,dataOrig!V385*dataRevised!$X385/dataOrig!$X385,dataOrig!V385)</f>
        <v>158.7775750900355</v>
      </c>
      <c r="W385" s="1">
        <f>IF(dataOrig!$X385&gt;0,dataOrig!W385*dataRevised!$X385/dataOrig!$X385,dataOrig!W385)</f>
        <v>632.56306653516822</v>
      </c>
      <c r="X385" s="9">
        <f>dataOrig!X385*VLOOKUP($C385,pivot!$H$4:$Q$65,9,FALSE)/VLOOKUP($C385,pivot!$H$4:$Q$65,5,FALSE)</f>
        <v>2182.1303100609157</v>
      </c>
      <c r="Y385" s="1">
        <f>IF(dataOrig!$AC385&gt;0,dataOrig!Y385*dataRevised!$AC385/dataOrig!$AC385,dataOrig!Y385)</f>
        <v>563.81177490062475</v>
      </c>
      <c r="Z385" s="1">
        <f>IF(dataOrig!$AC385&gt;0,dataOrig!Z385*dataRevised!$AC385/dataOrig!$AC385,dataOrig!Z385)</f>
        <v>890.5562365753176</v>
      </c>
      <c r="AA385" s="1">
        <f>IF(dataOrig!$AC385&gt;0,dataOrig!AA385*dataRevised!$AC385/dataOrig!$AC385,dataOrig!AA385)</f>
        <v>166.03590851404226</v>
      </c>
      <c r="AB385" s="1">
        <f>IF(dataOrig!$AC385&gt;0,dataOrig!AB385*dataRevised!$AC385/dataOrig!$AC385,dataOrig!AB385)</f>
        <v>661.47995637947315</v>
      </c>
      <c r="AC385" s="9">
        <f>dataOrig!AC385*VLOOKUP($C385,pivot!$H$4:$Q$65,10,FALSE)/VLOOKUP($C385,pivot!$H$4:$Q$65,6,FALSE)</f>
        <v>2281.8838763694575</v>
      </c>
    </row>
    <row r="386" spans="1:29">
      <c r="A386">
        <v>385</v>
      </c>
      <c r="B386">
        <v>24005</v>
      </c>
      <c r="C386">
        <f>dataOrig!C386</f>
        <v>24005</v>
      </c>
      <c r="D386">
        <v>24</v>
      </c>
      <c r="E386" s="1">
        <f>IF(dataOrig!$I386&gt;0,dataOrig!E386*dataRevised!$I386/dataOrig!$I386,dataOrig!E386)</f>
        <v>116.90230362082004</v>
      </c>
      <c r="F386" s="1">
        <f>IF(dataOrig!$I386&gt;0,dataOrig!F386*dataRevised!$I386/dataOrig!$I386,dataOrig!F386)</f>
        <v>178.67994374564361</v>
      </c>
      <c r="G386" s="1">
        <f>IF(dataOrig!$I386&gt;0,dataOrig!G386*dataRevised!$I386/dataOrig!$I386,dataOrig!G386)</f>
        <v>46.570836401790096</v>
      </c>
      <c r="H386" s="1">
        <f>IF(dataOrig!$I386&gt;0,dataOrig!H386*dataRevised!$I386/dataOrig!$I386,dataOrig!H386)</f>
        <v>54.174238263306847</v>
      </c>
      <c r="I386" s="9">
        <f>dataOrig!I386*VLOOKUP($C386,pivot!$H$4:$Q$65,7,FALSE)/VLOOKUP($C386,pivot!$H$4:$Q$65,2,FALSE)</f>
        <v>396.32732203156058</v>
      </c>
      <c r="J386" s="1">
        <f>dataOrig!J386</f>
        <v>123</v>
      </c>
      <c r="K386" s="1">
        <f>dataOrig!K386</f>
        <v>188</v>
      </c>
      <c r="L386" s="1">
        <f>dataOrig!L386</f>
        <v>49</v>
      </c>
      <c r="M386" s="1">
        <f>dataOrig!M386</f>
        <v>57</v>
      </c>
      <c r="N386" s="9">
        <f>dataOrig!N386</f>
        <v>417</v>
      </c>
      <c r="O386" s="1">
        <f>IF(dataOrig!$S386&gt;0,dataOrig!O386*dataRevised!$S386/dataOrig!$S386,dataOrig!O386)</f>
        <v>72.764083198390765</v>
      </c>
      <c r="P386" s="1">
        <f>IF(dataOrig!$S386&gt;0,dataOrig!P386*dataRevised!$S386/dataOrig!$S386,dataOrig!P386)</f>
        <v>93.486920418884111</v>
      </c>
      <c r="Q386" s="1">
        <f>IF(dataOrig!$S386&gt;0,dataOrig!Q386*dataRevised!$S386/dataOrig!$S386,dataOrig!Q386)</f>
        <v>37.659010238634238</v>
      </c>
      <c r="R386" s="1">
        <f>IF(dataOrig!$S386&gt;0,dataOrig!R386*dataRevised!$S386/dataOrig!$S386,dataOrig!R386)</f>
        <v>67.41512318437573</v>
      </c>
      <c r="S386" s="9">
        <f>dataOrig!S386*VLOOKUP($C386,pivot!$H$4:$Q$65,8,FALSE)/VLOOKUP($C386,pivot!$H$4:$Q$65,4,FALSE)</f>
        <v>271.32513704028486</v>
      </c>
      <c r="T386" s="1">
        <f>IF(dataOrig!$X386&gt;0,dataOrig!T386*dataRevised!$X386/dataOrig!$X386,dataOrig!T386)</f>
        <v>146.04140596516635</v>
      </c>
      <c r="U386" s="1">
        <f>IF(dataOrig!$X386&gt;0,dataOrig!U386*dataRevised!$X386/dataOrig!$X386,dataOrig!U386)</f>
        <v>211.42040747282803</v>
      </c>
      <c r="V386" s="1">
        <f>IF(dataOrig!$X386&gt;0,dataOrig!V386*dataRevised!$X386/dataOrig!$X386,dataOrig!V386)</f>
        <v>54.340988266108411</v>
      </c>
      <c r="W386" s="1">
        <f>IF(dataOrig!$X386&gt;0,dataOrig!W386*dataRevised!$X386/dataOrig!$X386,dataOrig!W386)</f>
        <v>65.37900150766167</v>
      </c>
      <c r="X386" s="9">
        <f>dataOrig!X386*VLOOKUP($C386,pivot!$H$4:$Q$65,9,FALSE)/VLOOKUP($C386,pivot!$H$4:$Q$65,5,FALSE)</f>
        <v>477.18180321176447</v>
      </c>
      <c r="Y386" s="1">
        <f>IF(dataOrig!$AC386&gt;0,dataOrig!Y386*dataRevised!$AC386/dataOrig!$AC386,dataOrig!Y386)</f>
        <v>152.71752013056295</v>
      </c>
      <c r="Z386" s="1">
        <f>IF(dataOrig!$AC386&gt;0,dataOrig!Z386*dataRevised!$AC386/dataOrig!$AC386,dataOrig!Z386)</f>
        <v>221.08524716575681</v>
      </c>
      <c r="AA386" s="1">
        <f>IF(dataOrig!$AC386&gt;0,dataOrig!AA386*dataRevised!$AC386/dataOrig!$AC386,dataOrig!AA386)</f>
        <v>56.825123769511791</v>
      </c>
      <c r="AB386" s="1">
        <f>IF(dataOrig!$AC386&gt;0,dataOrig!AB386*dataRevised!$AC386/dataOrig!$AC386,dataOrig!AB386)</f>
        <v>68.36772703519388</v>
      </c>
      <c r="AC386" s="9">
        <f>dataOrig!AC386*VLOOKUP($C386,pivot!$H$4:$Q$65,10,FALSE)/VLOOKUP($C386,pivot!$H$4:$Q$65,6,FALSE)</f>
        <v>498.9956181010254</v>
      </c>
    </row>
    <row r="387" spans="1:29">
      <c r="A387">
        <v>386</v>
      </c>
      <c r="B387">
        <v>24005</v>
      </c>
      <c r="C387">
        <f>dataOrig!C387</f>
        <v>24005</v>
      </c>
      <c r="D387">
        <v>24</v>
      </c>
      <c r="E387" s="1">
        <f>IF(dataOrig!$I387&gt;0,dataOrig!E387*dataRevised!$I387/dataOrig!$I387,dataOrig!E387)</f>
        <v>176.77909328026445</v>
      </c>
      <c r="F387" s="1">
        <f>IF(dataOrig!$I387&gt;0,dataOrig!F387*dataRevised!$I387/dataOrig!$I387,dataOrig!F387)</f>
        <v>213.84567735515859</v>
      </c>
      <c r="G387" s="1">
        <f>IF(dataOrig!$I387&gt;0,dataOrig!G387*dataRevised!$I387/dataOrig!$I387,dataOrig!G387)</f>
        <v>28.512756980687815</v>
      </c>
      <c r="H387" s="1">
        <f>IF(dataOrig!$I387&gt;0,dataOrig!H387*dataRevised!$I387/dataOrig!$I387,dataOrig!H387)</f>
        <v>202.44057456288348</v>
      </c>
      <c r="I387" s="9">
        <f>dataOrig!I387*VLOOKUP($C387,pivot!$H$4:$Q$65,7,FALSE)/VLOOKUP($C387,pivot!$H$4:$Q$65,2,FALSE)</f>
        <v>621.5781021789943</v>
      </c>
      <c r="J387" s="1">
        <f>dataOrig!J387</f>
        <v>186</v>
      </c>
      <c r="K387" s="1">
        <f>dataOrig!K387</f>
        <v>225</v>
      </c>
      <c r="L387" s="1">
        <f>dataOrig!L387</f>
        <v>30</v>
      </c>
      <c r="M387" s="1">
        <f>dataOrig!M387</f>
        <v>213</v>
      </c>
      <c r="N387" s="9">
        <f>dataOrig!N387</f>
        <v>654</v>
      </c>
      <c r="O387" s="1">
        <f>IF(dataOrig!$S387&gt;0,dataOrig!O387*dataRevised!$S387/dataOrig!$S387,dataOrig!O387)</f>
        <v>43.159666227706936</v>
      </c>
      <c r="P387" s="1">
        <f>IF(dataOrig!$S387&gt;0,dataOrig!P387*dataRevised!$S387/dataOrig!$S387,dataOrig!P387)</f>
        <v>203.3477957097665</v>
      </c>
      <c r="Q387" s="1">
        <f>IF(dataOrig!$S387&gt;0,dataOrig!Q387*dataRevised!$S387/dataOrig!$S387,dataOrig!Q387)</f>
        <v>50.516493423829424</v>
      </c>
      <c r="R387" s="1">
        <f>IF(dataOrig!$S387&gt;0,dataOrig!R387*dataRevised!$S387/dataOrig!$S387,dataOrig!R387)</f>
        <v>307.4712990783292</v>
      </c>
      <c r="S387" s="9">
        <f>dataOrig!S387*VLOOKUP($C387,pivot!$H$4:$Q$65,8,FALSE)/VLOOKUP($C387,pivot!$H$4:$Q$65,4,FALSE)</f>
        <v>604.49525443963205</v>
      </c>
      <c r="T387" s="1">
        <f>IF(dataOrig!$X387&gt;0,dataOrig!T387*dataRevised!$X387/dataOrig!$X387,dataOrig!T387)</f>
        <v>247.93075896411966</v>
      </c>
      <c r="U387" s="1">
        <f>IF(dataOrig!$X387&gt;0,dataOrig!U387*dataRevised!$X387/dataOrig!$X387,dataOrig!U387)</f>
        <v>241.13813543085607</v>
      </c>
      <c r="V387" s="1">
        <f>IF(dataOrig!$X387&gt;0,dataOrig!V387*dataRevised!$X387/dataOrig!$X387,dataOrig!V387)</f>
        <v>31.415883841343927</v>
      </c>
      <c r="W387" s="1">
        <f>IF(dataOrig!$X387&gt;0,dataOrig!W387*dataRevised!$X387/dataOrig!$X387,dataOrig!W387)</f>
        <v>228.40196630598695</v>
      </c>
      <c r="X387" s="9">
        <f>dataOrig!X387*VLOOKUP($C387,pivot!$H$4:$Q$65,9,FALSE)/VLOOKUP($C387,pivot!$H$4:$Q$65,5,FALSE)</f>
        <v>748.88674454230659</v>
      </c>
      <c r="Y387" s="1">
        <f>IF(dataOrig!$AC387&gt;0,dataOrig!Y387*dataRevised!$AC387/dataOrig!$AC387,dataOrig!Y387)</f>
        <v>259.26462719839753</v>
      </c>
      <c r="Z387" s="1">
        <f>IF(dataOrig!$AC387&gt;0,dataOrig!Z387*dataRevised!$AC387/dataOrig!$AC387,dataOrig!Z387)</f>
        <v>252.16148672720857</v>
      </c>
      <c r="AA387" s="1">
        <f>IF(dataOrig!$AC387&gt;0,dataOrig!AA387*dataRevised!$AC387/dataOrig!$AC387,dataOrig!AA387)</f>
        <v>32.852024679249006</v>
      </c>
      <c r="AB387" s="1">
        <f>IF(dataOrig!$AC387&gt;0,dataOrig!AB387*dataRevised!$AC387/dataOrig!$AC387,dataOrig!AB387)</f>
        <v>238.84309834372925</v>
      </c>
      <c r="AC387" s="9">
        <f>dataOrig!AC387*VLOOKUP($C387,pivot!$H$4:$Q$65,10,FALSE)/VLOOKUP($C387,pivot!$H$4:$Q$65,6,FALSE)</f>
        <v>783.1212369485844</v>
      </c>
    </row>
    <row r="388" spans="1:29">
      <c r="A388">
        <v>387</v>
      </c>
      <c r="B388">
        <v>24005</v>
      </c>
      <c r="C388">
        <f>dataOrig!C388</f>
        <v>24005</v>
      </c>
      <c r="D388">
        <v>24</v>
      </c>
      <c r="E388" s="1">
        <f>IF(dataOrig!$I388&gt;0,dataOrig!E388*dataRevised!$I388/dataOrig!$I388,dataOrig!E388)</f>
        <v>436.2451818045235</v>
      </c>
      <c r="F388" s="1">
        <f>IF(dataOrig!$I388&gt;0,dataOrig!F388*dataRevised!$I388/dataOrig!$I388,dataOrig!F388)</f>
        <v>266.11906515308624</v>
      </c>
      <c r="G388" s="1">
        <f>IF(dataOrig!$I388&gt;0,dataOrig!G388*dataRevised!$I388/dataOrig!$I388,dataOrig!G388)</f>
        <v>48.471686867169275</v>
      </c>
      <c r="H388" s="1">
        <f>IF(dataOrig!$I388&gt;0,dataOrig!H388*dataRevised!$I388/dataOrig!$I388,dataOrig!H388)</f>
        <v>242.35843433584637</v>
      </c>
      <c r="I388" s="9">
        <f>dataOrig!I388*VLOOKUP($C388,pivot!$H$4:$Q$65,7,FALSE)/VLOOKUP($C388,pivot!$H$4:$Q$65,2,FALSE)</f>
        <v>993.19436816062534</v>
      </c>
      <c r="J388" s="1">
        <f>dataOrig!J388</f>
        <v>459</v>
      </c>
      <c r="K388" s="1">
        <f>dataOrig!K388</f>
        <v>280</v>
      </c>
      <c r="L388" s="1">
        <f>dataOrig!L388</f>
        <v>51</v>
      </c>
      <c r="M388" s="1">
        <f>dataOrig!M388</f>
        <v>255</v>
      </c>
      <c r="N388" s="9">
        <f>dataOrig!N388</f>
        <v>1045</v>
      </c>
      <c r="O388" s="1">
        <f>IF(dataOrig!$S388&gt;0,dataOrig!O388*dataRevised!$S388/dataOrig!$S388,dataOrig!O388)</f>
        <v>387.31132546404797</v>
      </c>
      <c r="P388" s="1">
        <f>IF(dataOrig!$S388&gt;0,dataOrig!P388*dataRevised!$S388/dataOrig!$S388,dataOrig!P388)</f>
        <v>326.32907618843672</v>
      </c>
      <c r="Q388" s="1">
        <f>IF(dataOrig!$S388&gt;0,dataOrig!Q388*dataRevised!$S388/dataOrig!$S388,dataOrig!Q388)</f>
        <v>37.26500416950509</v>
      </c>
      <c r="R388" s="1">
        <f>IF(dataOrig!$S388&gt;0,dataOrig!R388*dataRevised!$S388/dataOrig!$S388,dataOrig!R388)</f>
        <v>302.32135553883535</v>
      </c>
      <c r="S388" s="9">
        <f>dataOrig!S388*VLOOKUP($C388,pivot!$H$4:$Q$65,8,FALSE)/VLOOKUP($C388,pivot!$H$4:$Q$65,4,FALSE)</f>
        <v>1053.2267613608251</v>
      </c>
      <c r="T388" s="1">
        <f>IF(dataOrig!$X388&gt;0,dataOrig!T388*dataRevised!$X388/dataOrig!$X388,dataOrig!T388)</f>
        <v>525.57924588626713</v>
      </c>
      <c r="U388" s="1">
        <f>IF(dataOrig!$X388&gt;0,dataOrig!U388*dataRevised!$X388/dataOrig!$X388,dataOrig!U388)</f>
        <v>310.76252664680743</v>
      </c>
      <c r="V388" s="1">
        <f>IF(dataOrig!$X388&gt;0,dataOrig!V388*dataRevised!$X388/dataOrig!$X388,dataOrig!V388)</f>
        <v>56.888222091082227</v>
      </c>
      <c r="W388" s="1">
        <f>IF(dataOrig!$X388&gt;0,dataOrig!W388*dataRevised!$X388/dataOrig!$X388,dataOrig!W388)</f>
        <v>282.74295457209524</v>
      </c>
      <c r="X388" s="9">
        <f>dataOrig!X388*VLOOKUP($C388,pivot!$H$4:$Q$65,9,FALSE)/VLOOKUP($C388,pivot!$H$4:$Q$65,5,FALSE)</f>
        <v>1175.9729491962521</v>
      </c>
      <c r="Y388" s="1">
        <f>IF(dataOrig!$AC388&gt;0,dataOrig!Y388*dataRevised!$AC388/dataOrig!$AC388,dataOrig!Y388)</f>
        <v>549.60549395824683</v>
      </c>
      <c r="Z388" s="1">
        <f>IF(dataOrig!$AC388&gt;0,dataOrig!Z388*dataRevised!$AC388/dataOrig!$AC388,dataOrig!Z388)</f>
        <v>324.96867655689556</v>
      </c>
      <c r="AA388" s="1">
        <f>IF(dataOrig!$AC388&gt;0,dataOrig!AA388*dataRevised!$AC388/dataOrig!$AC388,dataOrig!AA388)</f>
        <v>59.488801446207653</v>
      </c>
      <c r="AB388" s="1">
        <f>IF(dataOrig!$AC388&gt;0,dataOrig!AB388*dataRevised!$AC388/dataOrig!$AC388,dataOrig!AB388)</f>
        <v>295.66822211324103</v>
      </c>
      <c r="AC388" s="9">
        <f>dataOrig!AC388*VLOOKUP($C388,pivot!$H$4:$Q$65,10,FALSE)/VLOOKUP($C388,pivot!$H$4:$Q$65,6,FALSE)</f>
        <v>1229.731194074591</v>
      </c>
    </row>
    <row r="389" spans="1:29">
      <c r="A389">
        <v>388</v>
      </c>
      <c r="B389">
        <v>24005</v>
      </c>
      <c r="C389">
        <f>dataOrig!C389</f>
        <v>24005</v>
      </c>
      <c r="D389">
        <v>24</v>
      </c>
      <c r="E389" s="1">
        <f>IF(dataOrig!$I389&gt;0,dataOrig!E389*dataRevised!$I389/dataOrig!$I389,dataOrig!E389)</f>
        <v>236.65588293970882</v>
      </c>
      <c r="F389" s="1">
        <f>IF(dataOrig!$I389&gt;0,dataOrig!F389*dataRevised!$I389/dataOrig!$I389,dataOrig!F389)</f>
        <v>147.315911066887</v>
      </c>
      <c r="G389" s="1">
        <f>IF(dataOrig!$I389&gt;0,dataOrig!G389*dataRevised!$I389/dataOrig!$I389,dataOrig!G389)</f>
        <v>29.463182213377401</v>
      </c>
      <c r="H389" s="1">
        <f>IF(dataOrig!$I389&gt;0,dataOrig!H389*dataRevised!$I389/dataOrig!$I389,dataOrig!H389)</f>
        <v>210.04397642440017</v>
      </c>
      <c r="I389" s="9">
        <f>dataOrig!I389*VLOOKUP($C389,pivot!$H$4:$Q$65,7,FALSE)/VLOOKUP($C389,pivot!$H$4:$Q$65,2,FALSE)</f>
        <v>623.47895264437341</v>
      </c>
      <c r="J389" s="1">
        <f>dataOrig!J389</f>
        <v>249</v>
      </c>
      <c r="K389" s="1">
        <f>dataOrig!K389</f>
        <v>155</v>
      </c>
      <c r="L389" s="1">
        <f>dataOrig!L389</f>
        <v>31</v>
      </c>
      <c r="M389" s="1">
        <f>dataOrig!M389</f>
        <v>221</v>
      </c>
      <c r="N389" s="9">
        <f>dataOrig!N389</f>
        <v>656</v>
      </c>
      <c r="O389" s="1">
        <f>IF(dataOrig!$S389&gt;0,dataOrig!O389*dataRevised!$S389/dataOrig!$S389,dataOrig!O389)</f>
        <v>62.659767014771049</v>
      </c>
      <c r="P389" s="1">
        <f>IF(dataOrig!$S389&gt;0,dataOrig!P389*dataRevised!$S389/dataOrig!$S389,dataOrig!P389)</f>
        <v>155.94856096116629</v>
      </c>
      <c r="Q389" s="1">
        <f>IF(dataOrig!$S389&gt;0,dataOrig!Q389*dataRevised!$S389/dataOrig!$S389,dataOrig!Q389)</f>
        <v>35.102358135015201</v>
      </c>
      <c r="R389" s="1">
        <f>IF(dataOrig!$S389&gt;0,dataOrig!R389*dataRevised!$S389/dataOrig!$S389,dataOrig!R389)</f>
        <v>195.36841862033137</v>
      </c>
      <c r="S389" s="9">
        <f>dataOrig!S389*VLOOKUP($C389,pivot!$H$4:$Q$65,8,FALSE)/VLOOKUP($C389,pivot!$H$4:$Q$65,4,FALSE)</f>
        <v>449.07910473128396</v>
      </c>
      <c r="T389" s="1">
        <f>IF(dataOrig!$X389&gt;0,dataOrig!T389*dataRevised!$X389/dataOrig!$X389,dataOrig!T389)</f>
        <v>262.36508397230466</v>
      </c>
      <c r="U389" s="1">
        <f>IF(dataOrig!$X389&gt;0,dataOrig!U389*dataRevised!$X389/dataOrig!$X389,dataOrig!U389)</f>
        <v>164.72112068164111</v>
      </c>
      <c r="V389" s="1">
        <f>IF(dataOrig!$X389&gt;0,dataOrig!V389*dataRevised!$X389/dataOrig!$X389,dataOrig!V389)</f>
        <v>32.264961783001866</v>
      </c>
      <c r="W389" s="1">
        <f>IF(dataOrig!$X389&gt;0,dataOrig!W389*dataRevised!$X389/dataOrig!$X389,dataOrig!W389)</f>
        <v>233.49643395593458</v>
      </c>
      <c r="X389" s="9">
        <f>dataOrig!X389*VLOOKUP($C389,pivot!$H$4:$Q$65,9,FALSE)/VLOOKUP($C389,pivot!$H$4:$Q$65,5,FALSE)</f>
        <v>692.84760039288221</v>
      </c>
      <c r="Y389" s="1">
        <f>IF(dataOrig!$AC389&gt;0,dataOrig!Y389*dataRevised!$AC389/dataOrig!$AC389,dataOrig!Y389)</f>
        <v>274.35880069967413</v>
      </c>
      <c r="Z389" s="1">
        <f>IF(dataOrig!$AC389&gt;0,dataOrig!Z389*dataRevised!$AC389/dataOrig!$AC389,dataOrig!Z389)</f>
        <v>172.25115642633261</v>
      </c>
      <c r="AA389" s="1">
        <f>IF(dataOrig!$AC389&gt;0,dataOrig!AA389*dataRevised!$AC389/dataOrig!$AC389,dataOrig!AA389)</f>
        <v>33.739917238147626</v>
      </c>
      <c r="AB389" s="1">
        <f>IF(dataOrig!$AC389&gt;0,dataOrig!AB389*dataRevised!$AC389/dataOrig!$AC389,dataOrig!AB389)</f>
        <v>244.17045369712093</v>
      </c>
      <c r="AC389" s="9">
        <f>dataOrig!AC389*VLOOKUP($C389,pivot!$H$4:$Q$65,10,FALSE)/VLOOKUP($C389,pivot!$H$4:$Q$65,6,FALSE)</f>
        <v>724.52032806127534</v>
      </c>
    </row>
    <row r="390" spans="1:29">
      <c r="A390">
        <v>389</v>
      </c>
      <c r="B390">
        <v>24005</v>
      </c>
      <c r="C390">
        <f>dataOrig!C390</f>
        <v>24005</v>
      </c>
      <c r="D390">
        <v>24</v>
      </c>
      <c r="E390" s="1">
        <f>IF(dataOrig!$I390&gt;0,dataOrig!E390*dataRevised!$I390/dataOrig!$I390,dataOrig!E390)</f>
        <v>37.066584074894159</v>
      </c>
      <c r="F390" s="1">
        <f>IF(dataOrig!$I390&gt;0,dataOrig!F390*dataRevised!$I390/dataOrig!$I390,dataOrig!F390)</f>
        <v>73.182742917098722</v>
      </c>
      <c r="G390" s="1">
        <f>IF(dataOrig!$I390&gt;0,dataOrig!G390*dataRevised!$I390/dataOrig!$I390,dataOrig!G390)</f>
        <v>26.611906515308622</v>
      </c>
      <c r="H390" s="1">
        <f>IF(dataOrig!$I390&gt;0,dataOrig!H390*dataRevised!$I390/dataOrig!$I390,dataOrig!H390)</f>
        <v>62.728065357513188</v>
      </c>
      <c r="I390" s="9">
        <f>dataOrig!I390*VLOOKUP($C390,pivot!$H$4:$Q$65,7,FALSE)/VLOOKUP($C390,pivot!$H$4:$Q$65,2,FALSE)</f>
        <v>199.58929886481468</v>
      </c>
      <c r="J390" s="1">
        <f>dataOrig!J390</f>
        <v>39</v>
      </c>
      <c r="K390" s="1">
        <f>dataOrig!K390</f>
        <v>77</v>
      </c>
      <c r="L390" s="1">
        <f>dataOrig!L390</f>
        <v>28</v>
      </c>
      <c r="M390" s="1">
        <f>dataOrig!M390</f>
        <v>66</v>
      </c>
      <c r="N390" s="9">
        <f>dataOrig!N390</f>
        <v>210</v>
      </c>
      <c r="O390" s="1">
        <f>IF(dataOrig!$S390&gt;0,dataOrig!O390*dataRevised!$S390/dataOrig!$S390,dataOrig!O390)</f>
        <v>16.336794432419847</v>
      </c>
      <c r="P390" s="1">
        <f>IF(dataOrig!$S390&gt;0,dataOrig!P390*dataRevised!$S390/dataOrig!$S390,dataOrig!P390)</f>
        <v>64.421631475629937</v>
      </c>
      <c r="Q390" s="1">
        <f>IF(dataOrig!$S390&gt;0,dataOrig!Q390*dataRevised!$S390/dataOrig!$S390,dataOrig!Q390)</f>
        <v>28.134309605111916</v>
      </c>
      <c r="R390" s="1">
        <f>IF(dataOrig!$S390&gt;0,dataOrig!R390*dataRevised!$S390/dataOrig!$S390,dataOrig!R390)</f>
        <v>43.550925323226934</v>
      </c>
      <c r="S390" s="9">
        <f>dataOrig!S390*VLOOKUP($C390,pivot!$H$4:$Q$65,8,FALSE)/VLOOKUP($C390,pivot!$H$4:$Q$65,4,FALSE)</f>
        <v>152.44366083638866</v>
      </c>
      <c r="T390" s="1">
        <f>IF(dataOrig!$X390&gt;0,dataOrig!T390*dataRevised!$X390/dataOrig!$X390,dataOrig!T390)</f>
        <v>44.152052966213077</v>
      </c>
      <c r="U390" s="1">
        <f>IF(dataOrig!$X390&gt;0,dataOrig!U390*dataRevised!$X390/dataOrig!$X390,dataOrig!U390)</f>
        <v>81.511482399162603</v>
      </c>
      <c r="V390" s="1">
        <f>IF(dataOrig!$X390&gt;0,dataOrig!V390*dataRevised!$X390/dataOrig!$X390,dataOrig!V390)</f>
        <v>29.717727958028036</v>
      </c>
      <c r="W390" s="1">
        <f>IF(dataOrig!$X390&gt;0,dataOrig!W390*dataRevised!$X390/dataOrig!$X390,dataOrig!W390)</f>
        <v>70.473469157609344</v>
      </c>
      <c r="X390" s="9">
        <f>dataOrig!X390*VLOOKUP($C390,pivot!$H$4:$Q$65,9,FALSE)/VLOOKUP($C390,pivot!$H$4:$Q$65,5,FALSE)</f>
        <v>225.85473248101306</v>
      </c>
      <c r="Y390" s="1">
        <f>IF(dataOrig!$AC390&gt;0,dataOrig!Y390*dataRevised!$AC390/dataOrig!$AC390,dataOrig!Y390)</f>
        <v>46.170413062728329</v>
      </c>
      <c r="Z390" s="1">
        <f>IF(dataOrig!$AC390&gt;0,dataOrig!Z390*dataRevised!$AC390/dataOrig!$AC390,dataOrig!Z390)</f>
        <v>85.237685654267693</v>
      </c>
      <c r="AA390" s="1">
        <f>IF(dataOrig!$AC390&gt;0,dataOrig!AA390*dataRevised!$AC390/dataOrig!$AC390,dataOrig!AA390)</f>
        <v>31.076239561451761</v>
      </c>
      <c r="AB390" s="1">
        <f>IF(dataOrig!$AC390&gt;0,dataOrig!AB390*dataRevised!$AC390/dataOrig!$AC390,dataOrig!AB390)</f>
        <v>73.695082388585604</v>
      </c>
      <c r="AC390" s="9">
        <f>dataOrig!AC390*VLOOKUP($C390,pivot!$H$4:$Q$65,10,FALSE)/VLOOKUP($C390,pivot!$H$4:$Q$65,6,FALSE)</f>
        <v>236.17942066703338</v>
      </c>
    </row>
    <row r="391" spans="1:29">
      <c r="A391">
        <v>390</v>
      </c>
      <c r="B391">
        <v>24005</v>
      </c>
      <c r="C391">
        <f>dataOrig!C391</f>
        <v>24005</v>
      </c>
      <c r="D391">
        <v>24</v>
      </c>
      <c r="E391" s="1">
        <f>IF(dataOrig!$I391&gt;0,dataOrig!E391*dataRevised!$I391/dataOrig!$I391,dataOrig!E391)</f>
        <v>4.7521261634479677</v>
      </c>
      <c r="F391" s="1">
        <f>IF(dataOrig!$I391&gt;0,dataOrig!F391*dataRevised!$I391/dataOrig!$I391,dataOrig!F391)</f>
        <v>98.844224199717743</v>
      </c>
      <c r="G391" s="1">
        <f>IF(dataOrig!$I391&gt;0,dataOrig!G391*dataRevised!$I391/dataOrig!$I391,dataOrig!G391)</f>
        <v>17.107654188412685</v>
      </c>
      <c r="H391" s="1">
        <f>IF(dataOrig!$I391&gt;0,dataOrig!H391*dataRevised!$I391/dataOrig!$I391,dataOrig!H391)</f>
        <v>147.315911066887</v>
      </c>
      <c r="I391" s="9">
        <f>dataOrig!I391*VLOOKUP($C391,pivot!$H$4:$Q$65,7,FALSE)/VLOOKUP($C391,pivot!$H$4:$Q$65,2,FALSE)</f>
        <v>268.0199156184654</v>
      </c>
      <c r="J391" s="1">
        <f>dataOrig!J391</f>
        <v>5</v>
      </c>
      <c r="K391" s="1">
        <f>dataOrig!K391</f>
        <v>104</v>
      </c>
      <c r="L391" s="1">
        <f>dataOrig!L391</f>
        <v>18</v>
      </c>
      <c r="M391" s="1">
        <f>dataOrig!M391</f>
        <v>155</v>
      </c>
      <c r="N391" s="9">
        <f>dataOrig!N391</f>
        <v>282</v>
      </c>
      <c r="O391" s="1">
        <f>IF(dataOrig!$S391&gt;0,dataOrig!O391*dataRevised!$S391/dataOrig!$S391,dataOrig!O391)</f>
        <v>67.528986771051351</v>
      </c>
      <c r="P391" s="1">
        <f>IF(dataOrig!$S391&gt;0,dataOrig!P391*dataRevised!$S391/dataOrig!$S391,dataOrig!P391)</f>
        <v>45.961348193610647</v>
      </c>
      <c r="Q391" s="1">
        <f>IF(dataOrig!$S391&gt;0,dataOrig!Q391*dataRevised!$S391/dataOrig!$S391,dataOrig!Q391)</f>
        <v>7.2202086888017023</v>
      </c>
      <c r="R391" s="1">
        <f>IF(dataOrig!$S391&gt;0,dataOrig!R391*dataRevised!$S391/dataOrig!$S391,dataOrig!R391)</f>
        <v>46.842620269914718</v>
      </c>
      <c r="S391" s="9">
        <f>dataOrig!S391*VLOOKUP($C391,pivot!$H$4:$Q$65,8,FALSE)/VLOOKUP($C391,pivot!$H$4:$Q$65,4,FALSE)</f>
        <v>167.55316392337841</v>
      </c>
      <c r="T391" s="1">
        <f>IF(dataOrig!$X391&gt;0,dataOrig!T391*dataRevised!$X391/dataOrig!$X391,dataOrig!T391)</f>
        <v>7.6417014749214953</v>
      </c>
      <c r="U391" s="1">
        <f>IF(dataOrig!$X391&gt;0,dataOrig!U391*dataRevised!$X391/dataOrig!$X391,dataOrig!U391)</f>
        <v>109.53105447387476</v>
      </c>
      <c r="V391" s="1">
        <f>IF(dataOrig!$X391&gt;0,dataOrig!V391*dataRevised!$X391/dataOrig!$X391,dataOrig!V391)</f>
        <v>18.679714716474766</v>
      </c>
      <c r="W391" s="1">
        <f>IF(dataOrig!$X391&gt;0,dataOrig!W391*dataRevised!$X391/dataOrig!$X391,dataOrig!W391)</f>
        <v>162.17388685666731</v>
      </c>
      <c r="X391" s="9">
        <f>dataOrig!X391*VLOOKUP($C391,pivot!$H$4:$Q$65,9,FALSE)/VLOOKUP($C391,pivot!$H$4:$Q$65,5,FALSE)</f>
        <v>298.02635752193834</v>
      </c>
      <c r="Y391" s="1">
        <f>IF(dataOrig!$AC391&gt;0,dataOrig!Y391*dataRevised!$AC391/dataOrig!$AC391,dataOrig!Y391)</f>
        <v>7.9910330300875962</v>
      </c>
      <c r="Z391" s="1">
        <f>IF(dataOrig!$AC391&gt;0,dataOrig!Z391*dataRevised!$AC391/dataOrig!$AC391,dataOrig!Z391)</f>
        <v>114.53814009792222</v>
      </c>
      <c r="AA391" s="1">
        <f>IF(dataOrig!$AC391&gt;0,dataOrig!AA391*dataRevised!$AC391/dataOrig!$AC391,dataOrig!AA391)</f>
        <v>19.533636295769679</v>
      </c>
      <c r="AB391" s="1">
        <f>IF(dataOrig!$AC391&gt;0,dataOrig!AB391*dataRevised!$AC391/dataOrig!$AC391,dataOrig!AB391)</f>
        <v>169.58747874963674</v>
      </c>
      <c r="AC391" s="9">
        <f>dataOrig!AC391*VLOOKUP($C391,pivot!$H$4:$Q$65,10,FALSE)/VLOOKUP($C391,pivot!$H$4:$Q$65,6,FALSE)</f>
        <v>311.65028817341624</v>
      </c>
    </row>
    <row r="392" spans="1:29">
      <c r="A392">
        <v>391</v>
      </c>
      <c r="B392">
        <v>24005</v>
      </c>
      <c r="C392">
        <f>dataOrig!C392</f>
        <v>24005</v>
      </c>
      <c r="D392">
        <v>24</v>
      </c>
      <c r="E392" s="1">
        <f>IF(dataOrig!$I392&gt;0,dataOrig!E392*dataRevised!$I392/dataOrig!$I392,dataOrig!E392)</f>
        <v>41.818710238342121</v>
      </c>
      <c r="F392" s="1">
        <f>IF(dataOrig!$I392&gt;0,dataOrig!F392*dataRevised!$I392/dataOrig!$I392,dataOrig!F392)</f>
        <v>516.08090135044927</v>
      </c>
      <c r="G392" s="1">
        <f>IF(dataOrig!$I392&gt;0,dataOrig!G392*dataRevised!$I392/dataOrig!$I392,dataOrig!G392)</f>
        <v>102.64592513047612</v>
      </c>
      <c r="H392" s="1">
        <f>IF(dataOrig!$I392&gt;0,dataOrig!H392*dataRevised!$I392/dataOrig!$I392,dataOrig!H392)</f>
        <v>478.06389204286558</v>
      </c>
      <c r="I392" s="9">
        <f>dataOrig!I392*VLOOKUP($C392,pivot!$H$4:$Q$65,7,FALSE)/VLOOKUP($C392,pivot!$H$4:$Q$65,2,FALSE)</f>
        <v>1138.6094287621331</v>
      </c>
      <c r="J392" s="1">
        <f>dataOrig!J392</f>
        <v>44</v>
      </c>
      <c r="K392" s="1">
        <f>dataOrig!K392</f>
        <v>543</v>
      </c>
      <c r="L392" s="1">
        <f>dataOrig!L392</f>
        <v>108</v>
      </c>
      <c r="M392" s="1">
        <f>dataOrig!M392</f>
        <v>503</v>
      </c>
      <c r="N392" s="9">
        <f>dataOrig!N392</f>
        <v>1198</v>
      </c>
      <c r="O392" s="1">
        <f>IF(dataOrig!$S392&gt;0,dataOrig!O392*dataRevised!$S392/dataOrig!$S392,dataOrig!O392)</f>
        <v>57.872529005183161</v>
      </c>
      <c r="P392" s="1">
        <f>IF(dataOrig!$S392&gt;0,dataOrig!P392*dataRevised!$S392/dataOrig!$S392,dataOrig!P392)</f>
        <v>561.16292844696238</v>
      </c>
      <c r="Q392" s="1">
        <f>IF(dataOrig!$S392&gt;0,dataOrig!Q392*dataRevised!$S392/dataOrig!$S392,dataOrig!Q392)</f>
        <v>107.80014757588995</v>
      </c>
      <c r="R392" s="1">
        <f>IF(dataOrig!$S392&gt;0,dataOrig!R392*dataRevised!$S392/dataOrig!$S392,dataOrig!R392)</f>
        <v>500.99095593842094</v>
      </c>
      <c r="S392" s="9">
        <f>dataOrig!S392*VLOOKUP($C392,pivot!$H$4:$Q$65,8,FALSE)/VLOOKUP($C392,pivot!$H$4:$Q$65,4,FALSE)</f>
        <v>1227.8265609664563</v>
      </c>
      <c r="T392" s="1">
        <f>IF(dataOrig!$X392&gt;0,dataOrig!T392*dataRevised!$X392/dataOrig!$X392,dataOrig!T392)</f>
        <v>92.54949564071589</v>
      </c>
      <c r="U392" s="1">
        <f>IF(dataOrig!$X392&gt;0,dataOrig!U392*dataRevised!$X392/dataOrig!$X392,dataOrig!U392)</f>
        <v>580.76931209403358</v>
      </c>
      <c r="V392" s="1">
        <f>IF(dataOrig!$X392&gt;0,dataOrig!V392*dataRevised!$X392/dataOrig!$X392,dataOrig!V392)</f>
        <v>115.47460006548036</v>
      </c>
      <c r="W392" s="1">
        <f>IF(dataOrig!$X392&gt;0,dataOrig!W392*dataRevised!$X392/dataOrig!$X392,dataOrig!W392)</f>
        <v>538.31541501113645</v>
      </c>
      <c r="X392" s="9">
        <f>dataOrig!X392*VLOOKUP($C392,pivot!$H$4:$Q$65,9,FALSE)/VLOOKUP($C392,pivot!$H$4:$Q$65,5,FALSE)</f>
        <v>1327.1088228113663</v>
      </c>
      <c r="Y392" s="1">
        <f>IF(dataOrig!$AC392&gt;0,dataOrig!Y392*dataRevised!$AC392/dataOrig!$AC392,dataOrig!Y392)</f>
        <v>96.78028891994974</v>
      </c>
      <c r="Z392" s="1">
        <f>IF(dataOrig!$AC392&gt;0,dataOrig!Z392*dataRevised!$AC392/dataOrig!$AC392,dataOrig!Z392)</f>
        <v>607.3185102866571</v>
      </c>
      <c r="AA392" s="1">
        <f>IF(dataOrig!$AC392&gt;0,dataOrig!AA392*dataRevised!$AC392/dataOrig!$AC392,dataOrig!AA392)</f>
        <v>120.75338801021255</v>
      </c>
      <c r="AB392" s="1">
        <f>IF(dataOrig!$AC392&gt;0,dataOrig!AB392*dataRevised!$AC392/dataOrig!$AC392,dataOrig!AB392)</f>
        <v>562.92388234172608</v>
      </c>
      <c r="AC392" s="9">
        <f>dataOrig!AC392*VLOOKUP($C392,pivot!$H$4:$Q$65,10,FALSE)/VLOOKUP($C392,pivot!$H$4:$Q$65,6,FALSE)</f>
        <v>1387.7760695585455</v>
      </c>
    </row>
    <row r="393" spans="1:29">
      <c r="A393">
        <v>392</v>
      </c>
      <c r="B393">
        <v>24005</v>
      </c>
      <c r="C393">
        <f>dataOrig!C393</f>
        <v>24005</v>
      </c>
      <c r="D393">
        <v>24</v>
      </c>
      <c r="E393" s="1">
        <f>IF(dataOrig!$I393&gt;0,dataOrig!E393*dataRevised!$I393/dataOrig!$I393,dataOrig!E393)</f>
        <v>145.41506060150783</v>
      </c>
      <c r="F393" s="1">
        <f>IF(dataOrig!$I393&gt;0,dataOrig!F393*dataRevised!$I393/dataOrig!$I393,dataOrig!F393)</f>
        <v>506.57664902355339</v>
      </c>
      <c r="G393" s="1">
        <f>IF(dataOrig!$I393&gt;0,dataOrig!G393*dataRevised!$I393/dataOrig!$I393,dataOrig!G393)</f>
        <v>100.74507466509692</v>
      </c>
      <c r="H393" s="1">
        <f>IF(dataOrig!$I393&gt;0,dataOrig!H393*dataRevised!$I393/dataOrig!$I393,dataOrig!H393)</f>
        <v>575.95769100989367</v>
      </c>
      <c r="I393" s="9">
        <f>dataOrig!I393*VLOOKUP($C393,pivot!$H$4:$Q$65,7,FALSE)/VLOOKUP($C393,pivot!$H$4:$Q$65,2,FALSE)</f>
        <v>1328.6944753000519</v>
      </c>
      <c r="J393" s="1">
        <f>dataOrig!J393</f>
        <v>153</v>
      </c>
      <c r="K393" s="1">
        <f>dataOrig!K393</f>
        <v>533</v>
      </c>
      <c r="L393" s="1">
        <f>dataOrig!L393</f>
        <v>106</v>
      </c>
      <c r="M393" s="1">
        <f>dataOrig!M393</f>
        <v>606</v>
      </c>
      <c r="N393" s="9">
        <f>dataOrig!N393</f>
        <v>1398</v>
      </c>
      <c r="O393" s="1">
        <f>IF(dataOrig!$S393&gt;0,dataOrig!O393*dataRevised!$S393/dataOrig!$S393,dataOrig!O393)</f>
        <v>140.66712390847132</v>
      </c>
      <c r="P393" s="1">
        <f>IF(dataOrig!$S393&gt;0,dataOrig!P393*dataRevised!$S393/dataOrig!$S393,dataOrig!P393)</f>
        <v>430.79962638815641</v>
      </c>
      <c r="Q393" s="1">
        <f>IF(dataOrig!$S393&gt;0,dataOrig!Q393*dataRevised!$S393/dataOrig!$S393,dataOrig!Q393)</f>
        <v>123.18080313839256</v>
      </c>
      <c r="R393" s="1">
        <f>IF(dataOrig!$S393&gt;0,dataOrig!R393*dataRevised!$S393/dataOrig!$S393,dataOrig!R393)</f>
        <v>490.588503826992</v>
      </c>
      <c r="S393" s="9">
        <f>dataOrig!S393*VLOOKUP($C393,pivot!$H$4:$Q$65,8,FALSE)/VLOOKUP($C393,pivot!$H$4:$Q$65,4,FALSE)</f>
        <v>1185.2360572620123</v>
      </c>
      <c r="T393" s="1">
        <f>IF(dataOrig!$X393&gt;0,dataOrig!T393*dataRevised!$X393/dataOrig!$X393,dataOrig!T393)</f>
        <v>164.72112068164114</v>
      </c>
      <c r="U393" s="1">
        <f>IF(dataOrig!$X393&gt;0,dataOrig!U393*dataRevised!$X393/dataOrig!$X393,dataOrig!U393)</f>
        <v>613.0342738770355</v>
      </c>
      <c r="V393" s="1">
        <f>IF(dataOrig!$X393&gt;0,dataOrig!V393*dataRevised!$X393/dataOrig!$X393,dataOrig!V393)</f>
        <v>128.21076919034954</v>
      </c>
      <c r="W393" s="1">
        <f>IF(dataOrig!$X393&gt;0,dataOrig!W393*dataRevised!$X393/dataOrig!$X393,dataOrig!W393)</f>
        <v>675.01696361806535</v>
      </c>
      <c r="X393" s="9">
        <f>dataOrig!X393*VLOOKUP($C393,pivot!$H$4:$Q$65,9,FALSE)/VLOOKUP($C393,pivot!$H$4:$Q$65,5,FALSE)</f>
        <v>1580.9831273670916</v>
      </c>
      <c r="Y393" s="1">
        <f>IF(dataOrig!$AC393&gt;0,dataOrig!Y393*dataRevised!$AC393/dataOrig!$AC393,dataOrig!Y393)</f>
        <v>172.25115642633264</v>
      </c>
      <c r="Z393" s="1">
        <f>IF(dataOrig!$AC393&gt;0,dataOrig!Z393*dataRevised!$AC393/dataOrig!$AC393,dataOrig!Z393)</f>
        <v>641.05842752480498</v>
      </c>
      <c r="AA393" s="1">
        <f>IF(dataOrig!$AC393&gt;0,dataOrig!AA393*dataRevised!$AC393/dataOrig!$AC393,dataOrig!AA393)</f>
        <v>134.07177639369192</v>
      </c>
      <c r="AB393" s="1">
        <f>IF(dataOrig!$AC393&gt;0,dataOrig!AB393*dataRevised!$AC393/dataOrig!$AC393,dataOrig!AB393)</f>
        <v>705.8745843244044</v>
      </c>
      <c r="AC393" s="9">
        <f>dataOrig!AC393*VLOOKUP($C393,pivot!$H$4:$Q$65,10,FALSE)/VLOOKUP($C393,pivot!$H$4:$Q$65,6,FALSE)</f>
        <v>1653.2559446692337</v>
      </c>
    </row>
    <row r="394" spans="1:29">
      <c r="A394">
        <v>393</v>
      </c>
      <c r="B394">
        <v>24005</v>
      </c>
      <c r="C394">
        <f>dataOrig!C394</f>
        <v>24005</v>
      </c>
      <c r="D394">
        <v>24</v>
      </c>
      <c r="E394" s="1">
        <f>IF(dataOrig!$I394&gt;0,dataOrig!E394*dataRevised!$I394/dataOrig!$I394,dataOrig!E394)</f>
        <v>575.95769100989389</v>
      </c>
      <c r="F394" s="1">
        <f>IF(dataOrig!$I394&gt;0,dataOrig!F394*dataRevised!$I394/dataOrig!$I394,dataOrig!F394)</f>
        <v>281.32586887611973</v>
      </c>
      <c r="G394" s="1">
        <f>IF(dataOrig!$I394&gt;0,dataOrig!G394*dataRevised!$I394/dataOrig!$I394,dataOrig!G394)</f>
        <v>34.215308376825377</v>
      </c>
      <c r="H394" s="1">
        <f>IF(dataOrig!$I394&gt;0,dataOrig!H394*dataRevised!$I394/dataOrig!$I394,dataOrig!H394)</f>
        <v>188.18419607253955</v>
      </c>
      <c r="I394" s="9">
        <f>dataOrig!I394*VLOOKUP($C394,pivot!$H$4:$Q$65,7,FALSE)/VLOOKUP($C394,pivot!$H$4:$Q$65,2,FALSE)</f>
        <v>1079.6830643353785</v>
      </c>
      <c r="J394" s="1">
        <f>dataOrig!J394</f>
        <v>606</v>
      </c>
      <c r="K394" s="1">
        <f>dataOrig!K394</f>
        <v>296</v>
      </c>
      <c r="L394" s="1">
        <f>dataOrig!L394</f>
        <v>36</v>
      </c>
      <c r="M394" s="1">
        <f>dataOrig!M394</f>
        <v>198</v>
      </c>
      <c r="N394" s="9">
        <f>dataOrig!N394</f>
        <v>1136</v>
      </c>
      <c r="O394" s="1">
        <f>IF(dataOrig!$S394&gt;0,dataOrig!O394*dataRevised!$S394/dataOrig!$S394,dataOrig!O394)</f>
        <v>436.14701827266708</v>
      </c>
      <c r="P394" s="1">
        <f>IF(dataOrig!$S394&gt;0,dataOrig!P394*dataRevised!$S394/dataOrig!$S394,dataOrig!P394)</f>
        <v>371.47035308505957</v>
      </c>
      <c r="Q394" s="1">
        <f>IF(dataOrig!$S394&gt;0,dataOrig!Q394*dataRevised!$S394/dataOrig!$S394,dataOrig!Q394)</f>
        <v>61.956348545651835</v>
      </c>
      <c r="R394" s="1">
        <f>IF(dataOrig!$S394&gt;0,dataOrig!R394*dataRevised!$S394/dataOrig!$S394,dataOrig!R394)</f>
        <v>357.3852013035642</v>
      </c>
      <c r="S394" s="9">
        <f>dataOrig!S394*VLOOKUP($C394,pivot!$H$4:$Q$65,8,FALSE)/VLOOKUP($C394,pivot!$H$4:$Q$65,4,FALSE)</f>
        <v>1226.9589212069427</v>
      </c>
      <c r="T394" s="1">
        <f>IF(dataOrig!$X394&gt;0,dataOrig!T394*dataRevised!$X394/dataOrig!$X394,dataOrig!T394)</f>
        <v>630.86491065185237</v>
      </c>
      <c r="U394" s="1">
        <f>IF(dataOrig!$X394&gt;0,dataOrig!U394*dataRevised!$X394/dataOrig!$X394,dataOrig!U394)</f>
        <v>312.46068253012339</v>
      </c>
      <c r="V394" s="1">
        <f>IF(dataOrig!$X394&gt;0,dataOrig!V394*dataRevised!$X394/dataOrig!$X394,dataOrig!V394)</f>
        <v>38.208507374607485</v>
      </c>
      <c r="W394" s="1">
        <f>IF(dataOrig!$X394&gt;0,dataOrig!W394*dataRevised!$X394/dataOrig!$X394,dataOrig!W394)</f>
        <v>209.72225158951215</v>
      </c>
      <c r="X394" s="9">
        <f>dataOrig!X394*VLOOKUP($C394,pivot!$H$4:$Q$65,9,FALSE)/VLOOKUP($C394,pivot!$H$4:$Q$65,5,FALSE)</f>
        <v>1191.2563521460954</v>
      </c>
      <c r="Y394" s="1">
        <f>IF(dataOrig!$AC394&gt;0,dataOrig!Y394*dataRevised!$AC394/dataOrig!$AC394,dataOrig!Y394)</f>
        <v>659.70417126167592</v>
      </c>
      <c r="Z394" s="1">
        <f>IF(dataOrig!$AC394&gt;0,dataOrig!Z394*dataRevised!$AC394/dataOrig!$AC394,dataOrig!Z394)</f>
        <v>326.74446167469279</v>
      </c>
      <c r="AA394" s="1">
        <f>IF(dataOrig!$AC394&gt;0,dataOrig!AA394*dataRevised!$AC394/dataOrig!$AC394,dataOrig!AA394)</f>
        <v>39.955165150437978</v>
      </c>
      <c r="AB394" s="1">
        <f>IF(dataOrig!$AC394&gt;0,dataOrig!AB394*dataRevised!$AC394/dataOrig!$AC394,dataOrig!AB394)</f>
        <v>219.30946204795953</v>
      </c>
      <c r="AC394" s="9">
        <f>dataOrig!AC394*VLOOKUP($C394,pivot!$H$4:$Q$65,10,FALSE)/VLOOKUP($C394,pivot!$H$4:$Q$65,6,FALSE)</f>
        <v>1245.7132601347664</v>
      </c>
    </row>
    <row r="395" spans="1:29">
      <c r="A395">
        <v>394</v>
      </c>
      <c r="B395">
        <v>24005</v>
      </c>
      <c r="C395">
        <f>dataOrig!C395</f>
        <v>24005</v>
      </c>
      <c r="D395">
        <v>24</v>
      </c>
      <c r="E395" s="1">
        <f>IF(dataOrig!$I395&gt;0,dataOrig!E395*dataRevised!$I395/dataOrig!$I395,dataOrig!E395)</f>
        <v>382.07094354121665</v>
      </c>
      <c r="F395" s="1">
        <f>IF(dataOrig!$I395&gt;0,dataOrig!F395*dataRevised!$I395/dataOrig!$I395,dataOrig!F395)</f>
        <v>438.14603226990272</v>
      </c>
      <c r="G395" s="1">
        <f>IF(dataOrig!$I395&gt;0,dataOrig!G395*dataRevised!$I395/dataOrig!$I395,dataOrig!G395)</f>
        <v>38.967434540273345</v>
      </c>
      <c r="H395" s="1">
        <f>IF(dataOrig!$I395&gt;0,dataOrig!H395*dataRevised!$I395/dataOrig!$I395,dataOrig!H395)</f>
        <v>728.02572824022866</v>
      </c>
      <c r="I395" s="9">
        <f>dataOrig!I395*VLOOKUP($C395,pivot!$H$4:$Q$65,7,FALSE)/VLOOKUP($C395,pivot!$H$4:$Q$65,2,FALSE)</f>
        <v>1587.2101385916214</v>
      </c>
      <c r="J395" s="1">
        <f>dataOrig!J395</f>
        <v>402</v>
      </c>
      <c r="K395" s="1">
        <f>dataOrig!K395</f>
        <v>461</v>
      </c>
      <c r="L395" s="1">
        <f>dataOrig!L395</f>
        <v>41</v>
      </c>
      <c r="M395" s="1">
        <f>dataOrig!M395</f>
        <v>766</v>
      </c>
      <c r="N395" s="9">
        <f>dataOrig!N395</f>
        <v>1670</v>
      </c>
      <c r="O395" s="1">
        <f>IF(dataOrig!$S395&gt;0,dataOrig!O395*dataRevised!$S395/dataOrig!$S395,dataOrig!O395)</f>
        <v>79.659458509972751</v>
      </c>
      <c r="P395" s="1">
        <f>IF(dataOrig!$S395&gt;0,dataOrig!P395*dataRevised!$S395/dataOrig!$S395,dataOrig!P395)</f>
        <v>520.42111631183991</v>
      </c>
      <c r="Q395" s="1">
        <f>IF(dataOrig!$S395&gt;0,dataOrig!Q395*dataRevised!$S395/dataOrig!$S395,dataOrig!Q395)</f>
        <v>26.148162410557557</v>
      </c>
      <c r="R395" s="1">
        <f>IF(dataOrig!$S395&gt;0,dataOrig!R395*dataRevised!$S395/dataOrig!$S395,dataOrig!R395)</f>
        <v>857.79412413882505</v>
      </c>
      <c r="S395" s="9">
        <f>dataOrig!S395*VLOOKUP($C395,pivot!$H$4:$Q$65,8,FALSE)/VLOOKUP($C395,pivot!$H$4:$Q$65,4,FALSE)</f>
        <v>1484.0228613711954</v>
      </c>
      <c r="T395" s="1">
        <f>IF(dataOrig!$X395&gt;0,dataOrig!T395*dataRevised!$X395/dataOrig!$X395,dataOrig!T395)</f>
        <v>428.78436053726165</v>
      </c>
      <c r="U395" s="1">
        <f>IF(dataOrig!$X395&gt;0,dataOrig!U395*dataRevised!$X395/dataOrig!$X395,dataOrig!U395)</f>
        <v>490.76705027829155</v>
      </c>
      <c r="V395" s="1">
        <f>IF(dataOrig!$X395&gt;0,dataOrig!V395*dataRevised!$X395/dataOrig!$X395,dataOrig!V395)</f>
        <v>43.302975024555138</v>
      </c>
      <c r="W395" s="1">
        <f>IF(dataOrig!$X395&gt;0,dataOrig!W395*dataRevised!$X395/dataOrig!$X395,dataOrig!W395)</f>
        <v>810.86943428333643</v>
      </c>
      <c r="X395" s="9">
        <f>dataOrig!X395*VLOOKUP($C395,pivot!$H$4:$Q$65,9,FALSE)/VLOOKUP($C395,pivot!$H$4:$Q$65,5,FALSE)</f>
        <v>1773.7238201234447</v>
      </c>
      <c r="Y395" s="1">
        <f>IF(dataOrig!$AC395&gt;0,dataOrig!Y395*dataRevised!$AC395/dataOrig!$AC395,dataOrig!Y395)</f>
        <v>448.38574224380392</v>
      </c>
      <c r="Z395" s="1">
        <f>IF(dataOrig!$AC395&gt;0,dataOrig!Z395*dataRevised!$AC395/dataOrig!$AC395,dataOrig!Z395)</f>
        <v>513.20189904340327</v>
      </c>
      <c r="AA395" s="1">
        <f>IF(dataOrig!$AC395&gt;0,dataOrig!AA395*dataRevised!$AC395/dataOrig!$AC395,dataOrig!AA395)</f>
        <v>45.282520503829701</v>
      </c>
      <c r="AB395" s="1">
        <f>IF(dataOrig!$AC395&gt;0,dataOrig!AB395*dataRevised!$AC395/dataOrig!$AC395,dataOrig!AB395)</f>
        <v>847.93739374818369</v>
      </c>
      <c r="AC395" s="9">
        <f>dataOrig!AC395*VLOOKUP($C395,pivot!$H$4:$Q$65,10,FALSE)/VLOOKUP($C395,pivot!$H$4:$Q$65,6,FALSE)</f>
        <v>1854.8075555392206</v>
      </c>
    </row>
    <row r="396" spans="1:29">
      <c r="A396">
        <v>395</v>
      </c>
      <c r="B396">
        <v>24005</v>
      </c>
      <c r="C396">
        <f>dataOrig!C396</f>
        <v>24005</v>
      </c>
      <c r="D396">
        <v>24</v>
      </c>
      <c r="E396" s="1">
        <f>IF(dataOrig!$I396&gt;0,dataOrig!E396*dataRevised!$I396/dataOrig!$I396,dataOrig!E396)</f>
        <v>354.50861179321845</v>
      </c>
      <c r="F396" s="1">
        <f>IF(dataOrig!$I396&gt;0,dataOrig!F396*dataRevised!$I396/dataOrig!$I396,dataOrig!F396)</f>
        <v>658.64468625388838</v>
      </c>
      <c r="G396" s="1">
        <f>IF(dataOrig!$I396&gt;0,dataOrig!G396*dataRevised!$I396/dataOrig!$I396,dataOrig!G396)</f>
        <v>124.50570548233678</v>
      </c>
      <c r="H396" s="1">
        <f>IF(dataOrig!$I396&gt;0,dataOrig!H396*dataRevised!$I396/dataOrig!$I396,dataOrig!H396)</f>
        <v>675.75234044230115</v>
      </c>
      <c r="I396" s="9">
        <f>dataOrig!I396*VLOOKUP($C396,pivot!$H$4:$Q$65,7,FALSE)/VLOOKUP($C396,pivot!$H$4:$Q$65,2,FALSE)</f>
        <v>1813.4113439717448</v>
      </c>
      <c r="J396" s="1">
        <f>dataOrig!J396</f>
        <v>373</v>
      </c>
      <c r="K396" s="1">
        <f>dataOrig!K396</f>
        <v>693</v>
      </c>
      <c r="L396" s="1">
        <f>dataOrig!L396</f>
        <v>131</v>
      </c>
      <c r="M396" s="1">
        <f>dataOrig!M396</f>
        <v>711</v>
      </c>
      <c r="N396" s="9">
        <f>dataOrig!N396</f>
        <v>1908</v>
      </c>
      <c r="O396" s="1">
        <f>IF(dataOrig!$S396&gt;0,dataOrig!O396*dataRevised!$S396/dataOrig!$S396,dataOrig!O396)</f>
        <v>224.21702575627506</v>
      </c>
      <c r="P396" s="1">
        <f>IF(dataOrig!$S396&gt;0,dataOrig!P396*dataRevised!$S396/dataOrig!$S396,dataOrig!P396)</f>
        <v>567.6701789648971</v>
      </c>
      <c r="Q396" s="1">
        <f>IF(dataOrig!$S396&gt;0,dataOrig!Q396*dataRevised!$S396/dataOrig!$S396,dataOrig!Q396)</f>
        <v>87.294823467303701</v>
      </c>
      <c r="R396" s="1">
        <f>IF(dataOrig!$S396&gt;0,dataOrig!R396*dataRevised!$S396/dataOrig!$S396,dataOrig!R396)</f>
        <v>528.04037862060113</v>
      </c>
      <c r="S396" s="9">
        <f>dataOrig!S396*VLOOKUP($C396,pivot!$H$4:$Q$65,8,FALSE)/VLOOKUP($C396,pivot!$H$4:$Q$65,4,FALSE)</f>
        <v>1407.222406809077</v>
      </c>
      <c r="T396" s="1">
        <f>IF(dataOrig!$X396&gt;0,dataOrig!T396*dataRevised!$X396/dataOrig!$X396,dataOrig!T396)</f>
        <v>404.16110022918133</v>
      </c>
      <c r="U396" s="1">
        <f>IF(dataOrig!$X396&gt;0,dataOrig!U396*dataRevised!$X396/dataOrig!$X396,dataOrig!U396)</f>
        <v>737.84873130075323</v>
      </c>
      <c r="V396" s="1">
        <f>IF(dataOrig!$X396&gt;0,dataOrig!V396*dataRevised!$X396/dataOrig!$X396,dataOrig!V396)</f>
        <v>140.09786037356074</v>
      </c>
      <c r="W396" s="1">
        <f>IF(dataOrig!$X396&gt;0,dataOrig!W396*dataRevised!$X396/dataOrig!$X396,dataOrig!W396)</f>
        <v>755.6793680755701</v>
      </c>
      <c r="X396" s="9">
        <f>dataOrig!X396*VLOOKUP($C396,pivot!$H$4:$Q$65,9,FALSE)/VLOOKUP($C396,pivot!$H$4:$Q$65,5,FALSE)</f>
        <v>2037.7870599790654</v>
      </c>
      <c r="Y396" s="1">
        <f>IF(dataOrig!$AC396&gt;0,dataOrig!Y396*dataRevised!$AC396/dataOrig!$AC396,dataOrig!Y396)</f>
        <v>422.63685803574396</v>
      </c>
      <c r="Z396" s="1">
        <f>IF(dataOrig!$AC396&gt;0,dataOrig!Z396*dataRevised!$AC396/dataOrig!$AC396,dataOrig!Z396)</f>
        <v>771.57863368290225</v>
      </c>
      <c r="AA396" s="1">
        <f>IF(dataOrig!$AC396&gt;0,dataOrig!AA396*dataRevised!$AC396/dataOrig!$AC396,dataOrig!AA396)</f>
        <v>146.50227221827259</v>
      </c>
      <c r="AB396" s="1">
        <f>IF(dataOrig!$AC396&gt;0,dataOrig!AB396*dataRevised!$AC396/dataOrig!$AC396,dataOrig!AB396)</f>
        <v>790.2243774197733</v>
      </c>
      <c r="AC396" s="9">
        <f>dataOrig!AC396*VLOOKUP($C396,pivot!$H$4:$Q$65,10,FALSE)/VLOOKUP($C396,pivot!$H$4:$Q$65,6,FALSE)</f>
        <v>2130.942141356692</v>
      </c>
    </row>
    <row r="397" spans="1:29">
      <c r="A397">
        <v>396</v>
      </c>
      <c r="B397">
        <v>24005</v>
      </c>
      <c r="C397">
        <f>dataOrig!C397</f>
        <v>24005</v>
      </c>
      <c r="D397">
        <v>24</v>
      </c>
      <c r="E397" s="1">
        <f>IF(dataOrig!$I397&gt;0,dataOrig!E397*dataRevised!$I397/dataOrig!$I397,dataOrig!E397)</f>
        <v>17.107654188412688</v>
      </c>
      <c r="F397" s="1">
        <f>IF(dataOrig!$I397&gt;0,dataOrig!F397*dataRevised!$I397/dataOrig!$I397,dataOrig!F397)</f>
        <v>327.89670527790986</v>
      </c>
      <c r="G397" s="1">
        <f>IF(dataOrig!$I397&gt;0,dataOrig!G397*dataRevised!$I397/dataOrig!$I397,dataOrig!G397)</f>
        <v>28.512756980687811</v>
      </c>
      <c r="H397" s="1">
        <f>IF(dataOrig!$I397&gt;0,dataOrig!H397*dataRevised!$I397/dataOrig!$I397,dataOrig!H397)</f>
        <v>166.32441572067893</v>
      </c>
      <c r="I397" s="9">
        <f>dataOrig!I397*VLOOKUP($C397,pivot!$H$4:$Q$65,7,FALSE)/VLOOKUP($C397,pivot!$H$4:$Q$65,2,FALSE)</f>
        <v>539.84153216768925</v>
      </c>
      <c r="J397" s="1">
        <f>dataOrig!J397</f>
        <v>18</v>
      </c>
      <c r="K397" s="1">
        <f>dataOrig!K397</f>
        <v>345</v>
      </c>
      <c r="L397" s="1">
        <f>dataOrig!L397</f>
        <v>30</v>
      </c>
      <c r="M397" s="1">
        <f>dataOrig!M397</f>
        <v>175</v>
      </c>
      <c r="N397" s="9">
        <f>dataOrig!N397</f>
        <v>568</v>
      </c>
      <c r="O397" s="1">
        <f>IF(dataOrig!$S397&gt;0,dataOrig!O397*dataRevised!$S397/dataOrig!$S397,dataOrig!O397)</f>
        <v>62.759630302584327</v>
      </c>
      <c r="P397" s="1">
        <f>IF(dataOrig!$S397&gt;0,dataOrig!P397*dataRevised!$S397/dataOrig!$S397,dataOrig!P397)</f>
        <v>56.8399303927524</v>
      </c>
      <c r="Q397" s="1">
        <f>IF(dataOrig!$S397&gt;0,dataOrig!Q397*dataRevised!$S397/dataOrig!$S397,dataOrig!Q397)</f>
        <v>8.7368548734705467</v>
      </c>
      <c r="R397" s="1">
        <f>IF(dataOrig!$S397&gt;0,dataOrig!R397*dataRevised!$S397/dataOrig!$S397,dataOrig!R397)</f>
        <v>68.099405022209439</v>
      </c>
      <c r="S397" s="9">
        <f>dataOrig!S397*VLOOKUP($C397,pivot!$H$4:$Q$65,8,FALSE)/VLOOKUP($C397,pivot!$H$4:$Q$65,4,FALSE)</f>
        <v>196.43582059101669</v>
      </c>
      <c r="T397" s="1">
        <f>IF(dataOrig!$X397&gt;0,dataOrig!T397*dataRevised!$X397/dataOrig!$X397,dataOrig!T397)</f>
        <v>22.076026483106542</v>
      </c>
      <c r="U397" s="1">
        <f>IF(dataOrig!$X397&gt;0,dataOrig!U397*dataRevised!$X397/dataOrig!$X397,dataOrig!U397)</f>
        <v>361.70720314628409</v>
      </c>
      <c r="V397" s="1">
        <f>IF(dataOrig!$X397&gt;0,dataOrig!V397*dataRevised!$X397/dataOrig!$X397,dataOrig!V397)</f>
        <v>31.41588384134392</v>
      </c>
      <c r="W397" s="1">
        <f>IF(dataOrig!$X397&gt;0,dataOrig!W397*dataRevised!$X397/dataOrig!$X397,dataOrig!W397)</f>
        <v>184.24991333977383</v>
      </c>
      <c r="X397" s="9">
        <f>dataOrig!X397*VLOOKUP($C397,pivot!$H$4:$Q$65,9,FALSE)/VLOOKUP($C397,pivot!$H$4:$Q$65,5,FALSE)</f>
        <v>599.44902681050837</v>
      </c>
      <c r="Y397" s="1">
        <f>IF(dataOrig!$AC397&gt;0,dataOrig!Y397*dataRevised!$AC397/dataOrig!$AC397,dataOrig!Y397)</f>
        <v>23.085206531364165</v>
      </c>
      <c r="Z397" s="1">
        <f>IF(dataOrig!$AC397&gt;0,dataOrig!Z397*dataRevised!$AC397/dataOrig!$AC397,dataOrig!Z397)</f>
        <v>378.24223009081288</v>
      </c>
      <c r="AA397" s="1">
        <f>IF(dataOrig!$AC397&gt;0,dataOrig!AA397*dataRevised!$AC397/dataOrig!$AC397,dataOrig!AA397)</f>
        <v>32.852024679249006</v>
      </c>
      <c r="AB397" s="1">
        <f>IF(dataOrig!$AC397&gt;0,dataOrig!AB397*dataRevised!$AC397/dataOrig!$AC397,dataOrig!AB397)</f>
        <v>192.67268528100092</v>
      </c>
      <c r="AC397" s="9">
        <f>dataOrig!AC397*VLOOKUP($C397,pivot!$H$4:$Q$65,10,FALSE)/VLOOKUP($C397,pivot!$H$4:$Q$65,6,FALSE)</f>
        <v>626.85214658242694</v>
      </c>
    </row>
    <row r="398" spans="1:29">
      <c r="A398">
        <v>397</v>
      </c>
      <c r="B398">
        <v>24005</v>
      </c>
      <c r="C398">
        <f>dataOrig!C398</f>
        <v>24005</v>
      </c>
      <c r="D398">
        <v>24</v>
      </c>
      <c r="E398" s="1">
        <f>IF(dataOrig!$I398&gt;0,dataOrig!E398*dataRevised!$I398/dataOrig!$I398,dataOrig!E398)</f>
        <v>941.87140559538739</v>
      </c>
      <c r="F398" s="1">
        <f>IF(dataOrig!$I398&gt;0,dataOrig!F398*dataRevised!$I398/dataOrig!$I398,dataOrig!F398)</f>
        <v>556.9491863561019</v>
      </c>
      <c r="G398" s="1">
        <f>IF(dataOrig!$I398&gt;0,dataOrig!G398*dataRevised!$I398/dataOrig!$I398,dataOrig!G398)</f>
        <v>156.82016339378296</v>
      </c>
      <c r="H398" s="1">
        <f>IF(dataOrig!$I398&gt;0,dataOrig!H398*dataRevised!$I398/dataOrig!$I398,dataOrig!H398)</f>
        <v>245.20971003391517</v>
      </c>
      <c r="I398" s="9">
        <f>dataOrig!I398*VLOOKUP($C398,pivot!$H$4:$Q$65,7,FALSE)/VLOOKUP($C398,pivot!$H$4:$Q$65,2,FALSE)</f>
        <v>1900.8504653791874</v>
      </c>
      <c r="J398" s="1">
        <f>dataOrig!J398</f>
        <v>991</v>
      </c>
      <c r="K398" s="1">
        <f>dataOrig!K398</f>
        <v>586</v>
      </c>
      <c r="L398" s="1">
        <f>dataOrig!L398</f>
        <v>165</v>
      </c>
      <c r="M398" s="1">
        <f>dataOrig!M398</f>
        <v>258</v>
      </c>
      <c r="N398" s="9">
        <f>dataOrig!N398</f>
        <v>2000</v>
      </c>
      <c r="O398" s="1">
        <f>IF(dataOrig!$S398&gt;0,dataOrig!O398*dataRevised!$S398/dataOrig!$S398,dataOrig!O398)</f>
        <v>598.87522379289476</v>
      </c>
      <c r="P398" s="1">
        <f>IF(dataOrig!$S398&gt;0,dataOrig!P398*dataRevised!$S398/dataOrig!$S398,dataOrig!P398)</f>
        <v>609.5813690992087</v>
      </c>
      <c r="Q398" s="1">
        <f>IF(dataOrig!$S398&gt;0,dataOrig!Q398*dataRevised!$S398/dataOrig!$S398,dataOrig!Q398)</f>
        <v>139.45987718850157</v>
      </c>
      <c r="R398" s="1">
        <f>IF(dataOrig!$S398&gt;0,dataOrig!R398*dataRevised!$S398/dataOrig!$S398,dataOrig!R398)</f>
        <v>375.29599106822229</v>
      </c>
      <c r="S398" s="9">
        <f>dataOrig!S398*VLOOKUP($C398,pivot!$H$4:$Q$65,8,FALSE)/VLOOKUP($C398,pivot!$H$4:$Q$65,4,FALSE)</f>
        <v>1723.2124611488273</v>
      </c>
      <c r="T398" s="1">
        <f>IF(dataOrig!$X398&gt;0,dataOrig!T398*dataRevised!$X398/dataOrig!$X398,dataOrig!T398)</f>
        <v>1050.3094138308766</v>
      </c>
      <c r="U398" s="1">
        <f>IF(dataOrig!$X398&gt;0,dataOrig!U398*dataRevised!$X398/dataOrig!$X398,dataOrig!U398)</f>
        <v>624.07228711858863</v>
      </c>
      <c r="V398" s="1">
        <f>IF(dataOrig!$X398&gt;0,dataOrig!V398*dataRevised!$X398/dataOrig!$X398,dataOrig!V398)</f>
        <v>175.75913392319438</v>
      </c>
      <c r="W398" s="1">
        <f>IF(dataOrig!$X398&gt;0,dataOrig!W398*dataRevised!$X398/dataOrig!$X398,dataOrig!W398)</f>
        <v>275.10125309717381</v>
      </c>
      <c r="X398" s="9">
        <f>dataOrig!X398*VLOOKUP($C398,pivot!$H$4:$Q$65,9,FALSE)/VLOOKUP($C398,pivot!$H$4:$Q$65,5,FALSE)</f>
        <v>2125.2420879698334</v>
      </c>
      <c r="Y398" s="1">
        <f>IF(dataOrig!$AC398&gt;0,dataOrig!Y398*dataRevised!$AC398/dataOrig!$AC398,dataOrig!Y398)</f>
        <v>1098.3230953575951</v>
      </c>
      <c r="Z398" s="1">
        <f>IF(dataOrig!$AC398&gt;0,dataOrig!Z398*dataRevised!$AC398/dataOrig!$AC398,dataOrig!Z398)</f>
        <v>652.60103079048702</v>
      </c>
      <c r="AA398" s="1">
        <f>IF(dataOrig!$AC398&gt;0,dataOrig!AA398*dataRevised!$AC398/dataOrig!$AC398,dataOrig!AA398)</f>
        <v>183.7937596920147</v>
      </c>
      <c r="AB398" s="1">
        <f>IF(dataOrig!$AC398&gt;0,dataOrig!AB398*dataRevised!$AC398/dataOrig!$AC398,dataOrig!AB398)</f>
        <v>287.67718908315345</v>
      </c>
      <c r="AC398" s="9">
        <f>dataOrig!AC398*VLOOKUP($C398,pivot!$H$4:$Q$65,10,FALSE)/VLOOKUP($C398,pivot!$H$4:$Q$65,6,FALSE)</f>
        <v>2222.3950749232499</v>
      </c>
    </row>
    <row r="399" spans="1:29">
      <c r="A399">
        <v>398</v>
      </c>
      <c r="B399">
        <v>24005</v>
      </c>
      <c r="C399">
        <f>dataOrig!C399</f>
        <v>24005</v>
      </c>
      <c r="D399">
        <v>24</v>
      </c>
      <c r="E399" s="1">
        <f>IF(dataOrig!$I399&gt;0,dataOrig!E399*dataRevised!$I399/dataOrig!$I399,dataOrig!E399)</f>
        <v>1264.0655594771595</v>
      </c>
      <c r="F399" s="1">
        <f>IF(dataOrig!$I399&gt;0,dataOrig!F399*dataRevised!$I399/dataOrig!$I399,dataOrig!F399)</f>
        <v>583.56109287141055</v>
      </c>
      <c r="G399" s="1">
        <f>IF(dataOrig!$I399&gt;0,dataOrig!G399*dataRevised!$I399/dataOrig!$I399,dataOrig!G399)</f>
        <v>83.637420476684241</v>
      </c>
      <c r="H399" s="1">
        <f>IF(dataOrig!$I399&gt;0,dataOrig!H399*dataRevised!$I399/dataOrig!$I399,dataOrig!H399)</f>
        <v>546.49450879651636</v>
      </c>
      <c r="I399" s="9">
        <f>dataOrig!I399*VLOOKUP($C399,pivot!$H$4:$Q$65,7,FALSE)/VLOOKUP($C399,pivot!$H$4:$Q$65,2,FALSE)</f>
        <v>2477.7585816217706</v>
      </c>
      <c r="J399" s="1">
        <f>dataOrig!J399</f>
        <v>1330</v>
      </c>
      <c r="K399" s="1">
        <f>dataOrig!K399</f>
        <v>614</v>
      </c>
      <c r="L399" s="1">
        <f>dataOrig!L399</f>
        <v>88</v>
      </c>
      <c r="M399" s="1">
        <f>dataOrig!M399</f>
        <v>575</v>
      </c>
      <c r="N399" s="9">
        <f>dataOrig!N399</f>
        <v>2607</v>
      </c>
      <c r="O399" s="1">
        <f>IF(dataOrig!$S399&gt;0,dataOrig!O399*dataRevised!$S399/dataOrig!$S399,dataOrig!O399)</f>
        <v>721.87831223954856</v>
      </c>
      <c r="P399" s="1">
        <f>IF(dataOrig!$S399&gt;0,dataOrig!P399*dataRevised!$S399/dataOrig!$S399,dataOrig!P399)</f>
        <v>804.76085098793851</v>
      </c>
      <c r="Q399" s="1">
        <f>IF(dataOrig!$S399&gt;0,dataOrig!Q399*dataRevised!$S399/dataOrig!$S399,dataOrig!Q399)</f>
        <v>97.95788878421088</v>
      </c>
      <c r="R399" s="1">
        <f>IF(dataOrig!$S399&gt;0,dataOrig!R399*dataRevised!$S399/dataOrig!$S399,dataOrig!R399)</f>
        <v>883.18322761941545</v>
      </c>
      <c r="S399" s="9">
        <f>dataOrig!S399*VLOOKUP($C399,pivot!$H$4:$Q$65,8,FALSE)/VLOOKUP($C399,pivot!$H$4:$Q$65,4,FALSE)</f>
        <v>2507.7802796311134</v>
      </c>
      <c r="T399" s="1">
        <f>IF(dataOrig!$X399&gt;0,dataOrig!T399*dataRevised!$X399/dataOrig!$X399,dataOrig!T399)</f>
        <v>1389.9405904940543</v>
      </c>
      <c r="U399" s="1">
        <f>IF(dataOrig!$X399&gt;0,dataOrig!U399*dataRevised!$X399/dataOrig!$X399,dataOrig!U399)</f>
        <v>661.43171655153822</v>
      </c>
      <c r="V399" s="1">
        <f>IF(dataOrig!$X399&gt;0,dataOrig!V399*dataRevised!$X399/dataOrig!$X399,dataOrig!V399)</f>
        <v>94.247651524031781</v>
      </c>
      <c r="W399" s="1">
        <f>IF(dataOrig!$X399&gt;0,dataOrig!W399*dataRevised!$X399/dataOrig!$X399,dataOrig!W399)</f>
        <v>618.12874152698316</v>
      </c>
      <c r="X399" s="9">
        <f>dataOrig!X399*VLOOKUP($C399,pivot!$H$4:$Q$65,9,FALSE)/VLOOKUP($C399,pivot!$H$4:$Q$65,5,FALSE)</f>
        <v>2763.7487000966075</v>
      </c>
      <c r="Y399" s="1">
        <f>IF(dataOrig!$AC399&gt;0,dataOrig!Y399*dataRevised!$AC399/dataOrig!$AC399,dataOrig!Y399)</f>
        <v>1453.4801189170437</v>
      </c>
      <c r="Z399" s="1">
        <f>IF(dataOrig!$AC399&gt;0,dataOrig!Z399*dataRevised!$AC399/dataOrig!$AC399,dataOrig!Z399)</f>
        <v>691.66830338202635</v>
      </c>
      <c r="AA399" s="1">
        <f>IF(dataOrig!$AC399&gt;0,dataOrig!AA399*dataRevised!$AC399/dataOrig!$AC399,dataOrig!AA399)</f>
        <v>98.55607403774701</v>
      </c>
      <c r="AB399" s="1">
        <f>IF(dataOrig!$AC399&gt;0,dataOrig!AB399*dataRevised!$AC399/dataOrig!$AC399,dataOrig!AB399)</f>
        <v>646.38578287819666</v>
      </c>
      <c r="AC399" s="9">
        <f>dataOrig!AC399*VLOOKUP($C399,pivot!$H$4:$Q$65,10,FALSE)/VLOOKUP($C399,pivot!$H$4:$Q$65,6,FALSE)</f>
        <v>2890.0902792150137</v>
      </c>
    </row>
    <row r="400" spans="1:29">
      <c r="A400">
        <v>399</v>
      </c>
      <c r="B400">
        <v>24005</v>
      </c>
      <c r="C400">
        <f>dataOrig!C400</f>
        <v>24005</v>
      </c>
      <c r="D400">
        <v>24</v>
      </c>
      <c r="E400" s="1">
        <f>IF(dataOrig!$I400&gt;0,dataOrig!E400*dataRevised!$I400/dataOrig!$I400,dataOrig!E400)</f>
        <v>86.488696174753031</v>
      </c>
      <c r="F400" s="1">
        <f>IF(dataOrig!$I400&gt;0,dataOrig!F400*dataRevised!$I400/dataOrig!$I400,dataOrig!F400)</f>
        <v>135.9108082746119</v>
      </c>
      <c r="G400" s="1">
        <f>IF(dataOrig!$I400&gt;0,dataOrig!G400*dataRevised!$I400/dataOrig!$I400,dataOrig!G400)</f>
        <v>31.364032678756594</v>
      </c>
      <c r="H400" s="1">
        <f>IF(dataOrig!$I400&gt;0,dataOrig!H400*dataRevised!$I400/dataOrig!$I400,dataOrig!H400)</f>
        <v>129.25783164578473</v>
      </c>
      <c r="I400" s="9">
        <f>dataOrig!I400*VLOOKUP($C400,pivot!$H$4:$Q$65,7,FALSE)/VLOOKUP($C400,pivot!$H$4:$Q$65,2,FALSE)</f>
        <v>383.02136877390626</v>
      </c>
      <c r="J400" s="1">
        <f>dataOrig!J400</f>
        <v>91</v>
      </c>
      <c r="K400" s="1">
        <f>dataOrig!K400</f>
        <v>143</v>
      </c>
      <c r="L400" s="1">
        <f>dataOrig!L400</f>
        <v>33</v>
      </c>
      <c r="M400" s="1">
        <f>dataOrig!M400</f>
        <v>136</v>
      </c>
      <c r="N400" s="9">
        <f>dataOrig!N400</f>
        <v>403</v>
      </c>
      <c r="O400" s="1">
        <f>IF(dataOrig!$S400&gt;0,dataOrig!O400*dataRevised!$S400/dataOrig!$S400,dataOrig!O400)</f>
        <v>74.221733286447531</v>
      </c>
      <c r="P400" s="1">
        <f>IF(dataOrig!$S400&gt;0,dataOrig!P400*dataRevised!$S400/dataOrig!$S400,dataOrig!P400)</f>
        <v>177.66078429872124</v>
      </c>
      <c r="Q400" s="1">
        <f>IF(dataOrig!$S400&gt;0,dataOrig!Q400*dataRevised!$S400/dataOrig!$S400,dataOrig!Q400)</f>
        <v>16.839782200892021</v>
      </c>
      <c r="R400" s="1">
        <f>IF(dataOrig!$S400&gt;0,dataOrig!R400*dataRevised!$S400/dataOrig!$S400,dataOrig!R400)</f>
        <v>142.86395230804308</v>
      </c>
      <c r="S400" s="9">
        <f>dataOrig!S400*VLOOKUP($C400,pivot!$H$4:$Q$65,8,FALSE)/VLOOKUP($C400,pivot!$H$4:$Q$65,4,FALSE)</f>
        <v>411.58625209410388</v>
      </c>
      <c r="T400" s="1">
        <f>IF(dataOrig!$X400&gt;0,dataOrig!T400*dataRevised!$X400/dataOrig!$X400,dataOrig!T400)</f>
        <v>94.247651524031767</v>
      </c>
      <c r="U400" s="1">
        <f>IF(dataOrig!$X400&gt;0,dataOrig!U400*dataRevised!$X400/dataOrig!$X400,dataOrig!U400)</f>
        <v>148.58863979014018</v>
      </c>
      <c r="V400" s="1">
        <f>IF(dataOrig!$X400&gt;0,dataOrig!V400*dataRevised!$X400/dataOrig!$X400,dataOrig!V400)</f>
        <v>33.963117666317757</v>
      </c>
      <c r="W400" s="1">
        <f>IF(dataOrig!$X400&gt;0,dataOrig!W400*dataRevised!$X400/dataOrig!$X400,dataOrig!W400)</f>
        <v>141.79601625687661</v>
      </c>
      <c r="X400" s="9">
        <f>dataOrig!X400*VLOOKUP($C400,pivot!$H$4:$Q$65,9,FALSE)/VLOOKUP($C400,pivot!$H$4:$Q$65,5,FALSE)</f>
        <v>418.59542523736633</v>
      </c>
      <c r="Y400" s="1">
        <f>IF(dataOrig!$AC400&gt;0,dataOrig!Y400*dataRevised!$AC400/dataOrig!$AC400,dataOrig!Y400)</f>
        <v>98.55607403774701</v>
      </c>
      <c r="Z400" s="1">
        <f>IF(dataOrig!$AC400&gt;0,dataOrig!Z400*dataRevised!$AC400/dataOrig!$AC400,dataOrig!Z400)</f>
        <v>155.38119780725881</v>
      </c>
      <c r="AA400" s="1">
        <f>IF(dataOrig!$AC400&gt;0,dataOrig!AA400*dataRevised!$AC400/dataOrig!$AC400,dataOrig!AA400)</f>
        <v>35.515702355944867</v>
      </c>
      <c r="AB400" s="1">
        <f>IF(dataOrig!$AC400&gt;0,dataOrig!AB400*dataRevised!$AC400/dataOrig!$AC400,dataOrig!AB400)</f>
        <v>148.27805733606982</v>
      </c>
      <c r="AC400" s="9">
        <f>dataOrig!AC400*VLOOKUP($C400,pivot!$H$4:$Q$65,10,FALSE)/VLOOKUP($C400,pivot!$H$4:$Q$65,6,FALSE)</f>
        <v>437.7310315370205</v>
      </c>
    </row>
    <row r="401" spans="1:29">
      <c r="A401">
        <v>400</v>
      </c>
      <c r="B401">
        <v>24005</v>
      </c>
      <c r="C401">
        <f>dataOrig!C401</f>
        <v>24005</v>
      </c>
      <c r="D401">
        <v>24</v>
      </c>
      <c r="E401" s="1">
        <f>IF(dataOrig!$I401&gt;0,dataOrig!E401*dataRevised!$I401/dataOrig!$I401,dataOrig!E401)</f>
        <v>1312.5372463443289</v>
      </c>
      <c r="F401" s="1">
        <f>IF(dataOrig!$I401&gt;0,dataOrig!F401*dataRevised!$I401/dataOrig!$I401,dataOrig!F401)</f>
        <v>738.48040579981432</v>
      </c>
      <c r="G401" s="1">
        <f>IF(dataOrig!$I401&gt;0,dataOrig!G401*dataRevised!$I401/dataOrig!$I401,dataOrig!G401)</f>
        <v>298.43352306453244</v>
      </c>
      <c r="H401" s="1">
        <f>IF(dataOrig!$I401&gt;0,dataOrig!H401*dataRevised!$I401/dataOrig!$I401,dataOrig!H401)</f>
        <v>400.12902296231891</v>
      </c>
      <c r="I401" s="9">
        <f>dataOrig!I401*VLOOKUP($C401,pivot!$H$4:$Q$65,7,FALSE)/VLOOKUP($C401,pivot!$H$4:$Q$65,2,FALSE)</f>
        <v>2749.5801981709947</v>
      </c>
      <c r="J401" s="1">
        <f>dataOrig!J401</f>
        <v>1381</v>
      </c>
      <c r="K401" s="1">
        <f>dataOrig!K401</f>
        <v>777</v>
      </c>
      <c r="L401" s="1">
        <f>dataOrig!L401</f>
        <v>314</v>
      </c>
      <c r="M401" s="1">
        <f>dataOrig!M401</f>
        <v>421</v>
      </c>
      <c r="N401" s="9">
        <f>dataOrig!N401</f>
        <v>2893</v>
      </c>
      <c r="O401" s="1">
        <f>IF(dataOrig!$S401&gt;0,dataOrig!O401*dataRevised!$S401/dataOrig!$S401,dataOrig!O401)</f>
        <v>1068.0924156213853</v>
      </c>
      <c r="P401" s="1">
        <f>IF(dataOrig!$S401&gt;0,dataOrig!P401*dataRevised!$S401/dataOrig!$S401,dataOrig!P401)</f>
        <v>576.09946070316926</v>
      </c>
      <c r="Q401" s="1">
        <f>IF(dataOrig!$S401&gt;0,dataOrig!Q401*dataRevised!$S401/dataOrig!$S401,dataOrig!Q401)</f>
        <v>86.419218859457231</v>
      </c>
      <c r="R401" s="1">
        <f>IF(dataOrig!$S401&gt;0,dataOrig!R401*dataRevised!$S401/dataOrig!$S401,dataOrig!R401)</f>
        <v>415.79428140525278</v>
      </c>
      <c r="S401" s="9">
        <f>dataOrig!S401*VLOOKUP($C401,pivot!$H$4:$Q$65,8,FALSE)/VLOOKUP($C401,pivot!$H$4:$Q$65,4,FALSE)</f>
        <v>2146.405376589265</v>
      </c>
      <c r="T401" s="1">
        <f>IF(dataOrig!$X401&gt;0,dataOrig!T401*dataRevised!$X401/dataOrig!$X401,dataOrig!T401)</f>
        <v>1478.2446964264805</v>
      </c>
      <c r="U401" s="1">
        <f>IF(dataOrig!$X401&gt;0,dataOrig!U401*dataRevised!$X401/dataOrig!$X401,dataOrig!U401)</f>
        <v>821.05836958323187</v>
      </c>
      <c r="V401" s="1">
        <f>IF(dataOrig!$X401&gt;0,dataOrig!V401*dataRevised!$X401/dataOrig!$X401,dataOrig!V401)</f>
        <v>331.14039724659813</v>
      </c>
      <c r="W401" s="1">
        <f>IF(dataOrig!$X401&gt;0,dataOrig!W401*dataRevised!$X401/dataOrig!$X401,dataOrig!W401)</f>
        <v>444.91684142876267</v>
      </c>
      <c r="X401" s="9">
        <f>dataOrig!X401*VLOOKUP($C401,pivot!$H$4:$Q$65,9,FALSE)/VLOOKUP($C401,pivot!$H$4:$Q$65,5,FALSE)</f>
        <v>3075.3603046850731</v>
      </c>
      <c r="Y401" s="1">
        <f>IF(dataOrig!$AC401&gt;0,dataOrig!Y401*dataRevised!$AC401/dataOrig!$AC401,dataOrig!Y401)</f>
        <v>1545.8209450425004</v>
      </c>
      <c r="Z401" s="1">
        <f>IF(dataOrig!$AC401&gt;0,dataOrig!Z401*dataRevised!$AC401/dataOrig!$AC401,dataOrig!Z401)</f>
        <v>858.59210445496717</v>
      </c>
      <c r="AA401" s="1">
        <f>IF(dataOrig!$AC401&gt;0,dataOrig!AA401*dataRevised!$AC401/dataOrig!$AC401,dataOrig!AA401)</f>
        <v>346.27809797046251</v>
      </c>
      <c r="AB401" s="1">
        <f>IF(dataOrig!$AC401&gt;0,dataOrig!AB401*dataRevised!$AC401/dataOrig!$AC401,dataOrig!AB401)</f>
        <v>465.2557008628778</v>
      </c>
      <c r="AC401" s="9">
        <f>dataOrig!AC401*VLOOKUP($C401,pivot!$H$4:$Q$65,10,FALSE)/VLOOKUP($C401,pivot!$H$4:$Q$65,6,FALSE)</f>
        <v>3215.9468483308078</v>
      </c>
    </row>
    <row r="402" spans="1:29">
      <c r="A402">
        <v>401</v>
      </c>
      <c r="B402">
        <v>24005</v>
      </c>
      <c r="C402">
        <f>dataOrig!C402</f>
        <v>24005</v>
      </c>
      <c r="D402">
        <v>24</v>
      </c>
      <c r="E402" s="1">
        <f>IF(dataOrig!$I402&gt;0,dataOrig!E402*dataRevised!$I402/dataOrig!$I402,dataOrig!E402)</f>
        <v>334.54968190673702</v>
      </c>
      <c r="F402" s="1">
        <f>IF(dataOrig!$I402&gt;0,dataOrig!F402*dataRevised!$I402/dataOrig!$I402,dataOrig!F402)</f>
        <v>524.63472844465582</v>
      </c>
      <c r="G402" s="1">
        <f>IF(dataOrig!$I402&gt;0,dataOrig!G402*dataRevised!$I402/dataOrig!$I402,dataOrig!G402)</f>
        <v>439.09645750259233</v>
      </c>
      <c r="H402" s="1">
        <f>IF(dataOrig!$I402&gt;0,dataOrig!H402*dataRevised!$I402/dataOrig!$I402,dataOrig!H402)</f>
        <v>243.30885956853601</v>
      </c>
      <c r="I402" s="9">
        <f>dataOrig!I402*VLOOKUP($C402,pivot!$H$4:$Q$65,7,FALSE)/VLOOKUP($C402,pivot!$H$4:$Q$65,2,FALSE)</f>
        <v>1541.589727422521</v>
      </c>
      <c r="J402" s="1">
        <f>dataOrig!J402</f>
        <v>352</v>
      </c>
      <c r="K402" s="1">
        <f>dataOrig!K402</f>
        <v>552</v>
      </c>
      <c r="L402" s="1">
        <f>dataOrig!L402</f>
        <v>462</v>
      </c>
      <c r="M402" s="1">
        <f>dataOrig!M402</f>
        <v>256</v>
      </c>
      <c r="N402" s="9">
        <f>dataOrig!N402</f>
        <v>1622</v>
      </c>
      <c r="O402" s="1">
        <f>IF(dataOrig!$S402&gt;0,dataOrig!O402*dataRevised!$S402/dataOrig!$S402,dataOrig!O402)</f>
        <v>148.59154719512486</v>
      </c>
      <c r="P402" s="1">
        <f>IF(dataOrig!$S402&gt;0,dataOrig!P402*dataRevised!$S402/dataOrig!$S402,dataOrig!P402)</f>
        <v>613.81431248180729</v>
      </c>
      <c r="Q402" s="1">
        <f>IF(dataOrig!$S402&gt;0,dataOrig!Q402*dataRevised!$S402/dataOrig!$S402,dataOrig!Q402)</f>
        <v>435.77890384366412</v>
      </c>
      <c r="R402" s="1">
        <f>IF(dataOrig!$S402&gt;0,dataOrig!R402*dataRevised!$S402/dataOrig!$S402,dataOrig!R402)</f>
        <v>354.0213314316556</v>
      </c>
      <c r="S402" s="9">
        <f>dataOrig!S402*VLOOKUP($C402,pivot!$H$4:$Q$65,8,FALSE)/VLOOKUP($C402,pivot!$H$4:$Q$65,4,FALSE)</f>
        <v>1552.2060949522518</v>
      </c>
      <c r="T402" s="1">
        <f>IF(dataOrig!$X402&gt;0,dataOrig!T402*dataRevised!$X402/dataOrig!$X402,dataOrig!T402)</f>
        <v>366.80167079623175</v>
      </c>
      <c r="U402" s="1">
        <f>IF(dataOrig!$X402&gt;0,dataOrig!U402*dataRevised!$X402/dataOrig!$X402,dataOrig!U402)</f>
        <v>601.99626063548226</v>
      </c>
      <c r="V402" s="1">
        <f>IF(dataOrig!$X402&gt;0,dataOrig!V402*dataRevised!$X402/dataOrig!$X402,dataOrig!V402)</f>
        <v>504.35229734481868</v>
      </c>
      <c r="W402" s="1">
        <f>IF(dataOrig!$X402&gt;0,dataOrig!W402*dataRevised!$X402/dataOrig!$X402,dataOrig!W402)</f>
        <v>278.49756486380556</v>
      </c>
      <c r="X402" s="9">
        <f>dataOrig!X402*VLOOKUP($C402,pivot!$H$4:$Q$65,9,FALSE)/VLOOKUP($C402,pivot!$H$4:$Q$65,5,FALSE)</f>
        <v>1751.6477936403383</v>
      </c>
      <c r="Y402" s="1">
        <f>IF(dataOrig!$AC402&gt;0,dataOrig!Y402*dataRevised!$AC402/dataOrig!$AC402,dataOrig!Y402)</f>
        <v>383.56958544420456</v>
      </c>
      <c r="Z402" s="1">
        <f>IF(dataOrig!$AC402&gt;0,dataOrig!Z402*dataRevised!$AC402/dataOrig!$AC402,dataOrig!Z402)</f>
        <v>629.51582425912284</v>
      </c>
      <c r="AA402" s="1">
        <f>IF(dataOrig!$AC402&gt;0,dataOrig!AA402*dataRevised!$AC402/dataOrig!$AC402,dataOrig!AA402)</f>
        <v>527.40817998578132</v>
      </c>
      <c r="AB402" s="1">
        <f>IF(dataOrig!$AC402&gt;0,dataOrig!AB402*dataRevised!$AC402/dataOrig!$AC402,dataOrig!AB402)</f>
        <v>291.2287593187479</v>
      </c>
      <c r="AC402" s="9">
        <f>dataOrig!AC402*VLOOKUP($C402,pivot!$H$4:$Q$65,10,FALSE)/VLOOKUP($C402,pivot!$H$4:$Q$65,6,FALSE)</f>
        <v>1831.7223490078568</v>
      </c>
    </row>
    <row r="403" spans="1:29">
      <c r="A403">
        <v>402</v>
      </c>
      <c r="B403">
        <v>24005</v>
      </c>
      <c r="C403">
        <f>dataOrig!C403</f>
        <v>24005</v>
      </c>
      <c r="D403">
        <v>24</v>
      </c>
      <c r="E403" s="1">
        <f>IF(dataOrig!$I403&gt;0,dataOrig!E403*dataRevised!$I403/dataOrig!$I403,dataOrig!E403)</f>
        <v>100.74507466509694</v>
      </c>
      <c r="F403" s="1">
        <f>IF(dataOrig!$I403&gt;0,dataOrig!F403*dataRevised!$I403/dataOrig!$I403,dataOrig!F403)</f>
        <v>570.25513961375611</v>
      </c>
      <c r="G403" s="1">
        <f>IF(dataOrig!$I403&gt;0,dataOrig!G403*dataRevised!$I403/dataOrig!$I403,dataOrig!G403)</f>
        <v>330.74798097597858</v>
      </c>
      <c r="H403" s="1">
        <f>IF(dataOrig!$I403&gt;0,dataOrig!H403*dataRevised!$I403/dataOrig!$I403,dataOrig!H403)</f>
        <v>280.37544364343012</v>
      </c>
      <c r="I403" s="9">
        <f>dataOrig!I403*VLOOKUP($C403,pivot!$H$4:$Q$65,7,FALSE)/VLOOKUP($C403,pivot!$H$4:$Q$65,2,FALSE)</f>
        <v>1282.1236388982618</v>
      </c>
      <c r="J403" s="1">
        <f>dataOrig!J403</f>
        <v>106</v>
      </c>
      <c r="K403" s="1">
        <f>dataOrig!K403</f>
        <v>600</v>
      </c>
      <c r="L403" s="1">
        <f>dataOrig!L403</f>
        <v>348</v>
      </c>
      <c r="M403" s="1">
        <f>dataOrig!M403</f>
        <v>295</v>
      </c>
      <c r="N403" s="9">
        <f>dataOrig!N403</f>
        <v>1349</v>
      </c>
      <c r="O403" s="1">
        <f>IF(dataOrig!$S403&gt;0,dataOrig!O403*dataRevised!$S403/dataOrig!$S403,dataOrig!O403)</f>
        <v>141.18119652031191</v>
      </c>
      <c r="P403" s="1">
        <f>IF(dataOrig!$S403&gt;0,dataOrig!P403*dataRevised!$S403/dataOrig!$S403,dataOrig!P403)</f>
        <v>318.97188270915825</v>
      </c>
      <c r="Q403" s="1">
        <f>IF(dataOrig!$S403&gt;0,dataOrig!Q403*dataRevised!$S403/dataOrig!$S403,dataOrig!Q403)</f>
        <v>134.37589716795276</v>
      </c>
      <c r="R403" s="1">
        <f>IF(dataOrig!$S403&gt;0,dataOrig!R403*dataRevised!$S403/dataOrig!$S403,dataOrig!R403)</f>
        <v>231.32393949508827</v>
      </c>
      <c r="S403" s="9">
        <f>dataOrig!S403*VLOOKUP($C403,pivot!$H$4:$Q$65,8,FALSE)/VLOOKUP($C403,pivot!$H$4:$Q$65,4,FALSE)</f>
        <v>825.85291589251119</v>
      </c>
      <c r="T403" s="1">
        <f>IF(dataOrig!$X403&gt;0,dataOrig!T403*dataRevised!$X403/dataOrig!$X403,dataOrig!T403)</f>
        <v>114.62552212382242</v>
      </c>
      <c r="U403" s="1">
        <f>IF(dataOrig!$X403&gt;0,dataOrig!U403*dataRevised!$X403/dataOrig!$X403,dataOrig!U403)</f>
        <v>634.26122241848407</v>
      </c>
      <c r="V403" s="1">
        <f>IF(dataOrig!$X403&gt;0,dataOrig!V403*dataRevised!$X403/dataOrig!$X403,dataOrig!V403)</f>
        <v>368.4998266795476</v>
      </c>
      <c r="W403" s="1">
        <f>IF(dataOrig!$X403&gt;0,dataOrig!W403*dataRevised!$X403/dataOrig!$X403,dataOrig!W403)</f>
        <v>310.76252664680743</v>
      </c>
      <c r="X403" s="9">
        <f>dataOrig!X403*VLOOKUP($C403,pivot!$H$4:$Q$65,9,FALSE)/VLOOKUP($C403,pivot!$H$4:$Q$65,5,FALSE)</f>
        <v>1428.1490978686616</v>
      </c>
      <c r="Y403" s="1">
        <f>IF(dataOrig!$AC403&gt;0,dataOrig!Y403*dataRevised!$AC403/dataOrig!$AC403,dataOrig!Y403)</f>
        <v>119.86549545131393</v>
      </c>
      <c r="Z403" s="1">
        <f>IF(dataOrig!$AC403&gt;0,dataOrig!Z403*dataRevised!$AC403/dataOrig!$AC403,dataOrig!Z403)</f>
        <v>663.25574149727038</v>
      </c>
      <c r="AA403" s="1">
        <f>IF(dataOrig!$AC403&gt;0,dataOrig!AA403*dataRevised!$AC403/dataOrig!$AC403,dataOrig!AA403)</f>
        <v>385.34537056200185</v>
      </c>
      <c r="AB403" s="1">
        <f>IF(dataOrig!$AC403&gt;0,dataOrig!AB403*dataRevised!$AC403/dataOrig!$AC403,dataOrig!AB403)</f>
        <v>324.96867655689556</v>
      </c>
      <c r="AC403" s="9">
        <f>dataOrig!AC403*VLOOKUP($C403,pivot!$H$4:$Q$65,10,FALSE)/VLOOKUP($C403,pivot!$H$4:$Q$65,6,FALSE)</f>
        <v>1493.4352840674817</v>
      </c>
    </row>
    <row r="404" spans="1:29">
      <c r="A404">
        <v>403</v>
      </c>
      <c r="B404">
        <v>24005</v>
      </c>
      <c r="C404">
        <f>dataOrig!C404</f>
        <v>24005</v>
      </c>
      <c r="D404">
        <v>24</v>
      </c>
      <c r="E404" s="1">
        <f>IF(dataOrig!$I404&gt;0,dataOrig!E404*dataRevised!$I404/dataOrig!$I404,dataOrig!E404)</f>
        <v>55.12466349599643</v>
      </c>
      <c r="F404" s="1">
        <f>IF(dataOrig!$I404&gt;0,dataOrig!F404*dataRevised!$I404/dataOrig!$I404,dataOrig!F404)</f>
        <v>560.75088728686023</v>
      </c>
      <c r="G404" s="1">
        <f>IF(dataOrig!$I404&gt;0,dataOrig!G404*dataRevised!$I404/dataOrig!$I404,dataOrig!G404)</f>
        <v>37.066584074894152</v>
      </c>
      <c r="H404" s="1">
        <f>IF(dataOrig!$I404&gt;0,dataOrig!H404*dataRevised!$I404/dataOrig!$I404,dataOrig!H404)</f>
        <v>277.52416794536134</v>
      </c>
      <c r="I404" s="9">
        <f>dataOrig!I404*VLOOKUP($C404,pivot!$H$4:$Q$65,7,FALSE)/VLOOKUP($C404,pivot!$H$4:$Q$65,2,FALSE)</f>
        <v>930.46630280311217</v>
      </c>
      <c r="J404" s="1">
        <f>dataOrig!J404</f>
        <v>58</v>
      </c>
      <c r="K404" s="1">
        <f>dataOrig!K404</f>
        <v>590</v>
      </c>
      <c r="L404" s="1">
        <f>dataOrig!L404</f>
        <v>39</v>
      </c>
      <c r="M404" s="1">
        <f>dataOrig!M404</f>
        <v>292</v>
      </c>
      <c r="N404" s="9">
        <f>dataOrig!N404</f>
        <v>979</v>
      </c>
      <c r="O404" s="1">
        <f>IF(dataOrig!$S404&gt;0,dataOrig!O404*dataRevised!$S404/dataOrig!$S404,dataOrig!O404)</f>
        <v>89.902099114350889</v>
      </c>
      <c r="P404" s="1">
        <f>IF(dataOrig!$S404&gt;0,dataOrig!P404*dataRevised!$S404/dataOrig!$S404,dataOrig!P404)</f>
        <v>111.05729958984966</v>
      </c>
      <c r="Q404" s="1">
        <f>IF(dataOrig!$S404&gt;0,dataOrig!Q404*dataRevised!$S404/dataOrig!$S404,dataOrig!Q404)</f>
        <v>22.81124025573677</v>
      </c>
      <c r="R404" s="1">
        <f>IF(dataOrig!$S404&gt;0,dataOrig!R404*dataRevised!$S404/dataOrig!$S404,dataOrig!R404)</f>
        <v>135.33718190565477</v>
      </c>
      <c r="S404" s="9">
        <f>dataOrig!S404*VLOOKUP($C404,pivot!$H$4:$Q$65,8,FALSE)/VLOOKUP($C404,pivot!$H$4:$Q$65,4,FALSE)</f>
        <v>359.10782086559209</v>
      </c>
      <c r="T404" s="1">
        <f>IF(dataOrig!$X404&gt;0,dataOrig!T404*dataRevised!$X404/dataOrig!$X404,dataOrig!T404)</f>
        <v>62.831767682687847</v>
      </c>
      <c r="U404" s="1">
        <f>IF(dataOrig!$X404&gt;0,dataOrig!U404*dataRevised!$X404/dataOrig!$X404,dataOrig!U404)</f>
        <v>626.61952094356263</v>
      </c>
      <c r="V404" s="1">
        <f>IF(dataOrig!$X404&gt;0,dataOrig!V404*dataRevised!$X404/dataOrig!$X404,dataOrig!V404)</f>
        <v>41.604819141239247</v>
      </c>
      <c r="W404" s="1">
        <f>IF(dataOrig!$X404&gt;0,dataOrig!W404*dataRevised!$X404/dataOrig!$X404,dataOrig!W404)</f>
        <v>309.91344870514951</v>
      </c>
      <c r="X404" s="9">
        <f>dataOrig!X404*VLOOKUP($C404,pivot!$H$4:$Q$65,9,FALSE)/VLOOKUP($C404,pivot!$H$4:$Q$65,5,FALSE)</f>
        <v>1040.9695564726392</v>
      </c>
      <c r="Y404" s="1">
        <f>IF(dataOrig!$AC404&gt;0,dataOrig!Y404*dataRevised!$AC404/dataOrig!$AC404,dataOrig!Y404)</f>
        <v>65.704049358498011</v>
      </c>
      <c r="Z404" s="1">
        <f>IF(dataOrig!$AC404&gt;0,dataOrig!Z404*dataRevised!$AC404/dataOrig!$AC404,dataOrig!Z404)</f>
        <v>655.2647084671828</v>
      </c>
      <c r="AA404" s="1">
        <f>IF(dataOrig!$AC404&gt;0,dataOrig!AA404*dataRevised!$AC404/dataOrig!$AC404,dataOrig!AA404)</f>
        <v>43.506735386032467</v>
      </c>
      <c r="AB404" s="1">
        <f>IF(dataOrig!$AC404&gt;0,dataOrig!AB404*dataRevised!$AC404/dataOrig!$AC404,dataOrig!AB404)</f>
        <v>324.08078399799695</v>
      </c>
      <c r="AC404" s="9">
        <f>dataOrig!AC404*VLOOKUP($C404,pivot!$H$4:$Q$65,10,FALSE)/VLOOKUP($C404,pivot!$H$4:$Q$65,6,FALSE)</f>
        <v>1088.5562772097101</v>
      </c>
    </row>
    <row r="405" spans="1:29">
      <c r="A405">
        <v>404</v>
      </c>
      <c r="B405">
        <v>24005</v>
      </c>
      <c r="C405">
        <f>dataOrig!C405</f>
        <v>24005</v>
      </c>
      <c r="D405">
        <v>24</v>
      </c>
      <c r="E405" s="1">
        <f>IF(dataOrig!$I405&gt;0,dataOrig!E405*dataRevised!$I405/dataOrig!$I405,dataOrig!E405)</f>
        <v>153.96888769571419</v>
      </c>
      <c r="F405" s="1">
        <f>IF(dataOrig!$I405&gt;0,dataOrig!F405*dataRevised!$I405/dataOrig!$I405,dataOrig!F405)</f>
        <v>363.06243888742478</v>
      </c>
      <c r="G405" s="1">
        <f>IF(dataOrig!$I405&gt;0,dataOrig!G405*dataRevised!$I405/dataOrig!$I405,dataOrig!G405)</f>
        <v>116.90230362082002</v>
      </c>
      <c r="H405" s="1">
        <f>IF(dataOrig!$I405&gt;0,dataOrig!H405*dataRevised!$I405/dataOrig!$I405,dataOrig!H405)</f>
        <v>271.82161654922379</v>
      </c>
      <c r="I405" s="9">
        <f>dataOrig!I405*VLOOKUP($C405,pivot!$H$4:$Q$65,7,FALSE)/VLOOKUP($C405,pivot!$H$4:$Q$65,2,FALSE)</f>
        <v>905.75524675318275</v>
      </c>
      <c r="J405" s="1">
        <f>dataOrig!J405</f>
        <v>162</v>
      </c>
      <c r="K405" s="1">
        <f>dataOrig!K405</f>
        <v>382</v>
      </c>
      <c r="L405" s="1">
        <f>dataOrig!L405</f>
        <v>123</v>
      </c>
      <c r="M405" s="1">
        <f>dataOrig!M405</f>
        <v>286</v>
      </c>
      <c r="N405" s="9">
        <f>dataOrig!N405</f>
        <v>953</v>
      </c>
      <c r="O405" s="1">
        <f>IF(dataOrig!$S405&gt;0,dataOrig!O405*dataRevised!$S405/dataOrig!$S405,dataOrig!O405)</f>
        <v>92.08248214430003</v>
      </c>
      <c r="P405" s="1">
        <f>IF(dataOrig!$S405&gt;0,dataOrig!P405*dataRevised!$S405/dataOrig!$S405,dataOrig!P405)</f>
        <v>208.97827819797379</v>
      </c>
      <c r="Q405" s="1">
        <f>IF(dataOrig!$S405&gt;0,dataOrig!Q405*dataRevised!$S405/dataOrig!$S405,dataOrig!Q405)</f>
        <v>59.093613020642891</v>
      </c>
      <c r="R405" s="1">
        <f>IF(dataOrig!$S405&gt;0,dataOrig!R405*dataRevised!$S405/dataOrig!$S405,dataOrig!R405)</f>
        <v>154.27258820656093</v>
      </c>
      <c r="S405" s="9">
        <f>dataOrig!S405*VLOOKUP($C405,pivot!$H$4:$Q$65,8,FALSE)/VLOOKUP($C405,pivot!$H$4:$Q$65,4,FALSE)</f>
        <v>514.42696156947773</v>
      </c>
      <c r="T405" s="1">
        <f>IF(dataOrig!$X405&gt;0,dataOrig!T405*dataRevised!$X405/dataOrig!$X405,dataOrig!T405)</f>
        <v>243.68536925582993</v>
      </c>
      <c r="U405" s="1">
        <f>IF(dataOrig!$X405&gt;0,dataOrig!U405*dataRevised!$X405/dataOrig!$X405,dataOrig!U405)</f>
        <v>424.53897082897197</v>
      </c>
      <c r="V405" s="1">
        <f>IF(dataOrig!$X405&gt;0,dataOrig!V405*dataRevised!$X405/dataOrig!$X405,dataOrig!V405)</f>
        <v>136.70154860692898</v>
      </c>
      <c r="W405" s="1">
        <f>IF(dataOrig!$X405&gt;0,dataOrig!W405*dataRevised!$X405/dataOrig!$X405,dataOrig!W405)</f>
        <v>317.55515018007105</v>
      </c>
      <c r="X405" s="9">
        <f>dataOrig!X405*VLOOKUP($C405,pivot!$H$4:$Q$65,9,FALSE)/VLOOKUP($C405,pivot!$H$4:$Q$65,5,FALSE)</f>
        <v>1122.481038871802</v>
      </c>
      <c r="Y405" s="1">
        <f>IF(dataOrig!$AC405&gt;0,dataOrig!Y405*dataRevised!$AC405/dataOrig!$AC405,dataOrig!Y405)</f>
        <v>254.82516440390444</v>
      </c>
      <c r="Z405" s="1">
        <f>IF(dataOrig!$AC405&gt;0,dataOrig!Z405*dataRevised!$AC405/dataOrig!$AC405,dataOrig!Z405)</f>
        <v>443.94627944931085</v>
      </c>
      <c r="AA405" s="1">
        <f>IF(dataOrig!$AC405&gt;0,dataOrig!AA405*dataRevised!$AC405/dataOrig!$AC405,dataOrig!AA405)</f>
        <v>142.95070198267811</v>
      </c>
      <c r="AB405" s="1">
        <f>IF(dataOrig!$AC405&gt;0,dataOrig!AB405*dataRevised!$AC405/dataOrig!$AC405,dataOrig!AB405)</f>
        <v>332.07181702808452</v>
      </c>
      <c r="AC405" s="9">
        <f>dataOrig!AC405*VLOOKUP($C405,pivot!$H$4:$Q$65,10,FALSE)/VLOOKUP($C405,pivot!$H$4:$Q$65,6,FALSE)</f>
        <v>1173.7939628639779</v>
      </c>
    </row>
    <row r="406" spans="1:29">
      <c r="A406">
        <v>405</v>
      </c>
      <c r="B406">
        <v>24005</v>
      </c>
      <c r="C406">
        <f>dataOrig!C406</f>
        <v>24005</v>
      </c>
      <c r="D406">
        <v>24</v>
      </c>
      <c r="E406" s="1">
        <f>IF(dataOrig!$I406&gt;0,dataOrig!E406*dataRevised!$I406/dataOrig!$I406,dataOrig!E406)</f>
        <v>38.017009307583741</v>
      </c>
      <c r="F406" s="1">
        <f>IF(dataOrig!$I406&gt;0,dataOrig!F406*dataRevised!$I406/dataOrig!$I406,dataOrig!F406)</f>
        <v>1046.4181811912426</v>
      </c>
      <c r="G406" s="1">
        <f>IF(dataOrig!$I406&gt;0,dataOrig!G406*dataRevised!$I406/dataOrig!$I406,dataOrig!G406)</f>
        <v>853.48185895525512</v>
      </c>
      <c r="H406" s="1">
        <f>IF(dataOrig!$I406&gt;0,dataOrig!H406*dataRevised!$I406/dataOrig!$I406,dataOrig!H406)</f>
        <v>252.81311189543189</v>
      </c>
      <c r="I406" s="9">
        <f>dataOrig!I406*VLOOKUP($C406,pivot!$H$4:$Q$65,7,FALSE)/VLOOKUP($C406,pivot!$H$4:$Q$65,2,FALSE)</f>
        <v>2190.7301613495133</v>
      </c>
      <c r="J406" s="1">
        <f>dataOrig!J406</f>
        <v>40</v>
      </c>
      <c r="K406" s="1">
        <f>dataOrig!K406</f>
        <v>1101</v>
      </c>
      <c r="L406" s="1">
        <f>dataOrig!L406</f>
        <v>898</v>
      </c>
      <c r="M406" s="1">
        <f>dataOrig!M406</f>
        <v>266</v>
      </c>
      <c r="N406" s="9">
        <f>dataOrig!N406</f>
        <v>2305</v>
      </c>
      <c r="O406" s="1">
        <f>IF(dataOrig!$S406&gt;0,dataOrig!O406*dataRevised!$S406/dataOrig!$S406,dataOrig!O406)</f>
        <v>81.528748025964944</v>
      </c>
      <c r="P406" s="1">
        <f>IF(dataOrig!$S406&gt;0,dataOrig!P406*dataRevised!$S406/dataOrig!$S406,dataOrig!P406)</f>
        <v>1575.6369118471</v>
      </c>
      <c r="Q406" s="1">
        <f>IF(dataOrig!$S406&gt;0,dataOrig!Q406*dataRevised!$S406/dataOrig!$S406,dataOrig!Q406)</f>
        <v>1218.9188644469489</v>
      </c>
      <c r="R406" s="1">
        <f>IF(dataOrig!$S406&gt;0,dataOrig!R406*dataRevised!$S406/dataOrig!$S406,dataOrig!R406)</f>
        <v>431.80639131629886</v>
      </c>
      <c r="S406" s="9">
        <f>dataOrig!S406*VLOOKUP($C406,pivot!$H$4:$Q$65,8,FALSE)/VLOOKUP($C406,pivot!$H$4:$Q$65,4,FALSE)</f>
        <v>3307.8909156363129</v>
      </c>
      <c r="T406" s="1">
        <f>IF(dataOrig!$X406&gt;0,dataOrig!T406*dataRevised!$X406/dataOrig!$X406,dataOrig!T406)</f>
        <v>41.604819141239254</v>
      </c>
      <c r="U406" s="1">
        <f>IF(dataOrig!$X406&gt;0,dataOrig!U406*dataRevised!$X406/dataOrig!$X406,dataOrig!U406)</f>
        <v>1145.4061432965661</v>
      </c>
      <c r="V406" s="1">
        <f>IF(dataOrig!$X406&gt;0,dataOrig!V406*dataRevised!$X406/dataOrig!$X406,dataOrig!V406)</f>
        <v>934.83481376539623</v>
      </c>
      <c r="W406" s="1">
        <f>IF(dataOrig!$X406&gt;0,dataOrig!W406*dataRevised!$X406/dataOrig!$X406,dataOrig!W406)</f>
        <v>276.79940898048972</v>
      </c>
      <c r="X406" s="9">
        <f>dataOrig!X406*VLOOKUP($C406,pivot!$H$4:$Q$65,9,FALSE)/VLOOKUP($C406,pivot!$H$4:$Q$65,5,FALSE)</f>
        <v>2398.6451851836914</v>
      </c>
      <c r="Y406" s="1">
        <f>IF(dataOrig!$AC406&gt;0,dataOrig!Y406*dataRevised!$AC406/dataOrig!$AC406,dataOrig!Y406)</f>
        <v>43.506735386032467</v>
      </c>
      <c r="Z406" s="1">
        <f>IF(dataOrig!$AC406&gt;0,dataOrig!Z406*dataRevised!$AC406/dataOrig!$AC406,dataOrig!Z406)</f>
        <v>1197.7670619542407</v>
      </c>
      <c r="AA406" s="1">
        <f>IF(dataOrig!$AC406&gt;0,dataOrig!AA406*dataRevised!$AC406/dataOrig!$AC406,dataOrig!AA406)</f>
        <v>977.56970734738263</v>
      </c>
      <c r="AB406" s="1">
        <f>IF(dataOrig!$AC406&gt;0,dataOrig!AB406*dataRevised!$AC406/dataOrig!$AC406,dataOrig!AB406)</f>
        <v>289.45297420095068</v>
      </c>
      <c r="AC406" s="9">
        <f>dataOrig!AC406*VLOOKUP($C406,pivot!$H$4:$Q$65,10,FALSE)/VLOOKUP($C406,pivot!$H$4:$Q$65,6,FALSE)</f>
        <v>2508.2964788886065</v>
      </c>
    </row>
    <row r="407" spans="1:29">
      <c r="A407">
        <v>406</v>
      </c>
      <c r="B407">
        <v>24013</v>
      </c>
      <c r="C407">
        <f>dataOrig!C407</f>
        <v>24013</v>
      </c>
      <c r="D407">
        <v>24</v>
      </c>
      <c r="E407" s="1">
        <f>IF(dataOrig!$I407&gt;0,dataOrig!E407*dataRevised!$I407/dataOrig!$I407,dataOrig!E407)</f>
        <v>82.493629648743664</v>
      </c>
      <c r="F407" s="1">
        <f>IF(dataOrig!$I407&gt;0,dataOrig!F407*dataRevised!$I407/dataOrig!$I407,dataOrig!F407)</f>
        <v>236.75671709189433</v>
      </c>
      <c r="G407" s="1">
        <f>IF(dataOrig!$I407&gt;0,dataOrig!G407*dataRevised!$I407/dataOrig!$I407,dataOrig!G407)</f>
        <v>268.10429635841695</v>
      </c>
      <c r="H407" s="1">
        <f>IF(dataOrig!$I407&gt;0,dataOrig!H407*dataRevised!$I407/dataOrig!$I407,dataOrig!H407)</f>
        <v>129.51499854852756</v>
      </c>
      <c r="I407" s="9">
        <f>dataOrig!I407*VLOOKUP($C407,pivot!$H$4:$Q$65,7,FALSE)/VLOOKUP($C407,pivot!$H$4:$Q$65,2,FALSE)</f>
        <v>716.86964164758251</v>
      </c>
      <c r="J407" s="1">
        <f>dataOrig!J407</f>
        <v>100</v>
      </c>
      <c r="K407" s="1">
        <f>dataOrig!K407</f>
        <v>287</v>
      </c>
      <c r="L407" s="1">
        <f>dataOrig!L407</f>
        <v>325</v>
      </c>
      <c r="M407" s="1">
        <f>dataOrig!M407</f>
        <v>157</v>
      </c>
      <c r="N407" s="9">
        <f>dataOrig!N407</f>
        <v>869</v>
      </c>
      <c r="O407" s="1">
        <f>IF(dataOrig!$S407&gt;0,dataOrig!O407*dataRevised!$S407/dataOrig!$S407,dataOrig!O407)</f>
        <v>114.3921056570226</v>
      </c>
      <c r="P407" s="1">
        <f>IF(dataOrig!$S407&gt;0,dataOrig!P407*dataRevised!$S407/dataOrig!$S407,dataOrig!P407)</f>
        <v>305.79486964185497</v>
      </c>
      <c r="Q407" s="1">
        <f>IF(dataOrig!$S407&gt;0,dataOrig!Q407*dataRevised!$S407/dataOrig!$S407,dataOrig!Q407)</f>
        <v>248.1280227649483</v>
      </c>
      <c r="R407" s="1">
        <f>IF(dataOrig!$S407&gt;0,dataOrig!R407*dataRevised!$S407/dataOrig!$S407,dataOrig!R407)</f>
        <v>299.01237717023213</v>
      </c>
      <c r="S407" s="9">
        <f>dataOrig!S407*VLOOKUP($C407,pivot!$H$4:$Q$65,8,FALSE)/VLOOKUP($C407,pivot!$H$4:$Q$65,4,FALSE)</f>
        <v>967.32737523405797</v>
      </c>
      <c r="T407" s="1">
        <f>IF(dataOrig!$X407&gt;0,dataOrig!T407*dataRevised!$X407/dataOrig!$X407,dataOrig!T407)</f>
        <v>159.83519446897719</v>
      </c>
      <c r="U407" s="1">
        <f>IF(dataOrig!$X407&gt;0,dataOrig!U407*dataRevised!$X407/dataOrig!$X407,dataOrig!U407)</f>
        <v>400.50657924410376</v>
      </c>
      <c r="V407" s="1">
        <f>IF(dataOrig!$X407&gt;0,dataOrig!V407*dataRevised!$X407/dataOrig!$X407,dataOrig!V407)</f>
        <v>454.70357047209029</v>
      </c>
      <c r="W407" s="1">
        <f>IF(dataOrig!$X407&gt;0,dataOrig!W407*dataRevised!$X407/dataOrig!$X407,dataOrig!W407)</f>
        <v>218.62515105526765</v>
      </c>
      <c r="X407" s="9">
        <f>dataOrig!X407*VLOOKUP($C407,pivot!$H$4:$Q$65,9,FALSE)/VLOOKUP($C407,pivot!$H$4:$Q$65,5,FALSE)</f>
        <v>1233.6704952404389</v>
      </c>
      <c r="Y407" s="1">
        <f>IF(dataOrig!$AC407&gt;0,dataOrig!Y407*dataRevised!$AC407/dataOrig!$AC407,dataOrig!Y407)</f>
        <v>177.21427685171889</v>
      </c>
      <c r="Z407" s="1">
        <f>IF(dataOrig!$AC407&gt;0,dataOrig!Z407*dataRevised!$AC407/dataOrig!$AC407,dataOrig!Z407)</f>
        <v>395.26859415151574</v>
      </c>
      <c r="AA407" s="1">
        <f>IF(dataOrig!$AC407&gt;0,dataOrig!AA407*dataRevised!$AC407/dataOrig!$AC407,dataOrig!AA407)</f>
        <v>396.69959139566151</v>
      </c>
      <c r="AB407" s="1">
        <f>IF(dataOrig!$AC407&gt;0,dataOrig!AB407*dataRevised!$AC407/dataOrig!$AC407,dataOrig!AB407)</f>
        <v>395.44917036494371</v>
      </c>
      <c r="AC407" s="9">
        <f>dataOrig!AC407*VLOOKUP($C407,pivot!$H$4:$Q$65,10,FALSE)/VLOOKUP($C407,pivot!$H$4:$Q$65,6,FALSE)</f>
        <v>1364.6316327638397</v>
      </c>
    </row>
    <row r="408" spans="1:29">
      <c r="A408">
        <v>407</v>
      </c>
      <c r="B408">
        <v>24013</v>
      </c>
      <c r="C408">
        <f>dataOrig!C408</f>
        <v>24013</v>
      </c>
      <c r="D408">
        <v>24</v>
      </c>
      <c r="E408" s="1">
        <f>IF(dataOrig!$I408&gt;0,dataOrig!E408*dataRevised!$I408/dataOrig!$I408,dataOrig!E408)</f>
        <v>279.65340450924106</v>
      </c>
      <c r="F408" s="1">
        <f>IF(dataOrig!$I408&gt;0,dataOrig!F408*dataRevised!$I408/dataOrig!$I408,dataOrig!F408)</f>
        <v>473.51343418378872</v>
      </c>
      <c r="G408" s="1">
        <f>IF(dataOrig!$I408&gt;0,dataOrig!G408*dataRevised!$I408/dataOrig!$I408,dataOrig!G408)</f>
        <v>226.85748153404509</v>
      </c>
      <c r="H408" s="1">
        <f>IF(dataOrig!$I408&gt;0,dataOrig!H408*dataRevised!$I408/dataOrig!$I408,dataOrig!H408)</f>
        <v>499.91139567138663</v>
      </c>
      <c r="I408" s="9">
        <f>dataOrig!I408*VLOOKUP($C408,pivot!$H$4:$Q$65,7,FALSE)/VLOOKUP($C408,pivot!$H$4:$Q$65,2,FALSE)</f>
        <v>1479.9357158984615</v>
      </c>
      <c r="J408" s="1">
        <f>dataOrig!J408</f>
        <v>339</v>
      </c>
      <c r="K408" s="1">
        <f>dataOrig!K408</f>
        <v>574</v>
      </c>
      <c r="L408" s="1">
        <f>dataOrig!L408</f>
        <v>275</v>
      </c>
      <c r="M408" s="1">
        <f>dataOrig!M408</f>
        <v>606</v>
      </c>
      <c r="N408" s="9">
        <f>dataOrig!N408</f>
        <v>1794</v>
      </c>
      <c r="O408" s="1">
        <f>IF(dataOrig!$S408&gt;0,dataOrig!O408*dataRevised!$S408/dataOrig!$S408,dataOrig!O408)</f>
        <v>350.29759875451902</v>
      </c>
      <c r="P408" s="1">
        <f>IF(dataOrig!$S408&gt;0,dataOrig!P408*dataRevised!$S408/dataOrig!$S408,dataOrig!P408)</f>
        <v>703.72265454499484</v>
      </c>
      <c r="Q408" s="1">
        <f>IF(dataOrig!$S408&gt;0,dataOrig!Q408*dataRevised!$S408/dataOrig!$S408,dataOrig!Q408)</f>
        <v>329.23620388248406</v>
      </c>
      <c r="R408" s="1">
        <f>IF(dataOrig!$S408&gt;0,dataOrig!R408*dataRevised!$S408/dataOrig!$S408,dataOrig!R408)</f>
        <v>523.930975049013</v>
      </c>
      <c r="S408" s="9">
        <f>dataOrig!S408*VLOOKUP($C408,pivot!$H$4:$Q$65,8,FALSE)/VLOOKUP($C408,pivot!$H$4:$Q$65,4,FALSE)</f>
        <v>1907.1874322310107</v>
      </c>
      <c r="T408" s="1">
        <f>IF(dataOrig!$X408&gt;0,dataOrig!T408*dataRevised!$X408/dataOrig!$X408,dataOrig!T408)</f>
        <v>470.31965269032361</v>
      </c>
      <c r="U408" s="1">
        <f>IF(dataOrig!$X408&gt;0,dataOrig!U408*dataRevised!$X408/dataOrig!$X408,dataOrig!U408)</f>
        <v>778.96692476834846</v>
      </c>
      <c r="V408" s="1">
        <f>IF(dataOrig!$X408&gt;0,dataOrig!V408*dataRevised!$X408/dataOrig!$X408,dataOrig!V408)</f>
        <v>372.94878709428008</v>
      </c>
      <c r="W408" s="1">
        <f>IF(dataOrig!$X408&gt;0,dataOrig!W408*dataRevised!$X408/dataOrig!$X408,dataOrig!W408)</f>
        <v>823.05939220806647</v>
      </c>
      <c r="X408" s="9">
        <f>dataOrig!X408*VLOOKUP($C408,pivot!$H$4:$Q$65,9,FALSE)/VLOOKUP($C408,pivot!$H$4:$Q$65,5,FALSE)</f>
        <v>2445.2947567610186</v>
      </c>
      <c r="Y408" s="1">
        <f>IF(dataOrig!$AC408&gt;0,dataOrig!Y408*dataRevised!$AC408/dataOrig!$AC408,dataOrig!Y408)</f>
        <v>522.05996198565811</v>
      </c>
      <c r="Z408" s="1">
        <f>IF(dataOrig!$AC408&gt;0,dataOrig!Z408*dataRevised!$AC408/dataOrig!$AC408,dataOrig!Z408)</f>
        <v>729.11620119177599</v>
      </c>
      <c r="AA408" s="1">
        <f>IF(dataOrig!$AC408&gt;0,dataOrig!AA408*dataRevised!$AC408/dataOrig!$AC408,dataOrig!AA408)</f>
        <v>729.14577228415976</v>
      </c>
      <c r="AB408" s="1">
        <f>IF(dataOrig!$AC408&gt;0,dataOrig!AB408*dataRevised!$AC408/dataOrig!$AC408,dataOrig!AB408)</f>
        <v>729.11620119177599</v>
      </c>
      <c r="AC408" s="9">
        <f>dataOrig!AC408*VLOOKUP($C408,pivot!$H$4:$Q$65,10,FALSE)/VLOOKUP($C408,pivot!$H$4:$Q$65,6,FALSE)</f>
        <v>2709.4381366533698</v>
      </c>
    </row>
    <row r="409" spans="1:29">
      <c r="A409">
        <v>408</v>
      </c>
      <c r="B409">
        <v>24013</v>
      </c>
      <c r="C409">
        <f>dataOrig!C409</f>
        <v>24013</v>
      </c>
      <c r="D409">
        <v>24</v>
      </c>
      <c r="E409" s="1">
        <f>IF(dataOrig!$I409&gt;0,dataOrig!E409*dataRevised!$I409/dataOrig!$I409,dataOrig!E409)</f>
        <v>17.323662226236173</v>
      </c>
      <c r="F409" s="1">
        <f>IF(dataOrig!$I409&gt;0,dataOrig!F409*dataRevised!$I409/dataOrig!$I409,dataOrig!F409)</f>
        <v>66.819840015482384</v>
      </c>
      <c r="G409" s="1">
        <f>IF(dataOrig!$I409&gt;0,dataOrig!G409*dataRevised!$I409/dataOrig!$I409,dataOrig!G409)</f>
        <v>56.920604457633139</v>
      </c>
      <c r="H409" s="1">
        <f>IF(dataOrig!$I409&gt;0,dataOrig!H409*dataRevised!$I409/dataOrig!$I409,dataOrig!H409)</f>
        <v>35.472260748959783</v>
      </c>
      <c r="I409" s="9">
        <f>dataOrig!I409*VLOOKUP($C409,pivot!$H$4:$Q$65,7,FALSE)/VLOOKUP($C409,pivot!$H$4:$Q$65,2,FALSE)</f>
        <v>176.53636744831147</v>
      </c>
      <c r="J409" s="1">
        <f>dataOrig!J409</f>
        <v>21</v>
      </c>
      <c r="K409" s="1">
        <f>dataOrig!K409</f>
        <v>81</v>
      </c>
      <c r="L409" s="1">
        <f>dataOrig!L409</f>
        <v>69</v>
      </c>
      <c r="M409" s="1">
        <f>dataOrig!M409</f>
        <v>43</v>
      </c>
      <c r="N409" s="9">
        <f>dataOrig!N409</f>
        <v>214</v>
      </c>
      <c r="O409" s="1">
        <f>IF(dataOrig!$S409&gt;0,dataOrig!O409*dataRevised!$S409/dataOrig!$S409,dataOrig!O409)</f>
        <v>21.575824359980452</v>
      </c>
      <c r="P409" s="1">
        <f>IF(dataOrig!$S409&gt;0,dataOrig!P409*dataRevised!$S409/dataOrig!$S409,dataOrig!P409)</f>
        <v>93.605396877389168</v>
      </c>
      <c r="Q409" s="1">
        <f>IF(dataOrig!$S409&gt;0,dataOrig!Q409*dataRevised!$S409/dataOrig!$S409,dataOrig!Q409)</f>
        <v>36.155425253780578</v>
      </c>
      <c r="R409" s="1">
        <f>IF(dataOrig!$S409&gt;0,dataOrig!R409*dataRevised!$S409/dataOrig!$S409,dataOrig!R409)</f>
        <v>72.350279070931037</v>
      </c>
      <c r="S409" s="9">
        <f>dataOrig!S409*VLOOKUP($C409,pivot!$H$4:$Q$65,8,FALSE)/VLOOKUP($C409,pivot!$H$4:$Q$65,4,FALSE)</f>
        <v>223.68692556208126</v>
      </c>
      <c r="T409" s="1">
        <f>IF(dataOrig!$X409&gt;0,dataOrig!T409*dataRevised!$X409/dataOrig!$X409,dataOrig!T409)</f>
        <v>30.31357136480602</v>
      </c>
      <c r="U409" s="1">
        <f>IF(dataOrig!$X409&gt;0,dataOrig!U409*dataRevised!$X409/dataOrig!$X409,dataOrig!U409)</f>
        <v>102.88242402600831</v>
      </c>
      <c r="V409" s="1">
        <f>IF(dataOrig!$X409&gt;0,dataOrig!V409*dataRevised!$X409/dataOrig!$X409,dataOrig!V409)</f>
        <v>88.184934879435701</v>
      </c>
      <c r="W409" s="1">
        <f>IF(dataOrig!$X409&gt;0,dataOrig!W409*dataRevised!$X409/dataOrig!$X409,dataOrig!W409)</f>
        <v>55.11558429964731</v>
      </c>
      <c r="X409" s="9">
        <f>dataOrig!X409*VLOOKUP($C409,pivot!$H$4:$Q$65,9,FALSE)/VLOOKUP($C409,pivot!$H$4:$Q$65,5,FALSE)</f>
        <v>276.49651456989733</v>
      </c>
      <c r="Y409" s="1">
        <f>IF(dataOrig!$AC409&gt;0,dataOrig!Y409*dataRevised!$AC409/dataOrig!$AC409,dataOrig!Y409)</f>
        <v>47.771535934118489</v>
      </c>
      <c r="Z409" s="1">
        <f>IF(dataOrig!$AC409&gt;0,dataOrig!Z409*dataRevised!$AC409/dataOrig!$AC409,dataOrig!Z409)</f>
        <v>129.81725320509659</v>
      </c>
      <c r="AA409" s="1">
        <f>IF(dataOrig!$AC409&gt;0,dataOrig!AA409*dataRevised!$AC409/dataOrig!$AC409,dataOrig!AA409)</f>
        <v>129.81725320509659</v>
      </c>
      <c r="AB409" s="1">
        <f>IF(dataOrig!$AC409&gt;0,dataOrig!AB409*dataRevised!$AC409/dataOrig!$AC409,dataOrig!AB409)</f>
        <v>129.81725320509659</v>
      </c>
      <c r="AC409" s="9">
        <f>dataOrig!AC409*VLOOKUP($C409,pivot!$H$4:$Q$65,10,FALSE)/VLOOKUP($C409,pivot!$H$4:$Q$65,6,FALSE)</f>
        <v>437.22329554940831</v>
      </c>
    </row>
    <row r="410" spans="1:29">
      <c r="A410">
        <v>409</v>
      </c>
      <c r="B410">
        <v>24013</v>
      </c>
      <c r="C410">
        <f>dataOrig!C410</f>
        <v>24013</v>
      </c>
      <c r="D410">
        <v>24</v>
      </c>
      <c r="E410" s="1">
        <f>IF(dataOrig!$I410&gt;0,dataOrig!E410*dataRevised!$I410/dataOrig!$I410,dataOrig!E410)</f>
        <v>41.246814824371839</v>
      </c>
      <c r="F410" s="1">
        <f>IF(dataOrig!$I410&gt;0,dataOrig!F410*dataRevised!$I410/dataOrig!$I410,dataOrig!F410)</f>
        <v>113.84120891526626</v>
      </c>
      <c r="G410" s="1">
        <f>IF(dataOrig!$I410&gt;0,dataOrig!G410*dataRevised!$I410/dataOrig!$I410,dataOrig!G410)</f>
        <v>76.719075573331608</v>
      </c>
      <c r="H410" s="1">
        <f>IF(dataOrig!$I410&gt;0,dataOrig!H410*dataRevised!$I410/dataOrig!$I410,dataOrig!H410)</f>
        <v>110.54146372931652</v>
      </c>
      <c r="I410" s="9">
        <f>dataOrig!I410*VLOOKUP($C410,pivot!$H$4:$Q$65,7,FALSE)/VLOOKUP($C410,pivot!$H$4:$Q$65,2,FALSE)</f>
        <v>342.34856304228623</v>
      </c>
      <c r="J410" s="1">
        <f>dataOrig!J410</f>
        <v>50</v>
      </c>
      <c r="K410" s="1">
        <f>dataOrig!K410</f>
        <v>138</v>
      </c>
      <c r="L410" s="1">
        <f>dataOrig!L410</f>
        <v>93</v>
      </c>
      <c r="M410" s="1">
        <f>dataOrig!M410</f>
        <v>134</v>
      </c>
      <c r="N410" s="9">
        <f>dataOrig!N410</f>
        <v>415</v>
      </c>
      <c r="O410" s="1">
        <f>IF(dataOrig!$S410&gt;0,dataOrig!O410*dataRevised!$S410/dataOrig!$S410,dataOrig!O410)</f>
        <v>48.540705628685849</v>
      </c>
      <c r="P410" s="1">
        <f>IF(dataOrig!$S410&gt;0,dataOrig!P410*dataRevised!$S410/dataOrig!$S410,dataOrig!P410)</f>
        <v>145.49301617676949</v>
      </c>
      <c r="Q410" s="1">
        <f>IF(dataOrig!$S410&gt;0,dataOrig!Q410*dataRevised!$S410/dataOrig!$S410,dataOrig!Q410)</f>
        <v>68.654050974590717</v>
      </c>
      <c r="R410" s="1">
        <f>IF(dataOrig!$S410&gt;0,dataOrig!R410*dataRevised!$S410/dataOrig!$S410,dataOrig!R410)</f>
        <v>156.57346086563624</v>
      </c>
      <c r="S410" s="9">
        <f>dataOrig!S410*VLOOKUP($C410,pivot!$H$4:$Q$65,8,FALSE)/VLOOKUP($C410,pivot!$H$4:$Q$65,4,FALSE)</f>
        <v>419.2612336456823</v>
      </c>
      <c r="T410" s="1">
        <f>IF(dataOrig!$X410&gt;0,dataOrig!T410*dataRevised!$X410/dataOrig!$X410,dataOrig!T410)</f>
        <v>59.708549657951245</v>
      </c>
      <c r="U410" s="1">
        <f>IF(dataOrig!$X410&gt;0,dataOrig!U410*dataRevised!$X410/dataOrig!$X410,dataOrig!U410)</f>
        <v>182.80002126049689</v>
      </c>
      <c r="V410" s="1">
        <f>IF(dataOrig!$X410&gt;0,dataOrig!V410*dataRevised!$X410/dataOrig!$X410,dataOrig!V410)</f>
        <v>123.09147160254565</v>
      </c>
      <c r="W410" s="1">
        <f>IF(dataOrig!$X410&gt;0,dataOrig!W410*dataRevised!$X410/dataOrig!$X410,dataOrig!W410)</f>
        <v>177.28846283053215</v>
      </c>
      <c r="X410" s="9">
        <f>dataOrig!X410*VLOOKUP($C410,pivot!$H$4:$Q$65,9,FALSE)/VLOOKUP($C410,pivot!$H$4:$Q$65,5,FALSE)</f>
        <v>542.88850535152596</v>
      </c>
      <c r="Y410" s="1">
        <f>IF(dataOrig!$AC410&gt;0,dataOrig!Y410*dataRevised!$AC410/dataOrig!$AC410,dataOrig!Y410)</f>
        <v>51.27050742604586</v>
      </c>
      <c r="Z410" s="1">
        <f>IF(dataOrig!$AC410&gt;0,dataOrig!Z410*dataRevised!$AC410/dataOrig!$AC410,dataOrig!Z410)</f>
        <v>139.32556938633417</v>
      </c>
      <c r="AA410" s="1">
        <f>IF(dataOrig!$AC410&gt;0,dataOrig!AA410*dataRevised!$AC410/dataOrig!$AC410,dataOrig!AA410)</f>
        <v>139.32556938633417</v>
      </c>
      <c r="AB410" s="1">
        <f>IF(dataOrig!$AC410&gt;0,dataOrig!AB410*dataRevised!$AC410/dataOrig!$AC410,dataOrig!AB410)</f>
        <v>139.32556938633417</v>
      </c>
      <c r="AC410" s="9">
        <f>dataOrig!AC410*VLOOKUP($C410,pivot!$H$4:$Q$65,10,FALSE)/VLOOKUP($C410,pivot!$H$4:$Q$65,6,FALSE)</f>
        <v>469.24721558504831</v>
      </c>
    </row>
    <row r="411" spans="1:29">
      <c r="A411">
        <v>410</v>
      </c>
      <c r="B411">
        <v>24013</v>
      </c>
      <c r="C411">
        <f>dataOrig!C411</f>
        <v>24013</v>
      </c>
      <c r="D411">
        <v>24</v>
      </c>
      <c r="E411" s="1">
        <f>IF(dataOrig!$I411&gt;0,dataOrig!E411*dataRevised!$I411/dataOrig!$I411,dataOrig!E411)</f>
        <v>32.17251556301003</v>
      </c>
      <c r="F411" s="1">
        <f>IF(dataOrig!$I411&gt;0,dataOrig!F411*dataRevised!$I411/dataOrig!$I411,dataOrig!F411)</f>
        <v>108.06665483985419</v>
      </c>
      <c r="G411" s="1">
        <f>IF(dataOrig!$I411&gt;0,dataOrig!G411*dataRevised!$I411/dataOrig!$I411,dataOrig!G411)</f>
        <v>84.968438538205973</v>
      </c>
      <c r="H411" s="1">
        <f>IF(dataOrig!$I411&gt;0,dataOrig!H411*dataRevised!$I411/dataOrig!$I411,dataOrig!H411)</f>
        <v>70.119585201432116</v>
      </c>
      <c r="I411" s="9">
        <f>dataOrig!I411*VLOOKUP($C411,pivot!$H$4:$Q$65,7,FALSE)/VLOOKUP($C411,pivot!$H$4:$Q$65,2,FALSE)</f>
        <v>295.32719414250232</v>
      </c>
      <c r="J411" s="1">
        <f>dataOrig!J411</f>
        <v>39</v>
      </c>
      <c r="K411" s="1">
        <f>dataOrig!K411</f>
        <v>131</v>
      </c>
      <c r="L411" s="1">
        <f>dataOrig!L411</f>
        <v>103</v>
      </c>
      <c r="M411" s="1">
        <f>dataOrig!M411</f>
        <v>85</v>
      </c>
      <c r="N411" s="9">
        <f>dataOrig!N411</f>
        <v>358</v>
      </c>
      <c r="O411" s="1">
        <f>IF(dataOrig!$S411&gt;0,dataOrig!O411*dataRevised!$S411/dataOrig!$S411,dataOrig!O411)</f>
        <v>39.080920444903192</v>
      </c>
      <c r="P411" s="1">
        <f>IF(dataOrig!$S411&gt;0,dataOrig!P411*dataRevised!$S411/dataOrig!$S411,dataOrig!P411)</f>
        <v>98.326923249840945</v>
      </c>
      <c r="Q411" s="1">
        <f>IF(dataOrig!$S411&gt;0,dataOrig!Q411*dataRevised!$S411/dataOrig!$S411,dataOrig!Q411)</f>
        <v>139.50083756786572</v>
      </c>
      <c r="R411" s="1">
        <f>IF(dataOrig!$S411&gt;0,dataOrig!R411*dataRevised!$S411/dataOrig!$S411,dataOrig!R411)</f>
        <v>85.567240356730821</v>
      </c>
      <c r="S411" s="9">
        <f>dataOrig!S411*VLOOKUP($C411,pivot!$H$4:$Q$65,8,FALSE)/VLOOKUP($C411,pivot!$H$4:$Q$65,4,FALSE)</f>
        <v>362.47592161934068</v>
      </c>
      <c r="T411" s="1">
        <f>IF(dataOrig!$X411&gt;0,dataOrig!T411*dataRevised!$X411/dataOrig!$X411,dataOrig!T411)</f>
        <v>45.929653583039425</v>
      </c>
      <c r="U411" s="1">
        <f>IF(dataOrig!$X411&gt;0,dataOrig!U411*dataRevised!$X411/dataOrig!$X411,dataOrig!U411)</f>
        <v>168.10253211392427</v>
      </c>
      <c r="V411" s="1">
        <f>IF(dataOrig!$X411&gt;0,dataOrig!V411*dataRevised!$X411/dataOrig!$X411,dataOrig!V411)</f>
        <v>131.35880924749273</v>
      </c>
      <c r="W411" s="1">
        <f>IF(dataOrig!$X411&gt;0,dataOrig!W411*dataRevised!$X411/dataOrig!$X411,dataOrig!W411)</f>
        <v>108.39398245597303</v>
      </c>
      <c r="X411" s="9">
        <f>dataOrig!X411*VLOOKUP($C411,pivot!$H$4:$Q$65,9,FALSE)/VLOOKUP($C411,pivot!$H$4:$Q$65,5,FALSE)</f>
        <v>453.78497740042945</v>
      </c>
      <c r="Y411" s="1">
        <f>IF(dataOrig!$AC411&gt;0,dataOrig!Y411*dataRevised!$AC411/dataOrig!$AC411,dataOrig!Y411)</f>
        <v>51.663500435368917</v>
      </c>
      <c r="Z411" s="1">
        <f>IF(dataOrig!$AC411&gt;0,dataOrig!Z411*dataRevised!$AC411/dataOrig!$AC411,dataOrig!Z411)</f>
        <v>149.97790447631081</v>
      </c>
      <c r="AA411" s="1">
        <f>IF(dataOrig!$AC411&gt;0,dataOrig!AA411*dataRevised!$AC411/dataOrig!$AC411,dataOrig!AA411)</f>
        <v>147.66780088454948</v>
      </c>
      <c r="AB411" s="1">
        <f>IF(dataOrig!$AC411&gt;0,dataOrig!AB411*dataRevised!$AC411/dataOrig!$AC411,dataOrig!AB411)</f>
        <v>150.13410825425836</v>
      </c>
      <c r="AC411" s="9">
        <f>dataOrig!AC411*VLOOKUP($C411,pivot!$H$4:$Q$65,10,FALSE)/VLOOKUP($C411,pivot!$H$4:$Q$65,6,FALSE)</f>
        <v>499.44331405048763</v>
      </c>
    </row>
    <row r="412" spans="1:29">
      <c r="A412">
        <v>411</v>
      </c>
      <c r="B412">
        <v>24013</v>
      </c>
      <c r="C412">
        <f>dataOrig!C412</f>
        <v>24013</v>
      </c>
      <c r="D412">
        <v>24</v>
      </c>
      <c r="E412" s="1">
        <f>IF(dataOrig!$I412&gt;0,dataOrig!E412*dataRevised!$I412/dataOrig!$I412,dataOrig!E412)</f>
        <v>65.169967422507497</v>
      </c>
      <c r="F412" s="1">
        <f>IF(dataOrig!$I412&gt;0,dataOrig!F412*dataRevised!$I412/dataOrig!$I412,dataOrig!F412)</f>
        <v>397.61929490694445</v>
      </c>
      <c r="G412" s="1">
        <f>IF(dataOrig!$I412&gt;0,dataOrig!G412*dataRevised!$I412/dataOrig!$I412,dataOrig!G412)</f>
        <v>355.54754378608521</v>
      </c>
      <c r="H412" s="1">
        <f>IF(dataOrig!$I412&gt;0,dataOrig!H412*dataRevised!$I412/dataOrig!$I412,dataOrig!H412)</f>
        <v>261.5048059865174</v>
      </c>
      <c r="I412" s="9">
        <f>dataOrig!I412*VLOOKUP($C412,pivot!$H$4:$Q$65,7,FALSE)/VLOOKUP($C412,pivot!$H$4:$Q$65,2,FALSE)</f>
        <v>1079.8416121020546</v>
      </c>
      <c r="J412" s="1">
        <f>dataOrig!J412</f>
        <v>79</v>
      </c>
      <c r="K412" s="1">
        <f>dataOrig!K412</f>
        <v>482</v>
      </c>
      <c r="L412" s="1">
        <f>dataOrig!L412</f>
        <v>431</v>
      </c>
      <c r="M412" s="1">
        <f>dataOrig!M412</f>
        <v>317</v>
      </c>
      <c r="N412" s="9">
        <f>dataOrig!N412</f>
        <v>1309</v>
      </c>
      <c r="O412" s="1">
        <f>IF(dataOrig!$S412&gt;0,dataOrig!O412*dataRevised!$S412/dataOrig!$S412,dataOrig!O412)</f>
        <v>91.775975284119539</v>
      </c>
      <c r="P412" s="1">
        <f>IF(dataOrig!$S412&gt;0,dataOrig!P412*dataRevised!$S412/dataOrig!$S412,dataOrig!P412)</f>
        <v>476.56173020184849</v>
      </c>
      <c r="Q412" s="1">
        <f>IF(dataOrig!$S412&gt;0,dataOrig!Q412*dataRevised!$S412/dataOrig!$S412,dataOrig!Q412)</f>
        <v>425.31142611532545</v>
      </c>
      <c r="R412" s="1">
        <f>IF(dataOrig!$S412&gt;0,dataOrig!R412*dataRevised!$S412/dataOrig!$S412,dataOrig!R412)</f>
        <v>395.88204819764303</v>
      </c>
      <c r="S412" s="9">
        <f>dataOrig!S412*VLOOKUP($C412,pivot!$H$4:$Q$65,8,FALSE)/VLOOKUP($C412,pivot!$H$4:$Q$65,4,FALSE)</f>
        <v>1389.5311797989366</v>
      </c>
      <c r="T412" s="1">
        <f>IF(dataOrig!$X412&gt;0,dataOrig!T412*dataRevised!$X412/dataOrig!$X412,dataOrig!T412)</f>
        <v>117.5799131725809</v>
      </c>
      <c r="U412" s="1">
        <f>IF(dataOrig!$X412&gt;0,dataOrig!U412*dataRevised!$X412/dataOrig!$X412,dataOrig!U412)</f>
        <v>633.82921944594398</v>
      </c>
      <c r="V412" s="1">
        <f>IF(dataOrig!$X412&gt;0,dataOrig!V412*dataRevised!$X412/dataOrig!$X412,dataOrig!V412)</f>
        <v>563.09755292806324</v>
      </c>
      <c r="W412" s="1">
        <f>IF(dataOrig!$X412&gt;0,dataOrig!W412*dataRevised!$X412/dataOrig!$X412,dataOrig!W412)</f>
        <v>419.79703374898025</v>
      </c>
      <c r="X412" s="9">
        <f>dataOrig!X412*VLOOKUP($C412,pivot!$H$4:$Q$65,9,FALSE)/VLOOKUP($C412,pivot!$H$4:$Q$65,5,FALSE)</f>
        <v>1734.3037192955683</v>
      </c>
      <c r="Y412" s="1">
        <f>IF(dataOrig!$AC412&gt;0,dataOrig!Y412*dataRevised!$AC412/dataOrig!$AC412,dataOrig!Y412)</f>
        <v>131.25416772104748</v>
      </c>
      <c r="Z412" s="1">
        <f>IF(dataOrig!$AC412&gt;0,dataOrig!Z412*dataRevised!$AC412/dataOrig!$AC412,dataOrig!Z412)</f>
        <v>595.58281728438988</v>
      </c>
      <c r="AA412" s="1">
        <f>IF(dataOrig!$AC412&gt;0,dataOrig!AA412*dataRevised!$AC412/dataOrig!$AC412,dataOrig!AA412)</f>
        <v>594.39062977481274</v>
      </c>
      <c r="AB412" s="1">
        <f>IF(dataOrig!$AC412&gt;0,dataOrig!AB412*dataRevised!$AC412/dataOrig!$AC412,dataOrig!AB412)</f>
        <v>595.58281728438988</v>
      </c>
      <c r="AC412" s="9">
        <f>dataOrig!AC412*VLOOKUP($C412,pivot!$H$4:$Q$65,10,FALSE)/VLOOKUP($C412,pivot!$H$4:$Q$65,6,FALSE)</f>
        <v>1916.8104320646398</v>
      </c>
    </row>
    <row r="413" spans="1:29">
      <c r="A413">
        <v>412</v>
      </c>
      <c r="B413">
        <v>24013</v>
      </c>
      <c r="C413">
        <f>dataOrig!C413</f>
        <v>24013</v>
      </c>
      <c r="D413">
        <v>24</v>
      </c>
      <c r="E413" s="1">
        <f>IF(dataOrig!$I413&gt;0,dataOrig!E413*dataRevised!$I413/dataOrig!$I413,dataOrig!E413)</f>
        <v>18.14859852272361</v>
      </c>
      <c r="F413" s="1">
        <f>IF(dataOrig!$I413&gt;0,dataOrig!F413*dataRevised!$I413/dataOrig!$I413,dataOrig!F413)</f>
        <v>107.24171854336679</v>
      </c>
      <c r="G413" s="1">
        <f>IF(dataOrig!$I413&gt;0,dataOrig!G413*dataRevised!$I413/dataOrig!$I413,dataOrig!G413)</f>
        <v>79.193884462793918</v>
      </c>
      <c r="H413" s="1">
        <f>IF(dataOrig!$I413&gt;0,dataOrig!H413*dataRevised!$I413/dataOrig!$I413,dataOrig!H413)</f>
        <v>65.169967422507497</v>
      </c>
      <c r="I413" s="9">
        <f>dataOrig!I413*VLOOKUP($C413,pivot!$H$4:$Q$65,7,FALSE)/VLOOKUP($C413,pivot!$H$4:$Q$65,2,FALSE)</f>
        <v>269.75416895139182</v>
      </c>
      <c r="J413" s="1">
        <f>dataOrig!J413</f>
        <v>22</v>
      </c>
      <c r="K413" s="1">
        <f>dataOrig!K413</f>
        <v>130</v>
      </c>
      <c r="L413" s="1">
        <f>dataOrig!L413</f>
        <v>96</v>
      </c>
      <c r="M413" s="1">
        <f>dataOrig!M413</f>
        <v>79</v>
      </c>
      <c r="N413" s="9">
        <f>dataOrig!N413</f>
        <v>327</v>
      </c>
      <c r="O413" s="1">
        <f>IF(dataOrig!$S413&gt;0,dataOrig!O413*dataRevised!$S413/dataOrig!$S413,dataOrig!O413)</f>
        <v>22.07213395488948</v>
      </c>
      <c r="P413" s="1">
        <f>IF(dataOrig!$S413&gt;0,dataOrig!P413*dataRevised!$S413/dataOrig!$S413,dataOrig!P413)</f>
        <v>136.87752022843861</v>
      </c>
      <c r="Q413" s="1">
        <f>IF(dataOrig!$S413&gt;0,dataOrig!Q413*dataRevised!$S413/dataOrig!$S413,dataOrig!Q413)</f>
        <v>47.044520701186229</v>
      </c>
      <c r="R413" s="1">
        <f>IF(dataOrig!$S413&gt;0,dataOrig!R413*dataRevised!$S413/dataOrig!$S413,dataOrig!R413)</f>
        <v>139.32179516769105</v>
      </c>
      <c r="S413" s="9">
        <f>dataOrig!S413*VLOOKUP($C413,pivot!$H$4:$Q$65,8,FALSE)/VLOOKUP($C413,pivot!$H$4:$Q$65,4,FALSE)</f>
        <v>345.31597005220539</v>
      </c>
      <c r="T413" s="1">
        <f>IF(dataOrig!$X413&gt;0,dataOrig!T413*dataRevised!$X413/dataOrig!$X413,dataOrig!T413)</f>
        <v>25.720606006502077</v>
      </c>
      <c r="U413" s="1">
        <f>IF(dataOrig!$X413&gt;0,dataOrig!U413*dataRevised!$X413/dataOrig!$X413,dataOrig!U413)</f>
        <v>176.36986975887137</v>
      </c>
      <c r="V413" s="1">
        <f>IF(dataOrig!$X413&gt;0,dataOrig!V413*dataRevised!$X413/dataOrig!$X413,dataOrig!V413)</f>
        <v>129.52162310417117</v>
      </c>
      <c r="W413" s="1">
        <f>IF(dataOrig!$X413&gt;0,dataOrig!W413*dataRevised!$X413/dataOrig!$X413,dataOrig!W413)</f>
        <v>106.55679631265146</v>
      </c>
      <c r="X413" s="9">
        <f>dataOrig!X413*VLOOKUP($C413,pivot!$H$4:$Q$65,9,FALSE)/VLOOKUP($C413,pivot!$H$4:$Q$65,5,FALSE)</f>
        <v>438.16889518219608</v>
      </c>
      <c r="Y413" s="1">
        <f>IF(dataOrig!$AC413&gt;0,dataOrig!Y413*dataRevised!$AC413/dataOrig!$AC413,dataOrig!Y413)</f>
        <v>27.323913475277944</v>
      </c>
      <c r="Z413" s="1">
        <f>IF(dataOrig!$AC413&gt;0,dataOrig!Z413*dataRevised!$AC413/dataOrig!$AC413,dataOrig!Z413)</f>
        <v>152.46743719205091</v>
      </c>
      <c r="AA413" s="1">
        <f>IF(dataOrig!$AC413&gt;0,dataOrig!AA413*dataRevised!$AC413/dataOrig!$AC413,dataOrig!AA413)</f>
        <v>152.46743719205091</v>
      </c>
      <c r="AB413" s="1">
        <f>IF(dataOrig!$AC413&gt;0,dataOrig!AB413*dataRevised!$AC413/dataOrig!$AC413,dataOrig!AB413)</f>
        <v>152.46743719205091</v>
      </c>
      <c r="AC413" s="9">
        <f>dataOrig!AC413*VLOOKUP($C413,pivot!$H$4:$Q$65,10,FALSE)/VLOOKUP($C413,pivot!$H$4:$Q$65,6,FALSE)</f>
        <v>484.72622505143067</v>
      </c>
    </row>
    <row r="414" spans="1:29">
      <c r="A414">
        <v>413</v>
      </c>
      <c r="B414">
        <v>24013</v>
      </c>
      <c r="C414">
        <f>dataOrig!C414</f>
        <v>24013</v>
      </c>
      <c r="D414">
        <v>24</v>
      </c>
      <c r="E414" s="1">
        <f>IF(dataOrig!$I414&gt;0,dataOrig!E414*dataRevised!$I414/dataOrig!$I414,dataOrig!E414)</f>
        <v>1.6498725929748732</v>
      </c>
      <c r="F414" s="1">
        <f>IF(dataOrig!$I414&gt;0,dataOrig!F414*dataRevised!$I414/dataOrig!$I414,dataOrig!F414)</f>
        <v>97.34248298551752</v>
      </c>
      <c r="G414" s="1">
        <f>IF(dataOrig!$I414&gt;0,dataOrig!G414*dataRevised!$I414/dataOrig!$I414,dataOrig!G414)</f>
        <v>103.11703706092959</v>
      </c>
      <c r="H414" s="1">
        <f>IF(dataOrig!$I414&gt;0,dataOrig!H414*dataRevised!$I414/dataOrig!$I414,dataOrig!H414)</f>
        <v>89.918056317130606</v>
      </c>
      <c r="I414" s="9">
        <f>dataOrig!I414*VLOOKUP($C414,pivot!$H$4:$Q$65,7,FALSE)/VLOOKUP($C414,pivot!$H$4:$Q$65,2,FALSE)</f>
        <v>292.02744895655258</v>
      </c>
      <c r="J414" s="1">
        <f>dataOrig!J414</f>
        <v>2</v>
      </c>
      <c r="K414" s="1">
        <f>dataOrig!K414</f>
        <v>118</v>
      </c>
      <c r="L414" s="1">
        <f>dataOrig!L414</f>
        <v>125</v>
      </c>
      <c r="M414" s="1">
        <f>dataOrig!M414</f>
        <v>109</v>
      </c>
      <c r="N414" s="9">
        <f>dataOrig!N414</f>
        <v>354</v>
      </c>
      <c r="O414" s="1">
        <f>IF(dataOrig!$S414&gt;0,dataOrig!O414*dataRevised!$S414/dataOrig!$S414,dataOrig!O414)</f>
        <v>3.2345278892845934</v>
      </c>
      <c r="P414" s="1">
        <f>IF(dataOrig!$S414&gt;0,dataOrig!P414*dataRevised!$S414/dataOrig!$S414,dataOrig!P414)</f>
        <v>117.17660410174726</v>
      </c>
      <c r="Q414" s="1">
        <f>IF(dataOrig!$S414&gt;0,dataOrig!Q414*dataRevised!$S414/dataOrig!$S414,dataOrig!Q414)</f>
        <v>78.028341293241652</v>
      </c>
      <c r="R414" s="1">
        <f>IF(dataOrig!$S414&gt;0,dataOrig!R414*dataRevised!$S414/dataOrig!$S414,dataOrig!R414)</f>
        <v>171.75960825837043</v>
      </c>
      <c r="S414" s="9">
        <f>dataOrig!S414*VLOOKUP($C414,pivot!$H$4:$Q$65,8,FALSE)/VLOOKUP($C414,pivot!$H$4:$Q$65,4,FALSE)</f>
        <v>370.19908154264391</v>
      </c>
      <c r="T414" s="1">
        <f>IF(dataOrig!$X414&gt;0,dataOrig!T414*dataRevised!$X414/dataOrig!$X414,dataOrig!T414)</f>
        <v>1.8371861433215768</v>
      </c>
      <c r="U414" s="1">
        <f>IF(dataOrig!$X414&gt;0,dataOrig!U414*dataRevised!$X414/dataOrig!$X414,dataOrig!U414)</f>
        <v>150.64926375236928</v>
      </c>
      <c r="V414" s="1">
        <f>IF(dataOrig!$X414&gt;0,dataOrig!V414*dataRevised!$X414/dataOrig!$X414,dataOrig!V414)</f>
        <v>159.83519446897716</v>
      </c>
      <c r="W414" s="1">
        <f>IF(dataOrig!$X414&gt;0,dataOrig!W414*dataRevised!$X414/dataOrig!$X414,dataOrig!W414)</f>
        <v>139.62614689243983</v>
      </c>
      <c r="X414" s="9">
        <f>dataOrig!X414*VLOOKUP($C414,pivot!$H$4:$Q$65,9,FALSE)/VLOOKUP($C414,pivot!$H$4:$Q$65,5,FALSE)</f>
        <v>451.94779125710789</v>
      </c>
      <c r="Y414" s="1">
        <f>IF(dataOrig!$AC414&gt;0,dataOrig!Y414*dataRevised!$AC414/dataOrig!$AC414,dataOrig!Y414)</f>
        <v>2.4776095999392451</v>
      </c>
      <c r="Z414" s="1">
        <f>IF(dataOrig!$AC414&gt;0,dataOrig!Z414*dataRevised!$AC414/dataOrig!$AC414,dataOrig!Z414)</f>
        <v>166.12372367592639</v>
      </c>
      <c r="AA414" s="1">
        <f>IF(dataOrig!$AC414&gt;0,dataOrig!AA414*dataRevised!$AC414/dataOrig!$AC414,dataOrig!AA414)</f>
        <v>167.36252847589597</v>
      </c>
      <c r="AB414" s="1">
        <f>IF(dataOrig!$AC414&gt;0,dataOrig!AB414*dataRevised!$AC414/dataOrig!$AC414,dataOrig!AB414)</f>
        <v>166.12372367592639</v>
      </c>
      <c r="AC414" s="9">
        <f>dataOrig!AC414*VLOOKUP($C414,pivot!$H$4:$Q$65,10,FALSE)/VLOOKUP($C414,pivot!$H$4:$Q$65,6,FALSE)</f>
        <v>502.087585427688</v>
      </c>
    </row>
    <row r="415" spans="1:29">
      <c r="A415">
        <v>414</v>
      </c>
      <c r="B415">
        <v>24013</v>
      </c>
      <c r="C415">
        <f>dataOrig!C415</f>
        <v>24013</v>
      </c>
      <c r="D415">
        <v>24</v>
      </c>
      <c r="E415" s="1">
        <f>IF(dataOrig!$I415&gt;0,dataOrig!E415*dataRevised!$I415/dataOrig!$I415,dataOrig!E415)</f>
        <v>68.469712608457243</v>
      </c>
      <c r="F415" s="1">
        <f>IF(dataOrig!$I415&gt;0,dataOrig!F415*dataRevised!$I415/dataOrig!$I415,dataOrig!F415)</f>
        <v>78.368948166306481</v>
      </c>
      <c r="G415" s="1">
        <f>IF(dataOrig!$I415&gt;0,dataOrig!G415*dataRevised!$I415/dataOrig!$I415,dataOrig!G415)</f>
        <v>61.045285940070315</v>
      </c>
      <c r="H415" s="1">
        <f>IF(dataOrig!$I415&gt;0,dataOrig!H415*dataRevised!$I415/dataOrig!$I415,dataOrig!H415)</f>
        <v>46.196432603296451</v>
      </c>
      <c r="I415" s="9">
        <f>dataOrig!I415*VLOOKUP($C415,pivot!$H$4:$Q$65,7,FALSE)/VLOOKUP($C415,pivot!$H$4:$Q$65,2,FALSE)</f>
        <v>254.0803793181305</v>
      </c>
      <c r="J415" s="1">
        <f>dataOrig!J415</f>
        <v>83</v>
      </c>
      <c r="K415" s="1">
        <f>dataOrig!K415</f>
        <v>95</v>
      </c>
      <c r="L415" s="1">
        <f>dataOrig!L415</f>
        <v>74</v>
      </c>
      <c r="M415" s="1">
        <f>dataOrig!M415</f>
        <v>56</v>
      </c>
      <c r="N415" s="9">
        <f>dataOrig!N415</f>
        <v>308</v>
      </c>
      <c r="O415" s="1">
        <f>IF(dataOrig!$S415&gt;0,dataOrig!O415*dataRevised!$S415/dataOrig!$S415,dataOrig!O415)</f>
        <v>90.492649314137893</v>
      </c>
      <c r="P415" s="1">
        <f>IF(dataOrig!$S415&gt;0,dataOrig!P415*dataRevised!$S415/dataOrig!$S415,dataOrig!P415)</f>
        <v>116.4559533742553</v>
      </c>
      <c r="Q415" s="1">
        <f>IF(dataOrig!$S415&gt;0,dataOrig!Q415*dataRevised!$S415/dataOrig!$S415,dataOrig!Q415)</f>
        <v>87.299391421214708</v>
      </c>
      <c r="R415" s="1">
        <f>IF(dataOrig!$S415&gt;0,dataOrig!R415*dataRevised!$S415/dataOrig!$S415,dataOrig!R415)</f>
        <v>62.055326331215646</v>
      </c>
      <c r="S415" s="9">
        <f>dataOrig!S415*VLOOKUP($C415,pivot!$H$4:$Q$65,8,FALSE)/VLOOKUP($C415,pivot!$H$4:$Q$65,4,FALSE)</f>
        <v>356.3033204408236</v>
      </c>
      <c r="T415" s="1">
        <f>IF(dataOrig!$X415&gt;0,dataOrig!T415*dataRevised!$X415/dataOrig!$X415,dataOrig!T415)</f>
        <v>110.23116859929462</v>
      </c>
      <c r="U415" s="1">
        <f>IF(dataOrig!$X415&gt;0,dataOrig!U415*dataRevised!$X415/dataOrig!$X415,dataOrig!U415)</f>
        <v>146.05629839406535</v>
      </c>
      <c r="V415" s="1">
        <f>IF(dataOrig!$X415&gt;0,dataOrig!V415*dataRevised!$X415/dataOrig!$X415,dataOrig!V415)</f>
        <v>112.06835474261619</v>
      </c>
      <c r="W415" s="1">
        <f>IF(dataOrig!$X415&gt;0,dataOrig!W415*dataRevised!$X415/dataOrig!$X415,dataOrig!W415)</f>
        <v>86.347748736114127</v>
      </c>
      <c r="X415" s="9">
        <f>dataOrig!X415*VLOOKUP($C415,pivot!$H$4:$Q$65,9,FALSE)/VLOOKUP($C415,pivot!$H$4:$Q$65,5,FALSE)</f>
        <v>454.70357047209029</v>
      </c>
      <c r="Y415" s="1">
        <f>IF(dataOrig!$AC415&gt;0,dataOrig!Y415*dataRevised!$AC415/dataOrig!$AC415,dataOrig!Y415)</f>
        <v>121.49424526318414</v>
      </c>
      <c r="Z415" s="1">
        <f>IF(dataOrig!$AC415&gt;0,dataOrig!Z415*dataRevised!$AC415/dataOrig!$AC415,dataOrig!Z415)</f>
        <v>126.4655666761488</v>
      </c>
      <c r="AA415" s="1">
        <f>IF(dataOrig!$AC415&gt;0,dataOrig!AA415*dataRevised!$AC415/dataOrig!$AC415,dataOrig!AA415)</f>
        <v>129.01185325352091</v>
      </c>
      <c r="AB415" s="1">
        <f>IF(dataOrig!$AC415&gt;0,dataOrig!AB415*dataRevised!$AC415/dataOrig!$AC415,dataOrig!AB415)</f>
        <v>126.4655666761488</v>
      </c>
      <c r="AC415" s="9">
        <f>dataOrig!AC415*VLOOKUP($C415,pivot!$H$4:$Q$65,10,FALSE)/VLOOKUP($C415,pivot!$H$4:$Q$65,6,FALSE)</f>
        <v>503.43723186900269</v>
      </c>
    </row>
    <row r="416" spans="1:29">
      <c r="A416">
        <v>415</v>
      </c>
      <c r="B416">
        <v>24013</v>
      </c>
      <c r="C416">
        <f>dataOrig!C416</f>
        <v>24013</v>
      </c>
      <c r="D416">
        <v>24</v>
      </c>
      <c r="E416" s="1">
        <f>IF(dataOrig!$I416&gt;0,dataOrig!E416*dataRevised!$I416/dataOrig!$I416,dataOrig!E416)</f>
        <v>396.79435861045704</v>
      </c>
      <c r="F416" s="1">
        <f>IF(dataOrig!$I416&gt;0,dataOrig!F416*dataRevised!$I416/dataOrig!$I416,dataOrig!F416)</f>
        <v>759.76632906492921</v>
      </c>
      <c r="G416" s="1">
        <f>IF(dataOrig!$I416&gt;0,dataOrig!G416*dataRevised!$I416/dataOrig!$I416,dataOrig!G416)</f>
        <v>306.05136599683902</v>
      </c>
      <c r="H416" s="1">
        <f>IF(dataOrig!$I416&gt;0,dataOrig!H416*dataRevised!$I416/dataOrig!$I416,dataOrig!H416)</f>
        <v>588.17957939554231</v>
      </c>
      <c r="I416" s="9">
        <f>dataOrig!I416*VLOOKUP($C416,pivot!$H$4:$Q$65,7,FALSE)/VLOOKUP($C416,pivot!$H$4:$Q$65,2,FALSE)</f>
        <v>2050.7916330677676</v>
      </c>
      <c r="J416" s="1">
        <f>dataOrig!J416</f>
        <v>481</v>
      </c>
      <c r="K416" s="1">
        <f>dataOrig!K416</f>
        <v>921</v>
      </c>
      <c r="L416" s="1">
        <f>dataOrig!L416</f>
        <v>371</v>
      </c>
      <c r="M416" s="1">
        <f>dataOrig!M416</f>
        <v>713</v>
      </c>
      <c r="N416" s="9">
        <f>dataOrig!N416</f>
        <v>2486</v>
      </c>
      <c r="O416" s="1">
        <f>IF(dataOrig!$S416&gt;0,dataOrig!O416*dataRevised!$S416/dataOrig!$S416,dataOrig!O416)</f>
        <v>495.930541443744</v>
      </c>
      <c r="P416" s="1">
        <f>IF(dataOrig!$S416&gt;0,dataOrig!P416*dataRevised!$S416/dataOrig!$S416,dataOrig!P416)</f>
        <v>934.56114629977947</v>
      </c>
      <c r="Q416" s="1">
        <f>IF(dataOrig!$S416&gt;0,dataOrig!Q416*dataRevised!$S416/dataOrig!$S416,dataOrig!Q416)</f>
        <v>421.32913487720162</v>
      </c>
      <c r="R416" s="1">
        <f>IF(dataOrig!$S416&gt;0,dataOrig!R416*dataRevised!$S416/dataOrig!$S416,dataOrig!R416)</f>
        <v>748.3400207624876</v>
      </c>
      <c r="S416" s="9">
        <f>dataOrig!S416*VLOOKUP($C416,pivot!$H$4:$Q$65,8,FALSE)/VLOOKUP($C416,pivot!$H$4:$Q$65,4,FALSE)</f>
        <v>2600.160843383213</v>
      </c>
      <c r="T416" s="1">
        <f>IF(dataOrig!$X416&gt;0,dataOrig!T416*dataRevised!$X416/dataOrig!$X416,dataOrig!T416)</f>
        <v>610.86439265442425</v>
      </c>
      <c r="U416" s="1">
        <f>IF(dataOrig!$X416&gt;0,dataOrig!U416*dataRevised!$X416/dataOrig!$X416,dataOrig!U416)</f>
        <v>1208.8684823055976</v>
      </c>
      <c r="V416" s="1">
        <f>IF(dataOrig!$X416&gt;0,dataOrig!V416*dataRevised!$X416/dataOrig!$X416,dataOrig!V416)</f>
        <v>479.50558340693152</v>
      </c>
      <c r="W416" s="1">
        <f>IF(dataOrig!$X416&gt;0,dataOrig!W416*dataRevised!$X416/dataOrig!$X416,dataOrig!W416)</f>
        <v>952.58101531223747</v>
      </c>
      <c r="X416" s="9">
        <f>dataOrig!X416*VLOOKUP($C416,pivot!$H$4:$Q$65,9,FALSE)/VLOOKUP($C416,pivot!$H$4:$Q$65,5,FALSE)</f>
        <v>3251.8194736791907</v>
      </c>
      <c r="Y416" s="1">
        <f>IF(dataOrig!$AC416&gt;0,dataOrig!Y416*dataRevised!$AC416/dataOrig!$AC416,dataOrig!Y416)</f>
        <v>536.55148926481877</v>
      </c>
      <c r="Z416" s="1">
        <f>IF(dataOrig!$AC416&gt;0,dataOrig!Z416*dataRevised!$AC416/dataOrig!$AC416,dataOrig!Z416)</f>
        <v>790.56360095673904</v>
      </c>
      <c r="AA416" s="1">
        <f>IF(dataOrig!$AC416&gt;0,dataOrig!AA416*dataRevised!$AC416/dataOrig!$AC416,dataOrig!AA416)</f>
        <v>788.58757148985399</v>
      </c>
      <c r="AB416" s="1">
        <f>IF(dataOrig!$AC416&gt;0,dataOrig!AB416*dataRevised!$AC416/dataOrig!$AC416,dataOrig!AB416)</f>
        <v>790.56360095673904</v>
      </c>
      <c r="AC416" s="9">
        <f>dataOrig!AC416*VLOOKUP($C416,pivot!$H$4:$Q$65,10,FALSE)/VLOOKUP($C416,pivot!$H$4:$Q$65,6,FALSE)</f>
        <v>2906.2662626681508</v>
      </c>
    </row>
    <row r="417" spans="1:29">
      <c r="A417">
        <v>416</v>
      </c>
      <c r="B417">
        <v>24013</v>
      </c>
      <c r="C417">
        <f>dataOrig!C417</f>
        <v>24013</v>
      </c>
      <c r="D417">
        <v>24</v>
      </c>
      <c r="E417" s="1">
        <f>IF(dataOrig!$I417&gt;0,dataOrig!E417*dataRevised!$I417/dataOrig!$I417,dataOrig!E417)</f>
        <v>10.724171854336676</v>
      </c>
      <c r="F417" s="1">
        <f>IF(dataOrig!$I417&gt;0,dataOrig!F417*dataRevised!$I417/dataOrig!$I417,dataOrig!F417)</f>
        <v>55.270731864658259</v>
      </c>
      <c r="G417" s="1">
        <f>IF(dataOrig!$I417&gt;0,dataOrig!G417*dataRevised!$I417/dataOrig!$I417,dataOrig!G417)</f>
        <v>52.79592297519595</v>
      </c>
      <c r="H417" s="1">
        <f>IF(dataOrig!$I417&gt;0,dataOrig!H417*dataRevised!$I417/dataOrig!$I417,dataOrig!H417)</f>
        <v>21.448343708673352</v>
      </c>
      <c r="I417" s="9">
        <f>dataOrig!I417*VLOOKUP($C417,pivot!$H$4:$Q$65,7,FALSE)/VLOOKUP($C417,pivot!$H$4:$Q$65,2,FALSE)</f>
        <v>140.23917040286423</v>
      </c>
      <c r="J417" s="1">
        <f>dataOrig!J417</f>
        <v>13</v>
      </c>
      <c r="K417" s="1">
        <f>dataOrig!K417</f>
        <v>67</v>
      </c>
      <c r="L417" s="1">
        <f>dataOrig!L417</f>
        <v>64</v>
      </c>
      <c r="M417" s="1">
        <f>dataOrig!M417</f>
        <v>26</v>
      </c>
      <c r="N417" s="9">
        <f>dataOrig!N417</f>
        <v>170</v>
      </c>
      <c r="O417" s="1">
        <f>IF(dataOrig!$S417&gt;0,dataOrig!O417*dataRevised!$S417/dataOrig!$S417,dataOrig!O417)</f>
        <v>18.61195233488322</v>
      </c>
      <c r="P417" s="1">
        <f>IF(dataOrig!$S417&gt;0,dataOrig!P417*dataRevised!$S417/dataOrig!$S417,dataOrig!P417)</f>
        <v>82.658062483576174</v>
      </c>
      <c r="Q417" s="1">
        <f>IF(dataOrig!$S417&gt;0,dataOrig!Q417*dataRevised!$S417/dataOrig!$S417,dataOrig!Q417)</f>
        <v>41.179865801186509</v>
      </c>
      <c r="R417" s="1">
        <f>IF(dataOrig!$S417&gt;0,dataOrig!R417*dataRevised!$S417/dataOrig!$S417,dataOrig!R417)</f>
        <v>61.093084963154261</v>
      </c>
      <c r="S417" s="9">
        <f>dataOrig!S417*VLOOKUP($C417,pivot!$H$4:$Q$65,8,FALSE)/VLOOKUP($C417,pivot!$H$4:$Q$65,4,FALSE)</f>
        <v>203.54296558280015</v>
      </c>
      <c r="T417" s="1">
        <f>IF(dataOrig!$X417&gt;0,dataOrig!T417*dataRevised!$X417/dataOrig!$X417,dataOrig!T417)</f>
        <v>15.616082218233402</v>
      </c>
      <c r="U417" s="1">
        <f>IF(dataOrig!$X417&gt;0,dataOrig!U417*dataRevised!$X417/dataOrig!$X417,dataOrig!U417)</f>
        <v>87.266341807774907</v>
      </c>
      <c r="V417" s="1">
        <f>IF(dataOrig!$X417&gt;0,dataOrig!V417*dataRevised!$X417/dataOrig!$X417,dataOrig!V417)</f>
        <v>83.59196952113173</v>
      </c>
      <c r="W417" s="1">
        <f>IF(dataOrig!$X417&gt;0,dataOrig!W417*dataRevised!$X417/dataOrig!$X417,dataOrig!W417)</f>
        <v>33.987943651449172</v>
      </c>
      <c r="X417" s="9">
        <f>dataOrig!X417*VLOOKUP($C417,pivot!$H$4:$Q$65,9,FALSE)/VLOOKUP($C417,pivot!$H$4:$Q$65,5,FALSE)</f>
        <v>220.46233719858921</v>
      </c>
      <c r="Y417" s="1">
        <f>IF(dataOrig!$AC417&gt;0,dataOrig!Y417*dataRevised!$AC417/dataOrig!$AC417,dataOrig!Y417)</f>
        <v>155.3548581128793</v>
      </c>
      <c r="Z417" s="1">
        <f>IF(dataOrig!$AC417&gt;0,dataOrig!Z417*dataRevised!$AC417/dataOrig!$AC417,dataOrig!Z417)</f>
        <v>260.97565273747716</v>
      </c>
      <c r="AA417" s="1">
        <f>IF(dataOrig!$AC417&gt;0,dataOrig!AA417*dataRevised!$AC417/dataOrig!$AC417,dataOrig!AA417)</f>
        <v>261.74473619348151</v>
      </c>
      <c r="AB417" s="1">
        <f>IF(dataOrig!$AC417&gt;0,dataOrig!AB417*dataRevised!$AC417/dataOrig!$AC417,dataOrig!AB417)</f>
        <v>260.97565273747716</v>
      </c>
      <c r="AC417" s="9">
        <f>dataOrig!AC417*VLOOKUP($C417,pivot!$H$4:$Q$65,10,FALSE)/VLOOKUP($C417,pivot!$H$4:$Q$65,6,FALSE)</f>
        <v>939.05089978131514</v>
      </c>
    </row>
    <row r="418" spans="1:29">
      <c r="A418">
        <v>417</v>
      </c>
      <c r="B418">
        <v>24013</v>
      </c>
      <c r="C418">
        <f>dataOrig!C418</f>
        <v>24013</v>
      </c>
      <c r="D418">
        <v>24</v>
      </c>
      <c r="E418" s="1">
        <f>IF(dataOrig!$I418&gt;0,dataOrig!E418*dataRevised!$I418/dataOrig!$I418,dataOrig!E418)</f>
        <v>65.169967422507497</v>
      </c>
      <c r="F418" s="1">
        <f>IF(dataOrig!$I418&gt;0,dataOrig!F418*dataRevised!$I418/dataOrig!$I418,dataOrig!F418)</f>
        <v>379.4706963842209</v>
      </c>
      <c r="G418" s="1">
        <f>IF(dataOrig!$I418&gt;0,dataOrig!G418*dataRevised!$I418/dataOrig!$I418,dataOrig!G418)</f>
        <v>179.01117633777375</v>
      </c>
      <c r="H418" s="1">
        <f>IF(dataOrig!$I418&gt;0,dataOrig!H418*dataRevised!$I418/dataOrig!$I418,dataOrig!H418)</f>
        <v>216.13330967970839</v>
      </c>
      <c r="I418" s="9">
        <f>dataOrig!I418*VLOOKUP($C418,pivot!$H$4:$Q$65,7,FALSE)/VLOOKUP($C418,pivot!$H$4:$Q$65,2,FALSE)</f>
        <v>839.78514982421052</v>
      </c>
      <c r="J418" s="1">
        <f>dataOrig!J418</f>
        <v>79</v>
      </c>
      <c r="K418" s="1">
        <f>dataOrig!K418</f>
        <v>460</v>
      </c>
      <c r="L418" s="1">
        <f>dataOrig!L418</f>
        <v>217</v>
      </c>
      <c r="M418" s="1">
        <f>dataOrig!M418</f>
        <v>262</v>
      </c>
      <c r="N418" s="9">
        <f>dataOrig!N418</f>
        <v>1018</v>
      </c>
      <c r="O418" s="1">
        <f>IF(dataOrig!$S418&gt;0,dataOrig!O418*dataRevised!$S418/dataOrig!$S418,dataOrig!O418)</f>
        <v>92.340422369043694</v>
      </c>
      <c r="P418" s="1">
        <f>IF(dataOrig!$S418&gt;0,dataOrig!P418*dataRevised!$S418/dataOrig!$S418,dataOrig!P418)</f>
        <v>373.65824705902111</v>
      </c>
      <c r="Q418" s="1">
        <f>IF(dataOrig!$S418&gt;0,dataOrig!Q418*dataRevised!$S418/dataOrig!$S418,dataOrig!Q418)</f>
        <v>241.63032005804558</v>
      </c>
      <c r="R418" s="1">
        <f>IF(dataOrig!$S418&gt;0,dataOrig!R418*dataRevised!$S418/dataOrig!$S418,dataOrig!R418)</f>
        <v>411.36383150588705</v>
      </c>
      <c r="S418" s="9">
        <f>dataOrig!S418*VLOOKUP($C418,pivot!$H$4:$Q$65,8,FALSE)/VLOOKUP($C418,pivot!$H$4:$Q$65,4,FALSE)</f>
        <v>1118.9928209919974</v>
      </c>
      <c r="T418" s="1">
        <f>IF(dataOrig!$X418&gt;0,dataOrig!T418*dataRevised!$X418/dataOrig!$X418,dataOrig!T418)</f>
        <v>119.41709931590249</v>
      </c>
      <c r="U418" s="1">
        <f>IF(dataOrig!$X418&gt;0,dataOrig!U418*dataRevised!$X418/dataOrig!$X418,dataOrig!U418)</f>
        <v>653.11967395082058</v>
      </c>
      <c r="V418" s="1">
        <f>IF(dataOrig!$X418&gt;0,dataOrig!V418*dataRevised!$X418/dataOrig!$X418,dataOrig!V418)</f>
        <v>308.64727207802491</v>
      </c>
      <c r="W418" s="1">
        <f>IF(dataOrig!$X418&gt;0,dataOrig!W418*dataRevised!$X418/dataOrig!$X418,dataOrig!W418)</f>
        <v>368.35582173597618</v>
      </c>
      <c r="X418" s="9">
        <f>dataOrig!X418*VLOOKUP($C418,pivot!$H$4:$Q$65,9,FALSE)/VLOOKUP($C418,pivot!$H$4:$Q$65,5,FALSE)</f>
        <v>1449.5398670807242</v>
      </c>
      <c r="Y418" s="1">
        <f>IF(dataOrig!$AC418&gt;0,dataOrig!Y418*dataRevised!$AC418/dataOrig!$AC418,dataOrig!Y418)</f>
        <v>85.579718269319088</v>
      </c>
      <c r="Z418" s="1">
        <f>IF(dataOrig!$AC418&gt;0,dataOrig!Z418*dataRevised!$AC418/dataOrig!$AC418,dataOrig!Z418)</f>
        <v>300.4036219671637</v>
      </c>
      <c r="AA418" s="1">
        <f>IF(dataOrig!$AC418&gt;0,dataOrig!AA418*dataRevised!$AC418/dataOrig!$AC418,dataOrig!AA418)</f>
        <v>299.85011109903104</v>
      </c>
      <c r="AB418" s="1">
        <f>IF(dataOrig!$AC418&gt;0,dataOrig!AB418*dataRevised!$AC418/dataOrig!$AC418,dataOrig!AB418)</f>
        <v>300.4036219671637</v>
      </c>
      <c r="AC418" s="9">
        <f>dataOrig!AC418*VLOOKUP($C418,pivot!$H$4:$Q$65,10,FALSE)/VLOOKUP($C418,pivot!$H$4:$Q$65,6,FALSE)</f>
        <v>986.23707330267735</v>
      </c>
    </row>
    <row r="419" spans="1:29">
      <c r="A419">
        <v>418</v>
      </c>
      <c r="B419">
        <v>24013</v>
      </c>
      <c r="C419">
        <f>dataOrig!C419</f>
        <v>24013</v>
      </c>
      <c r="D419">
        <v>24</v>
      </c>
      <c r="E419" s="1">
        <f>IF(dataOrig!$I419&gt;0,dataOrig!E419*dataRevised!$I419/dataOrig!$I419,dataOrig!E419)</f>
        <v>16.498725929748733</v>
      </c>
      <c r="F419" s="1">
        <f>IF(dataOrig!$I419&gt;0,dataOrig!F419*dataRevised!$I419/dataOrig!$I419,dataOrig!F419)</f>
        <v>98.167419282004971</v>
      </c>
      <c r="G419" s="1">
        <f>IF(dataOrig!$I419&gt;0,dataOrig!G419*dataRevised!$I419/dataOrig!$I419,dataOrig!G419)</f>
        <v>82.493629648743664</v>
      </c>
      <c r="H419" s="1">
        <f>IF(dataOrig!$I419&gt;0,dataOrig!H419*dataRevised!$I419/dataOrig!$I419,dataOrig!H419)</f>
        <v>70.119585201432116</v>
      </c>
      <c r="I419" s="9">
        <f>dataOrig!I419*VLOOKUP($C419,pivot!$H$4:$Q$65,7,FALSE)/VLOOKUP($C419,pivot!$H$4:$Q$65,2,FALSE)</f>
        <v>267.27936006192948</v>
      </c>
      <c r="J419" s="1">
        <f>dataOrig!J419</f>
        <v>20</v>
      </c>
      <c r="K419" s="1">
        <f>dataOrig!K419</f>
        <v>119</v>
      </c>
      <c r="L419" s="1">
        <f>dataOrig!L419</f>
        <v>100</v>
      </c>
      <c r="M419" s="1">
        <f>dataOrig!M419</f>
        <v>85</v>
      </c>
      <c r="N419" s="9">
        <f>dataOrig!N419</f>
        <v>324</v>
      </c>
      <c r="O419" s="1">
        <f>IF(dataOrig!$S419&gt;0,dataOrig!O419*dataRevised!$S419/dataOrig!$S419,dataOrig!O419)</f>
        <v>19.195103607878931</v>
      </c>
      <c r="P419" s="1">
        <f>IF(dataOrig!$S419&gt;0,dataOrig!P419*dataRevised!$S419/dataOrig!$S419,dataOrig!P419)</f>
        <v>102.45398015191233</v>
      </c>
      <c r="Q419" s="1">
        <f>IF(dataOrig!$S419&gt;0,dataOrig!Q419*dataRevised!$S419/dataOrig!$S419,dataOrig!Q419)</f>
        <v>85.651655299206254</v>
      </c>
      <c r="R419" s="1">
        <f>IF(dataOrig!$S419&gt;0,dataOrig!R419*dataRevised!$S419/dataOrig!$S419,dataOrig!R419)</f>
        <v>122.17565102314683</v>
      </c>
      <c r="S419" s="9">
        <f>dataOrig!S419*VLOOKUP($C419,pivot!$H$4:$Q$65,8,FALSE)/VLOOKUP($C419,pivot!$H$4:$Q$65,4,FALSE)</f>
        <v>329.47639008214435</v>
      </c>
      <c r="T419" s="1">
        <f>IF(dataOrig!$X419&gt;0,dataOrig!T419*dataRevised!$X419/dataOrig!$X419,dataOrig!T419)</f>
        <v>22.964826791519712</v>
      </c>
      <c r="U419" s="1">
        <f>IF(dataOrig!$X419&gt;0,dataOrig!U419*dataRevised!$X419/dataOrig!$X419,dataOrig!U419)</f>
        <v>147.89348453738694</v>
      </c>
      <c r="V419" s="1">
        <f>IF(dataOrig!$X419&gt;0,dataOrig!V419*dataRevised!$X419/dataOrig!$X419,dataOrig!V419)</f>
        <v>124.92865774586724</v>
      </c>
      <c r="W419" s="1">
        <f>IF(dataOrig!$X419&gt;0,dataOrig!W419*dataRevised!$X419/dataOrig!$X419,dataOrig!W419)</f>
        <v>106.55679631265147</v>
      </c>
      <c r="X419" s="9">
        <f>dataOrig!X419*VLOOKUP($C419,pivot!$H$4:$Q$65,9,FALSE)/VLOOKUP($C419,pivot!$H$4:$Q$65,5,FALSE)</f>
        <v>402.34376538742538</v>
      </c>
      <c r="Y419" s="1">
        <f>IF(dataOrig!$AC419&gt;0,dataOrig!Y419*dataRevised!$AC419/dataOrig!$AC419,dataOrig!Y419)</f>
        <v>59.818240345106616</v>
      </c>
      <c r="Z419" s="1">
        <f>IF(dataOrig!$AC419&gt;0,dataOrig!Z419*dataRevised!$AC419/dataOrig!$AC419,dataOrig!Z419)</f>
        <v>272.75814274929132</v>
      </c>
      <c r="AA419" s="1">
        <f>IF(dataOrig!$AC419&gt;0,dataOrig!AA419*dataRevised!$AC419/dataOrig!$AC419,dataOrig!AA419)</f>
        <v>271.65698398126108</v>
      </c>
      <c r="AB419" s="1">
        <f>IF(dataOrig!$AC419&gt;0,dataOrig!AB419*dataRevised!$AC419/dataOrig!$AC419,dataOrig!AB419)</f>
        <v>272.75814274929132</v>
      </c>
      <c r="AC419" s="9">
        <f>dataOrig!AC419*VLOOKUP($C419,pivot!$H$4:$Q$65,10,FALSE)/VLOOKUP($C419,pivot!$H$4:$Q$65,6,FALSE)</f>
        <v>876.99150982495041</v>
      </c>
    </row>
    <row r="420" spans="1:29">
      <c r="A420">
        <v>419</v>
      </c>
      <c r="B420">
        <v>24013</v>
      </c>
      <c r="C420">
        <f>dataOrig!C420</f>
        <v>24013</v>
      </c>
      <c r="D420">
        <v>24</v>
      </c>
      <c r="E420" s="1">
        <f>IF(dataOrig!$I420&gt;0,dataOrig!E420*dataRevised!$I420/dataOrig!$I420,dataOrig!E420)</f>
        <v>407.51853046479374</v>
      </c>
      <c r="F420" s="1">
        <f>IF(dataOrig!$I420&gt;0,dataOrig!F420*dataRevised!$I420/dataOrig!$I420,dataOrig!F420)</f>
        <v>358.84728897203496</v>
      </c>
      <c r="G420" s="1">
        <f>IF(dataOrig!$I420&gt;0,dataOrig!G420*dataRevised!$I420/dataOrig!$I420,dataOrig!G420)</f>
        <v>164.16232300099989</v>
      </c>
      <c r="H420" s="1">
        <f>IF(dataOrig!$I420&gt;0,dataOrig!H420*dataRevised!$I420/dataOrig!$I420,dataOrig!H420)</f>
        <v>280.47834080572852</v>
      </c>
      <c r="I420" s="9">
        <f>dataOrig!I420*VLOOKUP($C420,pivot!$H$4:$Q$65,7,FALSE)/VLOOKUP($C420,pivot!$H$4:$Q$65,2,FALSE)</f>
        <v>1211.0064832435571</v>
      </c>
      <c r="J420" s="1">
        <f>dataOrig!J420</f>
        <v>494</v>
      </c>
      <c r="K420" s="1">
        <f>dataOrig!K420</f>
        <v>435</v>
      </c>
      <c r="L420" s="1">
        <f>dataOrig!L420</f>
        <v>199</v>
      </c>
      <c r="M420" s="1">
        <f>dataOrig!M420</f>
        <v>340</v>
      </c>
      <c r="N420" s="9">
        <f>dataOrig!N420</f>
        <v>1468</v>
      </c>
      <c r="O420" s="1">
        <f>IF(dataOrig!$S420&gt;0,dataOrig!O420*dataRevised!$S420/dataOrig!$S420,dataOrig!O420)</f>
        <v>503.57107864984295</v>
      </c>
      <c r="P420" s="1">
        <f>IF(dataOrig!$S420&gt;0,dataOrig!P420*dataRevised!$S420/dataOrig!$S420,dataOrig!P420)</f>
        <v>511.18040094314682</v>
      </c>
      <c r="Q420" s="1">
        <f>IF(dataOrig!$S420&gt;0,dataOrig!Q420*dataRevised!$S420/dataOrig!$S420,dataOrig!Q420)</f>
        <v>129.23856903560568</v>
      </c>
      <c r="R420" s="1">
        <f>IF(dataOrig!$S420&gt;0,dataOrig!R420*dataRevised!$S420/dataOrig!$S420,dataOrig!R420)</f>
        <v>417.82224020762015</v>
      </c>
      <c r="S420" s="9">
        <f>dataOrig!S420*VLOOKUP($C420,pivot!$H$4:$Q$65,8,FALSE)/VLOOKUP($C420,pivot!$H$4:$Q$65,4,FALSE)</f>
        <v>1561.8122888362157</v>
      </c>
      <c r="T420" s="1">
        <f>IF(dataOrig!$X420&gt;0,dataOrig!T420*dataRevised!$X420/dataOrig!$X420,dataOrig!T420)</f>
        <v>575.03926285965349</v>
      </c>
      <c r="U420" s="1">
        <f>IF(dataOrig!$X420&gt;0,dataOrig!U420*dataRevised!$X420/dataOrig!$X420,dataOrig!U420)</f>
        <v>600.75986886615556</v>
      </c>
      <c r="V420" s="1">
        <f>IF(dataOrig!$X420&gt;0,dataOrig!V420*dataRevised!$X420/dataOrig!$X420,dataOrig!V420)</f>
        <v>270.98495613993259</v>
      </c>
      <c r="W420" s="1">
        <f>IF(dataOrig!$X420&gt;0,dataOrig!W420*dataRevised!$X420/dataOrig!$X420,dataOrig!W420)</f>
        <v>472.15683883364522</v>
      </c>
      <c r="X420" s="9">
        <f>dataOrig!X420*VLOOKUP($C420,pivot!$H$4:$Q$65,9,FALSE)/VLOOKUP($C420,pivot!$H$4:$Q$65,5,FALSE)</f>
        <v>1918.9409266993869</v>
      </c>
      <c r="Y420" s="1">
        <f>IF(dataOrig!$AC420&gt;0,dataOrig!Y420*dataRevised!$AC420/dataOrig!$AC420,dataOrig!Y420)</f>
        <v>636.0771332189579</v>
      </c>
      <c r="Z420" s="1">
        <f>IF(dataOrig!$AC420&gt;0,dataOrig!Z420*dataRevised!$AC420/dataOrig!$AC420,dataOrig!Z420)</f>
        <v>543.82396740640331</v>
      </c>
      <c r="AA420" s="1">
        <f>IF(dataOrig!$AC420&gt;0,dataOrig!AA420*dataRevised!$AC420/dataOrig!$AC420,dataOrig!AA420)</f>
        <v>544.27312048956344</v>
      </c>
      <c r="AB420" s="1">
        <f>IF(dataOrig!$AC420&gt;0,dataOrig!AB420*dataRevised!$AC420/dataOrig!$AC420,dataOrig!AB420)</f>
        <v>543.82396740640331</v>
      </c>
      <c r="AC420" s="9">
        <f>dataOrig!AC420*VLOOKUP($C420,pivot!$H$4:$Q$65,10,FALSE)/VLOOKUP($C420,pivot!$H$4:$Q$65,6,FALSE)</f>
        <v>2267.9981885213278</v>
      </c>
    </row>
    <row r="421" spans="1:29">
      <c r="A421">
        <v>420</v>
      </c>
      <c r="B421">
        <v>24013</v>
      </c>
      <c r="C421">
        <f>dataOrig!C421</f>
        <v>24013</v>
      </c>
      <c r="D421">
        <v>24</v>
      </c>
      <c r="E421" s="1">
        <f>IF(dataOrig!$I421&gt;0,dataOrig!E421*dataRevised!$I421/dataOrig!$I421,dataOrig!E421)</f>
        <v>191.38522078508535</v>
      </c>
      <c r="F421" s="1">
        <f>IF(dataOrig!$I421&gt;0,dataOrig!F421*dataRevised!$I421/dataOrig!$I421,dataOrig!F421)</f>
        <v>294.50225784601497</v>
      </c>
      <c r="G421" s="1">
        <f>IF(dataOrig!$I421&gt;0,dataOrig!G421*dataRevised!$I421/dataOrig!$I421,dataOrig!G421)</f>
        <v>162.51245040802505</v>
      </c>
      <c r="H421" s="1">
        <f>IF(dataOrig!$I421&gt;0,dataOrig!H421*dataRevised!$I421/dataOrig!$I421,dataOrig!H421)</f>
        <v>386.89512305260786</v>
      </c>
      <c r="I421" s="9">
        <f>dataOrig!I421*VLOOKUP($C421,pivot!$H$4:$Q$65,7,FALSE)/VLOOKUP($C421,pivot!$H$4:$Q$65,2,FALSE)</f>
        <v>1035.2950520917332</v>
      </c>
      <c r="J421" s="1">
        <f>dataOrig!J421</f>
        <v>232</v>
      </c>
      <c r="K421" s="1">
        <f>dataOrig!K421</f>
        <v>357</v>
      </c>
      <c r="L421" s="1">
        <f>dataOrig!L421</f>
        <v>197</v>
      </c>
      <c r="M421" s="1">
        <f>dataOrig!M421</f>
        <v>469</v>
      </c>
      <c r="N421" s="9">
        <f>dataOrig!N421</f>
        <v>1255</v>
      </c>
      <c r="O421" s="1">
        <f>IF(dataOrig!$S421&gt;0,dataOrig!O421*dataRevised!$S421/dataOrig!$S421,dataOrig!O421)</f>
        <v>243.02976074372691</v>
      </c>
      <c r="P421" s="1">
        <f>IF(dataOrig!$S421&gt;0,dataOrig!P421*dataRevised!$S421/dataOrig!$S421,dataOrig!P421)</f>
        <v>309.85138847936713</v>
      </c>
      <c r="Q421" s="1">
        <f>IF(dataOrig!$S421&gt;0,dataOrig!Q421*dataRevised!$S421/dataOrig!$S421,dataOrig!Q421)</f>
        <v>97.487756773168641</v>
      </c>
      <c r="R421" s="1">
        <f>IF(dataOrig!$S421&gt;0,dataOrig!R421*dataRevised!$S421/dataOrig!$S421,dataOrig!R421)</f>
        <v>415.77193592562401</v>
      </c>
      <c r="S421" s="9">
        <f>dataOrig!S421*VLOOKUP($C421,pivot!$H$4:$Q$65,8,FALSE)/VLOOKUP($C421,pivot!$H$4:$Q$65,4,FALSE)</f>
        <v>1066.1408419218865</v>
      </c>
      <c r="T421" s="1">
        <f>IF(dataOrig!$X421&gt;0,dataOrig!T421*dataRevised!$X421/dataOrig!$X421,dataOrig!T421)</f>
        <v>295.78696907477388</v>
      </c>
      <c r="U421" s="1">
        <f>IF(dataOrig!$X421&gt;0,dataOrig!U421*dataRevised!$X421/dataOrig!$X421,dataOrig!U421)</f>
        <v>477.66839726361002</v>
      </c>
      <c r="V421" s="1">
        <f>IF(dataOrig!$X421&gt;0,dataOrig!V421*dataRevised!$X421/dataOrig!$X421,dataOrig!V421)</f>
        <v>263.6362115666463</v>
      </c>
      <c r="W421" s="1">
        <f>IF(dataOrig!$X421&gt;0,dataOrig!W421*dataRevised!$X421/dataOrig!$X421,dataOrig!W421)</f>
        <v>628.31766101597941</v>
      </c>
      <c r="X421" s="9">
        <f>dataOrig!X421*VLOOKUP($C421,pivot!$H$4:$Q$65,9,FALSE)/VLOOKUP($C421,pivot!$H$4:$Q$65,5,FALSE)</f>
        <v>1665.4092389210095</v>
      </c>
      <c r="Y421" s="1">
        <f>IF(dataOrig!$AC421&gt;0,dataOrig!Y421*dataRevised!$AC421/dataOrig!$AC421,dataOrig!Y421)</f>
        <v>326.31737162589235</v>
      </c>
      <c r="Z421" s="1">
        <f>IF(dataOrig!$AC421&gt;0,dataOrig!Z421*dataRevised!$AC421/dataOrig!$AC421,dataOrig!Z421)</f>
        <v>385.08293346783125</v>
      </c>
      <c r="AA421" s="1">
        <f>IF(dataOrig!$AC421&gt;0,dataOrig!AA421*dataRevised!$AC421/dataOrig!$AC421,dataOrig!AA421)</f>
        <v>383.08195555565061</v>
      </c>
      <c r="AB421" s="1">
        <f>IF(dataOrig!$AC421&gt;0,dataOrig!AB421*dataRevised!$AC421/dataOrig!$AC421,dataOrig!AB421)</f>
        <v>385.08293346783125</v>
      </c>
      <c r="AC421" s="9">
        <f>dataOrig!AC421*VLOOKUP($C421,pivot!$H$4:$Q$65,10,FALSE)/VLOOKUP($C421,pivot!$H$4:$Q$65,6,FALSE)</f>
        <v>1479.5651941172055</v>
      </c>
    </row>
    <row r="422" spans="1:29">
      <c r="A422">
        <v>421</v>
      </c>
      <c r="B422">
        <v>24013</v>
      </c>
      <c r="C422">
        <f>dataOrig!C422</f>
        <v>24013</v>
      </c>
      <c r="D422">
        <v>24</v>
      </c>
      <c r="E422" s="1">
        <f>IF(dataOrig!$I422&gt;0,dataOrig!E422*dataRevised!$I422/dataOrig!$I422,dataOrig!E422)</f>
        <v>279.653404509241</v>
      </c>
      <c r="F422" s="1">
        <f>IF(dataOrig!$I422&gt;0,dataOrig!F422*dataRevised!$I422/dataOrig!$I422,dataOrig!F422)</f>
        <v>412.46814824371836</v>
      </c>
      <c r="G422" s="1">
        <f>IF(dataOrig!$I422&gt;0,dataOrig!G422*dataRevised!$I422/dataOrig!$I422,dataOrig!G422)</f>
        <v>202.93432893590941</v>
      </c>
      <c r="H422" s="1">
        <f>IF(dataOrig!$I422&gt;0,dataOrig!H422*dataRevised!$I422/dataOrig!$I422,dataOrig!H422)</f>
        <v>291.20251266006511</v>
      </c>
      <c r="I422" s="9">
        <f>dataOrig!I422*VLOOKUP($C422,pivot!$H$4:$Q$65,7,FALSE)/VLOOKUP($C422,pivot!$H$4:$Q$65,2,FALSE)</f>
        <v>1186.258394348934</v>
      </c>
      <c r="J422" s="1">
        <f>dataOrig!J422</f>
        <v>339</v>
      </c>
      <c r="K422" s="1">
        <f>dataOrig!K422</f>
        <v>500</v>
      </c>
      <c r="L422" s="1">
        <f>dataOrig!L422</f>
        <v>246</v>
      </c>
      <c r="M422" s="1">
        <f>dataOrig!M422</f>
        <v>353</v>
      </c>
      <c r="N422" s="9">
        <f>dataOrig!N422</f>
        <v>1438</v>
      </c>
      <c r="O422" s="1">
        <f>IF(dataOrig!$S422&gt;0,dataOrig!O422*dataRevised!$S422/dataOrig!$S422,dataOrig!O422)</f>
        <v>371.24881161345121</v>
      </c>
      <c r="P422" s="1">
        <f>IF(dataOrig!$S422&gt;0,dataOrig!P422*dataRevised!$S422/dataOrig!$S422,dataOrig!P422)</f>
        <v>458.54539053801932</v>
      </c>
      <c r="Q422" s="1">
        <f>IF(dataOrig!$S422&gt;0,dataOrig!Q422*dataRevised!$S422/dataOrig!$S422,dataOrig!Q422)</f>
        <v>324.66729435722993</v>
      </c>
      <c r="R422" s="1">
        <f>IF(dataOrig!$S422&gt;0,dataOrig!R422*dataRevised!$S422/dataOrig!$S422,dataOrig!R422)</f>
        <v>337.16385771375326</v>
      </c>
      <c r="S422" s="9">
        <f>dataOrig!S422*VLOOKUP($C422,pivot!$H$4:$Q$65,8,FALSE)/VLOOKUP($C422,pivot!$H$4:$Q$65,4,FALSE)</f>
        <v>1491.625354222454</v>
      </c>
      <c r="T422" s="1">
        <f>IF(dataOrig!$X422&gt;0,dataOrig!T422*dataRevised!$X422/dataOrig!$X422,dataOrig!T422)</f>
        <v>573.20207671633193</v>
      </c>
      <c r="U422" s="1">
        <f>IF(dataOrig!$X422&gt;0,dataOrig!U422*dataRevised!$X422/dataOrig!$X422,dataOrig!U422)</f>
        <v>624.64328872933618</v>
      </c>
      <c r="V422" s="1">
        <f>IF(dataOrig!$X422&gt;0,dataOrig!V422*dataRevised!$X422/dataOrig!$X422,dataOrig!V422)</f>
        <v>308.64727207802491</v>
      </c>
      <c r="W422" s="1">
        <f>IF(dataOrig!$X422&gt;0,dataOrig!W422*dataRevised!$X422/dataOrig!$X422,dataOrig!W422)</f>
        <v>440.0060813255177</v>
      </c>
      <c r="X422" s="9">
        <f>dataOrig!X422*VLOOKUP($C422,pivot!$H$4:$Q$65,9,FALSE)/VLOOKUP($C422,pivot!$H$4:$Q$65,5,FALSE)</f>
        <v>1946.4987188492107</v>
      </c>
      <c r="Y422" s="1">
        <f>IF(dataOrig!$AC422&gt;0,dataOrig!Y422*dataRevised!$AC422/dataOrig!$AC422,dataOrig!Y422)</f>
        <v>634.92780243393804</v>
      </c>
      <c r="Z422" s="1">
        <f>IF(dataOrig!$AC422&gt;0,dataOrig!Z422*dataRevised!$AC422/dataOrig!$AC422,dataOrig!Z422)</f>
        <v>626.18472878287776</v>
      </c>
      <c r="AA422" s="1">
        <f>IF(dataOrig!$AC422&gt;0,dataOrig!AA422*dataRevised!$AC422/dataOrig!$AC422,dataOrig!AA422)</f>
        <v>624.4676693684637</v>
      </c>
      <c r="AB422" s="1">
        <f>IF(dataOrig!$AC422&gt;0,dataOrig!AB422*dataRevised!$AC422/dataOrig!$AC422,dataOrig!AB422)</f>
        <v>626.18472878287776</v>
      </c>
      <c r="AC422" s="9">
        <f>dataOrig!AC422*VLOOKUP($C422,pivot!$H$4:$Q$65,10,FALSE)/VLOOKUP($C422,pivot!$H$4:$Q$65,6,FALSE)</f>
        <v>2511.764929368157</v>
      </c>
    </row>
    <row r="423" spans="1:29">
      <c r="A423">
        <v>422</v>
      </c>
      <c r="B423">
        <v>24013</v>
      </c>
      <c r="C423">
        <f>dataOrig!C423</f>
        <v>24013</v>
      </c>
      <c r="D423">
        <v>24</v>
      </c>
      <c r="E423" s="1">
        <f>IF(dataOrig!$I423&gt;0,dataOrig!E423*dataRevised!$I423/dataOrig!$I423,dataOrig!E423)</f>
        <v>31.347579266522594</v>
      </c>
      <c r="F423" s="1">
        <f>IF(dataOrig!$I423&gt;0,dataOrig!F423*dataRevised!$I423/dataOrig!$I423,dataOrig!F423)</f>
        <v>144.36385188530141</v>
      </c>
      <c r="G423" s="1">
        <f>IF(dataOrig!$I423&gt;0,dataOrig!G423*dataRevised!$I423/dataOrig!$I423,dataOrig!G423)</f>
        <v>82.493629648743678</v>
      </c>
      <c r="H423" s="1">
        <f>IF(dataOrig!$I423&gt;0,dataOrig!H423*dataRevised!$I423/dataOrig!$I423,dataOrig!H423)</f>
        <v>75.894139276844172</v>
      </c>
      <c r="I423" s="9">
        <f>dataOrig!I423*VLOOKUP($C423,pivot!$H$4:$Q$65,7,FALSE)/VLOOKUP($C423,pivot!$H$4:$Q$65,2,FALSE)</f>
        <v>334.09920007741187</v>
      </c>
      <c r="J423" s="1">
        <f>dataOrig!J423</f>
        <v>38</v>
      </c>
      <c r="K423" s="1">
        <f>dataOrig!K423</f>
        <v>175</v>
      </c>
      <c r="L423" s="1">
        <f>dataOrig!L423</f>
        <v>100</v>
      </c>
      <c r="M423" s="1">
        <f>dataOrig!M423</f>
        <v>92</v>
      </c>
      <c r="N423" s="9">
        <f>dataOrig!N423</f>
        <v>405</v>
      </c>
      <c r="O423" s="1">
        <f>IF(dataOrig!$S423&gt;0,dataOrig!O423*dataRevised!$S423/dataOrig!$S423,dataOrig!O423)</f>
        <v>48.786656561571135</v>
      </c>
      <c r="P423" s="1">
        <f>IF(dataOrig!$S423&gt;0,dataOrig!P423*dataRevised!$S423/dataOrig!$S423,dataOrig!P423)</f>
        <v>158.87702134425768</v>
      </c>
      <c r="Q423" s="1">
        <f>IF(dataOrig!$S423&gt;0,dataOrig!Q423*dataRevised!$S423/dataOrig!$S423,dataOrig!Q423)</f>
        <v>181.10335421875601</v>
      </c>
      <c r="R423" s="1">
        <f>IF(dataOrig!$S423&gt;0,dataOrig!R423*dataRevised!$S423/dataOrig!$S423,dataOrig!R423)</f>
        <v>67.475062929442501</v>
      </c>
      <c r="S423" s="9">
        <f>dataOrig!S423*VLOOKUP($C423,pivot!$H$4:$Q$65,8,FALSE)/VLOOKUP($C423,pivot!$H$4:$Q$65,4,FALSE)</f>
        <v>456.24209505402735</v>
      </c>
      <c r="T423" s="1">
        <f>IF(dataOrig!$X423&gt;0,dataOrig!T423*dataRevised!$X423/dataOrig!$X423,dataOrig!T423)</f>
        <v>83.591969521131745</v>
      </c>
      <c r="U423" s="1">
        <f>IF(dataOrig!$X423&gt;0,dataOrig!U423*dataRevised!$X423/dataOrig!$X423,dataOrig!U423)</f>
        <v>221.38093027025002</v>
      </c>
      <c r="V423" s="1">
        <f>IF(dataOrig!$X423&gt;0,dataOrig!V423*dataRevised!$X423/dataOrig!$X423,dataOrig!V423)</f>
        <v>125.84725081752799</v>
      </c>
      <c r="W423" s="1">
        <f>IF(dataOrig!$X423&gt;0,dataOrig!W423*dataRevised!$X423/dataOrig!$X423,dataOrig!W423)</f>
        <v>115.74272702925933</v>
      </c>
      <c r="X423" s="9">
        <f>dataOrig!X423*VLOOKUP($C423,pivot!$H$4:$Q$65,9,FALSE)/VLOOKUP($C423,pivot!$H$4:$Q$65,5,FALSE)</f>
        <v>546.56287763816908</v>
      </c>
      <c r="Y423" s="1">
        <f>IF(dataOrig!$AC423&gt;0,dataOrig!Y423*dataRevised!$AC423/dataOrig!$AC423,dataOrig!Y423)</f>
        <v>1508.1251767576575</v>
      </c>
      <c r="Z423" s="1">
        <f>IF(dataOrig!$AC423&gt;0,dataOrig!Z423*dataRevised!$AC423/dataOrig!$AC423,dataOrig!Z423)</f>
        <v>1537.5351314520997</v>
      </c>
      <c r="AA423" s="1">
        <f>IF(dataOrig!$AC423&gt;0,dataOrig!AA423*dataRevised!$AC423/dataOrig!$AC423,dataOrig!AA423)</f>
        <v>1535.7510717004152</v>
      </c>
      <c r="AB423" s="1">
        <f>IF(dataOrig!$AC423&gt;0,dataOrig!AB423*dataRevised!$AC423/dataOrig!$AC423,dataOrig!AB423)</f>
        <v>1537.5351314520997</v>
      </c>
      <c r="AC423" s="9">
        <f>dataOrig!AC423*VLOOKUP($C423,pivot!$H$4:$Q$65,10,FALSE)/VLOOKUP($C423,pivot!$H$4:$Q$65,6,FALSE)</f>
        <v>6118.9465113622718</v>
      </c>
    </row>
    <row r="424" spans="1:29">
      <c r="A424">
        <v>423</v>
      </c>
      <c r="B424">
        <v>24013</v>
      </c>
      <c r="C424">
        <f>dataOrig!C424</f>
        <v>24013</v>
      </c>
      <c r="D424">
        <v>24</v>
      </c>
      <c r="E424" s="1">
        <f>IF(dataOrig!$I424&gt;0,dataOrig!E424*dataRevised!$I424/dataOrig!$I424,dataOrig!E424)</f>
        <v>73.419330387381876</v>
      </c>
      <c r="F424" s="1">
        <f>IF(dataOrig!$I424&gt;0,dataOrig!F424*dataRevised!$I424/dataOrig!$I424,dataOrig!F424)</f>
        <v>344.82337193174851</v>
      </c>
      <c r="G424" s="1">
        <f>IF(dataOrig!$I424&gt;0,dataOrig!G424*dataRevised!$I424/dataOrig!$I424,dataOrig!G424)</f>
        <v>220.2579911621456</v>
      </c>
      <c r="H424" s="1">
        <f>IF(dataOrig!$I424&gt;0,dataOrig!H424*dataRevised!$I424/dataOrig!$I424,dataOrig!H424)</f>
        <v>306.87630229332643</v>
      </c>
      <c r="I424" s="9">
        <f>dataOrig!I424*VLOOKUP($C424,pivot!$H$4:$Q$65,7,FALSE)/VLOOKUP($C424,pivot!$H$4:$Q$65,2,FALSE)</f>
        <v>945.37699577460251</v>
      </c>
      <c r="J424" s="1">
        <f>dataOrig!J424</f>
        <v>89</v>
      </c>
      <c r="K424" s="1">
        <f>dataOrig!K424</f>
        <v>418</v>
      </c>
      <c r="L424" s="1">
        <f>dataOrig!L424</f>
        <v>267</v>
      </c>
      <c r="M424" s="1">
        <f>dataOrig!M424</f>
        <v>372</v>
      </c>
      <c r="N424" s="9">
        <f>dataOrig!N424</f>
        <v>1146</v>
      </c>
      <c r="O424" s="1">
        <f>IF(dataOrig!$S424&gt;0,dataOrig!O424*dataRevised!$S424/dataOrig!$S424,dataOrig!O424)</f>
        <v>105.65043612415974</v>
      </c>
      <c r="P424" s="1">
        <f>IF(dataOrig!$S424&gt;0,dataOrig!P424*dataRevised!$S424/dataOrig!$S424,dataOrig!P424)</f>
        <v>108.29652315000619</v>
      </c>
      <c r="Q424" s="1">
        <f>IF(dataOrig!$S424&gt;0,dataOrig!Q424*dataRevised!$S424/dataOrig!$S424,dataOrig!Q424)</f>
        <v>69.494966905396481</v>
      </c>
      <c r="R424" s="1">
        <f>IF(dataOrig!$S424&gt;0,dataOrig!R424*dataRevised!$S424/dataOrig!$S424,dataOrig!R424)</f>
        <v>93.397632889710877</v>
      </c>
      <c r="S424" s="9">
        <f>dataOrig!S424*VLOOKUP($C424,pivot!$H$4:$Q$65,8,FALSE)/VLOOKUP($C424,pivot!$H$4:$Q$65,4,FALSE)</f>
        <v>376.83955906927332</v>
      </c>
      <c r="T424" s="1">
        <f>IF(dataOrig!$X424&gt;0,dataOrig!T424*dataRevised!$X424/dataOrig!$X424,dataOrig!T424)</f>
        <v>193.82313812042636</v>
      </c>
      <c r="U424" s="1">
        <f>IF(dataOrig!$X424&gt;0,dataOrig!U424*dataRevised!$X424/dataOrig!$X424,dataOrig!U424)</f>
        <v>534.62116770657894</v>
      </c>
      <c r="V424" s="1">
        <f>IF(dataOrig!$X424&gt;0,dataOrig!V424*dataRevised!$X424/dataOrig!$X424,dataOrig!V424)</f>
        <v>338.96084344283099</v>
      </c>
      <c r="W424" s="1">
        <f>IF(dataOrig!$X424&gt;0,dataOrig!W424*dataRevised!$X424/dataOrig!$X424,dataOrig!W424)</f>
        <v>476.74980419194924</v>
      </c>
      <c r="X424" s="9">
        <f>dataOrig!X424*VLOOKUP($C424,pivot!$H$4:$Q$65,9,FALSE)/VLOOKUP($C424,pivot!$H$4:$Q$65,5,FALSE)</f>
        <v>1544.1549534617855</v>
      </c>
      <c r="Y424" s="1">
        <f>IF(dataOrig!$AC424&gt;0,dataOrig!Y424*dataRevised!$AC424/dataOrig!$AC424,dataOrig!Y424)</f>
        <v>189.17313778691297</v>
      </c>
      <c r="Z424" s="1">
        <f>IF(dataOrig!$AC424&gt;0,dataOrig!Z424*dataRevised!$AC424/dataOrig!$AC424,dataOrig!Z424)</f>
        <v>491.30627675878668</v>
      </c>
      <c r="AA424" s="1">
        <f>IF(dataOrig!$AC424&gt;0,dataOrig!AA424*dataRevised!$AC424/dataOrig!$AC424,dataOrig!AA424)</f>
        <v>492.4219310914778</v>
      </c>
      <c r="AB424" s="1">
        <f>IF(dataOrig!$AC424&gt;0,dataOrig!AB424*dataRevised!$AC424/dataOrig!$AC424,dataOrig!AB424)</f>
        <v>491.30627675878668</v>
      </c>
      <c r="AC424" s="9">
        <f>dataOrig!AC424*VLOOKUP($C424,pivot!$H$4:$Q$65,10,FALSE)/VLOOKUP($C424,pivot!$H$4:$Q$65,6,FALSE)</f>
        <v>1664.2076223959643</v>
      </c>
    </row>
    <row r="425" spans="1:29">
      <c r="A425">
        <v>424</v>
      </c>
      <c r="B425">
        <v>24013</v>
      </c>
      <c r="C425">
        <f>dataOrig!C425</f>
        <v>24013</v>
      </c>
      <c r="D425">
        <v>24</v>
      </c>
      <c r="E425" s="1">
        <f>IF(dataOrig!$I425&gt;0,dataOrig!E425*dataRevised!$I425/dataOrig!$I425,dataOrig!E425)</f>
        <v>1273.7016417766024</v>
      </c>
      <c r="F425" s="1">
        <f>IF(dataOrig!$I425&gt;0,dataOrig!F425*dataRevised!$I425/dataOrig!$I425,dataOrig!F425)</f>
        <v>2415.4134761152145</v>
      </c>
      <c r="G425" s="1">
        <f>IF(dataOrig!$I425&gt;0,dataOrig!G425*dataRevised!$I425/dataOrig!$I425,dataOrig!G425)</f>
        <v>520.53480308357257</v>
      </c>
      <c r="H425" s="1">
        <f>IF(dataOrig!$I425&gt;0,dataOrig!H425*dataRevised!$I425/dataOrig!$I425,dataOrig!H425)</f>
        <v>2292.4979679385865</v>
      </c>
      <c r="I425" s="9">
        <f>dataOrig!I425*VLOOKUP($C425,pivot!$H$4:$Q$65,7,FALSE)/VLOOKUP($C425,pivot!$H$4:$Q$65,2,FALSE)</f>
        <v>6502.1478889139762</v>
      </c>
      <c r="J425" s="1">
        <f>dataOrig!J425</f>
        <v>1544</v>
      </c>
      <c r="K425" s="1">
        <f>dataOrig!K425</f>
        <v>2928</v>
      </c>
      <c r="L425" s="1">
        <f>dataOrig!L425</f>
        <v>631</v>
      </c>
      <c r="M425" s="1">
        <f>dataOrig!M425</f>
        <v>2779</v>
      </c>
      <c r="N425" s="9">
        <f>dataOrig!N425</f>
        <v>7882</v>
      </c>
      <c r="O425" s="1">
        <f>IF(dataOrig!$S425&gt;0,dataOrig!O425*dataRevised!$S425/dataOrig!$S425,dataOrig!O425)</f>
        <v>1614.4052787501246</v>
      </c>
      <c r="P425" s="1">
        <f>IF(dataOrig!$S425&gt;0,dataOrig!P425*dataRevised!$S425/dataOrig!$S425,dataOrig!P425)</f>
        <v>3053.2763814120381</v>
      </c>
      <c r="Q425" s="1">
        <f>IF(dataOrig!$S425&gt;0,dataOrig!Q425*dataRevised!$S425/dataOrig!$S425,dataOrig!Q425)</f>
        <v>890.2084125164198</v>
      </c>
      <c r="R425" s="1">
        <f>IF(dataOrig!$S425&gt;0,dataOrig!R425*dataRevised!$S425/dataOrig!$S425,dataOrig!R425)</f>
        <v>2679.3566270525798</v>
      </c>
      <c r="S425" s="9">
        <f>dataOrig!S425*VLOOKUP($C425,pivot!$H$4:$Q$65,8,FALSE)/VLOOKUP($C425,pivot!$H$4:$Q$65,4,FALSE)</f>
        <v>8237.2466997311622</v>
      </c>
      <c r="T425" s="1">
        <f>IF(dataOrig!$X425&gt;0,dataOrig!T425*dataRevised!$X425/dataOrig!$X425,dataOrig!T425)</f>
        <v>2076.0203419533818</v>
      </c>
      <c r="U425" s="1">
        <f>IF(dataOrig!$X425&gt;0,dataOrig!U425*dataRevised!$X425/dataOrig!$X425,dataOrig!U425)</f>
        <v>3813.998433535593</v>
      </c>
      <c r="V425" s="1">
        <f>IF(dataOrig!$X425&gt;0,dataOrig!V425*dataRevised!$X425/dataOrig!$X425,dataOrig!V425)</f>
        <v>823.97798527972725</v>
      </c>
      <c r="W425" s="1">
        <f>IF(dataOrig!$X425&gt;0,dataOrig!W425*dataRevised!$X425/dataOrig!$X425,dataOrig!W425)</f>
        <v>3629.3612261317749</v>
      </c>
      <c r="X425" s="9">
        <f>dataOrig!X425*VLOOKUP($C425,pivot!$H$4:$Q$65,9,FALSE)/VLOOKUP($C425,pivot!$H$4:$Q$65,5,FALSE)</f>
        <v>10343.357986900477</v>
      </c>
      <c r="Y425" s="1">
        <f>IF(dataOrig!$AC425&gt;0,dataOrig!Y425*dataRevised!$AC425/dataOrig!$AC425,dataOrig!Y425)</f>
        <v>747.68955185982577</v>
      </c>
      <c r="Z425" s="1">
        <f>IF(dataOrig!$AC425&gt;0,dataOrig!Z425*dataRevised!$AC425/dataOrig!$AC425,dataOrig!Z425)</f>
        <v>1135.4416182070918</v>
      </c>
      <c r="AA425" s="1">
        <f>IF(dataOrig!$AC425&gt;0,dataOrig!AA425*dataRevised!$AC425/dataOrig!$AC425,dataOrig!AA425)</f>
        <v>1135.6267038489743</v>
      </c>
      <c r="AB425" s="1">
        <f>IF(dataOrig!$AC425&gt;0,dataOrig!AB425*dataRevised!$AC425/dataOrig!$AC425,dataOrig!AB425)</f>
        <v>1135.4416182070918</v>
      </c>
      <c r="AC425" s="9">
        <f>dataOrig!AC425*VLOOKUP($C425,pivot!$H$4:$Q$65,10,FALSE)/VLOOKUP($C425,pivot!$H$4:$Q$65,6,FALSE)</f>
        <v>4154.1994921229834</v>
      </c>
    </row>
    <row r="426" spans="1:29">
      <c r="A426">
        <v>425</v>
      </c>
      <c r="B426">
        <v>24013</v>
      </c>
      <c r="C426">
        <f>dataOrig!C426</f>
        <v>24013</v>
      </c>
      <c r="D426">
        <v>24</v>
      </c>
      <c r="E426" s="1">
        <f>IF(dataOrig!$I426&gt;0,dataOrig!E426*dataRevised!$I426/dataOrig!$I426,dataOrig!E426)</f>
        <v>2148.1341160532852</v>
      </c>
      <c r="F426" s="1">
        <f>IF(dataOrig!$I426&gt;0,dataOrig!F426*dataRevised!$I426/dataOrig!$I426,dataOrig!F426)</f>
        <v>2104.4124923394506</v>
      </c>
      <c r="G426" s="1">
        <f>IF(dataOrig!$I426&gt;0,dataOrig!G426*dataRevised!$I426/dataOrig!$I426,dataOrig!G426)</f>
        <v>395.14448601748211</v>
      </c>
      <c r="H426" s="1">
        <f>IF(dataOrig!$I426&gt;0,dataOrig!H426*dataRevised!$I426/dataOrig!$I426,dataOrig!H426)</f>
        <v>1739.7906492920038</v>
      </c>
      <c r="I426" s="9">
        <f>dataOrig!I426*VLOOKUP($C426,pivot!$H$4:$Q$65,7,FALSE)/VLOOKUP($C426,pivot!$H$4:$Q$65,2,FALSE)</f>
        <v>6387.481743702222</v>
      </c>
      <c r="J426" s="1">
        <f>dataOrig!J426</f>
        <v>2604</v>
      </c>
      <c r="K426" s="1">
        <f>dataOrig!K426</f>
        <v>2551</v>
      </c>
      <c r="L426" s="1">
        <f>dataOrig!L426</f>
        <v>479</v>
      </c>
      <c r="M426" s="1">
        <f>dataOrig!M426</f>
        <v>2109</v>
      </c>
      <c r="N426" s="9">
        <f>dataOrig!N426</f>
        <v>7743</v>
      </c>
      <c r="O426" s="1">
        <f>IF(dataOrig!$S426&gt;0,dataOrig!O426*dataRevised!$S426/dataOrig!$S426,dataOrig!O426)</f>
        <v>2550.0700813498433</v>
      </c>
      <c r="P426" s="1">
        <f>IF(dataOrig!$S426&gt;0,dataOrig!P426*dataRevised!$S426/dataOrig!$S426,dataOrig!P426)</f>
        <v>2519.2838364096624</v>
      </c>
      <c r="Q426" s="1">
        <f>IF(dataOrig!$S426&gt;0,dataOrig!Q426*dataRevised!$S426/dataOrig!$S426,dataOrig!Q426)</f>
        <v>400.24624370127293</v>
      </c>
      <c r="R426" s="1">
        <f>IF(dataOrig!$S426&gt;0,dataOrig!R426*dataRevised!$S426/dataOrig!$S426,dataOrig!R426)</f>
        <v>2275.5611275649576</v>
      </c>
      <c r="S426" s="9">
        <f>dataOrig!S426*VLOOKUP($C426,pivot!$H$4:$Q$65,8,FALSE)/VLOOKUP($C426,pivot!$H$4:$Q$65,4,FALSE)</f>
        <v>7745.1612890257356</v>
      </c>
      <c r="T426" s="1">
        <f>IF(dataOrig!$X426&gt;0,dataOrig!T426*dataRevised!$X426/dataOrig!$X426,dataOrig!T426)</f>
        <v>3272.0285212557283</v>
      </c>
      <c r="U426" s="1">
        <f>IF(dataOrig!$X426&gt;0,dataOrig!U426*dataRevised!$X426/dataOrig!$X426,dataOrig!U426)</f>
        <v>3399.7129582165785</v>
      </c>
      <c r="V426" s="1">
        <f>IF(dataOrig!$X426&gt;0,dataOrig!V426*dataRevised!$X426/dataOrig!$X426,dataOrig!V426)</f>
        <v>642.09655709089122</v>
      </c>
      <c r="W426" s="1">
        <f>IF(dataOrig!$X426&gt;0,dataOrig!W426*dataRevised!$X426/dataOrig!$X426,dataOrig!W426)</f>
        <v>2808.1390200670307</v>
      </c>
      <c r="X426" s="9">
        <f>dataOrig!X426*VLOOKUP($C426,pivot!$H$4:$Q$65,9,FALSE)/VLOOKUP($C426,pivot!$H$4:$Q$65,5,FALSE)</f>
        <v>10121.977056630229</v>
      </c>
      <c r="Y426" s="1">
        <f>IF(dataOrig!$AC426&gt;0,dataOrig!Y426*dataRevised!$AC426/dataOrig!$AC426,dataOrig!Y426)</f>
        <v>2051.2396263596133</v>
      </c>
      <c r="Z426" s="1">
        <f>IF(dataOrig!$AC426&gt;0,dataOrig!Z426*dataRevised!$AC426/dataOrig!$AC426,dataOrig!Z426)</f>
        <v>1461.9060163864046</v>
      </c>
      <c r="AA426" s="1">
        <f>IF(dataOrig!$AC426&gt;0,dataOrig!AA426*dataRevised!$AC426/dataOrig!$AC426,dataOrig!AA426)</f>
        <v>1460.5246087598907</v>
      </c>
      <c r="AB426" s="1">
        <f>IF(dataOrig!$AC426&gt;0,dataOrig!AB426*dataRevised!$AC426/dataOrig!$AC426,dataOrig!AB426)</f>
        <v>1461.9060163864046</v>
      </c>
      <c r="AC426" s="9">
        <f>dataOrig!AC426*VLOOKUP($C426,pivot!$H$4:$Q$65,10,FALSE)/VLOOKUP($C426,pivot!$H$4:$Q$65,6,FALSE)</f>
        <v>6435.5762678923129</v>
      </c>
    </row>
    <row r="427" spans="1:29">
      <c r="A427">
        <v>426</v>
      </c>
      <c r="B427">
        <v>24013</v>
      </c>
      <c r="C427">
        <f>dataOrig!C427</f>
        <v>24013</v>
      </c>
      <c r="D427">
        <v>24</v>
      </c>
      <c r="E427" s="1">
        <f>IF(dataOrig!$I427&gt;0,dataOrig!E427*dataRevised!$I427/dataOrig!$I427,dataOrig!E427)</f>
        <v>19.798471115698483</v>
      </c>
      <c r="F427" s="1">
        <f>IF(dataOrig!$I427&gt;0,dataOrig!F427*dataRevised!$I427/dataOrig!$I427,dataOrig!F427)</f>
        <v>85.793374834693424</v>
      </c>
      <c r="G427" s="1">
        <f>IF(dataOrig!$I427&gt;0,dataOrig!G427*dataRevised!$I427/dataOrig!$I427,dataOrig!G427)</f>
        <v>26.397961487597975</v>
      </c>
      <c r="H427" s="1">
        <f>IF(dataOrig!$I427&gt;0,dataOrig!H427*dataRevised!$I427/dataOrig!$I427,dataOrig!H427)</f>
        <v>39.596942231396966</v>
      </c>
      <c r="I427" s="9">
        <f>dataOrig!I427*VLOOKUP($C427,pivot!$H$4:$Q$65,7,FALSE)/VLOOKUP($C427,pivot!$H$4:$Q$65,2,FALSE)</f>
        <v>171.58674966938685</v>
      </c>
      <c r="J427" s="1">
        <f>dataOrig!J427</f>
        <v>24</v>
      </c>
      <c r="K427" s="1">
        <f>dataOrig!K427</f>
        <v>104</v>
      </c>
      <c r="L427" s="1">
        <f>dataOrig!L427</f>
        <v>32</v>
      </c>
      <c r="M427" s="1">
        <f>dataOrig!M427</f>
        <v>48</v>
      </c>
      <c r="N427" s="9">
        <f>dataOrig!N427</f>
        <v>208</v>
      </c>
      <c r="O427" s="1">
        <f>IF(dataOrig!$S427&gt;0,dataOrig!O427*dataRevised!$S427/dataOrig!$S427,dataOrig!O427)</f>
        <v>40.237442618730412</v>
      </c>
      <c r="P427" s="1">
        <f>IF(dataOrig!$S427&gt;0,dataOrig!P427*dataRevised!$S427/dataOrig!$S427,dataOrig!P427)</f>
        <v>80.870834856505724</v>
      </c>
      <c r="Q427" s="1">
        <f>IF(dataOrig!$S427&gt;0,dataOrig!Q427*dataRevised!$S427/dataOrig!$S427,dataOrig!Q427)</f>
        <v>88.468471344164215</v>
      </c>
      <c r="R427" s="1">
        <f>IF(dataOrig!$S427&gt;0,dataOrig!R427*dataRevised!$S427/dataOrig!$S427,dataOrig!R427)</f>
        <v>33.984744332769978</v>
      </c>
      <c r="S427" s="9">
        <f>dataOrig!S427*VLOOKUP($C427,pivot!$H$4:$Q$65,8,FALSE)/VLOOKUP($C427,pivot!$H$4:$Q$65,4,FALSE)</f>
        <v>243.5614931521703</v>
      </c>
      <c r="T427" s="1">
        <f>IF(dataOrig!$X427&gt;0,dataOrig!T427*dataRevised!$X427/dataOrig!$X427,dataOrig!T427)</f>
        <v>43.173874368057056</v>
      </c>
      <c r="U427" s="1">
        <f>IF(dataOrig!$X427&gt;0,dataOrig!U427*dataRevised!$X427/dataOrig!$X427,dataOrig!U427)</f>
        <v>135.03318153413591</v>
      </c>
      <c r="V427" s="1">
        <f>IF(dataOrig!$X427&gt;0,dataOrig!V427*dataRevised!$X427/dataOrig!$X427,dataOrig!V427)</f>
        <v>41.336688224735482</v>
      </c>
      <c r="W427" s="1">
        <f>IF(dataOrig!$X427&gt;0,dataOrig!W427*dataRevised!$X427/dataOrig!$X427,dataOrig!W427)</f>
        <v>62.464328872933613</v>
      </c>
      <c r="X427" s="9">
        <f>dataOrig!X427*VLOOKUP($C427,pivot!$H$4:$Q$65,9,FALSE)/VLOOKUP($C427,pivot!$H$4:$Q$65,5,FALSE)</f>
        <v>282.00807299986207</v>
      </c>
      <c r="Y427" s="1">
        <f>IF(dataOrig!$AC427&gt;0,dataOrig!Y427*dataRevised!$AC427/dataOrig!$AC427,dataOrig!Y427)</f>
        <v>1621.73229396492</v>
      </c>
      <c r="Z427" s="1">
        <f>IF(dataOrig!$AC427&gt;0,dataOrig!Z427*dataRevised!$AC427/dataOrig!$AC427,dataOrig!Z427)</f>
        <v>1155.7987506915495</v>
      </c>
      <c r="AA427" s="1">
        <f>IF(dataOrig!$AC427&gt;0,dataOrig!AA427*dataRevised!$AC427/dataOrig!$AC427,dataOrig!AA427)</f>
        <v>1154.7065948408836</v>
      </c>
      <c r="AB427" s="1">
        <f>IF(dataOrig!$AC427&gt;0,dataOrig!AB427*dataRevised!$AC427/dataOrig!$AC427,dataOrig!AB427)</f>
        <v>1155.7987506915495</v>
      </c>
      <c r="AC427" s="9">
        <f>dataOrig!AC427*VLOOKUP($C427,pivot!$H$4:$Q$65,10,FALSE)/VLOOKUP($C427,pivot!$H$4:$Q$65,6,FALSE)</f>
        <v>5088.0363901889023</v>
      </c>
    </row>
    <row r="428" spans="1:29">
      <c r="A428">
        <v>427</v>
      </c>
      <c r="B428">
        <v>24013</v>
      </c>
      <c r="C428">
        <f>dataOrig!C428</f>
        <v>24013</v>
      </c>
      <c r="D428">
        <v>24</v>
      </c>
      <c r="E428" s="1">
        <f>IF(dataOrig!$I428&gt;0,dataOrig!E428*dataRevised!$I428/dataOrig!$I428,dataOrig!E428)</f>
        <v>102.29210076444215</v>
      </c>
      <c r="F428" s="1">
        <f>IF(dataOrig!$I428&gt;0,dataOrig!F428*dataRevised!$I428/dataOrig!$I428,dataOrig!F428)</f>
        <v>352.24779860013547</v>
      </c>
      <c r="G428" s="1">
        <f>IF(dataOrig!$I428&gt;0,dataOrig!G428*dataRevised!$I428/dataOrig!$I428,dataOrig!G428)</f>
        <v>148.4885333677386</v>
      </c>
      <c r="H428" s="1">
        <f>IF(dataOrig!$I428&gt;0,dataOrig!H428*dataRevised!$I428/dataOrig!$I428,dataOrig!H428)</f>
        <v>523.83454826952232</v>
      </c>
      <c r="I428" s="9">
        <f>dataOrig!I428*VLOOKUP($C428,pivot!$H$4:$Q$65,7,FALSE)/VLOOKUP($C428,pivot!$H$4:$Q$65,2,FALSE)</f>
        <v>1126.8629810018385</v>
      </c>
      <c r="J428" s="1">
        <f>dataOrig!J428</f>
        <v>124</v>
      </c>
      <c r="K428" s="1">
        <f>dataOrig!K428</f>
        <v>427</v>
      </c>
      <c r="L428" s="1">
        <f>dataOrig!L428</f>
        <v>180</v>
      </c>
      <c r="M428" s="1">
        <f>dataOrig!M428</f>
        <v>635</v>
      </c>
      <c r="N428" s="9">
        <f>dataOrig!N428</f>
        <v>1366</v>
      </c>
      <c r="O428" s="1">
        <f>IF(dataOrig!$S428&gt;0,dataOrig!O428*dataRevised!$S428/dataOrig!$S428,dataOrig!O428)</f>
        <v>137.25393965591991</v>
      </c>
      <c r="P428" s="1">
        <f>IF(dataOrig!$S428&gt;0,dataOrig!P428*dataRevised!$S428/dataOrig!$S428,dataOrig!P428)</f>
        <v>457.08534778242904</v>
      </c>
      <c r="Q428" s="1">
        <f>IF(dataOrig!$S428&gt;0,dataOrig!Q428*dataRevised!$S428/dataOrig!$S428,dataOrig!Q428)</f>
        <v>139.98576644198246</v>
      </c>
      <c r="R428" s="1">
        <f>IF(dataOrig!$S428&gt;0,dataOrig!R428*dataRevised!$S428/dataOrig!$S428,dataOrig!R428)</f>
        <v>702.62975891836311</v>
      </c>
      <c r="S428" s="9">
        <f>dataOrig!S428*VLOOKUP($C428,pivot!$H$4:$Q$65,8,FALSE)/VLOOKUP($C428,pivot!$H$4:$Q$65,4,FALSE)</f>
        <v>1436.9548127986945</v>
      </c>
      <c r="T428" s="1">
        <f>IF(dataOrig!$X428&gt;0,dataOrig!T428*dataRevised!$X428/dataOrig!$X428,dataOrig!T428)</f>
        <v>170.85831132890664</v>
      </c>
      <c r="U428" s="1">
        <f>IF(dataOrig!$X428&gt;0,dataOrig!U428*dataRevised!$X428/dataOrig!$X428,dataOrig!U428)</f>
        <v>579.6322282179575</v>
      </c>
      <c r="V428" s="1">
        <f>IF(dataOrig!$X428&gt;0,dataOrig!V428*dataRevised!$X428/dataOrig!$X428,dataOrig!V428)</f>
        <v>247.10153627675209</v>
      </c>
      <c r="W428" s="1">
        <f>IF(dataOrig!$X428&gt;0,dataOrig!W428*dataRevised!$X428/dataOrig!$X428,dataOrig!W428)</f>
        <v>849.69859128622932</v>
      </c>
      <c r="X428" s="9">
        <f>dataOrig!X428*VLOOKUP($C428,pivot!$H$4:$Q$65,9,FALSE)/VLOOKUP($C428,pivot!$H$4:$Q$65,5,FALSE)</f>
        <v>1847.2906671098456</v>
      </c>
      <c r="Y428" s="1">
        <f>IF(dataOrig!$AC428&gt;0,dataOrig!Y428*dataRevised!$AC428/dataOrig!$AC428,dataOrig!Y428)</f>
        <v>330.43078050236977</v>
      </c>
      <c r="Z428" s="1">
        <f>IF(dataOrig!$AC428&gt;0,dataOrig!Z428*dataRevised!$AC428/dataOrig!$AC428,dataOrig!Z428)</f>
        <v>1157.0518763414682</v>
      </c>
      <c r="AA428" s="1">
        <f>IF(dataOrig!$AC428&gt;0,dataOrig!AA428*dataRevised!$AC428/dataOrig!$AC428,dataOrig!AA428)</f>
        <v>1159.6270142643714</v>
      </c>
      <c r="AB428" s="1">
        <f>IF(dataOrig!$AC428&gt;0,dataOrig!AB428*dataRevised!$AC428/dataOrig!$AC428,dataOrig!AB428)</f>
        <v>1157.0518763414682</v>
      </c>
      <c r="AC428" s="9">
        <f>dataOrig!AC428*VLOOKUP($C428,pivot!$H$4:$Q$65,10,FALSE)/VLOOKUP($C428,pivot!$H$4:$Q$65,6,FALSE)</f>
        <v>3804.1615474496775</v>
      </c>
    </row>
    <row r="429" spans="1:29">
      <c r="A429">
        <v>428</v>
      </c>
      <c r="B429">
        <v>24013</v>
      </c>
      <c r="C429">
        <f>dataOrig!C429</f>
        <v>24013</v>
      </c>
      <c r="D429">
        <v>24</v>
      </c>
      <c r="E429" s="1">
        <f>IF(dataOrig!$I429&gt;0,dataOrig!E429*dataRevised!$I429/dataOrig!$I429,dataOrig!E429)</f>
        <v>74.244266683869299</v>
      </c>
      <c r="F429" s="1">
        <f>IF(dataOrig!$I429&gt;0,dataOrig!F429*dataRevised!$I429/dataOrig!$I429,dataOrig!F429)</f>
        <v>210.35875560429636</v>
      </c>
      <c r="G429" s="1">
        <f>IF(dataOrig!$I429&gt;0,dataOrig!G429*dataRevised!$I429/dataOrig!$I429,dataOrig!G429)</f>
        <v>23.098216301648229</v>
      </c>
      <c r="H429" s="1">
        <f>IF(dataOrig!$I429&gt;0,dataOrig!H429*dataRevised!$I429/dataOrig!$I429,dataOrig!H429)</f>
        <v>136.11448892042705</v>
      </c>
      <c r="I429" s="9">
        <f>dataOrig!I429*VLOOKUP($C429,pivot!$H$4:$Q$65,7,FALSE)/VLOOKUP($C429,pivot!$H$4:$Q$65,2,FALSE)</f>
        <v>443.81572751024095</v>
      </c>
      <c r="J429" s="1">
        <f>dataOrig!J429</f>
        <v>90</v>
      </c>
      <c r="K429" s="1">
        <f>dataOrig!K429</f>
        <v>255</v>
      </c>
      <c r="L429" s="1">
        <f>dataOrig!L429</f>
        <v>28</v>
      </c>
      <c r="M429" s="1">
        <f>dataOrig!M429</f>
        <v>165</v>
      </c>
      <c r="N429" s="9">
        <f>dataOrig!N429</f>
        <v>538</v>
      </c>
      <c r="O429" s="1">
        <f>IF(dataOrig!$S429&gt;0,dataOrig!O429*dataRevised!$S429/dataOrig!$S429,dataOrig!O429)</f>
        <v>101.15025840779079</v>
      </c>
      <c r="P429" s="1">
        <f>IF(dataOrig!$S429&gt;0,dataOrig!P429*dataRevised!$S429/dataOrig!$S429,dataOrig!P429)</f>
        <v>271.45050640548067</v>
      </c>
      <c r="Q429" s="1">
        <f>IF(dataOrig!$S429&gt;0,dataOrig!Q429*dataRevised!$S429/dataOrig!$S429,dataOrig!Q429)</f>
        <v>74.24484554131844</v>
      </c>
      <c r="R429" s="1">
        <f>IF(dataOrig!$S429&gt;0,dataOrig!R429*dataRevised!$S429/dataOrig!$S429,dataOrig!R429)</f>
        <v>178.747524853258</v>
      </c>
      <c r="S429" s="9">
        <f>dataOrig!S429*VLOOKUP($C429,pivot!$H$4:$Q$65,8,FALSE)/VLOOKUP($C429,pivot!$H$4:$Q$65,4,FALSE)</f>
        <v>625.59313520784792</v>
      </c>
      <c r="T429" s="1">
        <f>IF(dataOrig!$X429&gt;0,dataOrig!T429*dataRevised!$X429/dataOrig!$X429,dataOrig!T429)</f>
        <v>118.4985062442417</v>
      </c>
      <c r="U429" s="1">
        <f>IF(dataOrig!$X429&gt;0,dataOrig!U429*dataRevised!$X429/dataOrig!$X429,dataOrig!U429)</f>
        <v>368.35582173597618</v>
      </c>
      <c r="V429" s="1">
        <f>IF(dataOrig!$X429&gt;0,dataOrig!V429*dataRevised!$X429/dataOrig!$X429,dataOrig!V429)</f>
        <v>40.418095153074695</v>
      </c>
      <c r="W429" s="1">
        <f>IF(dataOrig!$X429&gt;0,dataOrig!W429*dataRevised!$X429/dataOrig!$X429,dataOrig!W429)</f>
        <v>236.99701248848339</v>
      </c>
      <c r="X429" s="9">
        <f>dataOrig!X429*VLOOKUP($C429,pivot!$H$4:$Q$65,9,FALSE)/VLOOKUP($C429,pivot!$H$4:$Q$65,5,FALSE)</f>
        <v>764.26943562177598</v>
      </c>
      <c r="Y429" s="1">
        <f>IF(dataOrig!$AC429&gt;0,dataOrig!Y429*dataRevised!$AC429/dataOrig!$AC429,dataOrig!Y429)</f>
        <v>130.20278378849426</v>
      </c>
      <c r="Z429" s="1">
        <f>IF(dataOrig!$AC429&gt;0,dataOrig!Z429*dataRevised!$AC429/dataOrig!$AC429,dataOrig!Z429)</f>
        <v>239.33260947570011</v>
      </c>
      <c r="AA429" s="1">
        <f>IF(dataOrig!$AC429&gt;0,dataOrig!AA429*dataRevised!$AC429/dataOrig!$AC429,dataOrig!AA429)</f>
        <v>238.08228062835701</v>
      </c>
      <c r="AB429" s="1">
        <f>IF(dataOrig!$AC429&gt;0,dataOrig!AB429*dataRevised!$AC429/dataOrig!$AC429,dataOrig!AB429)</f>
        <v>239.33260947570011</v>
      </c>
      <c r="AC429" s="9">
        <f>dataOrig!AC429*VLOOKUP($C429,pivot!$H$4:$Q$65,10,FALSE)/VLOOKUP($C429,pivot!$H$4:$Q$65,6,FALSE)</f>
        <v>846.95028336825146</v>
      </c>
    </row>
    <row r="430" spans="1:29">
      <c r="A430">
        <v>429</v>
      </c>
      <c r="B430">
        <v>24013</v>
      </c>
      <c r="C430">
        <f>dataOrig!C430</f>
        <v>24013</v>
      </c>
      <c r="D430">
        <v>24</v>
      </c>
      <c r="E430" s="1">
        <f>IF(dataOrig!$I430&gt;0,dataOrig!E430*dataRevised!$I430/dataOrig!$I430,dataOrig!E430)</f>
        <v>171.58674966938685</v>
      </c>
      <c r="F430" s="1">
        <f>IF(dataOrig!$I430&gt;0,dataOrig!F430*dataRevised!$I430/dataOrig!$I430,dataOrig!F430)</f>
        <v>1315.7733928974615</v>
      </c>
      <c r="G430" s="1">
        <f>IF(dataOrig!$I430&gt;0,dataOrig!G430*dataRevised!$I430/dataOrig!$I430,dataOrig!G430)</f>
        <v>322.55009192658775</v>
      </c>
      <c r="H430" s="1">
        <f>IF(dataOrig!$I430&gt;0,dataOrig!H430*dataRevised!$I430/dataOrig!$I430,dataOrig!H430)</f>
        <v>1069.9423765442054</v>
      </c>
      <c r="I430" s="9">
        <f>dataOrig!I430*VLOOKUP($C430,pivot!$H$4:$Q$65,7,FALSE)/VLOOKUP($C430,pivot!$H$4:$Q$65,2,FALSE)</f>
        <v>2879.8526110376415</v>
      </c>
      <c r="J430" s="1">
        <f>dataOrig!J430</f>
        <v>208</v>
      </c>
      <c r="K430" s="1">
        <f>dataOrig!K430</f>
        <v>1595</v>
      </c>
      <c r="L430" s="1">
        <f>dataOrig!L430</f>
        <v>391</v>
      </c>
      <c r="M430" s="1">
        <f>dataOrig!M430</f>
        <v>1297</v>
      </c>
      <c r="N430" s="9">
        <f>dataOrig!N430</f>
        <v>3491</v>
      </c>
      <c r="O430" s="1">
        <f>IF(dataOrig!$S430&gt;0,dataOrig!O430*dataRevised!$S430/dataOrig!$S430,dataOrig!O430)</f>
        <v>227.08449977663361</v>
      </c>
      <c r="P430" s="1">
        <f>IF(dataOrig!$S430&gt;0,dataOrig!P430*dataRevised!$S430/dataOrig!$S430,dataOrig!P430)</f>
        <v>1540.5735301705181</v>
      </c>
      <c r="Q430" s="1">
        <f>IF(dataOrig!$S430&gt;0,dataOrig!Q430*dataRevised!$S430/dataOrig!$S430,dataOrig!Q430)</f>
        <v>334.73667594496703</v>
      </c>
      <c r="R430" s="1">
        <f>IF(dataOrig!$S430&gt;0,dataOrig!R430*dataRevised!$S430/dataOrig!$S430,dataOrig!R430)</f>
        <v>1573.6758116052874</v>
      </c>
      <c r="S430" s="9">
        <f>dataOrig!S430*VLOOKUP($C430,pivot!$H$4:$Q$65,8,FALSE)/VLOOKUP($C430,pivot!$H$4:$Q$65,4,FALSE)</f>
        <v>3676.0705174974059</v>
      </c>
      <c r="T430" s="1">
        <f>IF(dataOrig!$X430&gt;0,dataOrig!T430*dataRevised!$X430/dataOrig!$X430,dataOrig!T430)</f>
        <v>290.27541064480914</v>
      </c>
      <c r="U430" s="1">
        <f>IF(dataOrig!$X430&gt;0,dataOrig!U430*dataRevised!$X430/dataOrig!$X430,dataOrig!U430)</f>
        <v>2067.7530043084348</v>
      </c>
      <c r="V430" s="1">
        <f>IF(dataOrig!$X430&gt;0,dataOrig!V430*dataRevised!$X430/dataOrig!$X430,dataOrig!V430)</f>
        <v>500.63322405512969</v>
      </c>
      <c r="W430" s="1">
        <f>IF(dataOrig!$X430&gt;0,dataOrig!W430*dataRevised!$X430/dataOrig!$X430,dataOrig!W430)</f>
        <v>1682.8625072825644</v>
      </c>
      <c r="X430" s="9">
        <f>dataOrig!X430*VLOOKUP($C430,pivot!$H$4:$Q$65,9,FALSE)/VLOOKUP($C430,pivot!$H$4:$Q$65,5,FALSE)</f>
        <v>4541.524146290938</v>
      </c>
      <c r="Y430" s="1">
        <f>IF(dataOrig!$AC430&gt;0,dataOrig!Y430*dataRevised!$AC430/dataOrig!$AC430,dataOrig!Y430)</f>
        <v>321.15098760905482</v>
      </c>
      <c r="Z430" s="1">
        <f>IF(dataOrig!$AC430&gt;0,dataOrig!Z430*dataRevised!$AC430/dataOrig!$AC430,dataOrig!Z430)</f>
        <v>1569.8692033915404</v>
      </c>
      <c r="AA430" s="1">
        <f>IF(dataOrig!$AC430&gt;0,dataOrig!AA430*dataRevised!$AC430/dataOrig!$AC430,dataOrig!AA430)</f>
        <v>1569.8751478853969</v>
      </c>
      <c r="AB430" s="1">
        <f>IF(dataOrig!$AC430&gt;0,dataOrig!AB430*dataRevised!$AC430/dataOrig!$AC430,dataOrig!AB430)</f>
        <v>1569.8692033915404</v>
      </c>
      <c r="AC430" s="9">
        <f>dataOrig!AC430*VLOOKUP($C430,pivot!$H$4:$Q$65,10,FALSE)/VLOOKUP($C430,pivot!$H$4:$Q$65,6,FALSE)</f>
        <v>5030.7645422775322</v>
      </c>
    </row>
    <row r="431" spans="1:29">
      <c r="A431">
        <v>430</v>
      </c>
      <c r="B431">
        <v>24013</v>
      </c>
      <c r="C431">
        <f>dataOrig!C431</f>
        <v>24013</v>
      </c>
      <c r="D431">
        <v>24</v>
      </c>
      <c r="E431" s="1">
        <f>IF(dataOrig!$I431&gt;0,dataOrig!E431*dataRevised!$I431/dataOrig!$I431,dataOrig!E431)</f>
        <v>122.91550817662807</v>
      </c>
      <c r="F431" s="1">
        <f>IF(dataOrig!$I431&gt;0,dataOrig!F431*dataRevised!$I431/dataOrig!$I431,dataOrig!F431)</f>
        <v>491.66203270651226</v>
      </c>
      <c r="G431" s="1">
        <f>IF(dataOrig!$I431&gt;0,dataOrig!G431*dataRevised!$I431/dataOrig!$I431,dataOrig!G431)</f>
        <v>103.94197335741703</v>
      </c>
      <c r="H431" s="1">
        <f>IF(dataOrig!$I431&gt;0,dataOrig!H431*dataRevised!$I431/dataOrig!$I431,dataOrig!H431)</f>
        <v>1120.263490629939</v>
      </c>
      <c r="I431" s="9">
        <f>dataOrig!I431*VLOOKUP($C431,pivot!$H$4:$Q$65,7,FALSE)/VLOOKUP($C431,pivot!$H$4:$Q$65,2,FALSE)</f>
        <v>1838.7830048704964</v>
      </c>
      <c r="J431" s="1">
        <f>dataOrig!J431</f>
        <v>149</v>
      </c>
      <c r="K431" s="1">
        <f>dataOrig!K431</f>
        <v>596</v>
      </c>
      <c r="L431" s="1">
        <f>dataOrig!L431</f>
        <v>126</v>
      </c>
      <c r="M431" s="1">
        <f>dataOrig!M431</f>
        <v>1358</v>
      </c>
      <c r="N431" s="9">
        <f>dataOrig!N431</f>
        <v>2229</v>
      </c>
      <c r="O431" s="1">
        <f>IF(dataOrig!$S431&gt;0,dataOrig!O431*dataRevised!$S431/dataOrig!$S431,dataOrig!O431)</f>
        <v>164.92397326902628</v>
      </c>
      <c r="P431" s="1">
        <f>IF(dataOrig!$S431&gt;0,dataOrig!P431*dataRevised!$S431/dataOrig!$S431,dataOrig!P431)</f>
        <v>623.63696637157761</v>
      </c>
      <c r="Q431" s="1">
        <f>IF(dataOrig!$S431&gt;0,dataOrig!Q431*dataRevised!$S431/dataOrig!$S431,dataOrig!Q431)</f>
        <v>91.504274849783101</v>
      </c>
      <c r="R431" s="1">
        <f>IF(dataOrig!$S431&gt;0,dataOrig!R431*dataRevised!$S431/dataOrig!$S431,dataOrig!R431)</f>
        <v>1372.1405594060632</v>
      </c>
      <c r="S431" s="9">
        <f>dataOrig!S431*VLOOKUP($C431,pivot!$H$4:$Q$65,8,FALSE)/VLOOKUP($C431,pivot!$H$4:$Q$65,4,FALSE)</f>
        <v>2252.20577389645</v>
      </c>
      <c r="T431" s="1">
        <f>IF(dataOrig!$X431&gt;0,dataOrig!T431*dataRevised!$X431/dataOrig!$X431,dataOrig!T431)</f>
        <v>213.11359262530291</v>
      </c>
      <c r="U431" s="1">
        <f>IF(dataOrig!$X431&gt;0,dataOrig!U431*dataRevised!$X431/dataOrig!$X431,dataOrig!U431)</f>
        <v>779.88551784000936</v>
      </c>
      <c r="V431" s="1">
        <f>IF(dataOrig!$X431&gt;0,dataOrig!V431*dataRevised!$X431/dataOrig!$X431,dataOrig!V431)</f>
        <v>169.93971825724586</v>
      </c>
      <c r="W431" s="1">
        <f>IF(dataOrig!$X431&gt;0,dataOrig!W431*dataRevised!$X431/dataOrig!$X431,dataOrig!W431)</f>
        <v>1754.5127668721061</v>
      </c>
      <c r="X431" s="9">
        <f>dataOrig!X431*VLOOKUP($C431,pivot!$H$4:$Q$65,9,FALSE)/VLOOKUP($C431,pivot!$H$4:$Q$65,5,FALSE)</f>
        <v>2917.451595594664</v>
      </c>
      <c r="Y431" s="1">
        <f>IF(dataOrig!$AC431&gt;0,dataOrig!Y431*dataRevised!$AC431/dataOrig!$AC431,dataOrig!Y431)</f>
        <v>234.37729527952106</v>
      </c>
      <c r="Z431" s="1">
        <f>IF(dataOrig!$AC431&gt;0,dataOrig!Z431*dataRevised!$AC431/dataOrig!$AC431,dataOrig!Z431)</f>
        <v>998.23285101859676</v>
      </c>
      <c r="AA431" s="1">
        <f>IF(dataOrig!$AC431&gt;0,dataOrig!AA431*dataRevised!$AC431/dataOrig!$AC431,dataOrig!AA431)</f>
        <v>1003.1917594112284</v>
      </c>
      <c r="AB431" s="1">
        <f>IF(dataOrig!$AC431&gt;0,dataOrig!AB431*dataRevised!$AC431/dataOrig!$AC431,dataOrig!AB431)</f>
        <v>998.23285101859676</v>
      </c>
      <c r="AC431" s="9">
        <f>dataOrig!AC431*VLOOKUP($C431,pivot!$H$4:$Q$65,10,FALSE)/VLOOKUP($C431,pivot!$H$4:$Q$65,6,FALSE)</f>
        <v>3234.0347567279427</v>
      </c>
    </row>
    <row r="432" spans="1:29">
      <c r="A432">
        <v>431</v>
      </c>
      <c r="B432">
        <v>24013</v>
      </c>
      <c r="C432">
        <f>dataOrig!C432</f>
        <v>24013</v>
      </c>
      <c r="D432">
        <v>24</v>
      </c>
      <c r="E432" s="1">
        <f>IF(dataOrig!$I432&gt;0,dataOrig!E432*dataRevised!$I432/dataOrig!$I432,dataOrig!E432)</f>
        <v>6.5994903718994937</v>
      </c>
      <c r="F432" s="1">
        <f>IF(dataOrig!$I432&gt;0,dataOrig!F432*dataRevised!$I432/dataOrig!$I432,dataOrig!F432)</f>
        <v>143.53891558881398</v>
      </c>
      <c r="G432" s="1">
        <f>IF(dataOrig!$I432&gt;0,dataOrig!G432*dataRevised!$I432/dataOrig!$I432,dataOrig!G432)</f>
        <v>158.38776892558786</v>
      </c>
      <c r="H432" s="1">
        <f>IF(dataOrig!$I432&gt;0,dataOrig!H432*dataRevised!$I432/dataOrig!$I432,dataOrig!H432)</f>
        <v>61.045285940070315</v>
      </c>
      <c r="I432" s="9">
        <f>dataOrig!I432*VLOOKUP($C432,pivot!$H$4:$Q$65,7,FALSE)/VLOOKUP($C432,pivot!$H$4:$Q$65,2,FALSE)</f>
        <v>369.57146082637166</v>
      </c>
      <c r="J432" s="1">
        <f>dataOrig!J432</f>
        <v>8</v>
      </c>
      <c r="K432" s="1">
        <f>dataOrig!K432</f>
        <v>174</v>
      </c>
      <c r="L432" s="1">
        <f>dataOrig!L432</f>
        <v>192</v>
      </c>
      <c r="M432" s="1">
        <f>dataOrig!M432</f>
        <v>74</v>
      </c>
      <c r="N432" s="9">
        <f>dataOrig!N432</f>
        <v>448</v>
      </c>
      <c r="O432" s="1">
        <f>IF(dataOrig!$S432&gt;0,dataOrig!O432*dataRevised!$S432/dataOrig!$S432,dataOrig!O432)</f>
        <v>8.6742456902258276</v>
      </c>
      <c r="P432" s="1">
        <f>IF(dataOrig!$S432&gt;0,dataOrig!P432*dataRevised!$S432/dataOrig!$S432,dataOrig!P432)</f>
        <v>182.06937813286132</v>
      </c>
      <c r="Q432" s="1">
        <f>IF(dataOrig!$S432&gt;0,dataOrig!Q432*dataRevised!$S432/dataOrig!$S432,dataOrig!Q432)</f>
        <v>169.89269466282661</v>
      </c>
      <c r="R432" s="1">
        <f>IF(dataOrig!$S432&gt;0,dataOrig!R432*dataRevised!$S432/dataOrig!$S432,dataOrig!R432)</f>
        <v>94.576956421294668</v>
      </c>
      <c r="S432" s="9">
        <f>dataOrig!S432*VLOOKUP($C432,pivot!$H$4:$Q$65,8,FALSE)/VLOOKUP($C432,pivot!$H$4:$Q$65,4,FALSE)</f>
        <v>455.21327490720842</v>
      </c>
      <c r="T432" s="1">
        <f>IF(dataOrig!$X432&gt;0,dataOrig!T432*dataRevised!$X432/dataOrig!$X432,dataOrig!T432)</f>
        <v>8.2673376449470961</v>
      </c>
      <c r="U432" s="1">
        <f>IF(dataOrig!$X432&gt;0,dataOrig!U432*dataRevised!$X432/dataOrig!$X432,dataOrig!U432)</f>
        <v>236.99701248848345</v>
      </c>
      <c r="V432" s="1">
        <f>IF(dataOrig!$X432&gt;0,dataOrig!V432*dataRevised!$X432/dataOrig!$X432,dataOrig!V432)</f>
        <v>261.79902542332474</v>
      </c>
      <c r="W432" s="1">
        <f>IF(dataOrig!$X432&gt;0,dataOrig!W432*dataRevised!$X432/dataOrig!$X432,dataOrig!W432)</f>
        <v>101.04523788268675</v>
      </c>
      <c r="X432" s="9">
        <f>dataOrig!X432*VLOOKUP($C432,pivot!$H$4:$Q$65,9,FALSE)/VLOOKUP($C432,pivot!$H$4:$Q$65,5,FALSE)</f>
        <v>608.10861343944202</v>
      </c>
      <c r="Y432" s="1">
        <f>IF(dataOrig!$AC432&gt;0,dataOrig!Y432*dataRevised!$AC432/dataOrig!$AC432,dataOrig!Y432)</f>
        <v>28.376031429771487</v>
      </c>
      <c r="Z432" s="1">
        <f>IF(dataOrig!$AC432&gt;0,dataOrig!Z432*dataRevised!$AC432/dataOrig!$AC432,dataOrig!Z432)</f>
        <v>239.41558501880075</v>
      </c>
      <c r="AA432" s="1">
        <f>IF(dataOrig!$AC432&gt;0,dataOrig!AA432*dataRevised!$AC432/dataOrig!$AC432,dataOrig!AA432)</f>
        <v>241.11010511430328</v>
      </c>
      <c r="AB432" s="1">
        <f>IF(dataOrig!$AC432&gt;0,dataOrig!AB432*dataRevised!$AC432/dataOrig!$AC432,dataOrig!AB432)</f>
        <v>239.41558501880075</v>
      </c>
      <c r="AC432" s="9">
        <f>dataOrig!AC432*VLOOKUP($C432,pivot!$H$4:$Q$65,10,FALSE)/VLOOKUP($C432,pivot!$H$4:$Q$65,6,FALSE)</f>
        <v>748.31730658167635</v>
      </c>
    </row>
    <row r="433" spans="1:29">
      <c r="A433">
        <v>432</v>
      </c>
      <c r="B433">
        <v>24013</v>
      </c>
      <c r="C433">
        <f>dataOrig!C433</f>
        <v>24013</v>
      </c>
      <c r="D433">
        <v>24</v>
      </c>
      <c r="E433" s="1">
        <f>IF(dataOrig!$I433&gt;0,dataOrig!E433*dataRevised!$I433/dataOrig!$I433,dataOrig!E433)</f>
        <v>141.06410669935167</v>
      </c>
      <c r="F433" s="1">
        <f>IF(dataOrig!$I433&gt;0,dataOrig!F433*dataRevised!$I433/dataOrig!$I433,dataOrig!F433)</f>
        <v>786.98922684901459</v>
      </c>
      <c r="G433" s="1">
        <f>IF(dataOrig!$I433&gt;0,dataOrig!G433*dataRevised!$I433/dataOrig!$I433,dataOrig!G433)</f>
        <v>353.89767119311034</v>
      </c>
      <c r="H433" s="1">
        <f>IF(dataOrig!$I433&gt;0,dataOrig!H433*dataRevised!$I433/dataOrig!$I433,dataOrig!H433)</f>
        <v>508.16075863626094</v>
      </c>
      <c r="I433" s="9">
        <f>dataOrig!I433*VLOOKUP($C433,pivot!$H$4:$Q$65,7,FALSE)/VLOOKUP($C433,pivot!$H$4:$Q$65,2,FALSE)</f>
        <v>1790.1117633777376</v>
      </c>
      <c r="J433" s="1">
        <f>dataOrig!J433</f>
        <v>171</v>
      </c>
      <c r="K433" s="1">
        <f>dataOrig!K433</f>
        <v>954</v>
      </c>
      <c r="L433" s="1">
        <f>dataOrig!L433</f>
        <v>429</v>
      </c>
      <c r="M433" s="1">
        <f>dataOrig!M433</f>
        <v>616</v>
      </c>
      <c r="N433" s="9">
        <f>dataOrig!N433</f>
        <v>2170</v>
      </c>
      <c r="O433" s="1">
        <f>IF(dataOrig!$S433&gt;0,dataOrig!O433*dataRevised!$S433/dataOrig!$S433,dataOrig!O433)</f>
        <v>225.59389907153752</v>
      </c>
      <c r="P433" s="1">
        <f>IF(dataOrig!$S433&gt;0,dataOrig!P433*dataRevised!$S433/dataOrig!$S433,dataOrig!P433)</f>
        <v>914.26057737260771</v>
      </c>
      <c r="Q433" s="1">
        <f>IF(dataOrig!$S433&gt;0,dataOrig!Q433*dataRevised!$S433/dataOrig!$S433,dataOrig!Q433)</f>
        <v>585.69640385753519</v>
      </c>
      <c r="R433" s="1">
        <f>IF(dataOrig!$S433&gt;0,dataOrig!R433*dataRevised!$S433/dataOrig!$S433,dataOrig!R433)</f>
        <v>612.00954670744841</v>
      </c>
      <c r="S433" s="9">
        <f>dataOrig!S433*VLOOKUP($C433,pivot!$H$4:$Q$65,8,FALSE)/VLOOKUP($C433,pivot!$H$4:$Q$65,4,FALSE)</f>
        <v>2337.5604270091289</v>
      </c>
      <c r="T433" s="1">
        <f>IF(dataOrig!$X433&gt;0,dataOrig!T433*dataRevised!$X433/dataOrig!$X433,dataOrig!T433)</f>
        <v>240.6713847751266</v>
      </c>
      <c r="U433" s="1">
        <f>IF(dataOrig!$X433&gt;0,dataOrig!U433*dataRevised!$X433/dataOrig!$X433,dataOrig!U433)</f>
        <v>1263.0654735335843</v>
      </c>
      <c r="V433" s="1">
        <f>IF(dataOrig!$X433&gt;0,dataOrig!V433*dataRevised!$X433/dataOrig!$X433,dataOrig!V433)</f>
        <v>568.60911135802814</v>
      </c>
      <c r="W433" s="1">
        <f>IF(dataOrig!$X433&gt;0,dataOrig!W433*dataRevised!$X433/dataOrig!$X433,dataOrig!W433)</f>
        <v>814.79205456311934</v>
      </c>
      <c r="X433" s="9">
        <f>dataOrig!X433*VLOOKUP($C433,pivot!$H$4:$Q$65,9,FALSE)/VLOOKUP($C433,pivot!$H$4:$Q$65,5,FALSE)</f>
        <v>2887.1380242298583</v>
      </c>
      <c r="Y433" s="1">
        <f>IF(dataOrig!$AC433&gt;0,dataOrig!Y433*dataRevised!$AC433/dataOrig!$AC433,dataOrig!Y433)</f>
        <v>263.95338370302153</v>
      </c>
      <c r="Z433" s="1">
        <f>IF(dataOrig!$AC433&gt;0,dataOrig!Z433*dataRevised!$AC433/dataOrig!$AC433,dataOrig!Z433)</f>
        <v>976.7175654862699</v>
      </c>
      <c r="AA433" s="1">
        <f>IF(dataOrig!$AC433&gt;0,dataOrig!AA433*dataRevised!$AC433/dataOrig!$AC433,dataOrig!AA433)</f>
        <v>977.98214729761094</v>
      </c>
      <c r="AB433" s="1">
        <f>IF(dataOrig!$AC433&gt;0,dataOrig!AB433*dataRevised!$AC433/dataOrig!$AC433,dataOrig!AB433)</f>
        <v>976.7175654862699</v>
      </c>
      <c r="AC433" s="9">
        <f>dataOrig!AC433*VLOOKUP($C433,pivot!$H$4:$Q$65,10,FALSE)/VLOOKUP($C433,pivot!$H$4:$Q$65,6,FALSE)</f>
        <v>3195.3706619731724</v>
      </c>
    </row>
    <row r="434" spans="1:29">
      <c r="A434">
        <v>433</v>
      </c>
      <c r="B434">
        <v>24013</v>
      </c>
      <c r="C434">
        <f>dataOrig!C434</f>
        <v>24013</v>
      </c>
      <c r="D434">
        <v>24</v>
      </c>
      <c r="E434" s="1">
        <f>IF(dataOrig!$I434&gt;0,dataOrig!E434*dataRevised!$I434/dataOrig!$I434,dataOrig!E434)</f>
        <v>89.918056317130592</v>
      </c>
      <c r="F434" s="1">
        <f>IF(dataOrig!$I434&gt;0,dataOrig!F434*dataRevised!$I434/dataOrig!$I434,dataOrig!F434)</f>
        <v>358.02235267554749</v>
      </c>
      <c r="G434" s="1">
        <f>IF(dataOrig!$I434&gt;0,dataOrig!G434*dataRevised!$I434/dataOrig!$I434,dataOrig!G434)</f>
        <v>108.06665483985421</v>
      </c>
      <c r="H434" s="1">
        <f>IF(dataOrig!$I434&gt;0,dataOrig!H434*dataRevised!$I434/dataOrig!$I434,dataOrig!H434)</f>
        <v>202.10939263942197</v>
      </c>
      <c r="I434" s="9">
        <f>dataOrig!I434*VLOOKUP($C434,pivot!$H$4:$Q$65,7,FALSE)/VLOOKUP($C434,pivot!$H$4:$Q$65,2,FALSE)</f>
        <v>758.11645647195428</v>
      </c>
      <c r="J434" s="1">
        <f>dataOrig!J434</f>
        <v>109</v>
      </c>
      <c r="K434" s="1">
        <f>dataOrig!K434</f>
        <v>434</v>
      </c>
      <c r="L434" s="1">
        <f>dataOrig!L434</f>
        <v>131</v>
      </c>
      <c r="M434" s="1">
        <f>dataOrig!M434</f>
        <v>245</v>
      </c>
      <c r="N434" s="9">
        <f>dataOrig!N434</f>
        <v>919</v>
      </c>
      <c r="O434" s="1">
        <f>IF(dataOrig!$S434&gt;0,dataOrig!O434*dataRevised!$S434/dataOrig!$S434,dataOrig!O434)</f>
        <v>116.51247094373159</v>
      </c>
      <c r="P434" s="1">
        <f>IF(dataOrig!$S434&gt;0,dataOrig!P434*dataRevised!$S434/dataOrig!$S434,dataOrig!P434)</f>
        <v>388.95998335401811</v>
      </c>
      <c r="Q434" s="1">
        <f>IF(dataOrig!$S434&gt;0,dataOrig!Q434*dataRevised!$S434/dataOrig!$S434,dataOrig!Q434)</f>
        <v>122.71325147738479</v>
      </c>
      <c r="R434" s="1">
        <f>IF(dataOrig!$S434&gt;0,dataOrig!R434*dataRevised!$S434/dataOrig!$S434,dataOrig!R434)</f>
        <v>406.55471894399216</v>
      </c>
      <c r="S434" s="9">
        <f>dataOrig!S434*VLOOKUP($C434,pivot!$H$4:$Q$65,8,FALSE)/VLOOKUP($C434,pivot!$H$4:$Q$65,4,FALSE)</f>
        <v>1034.7404247191266</v>
      </c>
      <c r="T434" s="1">
        <f>IF(dataOrig!$X434&gt;0,dataOrig!T434*dataRevised!$X434/dataOrig!$X434,dataOrig!T434)</f>
        <v>146.05629839406535</v>
      </c>
      <c r="U434" s="1">
        <f>IF(dataOrig!$X434&gt;0,dataOrig!U434*dataRevised!$X434/dataOrig!$X434,dataOrig!U434)</f>
        <v>558.50458756975934</v>
      </c>
      <c r="V434" s="1">
        <f>IF(dataOrig!$X434&gt;0,dataOrig!V434*dataRevised!$X434/dataOrig!$X434,dataOrig!V434)</f>
        <v>165.34675289894193</v>
      </c>
      <c r="W434" s="1">
        <f>IF(dataOrig!$X434&gt;0,dataOrig!W434*dataRevised!$X434/dataOrig!$X434,dataOrig!W434)</f>
        <v>315.99601665131121</v>
      </c>
      <c r="X434" s="9">
        <f>dataOrig!X434*VLOOKUP($C434,pivot!$H$4:$Q$65,9,FALSE)/VLOOKUP($C434,pivot!$H$4:$Q$65,5,FALSE)</f>
        <v>1185.9036555140779</v>
      </c>
      <c r="Y434" s="1">
        <f>IF(dataOrig!$AC434&gt;0,dataOrig!Y434*dataRevised!$AC434/dataOrig!$AC434,dataOrig!Y434)</f>
        <v>261.29114592474497</v>
      </c>
      <c r="Z434" s="1">
        <f>IF(dataOrig!$AC434&gt;0,dataOrig!Z434*dataRevised!$AC434/dataOrig!$AC434,dataOrig!Z434)</f>
        <v>306.77796591632239</v>
      </c>
      <c r="AA434" s="1">
        <f>IF(dataOrig!$AC434&gt;0,dataOrig!AA434*dataRevised!$AC434/dataOrig!$AC434,dataOrig!AA434)</f>
        <v>301.85751222059298</v>
      </c>
      <c r="AB434" s="1">
        <f>IF(dataOrig!$AC434&gt;0,dataOrig!AB434*dataRevised!$AC434/dataOrig!$AC434,dataOrig!AB434)</f>
        <v>306.77796591632239</v>
      </c>
      <c r="AC434" s="9">
        <f>dataOrig!AC434*VLOOKUP($C434,pivot!$H$4:$Q$65,10,FALSE)/VLOOKUP($C434,pivot!$H$4:$Q$65,6,FALSE)</f>
        <v>1176.7045899779828</v>
      </c>
    </row>
    <row r="435" spans="1:29">
      <c r="A435">
        <v>434</v>
      </c>
      <c r="B435">
        <v>24013</v>
      </c>
      <c r="C435">
        <f>dataOrig!C435</f>
        <v>24013</v>
      </c>
      <c r="D435">
        <v>24</v>
      </c>
      <c r="E435" s="1">
        <f>IF(dataOrig!$I435&gt;0,dataOrig!E435*dataRevised!$I435/dataOrig!$I435,dataOrig!E435)</f>
        <v>249.95569783569334</v>
      </c>
      <c r="F435" s="1">
        <f>IF(dataOrig!$I435&gt;0,dataOrig!F435*dataRevised!$I435/dataOrig!$I435,dataOrig!F435)</f>
        <v>282.9531496951908</v>
      </c>
      <c r="G435" s="1">
        <f>IF(dataOrig!$I435&gt;0,dataOrig!G435*dataRevised!$I435/dataOrig!$I435,dataOrig!G435)</f>
        <v>122.91550817662807</v>
      </c>
      <c r="H435" s="1">
        <f>IF(dataOrig!$I435&gt;0,dataOrig!H435*dataRevised!$I435/dataOrig!$I435,dataOrig!H435)</f>
        <v>241.70633487081898</v>
      </c>
      <c r="I435" s="9">
        <f>dataOrig!I435*VLOOKUP($C435,pivot!$H$4:$Q$65,7,FALSE)/VLOOKUP($C435,pivot!$H$4:$Q$65,2,FALSE)</f>
        <v>897.53069057833113</v>
      </c>
      <c r="J435" s="1">
        <f>dataOrig!J435</f>
        <v>303</v>
      </c>
      <c r="K435" s="1">
        <f>dataOrig!K435</f>
        <v>343</v>
      </c>
      <c r="L435" s="1">
        <f>dataOrig!L435</f>
        <v>149</v>
      </c>
      <c r="M435" s="1">
        <f>dataOrig!M435</f>
        <v>293</v>
      </c>
      <c r="N435" s="9">
        <f>dataOrig!N435</f>
        <v>1088</v>
      </c>
      <c r="O435" s="1">
        <f>IF(dataOrig!$S435&gt;0,dataOrig!O435*dataRevised!$S435/dataOrig!$S435,dataOrig!O435)</f>
        <v>291.27344062736444</v>
      </c>
      <c r="P435" s="1">
        <f>IF(dataOrig!$S435&gt;0,dataOrig!P435*dataRevised!$S435/dataOrig!$S435,dataOrig!P435)</f>
        <v>306.78650553583418</v>
      </c>
      <c r="Q435" s="1">
        <f>IF(dataOrig!$S435&gt;0,dataOrig!Q435*dataRevised!$S435/dataOrig!$S435,dataOrig!Q435)</f>
        <v>244.90821455773624</v>
      </c>
      <c r="R435" s="1">
        <f>IF(dataOrig!$S435&gt;0,dataOrig!R435*dataRevised!$S435/dataOrig!$S435,dataOrig!R435)</f>
        <v>256.16571142792498</v>
      </c>
      <c r="S435" s="9">
        <f>dataOrig!S435*VLOOKUP($C435,pivot!$H$4:$Q$65,8,FALSE)/VLOOKUP($C435,pivot!$H$4:$Q$65,4,FALSE)</f>
        <v>1099.1338721488596</v>
      </c>
      <c r="T435" s="1">
        <f>IF(dataOrig!$X435&gt;0,dataOrig!T435*dataRevised!$X435/dataOrig!$X435,dataOrig!T435)</f>
        <v>367.4372286643154</v>
      </c>
      <c r="U435" s="1">
        <f>IF(dataOrig!$X435&gt;0,dataOrig!U435*dataRevised!$X435/dataOrig!$X435,dataOrig!U435)</f>
        <v>468.4824665470021</v>
      </c>
      <c r="V435" s="1">
        <f>IF(dataOrig!$X435&gt;0,dataOrig!V435*dataRevised!$X435/dataOrig!$X435,dataOrig!V435)</f>
        <v>200.25328962205185</v>
      </c>
      <c r="W435" s="1">
        <f>IF(dataOrig!$X435&gt;0,dataOrig!W435*dataRevised!$X435/dataOrig!$X435,dataOrig!W435)</f>
        <v>405.09954460240766</v>
      </c>
      <c r="X435" s="9">
        <f>dataOrig!X435*VLOOKUP($C435,pivot!$H$4:$Q$65,9,FALSE)/VLOOKUP($C435,pivot!$H$4:$Q$65,5,FALSE)</f>
        <v>1441.272529435777</v>
      </c>
      <c r="Y435" s="1">
        <f>IF(dataOrig!$AC435&gt;0,dataOrig!Y435*dataRevised!$AC435/dataOrig!$AC435,dataOrig!Y435)</f>
        <v>306.60180093706799</v>
      </c>
      <c r="Z435" s="1">
        <f>IF(dataOrig!$AC435&gt;0,dataOrig!Z435*dataRevised!$AC435/dataOrig!$AC435,dataOrig!Z435)</f>
        <v>474.09545540659064</v>
      </c>
      <c r="AA435" s="1">
        <f>IF(dataOrig!$AC435&gt;0,dataOrig!AA435*dataRevised!$AC435/dataOrig!$AC435,dataOrig!AA435)</f>
        <v>474.09545540659064</v>
      </c>
      <c r="AB435" s="1">
        <f>IF(dataOrig!$AC435&gt;0,dataOrig!AB435*dataRevised!$AC435/dataOrig!$AC435,dataOrig!AB435)</f>
        <v>474.09545540659064</v>
      </c>
      <c r="AC435" s="9">
        <f>dataOrig!AC435*VLOOKUP($C435,pivot!$H$4:$Q$65,10,FALSE)/VLOOKUP($C435,pivot!$H$4:$Q$65,6,FALSE)</f>
        <v>1728.8881671568399</v>
      </c>
    </row>
    <row r="436" spans="1:29">
      <c r="A436">
        <v>435</v>
      </c>
      <c r="B436">
        <v>24013</v>
      </c>
      <c r="C436">
        <f>dataOrig!C436</f>
        <v>24013</v>
      </c>
      <c r="D436">
        <v>24</v>
      </c>
      <c r="E436" s="1">
        <f>IF(dataOrig!$I436&gt;0,dataOrig!E436*dataRevised!$I436/dataOrig!$I436,dataOrig!E436)</f>
        <v>50.32111408573364</v>
      </c>
      <c r="F436" s="1">
        <f>IF(dataOrig!$I436&gt;0,dataOrig!F436*dataRevised!$I436/dataOrig!$I436,dataOrig!F436)</f>
        <v>110.54146372931652</v>
      </c>
      <c r="G436" s="1">
        <f>IF(dataOrig!$I436&gt;0,dataOrig!G436*dataRevised!$I436/dataOrig!$I436,dataOrig!G436)</f>
        <v>51.146050382221077</v>
      </c>
      <c r="H436" s="1">
        <f>IF(dataOrig!$I436&gt;0,dataOrig!H436*dataRevised!$I436/dataOrig!$I436,dataOrig!H436)</f>
        <v>75.894139276844172</v>
      </c>
      <c r="I436" s="9">
        <f>dataOrig!I436*VLOOKUP($C436,pivot!$H$4:$Q$65,7,FALSE)/VLOOKUP($C436,pivot!$H$4:$Q$65,2,FALSE)</f>
        <v>287.90276747411542</v>
      </c>
      <c r="J436" s="1">
        <f>dataOrig!J436</f>
        <v>61</v>
      </c>
      <c r="K436" s="1">
        <f>dataOrig!K436</f>
        <v>134</v>
      </c>
      <c r="L436" s="1">
        <f>dataOrig!L436</f>
        <v>62</v>
      </c>
      <c r="M436" s="1">
        <f>dataOrig!M436</f>
        <v>92</v>
      </c>
      <c r="N436" s="9">
        <f>dataOrig!N436</f>
        <v>349</v>
      </c>
      <c r="O436" s="1">
        <f>IF(dataOrig!$S436&gt;0,dataOrig!O436*dataRevised!$S436/dataOrig!$S436,dataOrig!O436)</f>
        <v>61.758421188881925</v>
      </c>
      <c r="P436" s="1">
        <f>IF(dataOrig!$S436&gt;0,dataOrig!P436*dataRevised!$S436/dataOrig!$S436,dataOrig!P436)</f>
        <v>127.64516188135794</v>
      </c>
      <c r="Q436" s="1">
        <f>IF(dataOrig!$S436&gt;0,dataOrig!Q436*dataRevised!$S436/dataOrig!$S436,dataOrig!Q436)</f>
        <v>40.015550193775852</v>
      </c>
      <c r="R436" s="1">
        <f>IF(dataOrig!$S436&gt;0,dataOrig!R436*dataRevised!$S436/dataOrig!$S436,dataOrig!R436)</f>
        <v>129.822239922444</v>
      </c>
      <c r="S436" s="9">
        <f>dataOrig!S436*VLOOKUP($C436,pivot!$H$4:$Q$65,8,FALSE)/VLOOKUP($C436,pivot!$H$4:$Q$65,4,FALSE)</f>
        <v>359.24137318645973</v>
      </c>
      <c r="T436" s="1">
        <f>IF(dataOrig!$X436&gt;0,dataOrig!T436*dataRevised!$X436/dataOrig!$X436,dataOrig!T436)</f>
        <v>72.5688526612023</v>
      </c>
      <c r="U436" s="1">
        <f>IF(dataOrig!$X436&gt;0,dataOrig!U436*dataRevised!$X436/dataOrig!$X436,dataOrig!U436)</f>
        <v>174.53268361554981</v>
      </c>
      <c r="V436" s="1">
        <f>IF(dataOrig!$X436&gt;0,dataOrig!V436*dataRevised!$X436/dataOrig!$X436,dataOrig!V436)</f>
        <v>80.836190306149376</v>
      </c>
      <c r="W436" s="1">
        <f>IF(dataOrig!$X436&gt;0,dataOrig!W436*dataRevised!$X436/dataOrig!$X436,dataOrig!W436)</f>
        <v>120.33569238756328</v>
      </c>
      <c r="X436" s="9">
        <f>dataOrig!X436*VLOOKUP($C436,pivot!$H$4:$Q$65,9,FALSE)/VLOOKUP($C436,pivot!$H$4:$Q$65,5,FALSE)</f>
        <v>448.27341897046477</v>
      </c>
      <c r="Y436" s="1">
        <f>IF(dataOrig!$AC436&gt;0,dataOrig!Y436*dataRevised!$AC436/dataOrig!$AC436,dataOrig!Y436)</f>
        <v>80.57482888060278</v>
      </c>
      <c r="Z436" s="1">
        <f>IF(dataOrig!$AC436&gt;0,dataOrig!Z436*dataRevised!$AC436/dataOrig!$AC436,dataOrig!Z436)</f>
        <v>138.89234354341099</v>
      </c>
      <c r="AA436" s="1">
        <f>IF(dataOrig!$AC436&gt;0,dataOrig!AA436*dataRevised!$AC436/dataOrig!$AC436,dataOrig!AA436)</f>
        <v>136.42542930820662</v>
      </c>
      <c r="AB436" s="1">
        <f>IF(dataOrig!$AC436&gt;0,dataOrig!AB436*dataRevised!$AC436/dataOrig!$AC436,dataOrig!AB436)</f>
        <v>138.89234354341099</v>
      </c>
      <c r="AC436" s="9">
        <f>dataOrig!AC436*VLOOKUP($C436,pivot!$H$4:$Q$65,10,FALSE)/VLOOKUP($C436,pivot!$H$4:$Q$65,6,FALSE)</f>
        <v>494.78494527563134</v>
      </c>
    </row>
    <row r="437" spans="1:29">
      <c r="A437">
        <v>436</v>
      </c>
      <c r="B437">
        <v>24013</v>
      </c>
      <c r="C437">
        <f>dataOrig!C437</f>
        <v>24013</v>
      </c>
      <c r="D437">
        <v>24</v>
      </c>
      <c r="E437" s="1">
        <f>IF(dataOrig!$I437&gt;0,dataOrig!E437*dataRevised!$I437/dataOrig!$I437,dataOrig!E437)</f>
        <v>89.09312002064317</v>
      </c>
      <c r="F437" s="1">
        <f>IF(dataOrig!$I437&gt;0,dataOrig!F437*dataRevised!$I437/dataOrig!$I437,dataOrig!F437)</f>
        <v>276.35365932329131</v>
      </c>
      <c r="G437" s="1">
        <f>IF(dataOrig!$I437&gt;0,dataOrig!G437*dataRevised!$I437/dataOrig!$I437,dataOrig!G437)</f>
        <v>195.50990226752251</v>
      </c>
      <c r="H437" s="1">
        <f>IF(dataOrig!$I437&gt;0,dataOrig!H437*dataRevised!$I437/dataOrig!$I437,dataOrig!H437)</f>
        <v>199.63458374995966</v>
      </c>
      <c r="I437" s="9">
        <f>dataOrig!I437*VLOOKUP($C437,pivot!$H$4:$Q$65,7,FALSE)/VLOOKUP($C437,pivot!$H$4:$Q$65,2,FALSE)</f>
        <v>760.59126536141662</v>
      </c>
      <c r="J437" s="1">
        <f>dataOrig!J437</f>
        <v>108</v>
      </c>
      <c r="K437" s="1">
        <f>dataOrig!K437</f>
        <v>335</v>
      </c>
      <c r="L437" s="1">
        <f>dataOrig!L437</f>
        <v>237</v>
      </c>
      <c r="M437" s="1">
        <f>dataOrig!M437</f>
        <v>242</v>
      </c>
      <c r="N437" s="9">
        <f>dataOrig!N437</f>
        <v>922</v>
      </c>
      <c r="O437" s="1">
        <f>IF(dataOrig!$S437&gt;0,dataOrig!O437*dataRevised!$S437/dataOrig!$S437,dataOrig!O437)</f>
        <v>114.94266730455001</v>
      </c>
      <c r="P437" s="1">
        <f>IF(dataOrig!$S437&gt;0,dataOrig!P437*dataRevised!$S437/dataOrig!$S437,dataOrig!P437)</f>
        <v>366.63987053395027</v>
      </c>
      <c r="Q437" s="1">
        <f>IF(dataOrig!$S437&gt;0,dataOrig!Q437*dataRevised!$S437/dataOrig!$S437,dataOrig!Q437)</f>
        <v>238.85417699133842</v>
      </c>
      <c r="R437" s="1">
        <f>IF(dataOrig!$S437&gt;0,dataOrig!R437*dataRevised!$S437/dataOrig!$S437,dataOrig!R437)</f>
        <v>275.68167717033418</v>
      </c>
      <c r="S437" s="9">
        <f>dataOrig!S437*VLOOKUP($C437,pivot!$H$4:$Q$65,8,FALSE)/VLOOKUP($C437,pivot!$H$4:$Q$65,4,FALSE)</f>
        <v>996.118392000173</v>
      </c>
      <c r="T437" s="1">
        <f>IF(dataOrig!$X437&gt;0,dataOrig!T437*dataRevised!$X437/dataOrig!$X437,dataOrig!T437)</f>
        <v>139.62614689243983</v>
      </c>
      <c r="U437" s="1">
        <f>IF(dataOrig!$X437&gt;0,dataOrig!U437*dataRevised!$X437/dataOrig!$X437,dataOrig!U437)</f>
        <v>471.23824576198444</v>
      </c>
      <c r="V437" s="1">
        <f>IF(dataOrig!$X437&gt;0,dataOrig!V437*dataRevised!$X437/dataOrig!$X437,dataOrig!V437)</f>
        <v>330.69350579788386</v>
      </c>
      <c r="W437" s="1">
        <f>IF(dataOrig!$X437&gt;0,dataOrig!W437*dataRevised!$X437/dataOrig!$X437,dataOrig!W437)</f>
        <v>342.63521572947406</v>
      </c>
      <c r="X437" s="9">
        <f>dataOrig!X437*VLOOKUP($C437,pivot!$H$4:$Q$65,9,FALSE)/VLOOKUP($C437,pivot!$H$4:$Q$65,5,FALSE)</f>
        <v>1284.1931141817822</v>
      </c>
      <c r="Y437" s="1">
        <f>IF(dataOrig!$AC437&gt;0,dataOrig!Y437*dataRevised!$AC437/dataOrig!$AC437,dataOrig!Y437)</f>
        <v>152.50628800103257</v>
      </c>
      <c r="Z437" s="1">
        <f>IF(dataOrig!$AC437&gt;0,dataOrig!Z437*dataRevised!$AC437/dataOrig!$AC437,dataOrig!Z437)</f>
        <v>422.77425470311869</v>
      </c>
      <c r="AA437" s="1">
        <f>IF(dataOrig!$AC437&gt;0,dataOrig!AA437*dataRevised!$AC437/dataOrig!$AC437,dataOrig!AA437)</f>
        <v>427.75201266076925</v>
      </c>
      <c r="AB437" s="1">
        <f>IF(dataOrig!$AC437&gt;0,dataOrig!AB437*dataRevised!$AC437/dataOrig!$AC437,dataOrig!AB437)</f>
        <v>422.80347779210308</v>
      </c>
      <c r="AC437" s="9">
        <f>dataOrig!AC437*VLOOKUP($C437,pivot!$H$4:$Q$65,10,FALSE)/VLOOKUP($C437,pivot!$H$4:$Q$65,6,FALSE)</f>
        <v>1425.8360331570236</v>
      </c>
    </row>
    <row r="438" spans="1:29">
      <c r="A438">
        <v>437</v>
      </c>
      <c r="B438">
        <v>24013</v>
      </c>
      <c r="C438">
        <f>dataOrig!C438</f>
        <v>24013</v>
      </c>
      <c r="D438">
        <v>24</v>
      </c>
      <c r="E438" s="1">
        <f>IF(dataOrig!$I438&gt;0,dataOrig!E438*dataRevised!$I438/dataOrig!$I438,dataOrig!E438)</f>
        <v>22.273280005160792</v>
      </c>
      <c r="F438" s="1">
        <f>IF(dataOrig!$I438&gt;0,dataOrig!F438*dataRevised!$I438/dataOrig!$I438,dataOrig!F438)</f>
        <v>83.318565945231114</v>
      </c>
      <c r="G438" s="1">
        <f>IF(dataOrig!$I438&gt;0,dataOrig!G438*dataRevised!$I438/dataOrig!$I438,dataOrig!G438)</f>
        <v>56.095668161145696</v>
      </c>
      <c r="H438" s="1">
        <f>IF(dataOrig!$I438&gt;0,dataOrig!H438*dataRevised!$I438/dataOrig!$I438,dataOrig!H438)</f>
        <v>47.846305196271331</v>
      </c>
      <c r="I438" s="9">
        <f>dataOrig!I438*VLOOKUP($C438,pivot!$H$4:$Q$65,7,FALSE)/VLOOKUP($C438,pivot!$H$4:$Q$65,2,FALSE)</f>
        <v>209.53381930780893</v>
      </c>
      <c r="J438" s="1">
        <f>dataOrig!J438</f>
        <v>27</v>
      </c>
      <c r="K438" s="1">
        <f>dataOrig!K438</f>
        <v>101</v>
      </c>
      <c r="L438" s="1">
        <f>dataOrig!L438</f>
        <v>68</v>
      </c>
      <c r="M438" s="1">
        <f>dataOrig!M438</f>
        <v>58</v>
      </c>
      <c r="N438" s="9">
        <f>dataOrig!N438</f>
        <v>254</v>
      </c>
      <c r="O438" s="1">
        <f>IF(dataOrig!$S438&gt;0,dataOrig!O438*dataRevised!$S438/dataOrig!$S438,dataOrig!O438)</f>
        <v>26.213007465502308</v>
      </c>
      <c r="P438" s="1">
        <f>IF(dataOrig!$S438&gt;0,dataOrig!P438*dataRevised!$S438/dataOrig!$S438,dataOrig!P438)</f>
        <v>90.126526540216062</v>
      </c>
      <c r="Q438" s="1">
        <f>IF(dataOrig!$S438&gt;0,dataOrig!Q438*dataRevised!$S438/dataOrig!$S438,dataOrig!Q438)</f>
        <v>33.418626409915184</v>
      </c>
      <c r="R438" s="1">
        <f>IF(dataOrig!$S438&gt;0,dataOrig!R438*dataRevised!$S438/dataOrig!$S438,dataOrig!R438)</f>
        <v>102.73642213305541</v>
      </c>
      <c r="S438" s="9">
        <f>dataOrig!S438*VLOOKUP($C438,pivot!$H$4:$Q$65,8,FALSE)/VLOOKUP($C438,pivot!$H$4:$Q$65,4,FALSE)</f>
        <v>252.49458254868895</v>
      </c>
      <c r="T438" s="1">
        <f>IF(dataOrig!$X438&gt;0,dataOrig!T438*dataRevised!$X438/dataOrig!$X438,dataOrig!T438)</f>
        <v>33.069350579788377</v>
      </c>
      <c r="U438" s="1">
        <f>IF(dataOrig!$X438&gt;0,dataOrig!U438*dataRevised!$X438/dataOrig!$X438,dataOrig!U438)</f>
        <v>125.84725081752801</v>
      </c>
      <c r="V438" s="1">
        <f>IF(dataOrig!$X438&gt;0,dataOrig!V438*dataRevised!$X438/dataOrig!$X438,dataOrig!V438)</f>
        <v>85.429155664453319</v>
      </c>
      <c r="W438" s="1">
        <f>IF(dataOrig!$X438&gt;0,dataOrig!W438*dataRevised!$X438/dataOrig!$X438,dataOrig!W438)</f>
        <v>72.568852661202286</v>
      </c>
      <c r="X438" s="9">
        <f>dataOrig!X438*VLOOKUP($C438,pivot!$H$4:$Q$65,9,FALSE)/VLOOKUP($C438,pivot!$H$4:$Q$65,5,FALSE)</f>
        <v>316.91460972297199</v>
      </c>
      <c r="Y438" s="1">
        <f>IF(dataOrig!$AC438&gt;0,dataOrig!Y438*dataRevised!$AC438/dataOrig!$AC438,dataOrig!Y438)</f>
        <v>35.897054958435426</v>
      </c>
      <c r="Z438" s="1">
        <f>IF(dataOrig!$AC438&gt;0,dataOrig!Z438*dataRevised!$AC438/dataOrig!$AC438,dataOrig!Z438)</f>
        <v>104.0190799747309</v>
      </c>
      <c r="AA438" s="1">
        <f>IF(dataOrig!$AC438&gt;0,dataOrig!AA438*dataRevised!$AC438/dataOrig!$AC438,dataOrig!AA438)</f>
        <v>106.49608537541718</v>
      </c>
      <c r="AB438" s="1">
        <f>IF(dataOrig!$AC438&gt;0,dataOrig!AB438*dataRevised!$AC438/dataOrig!$AC438,dataOrig!AB438)</f>
        <v>104.03900014448104</v>
      </c>
      <c r="AC438" s="9">
        <f>dataOrig!AC438*VLOOKUP($C438,pivot!$H$4:$Q$65,10,FALSE)/VLOOKUP($C438,pivot!$H$4:$Q$65,6,FALSE)</f>
        <v>350.45122045306454</v>
      </c>
    </row>
    <row r="439" spans="1:29">
      <c r="A439">
        <v>438</v>
      </c>
      <c r="B439">
        <v>24013</v>
      </c>
      <c r="C439">
        <f>dataOrig!C439</f>
        <v>24013</v>
      </c>
      <c r="D439">
        <v>24</v>
      </c>
      <c r="E439" s="1">
        <f>IF(dataOrig!$I439&gt;0,dataOrig!E439*dataRevised!$I439/dataOrig!$I439,dataOrig!E439)</f>
        <v>42.071751120859275</v>
      </c>
      <c r="F439" s="1">
        <f>IF(dataOrig!$I439&gt;0,dataOrig!F439*dataRevised!$I439/dataOrig!$I439,dataOrig!F439)</f>
        <v>141.0641066993517</v>
      </c>
      <c r="G439" s="1">
        <f>IF(dataOrig!$I439&gt;0,dataOrig!G439*dataRevised!$I439/dataOrig!$I439,dataOrig!G439)</f>
        <v>100.64222817146727</v>
      </c>
      <c r="H439" s="1">
        <f>IF(dataOrig!$I439&gt;0,dataOrig!H439*dataRevised!$I439/dataOrig!$I439,dataOrig!H439)</f>
        <v>119.61576299067832</v>
      </c>
      <c r="I439" s="9">
        <f>dataOrig!I439*VLOOKUP($C439,pivot!$H$4:$Q$65,7,FALSE)/VLOOKUP($C439,pivot!$H$4:$Q$65,2,FALSE)</f>
        <v>403.39384898235653</v>
      </c>
      <c r="J439" s="1">
        <f>dataOrig!J439</f>
        <v>51</v>
      </c>
      <c r="K439" s="1">
        <f>dataOrig!K439</f>
        <v>171</v>
      </c>
      <c r="L439" s="1">
        <f>dataOrig!L439</f>
        <v>122</v>
      </c>
      <c r="M439" s="1">
        <f>dataOrig!M439</f>
        <v>145</v>
      </c>
      <c r="N439" s="9">
        <f>dataOrig!N439</f>
        <v>489</v>
      </c>
      <c r="O439" s="1">
        <f>IF(dataOrig!$S439&gt;0,dataOrig!O439*dataRevised!$S439/dataOrig!$S439,dataOrig!O439)</f>
        <v>50.75447219365293</v>
      </c>
      <c r="P439" s="1">
        <f>IF(dataOrig!$S439&gt;0,dataOrig!P439*dataRevised!$S439/dataOrig!$S439,dataOrig!P439)</f>
        <v>162.68250021559527</v>
      </c>
      <c r="Q439" s="1">
        <f>IF(dataOrig!$S439&gt;0,dataOrig!Q439*dataRevised!$S439/dataOrig!$S439,dataOrig!Q439)</f>
        <v>98.32149841411362</v>
      </c>
      <c r="R439" s="1">
        <f>IF(dataOrig!$S439&gt;0,dataOrig!R439*dataRevised!$S439/dataOrig!$S439,dataOrig!R439)</f>
        <v>201.21148788775943</v>
      </c>
      <c r="S439" s="9">
        <f>dataOrig!S439*VLOOKUP($C439,pivot!$H$4:$Q$65,8,FALSE)/VLOOKUP($C439,pivot!$H$4:$Q$65,4,FALSE)</f>
        <v>512.96995871112119</v>
      </c>
      <c r="T439" s="1">
        <f>IF(dataOrig!$X439&gt;0,dataOrig!T439*dataRevised!$X439/dataOrig!$X439,dataOrig!T439)</f>
        <v>62.464328872933613</v>
      </c>
      <c r="U439" s="1">
        <f>IF(dataOrig!$X439&gt;0,dataOrig!U439*dataRevised!$X439/dataOrig!$X439,dataOrig!U439)</f>
        <v>214.9507787686245</v>
      </c>
      <c r="V439" s="1">
        <f>IF(dataOrig!$X439&gt;0,dataOrig!V439*dataRevised!$X439/dataOrig!$X439,dataOrig!V439)</f>
        <v>154.32363603901248</v>
      </c>
      <c r="W439" s="1">
        <f>IF(dataOrig!$X439&gt;0,dataOrig!W439*dataRevised!$X439/dataOrig!$X439,dataOrig!W439)</f>
        <v>181.88142818883611</v>
      </c>
      <c r="X439" s="9">
        <f>dataOrig!X439*VLOOKUP($C439,pivot!$H$4:$Q$65,9,FALSE)/VLOOKUP($C439,pivot!$H$4:$Q$65,5,FALSE)</f>
        <v>613.6201718694067</v>
      </c>
      <c r="Y439" s="1">
        <f>IF(dataOrig!$AC439&gt;0,dataOrig!Y439*dataRevised!$AC439/dataOrig!$AC439,dataOrig!Y439)</f>
        <v>69.40747290211435</v>
      </c>
      <c r="Z439" s="1">
        <f>IF(dataOrig!$AC439&gt;0,dataOrig!Z439*dataRevised!$AC439/dataOrig!$AC439,dataOrig!Z439)</f>
        <v>203.35327201040394</v>
      </c>
      <c r="AA439" s="1">
        <f>IF(dataOrig!$AC439&gt;0,dataOrig!AA439*dataRevised!$AC439/dataOrig!$AC439,dataOrig!AA439)</f>
        <v>204.59269116937026</v>
      </c>
      <c r="AB439" s="1">
        <f>IF(dataOrig!$AC439&gt;0,dataOrig!AB439*dataRevised!$AC439/dataOrig!$AC439,dataOrig!AB439)</f>
        <v>203.35327201040394</v>
      </c>
      <c r="AC439" s="9">
        <f>dataOrig!AC439*VLOOKUP($C439,pivot!$H$4:$Q$65,10,FALSE)/VLOOKUP($C439,pivot!$H$4:$Q$65,6,FALSE)</f>
        <v>680.7067080922925</v>
      </c>
    </row>
    <row r="440" spans="1:29">
      <c r="A440">
        <v>439</v>
      </c>
      <c r="B440">
        <v>24013</v>
      </c>
      <c r="C440">
        <f>dataOrig!C440</f>
        <v>24013</v>
      </c>
      <c r="D440">
        <v>24</v>
      </c>
      <c r="E440" s="1">
        <f>IF(dataOrig!$I440&gt;0,dataOrig!E440*dataRevised!$I440/dataOrig!$I440,dataOrig!E440)</f>
        <v>10.724171854336674</v>
      </c>
      <c r="F440" s="1">
        <f>IF(dataOrig!$I440&gt;0,dataOrig!F440*dataRevised!$I440/dataOrig!$I440,dataOrig!F440)</f>
        <v>27.222897784085408</v>
      </c>
      <c r="G440" s="1">
        <f>IF(dataOrig!$I440&gt;0,dataOrig!G440*dataRevised!$I440/dataOrig!$I440,dataOrig!G440)</f>
        <v>18.148598522723606</v>
      </c>
      <c r="H440" s="1">
        <f>IF(dataOrig!$I440&gt;0,dataOrig!H440*dataRevised!$I440/dataOrig!$I440,dataOrig!H440)</f>
        <v>27.222897784085408</v>
      </c>
      <c r="I440" s="9">
        <f>dataOrig!I440*VLOOKUP($C440,pivot!$H$4:$Q$65,7,FALSE)/VLOOKUP($C440,pivot!$H$4:$Q$65,2,FALSE)</f>
        <v>83.3185659452311</v>
      </c>
      <c r="J440" s="1">
        <f>dataOrig!J440</f>
        <v>13</v>
      </c>
      <c r="K440" s="1">
        <f>dataOrig!K440</f>
        <v>33</v>
      </c>
      <c r="L440" s="1">
        <f>dataOrig!L440</f>
        <v>22</v>
      </c>
      <c r="M440" s="1">
        <f>dataOrig!M440</f>
        <v>33</v>
      </c>
      <c r="N440" s="9">
        <f>dataOrig!N440</f>
        <v>101</v>
      </c>
      <c r="O440" s="1">
        <f>IF(dataOrig!$S440&gt;0,dataOrig!O440*dataRevised!$S440/dataOrig!$S440,dataOrig!O440)</f>
        <v>13.045916149386724</v>
      </c>
      <c r="P440" s="1">
        <f>IF(dataOrig!$S440&gt;0,dataOrig!P440*dataRevised!$S440/dataOrig!$S440,dataOrig!P440)</f>
        <v>38.536131847120799</v>
      </c>
      <c r="Q440" s="1">
        <f>IF(dataOrig!$S440&gt;0,dataOrig!Q440*dataRevised!$S440/dataOrig!$S440,dataOrig!Q440)</f>
        <v>15.669064863429206</v>
      </c>
      <c r="R440" s="1">
        <f>IF(dataOrig!$S440&gt;0,dataOrig!R440*dataRevised!$S440/dataOrig!$S440,dataOrig!R440)</f>
        <v>43.023757572760196</v>
      </c>
      <c r="S440" s="9">
        <f>dataOrig!S440*VLOOKUP($C440,pivot!$H$4:$Q$65,8,FALSE)/VLOOKUP($C440,pivot!$H$4:$Q$65,4,FALSE)</f>
        <v>110.27487043269694</v>
      </c>
      <c r="T440" s="1">
        <f>IF(dataOrig!$X440&gt;0,dataOrig!T440*dataRevised!$X440/dataOrig!$X440,dataOrig!T440)</f>
        <v>17.453268361554979</v>
      </c>
      <c r="U440" s="1">
        <f>IF(dataOrig!$X440&gt;0,dataOrig!U440*dataRevised!$X440/dataOrig!$X440,dataOrig!U440)</f>
        <v>49.604025869682573</v>
      </c>
      <c r="V440" s="1">
        <f>IF(dataOrig!$X440&gt;0,dataOrig!V440*dataRevised!$X440/dataOrig!$X440,dataOrig!V440)</f>
        <v>33.069350579788377</v>
      </c>
      <c r="W440" s="1">
        <f>IF(dataOrig!$X440&gt;0,dataOrig!W440*dataRevised!$X440/dataOrig!$X440,dataOrig!W440)</f>
        <v>49.604025869682573</v>
      </c>
      <c r="X440" s="9">
        <f>dataOrig!X440*VLOOKUP($C440,pivot!$H$4:$Q$65,9,FALSE)/VLOOKUP($C440,pivot!$H$4:$Q$65,5,FALSE)</f>
        <v>149.7306706807085</v>
      </c>
      <c r="Y440" s="1">
        <f>IF(dataOrig!$AC440&gt;0,dataOrig!Y440*dataRevised!$AC440/dataOrig!$AC440,dataOrig!Y440)</f>
        <v>18.810702671005625</v>
      </c>
      <c r="Z440" s="1">
        <f>IF(dataOrig!$AC440&gt;0,dataOrig!Z440*dataRevised!$AC440/dataOrig!$AC440,dataOrig!Z440)</f>
        <v>48.547363126843706</v>
      </c>
      <c r="AA440" s="1">
        <f>IF(dataOrig!$AC440&gt;0,dataOrig!AA440*dataRevised!$AC440/dataOrig!$AC440,dataOrig!AA440)</f>
        <v>48.516881985308189</v>
      </c>
      <c r="AB440" s="1">
        <f>IF(dataOrig!$AC440&gt;0,dataOrig!AB440*dataRevised!$AC440/dataOrig!$AC440,dataOrig!AB440)</f>
        <v>48.713408326467587</v>
      </c>
      <c r="AC440" s="9">
        <f>dataOrig!AC440*VLOOKUP($C440,pivot!$H$4:$Q$65,10,FALSE)/VLOOKUP($C440,pivot!$H$4:$Q$65,6,FALSE)</f>
        <v>164.5883561096251</v>
      </c>
    </row>
    <row r="441" spans="1:29">
      <c r="A441">
        <v>440</v>
      </c>
      <c r="B441">
        <v>24013</v>
      </c>
      <c r="C441">
        <f>dataOrig!C441</f>
        <v>24013</v>
      </c>
      <c r="D441">
        <v>24</v>
      </c>
      <c r="E441" s="1">
        <f>IF(dataOrig!$I441&gt;0,dataOrig!E441*dataRevised!$I441/dataOrig!$I441,dataOrig!E441)</f>
        <v>7.4244266683869293</v>
      </c>
      <c r="F441" s="1">
        <f>IF(dataOrig!$I441&gt;0,dataOrig!F441*dataRevised!$I441/dataOrig!$I441,dataOrig!F441)</f>
        <v>23.098216301648225</v>
      </c>
      <c r="G441" s="1">
        <f>IF(dataOrig!$I441&gt;0,dataOrig!G441*dataRevised!$I441/dataOrig!$I441,dataOrig!G441)</f>
        <v>17.32366222623617</v>
      </c>
      <c r="H441" s="1">
        <f>IF(dataOrig!$I441&gt;0,dataOrig!H441*dataRevised!$I441/dataOrig!$I441,dataOrig!H441)</f>
        <v>9.0742992613618032</v>
      </c>
      <c r="I441" s="9">
        <f>dataOrig!I441*VLOOKUP($C441,pivot!$H$4:$Q$65,7,FALSE)/VLOOKUP($C441,pivot!$H$4:$Q$65,2,FALSE)</f>
        <v>56.920604457633132</v>
      </c>
      <c r="J441" s="1">
        <f>dataOrig!J441</f>
        <v>9</v>
      </c>
      <c r="K441" s="1">
        <f>dataOrig!K441</f>
        <v>28</v>
      </c>
      <c r="L441" s="1">
        <f>dataOrig!L441</f>
        <v>21</v>
      </c>
      <c r="M441" s="1">
        <f>dataOrig!M441</f>
        <v>11</v>
      </c>
      <c r="N441" s="9">
        <f>dataOrig!N441</f>
        <v>69</v>
      </c>
      <c r="O441" s="1">
        <f>IF(dataOrig!$S441&gt;0,dataOrig!O441*dataRevised!$S441/dataOrig!$S441,dataOrig!O441)</f>
        <v>9.3041737516079301</v>
      </c>
      <c r="P441" s="1">
        <f>IF(dataOrig!$S441&gt;0,dataOrig!P441*dataRevised!$S441/dataOrig!$S441,dataOrig!P441)</f>
        <v>32.069416218105026</v>
      </c>
      <c r="Q441" s="1">
        <f>IF(dataOrig!$S441&gt;0,dataOrig!Q441*dataRevised!$S441/dataOrig!$S441,dataOrig!Q441)</f>
        <v>15.17351153698257</v>
      </c>
      <c r="R441" s="1">
        <f>IF(dataOrig!$S441&gt;0,dataOrig!R441*dataRevised!$S441/dataOrig!$S441,dataOrig!R441)</f>
        <v>21.623192080829664</v>
      </c>
      <c r="S441" s="9">
        <f>dataOrig!S441*VLOOKUP($C441,pivot!$H$4:$Q$65,8,FALSE)/VLOOKUP($C441,pivot!$H$4:$Q$65,4,FALSE)</f>
        <v>78.17029358752518</v>
      </c>
      <c r="T441" s="1">
        <f>IF(dataOrig!$X441&gt;0,dataOrig!T441*dataRevised!$X441/dataOrig!$X441,dataOrig!T441)</f>
        <v>11.023116859929461</v>
      </c>
      <c r="U441" s="1">
        <f>IF(dataOrig!$X441&gt;0,dataOrig!U441*dataRevised!$X441/dataOrig!$X441,dataOrig!U441)</f>
        <v>42.255281296396269</v>
      </c>
      <c r="V441" s="1">
        <f>IF(dataOrig!$X441&gt;0,dataOrig!V441*dataRevised!$X441/dataOrig!$X441,dataOrig!V441)</f>
        <v>31.232164436466803</v>
      </c>
      <c r="W441" s="1">
        <f>IF(dataOrig!$X441&gt;0,dataOrig!W441*dataRevised!$X441/dataOrig!$X441,dataOrig!W441)</f>
        <v>16.534675289894189</v>
      </c>
      <c r="X441" s="9">
        <f>dataOrig!X441*VLOOKUP($C441,pivot!$H$4:$Q$65,9,FALSE)/VLOOKUP($C441,pivot!$H$4:$Q$65,5,FALSE)</f>
        <v>101.04523788268672</v>
      </c>
      <c r="Y441" s="1">
        <f>IF(dataOrig!$AC441&gt;0,dataOrig!Y441*dataRevised!$AC441/dataOrig!$AC441,dataOrig!Y441)</f>
        <v>12.392040919004105</v>
      </c>
      <c r="Z441" s="1">
        <f>IF(dataOrig!$AC441&gt;0,dataOrig!Z441*dataRevised!$AC441/dataOrig!$AC441,dataOrig!Z441)</f>
        <v>32.251917023408055</v>
      </c>
      <c r="AA441" s="1">
        <f>IF(dataOrig!$AC441&gt;0,dataOrig!AA441*dataRevised!$AC441/dataOrig!$AC441,dataOrig!AA441)</f>
        <v>34.730325207208871</v>
      </c>
      <c r="AB441" s="1">
        <f>IF(dataOrig!$AC441&gt;0,dataOrig!AB441*dataRevised!$AC441/dataOrig!$AC441,dataOrig!AB441)</f>
        <v>32.251917023408055</v>
      </c>
      <c r="AC441" s="9">
        <f>dataOrig!AC441*VLOOKUP($C441,pivot!$H$4:$Q$65,10,FALSE)/VLOOKUP($C441,pivot!$H$4:$Q$65,6,FALSE)</f>
        <v>111.62620017302909</v>
      </c>
    </row>
    <row r="442" spans="1:29">
      <c r="A442">
        <v>441</v>
      </c>
      <c r="B442">
        <v>24013</v>
      </c>
      <c r="C442">
        <f>dataOrig!C442</f>
        <v>24013</v>
      </c>
      <c r="D442">
        <v>24</v>
      </c>
      <c r="E442" s="1">
        <f>IF(dataOrig!$I442&gt;0,dataOrig!E442*dataRevised!$I442/dataOrig!$I442,dataOrig!E442)</f>
        <v>35.472260748959776</v>
      </c>
      <c r="F442" s="1">
        <f>IF(dataOrig!$I442&gt;0,dataOrig!F442*dataRevised!$I442/dataOrig!$I442,dataOrig!F442)</f>
        <v>0</v>
      </c>
      <c r="G442" s="1">
        <f>IF(dataOrig!$I442&gt;0,dataOrig!G442*dataRevised!$I442/dataOrig!$I442,dataOrig!G442)</f>
        <v>0</v>
      </c>
      <c r="H442" s="1">
        <f>IF(dataOrig!$I442&gt;0,dataOrig!H442*dataRevised!$I442/dataOrig!$I442,dataOrig!H442)</f>
        <v>251.60557042866819</v>
      </c>
      <c r="I442" s="9">
        <f>dataOrig!I442*VLOOKUP($C442,pivot!$H$4:$Q$65,7,FALSE)/VLOOKUP($C442,pivot!$H$4:$Q$65,2,FALSE)</f>
        <v>287.07783117762796</v>
      </c>
      <c r="J442" s="1">
        <f>dataOrig!J442</f>
        <v>43</v>
      </c>
      <c r="K442" s="1">
        <f>dataOrig!K442</f>
        <v>0</v>
      </c>
      <c r="L442" s="1">
        <f>dataOrig!L442</f>
        <v>0</v>
      </c>
      <c r="M442" s="1">
        <f>dataOrig!M442</f>
        <v>305</v>
      </c>
      <c r="N442" s="9">
        <f>dataOrig!N442</f>
        <v>348</v>
      </c>
      <c r="O442" s="1">
        <f>IF(dataOrig!$S442&gt;0,dataOrig!O442*dataRevised!$S442/dataOrig!$S442,dataOrig!O442)</f>
        <v>55.179070618940152</v>
      </c>
      <c r="P442" s="1">
        <f>IF(dataOrig!$S442&gt;0,dataOrig!P442*dataRevised!$S442/dataOrig!$S442,dataOrig!P442)</f>
        <v>129.59822444239092</v>
      </c>
      <c r="Q442" s="1">
        <f>IF(dataOrig!$S442&gt;0,dataOrig!Q442*dataRevised!$S442/dataOrig!$S442,dataOrig!Q442)</f>
        <v>37.017158703654985</v>
      </c>
      <c r="R442" s="1">
        <f>IF(dataOrig!$S442&gt;0,dataOrig!R442*dataRevised!$S442/dataOrig!$S442,dataOrig!R442)</f>
        <v>177.9936981153034</v>
      </c>
      <c r="S442" s="9">
        <f>dataOrig!S442*VLOOKUP($C442,pivot!$H$4:$Q$65,8,FALSE)/VLOOKUP($C442,pivot!$H$4:$Q$65,4,FALSE)</f>
        <v>399.78815188028943</v>
      </c>
      <c r="T442" s="1">
        <f>IF(dataOrig!$X442&gt;0,dataOrig!T442*dataRevised!$X442/dataOrig!$X442,dataOrig!T442)</f>
        <v>70.731666517880697</v>
      </c>
      <c r="U442" s="1">
        <f>IF(dataOrig!$X442&gt;0,dataOrig!U442*dataRevised!$X442/dataOrig!$X442,dataOrig!U442)</f>
        <v>0</v>
      </c>
      <c r="V442" s="1">
        <f>IF(dataOrig!$X442&gt;0,dataOrig!V442*dataRevised!$X442/dataOrig!$X442,dataOrig!V442)</f>
        <v>0</v>
      </c>
      <c r="W442" s="1">
        <f>IF(dataOrig!$X442&gt;0,dataOrig!W442*dataRevised!$X442/dataOrig!$X442,dataOrig!W442)</f>
        <v>421.63421989230181</v>
      </c>
      <c r="X442" s="9">
        <f>dataOrig!X442*VLOOKUP($C442,pivot!$H$4:$Q$65,9,FALSE)/VLOOKUP($C442,pivot!$H$4:$Q$65,5,FALSE)</f>
        <v>492.36588641018255</v>
      </c>
      <c r="Y442" s="1">
        <f>IF(dataOrig!$AC442&gt;0,dataOrig!Y442*dataRevised!$AC442/dataOrig!$AC442,dataOrig!Y442)</f>
        <v>78.579722829050866</v>
      </c>
      <c r="Z442" s="1">
        <f>IF(dataOrig!$AC442&gt;0,dataOrig!Z442*dataRevised!$AC442/dataOrig!$AC442,dataOrig!Z442)</f>
        <v>156.77737275592955</v>
      </c>
      <c r="AA442" s="1">
        <f>IF(dataOrig!$AC442&gt;0,dataOrig!AA442*dataRevised!$AC442/dataOrig!$AC442,dataOrig!AA442)</f>
        <v>154.04258429268256</v>
      </c>
      <c r="AB442" s="1">
        <f>IF(dataOrig!$AC442&gt;0,dataOrig!AB442*dataRevised!$AC442/dataOrig!$AC442,dataOrig!AB442)</f>
        <v>157.56916265146441</v>
      </c>
      <c r="AC442" s="9">
        <f>dataOrig!AC442*VLOOKUP($C442,pivot!$H$4:$Q$65,10,FALSE)/VLOOKUP($C442,pivot!$H$4:$Q$65,6,FALSE)</f>
        <v>546.96884252912741</v>
      </c>
    </row>
    <row r="443" spans="1:29">
      <c r="A443">
        <v>442</v>
      </c>
      <c r="B443">
        <v>24013</v>
      </c>
      <c r="C443">
        <f>dataOrig!C443</f>
        <v>24013</v>
      </c>
      <c r="D443">
        <v>24</v>
      </c>
      <c r="E443" s="1">
        <f>IF(dataOrig!$I443&gt;0,dataOrig!E443*dataRevised!$I443/dataOrig!$I443,dataOrig!E443)</f>
        <v>67.644776311969807</v>
      </c>
      <c r="F443" s="1">
        <f>IF(dataOrig!$I443&gt;0,dataOrig!F443*dataRevised!$I443/dataOrig!$I443,dataOrig!F443)</f>
        <v>310.17604747927618</v>
      </c>
      <c r="G443" s="1">
        <f>IF(dataOrig!$I443&gt;0,dataOrig!G443*dataRevised!$I443/dataOrig!$I443,dataOrig!G443)</f>
        <v>207.05901041834662</v>
      </c>
      <c r="H443" s="1">
        <f>IF(dataOrig!$I443&gt;0,dataOrig!H443*dataRevised!$I443/dataOrig!$I443,dataOrig!H443)</f>
        <v>51.970986678708513</v>
      </c>
      <c r="I443" s="9">
        <f>dataOrig!I443*VLOOKUP($C443,pivot!$H$4:$Q$65,7,FALSE)/VLOOKUP($C443,pivot!$H$4:$Q$65,2,FALSE)</f>
        <v>636.85082088830109</v>
      </c>
      <c r="J443" s="1">
        <f>dataOrig!J443</f>
        <v>82</v>
      </c>
      <c r="K443" s="1">
        <f>dataOrig!K443</f>
        <v>376</v>
      </c>
      <c r="L443" s="1">
        <f>dataOrig!L443</f>
        <v>251</v>
      </c>
      <c r="M443" s="1">
        <f>dataOrig!M443</f>
        <v>63</v>
      </c>
      <c r="N443" s="9">
        <f>dataOrig!N443</f>
        <v>772</v>
      </c>
      <c r="O443" s="1">
        <f>IF(dataOrig!$S443&gt;0,dataOrig!O443*dataRevised!$S443/dataOrig!$S443,dataOrig!O443)</f>
        <v>89.553347977303844</v>
      </c>
      <c r="P443" s="1">
        <f>IF(dataOrig!$S443&gt;0,dataOrig!P443*dataRevised!$S443/dataOrig!$S443,dataOrig!P443)</f>
        <v>309.58675641233771</v>
      </c>
      <c r="Q443" s="1">
        <f>IF(dataOrig!$S443&gt;0,dataOrig!Q443*dataRevised!$S443/dataOrig!$S443,dataOrig!Q443)</f>
        <v>215.00776947189931</v>
      </c>
      <c r="R443" s="1">
        <f>IF(dataOrig!$S443&gt;0,dataOrig!R443*dataRevised!$S443/dataOrig!$S443,dataOrig!R443)</f>
        <v>173.30829213341059</v>
      </c>
      <c r="S443" s="9">
        <f>dataOrig!S443*VLOOKUP($C443,pivot!$H$4:$Q$65,8,FALSE)/VLOOKUP($C443,pivot!$H$4:$Q$65,4,FALSE)</f>
        <v>787.45616599495145</v>
      </c>
      <c r="T443" s="1">
        <f>IF(dataOrig!$X443&gt;0,dataOrig!T443*dataRevised!$X443/dataOrig!$X443,dataOrig!T443)</f>
        <v>126.7658438891888</v>
      </c>
      <c r="U443" s="1">
        <f>IF(dataOrig!$X443&gt;0,dataOrig!U443*dataRevised!$X443/dataOrig!$X443,dataOrig!U443)</f>
        <v>458.37794275873341</v>
      </c>
      <c r="V443" s="1">
        <f>IF(dataOrig!$X443&gt;0,dataOrig!V443*dataRevised!$X443/dataOrig!$X443,dataOrig!V443)</f>
        <v>304.97289979138174</v>
      </c>
      <c r="W443" s="1">
        <f>IF(dataOrig!$X443&gt;0,dataOrig!W443*dataRevised!$X443/dataOrig!$X443,dataOrig!W443)</f>
        <v>76.243224947845434</v>
      </c>
      <c r="X443" s="9">
        <f>dataOrig!X443*VLOOKUP($C443,pivot!$H$4:$Q$65,9,FALSE)/VLOOKUP($C443,pivot!$H$4:$Q$65,5,FALSE)</f>
        <v>966.3599113871494</v>
      </c>
      <c r="Y443" s="1">
        <f>IF(dataOrig!$AC443&gt;0,dataOrig!Y443*dataRevised!$AC443/dataOrig!$AC443,dataOrig!Y443)</f>
        <v>141.85255949716472</v>
      </c>
      <c r="Z443" s="1">
        <f>IF(dataOrig!$AC443&gt;0,dataOrig!Z443*dataRevised!$AC443/dataOrig!$AC443,dataOrig!Z443)</f>
        <v>310.02186202907097</v>
      </c>
      <c r="AA443" s="1">
        <f>IF(dataOrig!$AC443&gt;0,dataOrig!AA443*dataRevised!$AC443/dataOrig!$AC443,dataOrig!AA443)</f>
        <v>310.02555402814062</v>
      </c>
      <c r="AB443" s="1">
        <f>IF(dataOrig!$AC443&gt;0,dataOrig!AB443*dataRevised!$AC443/dataOrig!$AC443,dataOrig!AB443)</f>
        <v>310.02186202907097</v>
      </c>
      <c r="AC443" s="9">
        <f>dataOrig!AC443*VLOOKUP($C443,pivot!$H$4:$Q$65,10,FALSE)/VLOOKUP($C443,pivot!$H$4:$Q$65,6,FALSE)</f>
        <v>1071.9218375834473</v>
      </c>
    </row>
    <row r="444" spans="1:29">
      <c r="A444">
        <v>443</v>
      </c>
      <c r="B444">
        <v>24013</v>
      </c>
      <c r="C444">
        <f>dataOrig!C444</f>
        <v>24013</v>
      </c>
      <c r="D444">
        <v>24</v>
      </c>
      <c r="E444" s="1">
        <f>IF(dataOrig!$I444&gt;0,dataOrig!E444*dataRevised!$I444/dataOrig!$I444,dataOrig!E444)</f>
        <v>834.01059574879855</v>
      </c>
      <c r="F444" s="1">
        <f>IF(dataOrig!$I444&gt;0,dataOrig!F444*dataRevised!$I444/dataOrig!$I444,dataOrig!F444)</f>
        <v>480.1129245556881</v>
      </c>
      <c r="G444" s="1">
        <f>IF(dataOrig!$I444&gt;0,dataOrig!G444*dataRevised!$I444/dataOrig!$I444,dataOrig!G444)</f>
        <v>0</v>
      </c>
      <c r="H444" s="1">
        <f>IF(dataOrig!$I444&gt;0,dataOrig!H444*dataRevised!$I444/dataOrig!$I444,dataOrig!H444)</f>
        <v>240.05646227784405</v>
      </c>
      <c r="I444" s="9">
        <f>dataOrig!I444*VLOOKUP($C444,pivot!$H$4:$Q$65,7,FALSE)/VLOOKUP($C444,pivot!$H$4:$Q$65,2,FALSE)</f>
        <v>1554.1799825823307</v>
      </c>
      <c r="J444" s="1">
        <f>dataOrig!J444</f>
        <v>1011</v>
      </c>
      <c r="K444" s="1">
        <f>dataOrig!K444</f>
        <v>582</v>
      </c>
      <c r="L444" s="1">
        <f>dataOrig!L444</f>
        <v>0</v>
      </c>
      <c r="M444" s="1">
        <f>dataOrig!M444</f>
        <v>291</v>
      </c>
      <c r="N444" s="9">
        <f>dataOrig!N444</f>
        <v>1884</v>
      </c>
      <c r="O444" s="1">
        <f>IF(dataOrig!$S444&gt;0,dataOrig!O444*dataRevised!$S444/dataOrig!$S444,dataOrig!O444)</f>
        <v>1020.5829653917932</v>
      </c>
      <c r="P444" s="1">
        <f>IF(dataOrig!$S444&gt;0,dataOrig!P444*dataRevised!$S444/dataOrig!$S444,dataOrig!P444)</f>
        <v>549.96762565057634</v>
      </c>
      <c r="Q444" s="1">
        <f>IF(dataOrig!$S444&gt;0,dataOrig!Q444*dataRevised!$S444/dataOrig!$S444,dataOrig!Q444)</f>
        <v>149.08017066412327</v>
      </c>
      <c r="R444" s="1">
        <f>IF(dataOrig!$S444&gt;0,dataOrig!R444*dataRevised!$S444/dataOrig!$S444,dataOrig!R444)</f>
        <v>596.06281245859168</v>
      </c>
      <c r="S444" s="9">
        <f>dataOrig!S444*VLOOKUP($C444,pivot!$H$4:$Q$65,8,FALSE)/VLOOKUP($C444,pivot!$H$4:$Q$65,4,FALSE)</f>
        <v>2315.6935741650846</v>
      </c>
      <c r="T444" s="1">
        <f>IF(dataOrig!$X444&gt;0,dataOrig!T444*dataRevised!$X444/dataOrig!$X444,dataOrig!T444)</f>
        <v>1289.7046726117469</v>
      </c>
      <c r="U444" s="1">
        <f>IF(dataOrig!$X444&gt;0,dataOrig!U444*dataRevised!$X444/dataOrig!$X444,dataOrig!U444)</f>
        <v>757.83928412015041</v>
      </c>
      <c r="V444" s="1">
        <f>IF(dataOrig!$X444&gt;0,dataOrig!V444*dataRevised!$X444/dataOrig!$X444,dataOrig!V444)</f>
        <v>0</v>
      </c>
      <c r="W444" s="1">
        <f>IF(dataOrig!$X444&gt;0,dataOrig!W444*dataRevised!$X444/dataOrig!$X444,dataOrig!W444)</f>
        <v>378.46034552424481</v>
      </c>
      <c r="X444" s="9">
        <f>dataOrig!X444*VLOOKUP($C444,pivot!$H$4:$Q$65,9,FALSE)/VLOOKUP($C444,pivot!$H$4:$Q$65,5,FALSE)</f>
        <v>2426.0043022561422</v>
      </c>
      <c r="Y444" s="1">
        <f>IF(dataOrig!$AC444&gt;0,dataOrig!Y444*dataRevised!$AC444/dataOrig!$AC444,dataOrig!Y444)</f>
        <v>1421.4709386994439</v>
      </c>
      <c r="Z444" s="1">
        <f>IF(dataOrig!$AC444&gt;0,dataOrig!Z444*dataRevised!$AC444/dataOrig!$AC444,dataOrig!Z444)</f>
        <v>585.83145045101355</v>
      </c>
      <c r="AA444" s="1">
        <f>IF(dataOrig!$AC444&gt;0,dataOrig!AA444*dataRevised!$AC444/dataOrig!$AC444,dataOrig!AA444)</f>
        <v>584.49419714358839</v>
      </c>
      <c r="AB444" s="1">
        <f>IF(dataOrig!$AC444&gt;0,dataOrig!AB444*dataRevised!$AC444/dataOrig!$AC444,dataOrig!AB444)</f>
        <v>586.38127257144049</v>
      </c>
      <c r="AC444" s="9">
        <f>dataOrig!AC444*VLOOKUP($C444,pivot!$H$4:$Q$65,10,FALSE)/VLOOKUP($C444,pivot!$H$4:$Q$65,6,FALSE)</f>
        <v>3178.1778588654865</v>
      </c>
    </row>
    <row r="445" spans="1:29">
      <c r="A445">
        <v>444</v>
      </c>
      <c r="B445">
        <v>24013</v>
      </c>
      <c r="C445">
        <f>dataOrig!C445</f>
        <v>24013</v>
      </c>
      <c r="D445">
        <v>24</v>
      </c>
      <c r="E445" s="1">
        <f>IF(dataOrig!$I445&gt;0,dataOrig!E445*dataRevised!$I445/dataOrig!$I445,dataOrig!E445)</f>
        <v>58.570477050608012</v>
      </c>
      <c r="F445" s="1">
        <f>IF(dataOrig!$I445&gt;0,dataOrig!F445*dataRevised!$I445/dataOrig!$I445,dataOrig!F445)</f>
        <v>225.20760894107025</v>
      </c>
      <c r="G445" s="1">
        <f>IF(dataOrig!$I445&gt;0,dataOrig!G445*dataRevised!$I445/dataOrig!$I445,dataOrig!G445)</f>
        <v>179.01117633777378</v>
      </c>
      <c r="H445" s="1">
        <f>IF(dataOrig!$I445&gt;0,dataOrig!H445*dataRevised!$I445/dataOrig!$I445,dataOrig!H445)</f>
        <v>138.58929780988939</v>
      </c>
      <c r="I445" s="9">
        <f>dataOrig!I445*VLOOKUP($C445,pivot!$H$4:$Q$65,7,FALSE)/VLOOKUP($C445,pivot!$H$4:$Q$65,2,FALSE)</f>
        <v>601.3785601393414</v>
      </c>
      <c r="J445" s="1">
        <f>dataOrig!J445</f>
        <v>71</v>
      </c>
      <c r="K445" s="1">
        <f>dataOrig!K445</f>
        <v>273</v>
      </c>
      <c r="L445" s="1">
        <f>dataOrig!L445</f>
        <v>217</v>
      </c>
      <c r="M445" s="1">
        <f>dataOrig!M445</f>
        <v>168</v>
      </c>
      <c r="N445" s="9">
        <f>dataOrig!N445</f>
        <v>729</v>
      </c>
      <c r="O445" s="1">
        <f>IF(dataOrig!$S445&gt;0,dataOrig!O445*dataRevised!$S445/dataOrig!$S445,dataOrig!O445)</f>
        <v>77.007472017736148</v>
      </c>
      <c r="P445" s="1">
        <f>IF(dataOrig!$S445&gt;0,dataOrig!P445*dataRevised!$S445/dataOrig!$S445,dataOrig!P445)</f>
        <v>284.28970529031574</v>
      </c>
      <c r="Q445" s="1">
        <f>IF(dataOrig!$S445&gt;0,dataOrig!Q445*dataRevised!$S445/dataOrig!$S445,dataOrig!Q445)</f>
        <v>241.69028379052429</v>
      </c>
      <c r="R445" s="1">
        <f>IF(dataOrig!$S445&gt;0,dataOrig!R445*dataRevised!$S445/dataOrig!$S445,dataOrig!R445)</f>
        <v>174.27195981832284</v>
      </c>
      <c r="S445" s="9">
        <f>dataOrig!S445*VLOOKUP($C445,pivot!$H$4:$Q$65,8,FALSE)/VLOOKUP($C445,pivot!$H$4:$Q$65,4,FALSE)</f>
        <v>777.25942091689899</v>
      </c>
      <c r="T445" s="1">
        <f>IF(dataOrig!$X445&gt;0,dataOrig!T445*dataRevised!$X445/dataOrig!$X445,dataOrig!T445)</f>
        <v>94.615086381061204</v>
      </c>
      <c r="U445" s="1">
        <f>IF(dataOrig!$X445&gt;0,dataOrig!U445*dataRevised!$X445/dataOrig!$X445,dataOrig!U445)</f>
        <v>378.46034552424481</v>
      </c>
      <c r="V445" s="1">
        <f>IF(dataOrig!$X445&gt;0,dataOrig!V445*dataRevised!$X445/dataOrig!$X445,dataOrig!V445)</f>
        <v>304.05430671972096</v>
      </c>
      <c r="W445" s="1">
        <f>IF(dataOrig!$X445&gt;0,dataOrig!W445*dataRevised!$X445/dataOrig!$X445,dataOrig!W445)</f>
        <v>231.48545405851868</v>
      </c>
      <c r="X445" s="9">
        <f>dataOrig!X445*VLOOKUP($C445,pivot!$H$4:$Q$65,9,FALSE)/VLOOKUP($C445,pivot!$H$4:$Q$65,5,FALSE)</f>
        <v>1008.6151926835457</v>
      </c>
      <c r="Y445" s="1">
        <f>IF(dataOrig!$AC445&gt;0,dataOrig!Y445*dataRevised!$AC445/dataOrig!$AC445,dataOrig!Y445)</f>
        <v>103.9014785590204</v>
      </c>
      <c r="Z445" s="1">
        <f>IF(dataOrig!$AC445&gt;0,dataOrig!Z445*dataRevised!$AC445/dataOrig!$AC445,dataOrig!Z445)</f>
        <v>337.60614637786927</v>
      </c>
      <c r="AA445" s="1">
        <f>IF(dataOrig!$AC445&gt;0,dataOrig!AA445*dataRevised!$AC445/dataOrig!$AC445,dataOrig!AA445)</f>
        <v>337.60690971302637</v>
      </c>
      <c r="AB445" s="1">
        <f>IF(dataOrig!$AC445&gt;0,dataOrig!AB445*dataRevised!$AC445/dataOrig!$AC445,dataOrig!AB445)</f>
        <v>337.60614637786927</v>
      </c>
      <c r="AC445" s="9">
        <f>dataOrig!AC445*VLOOKUP($C445,pivot!$H$4:$Q$65,10,FALSE)/VLOOKUP($C445,pivot!$H$4:$Q$65,6,FALSE)</f>
        <v>1116.7206810277853</v>
      </c>
    </row>
    <row r="446" spans="1:29">
      <c r="A446">
        <v>445</v>
      </c>
      <c r="B446">
        <v>24013</v>
      </c>
      <c r="C446">
        <f>dataOrig!C446</f>
        <v>24013</v>
      </c>
      <c r="D446">
        <v>24</v>
      </c>
      <c r="E446" s="1">
        <f>IF(dataOrig!$I446&gt;0,dataOrig!E446*dataRevised!$I446/dataOrig!$I446,dataOrig!E446)</f>
        <v>52.79592297519595</v>
      </c>
      <c r="F446" s="1">
        <f>IF(dataOrig!$I446&gt;0,dataOrig!F446*dataRevised!$I446/dataOrig!$I446,dataOrig!F446)</f>
        <v>157.56283262910043</v>
      </c>
      <c r="G446" s="1">
        <f>IF(dataOrig!$I446&gt;0,dataOrig!G446*dataRevised!$I446/dataOrig!$I446,dataOrig!G446)</f>
        <v>68.469712608457243</v>
      </c>
      <c r="H446" s="1">
        <f>IF(dataOrig!$I446&gt;0,dataOrig!H446*dataRevised!$I446/dataOrig!$I446,dataOrig!H446)</f>
        <v>103.11703706092958</v>
      </c>
      <c r="I446" s="9">
        <f>dataOrig!I446*VLOOKUP($C446,pivot!$H$4:$Q$65,7,FALSE)/VLOOKUP($C446,pivot!$H$4:$Q$65,2,FALSE)</f>
        <v>381.94550527368318</v>
      </c>
      <c r="J446" s="1">
        <f>dataOrig!J446</f>
        <v>64</v>
      </c>
      <c r="K446" s="1">
        <f>dataOrig!K446</f>
        <v>191</v>
      </c>
      <c r="L446" s="1">
        <f>dataOrig!L446</f>
        <v>83</v>
      </c>
      <c r="M446" s="1">
        <f>dataOrig!M446</f>
        <v>125</v>
      </c>
      <c r="N446" s="9">
        <f>dataOrig!N446</f>
        <v>463</v>
      </c>
      <c r="O446" s="1">
        <f>IF(dataOrig!$S446&gt;0,dataOrig!O446*dataRevised!$S446/dataOrig!$S446,dataOrig!O446)</f>
        <v>75.456123427721579</v>
      </c>
      <c r="P446" s="1">
        <f>IF(dataOrig!$S446&gt;0,dataOrig!P446*dataRevised!$S446/dataOrig!$S446,dataOrig!P446)</f>
        <v>210.18624618718894</v>
      </c>
      <c r="Q446" s="1">
        <f>IF(dataOrig!$S446&gt;0,dataOrig!Q446*dataRevised!$S446/dataOrig!$S446,dataOrig!Q446)</f>
        <v>72.547602666079612</v>
      </c>
      <c r="R446" s="1">
        <f>IF(dataOrig!$S446&gt;0,dataOrig!R446*dataRevised!$S446/dataOrig!$S446,dataOrig!R446)</f>
        <v>197.49558281820239</v>
      </c>
      <c r="S446" s="9">
        <f>dataOrig!S446*VLOOKUP($C446,pivot!$H$4:$Q$65,8,FALSE)/VLOOKUP($C446,pivot!$H$4:$Q$65,4,FALSE)</f>
        <v>555.68555509919247</v>
      </c>
      <c r="T446" s="1">
        <f>IF(dataOrig!$X446&gt;0,dataOrig!T446*dataRevised!$X446/dataOrig!$X446,dataOrig!T446)</f>
        <v>86.347748736114113</v>
      </c>
      <c r="U446" s="1">
        <f>IF(dataOrig!$X446&gt;0,dataOrig!U446*dataRevised!$X446/dataOrig!$X446,dataOrig!U446)</f>
        <v>268.2291769249502</v>
      </c>
      <c r="V446" s="1">
        <f>IF(dataOrig!$X446&gt;0,dataOrig!V446*dataRevised!$X446/dataOrig!$X446,dataOrig!V446)</f>
        <v>116.66132010092012</v>
      </c>
      <c r="W446" s="1">
        <f>IF(dataOrig!$X446&gt;0,dataOrig!W446*dataRevised!$X446/dataOrig!$X446,dataOrig!W446)</f>
        <v>174.53268361554979</v>
      </c>
      <c r="X446" s="9">
        <f>dataOrig!X446*VLOOKUP($C446,pivot!$H$4:$Q$65,9,FALSE)/VLOOKUP($C446,pivot!$H$4:$Q$65,5,FALSE)</f>
        <v>645.77092937753423</v>
      </c>
      <c r="Y446" s="1">
        <f>IF(dataOrig!$AC446&gt;0,dataOrig!Y446*dataRevised!$AC446/dataOrig!$AC446,dataOrig!Y446)</f>
        <v>95.626121224183152</v>
      </c>
      <c r="Z446" s="1">
        <f>IF(dataOrig!$AC446&gt;0,dataOrig!Z446*dataRevised!$AC446/dataOrig!$AC446,dataOrig!Z446)</f>
        <v>206.09612063800185</v>
      </c>
      <c r="AA446" s="1">
        <f>IF(dataOrig!$AC446&gt;0,dataOrig!AA446*dataRevised!$AC446/dataOrig!$AC446,dataOrig!AA446)</f>
        <v>208.5671262933684</v>
      </c>
      <c r="AB446" s="1">
        <f>IF(dataOrig!$AC446&gt;0,dataOrig!AB446*dataRevised!$AC446/dataOrig!$AC446,dataOrig!AB446)</f>
        <v>206.09612063800185</v>
      </c>
      <c r="AC446" s="9">
        <f>dataOrig!AC446*VLOOKUP($C446,pivot!$H$4:$Q$65,10,FALSE)/VLOOKUP($C446,pivot!$H$4:$Q$65,6,FALSE)</f>
        <v>716.38548879355528</v>
      </c>
    </row>
    <row r="447" spans="1:29">
      <c r="A447">
        <v>446</v>
      </c>
      <c r="B447">
        <v>24013</v>
      </c>
      <c r="C447">
        <f>dataOrig!C447</f>
        <v>24013</v>
      </c>
      <c r="D447">
        <v>24</v>
      </c>
      <c r="E447" s="1">
        <f>IF(dataOrig!$I447&gt;0,dataOrig!E447*dataRevised!$I447/dataOrig!$I447,dataOrig!E447)</f>
        <v>7.4244266683869302</v>
      </c>
      <c r="F447" s="1">
        <f>IF(dataOrig!$I447&gt;0,dataOrig!F447*dataRevised!$I447/dataOrig!$I447,dataOrig!F447)</f>
        <v>139.4142341063768</v>
      </c>
      <c r="G447" s="1">
        <f>IF(dataOrig!$I447&gt;0,dataOrig!G447*dataRevised!$I447/dataOrig!$I447,dataOrig!G447)</f>
        <v>42.896687417346712</v>
      </c>
      <c r="H447" s="1">
        <f>IF(dataOrig!$I447&gt;0,dataOrig!H447*dataRevised!$I447/dataOrig!$I447,dataOrig!H447)</f>
        <v>169.93687707641197</v>
      </c>
      <c r="I447" s="9">
        <f>dataOrig!I447*VLOOKUP($C447,pivot!$H$4:$Q$65,7,FALSE)/VLOOKUP($C447,pivot!$H$4:$Q$65,2,FALSE)</f>
        <v>359.67222526852242</v>
      </c>
      <c r="J447" s="1">
        <f>dataOrig!J447</f>
        <v>9</v>
      </c>
      <c r="K447" s="1">
        <f>dataOrig!K447</f>
        <v>169</v>
      </c>
      <c r="L447" s="1">
        <f>dataOrig!L447</f>
        <v>52</v>
      </c>
      <c r="M447" s="1">
        <f>dataOrig!M447</f>
        <v>206</v>
      </c>
      <c r="N447" s="9">
        <f>dataOrig!N447</f>
        <v>436</v>
      </c>
      <c r="O447" s="1">
        <f>IF(dataOrig!$S447&gt;0,dataOrig!O447*dataRevised!$S447/dataOrig!$S447,dataOrig!O447)</f>
        <v>8.329416365138897</v>
      </c>
      <c r="P447" s="1">
        <f>IF(dataOrig!$S447&gt;0,dataOrig!P447*dataRevised!$S447/dataOrig!$S447,dataOrig!P447)</f>
        <v>136.27271859948925</v>
      </c>
      <c r="Q447" s="1">
        <f>IF(dataOrig!$S447&gt;0,dataOrig!Q447*dataRevised!$S447/dataOrig!$S447,dataOrig!Q447)</f>
        <v>48.156741776109754</v>
      </c>
      <c r="R447" s="1">
        <f>IF(dataOrig!$S447&gt;0,dataOrig!R447*dataRevised!$S447/dataOrig!$S447,dataOrig!R447)</f>
        <v>240.76111826796333</v>
      </c>
      <c r="S447" s="9">
        <f>dataOrig!S447*VLOOKUP($C447,pivot!$H$4:$Q$65,8,FALSE)/VLOOKUP($C447,pivot!$H$4:$Q$65,4,FALSE)</f>
        <v>433.51999500870119</v>
      </c>
      <c r="T447" s="1">
        <f>IF(dataOrig!$X447&gt;0,dataOrig!T447*dataRevised!$X447/dataOrig!$X447,dataOrig!T447)</f>
        <v>11.023116859929461</v>
      </c>
      <c r="U447" s="1">
        <f>IF(dataOrig!$X447&gt;0,dataOrig!U447*dataRevised!$X447/dataOrig!$X447,dataOrig!U447)</f>
        <v>210.35781341032055</v>
      </c>
      <c r="V447" s="1">
        <f>IF(dataOrig!$X447&gt;0,dataOrig!V447*dataRevised!$X447/dataOrig!$X447,dataOrig!V447)</f>
        <v>65.220108087915975</v>
      </c>
      <c r="W447" s="1">
        <f>IF(dataOrig!$X447&gt;0,dataOrig!W447*dataRevised!$X447/dataOrig!$X447,dataOrig!W447)</f>
        <v>257.20606006502078</v>
      </c>
      <c r="X447" s="9">
        <f>dataOrig!X447*VLOOKUP($C447,pivot!$H$4:$Q$65,9,FALSE)/VLOOKUP($C447,pivot!$H$4:$Q$65,5,FALSE)</f>
        <v>543.80709842318674</v>
      </c>
      <c r="Y447" s="1">
        <f>IF(dataOrig!$AC447&gt;0,dataOrig!Y447*dataRevised!$AC447/dataOrig!$AC447,dataOrig!Y447)</f>
        <v>12.418474501972502</v>
      </c>
      <c r="Z447" s="1">
        <f>IF(dataOrig!$AC447&gt;0,dataOrig!Z447*dataRevised!$AC447/dataOrig!$AC447,dataOrig!Z447)</f>
        <v>195.91921945153052</v>
      </c>
      <c r="AA447" s="1">
        <f>IF(dataOrig!$AC447&gt;0,dataOrig!AA447*dataRevised!$AC447/dataOrig!$AC447,dataOrig!AA447)</f>
        <v>198.40614565817782</v>
      </c>
      <c r="AB447" s="1">
        <f>IF(dataOrig!$AC447&gt;0,dataOrig!AB447*dataRevised!$AC447/dataOrig!$AC447,dataOrig!AB447)</f>
        <v>195.91921945153052</v>
      </c>
      <c r="AC447" s="9">
        <f>dataOrig!AC447*VLOOKUP($C447,pivot!$H$4:$Q$65,10,FALSE)/VLOOKUP($C447,pivot!$H$4:$Q$65,6,FALSE)</f>
        <v>602.66305906321134</v>
      </c>
    </row>
    <row r="448" spans="1:29">
      <c r="A448">
        <v>447</v>
      </c>
      <c r="B448">
        <v>24013</v>
      </c>
      <c r="C448">
        <f>dataOrig!C448</f>
        <v>24013</v>
      </c>
      <c r="D448">
        <v>24</v>
      </c>
      <c r="E448" s="1">
        <f>IF(dataOrig!$I448&gt;0,dataOrig!E448*dataRevised!$I448/dataOrig!$I448,dataOrig!E448)</f>
        <v>82.493629648743678</v>
      </c>
      <c r="F448" s="1">
        <f>IF(dataOrig!$I448&gt;0,dataOrig!F448*dataRevised!$I448/dataOrig!$I448,dataOrig!F448)</f>
        <v>376.17095119827115</v>
      </c>
      <c r="G448" s="1">
        <f>IF(dataOrig!$I448&gt;0,dataOrig!G448*dataRevised!$I448/dataOrig!$I448,dataOrig!G448)</f>
        <v>279.65340450924106</v>
      </c>
      <c r="H448" s="1">
        <f>IF(dataOrig!$I448&gt;0,dataOrig!H448*dataRevised!$I448/dataOrig!$I448,dataOrig!H448)</f>
        <v>230.15722671999487</v>
      </c>
      <c r="I448" s="9">
        <f>dataOrig!I448*VLOOKUP($C448,pivot!$H$4:$Q$65,7,FALSE)/VLOOKUP($C448,pivot!$H$4:$Q$65,2,FALSE)</f>
        <v>968.47521207625073</v>
      </c>
      <c r="J448" s="1">
        <f>dataOrig!J448</f>
        <v>100</v>
      </c>
      <c r="K448" s="1">
        <f>dataOrig!K448</f>
        <v>456</v>
      </c>
      <c r="L448" s="1">
        <f>dataOrig!L448</f>
        <v>339</v>
      </c>
      <c r="M448" s="1">
        <f>dataOrig!M448</f>
        <v>279</v>
      </c>
      <c r="N448" s="9">
        <f>dataOrig!N448</f>
        <v>1174</v>
      </c>
      <c r="O448" s="1">
        <f>IF(dataOrig!$S448&gt;0,dataOrig!O448*dataRevised!$S448/dataOrig!$S448,dataOrig!O448)</f>
        <v>106.63712905293423</v>
      </c>
      <c r="P448" s="1">
        <f>IF(dataOrig!$S448&gt;0,dataOrig!P448*dataRevised!$S448/dataOrig!$S448,dataOrig!P448)</f>
        <v>431.64184874413706</v>
      </c>
      <c r="Q448" s="1">
        <f>IF(dataOrig!$S448&gt;0,dataOrig!Q448*dataRevised!$S448/dataOrig!$S448,dataOrig!Q448)</f>
        <v>314.37338951813535</v>
      </c>
      <c r="R448" s="1">
        <f>IF(dataOrig!$S448&gt;0,dataOrig!R448*dataRevised!$S448/dataOrig!$S448,dataOrig!R448)</f>
        <v>377.34777023372175</v>
      </c>
      <c r="S448" s="9">
        <f>dataOrig!S448*VLOOKUP($C448,pivot!$H$4:$Q$65,8,FALSE)/VLOOKUP($C448,pivot!$H$4:$Q$65,4,FALSE)</f>
        <v>1230.0001375489283</v>
      </c>
      <c r="T448" s="1">
        <f>IF(dataOrig!$X448&gt;0,dataOrig!T448*dataRevised!$X448/dataOrig!$X448,dataOrig!T448)</f>
        <v>128.60303003251039</v>
      </c>
      <c r="U448" s="1">
        <f>IF(dataOrig!$X448&gt;0,dataOrig!U448*dataRevised!$X448/dataOrig!$X448,dataOrig!U448)</f>
        <v>586.06237971958296</v>
      </c>
      <c r="V448" s="1">
        <f>IF(dataOrig!$X448&gt;0,dataOrig!V448*dataRevised!$X448/dataOrig!$X448,dataOrig!V448)</f>
        <v>439.08748825385686</v>
      </c>
      <c r="W448" s="1">
        <f>IF(dataOrig!$X448&gt;0,dataOrig!W448*dataRevised!$X448/dataOrig!$X448,dataOrig!W448)</f>
        <v>358.25129794770749</v>
      </c>
      <c r="X448" s="9">
        <f>dataOrig!X448*VLOOKUP($C448,pivot!$H$4:$Q$65,9,FALSE)/VLOOKUP($C448,pivot!$H$4:$Q$65,5,FALSE)</f>
        <v>1512.0041959536577</v>
      </c>
      <c r="Y448" s="1">
        <f>IF(dataOrig!$AC448&gt;0,dataOrig!Y448*dataRevised!$AC448/dataOrig!$AC448,dataOrig!Y448)</f>
        <v>141.37975502476948</v>
      </c>
      <c r="Z448" s="1">
        <f>IF(dataOrig!$AC448&gt;0,dataOrig!Z448*dataRevised!$AC448/dataOrig!$AC448,dataOrig!Z448)</f>
        <v>510.91583071624603</v>
      </c>
      <c r="AA448" s="1">
        <f>IF(dataOrig!$AC448&gt;0,dataOrig!AA448*dataRevised!$AC448/dataOrig!$AC448,dataOrig!AA448)</f>
        <v>509.67336293388212</v>
      </c>
      <c r="AB448" s="1">
        <f>IF(dataOrig!$AC448&gt;0,dataOrig!AB448*dataRevised!$AC448/dataOrig!$AC448,dataOrig!AB448)</f>
        <v>510.91583071624603</v>
      </c>
      <c r="AC448" s="9">
        <f>dataOrig!AC448*VLOOKUP($C448,pivot!$H$4:$Q$65,10,FALSE)/VLOOKUP($C448,pivot!$H$4:$Q$65,6,FALSE)</f>
        <v>1672.8847793911436</v>
      </c>
    </row>
    <row r="449" spans="1:29">
      <c r="A449">
        <v>448</v>
      </c>
      <c r="B449">
        <v>24013</v>
      </c>
      <c r="C449">
        <f>dataOrig!C449</f>
        <v>24013</v>
      </c>
      <c r="D449">
        <v>24</v>
      </c>
      <c r="E449" s="1">
        <f>IF(dataOrig!$I449&gt;0,dataOrig!E449*dataRevised!$I449/dataOrig!$I449,dataOrig!E449)</f>
        <v>41.246814824371832</v>
      </c>
      <c r="F449" s="1">
        <f>IF(dataOrig!$I449&gt;0,dataOrig!F449*dataRevised!$I449/dataOrig!$I449,dataOrig!F449)</f>
        <v>130.33993484501499</v>
      </c>
      <c r="G449" s="1">
        <f>IF(dataOrig!$I449&gt;0,dataOrig!G449*dataRevised!$I449/dataOrig!$I449,dataOrig!G449)</f>
        <v>39.596942231396959</v>
      </c>
      <c r="H449" s="1">
        <f>IF(dataOrig!$I449&gt;0,dataOrig!H449*dataRevised!$I449/dataOrig!$I449,dataOrig!H449)</f>
        <v>200.4595200464471</v>
      </c>
      <c r="I449" s="9">
        <f>dataOrig!I449*VLOOKUP($C449,pivot!$H$4:$Q$65,7,FALSE)/VLOOKUP($C449,pivot!$H$4:$Q$65,2,FALSE)</f>
        <v>411.6432119472309</v>
      </c>
      <c r="J449" s="1">
        <f>dataOrig!J449</f>
        <v>50</v>
      </c>
      <c r="K449" s="1">
        <f>dataOrig!K449</f>
        <v>158</v>
      </c>
      <c r="L449" s="1">
        <f>dataOrig!L449</f>
        <v>48</v>
      </c>
      <c r="M449" s="1">
        <f>dataOrig!M449</f>
        <v>243</v>
      </c>
      <c r="N449" s="9">
        <f>dataOrig!N449</f>
        <v>499</v>
      </c>
      <c r="O449" s="1">
        <f>IF(dataOrig!$S449&gt;0,dataOrig!O449*dataRevised!$S449/dataOrig!$S449,dataOrig!O449)</f>
        <v>56.316729857480944</v>
      </c>
      <c r="P449" s="1">
        <f>IF(dataOrig!$S449&gt;0,dataOrig!P449*dataRevised!$S449/dataOrig!$S449,dataOrig!P449)</f>
        <v>168.221378613588</v>
      </c>
      <c r="Q449" s="1">
        <f>IF(dataOrig!$S449&gt;0,dataOrig!Q449*dataRevised!$S449/dataOrig!$S449,dataOrig!Q449)</f>
        <v>51.045161756076098</v>
      </c>
      <c r="R449" s="1">
        <f>IF(dataOrig!$S449&gt;0,dataOrig!R449*dataRevised!$S449/dataOrig!$S449,dataOrig!R449)</f>
        <v>259.0710842944755</v>
      </c>
      <c r="S449" s="9">
        <f>dataOrig!S449*VLOOKUP($C449,pivot!$H$4:$Q$65,8,FALSE)/VLOOKUP($C449,pivot!$H$4:$Q$65,4,FALSE)</f>
        <v>534.65435452162058</v>
      </c>
      <c r="T449" s="1">
        <f>IF(dataOrig!$X449&gt;0,dataOrig!T449*dataRevised!$X449/dataOrig!$X449,dataOrig!T449)</f>
        <v>70.731666517880697</v>
      </c>
      <c r="U449" s="1">
        <f>IF(dataOrig!$X449&gt;0,dataOrig!U449*dataRevised!$X449/dataOrig!$X449,dataOrig!U449)</f>
        <v>214.03218569696369</v>
      </c>
      <c r="V449" s="1">
        <f>IF(dataOrig!$X449&gt;0,dataOrig!V449*dataRevised!$X449/dataOrig!$X449,dataOrig!V449)</f>
        <v>65.220108087915975</v>
      </c>
      <c r="W449" s="1">
        <f>IF(dataOrig!$X449&gt;0,dataOrig!W449*dataRevised!$X449/dataOrig!$X449,dataOrig!W449)</f>
        <v>321.50757508127595</v>
      </c>
      <c r="X449" s="9">
        <f>dataOrig!X449*VLOOKUP($C449,pivot!$H$4:$Q$65,9,FALSE)/VLOOKUP($C449,pivot!$H$4:$Q$65,5,FALSE)</f>
        <v>671.4915353840363</v>
      </c>
      <c r="Y449" s="1">
        <f>IF(dataOrig!$AC449&gt;0,dataOrig!Y449*dataRevised!$AC449/dataOrig!$AC449,dataOrig!Y449)</f>
        <v>78.123913528933031</v>
      </c>
      <c r="Z449" s="1">
        <f>IF(dataOrig!$AC449&gt;0,dataOrig!Z449*dataRevised!$AC449/dataOrig!$AC449,dataOrig!Z449)</f>
        <v>221.97549557896593</v>
      </c>
      <c r="AA449" s="1">
        <f>IF(dataOrig!$AC449&gt;0,dataOrig!AA449*dataRevised!$AC449/dataOrig!$AC449,dataOrig!AA449)</f>
        <v>223.19706995509455</v>
      </c>
      <c r="AB449" s="1">
        <f>IF(dataOrig!$AC449&gt;0,dataOrig!AB449*dataRevised!$AC449/dataOrig!$AC449,dataOrig!AB449)</f>
        <v>221.97549557896593</v>
      </c>
      <c r="AC449" s="9">
        <f>dataOrig!AC449*VLOOKUP($C449,pivot!$H$4:$Q$65,10,FALSE)/VLOOKUP($C449,pivot!$H$4:$Q$65,6,FALSE)</f>
        <v>745.27197464195945</v>
      </c>
    </row>
    <row r="450" spans="1:29">
      <c r="A450">
        <v>449</v>
      </c>
      <c r="B450">
        <v>24013</v>
      </c>
      <c r="C450">
        <f>dataOrig!C450</f>
        <v>24013</v>
      </c>
      <c r="D450">
        <v>24</v>
      </c>
      <c r="E450" s="1">
        <f>IF(dataOrig!$I450&gt;0,dataOrig!E450*dataRevised!$I450/dataOrig!$I450,dataOrig!E450)</f>
        <v>527.13429345547206</v>
      </c>
      <c r="F450" s="1">
        <f>IF(dataOrig!$I450&gt;0,dataOrig!F450*dataRevised!$I450/dataOrig!$I450,dataOrig!F450)</f>
        <v>779.56480018062757</v>
      </c>
      <c r="G450" s="1">
        <f>IF(dataOrig!$I450&gt;0,dataOrig!G450*dataRevised!$I450/dataOrig!$I450,dataOrig!G450)</f>
        <v>287.07783117762796</v>
      </c>
      <c r="H450" s="1">
        <f>IF(dataOrig!$I450&gt;0,dataOrig!H450*dataRevised!$I450/dataOrig!$I450,dataOrig!H450)</f>
        <v>725.94394090894434</v>
      </c>
      <c r="I450" s="9">
        <f>dataOrig!I450*VLOOKUP($C450,pivot!$H$4:$Q$65,7,FALSE)/VLOOKUP($C450,pivot!$H$4:$Q$65,2,FALSE)</f>
        <v>2319.720865722672</v>
      </c>
      <c r="J450" s="1">
        <f>dataOrig!J450</f>
        <v>639</v>
      </c>
      <c r="K450" s="1">
        <f>dataOrig!K450</f>
        <v>945</v>
      </c>
      <c r="L450" s="1">
        <f>dataOrig!L450</f>
        <v>348</v>
      </c>
      <c r="M450" s="1">
        <f>dataOrig!M450</f>
        <v>880</v>
      </c>
      <c r="N450" s="9">
        <f>dataOrig!N450</f>
        <v>2812</v>
      </c>
      <c r="O450" s="1">
        <f>IF(dataOrig!$S450&gt;0,dataOrig!O450*dataRevised!$S450/dataOrig!$S450,dataOrig!O450)</f>
        <v>639.10656465542445</v>
      </c>
      <c r="P450" s="1">
        <f>IF(dataOrig!$S450&gt;0,dataOrig!P450*dataRevised!$S450/dataOrig!$S450,dataOrig!P450)</f>
        <v>990.06601956133693</v>
      </c>
      <c r="Q450" s="1">
        <f>IF(dataOrig!$S450&gt;0,dataOrig!Q450*dataRevised!$S450/dataOrig!$S450,dataOrig!Q450)</f>
        <v>360.33153758685017</v>
      </c>
      <c r="R450" s="1">
        <f>IF(dataOrig!$S450&gt;0,dataOrig!R450*dataRevised!$S450/dataOrig!$S450,dataOrig!R450)</f>
        <v>896.86373947971936</v>
      </c>
      <c r="S450" s="9">
        <f>dataOrig!S450*VLOOKUP($C450,pivot!$H$4:$Q$65,8,FALSE)/VLOOKUP($C450,pivot!$H$4:$Q$65,4,FALSE)</f>
        <v>2886.367861283331</v>
      </c>
      <c r="T450" s="1">
        <f>IF(dataOrig!$X450&gt;0,dataOrig!T450*dataRevised!$X450/dataOrig!$X450,dataOrig!T450)</f>
        <v>783.55989012665259</v>
      </c>
      <c r="U450" s="1">
        <f>IF(dataOrig!$X450&gt;0,dataOrig!U450*dataRevised!$X450/dataOrig!$X450,dataOrig!U450)</f>
        <v>1284.1931141817822</v>
      </c>
      <c r="V450" s="1">
        <f>IF(dataOrig!$X450&gt;0,dataOrig!V450*dataRevised!$X450/dataOrig!$X450,dataOrig!V450)</f>
        <v>473.07543190530606</v>
      </c>
      <c r="W450" s="1">
        <f>IF(dataOrig!$X450&gt;0,dataOrig!W450*dataRevised!$X450/dataOrig!$X450,dataOrig!W450)</f>
        <v>1191.4152139440428</v>
      </c>
      <c r="X450" s="9">
        <f>dataOrig!X450*VLOOKUP($C450,pivot!$H$4:$Q$65,9,FALSE)/VLOOKUP($C450,pivot!$H$4:$Q$65,5,FALSE)</f>
        <v>3732.2436501577836</v>
      </c>
      <c r="Y450" s="1">
        <f>IF(dataOrig!$AC450&gt;0,dataOrig!Y450*dataRevised!$AC450/dataOrig!$AC450,dataOrig!Y450)</f>
        <v>868.06594820087457</v>
      </c>
      <c r="Z450" s="1">
        <f>IF(dataOrig!$AC450&gt;0,dataOrig!Z450*dataRevised!$AC450/dataOrig!$AC450,dataOrig!Z450)</f>
        <v>1087.8142397268878</v>
      </c>
      <c r="AA450" s="1">
        <f>IF(dataOrig!$AC450&gt;0,dataOrig!AA450*dataRevised!$AC450/dataOrig!$AC450,dataOrig!AA450)</f>
        <v>1090.310582638705</v>
      </c>
      <c r="AB450" s="1">
        <f>IF(dataOrig!$AC450&gt;0,dataOrig!AB450*dataRevised!$AC450/dataOrig!$AC450,dataOrig!AB450)</f>
        <v>1087.8142397268878</v>
      </c>
      <c r="AC450" s="9">
        <f>dataOrig!AC450*VLOOKUP($C450,pivot!$H$4:$Q$65,10,FALSE)/VLOOKUP($C450,pivot!$H$4:$Q$65,6,FALSE)</f>
        <v>4134.0050102933546</v>
      </c>
    </row>
    <row r="451" spans="1:29">
      <c r="A451">
        <v>450</v>
      </c>
      <c r="B451">
        <v>24013</v>
      </c>
      <c r="C451">
        <f>dataOrig!C451</f>
        <v>24013</v>
      </c>
      <c r="D451">
        <v>24</v>
      </c>
      <c r="E451" s="1">
        <f>IF(dataOrig!$I451&gt;0,dataOrig!E451*dataRevised!$I451/dataOrig!$I451,dataOrig!E451)</f>
        <v>355.54754378608527</v>
      </c>
      <c r="F451" s="1">
        <f>IF(dataOrig!$I451&gt;0,dataOrig!F451*dataRevised!$I451/dataOrig!$I451,dataOrig!F451)</f>
        <v>796.06352611037653</v>
      </c>
      <c r="G451" s="1">
        <f>IF(dataOrig!$I451&gt;0,dataOrig!G451*dataRevised!$I451/dataOrig!$I451,dataOrig!G451)</f>
        <v>268.92923265490435</v>
      </c>
      <c r="H451" s="1">
        <f>IF(dataOrig!$I451&gt;0,dataOrig!H451*dataRevised!$I451/dataOrig!$I451,dataOrig!H451)</f>
        <v>966.8253394832758</v>
      </c>
      <c r="I451" s="9">
        <f>dataOrig!I451*VLOOKUP($C451,pivot!$H$4:$Q$65,7,FALSE)/VLOOKUP($C451,pivot!$H$4:$Q$65,2,FALSE)</f>
        <v>2387.365642034642</v>
      </c>
      <c r="J451" s="1">
        <f>dataOrig!J451</f>
        <v>431</v>
      </c>
      <c r="K451" s="1">
        <f>dataOrig!K451</f>
        <v>965</v>
      </c>
      <c r="L451" s="1">
        <f>dataOrig!L451</f>
        <v>326</v>
      </c>
      <c r="M451" s="1">
        <f>dataOrig!M451</f>
        <v>1172</v>
      </c>
      <c r="N451" s="9">
        <f>dataOrig!N451</f>
        <v>2894</v>
      </c>
      <c r="O451" s="1">
        <f>IF(dataOrig!$S451&gt;0,dataOrig!O451*dataRevised!$S451/dataOrig!$S451,dataOrig!O451)</f>
        <v>486.00398255714452</v>
      </c>
      <c r="P451" s="1">
        <f>IF(dataOrig!$S451&gt;0,dataOrig!P451*dataRevised!$S451/dataOrig!$S451,dataOrig!P451)</f>
        <v>1069.3242641168576</v>
      </c>
      <c r="Q451" s="1">
        <f>IF(dataOrig!$S451&gt;0,dataOrig!Q451*dataRevised!$S451/dataOrig!$S451,dataOrig!Q451)</f>
        <v>170.97827249607673</v>
      </c>
      <c r="R451" s="1">
        <f>IF(dataOrig!$S451&gt;0,dataOrig!R451*dataRevised!$S451/dataOrig!$S451,dataOrig!R451)</f>
        <v>1434.9638887642598</v>
      </c>
      <c r="S451" s="9">
        <f>dataOrig!S451*VLOOKUP($C451,pivot!$H$4:$Q$65,8,FALSE)/VLOOKUP($C451,pivot!$H$4:$Q$65,4,FALSE)</f>
        <v>3161.2704079343389</v>
      </c>
      <c r="T451" s="1">
        <f>IF(dataOrig!$X451&gt;0,dataOrig!T451*dataRevised!$X451/dataOrig!$X451,dataOrig!T451)</f>
        <v>617.29454415604982</v>
      </c>
      <c r="U451" s="1">
        <f>IF(dataOrig!$X451&gt;0,dataOrig!U451*dataRevised!$X451/dataOrig!$X451,dataOrig!U451)</f>
        <v>1313.5880924749274</v>
      </c>
      <c r="V451" s="1">
        <f>IF(dataOrig!$X451&gt;0,dataOrig!V451*dataRevised!$X451/dataOrig!$X451,dataOrig!V451)</f>
        <v>437.2503021105353</v>
      </c>
      <c r="W451" s="1">
        <f>IF(dataOrig!$X451&gt;0,dataOrig!W451*dataRevised!$X451/dataOrig!$X451,dataOrig!W451)</f>
        <v>1596.5147585464501</v>
      </c>
      <c r="X451" s="9">
        <f>dataOrig!X451*VLOOKUP($C451,pivot!$H$4:$Q$65,9,FALSE)/VLOOKUP($C451,pivot!$H$4:$Q$65,5,FALSE)</f>
        <v>3964.6476972879627</v>
      </c>
      <c r="Y451" s="1">
        <f>IF(dataOrig!$AC451&gt;0,dataOrig!Y451*dataRevised!$AC451/dataOrig!$AC451,dataOrig!Y451)</f>
        <v>511.79681453073471</v>
      </c>
      <c r="Z451" s="1">
        <f>IF(dataOrig!$AC451&gt;0,dataOrig!Z451*dataRevised!$AC451/dataOrig!$AC451,dataOrig!Z451)</f>
        <v>938.86537643566101</v>
      </c>
      <c r="AA451" s="1">
        <f>IF(dataOrig!$AC451&gt;0,dataOrig!AA451*dataRevised!$AC451/dataOrig!$AC451,dataOrig!AA451)</f>
        <v>936.12254248970783</v>
      </c>
      <c r="AB451" s="1">
        <f>IF(dataOrig!$AC451&gt;0,dataOrig!AB451*dataRevised!$AC451/dataOrig!$AC451,dataOrig!AB451)</f>
        <v>938.86537643566101</v>
      </c>
      <c r="AC451" s="9">
        <f>dataOrig!AC451*VLOOKUP($C451,pivot!$H$4:$Q$65,10,FALSE)/VLOOKUP($C451,pivot!$H$4:$Q$65,6,FALSE)</f>
        <v>3325.6501098917643</v>
      </c>
    </row>
    <row r="452" spans="1:29">
      <c r="A452">
        <v>451</v>
      </c>
      <c r="B452">
        <v>24013</v>
      </c>
      <c r="C452">
        <f>dataOrig!C452</f>
        <v>24013</v>
      </c>
      <c r="D452">
        <v>24</v>
      </c>
      <c r="E452" s="1">
        <f>IF(dataOrig!$I452&gt;0,dataOrig!E452*dataRevised!$I452/dataOrig!$I452,dataOrig!E452)</f>
        <v>209.53381930780895</v>
      </c>
      <c r="F452" s="1">
        <f>IF(dataOrig!$I452&gt;0,dataOrig!F452*dataRevised!$I452/dataOrig!$I452,dataOrig!F452)</f>
        <v>659.94903718994942</v>
      </c>
      <c r="G452" s="1">
        <f>IF(dataOrig!$I452&gt;0,dataOrig!G452*dataRevised!$I452/dataOrig!$I452,dataOrig!G452)</f>
        <v>65.169967422507511</v>
      </c>
      <c r="H452" s="1">
        <f>IF(dataOrig!$I452&gt;0,dataOrig!H452*dataRevised!$I452/dataOrig!$I452,dataOrig!H452)</f>
        <v>713.56989646163277</v>
      </c>
      <c r="I452" s="9">
        <f>dataOrig!I452*VLOOKUP($C452,pivot!$H$4:$Q$65,7,FALSE)/VLOOKUP($C452,pivot!$H$4:$Q$65,2,FALSE)</f>
        <v>1648.2227203818986</v>
      </c>
      <c r="J452" s="1">
        <f>dataOrig!J452</f>
        <v>254</v>
      </c>
      <c r="K452" s="1">
        <f>dataOrig!K452</f>
        <v>800</v>
      </c>
      <c r="L452" s="1">
        <f>dataOrig!L452</f>
        <v>79</v>
      </c>
      <c r="M452" s="1">
        <f>dataOrig!M452</f>
        <v>865</v>
      </c>
      <c r="N452" s="9">
        <f>dataOrig!N452</f>
        <v>1998</v>
      </c>
      <c r="O452" s="1">
        <f>IF(dataOrig!$S452&gt;0,dataOrig!O452*dataRevised!$S452/dataOrig!$S452,dataOrig!O452)</f>
        <v>265.23019993697523</v>
      </c>
      <c r="P452" s="1">
        <f>IF(dataOrig!$S452&gt;0,dataOrig!P452*dataRevised!$S452/dataOrig!$S452,dataOrig!P452)</f>
        <v>682.70465142809951</v>
      </c>
      <c r="Q452" s="1">
        <f>IF(dataOrig!$S452&gt;0,dataOrig!Q452*dataRevised!$S452/dataOrig!$S452,dataOrig!Q452)</f>
        <v>186.99455765826838</v>
      </c>
      <c r="R452" s="1">
        <f>IF(dataOrig!$S452&gt;0,dataOrig!R452*dataRevised!$S452/dataOrig!$S452,dataOrig!R452)</f>
        <v>1009.4847353753482</v>
      </c>
      <c r="S452" s="9">
        <f>dataOrig!S452*VLOOKUP($C452,pivot!$H$4:$Q$65,8,FALSE)/VLOOKUP($C452,pivot!$H$4:$Q$65,4,FALSE)</f>
        <v>2144.414144398691</v>
      </c>
      <c r="T452" s="1">
        <f>IF(dataOrig!$X452&gt;0,dataOrig!T452*dataRevised!$X452/dataOrig!$X452,dataOrig!T452)</f>
        <v>400.50657924410376</v>
      </c>
      <c r="U452" s="1">
        <f>IF(dataOrig!$X452&gt;0,dataOrig!U452*dataRevised!$X452/dataOrig!$X452,dataOrig!U452)</f>
        <v>1174.8805386541483</v>
      </c>
      <c r="V452" s="1">
        <f>IF(dataOrig!$X452&gt;0,dataOrig!V452*dataRevised!$X452/dataOrig!$X452,dataOrig!V452)</f>
        <v>117.57991317258092</v>
      </c>
      <c r="W452" s="1">
        <f>IF(dataOrig!$X452&gt;0,dataOrig!W452*dataRevised!$X452/dataOrig!$X452,dataOrig!W452)</f>
        <v>1273.1699973218529</v>
      </c>
      <c r="X452" s="9">
        <f>dataOrig!X452*VLOOKUP($C452,pivot!$H$4:$Q$65,9,FALSE)/VLOOKUP($C452,pivot!$H$4:$Q$65,5,FALSE)</f>
        <v>2966.1370283926858</v>
      </c>
      <c r="Y452" s="1">
        <f>IF(dataOrig!$AC452&gt;0,dataOrig!Y452*dataRevised!$AC452/dataOrig!$AC452,dataOrig!Y452)</f>
        <v>342.21875493397988</v>
      </c>
      <c r="Z452" s="1">
        <f>IF(dataOrig!$AC452&gt;0,dataOrig!Z452*dataRevised!$AC452/dataOrig!$AC452,dataOrig!Z452)</f>
        <v>731.31925898382713</v>
      </c>
      <c r="AA452" s="1">
        <f>IF(dataOrig!$AC452&gt;0,dataOrig!AA452*dataRevised!$AC452/dataOrig!$AC452,dataOrig!AA452)</f>
        <v>729.1648928447031</v>
      </c>
      <c r="AB452" s="1">
        <f>IF(dataOrig!$AC452&gt;0,dataOrig!AB452*dataRevised!$AC452/dataOrig!$AC452,dataOrig!AB452)</f>
        <v>731.31925898382713</v>
      </c>
      <c r="AC452" s="9">
        <f>dataOrig!AC452*VLOOKUP($C452,pivot!$H$4:$Q$65,10,FALSE)/VLOOKUP($C452,pivot!$H$4:$Q$65,6,FALSE)</f>
        <v>2534.0221657463371</v>
      </c>
    </row>
    <row r="453" spans="1:29">
      <c r="A453">
        <v>452</v>
      </c>
      <c r="B453">
        <v>24013</v>
      </c>
      <c r="C453">
        <f>dataOrig!C453</f>
        <v>24013</v>
      </c>
      <c r="D453">
        <v>24</v>
      </c>
      <c r="E453" s="1">
        <f>IF(dataOrig!$I453&gt;0,dataOrig!E453*dataRevised!$I453/dataOrig!$I453,dataOrig!E453)</f>
        <v>337.39894526336161</v>
      </c>
      <c r="F453" s="1">
        <f>IF(dataOrig!$I453&gt;0,dataOrig!F453*dataRevised!$I453/dataOrig!$I453,dataOrig!F453)</f>
        <v>423.19232009805506</v>
      </c>
      <c r="G453" s="1">
        <f>IF(dataOrig!$I453&gt;0,dataOrig!G453*dataRevised!$I453/dataOrig!$I453,dataOrig!G453)</f>
        <v>79.193884462793918</v>
      </c>
      <c r="H453" s="1">
        <f>IF(dataOrig!$I453&gt;0,dataOrig!H453*dataRevised!$I453/dataOrig!$I453,dataOrig!H453)</f>
        <v>240.88139857433151</v>
      </c>
      <c r="I453" s="9">
        <f>dataOrig!I453*VLOOKUP($C453,pivot!$H$4:$Q$65,7,FALSE)/VLOOKUP($C453,pivot!$H$4:$Q$65,2,FALSE)</f>
        <v>1080.6665483985421</v>
      </c>
      <c r="J453" s="1">
        <f>dataOrig!J453</f>
        <v>409</v>
      </c>
      <c r="K453" s="1">
        <f>dataOrig!K453</f>
        <v>513</v>
      </c>
      <c r="L453" s="1">
        <f>dataOrig!L453</f>
        <v>96</v>
      </c>
      <c r="M453" s="1">
        <f>dataOrig!M453</f>
        <v>292</v>
      </c>
      <c r="N453" s="9">
        <f>dataOrig!N453</f>
        <v>1310</v>
      </c>
      <c r="O453" s="1">
        <f>IF(dataOrig!$S453&gt;0,dataOrig!O453*dataRevised!$S453/dataOrig!$S453,dataOrig!O453)</f>
        <v>419.15533046385968</v>
      </c>
      <c r="P453" s="1">
        <f>IF(dataOrig!$S453&gt;0,dataOrig!P453*dataRevised!$S453/dataOrig!$S453,dataOrig!P453)</f>
        <v>470.30492207885339</v>
      </c>
      <c r="Q453" s="1">
        <f>IF(dataOrig!$S453&gt;0,dataOrig!Q453*dataRevised!$S453/dataOrig!$S453,dataOrig!Q453)</f>
        <v>42.950405318596374</v>
      </c>
      <c r="R453" s="1">
        <f>IF(dataOrig!$S453&gt;0,dataOrig!R453*dataRevised!$S453/dataOrig!$S453,dataOrig!R453)</f>
        <v>464.13714188767352</v>
      </c>
      <c r="S453" s="9">
        <f>dataOrig!S453*VLOOKUP($C453,pivot!$H$4:$Q$65,8,FALSE)/VLOOKUP($C453,pivot!$H$4:$Q$65,4,FALSE)</f>
        <v>1396.5477997489829</v>
      </c>
      <c r="T453" s="1">
        <f>IF(dataOrig!$X453&gt;0,dataOrig!T453*dataRevised!$X453/dataOrig!$X453,dataOrig!T453)</f>
        <v>507.0633755567552</v>
      </c>
      <c r="U453" s="1">
        <f>IF(dataOrig!$X453&gt;0,dataOrig!U453*dataRevised!$X453/dataOrig!$X453,dataOrig!U453)</f>
        <v>688.94480374559123</v>
      </c>
      <c r="V453" s="1">
        <f>IF(dataOrig!$X453&gt;0,dataOrig!V453*dataRevised!$X453/dataOrig!$X453,dataOrig!V453)</f>
        <v>129.52162310417117</v>
      </c>
      <c r="W453" s="1">
        <f>IF(dataOrig!$X453&gt;0,dataOrig!W453*dataRevised!$X453/dataOrig!$X453,dataOrig!W453)</f>
        <v>398.66939310078214</v>
      </c>
      <c r="X453" s="9">
        <f>dataOrig!X453*VLOOKUP($C453,pivot!$H$4:$Q$65,9,FALSE)/VLOOKUP($C453,pivot!$H$4:$Q$65,5,FALSE)</f>
        <v>1724.1991955072999</v>
      </c>
      <c r="Y453" s="1">
        <f>IF(dataOrig!$AC453&gt;0,dataOrig!Y453*dataRevised!$AC453/dataOrig!$AC453,dataOrig!Y453)</f>
        <v>186.64112872086565</v>
      </c>
      <c r="Z453" s="1">
        <f>IF(dataOrig!$AC453&gt;0,dataOrig!Z453*dataRevised!$AC453/dataOrig!$AC453,dataOrig!Z453)</f>
        <v>289.14709188931471</v>
      </c>
      <c r="AA453" s="1">
        <f>IF(dataOrig!$AC453&gt;0,dataOrig!AA453*dataRevised!$AC453/dataOrig!$AC453,dataOrig!AA453)</f>
        <v>288.31345905631827</v>
      </c>
      <c r="AB453" s="1">
        <f>IF(dataOrig!$AC453&gt;0,dataOrig!AB453*dataRevised!$AC453/dataOrig!$AC453,dataOrig!AB453)</f>
        <v>289.14709188931471</v>
      </c>
      <c r="AC453" s="9">
        <f>dataOrig!AC453*VLOOKUP($C453,pivot!$H$4:$Q$65,10,FALSE)/VLOOKUP($C453,pivot!$H$4:$Q$65,6,FALSE)</f>
        <v>1053.2487715558132</v>
      </c>
    </row>
    <row r="454" spans="1:29">
      <c r="A454">
        <v>453</v>
      </c>
      <c r="B454">
        <v>24013</v>
      </c>
      <c r="C454">
        <f>dataOrig!C454</f>
        <v>24013</v>
      </c>
      <c r="D454">
        <v>24</v>
      </c>
      <c r="E454" s="1">
        <f>IF(dataOrig!$I454&gt;0,dataOrig!E454*dataRevised!$I454/dataOrig!$I454,dataOrig!E454)</f>
        <v>5.7745540754120572</v>
      </c>
      <c r="F454" s="1">
        <f>IF(dataOrig!$I454&gt;0,dataOrig!F454*dataRevised!$I454/dataOrig!$I454,dataOrig!F454)</f>
        <v>310.17604747927618</v>
      </c>
      <c r="G454" s="1">
        <f>IF(dataOrig!$I454&gt;0,dataOrig!G454*dataRevised!$I454/dataOrig!$I454,dataOrig!G454)</f>
        <v>76.719075573331608</v>
      </c>
      <c r="H454" s="1">
        <f>IF(dataOrig!$I454&gt;0,dataOrig!H454*dataRevised!$I454/dataOrig!$I454,dataOrig!H454)</f>
        <v>236.75671709189433</v>
      </c>
      <c r="I454" s="9">
        <f>dataOrig!I454*VLOOKUP($C454,pivot!$H$4:$Q$65,7,FALSE)/VLOOKUP($C454,pivot!$H$4:$Q$65,2,FALSE)</f>
        <v>629.42639421991419</v>
      </c>
      <c r="J454" s="1">
        <f>dataOrig!J454</f>
        <v>7</v>
      </c>
      <c r="K454" s="1">
        <f>dataOrig!K454</f>
        <v>376</v>
      </c>
      <c r="L454" s="1">
        <f>dataOrig!L454</f>
        <v>93</v>
      </c>
      <c r="M454" s="1">
        <f>dataOrig!M454</f>
        <v>287</v>
      </c>
      <c r="N454" s="9">
        <f>dataOrig!N454</f>
        <v>763</v>
      </c>
      <c r="O454" s="1">
        <f>IF(dataOrig!$S454&gt;0,dataOrig!O454*dataRevised!$S454/dataOrig!$S454,dataOrig!O454)</f>
        <v>14.032633358098346</v>
      </c>
      <c r="P454" s="1">
        <f>IF(dataOrig!$S454&gt;0,dataOrig!P454*dataRevised!$S454/dataOrig!$S454,dataOrig!P454)</f>
        <v>313.73502764080899</v>
      </c>
      <c r="Q454" s="1">
        <f>IF(dataOrig!$S454&gt;0,dataOrig!Q454*dataRevised!$S454/dataOrig!$S454,dataOrig!Q454)</f>
        <v>72.386299340809984</v>
      </c>
      <c r="R454" s="1">
        <f>IF(dataOrig!$S454&gt;0,dataOrig!R454*dataRevised!$S454/dataOrig!$S454,dataOrig!R454)</f>
        <v>402.23799735733337</v>
      </c>
      <c r="S454" s="9">
        <f>dataOrig!S454*VLOOKUP($C454,pivot!$H$4:$Q$65,8,FALSE)/VLOOKUP($C454,pivot!$H$4:$Q$65,4,FALSE)</f>
        <v>802.39195769705066</v>
      </c>
      <c r="T454" s="1">
        <f>IF(dataOrig!$X454&gt;0,dataOrig!T454*dataRevised!$X454/dataOrig!$X454,dataOrig!T454)</f>
        <v>21.127640648198131</v>
      </c>
      <c r="U454" s="1">
        <f>IF(dataOrig!$X454&gt;0,dataOrig!U454*dataRevised!$X454/dataOrig!$X454,dataOrig!U454)</f>
        <v>491.44729333852183</v>
      </c>
      <c r="V454" s="1">
        <f>IF(dataOrig!$X454&gt;0,dataOrig!V454*dataRevised!$X454/dataOrig!$X454,dataOrig!V454)</f>
        <v>121.25428545922409</v>
      </c>
      <c r="W454" s="1">
        <f>IF(dataOrig!$X454&gt;0,dataOrig!W454*dataRevised!$X454/dataOrig!$X454,dataOrig!W454)</f>
        <v>376.62315938092325</v>
      </c>
      <c r="X454" s="9">
        <f>dataOrig!X454*VLOOKUP($C454,pivot!$H$4:$Q$65,9,FALSE)/VLOOKUP($C454,pivot!$H$4:$Q$65,5,FALSE)</f>
        <v>1010.4523788268673</v>
      </c>
      <c r="Y454" s="1">
        <f>IF(dataOrig!$AC454&gt;0,dataOrig!Y454*dataRevised!$AC454/dataOrig!$AC454,dataOrig!Y454)</f>
        <v>671.51471297717251</v>
      </c>
      <c r="Z454" s="1">
        <f>IF(dataOrig!$AC454&gt;0,dataOrig!Z454*dataRevised!$AC454/dataOrig!$AC454,dataOrig!Z454)</f>
        <v>1042.4590517545553</v>
      </c>
      <c r="AA454" s="1">
        <f>IF(dataOrig!$AC454&gt;0,dataOrig!AA454*dataRevised!$AC454/dataOrig!$AC454,dataOrig!AA454)</f>
        <v>1039.4661095909692</v>
      </c>
      <c r="AB454" s="1">
        <f>IF(dataOrig!$AC454&gt;0,dataOrig!AB454*dataRevised!$AC454/dataOrig!$AC454,dataOrig!AB454)</f>
        <v>1042.4590517545553</v>
      </c>
      <c r="AC454" s="9">
        <f>dataOrig!AC454*VLOOKUP($C454,pivot!$H$4:$Q$65,10,FALSE)/VLOOKUP($C454,pivot!$H$4:$Q$65,6,FALSE)</f>
        <v>3795.8989260772523</v>
      </c>
    </row>
    <row r="455" spans="1:29">
      <c r="A455">
        <v>454</v>
      </c>
      <c r="B455">
        <v>24025</v>
      </c>
      <c r="C455">
        <f>dataOrig!C455</f>
        <v>24025</v>
      </c>
      <c r="D455">
        <v>24</v>
      </c>
      <c r="E455" s="1">
        <f>IF(dataOrig!$I455&gt;0,dataOrig!E455*dataRevised!$I455/dataOrig!$I455,dataOrig!E455)</f>
        <v>17.003283106438953</v>
      </c>
      <c r="F455" s="1">
        <f>IF(dataOrig!$I455&gt;0,dataOrig!F455*dataRevised!$I455/dataOrig!$I455,dataOrig!F455)</f>
        <v>68.013132425755813</v>
      </c>
      <c r="G455" s="1">
        <f>IF(dataOrig!$I455&gt;0,dataOrig!G455*dataRevised!$I455/dataOrig!$I455,dataOrig!G455)</f>
        <v>60.361655027858276</v>
      </c>
      <c r="H455" s="1">
        <f>IF(dataOrig!$I455&gt;0,dataOrig!H455*dataRevised!$I455/dataOrig!$I455,dataOrig!H455)</f>
        <v>23.804596349014531</v>
      </c>
      <c r="I455" s="9">
        <f>dataOrig!I455*VLOOKUP($C455,pivot!$H$4:$Q$65,7,FALSE)/VLOOKUP($C455,pivot!$H$4:$Q$65,2,FALSE)</f>
        <v>169.18266690906756</v>
      </c>
      <c r="J455" s="1">
        <f>dataOrig!J455</f>
        <v>20</v>
      </c>
      <c r="K455" s="1">
        <f>dataOrig!K455</f>
        <v>80</v>
      </c>
      <c r="L455" s="1">
        <f>dataOrig!L455</f>
        <v>71</v>
      </c>
      <c r="M455" s="1">
        <f>dataOrig!M455</f>
        <v>28</v>
      </c>
      <c r="N455" s="9">
        <f>dataOrig!N455</f>
        <v>199</v>
      </c>
      <c r="O455" s="1">
        <f>IF(dataOrig!$S455&gt;0,dataOrig!O455*dataRevised!$S455/dataOrig!$S455,dataOrig!O455)</f>
        <v>2.3517617110193397E-2</v>
      </c>
      <c r="P455" s="1">
        <f>IF(dataOrig!$S455&gt;0,dataOrig!P455*dataRevised!$S455/dataOrig!$S455,dataOrig!P455)</f>
        <v>14.083235363082128</v>
      </c>
      <c r="Q455" s="1">
        <f>IF(dataOrig!$S455&gt;0,dataOrig!Q455*dataRevised!$S455/dataOrig!$S455,dataOrig!Q455)</f>
        <v>7.5188592917082335</v>
      </c>
      <c r="R455" s="1">
        <f>IF(dataOrig!$S455&gt;0,dataOrig!R455*dataRevised!$S455/dataOrig!$S455,dataOrig!R455)</f>
        <v>3.0144628825609456</v>
      </c>
      <c r="S455" s="9">
        <f>dataOrig!S455*VLOOKUP($C455,pivot!$H$4:$Q$65,8,FALSE)/VLOOKUP($C455,pivot!$H$4:$Q$65,4,FALSE)</f>
        <v>24.640075154461499</v>
      </c>
      <c r="T455" s="1">
        <f>IF(dataOrig!$X455&gt;0,dataOrig!T455*dataRevised!$X455/dataOrig!$X455,dataOrig!T455)</f>
        <v>30.589691274874806</v>
      </c>
      <c r="U455" s="1">
        <f>IF(dataOrig!$X455&gt;0,dataOrig!U455*dataRevised!$X455/dataOrig!$X455,dataOrig!U455)</f>
        <v>107.86891133771643</v>
      </c>
      <c r="V455" s="1">
        <f>IF(dataOrig!$X455&gt;0,dataOrig!V455*dataRevised!$X455/dataOrig!$X455,dataOrig!V455)</f>
        <v>95.794033202897424</v>
      </c>
      <c r="W455" s="1">
        <f>IF(dataOrig!$X455&gt;0,dataOrig!W455*dataRevised!$X455/dataOrig!$X455,dataOrig!W455)</f>
        <v>38.639610031420816</v>
      </c>
      <c r="X455" s="9">
        <f>dataOrig!X455*VLOOKUP($C455,pivot!$H$4:$Q$65,9,FALSE)/VLOOKUP($C455,pivot!$H$4:$Q$65,5,FALSE)</f>
        <v>272.89224584690947</v>
      </c>
      <c r="Y455" s="1">
        <f>IF(dataOrig!$AC455&gt;0,dataOrig!Y455*dataRevised!$AC455/dataOrig!$AC455,dataOrig!Y455)</f>
        <v>30.862528200186958</v>
      </c>
      <c r="Z455" s="1">
        <f>IF(dataOrig!$AC455&gt;0,dataOrig!Z455*dataRevised!$AC455/dataOrig!$AC455,dataOrig!Z455)</f>
        <v>108.83102049539612</v>
      </c>
      <c r="AA455" s="1">
        <f>IF(dataOrig!$AC455&gt;0,dataOrig!AA455*dataRevised!$AC455/dataOrig!$AC455,dataOrig!AA455)</f>
        <v>96.648443574269677</v>
      </c>
      <c r="AB455" s="1">
        <f>IF(dataOrig!$AC455&gt;0,dataOrig!AB455*dataRevised!$AC455/dataOrig!$AC455,dataOrig!AB455)</f>
        <v>38.98424614760458</v>
      </c>
      <c r="AC455" s="9">
        <f>dataOrig!AC455*VLOOKUP($C455,pivot!$H$4:$Q$65,10,FALSE)/VLOOKUP($C455,pivot!$H$4:$Q$65,6,FALSE)</f>
        <v>275.32623841745738</v>
      </c>
    </row>
    <row r="456" spans="1:29">
      <c r="A456">
        <v>455</v>
      </c>
      <c r="B456">
        <v>24025</v>
      </c>
      <c r="C456">
        <f>dataOrig!C456</f>
        <v>24025</v>
      </c>
      <c r="D456">
        <v>24</v>
      </c>
      <c r="E456" s="1">
        <f>IF(dataOrig!$I456&gt;0,dataOrig!E456*dataRevised!$I456/dataOrig!$I456,dataOrig!E456)</f>
        <v>19.553775572404792</v>
      </c>
      <c r="F456" s="1">
        <f>IF(dataOrig!$I456&gt;0,dataOrig!F456*dataRevised!$I456/dataOrig!$I456,dataOrig!F456)</f>
        <v>74.814445668331388</v>
      </c>
      <c r="G456" s="1">
        <f>IF(dataOrig!$I456&gt;0,dataOrig!G456*dataRevised!$I456/dataOrig!$I456,dataOrig!G456)</f>
        <v>65.462639959789968</v>
      </c>
      <c r="H456" s="1">
        <f>IF(dataOrig!$I456&gt;0,dataOrig!H456*dataRevised!$I456/dataOrig!$I456,dataOrig!H456)</f>
        <v>37.407222834165694</v>
      </c>
      <c r="I456" s="9">
        <f>dataOrig!I456*VLOOKUP($C456,pivot!$H$4:$Q$65,7,FALSE)/VLOOKUP($C456,pivot!$H$4:$Q$65,2,FALSE)</f>
        <v>197.23808403469184</v>
      </c>
      <c r="J456" s="1">
        <f>dataOrig!J456</f>
        <v>23</v>
      </c>
      <c r="K456" s="1">
        <f>dataOrig!K456</f>
        <v>88</v>
      </c>
      <c r="L456" s="1">
        <f>dataOrig!L456</f>
        <v>77</v>
      </c>
      <c r="M456" s="1">
        <f>dataOrig!M456</f>
        <v>44</v>
      </c>
      <c r="N456" s="9">
        <f>dataOrig!N456</f>
        <v>232</v>
      </c>
      <c r="O456" s="1">
        <f>IF(dataOrig!$S456&gt;0,dataOrig!O456*dataRevised!$S456/dataOrig!$S456,dataOrig!O456)</f>
        <v>3.235104892562346</v>
      </c>
      <c r="P456" s="1">
        <f>IF(dataOrig!$S456&gt;0,dataOrig!P456*dataRevised!$S456/dataOrig!$S456,dataOrig!P456)</f>
        <v>40.8526776538978</v>
      </c>
      <c r="Q456" s="1">
        <f>IF(dataOrig!$S456&gt;0,dataOrig!Q456*dataRevised!$S456/dataOrig!$S456,dataOrig!Q456)</f>
        <v>23.651055008775629</v>
      </c>
      <c r="R456" s="1">
        <f>IF(dataOrig!$S456&gt;0,dataOrig!R456*dataRevised!$S456/dataOrig!$S456,dataOrig!R456)</f>
        <v>44.137416647237167</v>
      </c>
      <c r="S456" s="9">
        <f>dataOrig!S456*VLOOKUP($C456,pivot!$H$4:$Q$65,8,FALSE)/VLOOKUP($C456,pivot!$H$4:$Q$65,4,FALSE)</f>
        <v>111.87625420247294</v>
      </c>
      <c r="T456" s="1">
        <f>IF(dataOrig!$X456&gt;0,dataOrig!T456*dataRevised!$X456/dataOrig!$X456,dataOrig!T456)</f>
        <v>36.224634404457014</v>
      </c>
      <c r="U456" s="1">
        <f>IF(dataOrig!$X456&gt;0,dataOrig!U456*dataRevised!$X456/dataOrig!$X456,dataOrig!U456)</f>
        <v>119.13879759688083</v>
      </c>
      <c r="V456" s="1">
        <f>IF(dataOrig!$X456&gt;0,dataOrig!V456*dataRevised!$X456/dataOrig!$X456,dataOrig!V456)</f>
        <v>103.84395195944344</v>
      </c>
      <c r="W456" s="1">
        <f>IF(dataOrig!$X456&gt;0,dataOrig!W456*dataRevised!$X456/dataOrig!$X456,dataOrig!W456)</f>
        <v>59.569398798440417</v>
      </c>
      <c r="X456" s="9">
        <f>dataOrig!X456*VLOOKUP($C456,pivot!$H$4:$Q$65,9,FALSE)/VLOOKUP($C456,pivot!$H$4:$Q$65,5,FALSE)</f>
        <v>318.7767827592217</v>
      </c>
      <c r="Y456" s="1">
        <f>IF(dataOrig!$AC456&gt;0,dataOrig!Y456*dataRevised!$AC456/dataOrig!$AC456,dataOrig!Y456)</f>
        <v>36.547730763379292</v>
      </c>
      <c r="Z456" s="1">
        <f>IF(dataOrig!$AC456&gt;0,dataOrig!Z456*dataRevised!$AC456/dataOrig!$AC456,dataOrig!Z456)</f>
        <v>120.20142562178079</v>
      </c>
      <c r="AA456" s="1">
        <f>IF(dataOrig!$AC456&gt;0,dataOrig!AA456*dataRevised!$AC456/dataOrig!$AC456,dataOrig!AA456)</f>
        <v>104.7701615216873</v>
      </c>
      <c r="AB456" s="1">
        <f>IF(dataOrig!$AC456&gt;0,dataOrig!AB456*dataRevised!$AC456/dataOrig!$AC456,dataOrig!AB456)</f>
        <v>60.100712810890393</v>
      </c>
      <c r="AC456" s="9">
        <f>dataOrig!AC456*VLOOKUP($C456,pivot!$H$4:$Q$65,10,FALSE)/VLOOKUP($C456,pivot!$H$4:$Q$65,6,FALSE)</f>
        <v>321.62003071773779</v>
      </c>
    </row>
    <row r="457" spans="1:29">
      <c r="A457">
        <v>456</v>
      </c>
      <c r="B457">
        <v>24025</v>
      </c>
      <c r="C457">
        <f>dataOrig!C457</f>
        <v>24025</v>
      </c>
      <c r="D457">
        <v>24</v>
      </c>
      <c r="E457" s="1">
        <f>IF(dataOrig!$I457&gt;0,dataOrig!E457*dataRevised!$I457/dataOrig!$I457,dataOrig!E457)</f>
        <v>19.553775572404792</v>
      </c>
      <c r="F457" s="1">
        <f>IF(dataOrig!$I457&gt;0,dataOrig!F457*dataRevised!$I457/dataOrig!$I457,dataOrig!F457)</f>
        <v>74.814445668331388</v>
      </c>
      <c r="G457" s="1">
        <f>IF(dataOrig!$I457&gt;0,dataOrig!G457*dataRevised!$I457/dataOrig!$I457,dataOrig!G457)</f>
        <v>39.957715300131532</v>
      </c>
      <c r="H457" s="1">
        <f>IF(dataOrig!$I457&gt;0,dataOrig!H457*dataRevised!$I457/dataOrig!$I457,dataOrig!H457)</f>
        <v>62.912147493824122</v>
      </c>
      <c r="I457" s="9">
        <f>dataOrig!I457*VLOOKUP($C457,pivot!$H$4:$Q$65,7,FALSE)/VLOOKUP($C457,pivot!$H$4:$Q$65,2,FALSE)</f>
        <v>197.23808403469184</v>
      </c>
      <c r="J457" s="1">
        <f>dataOrig!J457</f>
        <v>23</v>
      </c>
      <c r="K457" s="1">
        <f>dataOrig!K457</f>
        <v>88</v>
      </c>
      <c r="L457" s="1">
        <f>dataOrig!L457</f>
        <v>47</v>
      </c>
      <c r="M457" s="1">
        <f>dataOrig!M457</f>
        <v>74</v>
      </c>
      <c r="N457" s="9">
        <f>dataOrig!N457</f>
        <v>232</v>
      </c>
      <c r="O457" s="1">
        <f>IF(dataOrig!$S457&gt;0,dataOrig!O457*dataRevised!$S457/dataOrig!$S457,dataOrig!O457)</f>
        <v>11.566445207610572</v>
      </c>
      <c r="P457" s="1">
        <f>IF(dataOrig!$S457&gt;0,dataOrig!P457*dataRevised!$S457/dataOrig!$S457,dataOrig!P457)</f>
        <v>113.84619293914839</v>
      </c>
      <c r="Q457" s="1">
        <f>IF(dataOrig!$S457&gt;0,dataOrig!Q457*dataRevised!$S457/dataOrig!$S457,dataOrig!Q457)</f>
        <v>73.223474221639165</v>
      </c>
      <c r="R457" s="1">
        <f>IF(dataOrig!$S457&gt;0,dataOrig!R457*dataRevised!$S457/dataOrig!$S457,dataOrig!R457)</f>
        <v>120.02353192127833</v>
      </c>
      <c r="S457" s="9">
        <f>dataOrig!S457*VLOOKUP($C457,pivot!$H$4:$Q$65,8,FALSE)/VLOOKUP($C457,pivot!$H$4:$Q$65,4,FALSE)</f>
        <v>318.65964428967646</v>
      </c>
      <c r="T457" s="1">
        <f>IF(dataOrig!$X457&gt;0,dataOrig!T457*dataRevised!$X457/dataOrig!$X457,dataOrig!T457)</f>
        <v>36.224634404457014</v>
      </c>
      <c r="U457" s="1">
        <f>IF(dataOrig!$X457&gt;0,dataOrig!U457*dataRevised!$X457/dataOrig!$X457,dataOrig!U457)</f>
        <v>119.13879759688085</v>
      </c>
      <c r="V457" s="1">
        <f>IF(dataOrig!$X457&gt;0,dataOrig!V457*dataRevised!$X457/dataOrig!$X457,dataOrig!V457)</f>
        <v>62.789366301058827</v>
      </c>
      <c r="W457" s="1">
        <f>IF(dataOrig!$X457&gt;0,dataOrig!W457*dataRevised!$X457/dataOrig!$X457,dataOrig!W457)</f>
        <v>99.818992581170448</v>
      </c>
      <c r="X457" s="9">
        <f>dataOrig!X457*VLOOKUP($C457,pivot!$H$4:$Q$65,9,FALSE)/VLOOKUP($C457,pivot!$H$4:$Q$65,5,FALSE)</f>
        <v>317.97179088356711</v>
      </c>
      <c r="Y457" s="1">
        <f>IF(dataOrig!$AC457&gt;0,dataOrig!Y457*dataRevised!$AC457/dataOrig!$AC457,dataOrig!Y457)</f>
        <v>36.547730763379292</v>
      </c>
      <c r="Z457" s="1">
        <f>IF(dataOrig!$AC457&gt;0,dataOrig!Z457*dataRevised!$AC457/dataOrig!$AC457,dataOrig!Z457)</f>
        <v>120.20142562178079</v>
      </c>
      <c r="AA457" s="1">
        <f>IF(dataOrig!$AC457&gt;0,dataOrig!AA457*dataRevised!$AC457/dataOrig!$AC457,dataOrig!AA457)</f>
        <v>63.349399989857439</v>
      </c>
      <c r="AB457" s="1">
        <f>IF(dataOrig!$AC457&gt;0,dataOrig!AB457*dataRevised!$AC457/dataOrig!$AC457,dataOrig!AB457)</f>
        <v>100.7093025479785</v>
      </c>
      <c r="AC457" s="9">
        <f>dataOrig!AC457*VLOOKUP($C457,pivot!$H$4:$Q$65,10,FALSE)/VLOOKUP($C457,pivot!$H$4:$Q$65,6,FALSE)</f>
        <v>320.80785892299599</v>
      </c>
    </row>
    <row r="458" spans="1:29">
      <c r="A458">
        <v>457</v>
      </c>
      <c r="B458">
        <v>24025</v>
      </c>
      <c r="C458">
        <f>dataOrig!C458</f>
        <v>24025</v>
      </c>
      <c r="D458">
        <v>24</v>
      </c>
      <c r="E458" s="1">
        <f>IF(dataOrig!$I458&gt;0,dataOrig!E458*dataRevised!$I458/dataOrig!$I458,dataOrig!E458)</f>
        <v>17.853447261760902</v>
      </c>
      <c r="F458" s="1">
        <f>IF(dataOrig!$I458&gt;0,dataOrig!F458*dataRevised!$I458/dataOrig!$I458,dataOrig!F458)</f>
        <v>45.908864387385172</v>
      </c>
      <c r="G458" s="1">
        <f>IF(dataOrig!$I458&gt;0,dataOrig!G458*dataRevised!$I458/dataOrig!$I458,dataOrig!G458)</f>
        <v>36.557058678843752</v>
      </c>
      <c r="H458" s="1">
        <f>IF(dataOrig!$I458&gt;0,dataOrig!H458*dataRevised!$I458/dataOrig!$I458,dataOrig!H458)</f>
        <v>38.257386989487649</v>
      </c>
      <c r="I458" s="9">
        <f>dataOrig!I458*VLOOKUP($C458,pivot!$H$4:$Q$65,7,FALSE)/VLOOKUP($C458,pivot!$H$4:$Q$65,2,FALSE)</f>
        <v>138.57675731747747</v>
      </c>
      <c r="J458" s="1">
        <f>dataOrig!J458</f>
        <v>21</v>
      </c>
      <c r="K458" s="1">
        <f>dataOrig!K458</f>
        <v>54</v>
      </c>
      <c r="L458" s="1">
        <f>dataOrig!L458</f>
        <v>43</v>
      </c>
      <c r="M458" s="1">
        <f>dataOrig!M458</f>
        <v>45</v>
      </c>
      <c r="N458" s="9">
        <f>dataOrig!N458</f>
        <v>163</v>
      </c>
      <c r="O458" s="1">
        <f>IF(dataOrig!$S458&gt;0,dataOrig!O458*dataRevised!$S458/dataOrig!$S458,dataOrig!O458)</f>
        <v>0.1255679709627249</v>
      </c>
      <c r="P458" s="1">
        <f>IF(dataOrig!$S458&gt;0,dataOrig!P458*dataRevised!$S458/dataOrig!$S458,dataOrig!P458)</f>
        <v>55.078977390355078</v>
      </c>
      <c r="Q458" s="1">
        <f>IF(dataOrig!$S458&gt;0,dataOrig!Q458*dataRevised!$S458/dataOrig!$S458,dataOrig!Q458)</f>
        <v>8.5568629585509797</v>
      </c>
      <c r="R458" s="1">
        <f>IF(dataOrig!$S458&gt;0,dataOrig!R458*dataRevised!$S458/dataOrig!$S458,dataOrig!R458)</f>
        <v>81.768999988926026</v>
      </c>
      <c r="S458" s="9">
        <f>dataOrig!S458*VLOOKUP($C458,pivot!$H$4:$Q$65,8,FALSE)/VLOOKUP($C458,pivot!$H$4:$Q$65,4,FALSE)</f>
        <v>145.53040830879482</v>
      </c>
      <c r="T458" s="1">
        <f>IF(dataOrig!$X458&gt;0,dataOrig!T458*dataRevised!$X458/dataOrig!$X458,dataOrig!T458)</f>
        <v>31.39468315052941</v>
      </c>
      <c r="U458" s="1">
        <f>IF(dataOrig!$X458&gt;0,dataOrig!U458*dataRevised!$X458/dataOrig!$X458,dataOrig!U458)</f>
        <v>71.644276933259434</v>
      </c>
      <c r="V458" s="1">
        <f>IF(dataOrig!$X458&gt;0,dataOrig!V458*dataRevised!$X458/dataOrig!$X458,dataOrig!V458)</f>
        <v>57.154423171476623</v>
      </c>
      <c r="W458" s="1">
        <f>IF(dataOrig!$X458&gt;0,dataOrig!W458*dataRevised!$X458/dataOrig!$X458,dataOrig!W458)</f>
        <v>58.764406922785824</v>
      </c>
      <c r="X458" s="9">
        <f>dataOrig!X458*VLOOKUP($C458,pivot!$H$4:$Q$65,9,FALSE)/VLOOKUP($C458,pivot!$H$4:$Q$65,5,FALSE)</f>
        <v>218.95779017805128</v>
      </c>
      <c r="Y458" s="1">
        <f>IF(dataOrig!$AC458&gt;0,dataOrig!Y458*dataRevised!$AC458/dataOrig!$AC458,dataOrig!Y458)</f>
        <v>31.674699994928719</v>
      </c>
      <c r="Z458" s="1">
        <f>IF(dataOrig!$AC458&gt;0,dataOrig!Z458*dataRevised!$AC458/dataOrig!$AC458,dataOrig!Z458)</f>
        <v>72.283289732016826</v>
      </c>
      <c r="AA458" s="1">
        <f>IF(dataOrig!$AC458&gt;0,dataOrig!AA458*dataRevised!$AC458/dataOrig!$AC458,dataOrig!AA458)</f>
        <v>57.664197426665105</v>
      </c>
      <c r="AB458" s="1">
        <f>IF(dataOrig!$AC458&gt;0,dataOrig!AB458*dataRevised!$AC458/dataOrig!$AC458,dataOrig!AB458)</f>
        <v>59.288541016148628</v>
      </c>
      <c r="AC458" s="9">
        <f>dataOrig!AC458*VLOOKUP($C458,pivot!$H$4:$Q$65,10,FALSE)/VLOOKUP($C458,pivot!$H$4:$Q$65,6,FALSE)</f>
        <v>220.91072816975927</v>
      </c>
    </row>
    <row r="459" spans="1:29">
      <c r="A459">
        <v>458</v>
      </c>
      <c r="B459">
        <v>24025</v>
      </c>
      <c r="C459">
        <f>dataOrig!C459</f>
        <v>24025</v>
      </c>
      <c r="D459">
        <v>24</v>
      </c>
      <c r="E459" s="1">
        <f>IF(dataOrig!$I459&gt;0,dataOrig!E459*dataRevised!$I459/dataOrig!$I459,dataOrig!E459)</f>
        <v>41.658043610775429</v>
      </c>
      <c r="F459" s="1">
        <f>IF(dataOrig!$I459&gt;0,dataOrig!F459*dataRevised!$I459/dataOrig!$I459,dataOrig!F459)</f>
        <v>122.42363836636045</v>
      </c>
      <c r="G459" s="1">
        <f>IF(dataOrig!$I459&gt;0,dataOrig!G459*dataRevised!$I459/dataOrig!$I459,dataOrig!G459)</f>
        <v>95.218385396058139</v>
      </c>
      <c r="H459" s="1">
        <f>IF(dataOrig!$I459&gt;0,dataOrig!H459*dataRevised!$I459/dataOrig!$I459,dataOrig!H459)</f>
        <v>64.612475804468019</v>
      </c>
      <c r="I459" s="9">
        <f>dataOrig!I459*VLOOKUP($C459,pivot!$H$4:$Q$65,7,FALSE)/VLOOKUP($C459,pivot!$H$4:$Q$65,2,FALSE)</f>
        <v>323.91254317766203</v>
      </c>
      <c r="J459" s="1">
        <f>dataOrig!J459</f>
        <v>49</v>
      </c>
      <c r="K459" s="1">
        <f>dataOrig!K459</f>
        <v>144</v>
      </c>
      <c r="L459" s="1">
        <f>dataOrig!L459</f>
        <v>112</v>
      </c>
      <c r="M459" s="1">
        <f>dataOrig!M459</f>
        <v>76</v>
      </c>
      <c r="N459" s="9">
        <f>dataOrig!N459</f>
        <v>381</v>
      </c>
      <c r="O459" s="1">
        <f>IF(dataOrig!$S459&gt;0,dataOrig!O459*dataRevised!$S459/dataOrig!$S459,dataOrig!O459)</f>
        <v>66.942637942172368</v>
      </c>
      <c r="P459" s="1">
        <f>IF(dataOrig!$S459&gt;0,dataOrig!P459*dataRevised!$S459/dataOrig!$S459,dataOrig!P459)</f>
        <v>89.866357341066461</v>
      </c>
      <c r="Q459" s="1">
        <f>IF(dataOrig!$S459&gt;0,dataOrig!Q459*dataRevised!$S459/dataOrig!$S459,dataOrig!Q459)</f>
        <v>40.606742613155191</v>
      </c>
      <c r="R459" s="1">
        <f>IF(dataOrig!$S459&gt;0,dataOrig!R459*dataRevised!$S459/dataOrig!$S459,dataOrig!R459)</f>
        <v>32.874755565818695</v>
      </c>
      <c r="S459" s="9">
        <f>dataOrig!S459*VLOOKUP($C459,pivot!$H$4:$Q$65,8,FALSE)/VLOOKUP($C459,pivot!$H$4:$Q$65,4,FALSE)</f>
        <v>230.29049346221274</v>
      </c>
      <c r="T459" s="1">
        <f>IF(dataOrig!$X459&gt;0,dataOrig!T459*dataRevised!$X459/dataOrig!$X459,dataOrig!T459)</f>
        <v>72.449268808914027</v>
      </c>
      <c r="U459" s="1">
        <f>IF(dataOrig!$X459&gt;0,dataOrig!U459*dataRevised!$X459/dataOrig!$X459,dataOrig!U459)</f>
        <v>189.17309077883104</v>
      </c>
      <c r="V459" s="1">
        <f>IF(dataOrig!$X459&gt;0,dataOrig!V459*dataRevised!$X459/dataOrig!$X459,dataOrig!V459)</f>
        <v>146.50852136913724</v>
      </c>
      <c r="W459" s="1">
        <f>IF(dataOrig!$X459&gt;0,dataOrig!W459*dataRevised!$X459/dataOrig!$X459,dataOrig!W459)</f>
        <v>99.818992581170434</v>
      </c>
      <c r="X459" s="9">
        <f>dataOrig!X459*VLOOKUP($C459,pivot!$H$4:$Q$65,9,FALSE)/VLOOKUP($C459,pivot!$H$4:$Q$65,5,FALSE)</f>
        <v>507.94987353805277</v>
      </c>
      <c r="Y459" s="1">
        <f>IF(dataOrig!$AC459&gt;0,dataOrig!Y459*dataRevised!$AC459/dataOrig!$AC459,dataOrig!Y459)</f>
        <v>73.095461526758584</v>
      </c>
      <c r="Z459" s="1">
        <f>IF(dataOrig!$AC459&gt;0,dataOrig!Z459*dataRevised!$AC459/dataOrig!$AC459,dataOrig!Z459)</f>
        <v>190.86037176431407</v>
      </c>
      <c r="AA459" s="1">
        <f>IF(dataOrig!$AC459&gt;0,dataOrig!AA459*dataRevised!$AC459/dataOrig!$AC459,dataOrig!AA459)</f>
        <v>147.81526664300068</v>
      </c>
      <c r="AB459" s="1">
        <f>IF(dataOrig!$AC459&gt;0,dataOrig!AB459*dataRevised!$AC459/dataOrig!$AC459,dataOrig!AB459)</f>
        <v>100.7093025479785</v>
      </c>
      <c r="AC459" s="9">
        <f>dataOrig!AC459*VLOOKUP($C459,pivot!$H$4:$Q$65,10,FALSE)/VLOOKUP($C459,pivot!$H$4:$Q$65,6,FALSE)</f>
        <v>512.48040248205177</v>
      </c>
    </row>
    <row r="460" spans="1:29">
      <c r="A460">
        <v>459</v>
      </c>
      <c r="B460">
        <v>24025</v>
      </c>
      <c r="C460">
        <f>dataOrig!C460</f>
        <v>24025</v>
      </c>
      <c r="D460">
        <v>24</v>
      </c>
      <c r="E460" s="1">
        <f>IF(dataOrig!$I460&gt;0,dataOrig!E460*dataRevised!$I460/dataOrig!$I460,dataOrig!E460)</f>
        <v>7.6514773978975281</v>
      </c>
      <c r="F460" s="1">
        <f>IF(dataOrig!$I460&gt;0,dataOrig!F460*dataRevised!$I460/dataOrig!$I460,dataOrig!F460)</f>
        <v>85.866579687516705</v>
      </c>
      <c r="G460" s="1">
        <f>IF(dataOrig!$I460&gt;0,dataOrig!G460*dataRevised!$I460/dataOrig!$I460,dataOrig!G460)</f>
        <v>62.061983338502174</v>
      </c>
      <c r="H460" s="1">
        <f>IF(dataOrig!$I460&gt;0,dataOrig!H460*dataRevised!$I460/dataOrig!$I460,dataOrig!H460)</f>
        <v>56.110834251248548</v>
      </c>
      <c r="I460" s="9">
        <f>dataOrig!I460*VLOOKUP($C460,pivot!$H$4:$Q$65,7,FALSE)/VLOOKUP($C460,pivot!$H$4:$Q$65,2,FALSE)</f>
        <v>211.69087467516496</v>
      </c>
      <c r="J460" s="1">
        <f>dataOrig!J460</f>
        <v>9</v>
      </c>
      <c r="K460" s="1">
        <f>dataOrig!K460</f>
        <v>101</v>
      </c>
      <c r="L460" s="1">
        <f>dataOrig!L460</f>
        <v>73</v>
      </c>
      <c r="M460" s="1">
        <f>dataOrig!M460</f>
        <v>66</v>
      </c>
      <c r="N460" s="9">
        <f>dataOrig!N460</f>
        <v>249</v>
      </c>
      <c r="O460" s="1">
        <f>IF(dataOrig!$S460&gt;0,dataOrig!O460*dataRevised!$S460/dataOrig!$S460,dataOrig!O460)</f>
        <v>0.34428269507173237</v>
      </c>
      <c r="P460" s="1">
        <f>IF(dataOrig!$S460&gt;0,dataOrig!P460*dataRevised!$S460/dataOrig!$S460,dataOrig!P460)</f>
        <v>32.272659901185001</v>
      </c>
      <c r="Q460" s="1">
        <f>IF(dataOrig!$S460&gt;0,dataOrig!Q460*dataRevised!$S460/dataOrig!$S460,dataOrig!Q460)</f>
        <v>31.776523705840432</v>
      </c>
      <c r="R460" s="1">
        <f>IF(dataOrig!$S460&gt;0,dataOrig!R460*dataRevised!$S460/dataOrig!$S460,dataOrig!R460)</f>
        <v>31.1600365804095</v>
      </c>
      <c r="S460" s="9">
        <f>dataOrig!S460*VLOOKUP($C460,pivot!$H$4:$Q$65,8,FALSE)/VLOOKUP($C460,pivot!$H$4:$Q$65,4,FALSE)</f>
        <v>95.553502882506663</v>
      </c>
      <c r="T460" s="1">
        <f>IF(dataOrig!$X460&gt;0,dataOrig!T460*dataRevised!$X460/dataOrig!$X460,dataOrig!T460)</f>
        <v>11.269886259164402</v>
      </c>
      <c r="U460" s="1">
        <f>IF(dataOrig!$X460&gt;0,dataOrig!U460*dataRevised!$X460/dataOrig!$X460,dataOrig!U460)</f>
        <v>141.67857011520962</v>
      </c>
      <c r="V460" s="1">
        <f>IF(dataOrig!$X460&gt;0,dataOrig!V460*dataRevised!$X460/dataOrig!$X460,dataOrig!V460)</f>
        <v>102.23396820813423</v>
      </c>
      <c r="W460" s="1">
        <f>IF(dataOrig!$X460&gt;0,dataOrig!W460*dataRevised!$X460/dataOrig!$X460,dataOrig!W460)</f>
        <v>91.769073824624428</v>
      </c>
      <c r="X460" s="9">
        <f>dataOrig!X460*VLOOKUP($C460,pivot!$H$4:$Q$65,9,FALSE)/VLOOKUP($C460,pivot!$H$4:$Q$65,5,FALSE)</f>
        <v>346.9514984071327</v>
      </c>
      <c r="Y460" s="1">
        <f>IF(dataOrig!$AC460&gt;0,dataOrig!Y460*dataRevised!$AC460/dataOrig!$AC460,dataOrig!Y460)</f>
        <v>11.370405126384668</v>
      </c>
      <c r="Z460" s="1">
        <f>IF(dataOrig!$AC460&gt;0,dataOrig!Z460*dataRevised!$AC460/dataOrig!$AC460,dataOrig!Z460)</f>
        <v>142.94223587455011</v>
      </c>
      <c r="AA460" s="1">
        <f>IF(dataOrig!$AC460&gt;0,dataOrig!AA460*dataRevised!$AC460/dataOrig!$AC460,dataOrig!AA460)</f>
        <v>103.14581793220378</v>
      </c>
      <c r="AB460" s="1">
        <f>IF(dataOrig!$AC460&gt;0,dataOrig!AB460*dataRevised!$AC460/dataOrig!$AC460,dataOrig!AB460)</f>
        <v>92.587584600560874</v>
      </c>
      <c r="AC460" s="9">
        <f>dataOrig!AC460*VLOOKUP($C460,pivot!$H$4:$Q$65,10,FALSE)/VLOOKUP($C460,pivot!$H$4:$Q$65,6,FALSE)</f>
        <v>350.04604353369945</v>
      </c>
    </row>
    <row r="461" spans="1:29">
      <c r="A461">
        <v>460</v>
      </c>
      <c r="B461">
        <v>24025</v>
      </c>
      <c r="C461">
        <f>dataOrig!C461</f>
        <v>24025</v>
      </c>
      <c r="D461">
        <v>24</v>
      </c>
      <c r="E461" s="1">
        <f>IF(dataOrig!$I461&gt;0,dataOrig!E461*dataRevised!$I461/dataOrig!$I461,dataOrig!E461)</f>
        <v>227.84399362628196</v>
      </c>
      <c r="F461" s="1">
        <f>IF(dataOrig!$I461&gt;0,dataOrig!F461*dataRevised!$I461/dataOrig!$I461,dataOrig!F461)</f>
        <v>438.68470414612494</v>
      </c>
      <c r="G461" s="1">
        <f>IF(dataOrig!$I461&gt;0,dataOrig!G461*dataRevised!$I461/dataOrig!$I461,dataOrig!G461)</f>
        <v>206.58988974323327</v>
      </c>
      <c r="H461" s="1">
        <f>IF(dataOrig!$I461&gt;0,dataOrig!H461*dataRevised!$I461/dataOrig!$I461,dataOrig!H461)</f>
        <v>261.85055983915987</v>
      </c>
      <c r="I461" s="9">
        <f>dataOrig!I461*VLOOKUP($C461,pivot!$H$4:$Q$65,7,FALSE)/VLOOKUP($C461,pivot!$H$4:$Q$65,2,FALSE)</f>
        <v>1134.9691473548</v>
      </c>
      <c r="J461" s="1">
        <f>dataOrig!J461</f>
        <v>268</v>
      </c>
      <c r="K461" s="1">
        <f>dataOrig!K461</f>
        <v>516</v>
      </c>
      <c r="L461" s="1">
        <f>dataOrig!L461</f>
        <v>243</v>
      </c>
      <c r="M461" s="1">
        <f>dataOrig!M461</f>
        <v>308</v>
      </c>
      <c r="N461" s="9">
        <f>dataOrig!N461</f>
        <v>1335</v>
      </c>
      <c r="O461" s="1">
        <f>IF(dataOrig!$S461&gt;0,dataOrig!O461*dataRevised!$S461/dataOrig!$S461,dataOrig!O461)</f>
        <v>285.63652243263624</v>
      </c>
      <c r="P461" s="1">
        <f>IF(dataOrig!$S461&gt;0,dataOrig!P461*dataRevised!$S461/dataOrig!$S461,dataOrig!P461)</f>
        <v>417.62073445090095</v>
      </c>
      <c r="Q461" s="1">
        <f>IF(dataOrig!$S461&gt;0,dataOrig!Q461*dataRevised!$S461/dataOrig!$S461,dataOrig!Q461)</f>
        <v>184.59907314863881</v>
      </c>
      <c r="R461" s="1">
        <f>IF(dataOrig!$S461&gt;0,dataOrig!R461*dataRevised!$S461/dataOrig!$S461,dataOrig!R461)</f>
        <v>262.76384621440161</v>
      </c>
      <c r="S461" s="9">
        <f>dataOrig!S461*VLOOKUP($C461,pivot!$H$4:$Q$65,8,FALSE)/VLOOKUP($C461,pivot!$H$4:$Q$65,4,FALSE)</f>
        <v>1150.6201762465776</v>
      </c>
      <c r="T461" s="1">
        <f>IF(dataOrig!$X461&gt;0,dataOrig!T461*dataRevised!$X461/dataOrig!$X461,dataOrig!T461)</f>
        <v>327.63169339142235</v>
      </c>
      <c r="U461" s="1">
        <f>IF(dataOrig!$X461&gt;0,dataOrig!U461*dataRevised!$X461/dataOrig!$X461,dataOrig!U461)</f>
        <v>696.31797244122924</v>
      </c>
      <c r="V461" s="1">
        <f>IF(dataOrig!$X461&gt;0,dataOrig!V461*dataRevised!$X461/dataOrig!$X461,dataOrig!V461)</f>
        <v>326.8267015157677</v>
      </c>
      <c r="W461" s="1">
        <f>IF(dataOrig!$X461&gt;0,dataOrig!W461*dataRevised!$X461/dataOrig!$X461,dataOrig!W461)</f>
        <v>415.37580783777378</v>
      </c>
      <c r="X461" s="9">
        <f>dataOrig!X461*VLOOKUP($C461,pivot!$H$4:$Q$65,9,FALSE)/VLOOKUP($C461,pivot!$H$4:$Q$65,5,FALSE)</f>
        <v>1766.1521751861931</v>
      </c>
      <c r="Y461" s="1">
        <f>IF(dataOrig!$AC461&gt;0,dataOrig!Y461*dataRevised!$AC461/dataOrig!$AC461,dataOrig!Y461)</f>
        <v>330.55392045989714</v>
      </c>
      <c r="Z461" s="1">
        <f>IF(dataOrig!$AC461&gt;0,dataOrig!Z461*dataRevised!$AC461/dataOrig!$AC461,dataOrig!Z461)</f>
        <v>702.52860245162412</v>
      </c>
      <c r="AA461" s="1">
        <f>IF(dataOrig!$AC461&gt;0,dataOrig!AA461*dataRevised!$AC461/dataOrig!$AC461,dataOrig!AA461)</f>
        <v>329.7417486651554</v>
      </c>
      <c r="AB461" s="1">
        <f>IF(dataOrig!$AC461&gt;0,dataOrig!AB461*dataRevised!$AC461/dataOrig!$AC461,dataOrig!AB461)</f>
        <v>419.0806460867492</v>
      </c>
      <c r="AC461" s="9">
        <f>dataOrig!AC461*VLOOKUP($C461,pivot!$H$4:$Q$65,10,FALSE)/VLOOKUP($C461,pivot!$H$4:$Q$65,6,FALSE)</f>
        <v>1781.9049176634257</v>
      </c>
    </row>
    <row r="462" spans="1:29">
      <c r="A462">
        <v>461</v>
      </c>
      <c r="B462">
        <v>24025</v>
      </c>
      <c r="C462">
        <f>dataOrig!C462</f>
        <v>24025</v>
      </c>
      <c r="D462">
        <v>24</v>
      </c>
      <c r="E462" s="1">
        <f>IF(dataOrig!$I462&gt;0,dataOrig!E462*dataRevised!$I462/dataOrig!$I462,dataOrig!E462)</f>
        <v>25.504924659658432</v>
      </c>
      <c r="F462" s="1">
        <f>IF(dataOrig!$I462&gt;0,dataOrig!F462*dataRevised!$I462/dataOrig!$I462,dataOrig!F462)</f>
        <v>70.563624891721659</v>
      </c>
      <c r="G462" s="1">
        <f>IF(dataOrig!$I462&gt;0,dataOrig!G462*dataRevised!$I462/dataOrig!$I462,dataOrig!G462)</f>
        <v>39.957715300131539</v>
      </c>
      <c r="H462" s="1">
        <f>IF(dataOrig!$I462&gt;0,dataOrig!H462*dataRevised!$I462/dataOrig!$I462,dataOrig!H462)</f>
        <v>30.60590959159012</v>
      </c>
      <c r="I462" s="9">
        <f>dataOrig!I462*VLOOKUP($C462,pivot!$H$4:$Q$65,7,FALSE)/VLOOKUP($C462,pivot!$H$4:$Q$65,2,FALSE)</f>
        <v>166.63217444310175</v>
      </c>
      <c r="J462" s="1">
        <f>dataOrig!J462</f>
        <v>30</v>
      </c>
      <c r="K462" s="1">
        <f>dataOrig!K462</f>
        <v>83</v>
      </c>
      <c r="L462" s="1">
        <f>dataOrig!L462</f>
        <v>47</v>
      </c>
      <c r="M462" s="1">
        <f>dataOrig!M462</f>
        <v>36</v>
      </c>
      <c r="N462" s="9">
        <f>dataOrig!N462</f>
        <v>196</v>
      </c>
      <c r="O462" s="1">
        <f>IF(dataOrig!$S462&gt;0,dataOrig!O462*dataRevised!$S462/dataOrig!$S462,dataOrig!O462)</f>
        <v>1.4599601742257291</v>
      </c>
      <c r="P462" s="1">
        <f>IF(dataOrig!$S462&gt;0,dataOrig!P462*dataRevised!$S462/dataOrig!$S462,dataOrig!P462)</f>
        <v>43.051745040710955</v>
      </c>
      <c r="Q462" s="1">
        <f>IF(dataOrig!$S462&gt;0,dataOrig!Q462*dataRevised!$S462/dataOrig!$S462,dataOrig!Q462)</f>
        <v>39.426033840758045</v>
      </c>
      <c r="R462" s="1">
        <f>IF(dataOrig!$S462&gt;0,dataOrig!R462*dataRevised!$S462/dataOrig!$S462,dataOrig!R462)</f>
        <v>24.224718916631911</v>
      </c>
      <c r="S462" s="9">
        <f>dataOrig!S462*VLOOKUP($C462,pivot!$H$4:$Q$65,8,FALSE)/VLOOKUP($C462,pivot!$H$4:$Q$65,4,FALSE)</f>
        <v>108.16245797232665</v>
      </c>
      <c r="T462" s="1">
        <f>IF(dataOrig!$X462&gt;0,dataOrig!T462*dataRevised!$X462/dataOrig!$X462,dataOrig!T462)</f>
        <v>36.224634404457014</v>
      </c>
      <c r="U462" s="1">
        <f>IF(dataOrig!$X462&gt;0,dataOrig!U462*dataRevised!$X462/dataOrig!$X462,dataOrig!U462)</f>
        <v>108.67390321337103</v>
      </c>
      <c r="V462" s="1">
        <f>IF(dataOrig!$X462&gt;0,dataOrig!V462*dataRevised!$X462/dataOrig!$X462,dataOrig!V462)</f>
        <v>61.984374425404219</v>
      </c>
      <c r="W462" s="1">
        <f>IF(dataOrig!$X462&gt;0,dataOrig!W462*dataRevised!$X462/dataOrig!$X462,dataOrig!W462)</f>
        <v>46.689528787966822</v>
      </c>
      <c r="X462" s="9">
        <f>dataOrig!X462*VLOOKUP($C462,pivot!$H$4:$Q$65,9,FALSE)/VLOOKUP($C462,pivot!$H$4:$Q$65,5,FALSE)</f>
        <v>253.57244083119909</v>
      </c>
      <c r="Y462" s="1">
        <f>IF(dataOrig!$AC462&gt;0,dataOrig!Y462*dataRevised!$AC462/dataOrig!$AC462,dataOrig!Y462)</f>
        <v>36.547730763379292</v>
      </c>
      <c r="Z462" s="1">
        <f>IF(dataOrig!$AC462&gt;0,dataOrig!Z462*dataRevised!$AC462/dataOrig!$AC462,dataOrig!Z462)</f>
        <v>109.64319229013788</v>
      </c>
      <c r="AA462" s="1">
        <f>IF(dataOrig!$AC462&gt;0,dataOrig!AA462*dataRevised!$AC462/dataOrig!$AC462,dataOrig!AA462)</f>
        <v>62.537228195115681</v>
      </c>
      <c r="AB462" s="1">
        <f>IF(dataOrig!$AC462&gt;0,dataOrig!AB462*dataRevised!$AC462/dataOrig!$AC462,dataOrig!AB462)</f>
        <v>47.105964095022202</v>
      </c>
      <c r="AC462" s="9">
        <f>dataOrig!AC462*VLOOKUP($C462,pivot!$H$4:$Q$65,10,FALSE)/VLOOKUP($C462,pivot!$H$4:$Q$65,6,FALSE)</f>
        <v>255.83411534365507</v>
      </c>
    </row>
    <row r="463" spans="1:29">
      <c r="A463">
        <v>462</v>
      </c>
      <c r="B463">
        <v>24025</v>
      </c>
      <c r="C463">
        <f>dataOrig!C463</f>
        <v>24025</v>
      </c>
      <c r="D463">
        <v>24</v>
      </c>
      <c r="E463" s="1">
        <f>IF(dataOrig!$I463&gt;0,dataOrig!E463*dataRevised!$I463/dataOrig!$I463,dataOrig!E463)</f>
        <v>49.309521008672959</v>
      </c>
      <c r="F463" s="1">
        <f>IF(dataOrig!$I463&gt;0,dataOrig!F463*dataRevised!$I463/dataOrig!$I463,dataOrig!F463)</f>
        <v>84.166251376872822</v>
      </c>
      <c r="G463" s="1">
        <f>IF(dataOrig!$I463&gt;0,dataOrig!G463*dataRevised!$I463/dataOrig!$I463,dataOrig!G463)</f>
        <v>42.508207766097378</v>
      </c>
      <c r="H463" s="1">
        <f>IF(dataOrig!$I463&gt;0,dataOrig!H463*dataRevised!$I463/dataOrig!$I463,dataOrig!H463)</f>
        <v>51.860013474638805</v>
      </c>
      <c r="I463" s="9">
        <f>dataOrig!I463*VLOOKUP($C463,pivot!$H$4:$Q$65,7,FALSE)/VLOOKUP($C463,pivot!$H$4:$Q$65,2,FALSE)</f>
        <v>227.84399362628196</v>
      </c>
      <c r="J463" s="1">
        <f>dataOrig!J463</f>
        <v>58</v>
      </c>
      <c r="K463" s="1">
        <f>dataOrig!K463</f>
        <v>99</v>
      </c>
      <c r="L463" s="1">
        <f>dataOrig!L463</f>
        <v>50</v>
      </c>
      <c r="M463" s="1">
        <f>dataOrig!M463</f>
        <v>61</v>
      </c>
      <c r="N463" s="9">
        <f>dataOrig!N463</f>
        <v>268</v>
      </c>
      <c r="O463" s="1">
        <f>IF(dataOrig!$S463&gt;0,dataOrig!O463*dataRevised!$S463/dataOrig!$S463,dataOrig!O463)</f>
        <v>2.1083877946234293</v>
      </c>
      <c r="P463" s="1">
        <f>IF(dataOrig!$S463&gt;0,dataOrig!P463*dataRevised!$S463/dataOrig!$S463,dataOrig!P463)</f>
        <v>132.78533665011108</v>
      </c>
      <c r="Q463" s="1">
        <f>IF(dataOrig!$S463&gt;0,dataOrig!Q463*dataRevised!$S463/dataOrig!$S463,dataOrig!Q463)</f>
        <v>55.199366476735172</v>
      </c>
      <c r="R463" s="1">
        <f>IF(dataOrig!$S463&gt;0,dataOrig!R463*dataRevised!$S463/dataOrig!$S463,dataOrig!R463)</f>
        <v>79.663866544029688</v>
      </c>
      <c r="S463" s="9">
        <f>dataOrig!S463*VLOOKUP($C463,pivot!$H$4:$Q$65,8,FALSE)/VLOOKUP($C463,pivot!$H$4:$Q$65,4,FALSE)</f>
        <v>269.7569574654994</v>
      </c>
      <c r="T463" s="1">
        <f>IF(dataOrig!$X463&gt;0,dataOrig!T463*dataRevised!$X463/dataOrig!$X463,dataOrig!T463)</f>
        <v>69.229301306295625</v>
      </c>
      <c r="U463" s="1">
        <f>IF(dataOrig!$X463&gt;0,dataOrig!U463*dataRevised!$X463/dataOrig!$X463,dataOrig!U463)</f>
        <v>127.99370822908145</v>
      </c>
      <c r="V463" s="1">
        <f>IF(dataOrig!$X463&gt;0,dataOrig!V463*dataRevised!$X463/dataOrig!$X463,dataOrig!V463)</f>
        <v>64.399350052368021</v>
      </c>
      <c r="W463" s="1">
        <f>IF(dataOrig!$X463&gt;0,dataOrig!W463*dataRevised!$X463/dataOrig!$X463,dataOrig!W463)</f>
        <v>78.889203814150832</v>
      </c>
      <c r="X463" s="9">
        <f>dataOrig!X463*VLOOKUP($C463,pivot!$H$4:$Q$65,9,FALSE)/VLOOKUP($C463,pivot!$H$4:$Q$65,5,FALSE)</f>
        <v>340.5115634018959</v>
      </c>
      <c r="Y463" s="1">
        <f>IF(dataOrig!$AC463&gt;0,dataOrig!Y463*dataRevised!$AC463/dataOrig!$AC463,dataOrig!Y463)</f>
        <v>69.846774347791538</v>
      </c>
      <c r="Z463" s="1">
        <f>IF(dataOrig!$AC463&gt;0,dataOrig!Z463*dataRevised!$AC463/dataOrig!$AC463,dataOrig!Z463)</f>
        <v>129.13531536394015</v>
      </c>
      <c r="AA463" s="1">
        <f>IF(dataOrig!$AC463&gt;0,dataOrig!AA463*dataRevised!$AC463/dataOrig!$AC463,dataOrig!AA463)</f>
        <v>64.973743579340962</v>
      </c>
      <c r="AB463" s="1">
        <f>IF(dataOrig!$AC463&gt;0,dataOrig!AB463*dataRevised!$AC463/dataOrig!$AC463,dataOrig!AB463)</f>
        <v>79.592835884692676</v>
      </c>
      <c r="AC463" s="9">
        <f>dataOrig!AC463*VLOOKUP($C463,pivot!$H$4:$Q$65,10,FALSE)/VLOOKUP($C463,pivot!$H$4:$Q$65,6,FALSE)</f>
        <v>343.54866917576533</v>
      </c>
    </row>
    <row r="464" spans="1:29">
      <c r="A464">
        <v>463</v>
      </c>
      <c r="B464">
        <v>24025</v>
      </c>
      <c r="C464">
        <f>dataOrig!C464</f>
        <v>24025</v>
      </c>
      <c r="D464">
        <v>24</v>
      </c>
      <c r="E464" s="1">
        <f>IF(dataOrig!$I464&gt;0,dataOrig!E464*dataRevised!$I464/dataOrig!$I464,dataOrig!E464)</f>
        <v>115.62232512378489</v>
      </c>
      <c r="F464" s="1">
        <f>IF(dataOrig!$I464&gt;0,dataOrig!F464*dataRevised!$I464/dataOrig!$I464,dataOrig!F464)</f>
        <v>179.38463677293097</v>
      </c>
      <c r="G464" s="1">
        <f>IF(dataOrig!$I464&gt;0,dataOrig!G464*dataRevised!$I464/dataOrig!$I464,dataOrig!G464)</f>
        <v>65.462639959789968</v>
      </c>
      <c r="H464" s="1">
        <f>IF(dataOrig!$I464&gt;0,dataOrig!H464*dataRevised!$I464/dataOrig!$I464,dataOrig!H464)</f>
        <v>167.48233859842369</v>
      </c>
      <c r="I464" s="9">
        <f>dataOrig!I464*VLOOKUP($C464,pivot!$H$4:$Q$65,7,FALSE)/VLOOKUP($C464,pivot!$H$4:$Q$65,2,FALSE)</f>
        <v>527.95194045492951</v>
      </c>
      <c r="J464" s="1">
        <f>dataOrig!J464</f>
        <v>136</v>
      </c>
      <c r="K464" s="1">
        <f>dataOrig!K464</f>
        <v>211</v>
      </c>
      <c r="L464" s="1">
        <f>dataOrig!L464</f>
        <v>77</v>
      </c>
      <c r="M464" s="1">
        <f>dataOrig!M464</f>
        <v>197</v>
      </c>
      <c r="N464" s="9">
        <f>dataOrig!N464</f>
        <v>621</v>
      </c>
      <c r="O464" s="1">
        <f>IF(dataOrig!$S464&gt;0,dataOrig!O464*dataRevised!$S464/dataOrig!$S464,dataOrig!O464)</f>
        <v>40.74991238492138</v>
      </c>
      <c r="P464" s="1">
        <f>IF(dataOrig!$S464&gt;0,dataOrig!P464*dataRevised!$S464/dataOrig!$S464,dataOrig!P464)</f>
        <v>115.23278049307052</v>
      </c>
      <c r="Q464" s="1">
        <f>IF(dataOrig!$S464&gt;0,dataOrig!Q464*dataRevised!$S464/dataOrig!$S464,dataOrig!Q464)</f>
        <v>42.765950007056638</v>
      </c>
      <c r="R464" s="1">
        <f>IF(dataOrig!$S464&gt;0,dataOrig!R464*dataRevised!$S464/dataOrig!$S464,dataOrig!R464)</f>
        <v>150.52075443692428</v>
      </c>
      <c r="S464" s="9">
        <f>dataOrig!S464*VLOOKUP($C464,pivot!$H$4:$Q$65,8,FALSE)/VLOOKUP($C464,pivot!$H$4:$Q$65,4,FALSE)</f>
        <v>349.2693973219728</v>
      </c>
      <c r="T464" s="1">
        <f>IF(dataOrig!$X464&gt;0,dataOrig!T464*dataRevised!$X464/dataOrig!$X464,dataOrig!T464)</f>
        <v>161.80336700657466</v>
      </c>
      <c r="U464" s="1">
        <f>IF(dataOrig!$X464&gt;0,dataOrig!U464*dataRevised!$X464/dataOrig!$X464,dataOrig!U464)</f>
        <v>275.30722147387326</v>
      </c>
      <c r="V464" s="1">
        <f>IF(dataOrig!$X464&gt;0,dataOrig!V464*dataRevised!$X464/dataOrig!$X464,dataOrig!V464)</f>
        <v>100.62398445682503</v>
      </c>
      <c r="W464" s="1">
        <f>IF(dataOrig!$X464&gt;0,dataOrig!W464*dataRevised!$X464/dataOrig!$X464,dataOrig!W464)</f>
        <v>258.40239208512668</v>
      </c>
      <c r="X464" s="9">
        <f>dataOrig!X464*VLOOKUP($C464,pivot!$H$4:$Q$65,9,FALSE)/VLOOKUP($C464,pivot!$H$4:$Q$65,5,FALSE)</f>
        <v>796.13696502239964</v>
      </c>
      <c r="Y464" s="1">
        <f>IF(dataOrig!$AC464&gt;0,dataOrig!Y464*dataRevised!$AC464/dataOrig!$AC464,dataOrig!Y464)</f>
        <v>163.24653074309418</v>
      </c>
      <c r="Z464" s="1">
        <f>IF(dataOrig!$AC464&gt;0,dataOrig!Z464*dataRevised!$AC464/dataOrig!$AC464,dataOrig!Z464)</f>
        <v>277.76275380168261</v>
      </c>
      <c r="AA464" s="1">
        <f>IF(dataOrig!$AC464&gt;0,dataOrig!AA464*dataRevised!$AC464/dataOrig!$AC464,dataOrig!AA464)</f>
        <v>101.52147434272024</v>
      </c>
      <c r="AB464" s="1">
        <f>IF(dataOrig!$AC464&gt;0,dataOrig!AB464*dataRevised!$AC464/dataOrig!$AC464,dataOrig!AB464)</f>
        <v>260.70714611210559</v>
      </c>
      <c r="AC464" s="9">
        <f>dataOrig!AC464*VLOOKUP($C464,pivot!$H$4:$Q$65,10,FALSE)/VLOOKUP($C464,pivot!$H$4:$Q$65,6,FALSE)</f>
        <v>803.23790499960273</v>
      </c>
    </row>
    <row r="465" spans="1:29">
      <c r="A465">
        <v>464</v>
      </c>
      <c r="B465">
        <v>24025</v>
      </c>
      <c r="C465">
        <f>dataOrig!C465</f>
        <v>24025</v>
      </c>
      <c r="D465">
        <v>24</v>
      </c>
      <c r="E465" s="1">
        <f>IF(dataOrig!$I465&gt;0,dataOrig!E465*dataRevised!$I465/dataOrig!$I465,dataOrig!E465)</f>
        <v>120.72331005571657</v>
      </c>
      <c r="F465" s="1">
        <f>IF(dataOrig!$I465&gt;0,dataOrig!F465*dataRevised!$I465/dataOrig!$I465,dataOrig!F465)</f>
        <v>189.5866066367943</v>
      </c>
      <c r="G465" s="1">
        <f>IF(dataOrig!$I465&gt;0,dataOrig!G465*dataRevised!$I465/dataOrig!$I465,dataOrig!G465)</f>
        <v>76.514773978975285</v>
      </c>
      <c r="H465" s="1">
        <f>IF(dataOrig!$I465&gt;0,dataOrig!H465*dataRevised!$I465/dataOrig!$I465,dataOrig!H465)</f>
        <v>181.93512923889676</v>
      </c>
      <c r="I465" s="9">
        <f>dataOrig!I465*VLOOKUP($C465,pivot!$H$4:$Q$65,7,FALSE)/VLOOKUP($C465,pivot!$H$4:$Q$65,2,FALSE)</f>
        <v>568.75981991038293</v>
      </c>
      <c r="J465" s="1">
        <f>dataOrig!J465</f>
        <v>142</v>
      </c>
      <c r="K465" s="1">
        <f>dataOrig!K465</f>
        <v>223</v>
      </c>
      <c r="L465" s="1">
        <f>dataOrig!L465</f>
        <v>90</v>
      </c>
      <c r="M465" s="1">
        <f>dataOrig!M465</f>
        <v>214</v>
      </c>
      <c r="N465" s="9">
        <f>dataOrig!N465</f>
        <v>669</v>
      </c>
      <c r="O465" s="1">
        <f>IF(dataOrig!$S465&gt;0,dataOrig!O465*dataRevised!$S465/dataOrig!$S465,dataOrig!O465)</f>
        <v>175.57658351627106</v>
      </c>
      <c r="P465" s="1">
        <f>IF(dataOrig!$S465&gt;0,dataOrig!P465*dataRevised!$S465/dataOrig!$S465,dataOrig!P465)</f>
        <v>282.69259446850333</v>
      </c>
      <c r="Q465" s="1">
        <f>IF(dataOrig!$S465&gt;0,dataOrig!Q465*dataRevised!$S465/dataOrig!$S465,dataOrig!Q465)</f>
        <v>89.2986709970249</v>
      </c>
      <c r="R465" s="1">
        <f>IF(dataOrig!$S465&gt;0,dataOrig!R465*dataRevised!$S465/dataOrig!$S465,dataOrig!R465)</f>
        <v>305.93600019410093</v>
      </c>
      <c r="S465" s="9">
        <f>dataOrig!S465*VLOOKUP($C465,pivot!$H$4:$Q$65,8,FALSE)/VLOOKUP($C465,pivot!$H$4:$Q$65,4,FALSE)</f>
        <v>853.5038491759002</v>
      </c>
      <c r="T465" s="1">
        <f>IF(dataOrig!$X465&gt;0,dataOrig!T465*dataRevised!$X465/dataOrig!$X465,dataOrig!T465)</f>
        <v>173.87824514139365</v>
      </c>
      <c r="U465" s="1">
        <f>IF(dataOrig!$X465&gt;0,dataOrig!U465*dataRevised!$X465/dataOrig!$X465,dataOrig!U465)</f>
        <v>275.30722147387331</v>
      </c>
      <c r="V465" s="1">
        <f>IF(dataOrig!$X465&gt;0,dataOrig!V465*dataRevised!$X465/dataOrig!$X465,dataOrig!V465)</f>
        <v>111.08887884033484</v>
      </c>
      <c r="W465" s="1">
        <f>IF(dataOrig!$X465&gt;0,dataOrig!W465*dataRevised!$X465/dataOrig!$X465,dataOrig!W465)</f>
        <v>263.2323433390543</v>
      </c>
      <c r="X465" s="9">
        <f>dataOrig!X465*VLOOKUP($C465,pivot!$H$4:$Q$65,9,FALSE)/VLOOKUP($C465,pivot!$H$4:$Q$65,5,FALSE)</f>
        <v>823.50668879465604</v>
      </c>
      <c r="Y465" s="1">
        <f>IF(dataOrig!$AC465&gt;0,dataOrig!Y465*dataRevised!$AC465/dataOrig!$AC465,dataOrig!Y465)</f>
        <v>175.4291076642206</v>
      </c>
      <c r="Z465" s="1">
        <f>IF(dataOrig!$AC465&gt;0,dataOrig!Z465*dataRevised!$AC465/dataOrig!$AC465,dataOrig!Z465)</f>
        <v>277.76275380168261</v>
      </c>
      <c r="AA465" s="1">
        <f>IF(dataOrig!$AC465&gt;0,dataOrig!AA465*dataRevised!$AC465/dataOrig!$AC465,dataOrig!AA465)</f>
        <v>112.07970767436316</v>
      </c>
      <c r="AB465" s="1">
        <f>IF(dataOrig!$AC465&gt;0,dataOrig!AB465*dataRevised!$AC465/dataOrig!$AC465,dataOrig!AB465)</f>
        <v>265.58017688055617</v>
      </c>
      <c r="AC465" s="9">
        <f>dataOrig!AC465*VLOOKUP($C465,pivot!$H$4:$Q$65,10,FALSE)/VLOOKUP($C465,pivot!$H$4:$Q$65,6,FALSE)</f>
        <v>830.85174602082247</v>
      </c>
    </row>
    <row r="466" spans="1:29">
      <c r="A466">
        <v>465</v>
      </c>
      <c r="B466">
        <v>24025</v>
      </c>
      <c r="C466">
        <f>dataOrig!C466</f>
        <v>24025</v>
      </c>
      <c r="D466">
        <v>24</v>
      </c>
      <c r="E466" s="1">
        <f>IF(dataOrig!$I466&gt;0,dataOrig!E466*dataRevised!$I466/dataOrig!$I466,dataOrig!E466)</f>
        <v>107.97084772588734</v>
      </c>
      <c r="F466" s="1">
        <f>IF(dataOrig!$I466&gt;0,dataOrig!F466*dataRevised!$I466/dataOrig!$I466,dataOrig!F466)</f>
        <v>158.13053288988226</v>
      </c>
      <c r="G466" s="1">
        <f>IF(dataOrig!$I466&gt;0,dataOrig!G466*dataRevised!$I466/dataOrig!$I466,dataOrig!G466)</f>
        <v>126.67445914297021</v>
      </c>
      <c r="H466" s="1">
        <f>IF(dataOrig!$I466&gt;0,dataOrig!H466*dataRevised!$I466/dataOrig!$I466,dataOrig!H466)</f>
        <v>113.92199681314096</v>
      </c>
      <c r="I466" s="9">
        <f>dataOrig!I466*VLOOKUP($C466,pivot!$H$4:$Q$65,7,FALSE)/VLOOKUP($C466,pivot!$H$4:$Q$65,2,FALSE)</f>
        <v>506.69783657188077</v>
      </c>
      <c r="J466" s="1">
        <f>dataOrig!J466</f>
        <v>127</v>
      </c>
      <c r="K466" s="1">
        <f>dataOrig!K466</f>
        <v>186</v>
      </c>
      <c r="L466" s="1">
        <f>dataOrig!L466</f>
        <v>149</v>
      </c>
      <c r="M466" s="1">
        <f>dataOrig!M466</f>
        <v>134</v>
      </c>
      <c r="N466" s="9">
        <f>dataOrig!N466</f>
        <v>596</v>
      </c>
      <c r="O466" s="1">
        <f>IF(dataOrig!$S466&gt;0,dataOrig!O466*dataRevised!$S466/dataOrig!$S466,dataOrig!O466)</f>
        <v>139.71633597976168</v>
      </c>
      <c r="P466" s="1">
        <f>IF(dataOrig!$S466&gt;0,dataOrig!P466*dataRevised!$S466/dataOrig!$S466,dataOrig!P466)</f>
        <v>95.094324823597063</v>
      </c>
      <c r="Q466" s="1">
        <f>IF(dataOrig!$S466&gt;0,dataOrig!Q466*dataRevised!$S466/dataOrig!$S466,dataOrig!Q466)</f>
        <v>29.067073901173838</v>
      </c>
      <c r="R466" s="1">
        <f>IF(dataOrig!$S466&gt;0,dataOrig!R466*dataRevised!$S466/dataOrig!$S466,dataOrig!R466)</f>
        <v>41.428483199145539</v>
      </c>
      <c r="S466" s="9">
        <f>dataOrig!S466*VLOOKUP($C466,pivot!$H$4:$Q$65,8,FALSE)/VLOOKUP($C466,pivot!$H$4:$Q$65,4,FALSE)</f>
        <v>305.30621790367815</v>
      </c>
      <c r="T466" s="1">
        <f>IF(dataOrig!$X466&gt;0,dataOrig!T466*dataRevised!$X466/dataOrig!$X466,dataOrig!T466)</f>
        <v>154.55844012568326</v>
      </c>
      <c r="U466" s="1">
        <f>IF(dataOrig!$X466&gt;0,dataOrig!U466*dataRevised!$X466/dataOrig!$X466,dataOrig!U466)</f>
        <v>228.61769268590649</v>
      </c>
      <c r="V466" s="1">
        <f>IF(dataOrig!$X466&gt;0,dataOrig!V466*dataRevised!$X466/dataOrig!$X466,dataOrig!V466)</f>
        <v>182.73315577359426</v>
      </c>
      <c r="W466" s="1">
        <f>IF(dataOrig!$X466&gt;0,dataOrig!W466*dataRevised!$X466/dataOrig!$X466,dataOrig!W466)</f>
        <v>165.02333450919306</v>
      </c>
      <c r="X466" s="9">
        <f>dataOrig!X466*VLOOKUP($C466,pivot!$H$4:$Q$65,9,FALSE)/VLOOKUP($C466,pivot!$H$4:$Q$65,5,FALSE)</f>
        <v>730.93262309437705</v>
      </c>
      <c r="Y466" s="1">
        <f>IF(dataOrig!$AC466&gt;0,dataOrig!Y466*dataRevised!$AC466/dataOrig!$AC466,dataOrig!Y466)</f>
        <v>155.93698459041832</v>
      </c>
      <c r="Z466" s="1">
        <f>IF(dataOrig!$AC466&gt;0,dataOrig!Z466*dataRevised!$AC466/dataOrig!$AC466,dataOrig!Z466)</f>
        <v>230.65678970666042</v>
      </c>
      <c r="AA466" s="1">
        <f>IF(dataOrig!$AC466&gt;0,dataOrig!AA466*dataRevised!$AC466/dataOrig!$AC466,dataOrig!AA466)</f>
        <v>184.36299740637998</v>
      </c>
      <c r="AB466" s="1">
        <f>IF(dataOrig!$AC466&gt;0,dataOrig!AB466*dataRevised!$AC466/dataOrig!$AC466,dataOrig!AB466)</f>
        <v>166.49521792206122</v>
      </c>
      <c r="AC466" s="9">
        <f>dataOrig!AC466*VLOOKUP($C466,pivot!$H$4:$Q$65,10,FALSE)/VLOOKUP($C466,pivot!$H$4:$Q$65,6,FALSE)</f>
        <v>737.45198962552001</v>
      </c>
    </row>
    <row r="467" spans="1:29">
      <c r="A467">
        <v>466</v>
      </c>
      <c r="B467">
        <v>24025</v>
      </c>
      <c r="C467">
        <f>dataOrig!C467</f>
        <v>24025</v>
      </c>
      <c r="D467">
        <v>24</v>
      </c>
      <c r="E467" s="1">
        <f>IF(dataOrig!$I467&gt;0,dataOrig!E467*dataRevised!$I467/dataOrig!$I467,dataOrig!E467)</f>
        <v>68.013132425755813</v>
      </c>
      <c r="F467" s="1">
        <f>IF(dataOrig!$I467&gt;0,dataOrig!F467*dataRevised!$I467/dataOrig!$I467,dataOrig!F467)</f>
        <v>197.23808403469184</v>
      </c>
      <c r="G467" s="1">
        <f>IF(dataOrig!$I467&gt;0,dataOrig!G467*dataRevised!$I467/dataOrig!$I467,dataOrig!G467)</f>
        <v>130.07511576425799</v>
      </c>
      <c r="H467" s="1">
        <f>IF(dataOrig!$I467&gt;0,dataOrig!H467*dataRevised!$I467/dataOrig!$I467,dataOrig!H467)</f>
        <v>221.0426803837064</v>
      </c>
      <c r="I467" s="9">
        <f>dataOrig!I467*VLOOKUP($C467,pivot!$H$4:$Q$65,7,FALSE)/VLOOKUP($C467,pivot!$H$4:$Q$65,2,FALSE)</f>
        <v>616.36901260841205</v>
      </c>
      <c r="J467" s="1">
        <f>dataOrig!J467</f>
        <v>80</v>
      </c>
      <c r="K467" s="1">
        <f>dataOrig!K467</f>
        <v>232</v>
      </c>
      <c r="L467" s="1">
        <f>dataOrig!L467</f>
        <v>153</v>
      </c>
      <c r="M467" s="1">
        <f>dataOrig!M467</f>
        <v>260</v>
      </c>
      <c r="N467" s="9">
        <f>dataOrig!N467</f>
        <v>725</v>
      </c>
      <c r="O467" s="1">
        <f>IF(dataOrig!$S467&gt;0,dataOrig!O467*dataRevised!$S467/dataOrig!$S467,dataOrig!O467)</f>
        <v>15.897060510249815</v>
      </c>
      <c r="P467" s="1">
        <f>IF(dataOrig!$S467&gt;0,dataOrig!P467*dataRevised!$S467/dataOrig!$S467,dataOrig!P467)</f>
        <v>152.43133140783578</v>
      </c>
      <c r="Q467" s="1">
        <f>IF(dataOrig!$S467&gt;0,dataOrig!Q467*dataRevised!$S467/dataOrig!$S467,dataOrig!Q467)</f>
        <v>62.492381351077405</v>
      </c>
      <c r="R467" s="1">
        <f>IF(dataOrig!$S467&gt;0,dataOrig!R467*dataRevised!$S467/dataOrig!$S467,dataOrig!R467)</f>
        <v>146.52752696019428</v>
      </c>
      <c r="S467" s="9">
        <f>dataOrig!S467*VLOOKUP($C467,pivot!$H$4:$Q$65,8,FALSE)/VLOOKUP($C467,pivot!$H$4:$Q$65,4,FALSE)</f>
        <v>377.34830022935728</v>
      </c>
      <c r="T467" s="1">
        <f>IF(dataOrig!$X467&gt;0,dataOrig!T467*dataRevised!$X467/dataOrig!$X467,dataOrig!T467)</f>
        <v>99.014000705515826</v>
      </c>
      <c r="U467" s="1">
        <f>IF(dataOrig!$X467&gt;0,dataOrig!U467*dataRevised!$X467/dataOrig!$X467,dataOrig!U467)</f>
        <v>285.77211585738308</v>
      </c>
      <c r="V467" s="1">
        <f>IF(dataOrig!$X467&gt;0,dataOrig!V467*dataRevised!$X467/dataOrig!$X467,dataOrig!V467)</f>
        <v>188.36809890317645</v>
      </c>
      <c r="W467" s="1">
        <f>IF(dataOrig!$X467&gt;0,dataOrig!W467*dataRevised!$X467/dataOrig!$X467,dataOrig!W467)</f>
        <v>321.19175838618548</v>
      </c>
      <c r="X467" s="9">
        <f>dataOrig!X467*VLOOKUP($C467,pivot!$H$4:$Q$65,9,FALSE)/VLOOKUP($C467,pivot!$H$4:$Q$65,5,FALSE)</f>
        <v>894.34597385226084</v>
      </c>
      <c r="Y467" s="1">
        <f>IF(dataOrig!$AC467&gt;0,dataOrig!Y467*dataRevised!$AC467/dataOrig!$AC467,dataOrig!Y467)</f>
        <v>99.897130753236723</v>
      </c>
      <c r="Z467" s="1">
        <f>IF(dataOrig!$AC467&gt;0,dataOrig!Z467*dataRevised!$AC467/dataOrig!$AC467,dataOrig!Z467)</f>
        <v>288.3209871333255</v>
      </c>
      <c r="AA467" s="1">
        <f>IF(dataOrig!$AC467&gt;0,dataOrig!AA467*dataRevised!$AC467/dataOrig!$AC467,dataOrig!AA467)</f>
        <v>190.04819996957232</v>
      </c>
      <c r="AB467" s="1">
        <f>IF(dataOrig!$AC467&gt;0,dataOrig!AB467*dataRevised!$AC467/dataOrig!$AC467,dataOrig!AB467)</f>
        <v>324.05654610196308</v>
      </c>
      <c r="AC467" s="9">
        <f>dataOrig!AC467*VLOOKUP($C467,pivot!$H$4:$Q$65,10,FALSE)/VLOOKUP($C467,pivot!$H$4:$Q$65,6,FALSE)</f>
        <v>902.32286395809774</v>
      </c>
    </row>
    <row r="468" spans="1:29">
      <c r="A468">
        <v>467</v>
      </c>
      <c r="B468">
        <v>24025</v>
      </c>
      <c r="C468">
        <f>dataOrig!C468</f>
        <v>24025</v>
      </c>
      <c r="D468">
        <v>24</v>
      </c>
      <c r="E468" s="1">
        <f>IF(dataOrig!$I468&gt;0,dataOrig!E468*dataRevised!$I468/dataOrig!$I468,dataOrig!E468)</f>
        <v>85.866579687516705</v>
      </c>
      <c r="F468" s="1">
        <f>IF(dataOrig!$I468&gt;0,dataOrig!F468*dataRevised!$I468/dataOrig!$I468,dataOrig!F468)</f>
        <v>221.04268038370637</v>
      </c>
      <c r="G468" s="1">
        <f>IF(dataOrig!$I468&gt;0,dataOrig!G468*dataRevised!$I468/dataOrig!$I468,dataOrig!G468)</f>
        <v>139.42692147279942</v>
      </c>
      <c r="H468" s="1">
        <f>IF(dataOrig!$I468&gt;0,dataOrig!H468*dataRevised!$I468/dataOrig!$I468,dataOrig!H468)</f>
        <v>169.18266690906756</v>
      </c>
      <c r="I468" s="9">
        <f>dataOrig!I468*VLOOKUP($C468,pivot!$H$4:$Q$65,7,FALSE)/VLOOKUP($C468,pivot!$H$4:$Q$65,2,FALSE)</f>
        <v>615.51884845309007</v>
      </c>
      <c r="J468" s="1">
        <f>dataOrig!J468</f>
        <v>101</v>
      </c>
      <c r="K468" s="1">
        <f>dataOrig!K468</f>
        <v>260</v>
      </c>
      <c r="L468" s="1">
        <f>dataOrig!L468</f>
        <v>164</v>
      </c>
      <c r="M468" s="1">
        <f>dataOrig!M468</f>
        <v>199</v>
      </c>
      <c r="N468" s="9">
        <f>dataOrig!N468</f>
        <v>724</v>
      </c>
      <c r="O468" s="1">
        <f>IF(dataOrig!$S468&gt;0,dataOrig!O468*dataRevised!$S468/dataOrig!$S468,dataOrig!O468)</f>
        <v>99.686965428120885</v>
      </c>
      <c r="P468" s="1">
        <f>IF(dataOrig!$S468&gt;0,dataOrig!P468*dataRevised!$S468/dataOrig!$S468,dataOrig!P468)</f>
        <v>150.66424108664637</v>
      </c>
      <c r="Q468" s="1">
        <f>IF(dataOrig!$S468&gt;0,dataOrig!Q468*dataRevised!$S468/dataOrig!$S468,dataOrig!Q468)</f>
        <v>55.606743768680502</v>
      </c>
      <c r="R468" s="1">
        <f>IF(dataOrig!$S468&gt;0,dataOrig!R468*dataRevised!$S468/dataOrig!$S468,dataOrig!R468)</f>
        <v>94.175602348288507</v>
      </c>
      <c r="S468" s="9">
        <f>dataOrig!S468*VLOOKUP($C468,pivot!$H$4:$Q$65,8,FALSE)/VLOOKUP($C468,pivot!$H$4:$Q$65,4,FALSE)</f>
        <v>400.13355263173628</v>
      </c>
      <c r="T468" s="1">
        <f>IF(dataOrig!$X468&gt;0,dataOrig!T468*dataRevised!$X468/dataOrig!$X468,dataOrig!T468)</f>
        <v>132.82365948300904</v>
      </c>
      <c r="U468" s="1">
        <f>IF(dataOrig!$X468&gt;0,dataOrig!U468*dataRevised!$X468/dataOrig!$X468,dataOrig!U468)</f>
        <v>338.09658777493212</v>
      </c>
      <c r="V468" s="1">
        <f>IF(dataOrig!$X468&gt;0,dataOrig!V468*dataRevised!$X468/dataOrig!$X468,dataOrig!V468)</f>
        <v>213.32284704846907</v>
      </c>
      <c r="W468" s="1">
        <f>IF(dataOrig!$X468&gt;0,dataOrig!W468*dataRevised!$X468/dataOrig!$X468,dataOrig!W468)</f>
        <v>260.81736771209052</v>
      </c>
      <c r="X468" s="9">
        <f>dataOrig!X468*VLOOKUP($C468,pivot!$H$4:$Q$65,9,FALSE)/VLOOKUP($C468,pivot!$H$4:$Q$65,5,FALSE)</f>
        <v>945.06046201850074</v>
      </c>
      <c r="Y468" s="1">
        <f>IF(dataOrig!$AC468&gt;0,dataOrig!Y468*dataRevised!$AC468/dataOrig!$AC468,dataOrig!Y468)</f>
        <v>134.00834613239073</v>
      </c>
      <c r="Z468" s="1">
        <f>IF(dataOrig!$AC468&gt;0,dataOrig!Z468*dataRevised!$AC468/dataOrig!$AC468,dataOrig!Z468)</f>
        <v>341.11215379154004</v>
      </c>
      <c r="AA468" s="1">
        <f>IF(dataOrig!$AC468&gt;0,dataOrig!AA468*dataRevised!$AC468/dataOrig!$AC468,dataOrig!AA468)</f>
        <v>215.22552560656695</v>
      </c>
      <c r="AB468" s="1">
        <f>IF(dataOrig!$AC468&gt;0,dataOrig!AB468*dataRevised!$AC468/dataOrig!$AC468,dataOrig!AB468)</f>
        <v>263.14366149633088</v>
      </c>
      <c r="AC468" s="9">
        <f>dataOrig!AC468*VLOOKUP($C468,pivot!$H$4:$Q$65,10,FALSE)/VLOOKUP($C468,pivot!$H$4:$Q$65,6,FALSE)</f>
        <v>953.48968702682862</v>
      </c>
    </row>
    <row r="469" spans="1:29">
      <c r="A469">
        <v>468</v>
      </c>
      <c r="B469">
        <v>24025</v>
      </c>
      <c r="C469">
        <f>dataOrig!C469</f>
        <v>24025</v>
      </c>
      <c r="D469">
        <v>24</v>
      </c>
      <c r="E469" s="1">
        <f>IF(dataOrig!$I469&gt;0,dataOrig!E469*dataRevised!$I469/dataOrig!$I469,dataOrig!E469)</f>
        <v>120.72331005571654</v>
      </c>
      <c r="F469" s="1">
        <f>IF(dataOrig!$I469&gt;0,dataOrig!F469*dataRevised!$I469/dataOrig!$I469,dataOrig!F469)</f>
        <v>154.72987626859447</v>
      </c>
      <c r="G469" s="1">
        <f>IF(dataOrig!$I469&gt;0,dataOrig!G469*dataRevised!$I469/dataOrig!$I469,dataOrig!G469)</f>
        <v>73.114117357687491</v>
      </c>
      <c r="H469" s="1">
        <f>IF(dataOrig!$I469&gt;0,dataOrig!H469*dataRevised!$I469/dataOrig!$I469,dataOrig!H469)</f>
        <v>164.08168197713587</v>
      </c>
      <c r="I469" s="9">
        <f>dataOrig!I469*VLOOKUP($C469,pivot!$H$4:$Q$65,7,FALSE)/VLOOKUP($C469,pivot!$H$4:$Q$65,2,FALSE)</f>
        <v>512.64898565913438</v>
      </c>
      <c r="J469" s="1">
        <f>dataOrig!J469</f>
        <v>142</v>
      </c>
      <c r="K469" s="1">
        <f>dataOrig!K469</f>
        <v>182</v>
      </c>
      <c r="L469" s="1">
        <f>dataOrig!L469</f>
        <v>86</v>
      </c>
      <c r="M469" s="1">
        <f>dataOrig!M469</f>
        <v>193</v>
      </c>
      <c r="N469" s="9">
        <f>dataOrig!N469</f>
        <v>603</v>
      </c>
      <c r="O469" s="1">
        <f>IF(dataOrig!$S469&gt;0,dataOrig!O469*dataRevised!$S469/dataOrig!$S469,dataOrig!O469)</f>
        <v>36.617093615436779</v>
      </c>
      <c r="P469" s="1">
        <f>IF(dataOrig!$S469&gt;0,dataOrig!P469*dataRevised!$S469/dataOrig!$S469,dataOrig!P469)</f>
        <v>123.48776214345035</v>
      </c>
      <c r="Q469" s="1">
        <f>IF(dataOrig!$S469&gt;0,dataOrig!Q469*dataRevised!$S469/dataOrig!$S469,dataOrig!Q469)</f>
        <v>86.064820420729419</v>
      </c>
      <c r="R469" s="1">
        <f>IF(dataOrig!$S469&gt;0,dataOrig!R469*dataRevised!$S469/dataOrig!$S469,dataOrig!R469)</f>
        <v>98.326952033077021</v>
      </c>
      <c r="S469" s="9">
        <f>dataOrig!S469*VLOOKUP($C469,pivot!$H$4:$Q$65,8,FALSE)/VLOOKUP($C469,pivot!$H$4:$Q$65,4,FALSE)</f>
        <v>344.49662821269357</v>
      </c>
      <c r="T469" s="1">
        <f>IF(dataOrig!$X469&gt;0,dataOrig!T469*dataRevised!$X469/dataOrig!$X469,dataOrig!T469)</f>
        <v>176.29322076835746</v>
      </c>
      <c r="U469" s="1">
        <f>IF(dataOrig!$X469&gt;0,dataOrig!U469*dataRevised!$X469/dataOrig!$X469,dataOrig!U469)</f>
        <v>232.64265206417949</v>
      </c>
      <c r="V469" s="1">
        <f>IF(dataOrig!$X469&gt;0,dataOrig!V469*dataRevised!$X469/dataOrig!$X469,dataOrig!V469)</f>
        <v>110.28388696468024</v>
      </c>
      <c r="W469" s="1">
        <f>IF(dataOrig!$X469&gt;0,dataOrig!W469*dataRevised!$X469/dataOrig!$X469,dataOrig!W469)</f>
        <v>246.32751395030766</v>
      </c>
      <c r="X469" s="9">
        <f>dataOrig!X469*VLOOKUP($C469,pivot!$H$4:$Q$65,9,FALSE)/VLOOKUP($C469,pivot!$H$4:$Q$65,5,FALSE)</f>
        <v>765.54727374752486</v>
      </c>
      <c r="Y469" s="1">
        <f>IF(dataOrig!$AC469&gt;0,dataOrig!Y469*dataRevised!$AC469/dataOrig!$AC469,dataOrig!Y469)</f>
        <v>177.86562304844588</v>
      </c>
      <c r="Z469" s="1">
        <f>IF(dataOrig!$AC469&gt;0,dataOrig!Z469*dataRevised!$AC469/dataOrig!$AC469,dataOrig!Z469)</f>
        <v>234.71764868036922</v>
      </c>
      <c r="AA469" s="1">
        <f>IF(dataOrig!$AC469&gt;0,dataOrig!AA469*dataRevised!$AC469/dataOrig!$AC469,dataOrig!AA469)</f>
        <v>111.26753587962141</v>
      </c>
      <c r="AB469" s="1">
        <f>IF(dataOrig!$AC469&gt;0,dataOrig!AB469*dataRevised!$AC469/dataOrig!$AC469,dataOrig!AB469)</f>
        <v>248.52456919097915</v>
      </c>
      <c r="AC469" s="9">
        <f>dataOrig!AC469*VLOOKUP($C469,pivot!$H$4:$Q$65,10,FALSE)/VLOOKUP($C469,pivot!$H$4:$Q$65,6,FALSE)</f>
        <v>772.37537679941568</v>
      </c>
    </row>
    <row r="470" spans="1:29">
      <c r="A470">
        <v>469</v>
      </c>
      <c r="B470">
        <v>24025</v>
      </c>
      <c r="C470">
        <f>dataOrig!C470</f>
        <v>24025</v>
      </c>
      <c r="D470">
        <v>24</v>
      </c>
      <c r="E470" s="1">
        <f>IF(dataOrig!$I470&gt;0,dataOrig!E470*dataRevised!$I470/dataOrig!$I470,dataOrig!E470)</f>
        <v>82.465923066228925</v>
      </c>
      <c r="F470" s="1">
        <f>IF(dataOrig!$I470&gt;0,dataOrig!F470*dataRevised!$I470/dataOrig!$I470,dataOrig!F470)</f>
        <v>220.19251622838442</v>
      </c>
      <c r="G470" s="1">
        <f>IF(dataOrig!$I470&gt;0,dataOrig!G470*dataRevised!$I470/dataOrig!$I470,dataOrig!G470)</f>
        <v>104.57019110459956</v>
      </c>
      <c r="H470" s="1">
        <f>IF(dataOrig!$I470&gt;0,dataOrig!H470*dataRevised!$I470/dataOrig!$I470,dataOrig!H470)</f>
        <v>69.713460736399696</v>
      </c>
      <c r="I470" s="9">
        <f>dataOrig!I470*VLOOKUP($C470,pivot!$H$4:$Q$65,7,FALSE)/VLOOKUP($C470,pivot!$H$4:$Q$65,2,FALSE)</f>
        <v>476.9420911356126</v>
      </c>
      <c r="J470" s="1">
        <f>dataOrig!J470</f>
        <v>97</v>
      </c>
      <c r="K470" s="1">
        <f>dataOrig!K470</f>
        <v>259</v>
      </c>
      <c r="L470" s="1">
        <f>dataOrig!L470</f>
        <v>123</v>
      </c>
      <c r="M470" s="1">
        <f>dataOrig!M470</f>
        <v>82</v>
      </c>
      <c r="N470" s="9">
        <f>dataOrig!N470</f>
        <v>561</v>
      </c>
      <c r="O470" s="1">
        <f>IF(dataOrig!$S470&gt;0,dataOrig!O470*dataRevised!$S470/dataOrig!$S470,dataOrig!O470)</f>
        <v>3.7370458657739145</v>
      </c>
      <c r="P470" s="1">
        <f>IF(dataOrig!$S470&gt;0,dataOrig!P470*dataRevised!$S470/dataOrig!$S470,dataOrig!P470)</f>
        <v>96.885148175435049</v>
      </c>
      <c r="Q470" s="1">
        <f>IF(dataOrig!$S470&gt;0,dataOrig!Q470*dataRevised!$S470/dataOrig!$S470,dataOrig!Q470)</f>
        <v>95.207094079697839</v>
      </c>
      <c r="R470" s="1">
        <f>IF(dataOrig!$S470&gt;0,dataOrig!R470*dataRevised!$S470/dataOrig!$S470,dataOrig!R470)</f>
        <v>42.62881948613181</v>
      </c>
      <c r="S470" s="9">
        <f>dataOrig!S470*VLOOKUP($C470,pivot!$H$4:$Q$65,8,FALSE)/VLOOKUP($C470,pivot!$H$4:$Q$65,4,FALSE)</f>
        <v>238.45810760703864</v>
      </c>
      <c r="T470" s="1">
        <f>IF(dataOrig!$X470&gt;0,dataOrig!T470*dataRevised!$X470/dataOrig!$X470,dataOrig!T470)</f>
        <v>180.31818014663048</v>
      </c>
      <c r="U470" s="1">
        <f>IF(dataOrig!$X470&gt;0,dataOrig!U470*dataRevised!$X470/dataOrig!$X470,dataOrig!U470)</f>
        <v>350.97645778540573</v>
      </c>
      <c r="V470" s="1">
        <f>IF(dataOrig!$X470&gt;0,dataOrig!V470*dataRevised!$X470/dataOrig!$X470,dataOrig!V470)</f>
        <v>167.43831013615687</v>
      </c>
      <c r="W470" s="1">
        <f>IF(dataOrig!$X470&gt;0,dataOrig!W470*dataRevised!$X470/dataOrig!$X470,dataOrig!W470)</f>
        <v>110.28388696468025</v>
      </c>
      <c r="X470" s="9">
        <f>dataOrig!X470*VLOOKUP($C470,pivot!$H$4:$Q$65,9,FALSE)/VLOOKUP($C470,pivot!$H$4:$Q$65,5,FALSE)</f>
        <v>809.01683503287336</v>
      </c>
      <c r="Y470" s="1">
        <f>IF(dataOrig!$AC470&gt;0,dataOrig!Y470*dataRevised!$AC470/dataOrig!$AC470,dataOrig!Y470)</f>
        <v>181.92648202215469</v>
      </c>
      <c r="Z470" s="1">
        <f>IF(dataOrig!$AC470&gt;0,dataOrig!Z470*dataRevised!$AC470/dataOrig!$AC470,dataOrig!Z470)</f>
        <v>354.10690250740828</v>
      </c>
      <c r="AA470" s="1">
        <f>IF(dataOrig!$AC470&gt;0,dataOrig!AA470*dataRevised!$AC470/dataOrig!$AC470,dataOrig!AA470)</f>
        <v>168.9317333062865</v>
      </c>
      <c r="AB470" s="1">
        <f>IF(dataOrig!$AC470&gt;0,dataOrig!AB470*dataRevised!$AC470/dataOrig!$AC470,dataOrig!AB470)</f>
        <v>111.26753587962141</v>
      </c>
      <c r="AC470" s="9">
        <f>dataOrig!AC470*VLOOKUP($C470,pivot!$H$4:$Q$65,10,FALSE)/VLOOKUP($C470,pivot!$H$4:$Q$65,6,FALSE)</f>
        <v>816.23265371547086</v>
      </c>
    </row>
    <row r="471" spans="1:29">
      <c r="A471">
        <v>470</v>
      </c>
      <c r="B471">
        <v>24025</v>
      </c>
      <c r="C471">
        <f>dataOrig!C471</f>
        <v>24025</v>
      </c>
      <c r="D471">
        <v>24</v>
      </c>
      <c r="E471" s="1">
        <f>IF(dataOrig!$I471&gt;0,dataOrig!E471*dataRevised!$I471/dataOrig!$I471,dataOrig!E471)</f>
        <v>350.26763199264241</v>
      </c>
      <c r="F471" s="1">
        <f>IF(dataOrig!$I471&gt;0,dataOrig!F471*dataRevised!$I471/dataOrig!$I471,dataOrig!F471)</f>
        <v>650.37557882128999</v>
      </c>
      <c r="G471" s="1">
        <f>IF(dataOrig!$I471&gt;0,dataOrig!G471*dataRevised!$I471/dataOrig!$I471,dataOrig!G471)</f>
        <v>524.55128383364161</v>
      </c>
      <c r="H471" s="1">
        <f>IF(dataOrig!$I471&gt;0,dataOrig!H471*dataRevised!$I471/dataOrig!$I471,dataOrig!H471)</f>
        <v>293.30663358607194</v>
      </c>
      <c r="I471" s="9">
        <f>dataOrig!I471*VLOOKUP($C471,pivot!$H$4:$Q$65,7,FALSE)/VLOOKUP($C471,pivot!$H$4:$Q$65,2,FALSE)</f>
        <v>1818.5011282336459</v>
      </c>
      <c r="J471" s="1">
        <f>dataOrig!J471</f>
        <v>412</v>
      </c>
      <c r="K471" s="1">
        <f>dataOrig!K471</f>
        <v>765</v>
      </c>
      <c r="L471" s="1">
        <f>dataOrig!L471</f>
        <v>617</v>
      </c>
      <c r="M471" s="1">
        <f>dataOrig!M471</f>
        <v>345</v>
      </c>
      <c r="N471" s="9">
        <f>dataOrig!N471</f>
        <v>2139</v>
      </c>
      <c r="O471" s="1">
        <f>IF(dataOrig!$S471&gt;0,dataOrig!O471*dataRevised!$S471/dataOrig!$S471,dataOrig!O471)</f>
        <v>105.87019602173932</v>
      </c>
      <c r="P471" s="1">
        <f>IF(dataOrig!$S471&gt;0,dataOrig!P471*dataRevised!$S471/dataOrig!$S471,dataOrig!P471)</f>
        <v>1144.0791322092523</v>
      </c>
      <c r="Q471" s="1">
        <f>IF(dataOrig!$S471&gt;0,dataOrig!Q471*dataRevised!$S471/dataOrig!$S471,dataOrig!Q471)</f>
        <v>551.80926252859467</v>
      </c>
      <c r="R471" s="1">
        <f>IF(dataOrig!$S471&gt;0,dataOrig!R471*dataRevised!$S471/dataOrig!$S471,dataOrig!R471)</f>
        <v>925.76158328371628</v>
      </c>
      <c r="S471" s="9">
        <f>dataOrig!S471*VLOOKUP($C471,pivot!$H$4:$Q$65,8,FALSE)/VLOOKUP($C471,pivot!$H$4:$Q$65,4,FALSE)</f>
        <v>2727.5201740433026</v>
      </c>
      <c r="T471" s="1">
        <f>IF(dataOrig!$X471&gt;0,dataOrig!T471*dataRevised!$X471/dataOrig!$X471,dataOrig!T471)</f>
        <v>763.13229812056113</v>
      </c>
      <c r="U471" s="1">
        <f>IF(dataOrig!$X471&gt;0,dataOrig!U471*dataRevised!$X471/dataOrig!$X471,dataOrig!U471)</f>
        <v>1035.219552091816</v>
      </c>
      <c r="V471" s="1">
        <f>IF(dataOrig!$X471&gt;0,dataOrig!V471*dataRevised!$X471/dataOrig!$X471,dataOrig!V471)</f>
        <v>835.58156692947523</v>
      </c>
      <c r="W471" s="1">
        <f>IF(dataOrig!$X471&gt;0,dataOrig!W471*dataRevised!$X471/dataOrig!$X471,dataOrig!W471)</f>
        <v>467.70027975532275</v>
      </c>
      <c r="X471" s="9">
        <f>dataOrig!X471*VLOOKUP($C471,pivot!$H$4:$Q$65,9,FALSE)/VLOOKUP($C471,pivot!$H$4:$Q$65,5,FALSE)</f>
        <v>3101.633696897175</v>
      </c>
      <c r="Y471" s="1">
        <f>IF(dataOrig!$AC471&gt;0,dataOrig!Y471*dataRevised!$AC471/dataOrig!$AC471,dataOrig!Y471)</f>
        <v>769.93886141519044</v>
      </c>
      <c r="Z471" s="1">
        <f>IF(dataOrig!$AC471&gt;0,dataOrig!Z471*dataRevised!$AC471/dataOrig!$AC471,dataOrig!Z471)</f>
        <v>1044.4529280379061</v>
      </c>
      <c r="AA471" s="1">
        <f>IF(dataOrig!$AC471&gt;0,dataOrig!AA471*dataRevised!$AC471/dataOrig!$AC471,dataOrig!AA471)</f>
        <v>843.03432294194897</v>
      </c>
      <c r="AB471" s="1">
        <f>IF(dataOrig!$AC471&gt;0,dataOrig!AB471*dataRevised!$AC471/dataOrig!$AC471,dataOrig!AB471)</f>
        <v>471.87181274496373</v>
      </c>
      <c r="AC471" s="9">
        <f>dataOrig!AC471*VLOOKUP($C471,pivot!$H$4:$Q$65,10,FALSE)/VLOOKUP($C471,pivot!$H$4:$Q$65,6,FALSE)</f>
        <v>3129.2979251400093</v>
      </c>
    </row>
    <row r="472" spans="1:29">
      <c r="A472">
        <v>471</v>
      </c>
      <c r="B472">
        <v>24025</v>
      </c>
      <c r="C472">
        <f>dataOrig!C472</f>
        <v>24025</v>
      </c>
      <c r="D472">
        <v>24</v>
      </c>
      <c r="E472" s="1">
        <f>IF(dataOrig!$I472&gt;0,dataOrig!E472*dataRevised!$I472/dataOrig!$I472,dataOrig!E472)</f>
        <v>6.8013132425755813</v>
      </c>
      <c r="F472" s="1">
        <f>IF(dataOrig!$I472&gt;0,dataOrig!F472*dataRevised!$I472/dataOrig!$I472,dataOrig!F472)</f>
        <v>23.804596349014535</v>
      </c>
      <c r="G472" s="1">
        <f>IF(dataOrig!$I472&gt;0,dataOrig!G472*dataRevised!$I472/dataOrig!$I472,dataOrig!G472)</f>
        <v>9.3518057085414235</v>
      </c>
      <c r="H472" s="1">
        <f>IF(dataOrig!$I472&gt;0,dataOrig!H472*dataRevised!$I472/dataOrig!$I472,dataOrig!H472)</f>
        <v>7.651477397897529</v>
      </c>
      <c r="I472" s="9">
        <f>dataOrig!I472*VLOOKUP($C472,pivot!$H$4:$Q$65,7,FALSE)/VLOOKUP($C472,pivot!$H$4:$Q$65,2,FALSE)</f>
        <v>47.609192698029069</v>
      </c>
      <c r="J472" s="1">
        <f>dataOrig!J472</f>
        <v>8</v>
      </c>
      <c r="K472" s="1">
        <f>dataOrig!K472</f>
        <v>28</v>
      </c>
      <c r="L472" s="1">
        <f>dataOrig!L472</f>
        <v>11</v>
      </c>
      <c r="M472" s="1">
        <f>dataOrig!M472</f>
        <v>9</v>
      </c>
      <c r="N472" s="9">
        <f>dataOrig!N472</f>
        <v>56</v>
      </c>
      <c r="O472" s="1">
        <f>IF(dataOrig!$S472&gt;0,dataOrig!O472*dataRevised!$S472/dataOrig!$S472,dataOrig!O472)</f>
        <v>1.0581904621061868</v>
      </c>
      <c r="P472" s="1">
        <f>IF(dataOrig!$S472&gt;0,dataOrig!P472*dataRevised!$S472/dataOrig!$S472,dataOrig!P472)</f>
        <v>29.613356664607046</v>
      </c>
      <c r="Q472" s="1">
        <f>IF(dataOrig!$S472&gt;0,dataOrig!Q472*dataRevised!$S472/dataOrig!$S472,dataOrig!Q472)</f>
        <v>12.183284289378999</v>
      </c>
      <c r="R472" s="1">
        <f>IF(dataOrig!$S472&gt;0,dataOrig!R472*dataRevised!$S472/dataOrig!$S472,dataOrig!R472)</f>
        <v>15.520333269013902</v>
      </c>
      <c r="S472" s="9">
        <f>dataOrig!S472*VLOOKUP($C472,pivot!$H$4:$Q$65,8,FALSE)/VLOOKUP($C472,pivot!$H$4:$Q$65,4,FALSE)</f>
        <v>58.375164685106135</v>
      </c>
      <c r="T472" s="1">
        <f>IF(dataOrig!$X472&gt;0,dataOrig!T472*dataRevised!$X472/dataOrig!$X472,dataOrig!T472)</f>
        <v>9.6599025078552039</v>
      </c>
      <c r="U472" s="1">
        <f>IF(dataOrig!$X472&gt;0,dataOrig!U472*dataRevised!$X472/dataOrig!$X472,dataOrig!U472)</f>
        <v>34.614650653147812</v>
      </c>
      <c r="V472" s="1">
        <f>IF(dataOrig!$X472&gt;0,dataOrig!V472*dataRevised!$X472/dataOrig!$X472,dataOrig!V472)</f>
        <v>13.684861886128205</v>
      </c>
      <c r="W472" s="1">
        <f>IF(dataOrig!$X472&gt;0,dataOrig!W472*dataRevised!$X472/dataOrig!$X472,dataOrig!W472)</f>
        <v>11.269886259164405</v>
      </c>
      <c r="X472" s="9">
        <f>dataOrig!X472*VLOOKUP($C472,pivot!$H$4:$Q$65,9,FALSE)/VLOOKUP($C472,pivot!$H$4:$Q$65,5,FALSE)</f>
        <v>69.229301306295625</v>
      </c>
      <c r="Y472" s="1">
        <f>IF(dataOrig!$AC472&gt;0,dataOrig!Y472*dataRevised!$AC472/dataOrig!$AC472,dataOrig!Y472)</f>
        <v>9.746061536901145</v>
      </c>
      <c r="Z472" s="1">
        <f>IF(dataOrig!$AC472&gt;0,dataOrig!Z472*dataRevised!$AC472/dataOrig!$AC472,dataOrig!Z472)</f>
        <v>34.923387173895769</v>
      </c>
      <c r="AA472" s="1">
        <f>IF(dataOrig!$AC472&gt;0,dataOrig!AA472*dataRevised!$AC472/dataOrig!$AC472,dataOrig!AA472)</f>
        <v>13.806920510609954</v>
      </c>
      <c r="AB472" s="1">
        <f>IF(dataOrig!$AC472&gt;0,dataOrig!AB472*dataRevised!$AC472/dataOrig!$AC472,dataOrig!AB472)</f>
        <v>11.370405126384668</v>
      </c>
      <c r="AC472" s="9">
        <f>dataOrig!AC472*VLOOKUP($C472,pivot!$H$4:$Q$65,10,FALSE)/VLOOKUP($C472,pivot!$H$4:$Q$65,6,FALSE)</f>
        <v>69.846774347791538</v>
      </c>
    </row>
    <row r="473" spans="1:29">
      <c r="A473">
        <v>472</v>
      </c>
      <c r="B473">
        <v>24025</v>
      </c>
      <c r="C473">
        <f>dataOrig!C473</f>
        <v>24025</v>
      </c>
      <c r="D473">
        <v>24</v>
      </c>
      <c r="E473" s="1">
        <f>IF(dataOrig!$I473&gt;0,dataOrig!E473*dataRevised!$I473/dataOrig!$I473,dataOrig!E473)</f>
        <v>629.12147493824125</v>
      </c>
      <c r="F473" s="1">
        <f>IF(dataOrig!$I473&gt;0,dataOrig!F473*dataRevised!$I473/dataOrig!$I473,dataOrig!F473)</f>
        <v>431.88339090354941</v>
      </c>
      <c r="G473" s="1">
        <f>IF(dataOrig!$I473&gt;0,dataOrig!G473*dataRevised!$I473/dataOrig!$I473,dataOrig!G473)</f>
        <v>147.07839887069696</v>
      </c>
      <c r="H473" s="1">
        <f>IF(dataOrig!$I473&gt;0,dataOrig!H473*dataRevised!$I473/dataOrig!$I473,dataOrig!H473)</f>
        <v>458.23847971852979</v>
      </c>
      <c r="I473" s="9">
        <f>dataOrig!I473*VLOOKUP($C473,pivot!$H$4:$Q$65,7,FALSE)/VLOOKUP($C473,pivot!$H$4:$Q$65,2,FALSE)</f>
        <v>1666.3217444310174</v>
      </c>
      <c r="J473" s="1">
        <f>dataOrig!J473</f>
        <v>740</v>
      </c>
      <c r="K473" s="1">
        <f>dataOrig!K473</f>
        <v>508</v>
      </c>
      <c r="L473" s="1">
        <f>dataOrig!L473</f>
        <v>173</v>
      </c>
      <c r="M473" s="1">
        <f>dataOrig!M473</f>
        <v>539</v>
      </c>
      <c r="N473" s="9">
        <f>dataOrig!N473</f>
        <v>1960</v>
      </c>
      <c r="O473" s="1">
        <f>IF(dataOrig!$S473&gt;0,dataOrig!O473*dataRevised!$S473/dataOrig!$S473,dataOrig!O473)</f>
        <v>1272.5497417363572</v>
      </c>
      <c r="P473" s="1">
        <f>IF(dataOrig!$S473&gt;0,dataOrig!P473*dataRevised!$S473/dataOrig!$S473,dataOrig!P473)</f>
        <v>1133.1212355420594</v>
      </c>
      <c r="Q473" s="1">
        <f>IF(dataOrig!$S473&gt;0,dataOrig!Q473*dataRevised!$S473/dataOrig!$S473,dataOrig!Q473)</f>
        <v>219.03603552724459</v>
      </c>
      <c r="R473" s="1">
        <f>IF(dataOrig!$S473&gt;0,dataOrig!R473*dataRevised!$S473/dataOrig!$S473,dataOrig!R473)</f>
        <v>814.48704353259461</v>
      </c>
      <c r="S473" s="9">
        <f>dataOrig!S473*VLOOKUP($C473,pivot!$H$4:$Q$65,8,FALSE)/VLOOKUP($C473,pivot!$H$4:$Q$65,4,FALSE)</f>
        <v>3439.1940563382559</v>
      </c>
      <c r="T473" s="1">
        <f>IF(dataOrig!$X473&gt;0,dataOrig!T473*dataRevised!$X473/dataOrig!$X473,dataOrig!T473)</f>
        <v>953.11038077504679</v>
      </c>
      <c r="U473" s="1">
        <f>IF(dataOrig!$X473&gt;0,dataOrig!U473*dataRevised!$X473/dataOrig!$X473,dataOrig!U473)</f>
        <v>629.50364676189736</v>
      </c>
      <c r="V473" s="1">
        <f>IF(dataOrig!$X473&gt;0,dataOrig!V473*dataRevised!$X473/dataOrig!$X473,dataOrig!V473)</f>
        <v>214.93283079977829</v>
      </c>
      <c r="W473" s="1">
        <f>IF(dataOrig!$X473&gt;0,dataOrig!W473*dataRevised!$X473/dataOrig!$X473,dataOrig!W473)</f>
        <v>666.533273042009</v>
      </c>
      <c r="X473" s="9">
        <f>dataOrig!X473*VLOOKUP($C473,pivot!$H$4:$Q$65,9,FALSE)/VLOOKUP($C473,pivot!$H$4:$Q$65,5,FALSE)</f>
        <v>2464.0801313787315</v>
      </c>
      <c r="Y473" s="1">
        <f>IF(dataOrig!$AC473&gt;0,dataOrig!Y473*dataRevised!$AC473/dataOrig!$AC473,dataOrig!Y473)</f>
        <v>961.61140497424628</v>
      </c>
      <c r="Z473" s="1">
        <f>IF(dataOrig!$AC473&gt;0,dataOrig!Z473*dataRevised!$AC473/dataOrig!$AC473,dataOrig!Z473)</f>
        <v>635.11834348805792</v>
      </c>
      <c r="AA473" s="1">
        <f>IF(dataOrig!$AC473&gt;0,dataOrig!AA473*dataRevised!$AC473/dataOrig!$AC473,dataOrig!AA473)</f>
        <v>216.84986919605049</v>
      </c>
      <c r="AB473" s="1">
        <f>IF(dataOrig!$AC473&gt;0,dataOrig!AB473*dataRevised!$AC473/dataOrig!$AC473,dataOrig!AB473)</f>
        <v>672.47824604617892</v>
      </c>
      <c r="AC473" s="9">
        <f>dataOrig!AC473*VLOOKUP($C473,pivot!$H$4:$Q$65,10,FALSE)/VLOOKUP($C473,pivot!$H$4:$Q$65,6,FALSE)</f>
        <v>2486.0578637045332</v>
      </c>
    </row>
    <row r="474" spans="1:29">
      <c r="A474">
        <v>473</v>
      </c>
      <c r="B474">
        <v>24025</v>
      </c>
      <c r="C474">
        <f>dataOrig!C474</f>
        <v>24025</v>
      </c>
      <c r="D474">
        <v>24</v>
      </c>
      <c r="E474" s="1">
        <f>IF(dataOrig!$I474&gt;0,dataOrig!E474*dataRevised!$I474/dataOrig!$I474,dataOrig!E474)</f>
        <v>28.05541712562427</v>
      </c>
      <c r="F474" s="1">
        <f>IF(dataOrig!$I474&gt;0,dataOrig!F474*dataRevised!$I474/dataOrig!$I474,dataOrig!F474)</f>
        <v>114.77216096846293</v>
      </c>
      <c r="G474" s="1">
        <f>IF(dataOrig!$I474&gt;0,dataOrig!G474*dataRevised!$I474/dataOrig!$I474,dataOrig!G474)</f>
        <v>76.514773978975285</v>
      </c>
      <c r="H474" s="1">
        <f>IF(dataOrig!$I474&gt;0,dataOrig!H474*dataRevised!$I474/dataOrig!$I474,dataOrig!H474)</f>
        <v>76.514773978975285</v>
      </c>
      <c r="I474" s="9">
        <f>dataOrig!I474*VLOOKUP($C474,pivot!$H$4:$Q$65,7,FALSE)/VLOOKUP($C474,pivot!$H$4:$Q$65,2,FALSE)</f>
        <v>295.85712605203776</v>
      </c>
      <c r="J474" s="1">
        <f>dataOrig!J474</f>
        <v>33</v>
      </c>
      <c r="K474" s="1">
        <f>dataOrig!K474</f>
        <v>135</v>
      </c>
      <c r="L474" s="1">
        <f>dataOrig!L474</f>
        <v>90</v>
      </c>
      <c r="M474" s="1">
        <f>dataOrig!M474</f>
        <v>90</v>
      </c>
      <c r="N474" s="9">
        <f>dataOrig!N474</f>
        <v>348</v>
      </c>
      <c r="O474" s="1">
        <f>IF(dataOrig!$S474&gt;0,dataOrig!O474*dataRevised!$S474/dataOrig!$S474,dataOrig!O474)</f>
        <v>18.512630634038182</v>
      </c>
      <c r="P474" s="1">
        <f>IF(dataOrig!$S474&gt;0,dataOrig!P474*dataRevised!$S474/dataOrig!$S474,dataOrig!P474)</f>
        <v>29.703210372299985</v>
      </c>
      <c r="Q474" s="1">
        <f>IF(dataOrig!$S474&gt;0,dataOrig!Q474*dataRevised!$S474/dataOrig!$S474,dataOrig!Q474)</f>
        <v>13.387834720962402</v>
      </c>
      <c r="R474" s="1">
        <f>IF(dataOrig!$S474&gt;0,dataOrig!R474*dataRevised!$S474/dataOrig!$S474,dataOrig!R474)</f>
        <v>19.477172766187508</v>
      </c>
      <c r="S474" s="9">
        <f>dataOrig!S474*VLOOKUP($C474,pivot!$H$4:$Q$65,8,FALSE)/VLOOKUP($C474,pivot!$H$4:$Q$65,4,FALSE)</f>
        <v>81.080848493488077</v>
      </c>
      <c r="T474" s="1">
        <f>IF(dataOrig!$X474&gt;0,dataOrig!T474*dataRevised!$X474/dataOrig!$X474,dataOrig!T474)</f>
        <v>47.494520663621415</v>
      </c>
      <c r="U474" s="1">
        <f>IF(dataOrig!$X474&gt;0,dataOrig!U474*dataRevised!$X474/dataOrig!$X474,dataOrig!U474)</f>
        <v>183.53814764924886</v>
      </c>
      <c r="V474" s="1">
        <f>IF(dataOrig!$X474&gt;0,dataOrig!V474*dataRevised!$X474/dataOrig!$X474,dataOrig!V474)</f>
        <v>122.35876509949922</v>
      </c>
      <c r="W474" s="1">
        <f>IF(dataOrig!$X474&gt;0,dataOrig!W474*dataRevised!$X474/dataOrig!$X474,dataOrig!W474)</f>
        <v>122.35876509949922</v>
      </c>
      <c r="X474" s="9">
        <f>dataOrig!X474*VLOOKUP($C474,pivot!$H$4:$Q$65,9,FALSE)/VLOOKUP($C474,pivot!$H$4:$Q$65,5,FALSE)</f>
        <v>475.75019851186875</v>
      </c>
      <c r="Y474" s="1">
        <f>IF(dataOrig!$AC474&gt;0,dataOrig!Y474*dataRevised!$AC474/dataOrig!$AC474,dataOrig!Y474)</f>
        <v>47.91813588976396</v>
      </c>
      <c r="Z474" s="1">
        <f>IF(dataOrig!$AC474&gt;0,dataOrig!Z474*dataRevised!$AC474/dataOrig!$AC474,dataOrig!Z474)</f>
        <v>185.17516920112172</v>
      </c>
      <c r="AA474" s="1">
        <f>IF(dataOrig!$AC474&gt;0,dataOrig!AA474*dataRevised!$AC474/dataOrig!$AC474,dataOrig!AA474)</f>
        <v>123.45011280074783</v>
      </c>
      <c r="AB474" s="1">
        <f>IF(dataOrig!$AC474&gt;0,dataOrig!AB474*dataRevised!$AC474/dataOrig!$AC474,dataOrig!AB474)</f>
        <v>123.45011280074783</v>
      </c>
      <c r="AC474" s="9">
        <f>dataOrig!AC474*VLOOKUP($C474,pivot!$H$4:$Q$65,10,FALSE)/VLOOKUP($C474,pivot!$H$4:$Q$65,6,FALSE)</f>
        <v>479.9935306923814</v>
      </c>
    </row>
    <row r="475" spans="1:29">
      <c r="A475">
        <v>474</v>
      </c>
      <c r="B475">
        <v>24025</v>
      </c>
      <c r="C475">
        <f>dataOrig!C475</f>
        <v>24025</v>
      </c>
      <c r="D475">
        <v>24</v>
      </c>
      <c r="E475" s="1">
        <f>IF(dataOrig!$I475&gt;0,dataOrig!E475*dataRevised!$I475/dataOrig!$I475,dataOrig!E475)</f>
        <v>67.162968270433865</v>
      </c>
      <c r="F475" s="1">
        <f>IF(dataOrig!$I475&gt;0,dataOrig!F475*dataRevised!$I475/dataOrig!$I475,dataOrig!F475)</f>
        <v>247.39776919868677</v>
      </c>
      <c r="G475" s="1">
        <f>IF(dataOrig!$I475&gt;0,dataOrig!G475*dataRevised!$I475/dataOrig!$I475,dataOrig!G475)</f>
        <v>107.1206835705654</v>
      </c>
      <c r="H475" s="1">
        <f>IF(dataOrig!$I475&gt;0,dataOrig!H475*dataRevised!$I475/dataOrig!$I475,dataOrig!H475)</f>
        <v>271.20236554770133</v>
      </c>
      <c r="I475" s="9">
        <f>dataOrig!I475*VLOOKUP($C475,pivot!$H$4:$Q$65,7,FALSE)/VLOOKUP($C475,pivot!$H$4:$Q$65,2,FALSE)</f>
        <v>692.88378658738736</v>
      </c>
      <c r="J475" s="1">
        <f>dataOrig!J475</f>
        <v>79</v>
      </c>
      <c r="K475" s="1">
        <f>dataOrig!K475</f>
        <v>291</v>
      </c>
      <c r="L475" s="1">
        <f>dataOrig!L475</f>
        <v>126</v>
      </c>
      <c r="M475" s="1">
        <f>dataOrig!M475</f>
        <v>319</v>
      </c>
      <c r="N475" s="9">
        <f>dataOrig!N475</f>
        <v>815</v>
      </c>
      <c r="O475" s="1">
        <f>IF(dataOrig!$S475&gt;0,dataOrig!O475*dataRevised!$S475/dataOrig!$S475,dataOrig!O475)</f>
        <v>32.885052554523881</v>
      </c>
      <c r="P475" s="1">
        <f>IF(dataOrig!$S475&gt;0,dataOrig!P475*dataRevised!$S475/dataOrig!$S475,dataOrig!P475)</f>
        <v>364.15603195726908</v>
      </c>
      <c r="Q475" s="1">
        <f>IF(dataOrig!$S475&gt;0,dataOrig!Q475*dataRevised!$S475/dataOrig!$S475,dataOrig!Q475)</f>
        <v>66.503985463514226</v>
      </c>
      <c r="R475" s="1">
        <f>IF(dataOrig!$S475&gt;0,dataOrig!R475*dataRevised!$S475/dataOrig!$S475,dataOrig!R475)</f>
        <v>578.67898075868868</v>
      </c>
      <c r="S475" s="9">
        <f>dataOrig!S475*VLOOKUP($C475,pivot!$H$4:$Q$65,8,FALSE)/VLOOKUP($C475,pivot!$H$4:$Q$65,4,FALSE)</f>
        <v>1042.2240507339959</v>
      </c>
      <c r="T475" s="1">
        <f>IF(dataOrig!$X475&gt;0,dataOrig!T475*dataRevised!$X475/dataOrig!$X475,dataOrig!T475)</f>
        <v>111.08887884033483</v>
      </c>
      <c r="U475" s="1">
        <f>IF(dataOrig!$X475&gt;0,dataOrig!U475*dataRevised!$X475/dataOrig!$X475,dataOrig!U475)</f>
        <v>395.25101094640877</v>
      </c>
      <c r="V475" s="1">
        <f>IF(dataOrig!$X475&gt;0,dataOrig!V475*dataRevised!$X475/dataOrig!$X475,dataOrig!V475)</f>
        <v>170.65827763877525</v>
      </c>
      <c r="W475" s="1">
        <f>IF(dataOrig!$X475&gt;0,dataOrig!W475*dataRevised!$X475/dataOrig!$X475,dataOrig!W475)</f>
        <v>433.08562910217489</v>
      </c>
      <c r="X475" s="9">
        <f>dataOrig!X475*VLOOKUP($C475,pivot!$H$4:$Q$65,9,FALSE)/VLOOKUP($C475,pivot!$H$4:$Q$65,5,FALSE)</f>
        <v>1110.0837965276937</v>
      </c>
      <c r="Y475" s="1">
        <f>IF(dataOrig!$AC475&gt;0,dataOrig!Y475*dataRevised!$AC475/dataOrig!$AC475,dataOrig!Y475)</f>
        <v>112.07970767436316</v>
      </c>
      <c r="Z475" s="1">
        <f>IF(dataOrig!$AC475&gt;0,dataOrig!Z475*dataRevised!$AC475/dataOrig!$AC475,dataOrig!Z475)</f>
        <v>398.77635121820515</v>
      </c>
      <c r="AA475" s="1">
        <f>IF(dataOrig!$AC475&gt;0,dataOrig!AA475*dataRevised!$AC475/dataOrig!$AC475,dataOrig!AA475)</f>
        <v>172.18042048525356</v>
      </c>
      <c r="AB475" s="1">
        <f>IF(dataOrig!$AC475&gt;0,dataOrig!AB475*dataRevised!$AC475/dataOrig!$AC475,dataOrig!AB475)</f>
        <v>436.94842557106796</v>
      </c>
      <c r="AC475" s="9">
        <f>dataOrig!AC475*VLOOKUP($C475,pivot!$H$4:$Q$65,10,FALSE)/VLOOKUP($C475,pivot!$H$4:$Q$65,6,FALSE)</f>
        <v>1119.9849049488898</v>
      </c>
    </row>
    <row r="476" spans="1:29">
      <c r="A476">
        <v>475</v>
      </c>
      <c r="B476">
        <v>24025</v>
      </c>
      <c r="C476">
        <f>dataOrig!C476</f>
        <v>24025</v>
      </c>
      <c r="D476">
        <v>24</v>
      </c>
      <c r="E476" s="1">
        <f>IF(dataOrig!$I476&gt;0,dataOrig!E476*dataRevised!$I476/dataOrig!$I476,dataOrig!E476)</f>
        <v>33.156402057555958</v>
      </c>
      <c r="F476" s="1">
        <f>IF(dataOrig!$I476&gt;0,dataOrig!F476*dataRevised!$I476/dataOrig!$I476,dataOrig!F476)</f>
        <v>342.61615459474484</v>
      </c>
      <c r="G476" s="1">
        <f>IF(dataOrig!$I476&gt;0,dataOrig!G476*dataRevised!$I476/dataOrig!$I476,dataOrig!G476)</f>
        <v>66.312804115111916</v>
      </c>
      <c r="H476" s="1">
        <f>IF(dataOrig!$I476&gt;0,dataOrig!H476*dataRevised!$I476/dataOrig!$I476,dataOrig!H476)</f>
        <v>225.29350116031611</v>
      </c>
      <c r="I476" s="9">
        <f>dataOrig!I476*VLOOKUP($C476,pivot!$H$4:$Q$65,7,FALSE)/VLOOKUP($C476,pivot!$H$4:$Q$65,2,FALSE)</f>
        <v>667.37886192772885</v>
      </c>
      <c r="J476" s="1">
        <f>dataOrig!J476</f>
        <v>39</v>
      </c>
      <c r="K476" s="1">
        <f>dataOrig!K476</f>
        <v>403</v>
      </c>
      <c r="L476" s="1">
        <f>dataOrig!L476</f>
        <v>78</v>
      </c>
      <c r="M476" s="1">
        <f>dataOrig!M476</f>
        <v>265</v>
      </c>
      <c r="N476" s="9">
        <f>dataOrig!N476</f>
        <v>785</v>
      </c>
      <c r="O476" s="1">
        <f>IF(dataOrig!$S476&gt;0,dataOrig!O476*dataRevised!$S476/dataOrig!$S476,dataOrig!O476)</f>
        <v>68.856010361082141</v>
      </c>
      <c r="P476" s="1">
        <f>IF(dataOrig!$S476&gt;0,dataOrig!P476*dataRevised!$S476/dataOrig!$S476,dataOrig!P476)</f>
        <v>338.41181551381089</v>
      </c>
      <c r="Q476" s="1">
        <f>IF(dataOrig!$S476&gt;0,dataOrig!Q476*dataRevised!$S476/dataOrig!$S476,dataOrig!Q476)</f>
        <v>44.357270411066821</v>
      </c>
      <c r="R476" s="1">
        <f>IF(dataOrig!$S476&gt;0,dataOrig!R476*dataRevised!$S476/dataOrig!$S476,dataOrig!R476)</f>
        <v>231.73448051005917</v>
      </c>
      <c r="S476" s="9">
        <f>dataOrig!S476*VLOOKUP($C476,pivot!$H$4:$Q$65,8,FALSE)/VLOOKUP($C476,pivot!$H$4:$Q$65,4,FALSE)</f>
        <v>683.35957679601904</v>
      </c>
      <c r="T476" s="1">
        <f>IF(dataOrig!$X476&gt;0,dataOrig!T476*dataRevised!$X476/dataOrig!$X476,dataOrig!T476)</f>
        <v>56.349431295822029</v>
      </c>
      <c r="U476" s="1">
        <f>IF(dataOrig!$X476&gt;0,dataOrig!U476*dataRevised!$X476/dataOrig!$X476,dataOrig!U476)</f>
        <v>505.53489791108899</v>
      </c>
      <c r="V476" s="1">
        <f>IF(dataOrig!$X476&gt;0,dataOrig!V476*dataRevised!$X476/dataOrig!$X476,dataOrig!V476)</f>
        <v>98.209008829861233</v>
      </c>
      <c r="W476" s="1">
        <f>IF(dataOrig!$X476&gt;0,dataOrig!W476*dataRevised!$X476/dataOrig!$X476,dataOrig!W476)</f>
        <v>331.65665276969531</v>
      </c>
      <c r="X476" s="9">
        <f>dataOrig!X476*VLOOKUP($C476,pivot!$H$4:$Q$65,9,FALSE)/VLOOKUP($C476,pivot!$H$4:$Q$65,5,FALSE)</f>
        <v>991.74999080646762</v>
      </c>
      <c r="Y476" s="1">
        <f>IF(dataOrig!$AC476&gt;0,dataOrig!Y476*dataRevised!$AC476/dataOrig!$AC476,dataOrig!Y476)</f>
        <v>56.85202563192334</v>
      </c>
      <c r="Z476" s="1">
        <f>IF(dataOrig!$AC476&gt;0,dataOrig!Z476*dataRevised!$AC476/dataOrig!$AC476,dataOrig!Z476)</f>
        <v>510.04388709782654</v>
      </c>
      <c r="AA476" s="1">
        <f>IF(dataOrig!$AC476&gt;0,dataOrig!AA476*dataRevised!$AC476/dataOrig!$AC476,dataOrig!AA476)</f>
        <v>99.084958958494965</v>
      </c>
      <c r="AB476" s="1">
        <f>IF(dataOrig!$AC476&gt;0,dataOrig!AB476*dataRevised!$AC476/dataOrig!$AC476,dataOrig!AB476)</f>
        <v>334.61477943360597</v>
      </c>
      <c r="AC476" s="9">
        <f>dataOrig!AC476*VLOOKUP($C476,pivot!$H$4:$Q$65,10,FALSE)/VLOOKUP($C476,pivot!$H$4:$Q$65,6,FALSE)</f>
        <v>1000.5956511218508</v>
      </c>
    </row>
    <row r="477" spans="1:29">
      <c r="A477">
        <v>476</v>
      </c>
      <c r="B477">
        <v>24025</v>
      </c>
      <c r="C477">
        <f>dataOrig!C477</f>
        <v>24025</v>
      </c>
      <c r="D477">
        <v>24</v>
      </c>
      <c r="E477" s="1">
        <f>IF(dataOrig!$I477&gt;0,dataOrig!E477*dataRevised!$I477/dataOrig!$I477,dataOrig!E477)</f>
        <v>296.70729020735968</v>
      </c>
      <c r="F477" s="1">
        <f>IF(dataOrig!$I477&gt;0,dataOrig!F477*dataRevised!$I477/dataOrig!$I477,dataOrig!F477)</f>
        <v>570.46014822102677</v>
      </c>
      <c r="G477" s="1">
        <f>IF(dataOrig!$I477&gt;0,dataOrig!G477*dataRevised!$I477/dataOrig!$I477,dataOrig!G477)</f>
        <v>90.967564619448396</v>
      </c>
      <c r="H477" s="1">
        <f>IF(dataOrig!$I477&gt;0,dataOrig!H477*dataRevised!$I477/dataOrig!$I477,dataOrig!H477)</f>
        <v>718.38871124704565</v>
      </c>
      <c r="I477" s="9">
        <f>dataOrig!I477*VLOOKUP($C477,pivot!$H$4:$Q$65,7,FALSE)/VLOOKUP($C477,pivot!$H$4:$Q$65,2,FALSE)</f>
        <v>1676.5237142948806</v>
      </c>
      <c r="J477" s="1">
        <f>dataOrig!J477</f>
        <v>349</v>
      </c>
      <c r="K477" s="1">
        <f>dataOrig!K477</f>
        <v>671</v>
      </c>
      <c r="L477" s="1">
        <f>dataOrig!L477</f>
        <v>107</v>
      </c>
      <c r="M477" s="1">
        <f>dataOrig!M477</f>
        <v>845</v>
      </c>
      <c r="N477" s="9">
        <f>dataOrig!N477</f>
        <v>1972</v>
      </c>
      <c r="O477" s="1">
        <f>IF(dataOrig!$S477&gt;0,dataOrig!O477*dataRevised!$S477/dataOrig!$S477,dataOrig!O477)</f>
        <v>67.784303961461177</v>
      </c>
      <c r="P477" s="1">
        <f>IF(dataOrig!$S477&gt;0,dataOrig!P477*dataRevised!$S477/dataOrig!$S477,dataOrig!P477)</f>
        <v>513.63605504491488</v>
      </c>
      <c r="Q477" s="1">
        <f>IF(dataOrig!$S477&gt;0,dataOrig!Q477*dataRevised!$S477/dataOrig!$S477,dataOrig!Q477)</f>
        <v>82.569749203991464</v>
      </c>
      <c r="R477" s="1">
        <f>IF(dataOrig!$S477&gt;0,dataOrig!R477*dataRevised!$S477/dataOrig!$S477,dataOrig!R477)</f>
        <v>940.50202159223045</v>
      </c>
      <c r="S477" s="9">
        <f>dataOrig!S477*VLOOKUP($C477,pivot!$H$4:$Q$65,8,FALSE)/VLOOKUP($C477,pivot!$H$4:$Q$65,4,FALSE)</f>
        <v>1604.4921298025981</v>
      </c>
      <c r="T477" s="1">
        <f>IF(dataOrig!$X477&gt;0,dataOrig!T477*dataRevised!$X477/dataOrig!$X477,dataOrig!T477)</f>
        <v>503.9249141597798</v>
      </c>
      <c r="U477" s="1">
        <f>IF(dataOrig!$X477&gt;0,dataOrig!U477*dataRevised!$X477/dataOrig!$X477,dataOrig!U477)</f>
        <v>942.64548639153691</v>
      </c>
      <c r="V477" s="1">
        <f>IF(dataOrig!$X477&gt;0,dataOrig!V477*dataRevised!$X477/dataOrig!$X477,dataOrig!V477)</f>
        <v>150.53348074741027</v>
      </c>
      <c r="W477" s="1">
        <f>IF(dataOrig!$X477&gt;0,dataOrig!W477*dataRevised!$X477/dataOrig!$X477,dataOrig!W477)</f>
        <v>1188.9730003418447</v>
      </c>
      <c r="X477" s="9">
        <f>dataOrig!X477*VLOOKUP($C477,pivot!$H$4:$Q$65,9,FALSE)/VLOOKUP($C477,pivot!$H$4:$Q$65,5,FALSE)</f>
        <v>2786.0768816405716</v>
      </c>
      <c r="Y477" s="1">
        <f>IF(dataOrig!$AC477&gt;0,dataOrig!Y477*dataRevised!$AC477/dataOrig!$AC477,dataOrig!Y477)</f>
        <v>508.41954350834305</v>
      </c>
      <c r="Z477" s="1">
        <f>IF(dataOrig!$AC477&gt;0,dataOrig!Z477*dataRevised!$AC477/dataOrig!$AC477,dataOrig!Z477)</f>
        <v>951.0531716426035</v>
      </c>
      <c r="AA477" s="1">
        <f>IF(dataOrig!$AC477&gt;0,dataOrig!AA477*dataRevised!$AC477/dataOrig!$AC477,dataOrig!AA477)</f>
        <v>151.87612561670952</v>
      </c>
      <c r="AB477" s="1">
        <f>IF(dataOrig!$AC477&gt;0,dataOrig!AB477*dataRevised!$AC477/dataOrig!$AC477,dataOrig!AB477)</f>
        <v>1199.5777408335825</v>
      </c>
      <c r="AC477" s="9">
        <f>dataOrig!AC477*VLOOKUP($C477,pivot!$H$4:$Q$65,10,FALSE)/VLOOKUP($C477,pivot!$H$4:$Q$65,6,FALSE)</f>
        <v>2810.9265816012385</v>
      </c>
    </row>
    <row r="478" spans="1:29">
      <c r="A478">
        <v>477</v>
      </c>
      <c r="B478">
        <v>24025</v>
      </c>
      <c r="C478">
        <f>dataOrig!C478</f>
        <v>24025</v>
      </c>
      <c r="D478">
        <v>24</v>
      </c>
      <c r="E478" s="1">
        <f>IF(dataOrig!$I478&gt;0,dataOrig!E478*dataRevised!$I478/dataOrig!$I478,dataOrig!E478)</f>
        <v>28.905581280946222</v>
      </c>
      <c r="F478" s="1">
        <f>IF(dataOrig!$I478&gt;0,dataOrig!F478*dataRevised!$I478/dataOrig!$I478,dataOrig!F478)</f>
        <v>215.09153129645276</v>
      </c>
      <c r="G478" s="1">
        <f>IF(dataOrig!$I478&gt;0,dataOrig!G478*dataRevised!$I478/dataOrig!$I478,dataOrig!G478)</f>
        <v>50.159685163994908</v>
      </c>
      <c r="H478" s="1">
        <f>IF(dataOrig!$I478&gt;0,dataOrig!H478*dataRevised!$I478/dataOrig!$I478,dataOrig!H478)</f>
        <v>282.25449956688664</v>
      </c>
      <c r="I478" s="9">
        <f>dataOrig!I478*VLOOKUP($C478,pivot!$H$4:$Q$65,7,FALSE)/VLOOKUP($C478,pivot!$H$4:$Q$65,2,FALSE)</f>
        <v>576.4112973082805</v>
      </c>
      <c r="J478" s="1">
        <f>dataOrig!J478</f>
        <v>34</v>
      </c>
      <c r="K478" s="1">
        <f>dataOrig!K478</f>
        <v>253</v>
      </c>
      <c r="L478" s="1">
        <f>dataOrig!L478</f>
        <v>59</v>
      </c>
      <c r="M478" s="1">
        <f>dataOrig!M478</f>
        <v>332</v>
      </c>
      <c r="N478" s="9">
        <f>dataOrig!N478</f>
        <v>678</v>
      </c>
      <c r="O478" s="1">
        <f>IF(dataOrig!$S478&gt;0,dataOrig!O478*dataRevised!$S478/dataOrig!$S478,dataOrig!O478)</f>
        <v>46.050802227137808</v>
      </c>
      <c r="P478" s="1">
        <f>IF(dataOrig!$S478&gt;0,dataOrig!P478*dataRevised!$S478/dataOrig!$S478,dataOrig!P478)</f>
        <v>320.56449719656814</v>
      </c>
      <c r="Q478" s="1">
        <f>IF(dataOrig!$S478&gt;0,dataOrig!Q478*dataRevised!$S478/dataOrig!$S478,dataOrig!Q478)</f>
        <v>88.397784075261569</v>
      </c>
      <c r="R478" s="1">
        <f>IF(dataOrig!$S478&gt;0,dataOrig!R478*dataRevised!$S478/dataOrig!$S478,dataOrig!R478)</f>
        <v>535.7676963916939</v>
      </c>
      <c r="S478" s="9">
        <f>dataOrig!S478*VLOOKUP($C478,pivot!$H$4:$Q$65,8,FALSE)/VLOOKUP($C478,pivot!$H$4:$Q$65,4,FALSE)</f>
        <v>990.78077989066151</v>
      </c>
      <c r="T478" s="1">
        <f>IF(dataOrig!$X478&gt;0,dataOrig!T478*dataRevised!$X478/dataOrig!$X478,dataOrig!T478)</f>
        <v>46.689528787966815</v>
      </c>
      <c r="U478" s="1">
        <f>IF(dataOrig!$X478&gt;0,dataOrig!U478*dataRevised!$X478/dataOrig!$X478,dataOrig!U478)</f>
        <v>316.36180713225787</v>
      </c>
      <c r="V478" s="1">
        <f>IF(dataOrig!$X478&gt;0,dataOrig!V478*dataRevised!$X478/dataOrig!$X478,dataOrig!V478)</f>
        <v>73.254260684568621</v>
      </c>
      <c r="W478" s="1">
        <f>IF(dataOrig!$X478&gt;0,dataOrig!W478*dataRevised!$X478/dataOrig!$X478,dataOrig!W478)</f>
        <v>412.96083221080994</v>
      </c>
      <c r="X478" s="9">
        <f>dataOrig!X478*VLOOKUP($C478,pivot!$H$4:$Q$65,9,FALSE)/VLOOKUP($C478,pivot!$H$4:$Q$65,5,FALSE)</f>
        <v>849.26642881560326</v>
      </c>
      <c r="Y478" s="1">
        <f>IF(dataOrig!$AC478&gt;0,dataOrig!Y478*dataRevised!$AC478/dataOrig!$AC478,dataOrig!Y478)</f>
        <v>47.105964095022202</v>
      </c>
      <c r="Z478" s="1">
        <f>IF(dataOrig!$AC478&gt;0,dataOrig!Z478*dataRevised!$AC478/dataOrig!$AC478,dataOrig!Z478)</f>
        <v>319.1835153335125</v>
      </c>
      <c r="AA478" s="1">
        <f>IF(dataOrig!$AC478&gt;0,dataOrig!AA478*dataRevised!$AC478/dataOrig!$AC478,dataOrig!AA478)</f>
        <v>73.907633321500342</v>
      </c>
      <c r="AB478" s="1">
        <f>IF(dataOrig!$AC478&gt;0,dataOrig!AB478*dataRevised!$AC478/dataOrig!$AC478,dataOrig!AB478)</f>
        <v>416.64413070252391</v>
      </c>
      <c r="AC478" s="9">
        <f>dataOrig!AC478*VLOOKUP($C478,pivot!$H$4:$Q$65,10,FALSE)/VLOOKUP($C478,pivot!$H$4:$Q$65,6,FALSE)</f>
        <v>856.84124345255896</v>
      </c>
    </row>
    <row r="479" spans="1:29">
      <c r="A479">
        <v>478</v>
      </c>
      <c r="B479">
        <v>24025</v>
      </c>
      <c r="C479">
        <f>dataOrig!C479</f>
        <v>24025</v>
      </c>
      <c r="D479">
        <v>24</v>
      </c>
      <c r="E479" s="1">
        <f>IF(dataOrig!$I479&gt;0,dataOrig!E479*dataRevised!$I479/dataOrig!$I479,dataOrig!E479)</f>
        <v>144.52790640473111</v>
      </c>
      <c r="F479" s="1">
        <f>IF(dataOrig!$I479&gt;0,dataOrig!F479*dataRevised!$I479/dataOrig!$I479,dataOrig!F479)</f>
        <v>118.17281758975072</v>
      </c>
      <c r="G479" s="1">
        <f>IF(dataOrig!$I479&gt;0,dataOrig!G479*dataRevised!$I479/dataOrig!$I479,dataOrig!G479)</f>
        <v>41.658043610775437</v>
      </c>
      <c r="H479" s="1">
        <f>IF(dataOrig!$I479&gt;0,dataOrig!H479*dataRevised!$I479/dataOrig!$I479,dataOrig!H479)</f>
        <v>101.16953448331178</v>
      </c>
      <c r="I479" s="9">
        <f>dataOrig!I479*VLOOKUP($C479,pivot!$H$4:$Q$65,7,FALSE)/VLOOKUP($C479,pivot!$H$4:$Q$65,2,FALSE)</f>
        <v>405.52830208856903</v>
      </c>
      <c r="J479" s="1">
        <f>dataOrig!J479</f>
        <v>170</v>
      </c>
      <c r="K479" s="1">
        <f>dataOrig!K479</f>
        <v>139</v>
      </c>
      <c r="L479" s="1">
        <f>dataOrig!L479</f>
        <v>49</v>
      </c>
      <c r="M479" s="1">
        <f>dataOrig!M479</f>
        <v>119</v>
      </c>
      <c r="N479" s="9">
        <f>dataOrig!N479</f>
        <v>477</v>
      </c>
      <c r="O479" s="1">
        <f>IF(dataOrig!$S479&gt;0,dataOrig!O479*dataRevised!$S479/dataOrig!$S479,dataOrig!O479)</f>
        <v>92.818247313729159</v>
      </c>
      <c r="P479" s="1">
        <f>IF(dataOrig!$S479&gt;0,dataOrig!P479*dataRevised!$S479/dataOrig!$S479,dataOrig!P479)</f>
        <v>134.83281619818402</v>
      </c>
      <c r="Q479" s="1">
        <f>IF(dataOrig!$S479&gt;0,dataOrig!Q479*dataRevised!$S479/dataOrig!$S479,dataOrig!Q479)</f>
        <v>51.303382518400987</v>
      </c>
      <c r="R479" s="1">
        <f>IF(dataOrig!$S479&gt;0,dataOrig!R479*dataRevised!$S479/dataOrig!$S479,dataOrig!R479)</f>
        <v>98.817788302595204</v>
      </c>
      <c r="S479" s="9">
        <f>dataOrig!S479*VLOOKUP($C479,pivot!$H$4:$Q$65,8,FALSE)/VLOOKUP($C479,pivot!$H$4:$Q$65,4,FALSE)</f>
        <v>377.77223433290936</v>
      </c>
      <c r="T479" s="1">
        <f>IF(dataOrig!$X479&gt;0,dataOrig!T479*dataRevised!$X479/dataOrig!$X479,dataOrig!T479)</f>
        <v>207.68790391888686</v>
      </c>
      <c r="U479" s="1">
        <f>IF(dataOrig!$X479&gt;0,dataOrig!U479*dataRevised!$X479/dataOrig!$X479,dataOrig!U479)</f>
        <v>179.51318827097586</v>
      </c>
      <c r="V479" s="1">
        <f>IF(dataOrig!$X479&gt;0,dataOrig!V479*dataRevised!$X479/dataOrig!$X479,dataOrig!V479)</f>
        <v>62.789366301058813</v>
      </c>
      <c r="W479" s="1">
        <f>IF(dataOrig!$X479&gt;0,dataOrig!W479*dataRevised!$X479/dataOrig!$X479,dataOrig!W479)</f>
        <v>154.55844012568326</v>
      </c>
      <c r="X479" s="9">
        <f>dataOrig!X479*VLOOKUP($C479,pivot!$H$4:$Q$65,9,FALSE)/VLOOKUP($C479,pivot!$H$4:$Q$65,5,FALSE)</f>
        <v>604.54889861660479</v>
      </c>
      <c r="Y479" s="1">
        <f>IF(dataOrig!$AC479&gt;0,dataOrig!Y479*dataRevised!$AC479/dataOrig!$AC479,dataOrig!Y479)</f>
        <v>209.5403230433746</v>
      </c>
      <c r="Z479" s="1">
        <f>IF(dataOrig!$AC479&gt;0,dataOrig!Z479*dataRevised!$AC479/dataOrig!$AC479,dataOrig!Z479)</f>
        <v>181.11431022741294</v>
      </c>
      <c r="AA479" s="1">
        <f>IF(dataOrig!$AC479&gt;0,dataOrig!AA479*dataRevised!$AC479/dataOrig!$AC479,dataOrig!AA479)</f>
        <v>63.349399989857439</v>
      </c>
      <c r="AB479" s="1">
        <f>IF(dataOrig!$AC479&gt;0,dataOrig!AB479*dataRevised!$AC479/dataOrig!$AC479,dataOrig!AB479)</f>
        <v>155.93698459041832</v>
      </c>
      <c r="AC479" s="9">
        <f>dataOrig!AC479*VLOOKUP($C479,pivot!$H$4:$Q$65,10,FALSE)/VLOOKUP($C479,pivot!$H$4:$Q$65,6,FALSE)</f>
        <v>609.94101785106329</v>
      </c>
    </row>
    <row r="480" spans="1:29">
      <c r="A480">
        <v>479</v>
      </c>
      <c r="B480">
        <v>24025</v>
      </c>
      <c r="C480">
        <f>dataOrig!C480</f>
        <v>24025</v>
      </c>
      <c r="D480">
        <v>24</v>
      </c>
      <c r="E480" s="1">
        <f>IF(dataOrig!$I480&gt;0,dataOrig!E480*dataRevised!$I480/dataOrig!$I480,dataOrig!E480)</f>
        <v>836.56152883679647</v>
      </c>
      <c r="F480" s="1">
        <f>IF(dataOrig!$I480&gt;0,dataOrig!F480*dataRevised!$I480/dataOrig!$I480,dataOrig!F480)</f>
        <v>646.9749222000022</v>
      </c>
      <c r="G480" s="1">
        <f>IF(dataOrig!$I480&gt;0,dataOrig!G480*dataRevised!$I480/dataOrig!$I480,dataOrig!G480)</f>
        <v>342.6161545947449</v>
      </c>
      <c r="H480" s="1">
        <f>IF(dataOrig!$I480&gt;0,dataOrig!H480*dataRevised!$I480/dataOrig!$I480,dataOrig!H480)</f>
        <v>336.66500550749129</v>
      </c>
      <c r="I480" s="9">
        <f>dataOrig!I480*VLOOKUP($C480,pivot!$H$4:$Q$65,7,FALSE)/VLOOKUP($C480,pivot!$H$4:$Q$65,2,FALSE)</f>
        <v>2162.8176111390349</v>
      </c>
      <c r="J480" s="1">
        <f>dataOrig!J480</f>
        <v>984</v>
      </c>
      <c r="K480" s="1">
        <f>dataOrig!K480</f>
        <v>761</v>
      </c>
      <c r="L480" s="1">
        <f>dataOrig!L480</f>
        <v>403</v>
      </c>
      <c r="M480" s="1">
        <f>dataOrig!M480</f>
        <v>396</v>
      </c>
      <c r="N480" s="9">
        <f>dataOrig!N480</f>
        <v>2544</v>
      </c>
      <c r="O480" s="1">
        <f>IF(dataOrig!$S480&gt;0,dataOrig!O480*dataRevised!$S480/dataOrig!$S480,dataOrig!O480)</f>
        <v>847.86552392095825</v>
      </c>
      <c r="P480" s="1">
        <f>IF(dataOrig!$S480&gt;0,dataOrig!P480*dataRevised!$S480/dataOrig!$S480,dataOrig!P480)</f>
        <v>596.29815707014245</v>
      </c>
      <c r="Q480" s="1">
        <f>IF(dataOrig!$S480&gt;0,dataOrig!Q480*dataRevised!$S480/dataOrig!$S480,dataOrig!Q480)</f>
        <v>305.07580278321655</v>
      </c>
      <c r="R480" s="1">
        <f>IF(dataOrig!$S480&gt;0,dataOrig!R480*dataRevised!$S480/dataOrig!$S480,dataOrig!R480)</f>
        <v>309.0584117771358</v>
      </c>
      <c r="S480" s="9">
        <f>dataOrig!S480*VLOOKUP($C480,pivot!$H$4:$Q$65,8,FALSE)/VLOOKUP($C480,pivot!$H$4:$Q$65,4,FALSE)</f>
        <v>2058.2978955514532</v>
      </c>
      <c r="T480" s="1">
        <f>IF(dataOrig!$X480&gt;0,dataOrig!T480*dataRevised!$X480/dataOrig!$X480,dataOrig!T480)</f>
        <v>1253.3723503942126</v>
      </c>
      <c r="U480" s="1">
        <f>IF(dataOrig!$X480&gt;0,dataOrig!U480*dataRevised!$X480/dataOrig!$X480,dataOrig!U480)</f>
        <v>924.93566512713574</v>
      </c>
      <c r="V480" s="1">
        <f>IF(dataOrig!$X480&gt;0,dataOrig!V480*dataRevised!$X480/dataOrig!$X480,dataOrig!V480)</f>
        <v>488.6300685223423</v>
      </c>
      <c r="W480" s="1">
        <f>IF(dataOrig!$X480&gt;0,dataOrig!W480*dataRevised!$X480/dataOrig!$X480,dataOrig!W480)</f>
        <v>481.38514164145096</v>
      </c>
      <c r="X480" s="9">
        <f>dataOrig!X480*VLOOKUP($C480,pivot!$H$4:$Q$65,9,FALSE)/VLOOKUP($C480,pivot!$H$4:$Q$65,5,FALSE)</f>
        <v>3148.3232256851416</v>
      </c>
      <c r="Y480" s="1">
        <f>IF(dataOrig!$AC480&gt;0,dataOrig!Y480*dataRevised!$AC480/dataOrig!$AC480,dataOrig!Y480)</f>
        <v>1264.5514844129234</v>
      </c>
      <c r="Z480" s="1">
        <f>IF(dataOrig!$AC480&gt;0,dataOrig!Z480*dataRevised!$AC480/dataOrig!$AC480,dataOrig!Z480)</f>
        <v>933.18539215828457</v>
      </c>
      <c r="AA480" s="1">
        <f>IF(dataOrig!$AC480&gt;0,dataOrig!AA480*dataRevised!$AC480/dataOrig!$AC480,dataOrig!AA480)</f>
        <v>492.98827940824958</v>
      </c>
      <c r="AB480" s="1">
        <f>IF(dataOrig!$AC480&gt;0,dataOrig!AB480*dataRevised!$AC480/dataOrig!$AC480,dataOrig!AB480)</f>
        <v>485.67873325557372</v>
      </c>
      <c r="AC480" s="9">
        <f>dataOrig!AC480*VLOOKUP($C480,pivot!$H$4:$Q$65,10,FALSE)/VLOOKUP($C480,pivot!$H$4:$Q$65,6,FALSE)</f>
        <v>3176.4038892350313</v>
      </c>
    </row>
    <row r="481" spans="1:29">
      <c r="A481">
        <v>480</v>
      </c>
      <c r="B481">
        <v>24025</v>
      </c>
      <c r="C481">
        <f>dataOrig!C481</f>
        <v>24025</v>
      </c>
      <c r="D481">
        <v>24</v>
      </c>
      <c r="E481" s="1">
        <f>IF(dataOrig!$I481&gt;0,dataOrig!E481*dataRevised!$I481/dataOrig!$I481,dataOrig!E481)</f>
        <v>2.550492465965843</v>
      </c>
      <c r="F481" s="1">
        <f>IF(dataOrig!$I481&gt;0,dataOrig!F481*dataRevised!$I481/dataOrig!$I481,dataOrig!F481)</f>
        <v>59.511490872536335</v>
      </c>
      <c r="G481" s="1">
        <f>IF(dataOrig!$I481&gt;0,dataOrig!G481*dataRevised!$I481/dataOrig!$I481,dataOrig!G481)</f>
        <v>24.65476050433648</v>
      </c>
      <c r="H481" s="1">
        <f>IF(dataOrig!$I481&gt;0,dataOrig!H481*dataRevised!$I481/dataOrig!$I481,dataOrig!H481)</f>
        <v>64.612475804468019</v>
      </c>
      <c r="I481" s="9">
        <f>dataOrig!I481*VLOOKUP($C481,pivot!$H$4:$Q$65,7,FALSE)/VLOOKUP($C481,pivot!$H$4:$Q$65,2,FALSE)</f>
        <v>151.32921964730667</v>
      </c>
      <c r="J481" s="1">
        <f>dataOrig!J481</f>
        <v>3</v>
      </c>
      <c r="K481" s="1">
        <f>dataOrig!K481</f>
        <v>70</v>
      </c>
      <c r="L481" s="1">
        <f>dataOrig!L481</f>
        <v>29</v>
      </c>
      <c r="M481" s="1">
        <f>dataOrig!M481</f>
        <v>76</v>
      </c>
      <c r="N481" s="9">
        <f>dataOrig!N481</f>
        <v>178</v>
      </c>
      <c r="O481" s="1">
        <f>IF(dataOrig!$S481&gt;0,dataOrig!O481*dataRevised!$S481/dataOrig!$S481,dataOrig!O481)</f>
        <v>31.319541154206036</v>
      </c>
      <c r="P481" s="1">
        <f>IF(dataOrig!$S481&gt;0,dataOrig!P481*dataRevised!$S481/dataOrig!$S481,dataOrig!P481)</f>
        <v>41.906426628938391</v>
      </c>
      <c r="Q481" s="1">
        <f>IF(dataOrig!$S481&gt;0,dataOrig!Q481*dataRevised!$S481/dataOrig!$S481,dataOrig!Q481)</f>
        <v>13.450871841152841</v>
      </c>
      <c r="R481" s="1">
        <f>IF(dataOrig!$S481&gt;0,dataOrig!R481*dataRevised!$S481/dataOrig!$S481,dataOrig!R481)</f>
        <v>73.513816027841088</v>
      </c>
      <c r="S481" s="9">
        <f>dataOrig!S481*VLOOKUP($C481,pivot!$H$4:$Q$65,8,FALSE)/VLOOKUP($C481,pivot!$H$4:$Q$65,4,FALSE)</f>
        <v>160.19065565213833</v>
      </c>
      <c r="T481" s="1">
        <f>IF(dataOrig!$X481&gt;0,dataOrig!T481*dataRevised!$X481/dataOrig!$X481,dataOrig!T481)</f>
        <v>4.0249593782730004</v>
      </c>
      <c r="U481" s="1">
        <f>IF(dataOrig!$X481&gt;0,dataOrig!U481*dataRevised!$X481/dataOrig!$X481,dataOrig!U481)</f>
        <v>85.329138819387623</v>
      </c>
      <c r="V481" s="1">
        <f>IF(dataOrig!$X481&gt;0,dataOrig!V481*dataRevised!$X481/dataOrig!$X481,dataOrig!V481)</f>
        <v>35.419642528802413</v>
      </c>
      <c r="W481" s="1">
        <f>IF(dataOrig!$X481&gt;0,dataOrig!W481*dataRevised!$X481/dataOrig!$X481,dataOrig!W481)</f>
        <v>92.574065700279021</v>
      </c>
      <c r="X481" s="9">
        <f>dataOrig!X481*VLOOKUP($C481,pivot!$H$4:$Q$65,9,FALSE)/VLOOKUP($C481,pivot!$H$4:$Q$65,5,FALSE)</f>
        <v>217.34780642674207</v>
      </c>
      <c r="Y481" s="1">
        <f>IF(dataOrig!$AC481&gt;0,dataOrig!Y481*dataRevised!$AC481/dataOrig!$AC481,dataOrig!Y481)</f>
        <v>4.0608589737088101</v>
      </c>
      <c r="Z481" s="1">
        <f>IF(dataOrig!$AC481&gt;0,dataOrig!Z481*dataRevised!$AC481/dataOrig!$AC481,dataOrig!Z481)</f>
        <v>86.090210242626782</v>
      </c>
      <c r="AA481" s="1">
        <f>IF(dataOrig!$AC481&gt;0,dataOrig!AA481*dataRevised!$AC481/dataOrig!$AC481,dataOrig!AA481)</f>
        <v>35.735558968637527</v>
      </c>
      <c r="AB481" s="1">
        <f>IF(dataOrig!$AC481&gt;0,dataOrig!AB481*dataRevised!$AC481/dataOrig!$AC481,dataOrig!AB481)</f>
        <v>93.399756395302632</v>
      </c>
      <c r="AC481" s="9">
        <f>dataOrig!AC481*VLOOKUP($C481,pivot!$H$4:$Q$65,10,FALSE)/VLOOKUP($C481,pivot!$H$4:$Q$65,6,FALSE)</f>
        <v>219.28638458027575</v>
      </c>
    </row>
    <row r="482" spans="1:29">
      <c r="A482">
        <v>481</v>
      </c>
      <c r="B482">
        <v>24025</v>
      </c>
      <c r="C482">
        <f>dataOrig!C482</f>
        <v>24025</v>
      </c>
      <c r="D482">
        <v>24</v>
      </c>
      <c r="E482" s="1">
        <f>IF(dataOrig!$I482&gt;0,dataOrig!E482*dataRevised!$I482/dataOrig!$I482,dataOrig!E482)</f>
        <v>167.48233859842367</v>
      </c>
      <c r="F482" s="1">
        <f>IF(dataOrig!$I482&gt;0,dataOrig!F482*dataRevised!$I482/dataOrig!$I482,dataOrig!F482)</f>
        <v>221.04268038370634</v>
      </c>
      <c r="G482" s="1">
        <f>IF(dataOrig!$I482&gt;0,dataOrig!G482*dataRevised!$I482/dataOrig!$I482,dataOrig!G482)</f>
        <v>53.560341785282695</v>
      </c>
      <c r="H482" s="1">
        <f>IF(dataOrig!$I482&gt;0,dataOrig!H482*dataRevised!$I482/dataOrig!$I482,dataOrig!H482)</f>
        <v>132.62560823022383</v>
      </c>
      <c r="I482" s="9">
        <f>dataOrig!I482*VLOOKUP($C482,pivot!$H$4:$Q$65,7,FALSE)/VLOOKUP($C482,pivot!$H$4:$Q$65,2,FALSE)</f>
        <v>574.71096899763654</v>
      </c>
      <c r="J482" s="1">
        <f>dataOrig!J482</f>
        <v>197</v>
      </c>
      <c r="K482" s="1">
        <f>dataOrig!K482</f>
        <v>260</v>
      </c>
      <c r="L482" s="1">
        <f>dataOrig!L482</f>
        <v>63</v>
      </c>
      <c r="M482" s="1">
        <f>dataOrig!M482</f>
        <v>156</v>
      </c>
      <c r="N482" s="9">
        <f>dataOrig!N482</f>
        <v>676</v>
      </c>
      <c r="O482" s="1">
        <f>IF(dataOrig!$S482&gt;0,dataOrig!O482*dataRevised!$S482/dataOrig!$S482,dataOrig!O482)</f>
        <v>47.390622139360303</v>
      </c>
      <c r="P482" s="1">
        <f>IF(dataOrig!$S482&gt;0,dataOrig!P482*dataRevised!$S482/dataOrig!$S482,dataOrig!P482)</f>
        <v>481.80629299570893</v>
      </c>
      <c r="Q482" s="1">
        <f>IF(dataOrig!$S482&gt;0,dataOrig!Q482*dataRevised!$S482/dataOrig!$S482,dataOrig!Q482)</f>
        <v>39.234248942418475</v>
      </c>
      <c r="R482" s="1">
        <f>IF(dataOrig!$S482&gt;0,dataOrig!R482*dataRevised!$S482/dataOrig!$S482,dataOrig!R482)</f>
        <v>192.06034532312219</v>
      </c>
      <c r="S482" s="9">
        <f>dataOrig!S482*VLOOKUP($C482,pivot!$H$4:$Q$65,8,FALSE)/VLOOKUP($C482,pivot!$H$4:$Q$65,4,FALSE)</f>
        <v>760.49150940060997</v>
      </c>
      <c r="T482" s="1">
        <f>IF(dataOrig!$X482&gt;0,dataOrig!T482*dataRevised!$X482/dataOrig!$X482,dataOrig!T482)</f>
        <v>241.49756269638007</v>
      </c>
      <c r="U482" s="1">
        <f>IF(dataOrig!$X482&gt;0,dataOrig!U482*dataRevised!$X482/dataOrig!$X482,dataOrig!U482)</f>
        <v>328.43668526707688</v>
      </c>
      <c r="V482" s="1">
        <f>IF(dataOrig!$X482&gt;0,dataOrig!V482*dataRevised!$X482/dataOrig!$X482,dataOrig!V482)</f>
        <v>78.889203814150818</v>
      </c>
      <c r="W482" s="1">
        <f>IF(dataOrig!$X482&gt;0,dataOrig!W482*dataRevised!$X482/dataOrig!$X482,dataOrig!W482)</f>
        <v>196.41801765972247</v>
      </c>
      <c r="X482" s="9">
        <f>dataOrig!X482*VLOOKUP($C482,pivot!$H$4:$Q$65,9,FALSE)/VLOOKUP($C482,pivot!$H$4:$Q$65,5,FALSE)</f>
        <v>845.24146943733024</v>
      </c>
      <c r="Y482" s="1">
        <f>IF(dataOrig!$AC482&gt;0,dataOrig!Y482*dataRevised!$AC482/dataOrig!$AC482,dataOrig!Y482)</f>
        <v>243.6515384225286</v>
      </c>
      <c r="Z482" s="1">
        <f>IF(dataOrig!$AC482&gt;0,dataOrig!Z482*dataRevised!$AC482/dataOrig!$AC482,dataOrig!Z482)</f>
        <v>331.36609225463889</v>
      </c>
      <c r="AA482" s="1">
        <f>IF(dataOrig!$AC482&gt;0,dataOrig!AA482*dataRevised!$AC482/dataOrig!$AC482,dataOrig!AA482)</f>
        <v>79.592835884692676</v>
      </c>
      <c r="AB482" s="1">
        <f>IF(dataOrig!$AC482&gt;0,dataOrig!AB482*dataRevised!$AC482/dataOrig!$AC482,dataOrig!AB482)</f>
        <v>198.16991791698993</v>
      </c>
      <c r="AC482" s="9">
        <f>dataOrig!AC482*VLOOKUP($C482,pivot!$H$4:$Q$65,10,FALSE)/VLOOKUP($C482,pivot!$H$4:$Q$65,6,FALSE)</f>
        <v>852.78038447885012</v>
      </c>
    </row>
    <row r="483" spans="1:29">
      <c r="A483">
        <v>482</v>
      </c>
      <c r="B483">
        <v>24025</v>
      </c>
      <c r="C483">
        <f>dataOrig!C483</f>
        <v>24025</v>
      </c>
      <c r="D483">
        <v>24</v>
      </c>
      <c r="E483" s="1">
        <f>IF(dataOrig!$I483&gt;0,dataOrig!E483*dataRevised!$I483/dataOrig!$I483,dataOrig!E483)</f>
        <v>2515.6357355976429</v>
      </c>
      <c r="F483" s="1">
        <f>IF(dataOrig!$I483&gt;0,dataOrig!F483*dataRevised!$I483/dataOrig!$I483,dataOrig!F483)</f>
        <v>3174.5129559721527</v>
      </c>
      <c r="G483" s="1">
        <f>IF(dataOrig!$I483&gt;0,dataOrig!G483*dataRevised!$I483/dataOrig!$I483,dataOrig!G483)</f>
        <v>391.92567560341786</v>
      </c>
      <c r="H483" s="1">
        <f>IF(dataOrig!$I483&gt;0,dataOrig!H483*dataRevised!$I483/dataOrig!$I483,dataOrig!H483)</f>
        <v>1925.6218118042113</v>
      </c>
      <c r="I483" s="9">
        <f>dataOrig!I483*VLOOKUP($C483,pivot!$H$4:$Q$65,7,FALSE)/VLOOKUP($C483,pivot!$H$4:$Q$65,2,FALSE)</f>
        <v>8007.696178977425</v>
      </c>
      <c r="J483" s="1">
        <f>dataOrig!J483</f>
        <v>2959</v>
      </c>
      <c r="K483" s="1">
        <f>dataOrig!K483</f>
        <v>3734</v>
      </c>
      <c r="L483" s="1">
        <f>dataOrig!L483</f>
        <v>461</v>
      </c>
      <c r="M483" s="1">
        <f>dataOrig!M483</f>
        <v>2265</v>
      </c>
      <c r="N483" s="9">
        <f>dataOrig!N483</f>
        <v>9419</v>
      </c>
      <c r="O483" s="1">
        <f>IF(dataOrig!$S483&gt;0,dataOrig!O483*dataRevised!$S483/dataOrig!$S483,dataOrig!O483)</f>
        <v>868.01443109724346</v>
      </c>
      <c r="P483" s="1">
        <f>IF(dataOrig!$S483&gt;0,dataOrig!P483*dataRevised!$S483/dataOrig!$S483,dataOrig!P483)</f>
        <v>4141.3252892023665</v>
      </c>
      <c r="Q483" s="1">
        <f>IF(dataOrig!$S483&gt;0,dataOrig!Q483*dataRevised!$S483/dataOrig!$S483,dataOrig!Q483)</f>
        <v>495.39151919368931</v>
      </c>
      <c r="R483" s="1">
        <f>IF(dataOrig!$S483&gt;0,dataOrig!R483*dataRevised!$S483/dataOrig!$S483,dataOrig!R483)</f>
        <v>2604.9352389293049</v>
      </c>
      <c r="S483" s="9">
        <f>dataOrig!S483*VLOOKUP($C483,pivot!$H$4:$Q$65,8,FALSE)/VLOOKUP($C483,pivot!$H$4:$Q$65,4,FALSE)</f>
        <v>8109.666478422605</v>
      </c>
      <c r="T483" s="1">
        <f>IF(dataOrig!$X483&gt;0,dataOrig!T483*dataRevised!$X483/dataOrig!$X483,dataOrig!T483)</f>
        <v>3694.9127092546155</v>
      </c>
      <c r="U483" s="1">
        <f>IF(dataOrig!$X483&gt;0,dataOrig!U483*dataRevised!$X483/dataOrig!$X483,dataOrig!U483)</f>
        <v>4772.796830756125</v>
      </c>
      <c r="V483" s="1">
        <f>IF(dataOrig!$X483&gt;0,dataOrig!V483*dataRevised!$X483/dataOrig!$X483,dataOrig!V483)</f>
        <v>586.03408547654908</v>
      </c>
      <c r="W483" s="1">
        <f>IF(dataOrig!$X483&gt;0,dataOrig!W483*dataRevised!$X483/dataOrig!$X483,dataOrig!W483)</f>
        <v>2903.6056954861433</v>
      </c>
      <c r="X483" s="9">
        <f>dataOrig!X483*VLOOKUP($C483,pivot!$H$4:$Q$65,9,FALSE)/VLOOKUP($C483,pivot!$H$4:$Q$65,5,FALSE)</f>
        <v>11957.349320973433</v>
      </c>
      <c r="Y483" s="1">
        <f>IF(dataOrig!$AC483&gt;0,dataOrig!Y483*dataRevised!$AC483/dataOrig!$AC483,dataOrig!Y483)</f>
        <v>3727.8685378646874</v>
      </c>
      <c r="Z483" s="1">
        <f>IF(dataOrig!$AC483&gt;0,dataOrig!Z483*dataRevised!$AC483/dataOrig!$AC483,dataOrig!Z483)</f>
        <v>4815.3665710239075</v>
      </c>
      <c r="AA483" s="1">
        <f>IF(dataOrig!$AC483&gt;0,dataOrig!AA483*dataRevised!$AC483/dataOrig!$AC483,dataOrig!AA483)</f>
        <v>591.26106657200273</v>
      </c>
      <c r="AB483" s="1">
        <f>IF(dataOrig!$AC483&gt;0,dataOrig!AB483*dataRevised!$AC483/dataOrig!$AC483,dataOrig!AB483)</f>
        <v>2929.5036636335358</v>
      </c>
      <c r="AC483" s="9">
        <f>dataOrig!AC483*VLOOKUP($C483,pivot!$H$4:$Q$65,10,FALSE)/VLOOKUP($C483,pivot!$H$4:$Q$65,6,FALSE)</f>
        <v>12063.999839094133</v>
      </c>
    </row>
    <row r="484" spans="1:29">
      <c r="A484">
        <v>483</v>
      </c>
      <c r="B484">
        <v>24025</v>
      </c>
      <c r="C484">
        <f>dataOrig!C484</f>
        <v>24025</v>
      </c>
      <c r="D484">
        <v>24</v>
      </c>
      <c r="E484" s="1">
        <f>IF(dataOrig!$I484&gt;0,dataOrig!E484*dataRevised!$I484/dataOrig!$I484,dataOrig!E484)</f>
        <v>31.456073746912065</v>
      </c>
      <c r="F484" s="1">
        <f>IF(dataOrig!$I484&gt;0,dataOrig!F484*dataRevised!$I484/dataOrig!$I484,dataOrig!F484)</f>
        <v>228.69415778160391</v>
      </c>
      <c r="G484" s="1">
        <f>IF(dataOrig!$I484&gt;0,dataOrig!G484*dataRevised!$I484/dataOrig!$I484,dataOrig!G484)</f>
        <v>52.710177629960754</v>
      </c>
      <c r="H484" s="1">
        <f>IF(dataOrig!$I484&gt;0,dataOrig!H484*dataRevised!$I484/dataOrig!$I484,dataOrig!H484)</f>
        <v>153.02954795795057</v>
      </c>
      <c r="I484" s="9">
        <f>dataOrig!I484*VLOOKUP($C484,pivot!$H$4:$Q$65,7,FALSE)/VLOOKUP($C484,pivot!$H$4:$Q$65,2,FALSE)</f>
        <v>465.8899571164273</v>
      </c>
      <c r="J484" s="1">
        <f>dataOrig!J484</f>
        <v>37</v>
      </c>
      <c r="K484" s="1">
        <f>dataOrig!K484</f>
        <v>269</v>
      </c>
      <c r="L484" s="1">
        <f>dataOrig!L484</f>
        <v>62</v>
      </c>
      <c r="M484" s="1">
        <f>dataOrig!M484</f>
        <v>180</v>
      </c>
      <c r="N484" s="9">
        <f>dataOrig!N484</f>
        <v>548</v>
      </c>
      <c r="O484" s="1">
        <f>IF(dataOrig!$S484&gt;0,dataOrig!O484*dataRevised!$S484/dataOrig!$S484,dataOrig!O484)</f>
        <v>161.70644782850042</v>
      </c>
      <c r="P484" s="1">
        <f>IF(dataOrig!$S484&gt;0,dataOrig!P484*dataRevised!$S484/dataOrig!$S484,dataOrig!P484)</f>
        <v>218.20024977134383</v>
      </c>
      <c r="Q484" s="1">
        <f>IF(dataOrig!$S484&gt;0,dataOrig!Q484*dataRevised!$S484/dataOrig!$S484,dataOrig!Q484)</f>
        <v>71.372321088597801</v>
      </c>
      <c r="R484" s="1">
        <f>IF(dataOrig!$S484&gt;0,dataOrig!R484*dataRevised!$S484/dataOrig!$S484,dataOrig!R484)</f>
        <v>156.83244566619334</v>
      </c>
      <c r="S484" s="9">
        <f>dataOrig!S484*VLOOKUP($C484,pivot!$H$4:$Q$65,8,FALSE)/VLOOKUP($C484,pivot!$H$4:$Q$65,4,FALSE)</f>
        <v>608.11146435463547</v>
      </c>
      <c r="T484" s="1">
        <f>IF(dataOrig!$X484&gt;0,dataOrig!T484*dataRevised!$X484/dataOrig!$X484,dataOrig!T484)</f>
        <v>49.90949629058521</v>
      </c>
      <c r="U484" s="1">
        <f>IF(dataOrig!$X484&gt;0,dataOrig!U484*dataRevised!$X484/dataOrig!$X484,dataOrig!U484)</f>
        <v>334.87662027231369</v>
      </c>
      <c r="V484" s="1">
        <f>IF(dataOrig!$X484&gt;0,dataOrig!V484*dataRevised!$X484/dataOrig!$X484,dataOrig!V484)</f>
        <v>78.084211938496225</v>
      </c>
      <c r="W484" s="1">
        <f>IF(dataOrig!$X484&gt;0,dataOrig!W484*dataRevised!$X484/dataOrig!$X484,dataOrig!W484)</f>
        <v>223.78774143197887</v>
      </c>
      <c r="X484" s="9">
        <f>dataOrig!X484*VLOOKUP($C484,pivot!$H$4:$Q$65,9,FALSE)/VLOOKUP($C484,pivot!$H$4:$Q$65,5,FALSE)</f>
        <v>686.65806993337401</v>
      </c>
      <c r="Y484" s="1">
        <f>IF(dataOrig!$AC484&gt;0,dataOrig!Y484*dataRevised!$AC484/dataOrig!$AC484,dataOrig!Y484)</f>
        <v>50.354651273989248</v>
      </c>
      <c r="Z484" s="1">
        <f>IF(dataOrig!$AC484&gt;0,dataOrig!Z484*dataRevised!$AC484/dataOrig!$AC484,dataOrig!Z484)</f>
        <v>337.86346661257301</v>
      </c>
      <c r="AA484" s="1">
        <f>IF(dataOrig!$AC484&gt;0,dataOrig!AA484*dataRevised!$AC484/dataOrig!$AC484,dataOrig!AA484)</f>
        <v>78.780664089950918</v>
      </c>
      <c r="AB484" s="1">
        <f>IF(dataOrig!$AC484&gt;0,dataOrig!AB484*dataRevised!$AC484/dataOrig!$AC484,dataOrig!AB484)</f>
        <v>225.78375893820984</v>
      </c>
      <c r="AC484" s="9">
        <f>dataOrig!AC484*VLOOKUP($C484,pivot!$H$4:$Q$65,10,FALSE)/VLOOKUP($C484,pivot!$H$4:$Q$65,6,FALSE)</f>
        <v>692.78254091472297</v>
      </c>
    </row>
    <row r="485" spans="1:29">
      <c r="A485">
        <v>484</v>
      </c>
      <c r="B485">
        <v>24025</v>
      </c>
      <c r="C485">
        <f>dataOrig!C485</f>
        <v>24025</v>
      </c>
      <c r="D485">
        <v>24</v>
      </c>
      <c r="E485" s="1">
        <f>IF(dataOrig!$I485&gt;0,dataOrig!E485*dataRevised!$I485/dataOrig!$I485,dataOrig!E485)</f>
        <v>196.38791987936992</v>
      </c>
      <c r="F485" s="1">
        <f>IF(dataOrig!$I485&gt;0,dataOrig!F485*dataRevised!$I485/dataOrig!$I485,dataOrig!F485)</f>
        <v>286.50532034349635</v>
      </c>
      <c r="G485" s="1">
        <f>IF(dataOrig!$I485&gt;0,dataOrig!G485*dataRevised!$I485/dataOrig!$I485,dataOrig!G485)</f>
        <v>28.055417125624274</v>
      </c>
      <c r="H485" s="1">
        <f>IF(dataOrig!$I485&gt;0,dataOrig!H485*dataRevised!$I485/dataOrig!$I485,dataOrig!H485)</f>
        <v>234.64530686885757</v>
      </c>
      <c r="I485" s="9">
        <f>dataOrig!I485*VLOOKUP($C485,pivot!$H$4:$Q$65,7,FALSE)/VLOOKUP($C485,pivot!$H$4:$Q$65,2,FALSE)</f>
        <v>745.59396421734812</v>
      </c>
      <c r="J485" s="1">
        <f>dataOrig!J485</f>
        <v>231</v>
      </c>
      <c r="K485" s="1">
        <f>dataOrig!K485</f>
        <v>337</v>
      </c>
      <c r="L485" s="1">
        <f>dataOrig!L485</f>
        <v>33</v>
      </c>
      <c r="M485" s="1">
        <f>dataOrig!M485</f>
        <v>276</v>
      </c>
      <c r="N485" s="9">
        <f>dataOrig!N485</f>
        <v>877</v>
      </c>
      <c r="O485" s="1">
        <f>IF(dataOrig!$S485&gt;0,dataOrig!O485*dataRevised!$S485/dataOrig!$S485,dataOrig!O485)</f>
        <v>0.75412579674201419</v>
      </c>
      <c r="P485" s="1">
        <f>IF(dataOrig!$S485&gt;0,dataOrig!P485*dataRevised!$S485/dataOrig!$S485,dataOrig!P485)</f>
        <v>306.48426709140631</v>
      </c>
      <c r="Q485" s="1">
        <f>IF(dataOrig!$S485&gt;0,dataOrig!Q485*dataRevised!$S485/dataOrig!$S485,dataOrig!Q485)</f>
        <v>24.501165643547509</v>
      </c>
      <c r="R485" s="1">
        <f>IF(dataOrig!$S485&gt;0,dataOrig!R485*dataRevised!$S485/dataOrig!$S485,dataOrig!R485)</f>
        <v>382.21274100045474</v>
      </c>
      <c r="S485" s="9">
        <f>dataOrig!S485*VLOOKUP($C485,pivot!$H$4:$Q$65,8,FALSE)/VLOOKUP($C485,pivot!$H$4:$Q$65,4,FALSE)</f>
        <v>713.95229953215051</v>
      </c>
      <c r="T485" s="1">
        <f>IF(dataOrig!$X485&gt;0,dataOrig!T485*dataRevised!$X485/dataOrig!$X485,dataOrig!T485)</f>
        <v>281.74715647911006</v>
      </c>
      <c r="U485" s="1">
        <f>IF(dataOrig!$X485&gt;0,dataOrig!U485*dataRevised!$X485/dataOrig!$X485,dataOrig!U485)</f>
        <v>441.13554785872088</v>
      </c>
      <c r="V485" s="1">
        <f>IF(dataOrig!$X485&gt;0,dataOrig!V485*dataRevised!$X485/dataOrig!$X485,dataOrig!V485)</f>
        <v>43.469561285348412</v>
      </c>
      <c r="W485" s="1">
        <f>IF(dataOrig!$X485&gt;0,dataOrig!W485*dataRevised!$X485/dataOrig!$X485,dataOrig!W485)</f>
        <v>360.63636029326085</v>
      </c>
      <c r="X485" s="9">
        <f>dataOrig!X485*VLOOKUP($C485,pivot!$H$4:$Q$65,9,FALSE)/VLOOKUP($C485,pivot!$H$4:$Q$65,5,FALSE)</f>
        <v>1126.9886259164402</v>
      </c>
      <c r="Y485" s="1">
        <f>IF(dataOrig!$AC485&gt;0,dataOrig!Y485*dataRevised!$AC485/dataOrig!$AC485,dataOrig!Y485)</f>
        <v>284.26012815961673</v>
      </c>
      <c r="Z485" s="1">
        <f>IF(dataOrig!$AC485&gt;0,dataOrig!Z485*dataRevised!$AC485/dataOrig!$AC485,dataOrig!Z485)</f>
        <v>445.07014351848562</v>
      </c>
      <c r="AA485" s="1">
        <f>IF(dataOrig!$AC485&gt;0,dataOrig!AA485*dataRevised!$AC485/dataOrig!$AC485,dataOrig!AA485)</f>
        <v>43.857276916055149</v>
      </c>
      <c r="AB485" s="1">
        <f>IF(dataOrig!$AC485&gt;0,dataOrig!AB485*dataRevised!$AC485/dataOrig!$AC485,dataOrig!AB485)</f>
        <v>363.85296404430937</v>
      </c>
      <c r="AC485" s="9">
        <f>dataOrig!AC485*VLOOKUP($C485,pivot!$H$4:$Q$65,10,FALSE)/VLOOKUP($C485,pivot!$H$4:$Q$65,6,FALSE)</f>
        <v>1137.0405126384669</v>
      </c>
    </row>
    <row r="486" spans="1:29">
      <c r="A486">
        <v>485</v>
      </c>
      <c r="B486">
        <v>24025</v>
      </c>
      <c r="C486">
        <f>dataOrig!C486</f>
        <v>24025</v>
      </c>
      <c r="D486">
        <v>24</v>
      </c>
      <c r="E486" s="1">
        <f>IF(dataOrig!$I486&gt;0,dataOrig!E486*dataRevised!$I486/dataOrig!$I486,dataOrig!E486)</f>
        <v>1729.2338919248414</v>
      </c>
      <c r="F486" s="1">
        <f>IF(dataOrig!$I486&gt;0,dataOrig!F486*dataRevised!$I486/dataOrig!$I486,dataOrig!F486)</f>
        <v>1266.7445914297018</v>
      </c>
      <c r="G486" s="1">
        <f>IF(dataOrig!$I486&gt;0,dataOrig!G486*dataRevised!$I486/dataOrig!$I486,dataOrig!G486)</f>
        <v>241.44662011143311</v>
      </c>
      <c r="H486" s="1">
        <f>IF(dataOrig!$I486&gt;0,dataOrig!H486*dataRevised!$I486/dataOrig!$I486,dataOrig!H486)</f>
        <v>1059.3045375311467</v>
      </c>
      <c r="I486" s="9">
        <f>dataOrig!I486*VLOOKUP($C486,pivot!$H$4:$Q$65,7,FALSE)/VLOOKUP($C486,pivot!$H$4:$Q$65,2,FALSE)</f>
        <v>4296.7296409971232</v>
      </c>
      <c r="J486" s="1">
        <f>dataOrig!J486</f>
        <v>2034</v>
      </c>
      <c r="K486" s="1">
        <f>dataOrig!K486</f>
        <v>1490</v>
      </c>
      <c r="L486" s="1">
        <f>dataOrig!L486</f>
        <v>284</v>
      </c>
      <c r="M486" s="1">
        <f>dataOrig!M486</f>
        <v>1246</v>
      </c>
      <c r="N486" s="9">
        <f>dataOrig!N486</f>
        <v>5054</v>
      </c>
      <c r="O486" s="1">
        <f>IF(dataOrig!$S486&gt;0,dataOrig!O486*dataRevised!$S486/dataOrig!$S486,dataOrig!O486)</f>
        <v>2006.4000741454954</v>
      </c>
      <c r="P486" s="1">
        <f>IF(dataOrig!$S486&gt;0,dataOrig!P486*dataRevised!$S486/dataOrig!$S486,dataOrig!P486)</f>
        <v>2491.2813513794231</v>
      </c>
      <c r="Q486" s="1">
        <f>IF(dataOrig!$S486&gt;0,dataOrig!Q486*dataRevised!$S486/dataOrig!$S486,dataOrig!Q486)</f>
        <v>361.86725280813704</v>
      </c>
      <c r="R486" s="1">
        <f>IF(dataOrig!$S486&gt;0,dataOrig!R486*dataRevised!$S486/dataOrig!$S486,dataOrig!R486)</f>
        <v>3230.2763939719189</v>
      </c>
      <c r="S486" s="9">
        <f>dataOrig!S486*VLOOKUP($C486,pivot!$H$4:$Q$65,8,FALSE)/VLOOKUP($C486,pivot!$H$4:$Q$65,4,FALSE)</f>
        <v>8089.825072304975</v>
      </c>
      <c r="T486" s="1">
        <f>IF(dataOrig!$X486&gt;0,dataOrig!T486*dataRevised!$X486/dataOrig!$X486,dataOrig!T486)</f>
        <v>2550.2142620737741</v>
      </c>
      <c r="U486" s="1">
        <f>IF(dataOrig!$X486&gt;0,dataOrig!U486*dataRevised!$X486/dataOrig!$X486,dataOrig!U486)</f>
        <v>1868.3861433943275</v>
      </c>
      <c r="V486" s="1">
        <f>IF(dataOrig!$X486&gt;0,dataOrig!V486*dataRevised!$X486/dataOrig!$X486,dataOrig!V486)</f>
        <v>355.00141716367875</v>
      </c>
      <c r="W486" s="1">
        <f>IF(dataOrig!$X486&gt;0,dataOrig!W486*dataRevised!$X486/dataOrig!$X486,dataOrig!W486)</f>
        <v>1561.6842387699246</v>
      </c>
      <c r="X486" s="9">
        <f>dataOrig!X486*VLOOKUP($C486,pivot!$H$4:$Q$65,9,FALSE)/VLOOKUP($C486,pivot!$H$4:$Q$65,5,FALSE)</f>
        <v>6335.2860614017045</v>
      </c>
      <c r="Y486" s="1">
        <f>IF(dataOrig!$AC486&gt;0,dataOrig!Y486*dataRevised!$AC486/dataOrig!$AC486,dataOrig!Y486)</f>
        <v>2572.9602457419023</v>
      </c>
      <c r="Z486" s="1">
        <f>IF(dataOrig!$AC486&gt;0,dataOrig!Z486*dataRevised!$AC486/dataOrig!$AC486,dataOrig!Z486)</f>
        <v>1885.0507355956297</v>
      </c>
      <c r="AA486" s="1">
        <f>IF(dataOrig!$AC486&gt;0,dataOrig!AA486*dataRevised!$AC486/dataOrig!$AC486,dataOrig!AA486)</f>
        <v>358.16776148111705</v>
      </c>
      <c r="AB486" s="1">
        <f>IF(dataOrig!$AC486&gt;0,dataOrig!AB486*dataRevised!$AC486/dataOrig!$AC486,dataOrig!AB486)</f>
        <v>1575.6132817990183</v>
      </c>
      <c r="AC486" s="9">
        <f>dataOrig!AC486*VLOOKUP($C486,pivot!$H$4:$Q$65,10,FALSE)/VLOOKUP($C486,pivot!$H$4:$Q$65,6,FALSE)</f>
        <v>6391.7920246176673</v>
      </c>
    </row>
    <row r="487" spans="1:29">
      <c r="A487">
        <v>486</v>
      </c>
      <c r="B487">
        <v>24025</v>
      </c>
      <c r="C487">
        <f>dataOrig!C487</f>
        <v>24025</v>
      </c>
      <c r="D487">
        <v>24</v>
      </c>
      <c r="E487" s="1">
        <f>IF(dataOrig!$I487&gt;0,dataOrig!E487*dataRevised!$I487/dataOrig!$I487,dataOrig!E487)</f>
        <v>49.309521008672959</v>
      </c>
      <c r="F487" s="1">
        <f>IF(dataOrig!$I487&gt;0,dataOrig!F487*dataRevised!$I487/dataOrig!$I487,dataOrig!F487)</f>
        <v>251.64858997529649</v>
      </c>
      <c r="G487" s="1">
        <f>IF(dataOrig!$I487&gt;0,dataOrig!G487*dataRevised!$I487/dataOrig!$I487,dataOrig!G487)</f>
        <v>111.37150434717513</v>
      </c>
      <c r="H487" s="1">
        <f>IF(dataOrig!$I487&gt;0,dataOrig!H487*dataRevised!$I487/dataOrig!$I487,dataOrig!H487)</f>
        <v>103.72002694927761</v>
      </c>
      <c r="I487" s="9">
        <f>dataOrig!I487*VLOOKUP($C487,pivot!$H$4:$Q$65,7,FALSE)/VLOOKUP($C487,pivot!$H$4:$Q$65,2,FALSE)</f>
        <v>516.04964228042218</v>
      </c>
      <c r="J487" s="1">
        <f>dataOrig!J487</f>
        <v>58</v>
      </c>
      <c r="K487" s="1">
        <f>dataOrig!K487</f>
        <v>296</v>
      </c>
      <c r="L487" s="1">
        <f>dataOrig!L487</f>
        <v>131</v>
      </c>
      <c r="M487" s="1">
        <f>dataOrig!M487</f>
        <v>122</v>
      </c>
      <c r="N487" s="9">
        <f>dataOrig!N487</f>
        <v>607</v>
      </c>
      <c r="O487" s="1">
        <f>IF(dataOrig!$S487&gt;0,dataOrig!O487*dataRevised!$S487/dataOrig!$S487,dataOrig!O487)</f>
        <v>171.94018295955388</v>
      </c>
      <c r="P487" s="1">
        <f>IF(dataOrig!$S487&gt;0,dataOrig!P487*dataRevised!$S487/dataOrig!$S487,dataOrig!P487)</f>
        <v>183.14025176180311</v>
      </c>
      <c r="Q487" s="1">
        <f>IF(dataOrig!$S487&gt;0,dataOrig!Q487*dataRevised!$S487/dataOrig!$S487,dataOrig!Q487)</f>
        <v>35.476970507418024</v>
      </c>
      <c r="R487" s="1">
        <f>IF(dataOrig!$S487&gt;0,dataOrig!R487*dataRevised!$S487/dataOrig!$S487,dataOrig!R487)</f>
        <v>201.72758889371681</v>
      </c>
      <c r="S487" s="9">
        <f>dataOrig!S487*VLOOKUP($C487,pivot!$H$4:$Q$65,8,FALSE)/VLOOKUP($C487,pivot!$H$4:$Q$65,4,FALSE)</f>
        <v>592.28499412249175</v>
      </c>
      <c r="T487" s="1">
        <f>IF(dataOrig!$X487&gt;0,dataOrig!T487*dataRevised!$X487/dataOrig!$X487,dataOrig!T487)</f>
        <v>70.839285057604826</v>
      </c>
      <c r="U487" s="1">
        <f>IF(dataOrig!$X487&gt;0,dataOrig!U487*dataRevised!$X487/dataOrig!$X487,dataOrig!U487)</f>
        <v>355.0014171636787</v>
      </c>
      <c r="V487" s="1">
        <f>IF(dataOrig!$X487&gt;0,dataOrig!V487*dataRevised!$X487/dataOrig!$X487,dataOrig!V487)</f>
        <v>156.97341575264707</v>
      </c>
      <c r="W487" s="1">
        <f>IF(dataOrig!$X487&gt;0,dataOrig!W487*dataRevised!$X487/dataOrig!$X487,dataOrig!W487)</f>
        <v>146.50852136913724</v>
      </c>
      <c r="X487" s="9">
        <f>dataOrig!X487*VLOOKUP($C487,pivot!$H$4:$Q$65,9,FALSE)/VLOOKUP($C487,pivot!$H$4:$Q$65,5,FALSE)</f>
        <v>729.32263934306786</v>
      </c>
      <c r="Y487" s="1">
        <f>IF(dataOrig!$AC487&gt;0,dataOrig!Y487*dataRevised!$AC487/dataOrig!$AC487,dataOrig!Y487)</f>
        <v>71.471117937275054</v>
      </c>
      <c r="Z487" s="1">
        <f>IF(dataOrig!$AC487&gt;0,dataOrig!Z487*dataRevised!$AC487/dataOrig!$AC487,dataOrig!Z487)</f>
        <v>358.16776148111705</v>
      </c>
      <c r="AA487" s="1">
        <f>IF(dataOrig!$AC487&gt;0,dataOrig!AA487*dataRevised!$AC487/dataOrig!$AC487,dataOrig!AA487)</f>
        <v>158.37349997464361</v>
      </c>
      <c r="AB487" s="1">
        <f>IF(dataOrig!$AC487&gt;0,dataOrig!AB487*dataRevised!$AC487/dataOrig!$AC487,dataOrig!AB487)</f>
        <v>147.81526664300068</v>
      </c>
      <c r="AC487" s="9">
        <f>dataOrig!AC487*VLOOKUP($C487,pivot!$H$4:$Q$65,10,FALSE)/VLOOKUP($C487,pivot!$H$4:$Q$65,6,FALSE)</f>
        <v>735.8276460360363</v>
      </c>
    </row>
    <row r="488" spans="1:29">
      <c r="A488">
        <v>487</v>
      </c>
      <c r="B488">
        <v>24025</v>
      </c>
      <c r="C488">
        <f>dataOrig!C488</f>
        <v>24025</v>
      </c>
      <c r="D488">
        <v>24</v>
      </c>
      <c r="E488" s="1">
        <f>IF(dataOrig!$I488&gt;0,dataOrig!E488*dataRevised!$I488/dataOrig!$I488,dataOrig!E488)</f>
        <v>23.804596349014535</v>
      </c>
      <c r="F488" s="1">
        <f>IF(dataOrig!$I488&gt;0,dataOrig!F488*dataRevised!$I488/dataOrig!$I488,dataOrig!F488)</f>
        <v>82.46592306622891</v>
      </c>
      <c r="G488" s="1">
        <f>IF(dataOrig!$I488&gt;0,dataOrig!G488*dataRevised!$I488/dataOrig!$I488,dataOrig!G488)</f>
        <v>30.605909591590112</v>
      </c>
      <c r="H488" s="1">
        <f>IF(dataOrig!$I488&gt;0,dataOrig!H488*dataRevised!$I488/dataOrig!$I488,dataOrig!H488)</f>
        <v>70.563624891721659</v>
      </c>
      <c r="I488" s="9">
        <f>dataOrig!I488*VLOOKUP($C488,pivot!$H$4:$Q$65,7,FALSE)/VLOOKUP($C488,pivot!$H$4:$Q$65,2,FALSE)</f>
        <v>207.44005389855522</v>
      </c>
      <c r="J488" s="1">
        <f>dataOrig!J488</f>
        <v>28</v>
      </c>
      <c r="K488" s="1">
        <f>dataOrig!K488</f>
        <v>97</v>
      </c>
      <c r="L488" s="1">
        <f>dataOrig!L488</f>
        <v>36</v>
      </c>
      <c r="M488" s="1">
        <f>dataOrig!M488</f>
        <v>83</v>
      </c>
      <c r="N488" s="9">
        <f>dataOrig!N488</f>
        <v>244</v>
      </c>
      <c r="O488" s="1">
        <f>IF(dataOrig!$S488&gt;0,dataOrig!O488*dataRevised!$S488/dataOrig!$S488,dataOrig!O488)</f>
        <v>0.20724812765334982</v>
      </c>
      <c r="P488" s="1">
        <f>IF(dataOrig!$S488&gt;0,dataOrig!P488*dataRevised!$S488/dataOrig!$S488,dataOrig!P488)</f>
        <v>87.022055854577047</v>
      </c>
      <c r="Q488" s="1">
        <f>IF(dataOrig!$S488&gt;0,dataOrig!Q488*dataRevised!$S488/dataOrig!$S488,dataOrig!Q488)</f>
        <v>21.378424702360928</v>
      </c>
      <c r="R488" s="1">
        <f>IF(dataOrig!$S488&gt;0,dataOrig!R488*dataRevised!$S488/dataOrig!$S488,dataOrig!R488)</f>
        <v>124.61142005778859</v>
      </c>
      <c r="S488" s="9">
        <f>dataOrig!S488*VLOOKUP($C488,pivot!$H$4:$Q$65,8,FALSE)/VLOOKUP($C488,pivot!$H$4:$Q$65,4,FALSE)</f>
        <v>233.21914874237993</v>
      </c>
      <c r="T488" s="1">
        <f>IF(dataOrig!$X488&gt;0,dataOrig!T488*dataRevised!$X488/dataOrig!$X488,dataOrig!T488)</f>
        <v>36.224634404457014</v>
      </c>
      <c r="U488" s="1">
        <f>IF(dataOrig!$X488&gt;0,dataOrig!U488*dataRevised!$X488/dataOrig!$X488,dataOrig!U488)</f>
        <v>115.91883009426243</v>
      </c>
      <c r="V488" s="1">
        <f>IF(dataOrig!$X488&gt;0,dataOrig!V488*dataRevised!$X488/dataOrig!$X488,dataOrig!V488)</f>
        <v>42.664569409693812</v>
      </c>
      <c r="W488" s="1">
        <f>IF(dataOrig!$X488&gt;0,dataOrig!W488*dataRevised!$X488/dataOrig!$X488,dataOrig!W488)</f>
        <v>98.209008829861233</v>
      </c>
      <c r="X488" s="9">
        <f>dataOrig!X488*VLOOKUP($C488,pivot!$H$4:$Q$65,9,FALSE)/VLOOKUP($C488,pivot!$H$4:$Q$65,5,FALSE)</f>
        <v>293.01704273827448</v>
      </c>
      <c r="Y488" s="1">
        <f>IF(dataOrig!$AC488&gt;0,dataOrig!Y488*dataRevised!$AC488/dataOrig!$AC488,dataOrig!Y488)</f>
        <v>36.547730763379292</v>
      </c>
      <c r="Z488" s="1">
        <f>IF(dataOrig!$AC488&gt;0,dataOrig!Z488*dataRevised!$AC488/dataOrig!$AC488,dataOrig!Z488)</f>
        <v>116.95273844281374</v>
      </c>
      <c r="AA488" s="1">
        <f>IF(dataOrig!$AC488&gt;0,dataOrig!AA488*dataRevised!$AC488/dataOrig!$AC488,dataOrig!AA488)</f>
        <v>43.045105121313391</v>
      </c>
      <c r="AB488" s="1">
        <f>IF(dataOrig!$AC488&gt;0,dataOrig!AB488*dataRevised!$AC488/dataOrig!$AC488,dataOrig!AB488)</f>
        <v>99.084958958494965</v>
      </c>
      <c r="AC488" s="9">
        <f>dataOrig!AC488*VLOOKUP($C488,pivot!$H$4:$Q$65,10,FALSE)/VLOOKUP($C488,pivot!$H$4:$Q$65,6,FALSE)</f>
        <v>295.63053328600137</v>
      </c>
    </row>
    <row r="489" spans="1:29">
      <c r="A489">
        <v>488</v>
      </c>
      <c r="B489">
        <v>24025</v>
      </c>
      <c r="C489">
        <f>dataOrig!C489</f>
        <v>24025</v>
      </c>
      <c r="D489">
        <v>24</v>
      </c>
      <c r="E489" s="1">
        <f>IF(dataOrig!$I489&gt;0,dataOrig!E489*dataRevised!$I489/dataOrig!$I489,dataOrig!E489)</f>
        <v>100.31937032798982</v>
      </c>
      <c r="F489" s="1">
        <f>IF(dataOrig!$I489&gt;0,dataOrig!F489*dataRevised!$I489/dataOrig!$I489,dataOrig!F489)</f>
        <v>424.23191350565185</v>
      </c>
      <c r="G489" s="1">
        <f>IF(dataOrig!$I489&gt;0,dataOrig!G489*dataRevised!$I489/dataOrig!$I489,dataOrig!G489)</f>
        <v>46.759028542707114</v>
      </c>
      <c r="H489" s="1">
        <f>IF(dataOrig!$I489&gt;0,dataOrig!H489*dataRevised!$I489/dataOrig!$I489,dataOrig!H489)</f>
        <v>375.77255665230086</v>
      </c>
      <c r="I489" s="9">
        <f>dataOrig!I489*VLOOKUP($C489,pivot!$H$4:$Q$65,7,FALSE)/VLOOKUP($C489,pivot!$H$4:$Q$65,2,FALSE)</f>
        <v>947.08286902864961</v>
      </c>
      <c r="J489" s="1">
        <f>dataOrig!J489</f>
        <v>118</v>
      </c>
      <c r="K489" s="1">
        <f>dataOrig!K489</f>
        <v>499</v>
      </c>
      <c r="L489" s="1">
        <f>dataOrig!L489</f>
        <v>55</v>
      </c>
      <c r="M489" s="1">
        <f>dataOrig!M489</f>
        <v>442</v>
      </c>
      <c r="N489" s="9">
        <f>dataOrig!N489</f>
        <v>1114</v>
      </c>
      <c r="O489" s="1">
        <f>IF(dataOrig!$S489&gt;0,dataOrig!O489*dataRevised!$S489/dataOrig!$S489,dataOrig!O489)</f>
        <v>42.470584580592046</v>
      </c>
      <c r="P489" s="1">
        <f>IF(dataOrig!$S489&gt;0,dataOrig!P489*dataRevised!$S489/dataOrig!$S489,dataOrig!P489)</f>
        <v>580.53723625123826</v>
      </c>
      <c r="Q489" s="1">
        <f>IF(dataOrig!$S489&gt;0,dataOrig!Q489*dataRevised!$S489/dataOrig!$S489,dataOrig!Q489)</f>
        <v>65.193335552865904</v>
      </c>
      <c r="R489" s="1">
        <f>IF(dataOrig!$S489&gt;0,dataOrig!R489*dataRevised!$S489/dataOrig!$S489,dataOrig!R489)</f>
        <v>687.65763152489149</v>
      </c>
      <c r="S489" s="9">
        <f>dataOrig!S489*VLOOKUP($C489,pivot!$H$4:$Q$65,8,FALSE)/VLOOKUP($C489,pivot!$H$4:$Q$65,4,FALSE)</f>
        <v>1375.8587879095876</v>
      </c>
      <c r="T489" s="1">
        <f>IF(dataOrig!$X489&gt;0,dataOrig!T489*dataRevised!$X489/dataOrig!$X489,dataOrig!T489)</f>
        <v>145.70352949348262</v>
      </c>
      <c r="U489" s="1">
        <f>IF(dataOrig!$X489&gt;0,dataOrig!U489*dataRevised!$X489/dataOrig!$X489,dataOrig!U489)</f>
        <v>598.10896361136793</v>
      </c>
      <c r="V489" s="1">
        <f>IF(dataOrig!$X489&gt;0,dataOrig!V489*dataRevised!$X489/dataOrig!$X489,dataOrig!V489)</f>
        <v>66.009333803677222</v>
      </c>
      <c r="W489" s="1">
        <f>IF(dataOrig!$X489&gt;0,dataOrig!W489*dataRevised!$X489/dataOrig!$X489,dataOrig!W489)</f>
        <v>528.87966230507232</v>
      </c>
      <c r="X489" s="9">
        <f>dataOrig!X489*VLOOKUP($C489,pivot!$H$4:$Q$65,9,FALSE)/VLOOKUP($C489,pivot!$H$4:$Q$65,5,FALSE)</f>
        <v>1338.7014892136001</v>
      </c>
      <c r="Y489" s="1">
        <f>IF(dataOrig!$AC489&gt;0,dataOrig!Y489*dataRevised!$AC489/dataOrig!$AC489,dataOrig!Y489)</f>
        <v>147.00309484825894</v>
      </c>
      <c r="Z489" s="1">
        <f>IF(dataOrig!$AC489&gt;0,dataOrig!Z489*dataRevised!$AC489/dataOrig!$AC489,dataOrig!Z489)</f>
        <v>603.44364349312923</v>
      </c>
      <c r="AA489" s="1">
        <f>IF(dataOrig!$AC489&gt;0,dataOrig!AA489*dataRevised!$AC489/dataOrig!$AC489,dataOrig!AA489)</f>
        <v>66.598087168824492</v>
      </c>
      <c r="AB489" s="1">
        <f>IF(dataOrig!$AC489&gt;0,dataOrig!AB489*dataRevised!$AC489/dataOrig!$AC489,dataOrig!AB489)</f>
        <v>533.59686914533768</v>
      </c>
      <c r="AC489" s="9">
        <f>dataOrig!AC489*VLOOKUP($C489,pivot!$H$4:$Q$65,10,FALSE)/VLOOKUP($C489,pivot!$H$4:$Q$65,6,FALSE)</f>
        <v>1350.6416946555503</v>
      </c>
    </row>
    <row r="490" spans="1:29">
      <c r="A490">
        <v>489</v>
      </c>
      <c r="B490">
        <v>24025</v>
      </c>
      <c r="C490">
        <f>dataOrig!C490</f>
        <v>24025</v>
      </c>
      <c r="D490">
        <v>24</v>
      </c>
      <c r="E490" s="1">
        <f>IF(dataOrig!$I490&gt;0,dataOrig!E490*dataRevised!$I490/dataOrig!$I490,dataOrig!E490)</f>
        <v>177.68430846228708</v>
      </c>
      <c r="F490" s="1">
        <f>IF(dataOrig!$I490&gt;0,dataOrig!F490*dataRevised!$I490/dataOrig!$I490,dataOrig!F490)</f>
        <v>230.39448609224783</v>
      </c>
      <c r="G490" s="1">
        <f>IF(dataOrig!$I490&gt;0,dataOrig!G490*dataRevised!$I490/dataOrig!$I490,dataOrig!G490)</f>
        <v>72.263953202365556</v>
      </c>
      <c r="H490" s="1">
        <f>IF(dataOrig!$I490&gt;0,dataOrig!H490*dataRevised!$I490/dataOrig!$I490,dataOrig!H490)</f>
        <v>215.09153129645276</v>
      </c>
      <c r="I490" s="9">
        <f>dataOrig!I490*VLOOKUP($C490,pivot!$H$4:$Q$65,7,FALSE)/VLOOKUP($C490,pivot!$H$4:$Q$65,2,FALSE)</f>
        <v>695.43427905335318</v>
      </c>
      <c r="J490" s="1">
        <f>dataOrig!J490</f>
        <v>209</v>
      </c>
      <c r="K490" s="1">
        <f>dataOrig!K490</f>
        <v>271</v>
      </c>
      <c r="L490" s="1">
        <f>dataOrig!L490</f>
        <v>85</v>
      </c>
      <c r="M490" s="1">
        <f>dataOrig!M490</f>
        <v>253</v>
      </c>
      <c r="N490" s="9">
        <f>dataOrig!N490</f>
        <v>818</v>
      </c>
      <c r="O490" s="1">
        <f>IF(dataOrig!$S490&gt;0,dataOrig!O490*dataRevised!$S490/dataOrig!$S490,dataOrig!O490)</f>
        <v>242.63513720909376</v>
      </c>
      <c r="P490" s="1">
        <f>IF(dataOrig!$S490&gt;0,dataOrig!P490*dataRevised!$S490/dataOrig!$S490,dataOrig!P490)</f>
        <v>315.42239860630258</v>
      </c>
      <c r="Q490" s="1">
        <f>IF(dataOrig!$S490&gt;0,dataOrig!Q490*dataRevised!$S490/dataOrig!$S490,dataOrig!Q490)</f>
        <v>106.14942466667112</v>
      </c>
      <c r="R490" s="1">
        <f>IF(dataOrig!$S490&gt;0,dataOrig!R490*dataRevised!$S490/dataOrig!$S490,dataOrig!R490)</f>
        <v>429.47653561934158</v>
      </c>
      <c r="S490" s="9">
        <f>dataOrig!S490*VLOOKUP($C490,pivot!$H$4:$Q$65,8,FALSE)/VLOOKUP($C490,pivot!$H$4:$Q$65,4,FALSE)</f>
        <v>1093.683496101409</v>
      </c>
      <c r="T490" s="1">
        <f>IF(dataOrig!$X490&gt;0,dataOrig!T490*dataRevised!$X490/dataOrig!$X490,dataOrig!T490)</f>
        <v>269.6722783442911</v>
      </c>
      <c r="U490" s="1">
        <f>IF(dataOrig!$X490&gt;0,dataOrig!U490*dataRevised!$X490/dataOrig!$X490,dataOrig!U490)</f>
        <v>330.85166089404072</v>
      </c>
      <c r="V490" s="1">
        <f>IF(dataOrig!$X490&gt;0,dataOrig!V490*dataRevised!$X490/dataOrig!$X490,dataOrig!V490)</f>
        <v>102.23396820813423</v>
      </c>
      <c r="W490" s="1">
        <f>IF(dataOrig!$X490&gt;0,dataOrig!W490*dataRevised!$X490/dataOrig!$X490,dataOrig!W490)</f>
        <v>309.92187212702112</v>
      </c>
      <c r="X490" s="9">
        <f>dataOrig!X490*VLOOKUP($C490,pivot!$H$4:$Q$65,9,FALSE)/VLOOKUP($C490,pivot!$H$4:$Q$65,5,FALSE)</f>
        <v>1012.6797795734872</v>
      </c>
      <c r="Y490" s="1">
        <f>IF(dataOrig!$AC490&gt;0,dataOrig!Y490*dataRevised!$AC490/dataOrig!$AC490,dataOrig!Y490)</f>
        <v>272.07755123849023</v>
      </c>
      <c r="Z490" s="1">
        <f>IF(dataOrig!$AC490&gt;0,dataOrig!Z490*dataRevised!$AC490/dataOrig!$AC490,dataOrig!Z490)</f>
        <v>333.80260763886412</v>
      </c>
      <c r="AA490" s="1">
        <f>IF(dataOrig!$AC490&gt;0,dataOrig!AA490*dataRevised!$AC490/dataOrig!$AC490,dataOrig!AA490)</f>
        <v>103.14581793220377</v>
      </c>
      <c r="AB490" s="1">
        <f>IF(dataOrig!$AC490&gt;0,dataOrig!AB490*dataRevised!$AC490/dataOrig!$AC490,dataOrig!AB490)</f>
        <v>312.68614097557838</v>
      </c>
      <c r="AC490" s="9">
        <f>dataOrig!AC490*VLOOKUP($C490,pivot!$H$4:$Q$65,10,FALSE)/VLOOKUP($C490,pivot!$H$4:$Q$65,6,FALSE)</f>
        <v>1021.7121177851365</v>
      </c>
    </row>
    <row r="491" spans="1:29">
      <c r="A491">
        <v>490</v>
      </c>
      <c r="B491">
        <v>24025</v>
      </c>
      <c r="C491">
        <f>dataOrig!C491</f>
        <v>24025</v>
      </c>
      <c r="D491">
        <v>24</v>
      </c>
      <c r="E491" s="1">
        <f>IF(dataOrig!$I491&gt;0,dataOrig!E491*dataRevised!$I491/dataOrig!$I491,dataOrig!E491)</f>
        <v>7.6514773978975281</v>
      </c>
      <c r="F491" s="1">
        <f>IF(dataOrig!$I491&gt;0,dataOrig!F491*dataRevised!$I491/dataOrig!$I491,dataOrig!F491)</f>
        <v>171.73315937503338</v>
      </c>
      <c r="G491" s="1">
        <f>IF(dataOrig!$I491&gt;0,dataOrig!G491*dataRevised!$I491/dataOrig!$I491,dataOrig!G491)</f>
        <v>69.713460736399696</v>
      </c>
      <c r="H491" s="1">
        <f>IF(dataOrig!$I491&gt;0,dataOrig!H491*dataRevised!$I491/dataOrig!$I491,dataOrig!H491)</f>
        <v>117.32265343442876</v>
      </c>
      <c r="I491" s="9">
        <f>dataOrig!I491*VLOOKUP($C491,pivot!$H$4:$Q$65,7,FALSE)/VLOOKUP($C491,pivot!$H$4:$Q$65,2,FALSE)</f>
        <v>366.4207509437594</v>
      </c>
      <c r="J491" s="1">
        <f>dataOrig!J491</f>
        <v>9</v>
      </c>
      <c r="K491" s="1">
        <f>dataOrig!K491</f>
        <v>202</v>
      </c>
      <c r="L491" s="1">
        <f>dataOrig!L491</f>
        <v>82</v>
      </c>
      <c r="M491" s="1">
        <f>dataOrig!M491</f>
        <v>138</v>
      </c>
      <c r="N491" s="9">
        <f>dataOrig!N491</f>
        <v>431</v>
      </c>
      <c r="O491" s="1">
        <f>IF(dataOrig!$S491&gt;0,dataOrig!O491*dataRevised!$S491/dataOrig!$S491,dataOrig!O491)</f>
        <v>7.7845643515465435</v>
      </c>
      <c r="P491" s="1">
        <f>IF(dataOrig!$S491&gt;0,dataOrig!P491*dataRevised!$S491/dataOrig!$S491,dataOrig!P491)</f>
        <v>70.9285658484376</v>
      </c>
      <c r="Q491" s="1">
        <f>IF(dataOrig!$S491&gt;0,dataOrig!Q491*dataRevised!$S491/dataOrig!$S491,dataOrig!Q491)</f>
        <v>41.758524603992228</v>
      </c>
      <c r="R491" s="1">
        <f>IF(dataOrig!$S491&gt;0,dataOrig!R491*dataRevised!$S491/dataOrig!$S491,dataOrig!R491)</f>
        <v>43.680798620734954</v>
      </c>
      <c r="S491" s="9">
        <f>dataOrig!S491*VLOOKUP($C491,pivot!$H$4:$Q$65,8,FALSE)/VLOOKUP($C491,pivot!$H$4:$Q$65,4,FALSE)</f>
        <v>164.15245342471133</v>
      </c>
      <c r="T491" s="1">
        <f>IF(dataOrig!$X491&gt;0,dataOrig!T491*dataRevised!$X491/dataOrig!$X491,dataOrig!T491)</f>
        <v>9.6599025078552021</v>
      </c>
      <c r="U491" s="1">
        <f>IF(dataOrig!$X491&gt;0,dataOrig!U491*dataRevised!$X491/dataOrig!$X491,dataOrig!U491)</f>
        <v>262.42735146339965</v>
      </c>
      <c r="V491" s="1">
        <f>IF(dataOrig!$X491&gt;0,dataOrig!V491*dataRevised!$X491/dataOrig!$X491,dataOrig!V491)</f>
        <v>106.25892758640722</v>
      </c>
      <c r="W491" s="1">
        <f>IF(dataOrig!$X491&gt;0,dataOrig!W491*dataRevised!$X491/dataOrig!$X491,dataOrig!W491)</f>
        <v>179.51318827097583</v>
      </c>
      <c r="X491" s="9">
        <f>dataOrig!X491*VLOOKUP($C491,pivot!$H$4:$Q$65,9,FALSE)/VLOOKUP($C491,pivot!$H$4:$Q$65,5,FALSE)</f>
        <v>557.85936982863791</v>
      </c>
      <c r="Y491" s="1">
        <f>IF(dataOrig!$AC491&gt;0,dataOrig!Y491*dataRevised!$AC491/dataOrig!$AC491,dataOrig!Y491)</f>
        <v>9.746061536901145</v>
      </c>
      <c r="Z491" s="1">
        <f>IF(dataOrig!$AC491&gt;0,dataOrig!Z491*dataRevised!$AC491/dataOrig!$AC491,dataOrig!Z491)</f>
        <v>264.76800508581442</v>
      </c>
      <c r="AA491" s="1">
        <f>IF(dataOrig!$AC491&gt;0,dataOrig!AA491*dataRevised!$AC491/dataOrig!$AC491,dataOrig!AA491)</f>
        <v>107.20667690591259</v>
      </c>
      <c r="AB491" s="1">
        <f>IF(dataOrig!$AC491&gt;0,dataOrig!AB491*dataRevised!$AC491/dataOrig!$AC491,dataOrig!AB491)</f>
        <v>181.11431022741294</v>
      </c>
      <c r="AC491" s="9">
        <f>dataOrig!AC491*VLOOKUP($C491,pivot!$H$4:$Q$65,10,FALSE)/VLOOKUP($C491,pivot!$H$4:$Q$65,6,FALSE)</f>
        <v>562.83505375604113</v>
      </c>
    </row>
    <row r="492" spans="1:29">
      <c r="A492">
        <v>491</v>
      </c>
      <c r="B492">
        <v>24025</v>
      </c>
      <c r="C492">
        <f>dataOrig!C492</f>
        <v>24025</v>
      </c>
      <c r="D492">
        <v>24</v>
      </c>
      <c r="E492" s="1">
        <f>IF(dataOrig!$I492&gt;0,dataOrig!E492*dataRevised!$I492/dataOrig!$I492,dataOrig!E492)</f>
        <v>56.960998406570489</v>
      </c>
      <c r="F492" s="1">
        <f>IF(dataOrig!$I492&gt;0,dataOrig!F492*dataRevised!$I492/dataOrig!$I492,dataOrig!F492)</f>
        <v>206.58988974323327</v>
      </c>
      <c r="G492" s="1">
        <f>IF(dataOrig!$I492&gt;0,dataOrig!G492*dataRevised!$I492/dataOrig!$I492,dataOrig!G492)</f>
        <v>67.162968270433865</v>
      </c>
      <c r="H492" s="1">
        <f>IF(dataOrig!$I492&gt;0,dataOrig!H492*dataRevised!$I492/dataOrig!$I492,dataOrig!H492)</f>
        <v>82.46592306622891</v>
      </c>
      <c r="I492" s="9">
        <f>dataOrig!I492*VLOOKUP($C492,pivot!$H$4:$Q$65,7,FALSE)/VLOOKUP($C492,pivot!$H$4:$Q$65,2,FALSE)</f>
        <v>413.17977948646654</v>
      </c>
      <c r="J492" s="1">
        <f>dataOrig!J492</f>
        <v>67</v>
      </c>
      <c r="K492" s="1">
        <f>dataOrig!K492</f>
        <v>243</v>
      </c>
      <c r="L492" s="1">
        <f>dataOrig!L492</f>
        <v>79</v>
      </c>
      <c r="M492" s="1">
        <f>dataOrig!M492</f>
        <v>97</v>
      </c>
      <c r="N492" s="9">
        <f>dataOrig!N492</f>
        <v>486</v>
      </c>
      <c r="O492" s="1">
        <f>IF(dataOrig!$S492&gt;0,dataOrig!O492*dataRevised!$S492/dataOrig!$S492,dataOrig!O492)</f>
        <v>44.307669745746367</v>
      </c>
      <c r="P492" s="1">
        <f>IF(dataOrig!$S492&gt;0,dataOrig!P492*dataRevised!$S492/dataOrig!$S492,dataOrig!P492)</f>
        <v>490.88219277292859</v>
      </c>
      <c r="Q492" s="1">
        <f>IF(dataOrig!$S492&gt;0,dataOrig!Q492*dataRevised!$S492/dataOrig!$S492,dataOrig!Q492)</f>
        <v>318.68271861263514</v>
      </c>
      <c r="R492" s="1">
        <f>IF(dataOrig!$S492&gt;0,dataOrig!R492*dataRevised!$S492/dataOrig!$S492,dataOrig!R492)</f>
        <v>327.49852200416126</v>
      </c>
      <c r="S492" s="9">
        <f>dataOrig!S492*VLOOKUP($C492,pivot!$H$4:$Q$65,8,FALSE)/VLOOKUP($C492,pivot!$H$4:$Q$65,4,FALSE)</f>
        <v>1181.3711031354712</v>
      </c>
      <c r="T492" s="1">
        <f>IF(dataOrig!$X492&gt;0,dataOrig!T492*dataRevised!$X492/dataOrig!$X492,dataOrig!T492)</f>
        <v>74.059252560223229</v>
      </c>
      <c r="U492" s="1">
        <f>IF(dataOrig!$X492&gt;0,dataOrig!U492*dataRevised!$X492/dataOrig!$X492,dataOrig!U492)</f>
        <v>297.8469939922021</v>
      </c>
      <c r="V492" s="1">
        <f>IF(dataOrig!$X492&gt;0,dataOrig!V492*dataRevised!$X492/dataOrig!$X492,dataOrig!V492)</f>
        <v>96.599025078552032</v>
      </c>
      <c r="W492" s="1">
        <f>IF(dataOrig!$X492&gt;0,dataOrig!W492*dataRevised!$X492/dataOrig!$X492,dataOrig!W492)</f>
        <v>119.13879759688082</v>
      </c>
      <c r="X492" s="9">
        <f>dataOrig!X492*VLOOKUP($C492,pivot!$H$4:$Q$65,9,FALSE)/VLOOKUP($C492,pivot!$H$4:$Q$65,5,FALSE)</f>
        <v>587.64406922785815</v>
      </c>
      <c r="Y492" s="1">
        <f>IF(dataOrig!$AC492&gt;0,dataOrig!Y492*dataRevised!$AC492/dataOrig!$AC492,dataOrig!Y492)</f>
        <v>74.719805116242114</v>
      </c>
      <c r="Z492" s="1">
        <f>IF(dataOrig!$AC492&gt;0,dataOrig!Z492*dataRevised!$AC492/dataOrig!$AC492,dataOrig!Z492)</f>
        <v>300.50356405445194</v>
      </c>
      <c r="AA492" s="1">
        <f>IF(dataOrig!$AC492&gt;0,dataOrig!AA492*dataRevised!$AC492/dataOrig!$AC492,dataOrig!AA492)</f>
        <v>97.46061536901145</v>
      </c>
      <c r="AB492" s="1">
        <f>IF(dataOrig!$AC492&gt;0,dataOrig!AB492*dataRevised!$AC492/dataOrig!$AC492,dataOrig!AB492)</f>
        <v>120.20142562178079</v>
      </c>
      <c r="AC492" s="9">
        <f>dataOrig!AC492*VLOOKUP($C492,pivot!$H$4:$Q$65,10,FALSE)/VLOOKUP($C492,pivot!$H$4:$Q$65,6,FALSE)</f>
        <v>592.88541016148633</v>
      </c>
    </row>
    <row r="493" spans="1:29">
      <c r="A493">
        <v>492</v>
      </c>
      <c r="B493">
        <v>24025</v>
      </c>
      <c r="C493">
        <f>dataOrig!C493</f>
        <v>24025</v>
      </c>
      <c r="D493">
        <v>24</v>
      </c>
      <c r="E493" s="1">
        <f>IF(dataOrig!$I493&gt;0,dataOrig!E493*dataRevised!$I493/dataOrig!$I493,dataOrig!E493)</f>
        <v>953.03401811590334</v>
      </c>
      <c r="F493" s="1">
        <f>IF(dataOrig!$I493&gt;0,dataOrig!F493*dataRevised!$I493/dataOrig!$I493,dataOrig!F493)</f>
        <v>800.8546343132748</v>
      </c>
      <c r="G493" s="1">
        <f>IF(dataOrig!$I493&gt;0,dataOrig!G493*dataRevised!$I493/dataOrig!$I493,dataOrig!G493)</f>
        <v>201.48890481130161</v>
      </c>
      <c r="H493" s="1">
        <f>IF(dataOrig!$I493&gt;0,dataOrig!H493*dataRevised!$I493/dataOrig!$I493,dataOrig!H493)</f>
        <v>648.67525051064604</v>
      </c>
      <c r="I493" s="9">
        <f>dataOrig!I493*VLOOKUP($C493,pivot!$H$4:$Q$65,7,FALSE)/VLOOKUP($C493,pivot!$H$4:$Q$65,2,FALSE)</f>
        <v>2604.0528077511258</v>
      </c>
      <c r="J493" s="1">
        <f>dataOrig!J493</f>
        <v>1121</v>
      </c>
      <c r="K493" s="1">
        <f>dataOrig!K493</f>
        <v>942</v>
      </c>
      <c r="L493" s="1">
        <f>dataOrig!L493</f>
        <v>237</v>
      </c>
      <c r="M493" s="1">
        <f>dataOrig!M493</f>
        <v>763</v>
      </c>
      <c r="N493" s="9">
        <f>dataOrig!N493</f>
        <v>3063</v>
      </c>
      <c r="O493" s="1">
        <f>IF(dataOrig!$S493&gt;0,dataOrig!O493*dataRevised!$S493/dataOrig!$S493,dataOrig!O493)</f>
        <v>344.72109323362673</v>
      </c>
      <c r="P493" s="1">
        <f>IF(dataOrig!$S493&gt;0,dataOrig!P493*dataRevised!$S493/dataOrig!$S493,dataOrig!P493)</f>
        <v>855.29373024429583</v>
      </c>
      <c r="Q493" s="1">
        <f>IF(dataOrig!$S493&gt;0,dataOrig!Q493*dataRevised!$S493/dataOrig!$S493,dataOrig!Q493)</f>
        <v>155.63148559442607</v>
      </c>
      <c r="R493" s="1">
        <f>IF(dataOrig!$S493&gt;0,dataOrig!R493*dataRevised!$S493/dataOrig!$S493,dataOrig!R493)</f>
        <v>1030.3358615261518</v>
      </c>
      <c r="S493" s="9">
        <f>dataOrig!S493*VLOOKUP($C493,pivot!$H$4:$Q$65,8,FALSE)/VLOOKUP($C493,pivot!$H$4:$Q$65,4,FALSE)</f>
        <v>2385.9821705985005</v>
      </c>
      <c r="T493" s="1">
        <f>IF(dataOrig!$X493&gt;0,dataOrig!T493*dataRevised!$X493/dataOrig!$X493,dataOrig!T493)</f>
        <v>1407.1257986442411</v>
      </c>
      <c r="U493" s="1">
        <f>IF(dataOrig!$X493&gt;0,dataOrig!U493*dataRevised!$X493/dataOrig!$X493,dataOrig!U493)</f>
        <v>1243.7124478863573</v>
      </c>
      <c r="V493" s="1">
        <f>IF(dataOrig!$X493&gt;0,dataOrig!V493*dataRevised!$X493/dataOrig!$X493,dataOrig!V493)</f>
        <v>317.16679900791246</v>
      </c>
      <c r="W493" s="1">
        <f>IF(dataOrig!$X493&gt;0,dataOrig!W493*dataRevised!$X493/dataOrig!$X493,dataOrig!W493)</f>
        <v>1007.8498283195594</v>
      </c>
      <c r="X493" s="9">
        <f>dataOrig!X493*VLOOKUP($C493,pivot!$H$4:$Q$65,9,FALSE)/VLOOKUP($C493,pivot!$H$4:$Q$65,5,FALSE)</f>
        <v>3975.8548738580703</v>
      </c>
      <c r="Y493" s="1">
        <f>IF(dataOrig!$AC493&gt;0,dataOrig!Y493*dataRevised!$AC493/dataOrig!$AC493,dataOrig!Y493)</f>
        <v>1419.6762972086001</v>
      </c>
      <c r="Z493" s="1">
        <f>IF(dataOrig!$AC493&gt;0,dataOrig!Z493*dataRevised!$AC493/dataOrig!$AC493,dataOrig!Z493)</f>
        <v>1254.8054228760222</v>
      </c>
      <c r="AA493" s="1">
        <f>IF(dataOrig!$AC493&gt;0,dataOrig!AA493*dataRevised!$AC493/dataOrig!$AC493,dataOrig!AA493)</f>
        <v>319.99568712825425</v>
      </c>
      <c r="AB493" s="1">
        <f>IF(dataOrig!$AC493&gt;0,dataOrig!AB493*dataRevised!$AC493/dataOrig!$AC493,dataOrig!AB493)</f>
        <v>1016.8390870166861</v>
      </c>
      <c r="AC493" s="9">
        <f>dataOrig!AC493*VLOOKUP($C493,pivot!$H$4:$Q$65,10,FALSE)/VLOOKUP($C493,pivot!$H$4:$Q$65,6,FALSE)</f>
        <v>4011.3164942295625</v>
      </c>
    </row>
    <row r="494" spans="1:29">
      <c r="A494">
        <v>493</v>
      </c>
      <c r="B494">
        <v>24025</v>
      </c>
      <c r="C494">
        <f>dataOrig!C494</f>
        <v>24025</v>
      </c>
      <c r="D494">
        <v>24</v>
      </c>
      <c r="E494" s="1">
        <f>IF(dataOrig!$I494&gt;0,dataOrig!E494*dataRevised!$I494/dataOrig!$I494,dataOrig!E494)</f>
        <v>62.912147493824129</v>
      </c>
      <c r="F494" s="1">
        <f>IF(dataOrig!$I494&gt;0,dataOrig!F494*dataRevised!$I494/dataOrig!$I494,dataOrig!F494)</f>
        <v>619.76966922969984</v>
      </c>
      <c r="G494" s="1">
        <f>IF(dataOrig!$I494&gt;0,dataOrig!G494*dataRevised!$I494/dataOrig!$I494,dataOrig!G494)</f>
        <v>357.91910939053997</v>
      </c>
      <c r="H494" s="1">
        <f>IF(dataOrig!$I494&gt;0,dataOrig!H494*dataRevised!$I494/dataOrig!$I494,dataOrig!H494)</f>
        <v>774.49954549829431</v>
      </c>
      <c r="I494" s="9">
        <f>dataOrig!I494*VLOOKUP($C494,pivot!$H$4:$Q$65,7,FALSE)/VLOOKUP($C494,pivot!$H$4:$Q$65,2,FALSE)</f>
        <v>1815.1004716123582</v>
      </c>
      <c r="J494" s="1">
        <f>dataOrig!J494</f>
        <v>74</v>
      </c>
      <c r="K494" s="1">
        <f>dataOrig!K494</f>
        <v>729</v>
      </c>
      <c r="L494" s="1">
        <f>dataOrig!L494</f>
        <v>421</v>
      </c>
      <c r="M494" s="1">
        <f>dataOrig!M494</f>
        <v>911</v>
      </c>
      <c r="N494" s="9">
        <f>dataOrig!N494</f>
        <v>2135</v>
      </c>
      <c r="O494" s="1">
        <f>IF(dataOrig!$S494&gt;0,dataOrig!O494*dataRevised!$S494/dataOrig!$S494,dataOrig!O494)</f>
        <v>128.56665292427593</v>
      </c>
      <c r="P494" s="1">
        <f>IF(dataOrig!$S494&gt;0,dataOrig!P494*dataRevised!$S494/dataOrig!$S494,dataOrig!P494)</f>
        <v>322.06485696143841</v>
      </c>
      <c r="Q494" s="1">
        <f>IF(dataOrig!$S494&gt;0,dataOrig!Q494*dataRevised!$S494/dataOrig!$S494,dataOrig!Q494)</f>
        <v>216.88201246332565</v>
      </c>
      <c r="R494" s="1">
        <f>IF(dataOrig!$S494&gt;0,dataOrig!R494*dataRevised!$S494/dataOrig!$S494,dataOrig!R494)</f>
        <v>199.33429444902299</v>
      </c>
      <c r="S494" s="9">
        <f>dataOrig!S494*VLOOKUP($C494,pivot!$H$4:$Q$65,8,FALSE)/VLOOKUP($C494,pivot!$H$4:$Q$65,4,FALSE)</f>
        <v>866.84781679806315</v>
      </c>
      <c r="T494" s="1">
        <f>IF(dataOrig!$X494&gt;0,dataOrig!T494*dataRevised!$X494/dataOrig!$X494,dataOrig!T494)</f>
        <v>153.75344825002864</v>
      </c>
      <c r="U494" s="1">
        <f>IF(dataOrig!$X494&gt;0,dataOrig!U494*dataRevised!$X494/dataOrig!$X494,dataOrig!U494)</f>
        <v>912.86078699231666</v>
      </c>
      <c r="V494" s="1">
        <f>IF(dataOrig!$X494&gt;0,dataOrig!V494*dataRevised!$X494/dataOrig!$X494,dataOrig!V494)</f>
        <v>521.63473542418092</v>
      </c>
      <c r="W494" s="1">
        <f>IF(dataOrig!$X494&gt;0,dataOrig!W494*dataRevised!$X494/dataOrig!$X494,dataOrig!W494)</f>
        <v>1149.5283984347691</v>
      </c>
      <c r="X494" s="9">
        <f>dataOrig!X494*VLOOKUP($C494,pivot!$H$4:$Q$65,9,FALSE)/VLOOKUP($C494,pivot!$H$4:$Q$65,5,FALSE)</f>
        <v>2737.7773691012953</v>
      </c>
      <c r="Y494" s="1">
        <f>IF(dataOrig!$AC494&gt;0,dataOrig!Y494*dataRevised!$AC494/dataOrig!$AC494,dataOrig!Y494)</f>
        <v>155.12481279567655</v>
      </c>
      <c r="Z494" s="1">
        <f>IF(dataOrig!$AC494&gt;0,dataOrig!Z494*dataRevised!$AC494/dataOrig!$AC494,dataOrig!Z494)</f>
        <v>921.00281523715819</v>
      </c>
      <c r="AA494" s="1">
        <f>IF(dataOrig!$AC494&gt;0,dataOrig!AA494*dataRevised!$AC494/dataOrig!$AC494,dataOrig!AA494)</f>
        <v>526.28732299266176</v>
      </c>
      <c r="AB494" s="1">
        <f>IF(dataOrig!$AC494&gt;0,dataOrig!AB494*dataRevised!$AC494/dataOrig!$AC494,dataOrig!AB494)</f>
        <v>1159.7813228912362</v>
      </c>
      <c r="AC494" s="9">
        <f>dataOrig!AC494*VLOOKUP($C494,pivot!$H$4:$Q$65,10,FALSE)/VLOOKUP($C494,pivot!$H$4:$Q$65,6,FALSE)</f>
        <v>2762.1962739167329</v>
      </c>
    </row>
    <row r="495" spans="1:29">
      <c r="A495">
        <v>494</v>
      </c>
      <c r="B495">
        <v>24025</v>
      </c>
      <c r="C495">
        <f>dataOrig!C495</f>
        <v>24025</v>
      </c>
      <c r="D495">
        <v>24</v>
      </c>
      <c r="E495" s="1">
        <f>IF(dataOrig!$I495&gt;0,dataOrig!E495*dataRevised!$I495/dataOrig!$I495,dataOrig!E495)</f>
        <v>56.110834251248548</v>
      </c>
      <c r="F495" s="1">
        <f>IF(dataOrig!$I495&gt;0,dataOrig!F495*dataRevised!$I495/dataOrig!$I495,dataOrig!F495)</f>
        <v>100.31937032798983</v>
      </c>
      <c r="G495" s="1">
        <f>IF(dataOrig!$I495&gt;0,dataOrig!G495*dataRevised!$I495/dataOrig!$I495,dataOrig!G495)</f>
        <v>46.759028542707121</v>
      </c>
      <c r="H495" s="1">
        <f>IF(dataOrig!$I495&gt;0,dataOrig!H495*dataRevised!$I495/dataOrig!$I495,dataOrig!H495)</f>
        <v>67.162968270433865</v>
      </c>
      <c r="I495" s="9">
        <f>dataOrig!I495*VLOOKUP($C495,pivot!$H$4:$Q$65,7,FALSE)/VLOOKUP($C495,pivot!$H$4:$Q$65,2,FALSE)</f>
        <v>270.35220139237936</v>
      </c>
      <c r="J495" s="1">
        <f>dataOrig!J495</f>
        <v>66</v>
      </c>
      <c r="K495" s="1">
        <f>dataOrig!K495</f>
        <v>118</v>
      </c>
      <c r="L495" s="1">
        <f>dataOrig!L495</f>
        <v>55</v>
      </c>
      <c r="M495" s="1">
        <f>dataOrig!M495</f>
        <v>79</v>
      </c>
      <c r="N495" s="9">
        <f>dataOrig!N495</f>
        <v>318</v>
      </c>
      <c r="O495" s="1">
        <f>IF(dataOrig!$S495&gt;0,dataOrig!O495*dataRevised!$S495/dataOrig!$S495,dataOrig!O495)</f>
        <v>6.6182573503458624</v>
      </c>
      <c r="P495" s="1">
        <f>IF(dataOrig!$S495&gt;0,dataOrig!P495*dataRevised!$S495/dataOrig!$S495,dataOrig!P495)</f>
        <v>207.31398517484686</v>
      </c>
      <c r="Q495" s="1">
        <f>IF(dataOrig!$S495&gt;0,dataOrig!Q495*dataRevised!$S495/dataOrig!$S495,dataOrig!Q495)</f>
        <v>131.08311753733159</v>
      </c>
      <c r="R495" s="1">
        <f>IF(dataOrig!$S495&gt;0,dataOrig!R495*dataRevised!$S495/dataOrig!$S495,dataOrig!R495)</f>
        <v>247.69171940426412</v>
      </c>
      <c r="S495" s="9">
        <f>dataOrig!S495*VLOOKUP($C495,pivot!$H$4:$Q$65,8,FALSE)/VLOOKUP($C495,pivot!$H$4:$Q$65,4,FALSE)</f>
        <v>592.7070794667884</v>
      </c>
      <c r="T495" s="1">
        <f>IF(dataOrig!$X495&gt;0,dataOrig!T495*dataRevised!$X495/dataOrig!$X495,dataOrig!T495)</f>
        <v>82.109171316769235</v>
      </c>
      <c r="U495" s="1">
        <f>IF(dataOrig!$X495&gt;0,dataOrig!U495*dataRevised!$X495/dataOrig!$X495,dataOrig!U495)</f>
        <v>148.92349699610105</v>
      </c>
      <c r="V495" s="1">
        <f>IF(dataOrig!$X495&gt;0,dataOrig!V495*dataRevised!$X495/dataOrig!$X495,dataOrig!V495)</f>
        <v>69.229301306295611</v>
      </c>
      <c r="W495" s="1">
        <f>IF(dataOrig!$X495&gt;0,dataOrig!W495*dataRevised!$X495/dataOrig!$X495,dataOrig!W495)</f>
        <v>99.818992581170434</v>
      </c>
      <c r="X495" s="9">
        <f>dataOrig!X495*VLOOKUP($C495,pivot!$H$4:$Q$65,9,FALSE)/VLOOKUP($C495,pivot!$H$4:$Q$65,5,FALSE)</f>
        <v>400.08096220033633</v>
      </c>
      <c r="Y495" s="1">
        <f>IF(dataOrig!$AC495&gt;0,dataOrig!Y495*dataRevised!$AC495/dataOrig!$AC495,dataOrig!Y495)</f>
        <v>82.841523063659722</v>
      </c>
      <c r="Z495" s="1">
        <f>IF(dataOrig!$AC495&gt;0,dataOrig!Z495*dataRevised!$AC495/dataOrig!$AC495,dataOrig!Z495)</f>
        <v>150.25178202722597</v>
      </c>
      <c r="AA495" s="1">
        <f>IF(dataOrig!$AC495&gt;0,dataOrig!AA495*dataRevised!$AC495/dataOrig!$AC495,dataOrig!AA495)</f>
        <v>69.846774347791538</v>
      </c>
      <c r="AB495" s="1">
        <f>IF(dataOrig!$AC495&gt;0,dataOrig!AB495*dataRevised!$AC495/dataOrig!$AC495,dataOrig!AB495)</f>
        <v>100.70930254797848</v>
      </c>
      <c r="AC495" s="9">
        <f>dataOrig!AC495*VLOOKUP($C495,pivot!$H$4:$Q$65,10,FALSE)/VLOOKUP($C495,pivot!$H$4:$Q$65,6,FALSE)</f>
        <v>403.64938198665573</v>
      </c>
    </row>
    <row r="496" spans="1:29">
      <c r="A496">
        <v>495</v>
      </c>
      <c r="B496">
        <v>24025</v>
      </c>
      <c r="C496">
        <f>dataOrig!C496</f>
        <v>24025</v>
      </c>
      <c r="D496">
        <v>24</v>
      </c>
      <c r="E496" s="1">
        <f>IF(dataOrig!$I496&gt;0,dataOrig!E496*dataRevised!$I496/dataOrig!$I496,dataOrig!E496)</f>
        <v>32.30623790223401</v>
      </c>
      <c r="F496" s="1">
        <f>IF(dataOrig!$I496&gt;0,dataOrig!F496*dataRevised!$I496/dataOrig!$I496,dataOrig!F496)</f>
        <v>271.20236554770133</v>
      </c>
      <c r="G496" s="1">
        <f>IF(dataOrig!$I496&gt;0,dataOrig!G496*dataRevised!$I496/dataOrig!$I496,dataOrig!G496)</f>
        <v>285.65515618817443</v>
      </c>
      <c r="H496" s="1">
        <f>IF(dataOrig!$I496&gt;0,dataOrig!H496*dataRevised!$I496/dataOrig!$I496,dataOrig!H496)</f>
        <v>175.98398015164318</v>
      </c>
      <c r="I496" s="9">
        <f>dataOrig!I496*VLOOKUP($C496,pivot!$H$4:$Q$65,7,FALSE)/VLOOKUP($C496,pivot!$H$4:$Q$65,2,FALSE)</f>
        <v>765.1477397897529</v>
      </c>
      <c r="J496" s="1">
        <f>dataOrig!J496</f>
        <v>38</v>
      </c>
      <c r="K496" s="1">
        <f>dataOrig!K496</f>
        <v>319</v>
      </c>
      <c r="L496" s="1">
        <f>dataOrig!L496</f>
        <v>336</v>
      </c>
      <c r="M496" s="1">
        <f>dataOrig!M496</f>
        <v>207</v>
      </c>
      <c r="N496" s="9">
        <f>dataOrig!N496</f>
        <v>900</v>
      </c>
      <c r="O496" s="1">
        <f>IF(dataOrig!$S496&gt;0,dataOrig!O496*dataRevised!$S496/dataOrig!$S496,dataOrig!O496)</f>
        <v>12.660227082893149</v>
      </c>
      <c r="P496" s="1">
        <f>IF(dataOrig!$S496&gt;0,dataOrig!P496*dataRevised!$S496/dataOrig!$S496,dataOrig!P496)</f>
        <v>266.51052195224361</v>
      </c>
      <c r="Q496" s="1">
        <f>IF(dataOrig!$S496&gt;0,dataOrig!Q496*dataRevised!$S496/dataOrig!$S496,dataOrig!Q496)</f>
        <v>208.87322570976087</v>
      </c>
      <c r="R496" s="1">
        <f>IF(dataOrig!$S496&gt;0,dataOrig!R496*dataRevised!$S496/dataOrig!$S496,dataOrig!R496)</f>
        <v>243.07004403154139</v>
      </c>
      <c r="S496" s="9">
        <f>dataOrig!S496*VLOOKUP($C496,pivot!$H$4:$Q$65,8,FALSE)/VLOOKUP($C496,pivot!$H$4:$Q$65,4,FALSE)</f>
        <v>731.11401877643902</v>
      </c>
      <c r="T496" s="1">
        <f>IF(dataOrig!$X496&gt;0,dataOrig!T496*dataRevised!$X496/dataOrig!$X496,dataOrig!T496)</f>
        <v>119.13879759688083</v>
      </c>
      <c r="U496" s="1">
        <f>IF(dataOrig!$X496&gt;0,dataOrig!U496*dataRevised!$X496/dataOrig!$X496,dataOrig!U496)</f>
        <v>442.74553161003013</v>
      </c>
      <c r="V496" s="1">
        <f>IF(dataOrig!$X496&gt;0,dataOrig!V496*dataRevised!$X496/dataOrig!$X496,dataOrig!V496)</f>
        <v>466.89528787966816</v>
      </c>
      <c r="W496" s="1">
        <f>IF(dataOrig!$X496&gt;0,dataOrig!W496*dataRevised!$X496/dataOrig!$X496,dataOrig!W496)</f>
        <v>286.57710773303768</v>
      </c>
      <c r="X496" s="9">
        <f>dataOrig!X496*VLOOKUP($C496,pivot!$H$4:$Q$65,9,FALSE)/VLOOKUP($C496,pivot!$H$4:$Q$65,5,FALSE)</f>
        <v>1315.3567248196168</v>
      </c>
      <c r="Y496" s="1">
        <f>IF(dataOrig!$AC496&gt;0,dataOrig!Y496*dataRevised!$AC496/dataOrig!$AC496,dataOrig!Y496)</f>
        <v>120.20142562178079</v>
      </c>
      <c r="Z496" s="1">
        <f>IF(dataOrig!$AC496&gt;0,dataOrig!Z496*dataRevised!$AC496/dataOrig!$AC496,dataOrig!Z496)</f>
        <v>446.69448710796905</v>
      </c>
      <c r="AA496" s="1">
        <f>IF(dataOrig!$AC496&gt;0,dataOrig!AA496*dataRevised!$AC496/dataOrig!$AC496,dataOrig!AA496)</f>
        <v>471.05964095022199</v>
      </c>
      <c r="AB496" s="1">
        <f>IF(dataOrig!$AC496&gt;0,dataOrig!AB496*dataRevised!$AC496/dataOrig!$AC496,dataOrig!AB496)</f>
        <v>289.1331589280673</v>
      </c>
      <c r="AC496" s="9">
        <f>dataOrig!AC496*VLOOKUP($C496,pivot!$H$4:$Q$65,10,FALSE)/VLOOKUP($C496,pivot!$H$4:$Q$65,6,FALSE)</f>
        <v>1327.0887126080393</v>
      </c>
    </row>
    <row r="497" spans="1:29">
      <c r="A497">
        <v>496</v>
      </c>
      <c r="B497">
        <v>24025</v>
      </c>
      <c r="C497">
        <f>dataOrig!C497</f>
        <v>24025</v>
      </c>
      <c r="D497">
        <v>24</v>
      </c>
      <c r="E497" s="1">
        <f>IF(dataOrig!$I497&gt;0,dataOrig!E497*dataRevised!$I497/dataOrig!$I497,dataOrig!E497)</f>
        <v>5.100984931931686</v>
      </c>
      <c r="F497" s="1">
        <f>IF(dataOrig!$I497&gt;0,dataOrig!F497*dataRevised!$I497/dataOrig!$I497,dataOrig!F497)</f>
        <v>39.957715300131539</v>
      </c>
      <c r="G497" s="1">
        <f>IF(dataOrig!$I497&gt;0,dataOrig!G497*dataRevised!$I497/dataOrig!$I497,dataOrig!G497)</f>
        <v>37.407222834165694</v>
      </c>
      <c r="H497" s="1">
        <f>IF(dataOrig!$I497&gt;0,dataOrig!H497*dataRevised!$I497/dataOrig!$I497,dataOrig!H497)</f>
        <v>53.560341785282709</v>
      </c>
      <c r="I497" s="9">
        <f>dataOrig!I497*VLOOKUP($C497,pivot!$H$4:$Q$65,7,FALSE)/VLOOKUP($C497,pivot!$H$4:$Q$65,2,FALSE)</f>
        <v>136.02626485151163</v>
      </c>
      <c r="J497" s="1">
        <f>dataOrig!J497</f>
        <v>6</v>
      </c>
      <c r="K497" s="1">
        <f>dataOrig!K497</f>
        <v>47</v>
      </c>
      <c r="L497" s="1">
        <f>dataOrig!L497</f>
        <v>44</v>
      </c>
      <c r="M497" s="1">
        <f>dataOrig!M497</f>
        <v>63</v>
      </c>
      <c r="N497" s="9">
        <f>dataOrig!N497</f>
        <v>160</v>
      </c>
      <c r="O497" s="1">
        <f>IF(dataOrig!$S497&gt;0,dataOrig!O497*dataRevised!$S497/dataOrig!$S497,dataOrig!O497)</f>
        <v>1.3796690500951181</v>
      </c>
      <c r="P497" s="1">
        <f>IF(dataOrig!$S497&gt;0,dataOrig!P497*dataRevised!$S497/dataOrig!$S497,dataOrig!P497)</f>
        <v>64.702371017782511</v>
      </c>
      <c r="Q497" s="1">
        <f>IF(dataOrig!$S497&gt;0,dataOrig!Q497*dataRevised!$S497/dataOrig!$S497,dataOrig!Q497)</f>
        <v>41.745570627218008</v>
      </c>
      <c r="R497" s="1">
        <f>IF(dataOrig!$S497&gt;0,dataOrig!R497*dataRevised!$S497/dataOrig!$S497,dataOrig!R497)</f>
        <v>112.27074586795585</v>
      </c>
      <c r="S497" s="9">
        <f>dataOrig!S497*VLOOKUP($C497,pivot!$H$4:$Q$65,8,FALSE)/VLOOKUP($C497,pivot!$H$4:$Q$65,4,FALSE)</f>
        <v>220.09835656305148</v>
      </c>
      <c r="T497" s="1">
        <f>IF(dataOrig!$X497&gt;0,dataOrig!T497*dataRevised!$X497/dataOrig!$X497,dataOrig!T497)</f>
        <v>10.464894383509803</v>
      </c>
      <c r="U497" s="1">
        <f>IF(dataOrig!$X497&gt;0,dataOrig!U497*dataRevised!$X497/dataOrig!$X497,dataOrig!U497)</f>
        <v>59.56939879844041</v>
      </c>
      <c r="V497" s="1">
        <f>IF(dataOrig!$X497&gt;0,dataOrig!V497*dataRevised!$X497/dataOrig!$X497,dataOrig!V497)</f>
        <v>56.349431295822015</v>
      </c>
      <c r="W497" s="1">
        <f>IF(dataOrig!$X497&gt;0,dataOrig!W497*dataRevised!$X497/dataOrig!$X497,dataOrig!W497)</f>
        <v>78.889203814150818</v>
      </c>
      <c r="X497" s="9">
        <f>dataOrig!X497*VLOOKUP($C497,pivot!$H$4:$Q$65,9,FALSE)/VLOOKUP($C497,pivot!$H$4:$Q$65,5,FALSE)</f>
        <v>205.27292829192305</v>
      </c>
      <c r="Y497" s="1">
        <f>IF(dataOrig!$AC497&gt;0,dataOrig!Y497*dataRevised!$AC497/dataOrig!$AC497,dataOrig!Y497)</f>
        <v>10.558233331642906</v>
      </c>
      <c r="Z497" s="1">
        <f>IF(dataOrig!$AC497&gt;0,dataOrig!Z497*dataRevised!$AC497/dataOrig!$AC497,dataOrig!Z497)</f>
        <v>60.100712810890393</v>
      </c>
      <c r="AA497" s="1">
        <f>IF(dataOrig!$AC497&gt;0,dataOrig!AA497*dataRevised!$AC497/dataOrig!$AC497,dataOrig!AA497)</f>
        <v>56.85202563192334</v>
      </c>
      <c r="AB497" s="1">
        <f>IF(dataOrig!$AC497&gt;0,dataOrig!AB497*dataRevised!$AC497/dataOrig!$AC497,dataOrig!AB497)</f>
        <v>79.592835884692676</v>
      </c>
      <c r="AC497" s="9">
        <f>dataOrig!AC497*VLOOKUP($C497,pivot!$H$4:$Q$65,10,FALSE)/VLOOKUP($C497,pivot!$H$4:$Q$65,6,FALSE)</f>
        <v>207.10380765914931</v>
      </c>
    </row>
    <row r="498" spans="1:29">
      <c r="A498">
        <v>497</v>
      </c>
      <c r="B498">
        <v>24025</v>
      </c>
      <c r="C498">
        <f>dataOrig!C498</f>
        <v>24025</v>
      </c>
      <c r="D498">
        <v>24</v>
      </c>
      <c r="E498" s="1">
        <f>IF(dataOrig!$I498&gt;0,dataOrig!E498*dataRevised!$I498/dataOrig!$I498,dataOrig!E498)</f>
        <v>22.954432193692586</v>
      </c>
      <c r="F498" s="1">
        <f>IF(dataOrig!$I498&gt;0,dataOrig!F498*dataRevised!$I498/dataOrig!$I498,dataOrig!F498)</f>
        <v>446.33618154402257</v>
      </c>
      <c r="G498" s="1">
        <f>IF(dataOrig!$I498&gt;0,dataOrig!G498*dataRevised!$I498/dataOrig!$I498,dataOrig!G498)</f>
        <v>57.811162561892445</v>
      </c>
      <c r="H498" s="1">
        <f>IF(dataOrig!$I498&gt;0,dataOrig!H498*dataRevised!$I498/dataOrig!$I498,dataOrig!H498)</f>
        <v>208.2902180538772</v>
      </c>
      <c r="I498" s="9">
        <f>dataOrig!I498*VLOOKUP($C498,pivot!$H$4:$Q$65,7,FALSE)/VLOOKUP($C498,pivot!$H$4:$Q$65,2,FALSE)</f>
        <v>735.39199435348473</v>
      </c>
      <c r="J498" s="1">
        <f>dataOrig!J498</f>
        <v>27</v>
      </c>
      <c r="K498" s="1">
        <f>dataOrig!K498</f>
        <v>525</v>
      </c>
      <c r="L498" s="1">
        <f>dataOrig!L498</f>
        <v>68</v>
      </c>
      <c r="M498" s="1">
        <f>dataOrig!M498</f>
        <v>245</v>
      </c>
      <c r="N498" s="9">
        <f>dataOrig!N498</f>
        <v>865</v>
      </c>
      <c r="O498" s="1">
        <f>IF(dataOrig!$S498&gt;0,dataOrig!O498*dataRevised!$S498/dataOrig!$S498,dataOrig!O498)</f>
        <v>21.905039104841041</v>
      </c>
      <c r="P498" s="1">
        <f>IF(dataOrig!$S498&gt;0,dataOrig!P498*dataRevised!$S498/dataOrig!$S498,dataOrig!P498)</f>
        <v>37.949282699055864</v>
      </c>
      <c r="Q498" s="1">
        <f>IF(dataOrig!$S498&gt;0,dataOrig!Q498*dataRevised!$S498/dataOrig!$S498,dataOrig!Q498)</f>
        <v>25.886122776272853</v>
      </c>
      <c r="R498" s="1">
        <f>IF(dataOrig!$S498&gt;0,dataOrig!R498*dataRevised!$S498/dataOrig!$S498,dataOrig!R498)</f>
        <v>16.362717387398067</v>
      </c>
      <c r="S498" s="9">
        <f>dataOrig!S498*VLOOKUP($C498,pivot!$H$4:$Q$65,8,FALSE)/VLOOKUP($C498,pivot!$H$4:$Q$65,4,FALSE)</f>
        <v>102.10316196756783</v>
      </c>
      <c r="T498" s="1">
        <f>IF(dataOrig!$X498&gt;0,dataOrig!T498*dataRevised!$X498/dataOrig!$X498,dataOrig!T498)</f>
        <v>27.36972377225641</v>
      </c>
      <c r="U498" s="1">
        <f>IF(dataOrig!$X498&gt;0,dataOrig!U498*dataRevised!$X498/dataOrig!$X498,dataOrig!U498)</f>
        <v>641.57852489671643</v>
      </c>
      <c r="V498" s="1">
        <f>IF(dataOrig!$X498&gt;0,dataOrig!V498*dataRevised!$X498/dataOrig!$X498,dataOrig!V498)</f>
        <v>82.914163192423828</v>
      </c>
      <c r="W498" s="1">
        <f>IF(dataOrig!$X498&gt;0,dataOrig!W498*dataRevised!$X498/dataOrig!$X498,dataOrig!W498)</f>
        <v>300.26196961916588</v>
      </c>
      <c r="X498" s="9">
        <f>dataOrig!X498*VLOOKUP($C498,pivot!$H$4:$Q$65,9,FALSE)/VLOOKUP($C498,pivot!$H$4:$Q$65,5,FALSE)</f>
        <v>1052.1243814805625</v>
      </c>
      <c r="Y498" s="1">
        <f>IF(dataOrig!$AC498&gt;0,dataOrig!Y498*dataRevised!$AC498/dataOrig!$AC498,dataOrig!Y498)</f>
        <v>27.613841021219908</v>
      </c>
      <c r="Z498" s="1">
        <f>IF(dataOrig!$AC498&gt;0,dataOrig!Z498*dataRevised!$AC498/dataOrig!$AC498,dataOrig!Z498)</f>
        <v>647.3009204091843</v>
      </c>
      <c r="AA498" s="1">
        <f>IF(dataOrig!$AC498&gt;0,dataOrig!AA498*dataRevised!$AC498/dataOrig!$AC498,dataOrig!AA498)</f>
        <v>83.653694858401494</v>
      </c>
      <c r="AB498" s="1">
        <f>IF(dataOrig!$AC498&gt;0,dataOrig!AB498*dataRevised!$AC498/dataOrig!$AC498,dataOrig!AB498)</f>
        <v>302.94007943867723</v>
      </c>
      <c r="AC498" s="9">
        <f>dataOrig!AC498*VLOOKUP($C498,pivot!$H$4:$Q$65,10,FALSE)/VLOOKUP($C498,pivot!$H$4:$Q$65,6,FALSE)</f>
        <v>1061.5085357274829</v>
      </c>
    </row>
    <row r="499" spans="1:29">
      <c r="A499">
        <v>498</v>
      </c>
      <c r="B499">
        <v>24025</v>
      </c>
      <c r="C499">
        <f>dataOrig!C499</f>
        <v>24025</v>
      </c>
      <c r="D499">
        <v>24</v>
      </c>
      <c r="E499" s="1">
        <f>IF(dataOrig!$I499&gt;0,dataOrig!E499*dataRevised!$I499/dataOrig!$I499,dataOrig!E499)</f>
        <v>56.110834251248541</v>
      </c>
      <c r="F499" s="1">
        <f>IF(dataOrig!$I499&gt;0,dataOrig!F499*dataRevised!$I499/dataOrig!$I499,dataOrig!F499)</f>
        <v>213.39120298580889</v>
      </c>
      <c r="G499" s="1">
        <f>IF(dataOrig!$I499&gt;0,dataOrig!G499*dataRevised!$I499/dataOrig!$I499,dataOrig!G499)</f>
        <v>201.48890481130161</v>
      </c>
      <c r="H499" s="1">
        <f>IF(dataOrig!$I499&gt;0,dataOrig!H499*dataRevised!$I499/dataOrig!$I499,dataOrig!H499)</f>
        <v>56.960998406570504</v>
      </c>
      <c r="I499" s="9">
        <f>dataOrig!I499*VLOOKUP($C499,pivot!$H$4:$Q$65,7,FALSE)/VLOOKUP($C499,pivot!$H$4:$Q$65,2,FALSE)</f>
        <v>527.95194045492951</v>
      </c>
      <c r="J499" s="1">
        <f>dataOrig!J499</f>
        <v>66</v>
      </c>
      <c r="K499" s="1">
        <f>dataOrig!K499</f>
        <v>251</v>
      </c>
      <c r="L499" s="1">
        <f>dataOrig!L499</f>
        <v>237</v>
      </c>
      <c r="M499" s="1">
        <f>dataOrig!M499</f>
        <v>67</v>
      </c>
      <c r="N499" s="9">
        <f>dataOrig!N499</f>
        <v>621</v>
      </c>
      <c r="O499" s="1">
        <f>IF(dataOrig!$S499&gt;0,dataOrig!O499*dataRevised!$S499/dataOrig!$S499,dataOrig!O499)</f>
        <v>3.4516807456586873</v>
      </c>
      <c r="P499" s="1">
        <f>IF(dataOrig!$S499&gt;0,dataOrig!P499*dataRevised!$S499/dataOrig!$S499,dataOrig!P499)</f>
        <v>37.037284663456497</v>
      </c>
      <c r="Q499" s="1">
        <f>IF(dataOrig!$S499&gt;0,dataOrig!Q499*dataRevised!$S499/dataOrig!$S499,dataOrig!Q499)</f>
        <v>8.7884297599355872</v>
      </c>
      <c r="R499" s="1">
        <f>IF(dataOrig!$S499&gt;0,dataOrig!R499*dataRevised!$S499/dataOrig!$S499,dataOrig!R499)</f>
        <v>35.086579917260252</v>
      </c>
      <c r="S499" s="9">
        <f>dataOrig!S499*VLOOKUP($C499,pivot!$H$4:$Q$65,8,FALSE)/VLOOKUP($C499,pivot!$H$4:$Q$65,4,FALSE)</f>
        <v>84.363975086311015</v>
      </c>
      <c r="T499" s="1">
        <f>IF(dataOrig!$X499&gt;0,dataOrig!T499*dataRevised!$X499/dataOrig!$X499,dataOrig!T499)</f>
        <v>154.55844012568326</v>
      </c>
      <c r="U499" s="1">
        <f>IF(dataOrig!$X499&gt;0,dataOrig!U499*dataRevised!$X499/dataOrig!$X499,dataOrig!U499)</f>
        <v>357.41639279064253</v>
      </c>
      <c r="V499" s="1">
        <f>IF(dataOrig!$X499&gt;0,dataOrig!V499*dataRevised!$X499/dataOrig!$X499,dataOrig!V499)</f>
        <v>340.5115634018959</v>
      </c>
      <c r="W499" s="1">
        <f>IF(dataOrig!$X499&gt;0,dataOrig!W499*dataRevised!$X499/dataOrig!$X499,dataOrig!W499)</f>
        <v>94.989041327242845</v>
      </c>
      <c r="X499" s="9">
        <f>dataOrig!X499*VLOOKUP($C499,pivot!$H$4:$Q$65,9,FALSE)/VLOOKUP($C499,pivot!$H$4:$Q$65,5,FALSE)</f>
        <v>947.47543764546458</v>
      </c>
      <c r="Y499" s="1">
        <f>IF(dataOrig!$AC499&gt;0,dataOrig!Y499*dataRevised!$AC499/dataOrig!$AC499,dataOrig!Y499)</f>
        <v>155.93698459041832</v>
      </c>
      <c r="Z499" s="1">
        <f>IF(dataOrig!$AC499&gt;0,dataOrig!Z499*dataRevised!$AC499/dataOrig!$AC499,dataOrig!Z499)</f>
        <v>360.60427686534234</v>
      </c>
      <c r="AA499" s="1">
        <f>IF(dataOrig!$AC499&gt;0,dataOrig!AA499*dataRevised!$AC499/dataOrig!$AC499,dataOrig!AA499)</f>
        <v>343.54866917576527</v>
      </c>
      <c r="AB499" s="1">
        <f>IF(dataOrig!$AC499&gt;0,dataOrig!AB499*dataRevised!$AC499/dataOrig!$AC499,dataOrig!AB499)</f>
        <v>95.83627177952792</v>
      </c>
      <c r="AC499" s="9">
        <f>dataOrig!AC499*VLOOKUP($C499,pivot!$H$4:$Q$65,10,FALSE)/VLOOKUP($C499,pivot!$H$4:$Q$65,6,FALSE)</f>
        <v>955.92620241105385</v>
      </c>
    </row>
    <row r="500" spans="1:29">
      <c r="A500">
        <v>499</v>
      </c>
      <c r="B500">
        <v>24025</v>
      </c>
      <c r="C500">
        <f>dataOrig!C500</f>
        <v>24025</v>
      </c>
      <c r="D500">
        <v>24</v>
      </c>
      <c r="E500" s="1">
        <f>IF(dataOrig!$I500&gt;0,dataOrig!E500*dataRevised!$I500/dataOrig!$I500,dataOrig!E500)</f>
        <v>922.4281085243133</v>
      </c>
      <c r="F500" s="1">
        <f>IF(dataOrig!$I500&gt;0,dataOrig!F500*dataRevised!$I500/dataOrig!$I500,dataOrig!F500)</f>
        <v>377.47288496294476</v>
      </c>
      <c r="G500" s="1">
        <f>IF(dataOrig!$I500&gt;0,dataOrig!G500*dataRevised!$I500/dataOrig!$I500,dataOrig!G500)</f>
        <v>53.560341785282702</v>
      </c>
      <c r="H500" s="1">
        <f>IF(dataOrig!$I500&gt;0,dataOrig!H500*dataRevised!$I500/dataOrig!$I500,dataOrig!H500)</f>
        <v>692.88378658738736</v>
      </c>
      <c r="I500" s="9">
        <f>dataOrig!I500*VLOOKUP($C500,pivot!$H$4:$Q$65,7,FALSE)/VLOOKUP($C500,pivot!$H$4:$Q$65,2,FALSE)</f>
        <v>2046.345121859928</v>
      </c>
      <c r="J500" s="1">
        <f>dataOrig!J500</f>
        <v>1085</v>
      </c>
      <c r="K500" s="1">
        <f>dataOrig!K500</f>
        <v>444</v>
      </c>
      <c r="L500" s="1">
        <f>dataOrig!L500</f>
        <v>63</v>
      </c>
      <c r="M500" s="1">
        <f>dataOrig!M500</f>
        <v>815</v>
      </c>
      <c r="N500" s="9">
        <f>dataOrig!N500</f>
        <v>2407</v>
      </c>
      <c r="O500" s="1">
        <f>IF(dataOrig!$S500&gt;0,dataOrig!O500*dataRevised!$S500/dataOrig!$S500,dataOrig!O500)</f>
        <v>535.95235449274071</v>
      </c>
      <c r="P500" s="1">
        <f>IF(dataOrig!$S500&gt;0,dataOrig!P500*dataRevised!$S500/dataOrig!$S500,dataOrig!P500)</f>
        <v>627.77545388222836</v>
      </c>
      <c r="Q500" s="1">
        <f>IF(dataOrig!$S500&gt;0,dataOrig!Q500*dataRevised!$S500/dataOrig!$S500,dataOrig!Q500)</f>
        <v>106.77443060543544</v>
      </c>
      <c r="R500" s="1">
        <f>IF(dataOrig!$S500&gt;0,dataOrig!R500*dataRevised!$S500/dataOrig!$S500,dataOrig!R500)</f>
        <v>831.72213211277403</v>
      </c>
      <c r="S500" s="9">
        <f>dataOrig!S500*VLOOKUP($C500,pivot!$H$4:$Q$65,8,FALSE)/VLOOKUP($C500,pivot!$H$4:$Q$65,4,FALSE)</f>
        <v>2102.2243710931784</v>
      </c>
      <c r="T500" s="1">
        <f>IF(dataOrig!$X500&gt;0,dataOrig!T500*dataRevised!$X500/dataOrig!$X500,dataOrig!T500)</f>
        <v>1591.4689381691448</v>
      </c>
      <c r="U500" s="1">
        <f>IF(dataOrig!$X500&gt;0,dataOrig!U500*dataRevised!$X500/dataOrig!$X500,dataOrig!U500)</f>
        <v>666.53327304200911</v>
      </c>
      <c r="V500" s="1">
        <f>IF(dataOrig!$X500&gt;0,dataOrig!V500*dataRevised!$X500/dataOrig!$X500,dataOrig!V500)</f>
        <v>95.794033202897424</v>
      </c>
      <c r="W500" s="1">
        <f>IF(dataOrig!$X500&gt;0,dataOrig!W500*dataRevised!$X500/dataOrig!$X500,dataOrig!W500)</f>
        <v>1221.9776672436833</v>
      </c>
      <c r="X500" s="9">
        <f>dataOrig!X500*VLOOKUP($C500,pivot!$H$4:$Q$65,9,FALSE)/VLOOKUP($C500,pivot!$H$4:$Q$65,5,FALSE)</f>
        <v>3575.7739116577345</v>
      </c>
      <c r="Y500" s="1">
        <f>IF(dataOrig!$AC500&gt;0,dataOrig!Y500*dataRevised!$AC500/dataOrig!$AC500,dataOrig!Y500)</f>
        <v>1605.6636382044635</v>
      </c>
      <c r="Z500" s="1">
        <f>IF(dataOrig!$AC500&gt;0,dataOrig!Z500*dataRevised!$AC500/dataOrig!$AC500,dataOrig!Z500)</f>
        <v>672.47824604617892</v>
      </c>
      <c r="AA500" s="1">
        <f>IF(dataOrig!$AC500&gt;0,dataOrig!AA500*dataRevised!$AC500/dataOrig!$AC500,dataOrig!AA500)</f>
        <v>96.648443574269677</v>
      </c>
      <c r="AB500" s="1">
        <f>IF(dataOrig!$AC500&gt;0,dataOrig!AB500*dataRevised!$AC500/dataOrig!$AC500,dataOrig!AB500)</f>
        <v>1232.8767844179947</v>
      </c>
      <c r="AC500" s="9">
        <f>dataOrig!AC500*VLOOKUP($C500,pivot!$H$4:$Q$65,10,FALSE)/VLOOKUP($C500,pivot!$H$4:$Q$65,6,FALSE)</f>
        <v>3607.6671122429066</v>
      </c>
    </row>
    <row r="501" spans="1:29">
      <c r="A501">
        <v>500</v>
      </c>
      <c r="B501">
        <v>24025</v>
      </c>
      <c r="C501">
        <f>dataOrig!C501</f>
        <v>24025</v>
      </c>
      <c r="D501">
        <v>24</v>
      </c>
      <c r="E501" s="1">
        <f>IF(dataOrig!$I501&gt;0,dataOrig!E501*dataRevised!$I501/dataOrig!$I501,dataOrig!E501)</f>
        <v>159.83086120052613</v>
      </c>
      <c r="F501" s="1">
        <f>IF(dataOrig!$I501&gt;0,dataOrig!F501*dataRevised!$I501/dataOrig!$I501,dataOrig!F501)</f>
        <v>49.309521008672967</v>
      </c>
      <c r="G501" s="1">
        <f>IF(dataOrig!$I501&gt;0,dataOrig!G501*dataRevised!$I501/dataOrig!$I501,dataOrig!G501)</f>
        <v>10.201969863863372</v>
      </c>
      <c r="H501" s="1">
        <f>IF(dataOrig!$I501&gt;0,dataOrig!H501*dataRevised!$I501/dataOrig!$I501,dataOrig!H501)</f>
        <v>97.768877862023956</v>
      </c>
      <c r="I501" s="9">
        <f>dataOrig!I501*VLOOKUP($C501,pivot!$H$4:$Q$65,7,FALSE)/VLOOKUP($C501,pivot!$H$4:$Q$65,2,FALSE)</f>
        <v>317.11122993508644</v>
      </c>
      <c r="J501" s="1">
        <f>dataOrig!J501</f>
        <v>188</v>
      </c>
      <c r="K501" s="1">
        <f>dataOrig!K501</f>
        <v>58</v>
      </c>
      <c r="L501" s="1">
        <f>dataOrig!L501</f>
        <v>12</v>
      </c>
      <c r="M501" s="1">
        <f>dataOrig!M501</f>
        <v>115</v>
      </c>
      <c r="N501" s="9">
        <f>dataOrig!N501</f>
        <v>373</v>
      </c>
      <c r="O501" s="1">
        <f>IF(dataOrig!$S501&gt;0,dataOrig!O501*dataRevised!$S501/dataOrig!$S501,dataOrig!O501)</f>
        <v>7.0052371289712809</v>
      </c>
      <c r="P501" s="1">
        <f>IF(dataOrig!$S501&gt;0,dataOrig!P501*dataRevised!$S501/dataOrig!$S501,dataOrig!P501)</f>
        <v>36.811030402737508</v>
      </c>
      <c r="Q501" s="1">
        <f>IF(dataOrig!$S501&gt;0,dataOrig!Q501*dataRevised!$S501/dataOrig!$S501,dataOrig!Q501)</f>
        <v>3.5641209267435734</v>
      </c>
      <c r="R501" s="1">
        <f>IF(dataOrig!$S501&gt;0,dataOrig!R501*dataRevised!$S501/dataOrig!$S501,dataOrig!R501)</f>
        <v>63.623484330577476</v>
      </c>
      <c r="S501" s="9">
        <f>dataOrig!S501*VLOOKUP($C501,pivot!$H$4:$Q$65,8,FALSE)/VLOOKUP($C501,pivot!$H$4:$Q$65,4,FALSE)</f>
        <v>111.00387278902984</v>
      </c>
      <c r="T501" s="1">
        <f>IF(dataOrig!$X501&gt;0,dataOrig!T501*dataRevised!$X501/dataOrig!$X501,dataOrig!T501)</f>
        <v>239.88757894507091</v>
      </c>
      <c r="U501" s="1">
        <f>IF(dataOrig!$X501&gt;0,dataOrig!U501*dataRevised!$X501/dataOrig!$X501,dataOrig!U501)</f>
        <v>97.404016954206639</v>
      </c>
      <c r="V501" s="1">
        <f>IF(dataOrig!$X501&gt;0,dataOrig!V501*dataRevised!$X501/dataOrig!$X501,dataOrig!V501)</f>
        <v>20.124796891365008</v>
      </c>
      <c r="W501" s="1">
        <f>IF(dataOrig!$X501&gt;0,dataOrig!W501*dataRevised!$X501/dataOrig!$X501,dataOrig!W501)</f>
        <v>194.80803390841328</v>
      </c>
      <c r="X501" s="9">
        <f>dataOrig!X501*VLOOKUP($C501,pivot!$H$4:$Q$65,9,FALSE)/VLOOKUP($C501,pivot!$H$4:$Q$65,5,FALSE)</f>
        <v>552.22442669905581</v>
      </c>
      <c r="Y501" s="1">
        <f>IF(dataOrig!$AC501&gt;0,dataOrig!Y501*dataRevised!$AC501/dataOrig!$AC501,dataOrig!Y501)</f>
        <v>242.02719483304512</v>
      </c>
      <c r="Z501" s="1">
        <f>IF(dataOrig!$AC501&gt;0,dataOrig!Z501*dataRevised!$AC501/dataOrig!$AC501,dataOrig!Z501)</f>
        <v>98.272787163753208</v>
      </c>
      <c r="AA501" s="1">
        <f>IF(dataOrig!$AC501&gt;0,dataOrig!AA501*dataRevised!$AC501/dataOrig!$AC501,dataOrig!AA501)</f>
        <v>20.304294868544051</v>
      </c>
      <c r="AB501" s="1">
        <f>IF(dataOrig!$AC501&gt;0,dataOrig!AB501*dataRevised!$AC501/dataOrig!$AC501,dataOrig!AB501)</f>
        <v>196.54557432750642</v>
      </c>
      <c r="AC501" s="9">
        <f>dataOrig!AC501*VLOOKUP($C501,pivot!$H$4:$Q$65,10,FALSE)/VLOOKUP($C501,pivot!$H$4:$Q$65,6,FALSE)</f>
        <v>557.1498511928487</v>
      </c>
    </row>
    <row r="502" spans="1:29">
      <c r="A502">
        <v>501</v>
      </c>
      <c r="B502">
        <v>24025</v>
      </c>
      <c r="C502">
        <f>dataOrig!C502</f>
        <v>24025</v>
      </c>
      <c r="D502">
        <v>24</v>
      </c>
      <c r="E502" s="1">
        <f>IF(dataOrig!$I502&gt;0,dataOrig!E502*dataRevised!$I502/dataOrig!$I502,dataOrig!E502)</f>
        <v>112.22166850249708</v>
      </c>
      <c r="F502" s="1">
        <f>IF(dataOrig!$I502&gt;0,dataOrig!F502*dataRevised!$I502/dataOrig!$I502,dataOrig!F502)</f>
        <v>322.21221486701813</v>
      </c>
      <c r="G502" s="1">
        <f>IF(dataOrig!$I502&gt;0,dataOrig!G502*dataRevised!$I502/dataOrig!$I502,dataOrig!G502)</f>
        <v>116.47248927910682</v>
      </c>
      <c r="H502" s="1">
        <f>IF(dataOrig!$I502&gt;0,dataOrig!H502*dataRevised!$I502/dataOrig!$I502,dataOrig!H502)</f>
        <v>290.75614112010607</v>
      </c>
      <c r="I502" s="9">
        <f>dataOrig!I502*VLOOKUP($C502,pivot!$H$4:$Q$65,7,FALSE)/VLOOKUP($C502,pivot!$H$4:$Q$65,2,FALSE)</f>
        <v>841.6625137687281</v>
      </c>
      <c r="J502" s="1">
        <f>dataOrig!J502</f>
        <v>132</v>
      </c>
      <c r="K502" s="1">
        <f>dataOrig!K502</f>
        <v>379</v>
      </c>
      <c r="L502" s="1">
        <f>dataOrig!L502</f>
        <v>137</v>
      </c>
      <c r="M502" s="1">
        <f>dataOrig!M502</f>
        <v>342</v>
      </c>
      <c r="N502" s="9">
        <f>dataOrig!N502</f>
        <v>990</v>
      </c>
      <c r="O502" s="1">
        <f>IF(dataOrig!$S502&gt;0,dataOrig!O502*dataRevised!$S502/dataOrig!$S502,dataOrig!O502)</f>
        <v>76.776771122620417</v>
      </c>
      <c r="P502" s="1">
        <f>IF(dataOrig!$S502&gt;0,dataOrig!P502*dataRevised!$S502/dataOrig!$S502,dataOrig!P502)</f>
        <v>722.52076938075015</v>
      </c>
      <c r="Q502" s="1">
        <f>IF(dataOrig!$S502&gt;0,dataOrig!Q502*dataRevised!$S502/dataOrig!$S502,dataOrig!Q502)</f>
        <v>53.359664197443308</v>
      </c>
      <c r="R502" s="1">
        <f>IF(dataOrig!$S502&gt;0,dataOrig!R502*dataRevised!$S502/dataOrig!$S502,dataOrig!R502)</f>
        <v>534.85946782208657</v>
      </c>
      <c r="S502" s="9">
        <f>dataOrig!S502*VLOOKUP($C502,pivot!$H$4:$Q$65,8,FALSE)/VLOOKUP($C502,pivot!$H$4:$Q$65,4,FALSE)</f>
        <v>1387.5166725229005</v>
      </c>
      <c r="T502" s="1">
        <f>IF(dataOrig!$X502&gt;0,dataOrig!T502*dataRevised!$X502/dataOrig!$X502,dataOrig!T502)</f>
        <v>160.19338325526545</v>
      </c>
      <c r="U502" s="1">
        <f>IF(dataOrig!$X502&gt;0,dataOrig!U502*dataRevised!$X502/dataOrig!$X502,dataOrig!U502)</f>
        <v>455.62540162050374</v>
      </c>
      <c r="V502" s="1">
        <f>IF(dataOrig!$X502&gt;0,dataOrig!V502*dataRevised!$X502/dataOrig!$X502,dataOrig!V502)</f>
        <v>164.21834263353844</v>
      </c>
      <c r="W502" s="1">
        <f>IF(dataOrig!$X502&gt;0,dataOrig!W502*dataRevised!$X502/dataOrig!$X502,dataOrig!W502)</f>
        <v>409.74086470819151</v>
      </c>
      <c r="X502" s="9">
        <f>dataOrig!X502*VLOOKUP($C502,pivot!$H$4:$Q$65,9,FALSE)/VLOOKUP($C502,pivot!$H$4:$Q$65,5,FALSE)</f>
        <v>1189.7779922174991</v>
      </c>
      <c r="Y502" s="1">
        <f>IF(dataOrig!$AC502&gt;0,dataOrig!Y502*dataRevised!$AC502/dataOrig!$AC502,dataOrig!Y502)</f>
        <v>161.62218715361064</v>
      </c>
      <c r="Z502" s="1">
        <f>IF(dataOrig!$AC502&gt;0,dataOrig!Z502*dataRevised!$AC502/dataOrig!$AC502,dataOrig!Z502)</f>
        <v>459.68923582383724</v>
      </c>
      <c r="AA502" s="1">
        <f>IF(dataOrig!$AC502&gt;0,dataOrig!AA502*dataRevised!$AC502/dataOrig!$AC502,dataOrig!AA502)</f>
        <v>165.68304612731944</v>
      </c>
      <c r="AB502" s="1">
        <f>IF(dataOrig!$AC502&gt;0,dataOrig!AB502*dataRevised!$AC502/dataOrig!$AC502,dataOrig!AB502)</f>
        <v>413.39544352355688</v>
      </c>
      <c r="AC502" s="9">
        <f>dataOrig!AC502*VLOOKUP($C502,pivot!$H$4:$Q$65,10,FALSE)/VLOOKUP($C502,pivot!$H$4:$Q$65,6,FALSE)</f>
        <v>1200.3899126283243</v>
      </c>
    </row>
    <row r="503" spans="1:29">
      <c r="A503">
        <v>502</v>
      </c>
      <c r="B503">
        <v>24025</v>
      </c>
      <c r="C503">
        <f>dataOrig!C503</f>
        <v>24025</v>
      </c>
      <c r="D503">
        <v>24</v>
      </c>
      <c r="E503" s="1">
        <f>IF(dataOrig!$I503&gt;0,dataOrig!E503*dataRevised!$I503/dataOrig!$I503,dataOrig!E503)</f>
        <v>692.03362243206539</v>
      </c>
      <c r="F503" s="1">
        <f>IF(dataOrig!$I503&gt;0,dataOrig!F503*dataRevised!$I503/dataOrig!$I503,dataOrig!F503)</f>
        <v>1015.0960014544054</v>
      </c>
      <c r="G503" s="1">
        <f>IF(dataOrig!$I503&gt;0,dataOrig!G503*dataRevised!$I503/dataOrig!$I503,dataOrig!G503)</f>
        <v>205.73972558791129</v>
      </c>
      <c r="H503" s="1">
        <f>IF(dataOrig!$I503&gt;0,dataOrig!H503*dataRevised!$I503/dataOrig!$I503,dataOrig!H503)</f>
        <v>726.89035280026519</v>
      </c>
      <c r="I503" s="9">
        <f>dataOrig!I503*VLOOKUP($C503,pivot!$H$4:$Q$65,7,FALSE)/VLOOKUP($C503,pivot!$H$4:$Q$65,2,FALSE)</f>
        <v>2639.7597022746472</v>
      </c>
      <c r="J503" s="1">
        <f>dataOrig!J503</f>
        <v>814</v>
      </c>
      <c r="K503" s="1">
        <f>dataOrig!K503</f>
        <v>1194</v>
      </c>
      <c r="L503" s="1">
        <f>dataOrig!L503</f>
        <v>242</v>
      </c>
      <c r="M503" s="1">
        <f>dataOrig!M503</f>
        <v>855</v>
      </c>
      <c r="N503" s="9">
        <f>dataOrig!N503</f>
        <v>3105</v>
      </c>
      <c r="O503" s="1">
        <f>IF(dataOrig!$S503&gt;0,dataOrig!O503*dataRevised!$S503/dataOrig!$S503,dataOrig!O503)</f>
        <v>273.45616814286507</v>
      </c>
      <c r="P503" s="1">
        <f>IF(dataOrig!$S503&gt;0,dataOrig!P503*dataRevised!$S503/dataOrig!$S503,dataOrig!P503)</f>
        <v>926.43869769688922</v>
      </c>
      <c r="Q503" s="1">
        <f>IF(dataOrig!$S503&gt;0,dataOrig!Q503*dataRevised!$S503/dataOrig!$S503,dataOrig!Q503)</f>
        <v>282.9532627979292</v>
      </c>
      <c r="R503" s="1">
        <f>IF(dataOrig!$S503&gt;0,dataOrig!R503*dataRevised!$S503/dataOrig!$S503,dataOrig!R503)</f>
        <v>652.53273969754707</v>
      </c>
      <c r="S503" s="9">
        <f>dataOrig!S503*VLOOKUP($C503,pivot!$H$4:$Q$65,8,FALSE)/VLOOKUP($C503,pivot!$H$4:$Q$65,4,FALSE)</f>
        <v>2135.3808683352308</v>
      </c>
      <c r="T503" s="1">
        <f>IF(dataOrig!$X503&gt;0,dataOrig!T503*dataRevised!$X503/dataOrig!$X503,dataOrig!T503)</f>
        <v>988.53002330384913</v>
      </c>
      <c r="U503" s="1">
        <f>IF(dataOrig!$X503&gt;0,dataOrig!U503*dataRevised!$X503/dataOrig!$X503,dataOrig!U503)</f>
        <v>1410.3457661468597</v>
      </c>
      <c r="V503" s="1">
        <f>IF(dataOrig!$X503&gt;0,dataOrig!V503*dataRevised!$X503/dataOrig!$X503,dataOrig!V503)</f>
        <v>282.55214835476465</v>
      </c>
      <c r="W503" s="1">
        <f>IF(dataOrig!$X503&gt;0,dataOrig!W503*dataRevised!$X503/dataOrig!$X503,dataOrig!W503)</f>
        <v>1018.3147227030693</v>
      </c>
      <c r="X503" s="9">
        <f>dataOrig!X503*VLOOKUP($C503,pivot!$H$4:$Q$65,9,FALSE)/VLOOKUP($C503,pivot!$H$4:$Q$65,5,FALSE)</f>
        <v>3699.7426605085425</v>
      </c>
      <c r="Y503" s="1">
        <f>IF(dataOrig!$AC503&gt;0,dataOrig!Y503*dataRevised!$AC503/dataOrig!$AC503,dataOrig!Y503)</f>
        <v>997.34696394288392</v>
      </c>
      <c r="Z503" s="1">
        <f>IF(dataOrig!$AC503&gt;0,dataOrig!Z503*dataRevised!$AC503/dataOrig!$AC503,dataOrig!Z503)</f>
        <v>1422.9249843875671</v>
      </c>
      <c r="AA503" s="1">
        <f>IF(dataOrig!$AC503&gt;0,dataOrig!AA503*dataRevised!$AC503/dataOrig!$AC503,dataOrig!AA503)</f>
        <v>285.07229995435847</v>
      </c>
      <c r="AB503" s="1">
        <f>IF(dataOrig!$AC503&gt;0,dataOrig!AB503*dataRevised!$AC503/dataOrig!$AC503,dataOrig!AB503)</f>
        <v>1027.397320348329</v>
      </c>
      <c r="AC503" s="9">
        <f>dataOrig!AC503*VLOOKUP($C503,pivot!$H$4:$Q$65,10,FALSE)/VLOOKUP($C503,pivot!$H$4:$Q$65,6,FALSE)</f>
        <v>3732.7415686331387</v>
      </c>
    </row>
    <row r="504" spans="1:29">
      <c r="A504">
        <v>503</v>
      </c>
      <c r="B504">
        <v>24025</v>
      </c>
      <c r="C504">
        <f>dataOrig!C504</f>
        <v>24025</v>
      </c>
      <c r="D504">
        <v>24</v>
      </c>
      <c r="E504" s="1">
        <f>IF(dataOrig!$I504&gt;0,dataOrig!E504*dataRevised!$I504/dataOrig!$I504,dataOrig!E504)</f>
        <v>111.37150434717515</v>
      </c>
      <c r="F504" s="1">
        <f>IF(dataOrig!$I504&gt;0,dataOrig!F504*dataRevised!$I504/dataOrig!$I504,dataOrig!F504)</f>
        <v>258.44990321787208</v>
      </c>
      <c r="G504" s="1">
        <f>IF(dataOrig!$I504&gt;0,dataOrig!G504*dataRevised!$I504/dataOrig!$I504,dataOrig!G504)</f>
        <v>159.83086120052616</v>
      </c>
      <c r="H504" s="1">
        <f>IF(dataOrig!$I504&gt;0,dataOrig!H504*dataRevised!$I504/dataOrig!$I504,dataOrig!H504)</f>
        <v>179.38463677293097</v>
      </c>
      <c r="I504" s="9">
        <f>dataOrig!I504*VLOOKUP($C504,pivot!$H$4:$Q$65,7,FALSE)/VLOOKUP($C504,pivot!$H$4:$Q$65,2,FALSE)</f>
        <v>709.03690553850436</v>
      </c>
      <c r="J504" s="1">
        <f>dataOrig!J504</f>
        <v>131</v>
      </c>
      <c r="K504" s="1">
        <f>dataOrig!K504</f>
        <v>304</v>
      </c>
      <c r="L504" s="1">
        <f>dataOrig!L504</f>
        <v>188</v>
      </c>
      <c r="M504" s="1">
        <f>dataOrig!M504</f>
        <v>211</v>
      </c>
      <c r="N504" s="9">
        <f>dataOrig!N504</f>
        <v>834</v>
      </c>
      <c r="O504" s="1">
        <f>IF(dataOrig!$S504&gt;0,dataOrig!O504*dataRevised!$S504/dataOrig!$S504,dataOrig!O504)</f>
        <v>49.838917547763295</v>
      </c>
      <c r="P504" s="1">
        <f>IF(dataOrig!$S504&gt;0,dataOrig!P504*dataRevised!$S504/dataOrig!$S504,dataOrig!P504)</f>
        <v>160.56102509410357</v>
      </c>
      <c r="Q504" s="1">
        <f>IF(dataOrig!$S504&gt;0,dataOrig!Q504*dataRevised!$S504/dataOrig!$S504,dataOrig!Q504)</f>
        <v>84.592816355039233</v>
      </c>
      <c r="R504" s="1">
        <f>IF(dataOrig!$S504&gt;0,dataOrig!R504*dataRevised!$S504/dataOrig!$S504,dataOrig!R504)</f>
        <v>70.947421607873935</v>
      </c>
      <c r="S504" s="9">
        <f>dataOrig!S504*VLOOKUP($C504,pivot!$H$4:$Q$65,8,FALSE)/VLOOKUP($C504,pivot!$H$4:$Q$65,4,FALSE)</f>
        <v>365.94018060478004</v>
      </c>
      <c r="T504" s="1">
        <f>IF(dataOrig!$X504&gt;0,dataOrig!T504*dataRevised!$X504/dataOrig!$X504,dataOrig!T504)</f>
        <v>171.46326951442984</v>
      </c>
      <c r="U504" s="1">
        <f>IF(dataOrig!$X504&gt;0,dataOrig!U504*dataRevised!$X504/dataOrig!$X504,dataOrig!U504)</f>
        <v>619.84374425404224</v>
      </c>
      <c r="V504" s="1">
        <f>IF(dataOrig!$X504&gt;0,dataOrig!V504*dataRevised!$X504/dataOrig!$X504,dataOrig!V504)</f>
        <v>382.3711409359351</v>
      </c>
      <c r="W504" s="1">
        <f>IF(dataOrig!$X504&gt;0,dataOrig!W504*dataRevised!$X504/dataOrig!$X504,dataOrig!W504)</f>
        <v>429.86566159955652</v>
      </c>
      <c r="X504" s="9">
        <f>dataOrig!X504*VLOOKUP($C504,pivot!$H$4:$Q$65,9,FALSE)/VLOOKUP($C504,pivot!$H$4:$Q$65,5,FALSE)</f>
        <v>1603.5438163039637</v>
      </c>
      <c r="Y504" s="1">
        <f>IF(dataOrig!$AC504&gt;0,dataOrig!Y504*dataRevised!$AC504/dataOrig!$AC504,dataOrig!Y504)</f>
        <v>172.99259227999531</v>
      </c>
      <c r="Z504" s="1">
        <f>IF(dataOrig!$AC504&gt;0,dataOrig!Z504*dataRevised!$AC504/dataOrig!$AC504,dataOrig!Z504)</f>
        <v>625.37228195115676</v>
      </c>
      <c r="AA504" s="1">
        <f>IF(dataOrig!$AC504&gt;0,dataOrig!AA504*dataRevised!$AC504/dataOrig!$AC504,dataOrig!AA504)</f>
        <v>385.78160250233697</v>
      </c>
      <c r="AB504" s="1">
        <f>IF(dataOrig!$AC504&gt;0,dataOrig!AB504*dataRevised!$AC504/dataOrig!$AC504,dataOrig!AB504)</f>
        <v>433.69973839210093</v>
      </c>
      <c r="AC504" s="9">
        <f>dataOrig!AC504*VLOOKUP($C504,pivot!$H$4:$Q$65,10,FALSE)/VLOOKUP($C504,pivot!$H$4:$Q$65,6,FALSE)</f>
        <v>1617.8462151255899</v>
      </c>
    </row>
    <row r="505" spans="1:29">
      <c r="A505">
        <v>504</v>
      </c>
      <c r="B505">
        <v>24025</v>
      </c>
      <c r="C505">
        <f>dataOrig!C505</f>
        <v>24025</v>
      </c>
      <c r="D505">
        <v>24</v>
      </c>
      <c r="E505" s="1">
        <f>IF(dataOrig!$I505&gt;0,dataOrig!E505*dataRevised!$I505/dataOrig!$I505,dataOrig!E505)</f>
        <v>175.98398015164315</v>
      </c>
      <c r="F505" s="1">
        <f>IF(dataOrig!$I505&gt;0,dataOrig!F505*dataRevised!$I505/dataOrig!$I505,dataOrig!F505)</f>
        <v>934.3304066988203</v>
      </c>
      <c r="G505" s="1">
        <f>IF(dataOrig!$I505&gt;0,dataOrig!G505*dataRevised!$I505/dataOrig!$I505,dataOrig!G505)</f>
        <v>444.63585323337861</v>
      </c>
      <c r="H505" s="1">
        <f>IF(dataOrig!$I505&gt;0,dataOrig!H505*dataRevised!$I505/dataOrig!$I505,dataOrig!H505)</f>
        <v>887.57137815611327</v>
      </c>
      <c r="I505" s="9">
        <f>dataOrig!I505*VLOOKUP($C505,pivot!$H$4:$Q$65,7,FALSE)/VLOOKUP($C505,pivot!$H$4:$Q$65,2,FALSE)</f>
        <v>2442.5216182399554</v>
      </c>
      <c r="J505" s="1">
        <f>dataOrig!J505</f>
        <v>207</v>
      </c>
      <c r="K505" s="1">
        <f>dataOrig!K505</f>
        <v>1099</v>
      </c>
      <c r="L505" s="1">
        <f>dataOrig!L505</f>
        <v>523</v>
      </c>
      <c r="M505" s="1">
        <f>dataOrig!M505</f>
        <v>1044</v>
      </c>
      <c r="N505" s="9">
        <f>dataOrig!N505</f>
        <v>2873</v>
      </c>
      <c r="O505" s="1">
        <f>IF(dataOrig!$S505&gt;0,dataOrig!O505*dataRevised!$S505/dataOrig!$S505,dataOrig!O505)</f>
        <v>202.10227777089389</v>
      </c>
      <c r="P505" s="1">
        <f>IF(dataOrig!$S505&gt;0,dataOrig!P505*dataRevised!$S505/dataOrig!$S505,dataOrig!P505)</f>
        <v>1109.7899133054973</v>
      </c>
      <c r="Q505" s="1">
        <f>IF(dataOrig!$S505&gt;0,dataOrig!Q505*dataRevised!$S505/dataOrig!$S505,dataOrig!Q505)</f>
        <v>662.04131376677663</v>
      </c>
      <c r="R505" s="1">
        <f>IF(dataOrig!$S505&gt;0,dataOrig!R505*dataRevised!$S505/dataOrig!$S505,dataOrig!R505)</f>
        <v>827.59963537513386</v>
      </c>
      <c r="S505" s="9">
        <f>dataOrig!S505*VLOOKUP($C505,pivot!$H$4:$Q$65,8,FALSE)/VLOOKUP($C505,pivot!$H$4:$Q$65,4,FALSE)</f>
        <v>2801.5331402183019</v>
      </c>
      <c r="T505" s="1">
        <f>IF(dataOrig!$X505&gt;0,dataOrig!T505*dataRevised!$X505/dataOrig!$X505,dataOrig!T505)</f>
        <v>497.48497915454294</v>
      </c>
      <c r="U505" s="1">
        <f>IF(dataOrig!$X505&gt;0,dataOrig!U505*dataRevised!$X505/dataOrig!$X505,dataOrig!U505)</f>
        <v>1715.437687019953</v>
      </c>
      <c r="V505" s="1">
        <f>IF(dataOrig!$X505&gt;0,dataOrig!V505*dataRevised!$X505/dataOrig!$X505,dataOrig!V505)</f>
        <v>825.92166442161977</v>
      </c>
      <c r="W505" s="1">
        <f>IF(dataOrig!$X505&gt;0,dataOrig!W505*dataRevised!$X505/dataOrig!$X505,dataOrig!W505)</f>
        <v>1503.7248237227932</v>
      </c>
      <c r="X505" s="9">
        <f>dataOrig!X505*VLOOKUP($C505,pivot!$H$4:$Q$65,9,FALSE)/VLOOKUP($C505,pivot!$H$4:$Q$65,5,FALSE)</f>
        <v>4542.5691543189087</v>
      </c>
      <c r="Y505" s="1">
        <f>IF(dataOrig!$AC505&gt;0,dataOrig!Y505*dataRevised!$AC505/dataOrig!$AC505,dataOrig!Y505)</f>
        <v>501.92216915040893</v>
      </c>
      <c r="Z505" s="1">
        <f>IF(dataOrig!$AC505&gt;0,dataOrig!Z505*dataRevised!$AC505/dataOrig!$AC505,dataOrig!Z505)</f>
        <v>1730.738094594695</v>
      </c>
      <c r="AA505" s="1">
        <f>IF(dataOrig!$AC505&gt;0,dataOrig!AA505*dataRevised!$AC505/dataOrig!$AC505,dataOrig!AA505)</f>
        <v>833.28826140504782</v>
      </c>
      <c r="AB505" s="1">
        <f>IF(dataOrig!$AC505&gt;0,dataOrig!AB505*dataRevised!$AC505/dataOrig!$AC505,dataOrig!AB505)</f>
        <v>1517.1369125776114</v>
      </c>
      <c r="AC505" s="9">
        <f>dataOrig!AC505*VLOOKUP($C505,pivot!$H$4:$Q$65,10,FALSE)/VLOOKUP($C505,pivot!$H$4:$Q$65,6,FALSE)</f>
        <v>4583.0854377277628</v>
      </c>
    </row>
    <row r="506" spans="1:29">
      <c r="A506">
        <v>505</v>
      </c>
      <c r="B506">
        <v>24025</v>
      </c>
      <c r="C506">
        <f>dataOrig!C506</f>
        <v>24025</v>
      </c>
      <c r="D506">
        <v>24</v>
      </c>
      <c r="E506" s="1">
        <f>IF(dataOrig!$I506&gt;0,dataOrig!E506*dataRevised!$I506/dataOrig!$I506,dataOrig!E506)</f>
        <v>630.82180324888509</v>
      </c>
      <c r="F506" s="1">
        <f>IF(dataOrig!$I506&gt;0,dataOrig!F506*dataRevised!$I506/dataOrig!$I506,dataOrig!F506)</f>
        <v>461.63913633981753</v>
      </c>
      <c r="G506" s="1">
        <f>IF(dataOrig!$I506&gt;0,dataOrig!G506*dataRevised!$I506/dataOrig!$I506,dataOrig!G506)</f>
        <v>114.77216096846293</v>
      </c>
      <c r="H506" s="1">
        <f>IF(dataOrig!$I506&gt;0,dataOrig!H506*dataRevised!$I506/dataOrig!$I506,dataOrig!H506)</f>
        <v>434.43388336951523</v>
      </c>
      <c r="I506" s="9">
        <f>dataOrig!I506*VLOOKUP($C506,pivot!$H$4:$Q$65,7,FALSE)/VLOOKUP($C506,pivot!$H$4:$Q$65,2,FALSE)</f>
        <v>1641.6669839266808</v>
      </c>
      <c r="J506" s="1">
        <f>dataOrig!J506</f>
        <v>742</v>
      </c>
      <c r="K506" s="1">
        <f>dataOrig!K506</f>
        <v>543</v>
      </c>
      <c r="L506" s="1">
        <f>dataOrig!L506</f>
        <v>135</v>
      </c>
      <c r="M506" s="1">
        <f>dataOrig!M506</f>
        <v>511</v>
      </c>
      <c r="N506" s="9">
        <f>dataOrig!N506</f>
        <v>1931</v>
      </c>
      <c r="O506" s="1">
        <f>IF(dataOrig!$S506&gt;0,dataOrig!O506*dataRevised!$S506/dataOrig!$S506,dataOrig!O506)</f>
        <v>477.07815777796475</v>
      </c>
      <c r="P506" s="1">
        <f>IF(dataOrig!$S506&gt;0,dataOrig!P506*dataRevised!$S506/dataOrig!$S506,dataOrig!P506)</f>
        <v>645.43229272260191</v>
      </c>
      <c r="Q506" s="1">
        <f>IF(dataOrig!$S506&gt;0,dataOrig!Q506*dataRevised!$S506/dataOrig!$S506,dataOrig!Q506)</f>
        <v>97.358110866818151</v>
      </c>
      <c r="R506" s="1">
        <f>IF(dataOrig!$S506&gt;0,dataOrig!R506*dataRevised!$S506/dataOrig!$S506,dataOrig!R506)</f>
        <v>569.69394813644067</v>
      </c>
      <c r="S506" s="9">
        <f>dataOrig!S506*VLOOKUP($C506,pivot!$H$4:$Q$65,8,FALSE)/VLOOKUP($C506,pivot!$H$4:$Q$65,4,FALSE)</f>
        <v>1789.5625095038254</v>
      </c>
      <c r="T506" s="1">
        <f>IF(dataOrig!$X506&gt;0,dataOrig!T506*dataRevised!$X506/dataOrig!$X506,dataOrig!T506)</f>
        <v>1110.8887884033484</v>
      </c>
      <c r="U506" s="1">
        <f>IF(dataOrig!$X506&gt;0,dataOrig!U506*dataRevised!$X506/dataOrig!$X506,dataOrig!U506)</f>
        <v>809.82182690852778</v>
      </c>
      <c r="V506" s="1">
        <f>IF(dataOrig!$X506&gt;0,dataOrig!V506*dataRevised!$X506/dataOrig!$X506,dataOrig!V506)</f>
        <v>200.44297703799546</v>
      </c>
      <c r="W506" s="1">
        <f>IF(dataOrig!$X506&gt;0,dataOrig!W506*dataRevised!$X506/dataOrig!$X506,dataOrig!W506)</f>
        <v>763.13229812056102</v>
      </c>
      <c r="X506" s="9">
        <f>dataOrig!X506*VLOOKUP($C506,pivot!$H$4:$Q$65,9,FALSE)/VLOOKUP($C506,pivot!$H$4:$Q$65,5,FALSE)</f>
        <v>2884.2858904704326</v>
      </c>
      <c r="Y506" s="1">
        <f>IF(dataOrig!$AC506&gt;0,dataOrig!Y506*dataRevised!$AC506/dataOrig!$AC506,dataOrig!Y506)</f>
        <v>1120.7970767436316</v>
      </c>
      <c r="Z506" s="1">
        <f>IF(dataOrig!$AC506&gt;0,dataOrig!Z506*dataRevised!$AC506/dataOrig!$AC506,dataOrig!Z506)</f>
        <v>817.04482551021249</v>
      </c>
      <c r="AA506" s="1">
        <f>IF(dataOrig!$AC506&gt;0,dataOrig!AA506*dataRevised!$AC506/dataOrig!$AC506,dataOrig!AA506)</f>
        <v>202.23077689069873</v>
      </c>
      <c r="AB506" s="1">
        <f>IF(dataOrig!$AC506&gt;0,dataOrig!AB506*dataRevised!$AC506/dataOrig!$AC506,dataOrig!AB506)</f>
        <v>769.93886141519056</v>
      </c>
      <c r="AC506" s="9">
        <f>dataOrig!AC506*VLOOKUP($C506,pivot!$H$4:$Q$65,10,FALSE)/VLOOKUP($C506,pivot!$H$4:$Q$65,6,FALSE)</f>
        <v>2910.0115405597335</v>
      </c>
    </row>
    <row r="507" spans="1:29">
      <c r="A507">
        <v>506</v>
      </c>
      <c r="B507">
        <v>24025</v>
      </c>
      <c r="C507">
        <f>dataOrig!C507</f>
        <v>24025</v>
      </c>
      <c r="D507">
        <v>24</v>
      </c>
      <c r="E507" s="1">
        <f>IF(dataOrig!$I507&gt;0,dataOrig!E507*dataRevised!$I507/dataOrig!$I507,dataOrig!E507)</f>
        <v>630.8218032488852</v>
      </c>
      <c r="F507" s="1">
        <f>IF(dataOrig!$I507&gt;0,dataOrig!F507*dataRevised!$I507/dataOrig!$I507,dataOrig!F507)</f>
        <v>511.79882150381246</v>
      </c>
      <c r="G507" s="1">
        <f>IF(dataOrig!$I507&gt;0,dataOrig!G507*dataRevised!$I507/dataOrig!$I507,dataOrig!G507)</f>
        <v>109.67117603653125</v>
      </c>
      <c r="H507" s="1">
        <f>IF(dataOrig!$I507&gt;0,dataOrig!H507*dataRevised!$I507/dataOrig!$I507,dataOrig!H507)</f>
        <v>390.22534729277396</v>
      </c>
      <c r="I507" s="9">
        <f>dataOrig!I507*VLOOKUP($C507,pivot!$H$4:$Q$65,7,FALSE)/VLOOKUP($C507,pivot!$H$4:$Q$65,2,FALSE)</f>
        <v>1642.5171480820029</v>
      </c>
      <c r="J507" s="1">
        <f>dataOrig!J507</f>
        <v>742</v>
      </c>
      <c r="K507" s="1">
        <f>dataOrig!K507</f>
        <v>602</v>
      </c>
      <c r="L507" s="1">
        <f>dataOrig!L507</f>
        <v>129</v>
      </c>
      <c r="M507" s="1">
        <f>dataOrig!M507</f>
        <v>459</v>
      </c>
      <c r="N507" s="9">
        <f>dataOrig!N507</f>
        <v>1932</v>
      </c>
      <c r="O507" s="1">
        <f>IF(dataOrig!$S507&gt;0,dataOrig!O507*dataRevised!$S507/dataOrig!$S507,dataOrig!O507)</f>
        <v>553.22816140466455</v>
      </c>
      <c r="P507" s="1">
        <f>IF(dataOrig!$S507&gt;0,dataOrig!P507*dataRevised!$S507/dataOrig!$S507,dataOrig!P507)</f>
        <v>299.40415268812012</v>
      </c>
      <c r="Q507" s="1">
        <f>IF(dataOrig!$S507&gt;0,dataOrig!Q507*dataRevised!$S507/dataOrig!$S507,dataOrig!Q507)</f>
        <v>54.172107458807957</v>
      </c>
      <c r="R507" s="1">
        <f>IF(dataOrig!$S507&gt;0,dataOrig!R507*dataRevised!$S507/dataOrig!$S507,dataOrig!R507)</f>
        <v>196.45290382100293</v>
      </c>
      <c r="S507" s="9">
        <f>dataOrig!S507*VLOOKUP($C507,pivot!$H$4:$Q$65,8,FALSE)/VLOOKUP($C507,pivot!$H$4:$Q$65,4,FALSE)</f>
        <v>1103.2573253725957</v>
      </c>
      <c r="T507" s="1">
        <f>IF(dataOrig!$X507&gt;0,dataOrig!T507*dataRevised!$X507/dataOrig!$X507,dataOrig!T507)</f>
        <v>1110.8887884033484</v>
      </c>
      <c r="U507" s="1">
        <f>IF(dataOrig!$X507&gt;0,dataOrig!U507*dataRevised!$X507/dataOrig!$X507,dataOrig!U507)</f>
        <v>896.76094947922468</v>
      </c>
      <c r="V507" s="1">
        <f>IF(dataOrig!$X507&gt;0,dataOrig!V507*dataRevised!$X507/dataOrig!$X507,dataOrig!V507)</f>
        <v>191.58806640579485</v>
      </c>
      <c r="W507" s="1">
        <f>IF(dataOrig!$X507&gt;0,dataOrig!W507*dataRevised!$X507/dataOrig!$X507,dataOrig!W507)</f>
        <v>685.04808618206471</v>
      </c>
      <c r="X507" s="9">
        <f>dataOrig!X507*VLOOKUP($C507,pivot!$H$4:$Q$65,9,FALSE)/VLOOKUP($C507,pivot!$H$4:$Q$65,5,FALSE)</f>
        <v>2884.2858904704326</v>
      </c>
      <c r="Y507" s="1">
        <f>IF(dataOrig!$AC507&gt;0,dataOrig!Y507*dataRevised!$AC507/dataOrig!$AC507,dataOrig!Y507)</f>
        <v>1120.7970767436316</v>
      </c>
      <c r="Z507" s="1">
        <f>IF(dataOrig!$AC507&gt;0,dataOrig!Z507*dataRevised!$AC507/dataOrig!$AC507,dataOrig!Z507)</f>
        <v>904.75937934232297</v>
      </c>
      <c r="AA507" s="1">
        <f>IF(dataOrig!$AC507&gt;0,dataOrig!AA507*dataRevised!$AC507/dataOrig!$AC507,dataOrig!AA507)</f>
        <v>193.29688714853935</v>
      </c>
      <c r="AB507" s="1">
        <f>IF(dataOrig!$AC507&gt;0,dataOrig!AB507*dataRevised!$AC507/dataOrig!$AC507,dataOrig!AB507)</f>
        <v>691.15819732523948</v>
      </c>
      <c r="AC507" s="9">
        <f>dataOrig!AC507*VLOOKUP($C507,pivot!$H$4:$Q$65,10,FALSE)/VLOOKUP($C507,pivot!$H$4:$Q$65,6,FALSE)</f>
        <v>2910.0115405597335</v>
      </c>
    </row>
    <row r="508" spans="1:29">
      <c r="A508">
        <v>507</v>
      </c>
      <c r="B508">
        <v>24025</v>
      </c>
      <c r="C508">
        <f>dataOrig!C508</f>
        <v>24025</v>
      </c>
      <c r="D508">
        <v>24</v>
      </c>
      <c r="E508" s="1">
        <f>IF(dataOrig!$I508&gt;0,dataOrig!E508*dataRevised!$I508/dataOrig!$I508,dataOrig!E508)</f>
        <v>17.853447261760902</v>
      </c>
      <c r="F508" s="1">
        <f>IF(dataOrig!$I508&gt;0,dataOrig!F508*dataRevised!$I508/dataOrig!$I508,dataOrig!F508)</f>
        <v>70.563624891721645</v>
      </c>
      <c r="G508" s="1">
        <f>IF(dataOrig!$I508&gt;0,dataOrig!G508*dataRevised!$I508/dataOrig!$I508,dataOrig!G508)</f>
        <v>30.605909591590116</v>
      </c>
      <c r="H508" s="1">
        <f>IF(dataOrig!$I508&gt;0,dataOrig!H508*dataRevised!$I508/dataOrig!$I508,dataOrig!H508)</f>
        <v>61.211819183180232</v>
      </c>
      <c r="I508" s="9">
        <f>dataOrig!I508*VLOOKUP($C508,pivot!$H$4:$Q$65,7,FALSE)/VLOOKUP($C508,pivot!$H$4:$Q$65,2,FALSE)</f>
        <v>180.23480092825289</v>
      </c>
      <c r="J508" s="1">
        <f>dataOrig!J508</f>
        <v>21</v>
      </c>
      <c r="K508" s="1">
        <f>dataOrig!K508</f>
        <v>83</v>
      </c>
      <c r="L508" s="1">
        <f>dataOrig!L508</f>
        <v>36</v>
      </c>
      <c r="M508" s="1">
        <f>dataOrig!M508</f>
        <v>72</v>
      </c>
      <c r="N508" s="9">
        <f>dataOrig!N508</f>
        <v>212</v>
      </c>
      <c r="O508" s="1">
        <f>IF(dataOrig!$S508&gt;0,dataOrig!O508*dataRevised!$S508/dataOrig!$S508,dataOrig!O508)</f>
        <v>24.342860251467002</v>
      </c>
      <c r="P508" s="1">
        <f>IF(dataOrig!$S508&gt;0,dataOrig!P508*dataRevised!$S508/dataOrig!$S508,dataOrig!P508)</f>
        <v>129.26516770039692</v>
      </c>
      <c r="Q508" s="1">
        <f>IF(dataOrig!$S508&gt;0,dataOrig!Q508*dataRevised!$S508/dataOrig!$S508,dataOrig!Q508)</f>
        <v>75.366524910176992</v>
      </c>
      <c r="R508" s="1">
        <f>IF(dataOrig!$S508&gt;0,dataOrig!R508*dataRevised!$S508/dataOrig!$S508,dataOrig!R508)</f>
        <v>68.737535883892733</v>
      </c>
      <c r="S508" s="9">
        <f>dataOrig!S508*VLOOKUP($C508,pivot!$H$4:$Q$65,8,FALSE)/VLOOKUP($C508,pivot!$H$4:$Q$65,4,FALSE)</f>
        <v>297.71208874593367</v>
      </c>
      <c r="T508" s="1">
        <f>IF(dataOrig!$X508&gt;0,dataOrig!T508*dataRevised!$X508/dataOrig!$X508,dataOrig!T508)</f>
        <v>28.979707523565612</v>
      </c>
      <c r="U508" s="1">
        <f>IF(dataOrig!$X508&gt;0,dataOrig!U508*dataRevised!$X508/dataOrig!$X508,dataOrig!U508)</f>
        <v>99.014000705515826</v>
      </c>
      <c r="V508" s="1">
        <f>IF(dataOrig!$X508&gt;0,dataOrig!V508*dataRevised!$X508/dataOrig!$X508,dataOrig!V508)</f>
        <v>43.469561285348412</v>
      </c>
      <c r="W508" s="1">
        <f>IF(dataOrig!$X508&gt;0,dataOrig!W508*dataRevised!$X508/dataOrig!$X508,dataOrig!W508)</f>
        <v>85.329138819387637</v>
      </c>
      <c r="X508" s="9">
        <f>dataOrig!X508*VLOOKUP($C508,pivot!$H$4:$Q$65,9,FALSE)/VLOOKUP($C508,pivot!$H$4:$Q$65,5,FALSE)</f>
        <v>256.79240833381749</v>
      </c>
      <c r="Y508" s="1">
        <f>IF(dataOrig!$AC508&gt;0,dataOrig!Y508*dataRevised!$AC508/dataOrig!$AC508,dataOrig!Y508)</f>
        <v>29.238184610703435</v>
      </c>
      <c r="Z508" s="1">
        <f>IF(dataOrig!$AC508&gt;0,dataOrig!Z508*dataRevised!$AC508/dataOrig!$AC508,dataOrig!Z508)</f>
        <v>99.897130753236738</v>
      </c>
      <c r="AA508" s="1">
        <f>IF(dataOrig!$AC508&gt;0,dataOrig!AA508*dataRevised!$AC508/dataOrig!$AC508,dataOrig!AA508)</f>
        <v>43.857276916055149</v>
      </c>
      <c r="AB508" s="1">
        <f>IF(dataOrig!$AC508&gt;0,dataOrig!AB508*dataRevised!$AC508/dataOrig!$AC508,dataOrig!AB508)</f>
        <v>86.090210242626782</v>
      </c>
      <c r="AC508" s="9">
        <f>dataOrig!AC508*VLOOKUP($C508,pivot!$H$4:$Q$65,10,FALSE)/VLOOKUP($C508,pivot!$H$4:$Q$65,6,FALSE)</f>
        <v>259.0828025226221</v>
      </c>
    </row>
    <row r="509" spans="1:29">
      <c r="A509">
        <v>508</v>
      </c>
      <c r="B509">
        <v>24025</v>
      </c>
      <c r="C509">
        <f>dataOrig!C509</f>
        <v>24025</v>
      </c>
      <c r="D509">
        <v>24</v>
      </c>
      <c r="E509" s="1">
        <f>IF(dataOrig!$I509&gt;0,dataOrig!E509*dataRevised!$I509/dataOrig!$I509,dataOrig!E509)</f>
        <v>198.08824819001379</v>
      </c>
      <c r="F509" s="1">
        <f>IF(dataOrig!$I509&gt;0,dataOrig!F509*dataRevised!$I509/dataOrig!$I509,dataOrig!F509)</f>
        <v>419.98109272904208</v>
      </c>
      <c r="G509" s="1">
        <f>IF(dataOrig!$I509&gt;0,dataOrig!G509*dataRevised!$I509/dataOrig!$I509,dataOrig!G509)</f>
        <v>68.863296581077748</v>
      </c>
      <c r="H509" s="1">
        <f>IF(dataOrig!$I509&gt;0,dataOrig!H509*dataRevised!$I509/dataOrig!$I509,dataOrig!H509)</f>
        <v>338.36533381813513</v>
      </c>
      <c r="I509" s="9">
        <f>dataOrig!I509*VLOOKUP($C509,pivot!$H$4:$Q$65,7,FALSE)/VLOOKUP($C509,pivot!$H$4:$Q$65,2,FALSE)</f>
        <v>1025.2979713182688</v>
      </c>
      <c r="J509" s="1">
        <f>dataOrig!J509</f>
        <v>233</v>
      </c>
      <c r="K509" s="1">
        <f>dataOrig!K509</f>
        <v>494</v>
      </c>
      <c r="L509" s="1">
        <f>dataOrig!L509</f>
        <v>81</v>
      </c>
      <c r="M509" s="1">
        <f>dataOrig!M509</f>
        <v>398</v>
      </c>
      <c r="N509" s="9">
        <f>dataOrig!N509</f>
        <v>1206</v>
      </c>
      <c r="O509" s="1">
        <f>IF(dataOrig!$S509&gt;0,dataOrig!O509*dataRevised!$S509/dataOrig!$S509,dataOrig!O509)</f>
        <v>63.37696332215382</v>
      </c>
      <c r="P509" s="1">
        <f>IF(dataOrig!$S509&gt;0,dataOrig!P509*dataRevised!$S509/dataOrig!$S509,dataOrig!P509)</f>
        <v>715.07335239688621</v>
      </c>
      <c r="Q509" s="1">
        <f>IF(dataOrig!$S509&gt;0,dataOrig!Q509*dataRevised!$S509/dataOrig!$S509,dataOrig!Q509)</f>
        <v>59.578330212649178</v>
      </c>
      <c r="R509" s="1">
        <f>IF(dataOrig!$S509&gt;0,dataOrig!R509*dataRevised!$S509/dataOrig!$S509,dataOrig!R509)</f>
        <v>1217.5770854612574</v>
      </c>
      <c r="S509" s="9">
        <f>dataOrig!S509*VLOOKUP($C509,pivot!$H$4:$Q$65,8,FALSE)/VLOOKUP($C509,pivot!$H$4:$Q$65,4,FALSE)</f>
        <v>2055.6057313929464</v>
      </c>
      <c r="T509" s="1">
        <f>IF(dataOrig!$X509&gt;0,dataOrig!T509*dataRevised!$X509/dataOrig!$X509,dataOrig!T509)</f>
        <v>281.74715647911012</v>
      </c>
      <c r="U509" s="1">
        <f>IF(dataOrig!$X509&gt;0,dataOrig!U509*dataRevised!$X509/dataOrig!$X509,dataOrig!U509)</f>
        <v>604.5488986166049</v>
      </c>
      <c r="V509" s="1">
        <f>IF(dataOrig!$X509&gt;0,dataOrig!V509*dataRevised!$X509/dataOrig!$X509,dataOrig!V509)</f>
        <v>99.818992581170448</v>
      </c>
      <c r="W509" s="1">
        <f>IF(dataOrig!$X509&gt;0,dataOrig!W509*dataRevised!$X509/dataOrig!$X509,dataOrig!W509)</f>
        <v>487.82507664668776</v>
      </c>
      <c r="X509" s="9">
        <f>dataOrig!X509*VLOOKUP($C509,pivot!$H$4:$Q$65,9,FALSE)/VLOOKUP($C509,pivot!$H$4:$Q$65,5,FALSE)</f>
        <v>1473.9401243235732</v>
      </c>
      <c r="Y509" s="1">
        <f>IF(dataOrig!$AC509&gt;0,dataOrig!Y509*dataRevised!$AC509/dataOrig!$AC509,dataOrig!Y509)</f>
        <v>284.26012815961673</v>
      </c>
      <c r="Z509" s="1">
        <f>IF(dataOrig!$AC509&gt;0,dataOrig!Z509*dataRevised!$AC509/dataOrig!$AC509,dataOrig!Z509)</f>
        <v>609.94101785106329</v>
      </c>
      <c r="AA509" s="1">
        <f>IF(dataOrig!$AC509&gt;0,dataOrig!AA509*dataRevised!$AC509/dataOrig!$AC509,dataOrig!AA509)</f>
        <v>100.70930254797851</v>
      </c>
      <c r="AB509" s="1">
        <f>IF(dataOrig!$AC509&gt;0,dataOrig!AB509*dataRevised!$AC509/dataOrig!$AC509,dataOrig!AB509)</f>
        <v>492.17610761350778</v>
      </c>
      <c r="AC509" s="9">
        <f>dataOrig!AC509*VLOOKUP($C509,pivot!$H$4:$Q$65,10,FALSE)/VLOOKUP($C509,pivot!$H$4:$Q$65,6,FALSE)</f>
        <v>1487.0865561721664</v>
      </c>
    </row>
    <row r="510" spans="1:29">
      <c r="A510">
        <v>509</v>
      </c>
      <c r="B510">
        <v>24025</v>
      </c>
      <c r="C510">
        <f>dataOrig!C510</f>
        <v>24025</v>
      </c>
      <c r="D510">
        <v>24</v>
      </c>
      <c r="E510" s="1">
        <f>IF(dataOrig!$I510&gt;0,dataOrig!E510*dataRevised!$I510/dataOrig!$I510,dataOrig!E510)</f>
        <v>8.5016415532194767</v>
      </c>
      <c r="F510" s="1">
        <f>IF(dataOrig!$I510&gt;0,dataOrig!F510*dataRevised!$I510/dataOrig!$I510,dataOrig!F510)</f>
        <v>51.860013474638805</v>
      </c>
      <c r="G510" s="1">
        <f>IF(dataOrig!$I510&gt;0,dataOrig!G510*dataRevised!$I510/dataOrig!$I510,dataOrig!G510)</f>
        <v>7.651477397897529</v>
      </c>
      <c r="H510" s="1">
        <f>IF(dataOrig!$I510&gt;0,dataOrig!H510*dataRevised!$I510/dataOrig!$I510,dataOrig!H510)</f>
        <v>13.602626485151163</v>
      </c>
      <c r="I510" s="9">
        <f>dataOrig!I510*VLOOKUP($C510,pivot!$H$4:$Q$65,7,FALSE)/VLOOKUP($C510,pivot!$H$4:$Q$65,2,FALSE)</f>
        <v>81.615758910906976</v>
      </c>
      <c r="J510" s="1">
        <f>dataOrig!J510</f>
        <v>10</v>
      </c>
      <c r="K510" s="1">
        <f>dataOrig!K510</f>
        <v>61</v>
      </c>
      <c r="L510" s="1">
        <f>dataOrig!L510</f>
        <v>9</v>
      </c>
      <c r="M510" s="1">
        <f>dataOrig!M510</f>
        <v>16</v>
      </c>
      <c r="N510" s="9">
        <f>dataOrig!N510</f>
        <v>96</v>
      </c>
      <c r="O510" s="1">
        <f>IF(dataOrig!$S510&gt;0,dataOrig!O510*dataRevised!$S510/dataOrig!$S510,dataOrig!O510)</f>
        <v>3.6146728642099819</v>
      </c>
      <c r="P510" s="1">
        <f>IF(dataOrig!$S510&gt;0,dataOrig!P510*dataRevised!$S510/dataOrig!$S510,dataOrig!P510)</f>
        <v>77.312715482697058</v>
      </c>
      <c r="Q510" s="1">
        <f>IF(dataOrig!$S510&gt;0,dataOrig!Q510*dataRevised!$S510/dataOrig!$S510,dataOrig!Q510)</f>
        <v>19.218769104626471</v>
      </c>
      <c r="R510" s="1">
        <f>IF(dataOrig!$S510&gt;0,dataOrig!R510*dataRevised!$S510/dataOrig!$S510,dataOrig!R510)</f>
        <v>33.086235634601863</v>
      </c>
      <c r="S510" s="9">
        <f>dataOrig!S510*VLOOKUP($C510,pivot!$H$4:$Q$65,8,FALSE)/VLOOKUP($C510,pivot!$H$4:$Q$65,4,FALSE)</f>
        <v>133.23239308613537</v>
      </c>
      <c r="T510" s="1">
        <f>IF(dataOrig!$X510&gt;0,dataOrig!T510*dataRevised!$X510/dataOrig!$X510,dataOrig!T510)</f>
        <v>11.269886259164403</v>
      </c>
      <c r="U510" s="1">
        <f>IF(dataOrig!$X510&gt;0,dataOrig!U510*dataRevised!$X510/dataOrig!$X510,dataOrig!U510)</f>
        <v>74.864244435877822</v>
      </c>
      <c r="V510" s="1">
        <f>IF(dataOrig!$X510&gt;0,dataOrig!V510*dataRevised!$X510/dataOrig!$X510,dataOrig!V510)</f>
        <v>10.464894383509804</v>
      </c>
      <c r="W510" s="1">
        <f>IF(dataOrig!$X510&gt;0,dataOrig!W510*dataRevised!$X510/dataOrig!$X510,dataOrig!W510)</f>
        <v>20.124796891365008</v>
      </c>
      <c r="X510" s="9">
        <f>dataOrig!X510*VLOOKUP($C510,pivot!$H$4:$Q$65,9,FALSE)/VLOOKUP($C510,pivot!$H$4:$Q$65,5,FALSE)</f>
        <v>116.72382196991704</v>
      </c>
      <c r="Y510" s="1">
        <f>IF(dataOrig!$AC510&gt;0,dataOrig!Y510*dataRevised!$AC510/dataOrig!$AC510,dataOrig!Y510)</f>
        <v>11.370405126384668</v>
      </c>
      <c r="Z510" s="1">
        <f>IF(dataOrig!$AC510&gt;0,dataOrig!Z510*dataRevised!$AC510/dataOrig!$AC510,dataOrig!Z510)</f>
        <v>75.531976910983872</v>
      </c>
      <c r="AA510" s="1">
        <f>IF(dataOrig!$AC510&gt;0,dataOrig!AA510*dataRevised!$AC510/dataOrig!$AC510,dataOrig!AA510)</f>
        <v>10.558233331642906</v>
      </c>
      <c r="AB510" s="1">
        <f>IF(dataOrig!$AC510&gt;0,dataOrig!AB510*dataRevised!$AC510/dataOrig!$AC510,dataOrig!AB510)</f>
        <v>20.304294868544051</v>
      </c>
      <c r="AC510" s="9">
        <f>dataOrig!AC510*VLOOKUP($C510,pivot!$H$4:$Q$65,10,FALSE)/VLOOKUP($C510,pivot!$H$4:$Q$65,6,FALSE)</f>
        <v>117.7649102375555</v>
      </c>
    </row>
    <row r="511" spans="1:29">
      <c r="A511">
        <v>510</v>
      </c>
      <c r="B511">
        <v>24025</v>
      </c>
      <c r="C511">
        <f>dataOrig!C511</f>
        <v>24025</v>
      </c>
      <c r="D511">
        <v>24</v>
      </c>
      <c r="E511" s="1">
        <f>IF(dataOrig!$I511&gt;0,dataOrig!E511*dataRevised!$I511/dataOrig!$I511,dataOrig!E511)</f>
        <v>373.22206418633499</v>
      </c>
      <c r="F511" s="1">
        <f>IF(dataOrig!$I511&gt;0,dataOrig!F511*dataRevised!$I511/dataOrig!$I511,dataOrig!F511)</f>
        <v>453.98765894192007</v>
      </c>
      <c r="G511" s="1">
        <f>IF(dataOrig!$I511&gt;0,dataOrig!G511*dataRevised!$I511/dataOrig!$I511,dataOrig!G511)</f>
        <v>37.407222834165701</v>
      </c>
      <c r="H511" s="1">
        <f>IF(dataOrig!$I511&gt;0,dataOrig!H511*dataRevised!$I511/dataOrig!$I511,dataOrig!H511)</f>
        <v>164.0816819771359</v>
      </c>
      <c r="I511" s="9">
        <f>dataOrig!I511*VLOOKUP($C511,pivot!$H$4:$Q$65,7,FALSE)/VLOOKUP($C511,pivot!$H$4:$Q$65,2,FALSE)</f>
        <v>1028.6986279395567</v>
      </c>
      <c r="J511" s="1">
        <f>dataOrig!J511</f>
        <v>439</v>
      </c>
      <c r="K511" s="1">
        <f>dataOrig!K511</f>
        <v>534</v>
      </c>
      <c r="L511" s="1">
        <f>dataOrig!L511</f>
        <v>44</v>
      </c>
      <c r="M511" s="1">
        <f>dataOrig!M511</f>
        <v>193</v>
      </c>
      <c r="N511" s="9">
        <f>dataOrig!N511</f>
        <v>1210</v>
      </c>
      <c r="O511" s="1">
        <f>IF(dataOrig!$S511&gt;0,dataOrig!O511*dataRevised!$S511/dataOrig!$S511,dataOrig!O511)</f>
        <v>334.6046174195651</v>
      </c>
      <c r="P511" s="1">
        <f>IF(dataOrig!$S511&gt;0,dataOrig!P511*dataRevised!$S511/dataOrig!$S511,dataOrig!P511)</f>
        <v>508.4512289179533</v>
      </c>
      <c r="Q511" s="1">
        <f>IF(dataOrig!$S511&gt;0,dataOrig!Q511*dataRevised!$S511/dataOrig!$S511,dataOrig!Q511)</f>
        <v>155.51197847922873</v>
      </c>
      <c r="R511" s="1">
        <f>IF(dataOrig!$S511&gt;0,dataOrig!R511*dataRevised!$S511/dataOrig!$S511,dataOrig!R511)</f>
        <v>395.15495205397252</v>
      </c>
      <c r="S511" s="9">
        <f>dataOrig!S511*VLOOKUP($C511,pivot!$H$4:$Q$65,8,FALSE)/VLOOKUP($C511,pivot!$H$4:$Q$65,4,FALSE)</f>
        <v>1393.7227768707196</v>
      </c>
      <c r="T511" s="1">
        <f>IF(dataOrig!$X511&gt;0,dataOrig!T511*dataRevised!$X511/dataOrig!$X511,dataOrig!T511)</f>
        <v>1996.379851623409</v>
      </c>
      <c r="U511" s="1">
        <f>IF(dataOrig!$X511&gt;0,dataOrig!U511*dataRevised!$X511/dataOrig!$X511,dataOrig!U511)</f>
        <v>916.08075449493526</v>
      </c>
      <c r="V511" s="1">
        <f>IF(dataOrig!$X511&gt;0,dataOrig!V511*dataRevised!$X511/dataOrig!$X511,dataOrig!V511)</f>
        <v>76.474228187187038</v>
      </c>
      <c r="W511" s="1">
        <f>IF(dataOrig!$X511&gt;0,dataOrig!W511*dataRevised!$X511/dataOrig!$X511,dataOrig!W511)</f>
        <v>330.85166089404078</v>
      </c>
      <c r="X511" s="9">
        <f>dataOrig!X511*VLOOKUP($C511,pivot!$H$4:$Q$65,9,FALSE)/VLOOKUP($C511,pivot!$H$4:$Q$65,5,FALSE)</f>
        <v>3319.7864951995721</v>
      </c>
      <c r="Y511" s="1">
        <f>IF(dataOrig!$AC511&gt;0,dataOrig!Y511*dataRevised!$AC511/dataOrig!$AC511,dataOrig!Y511)</f>
        <v>2014.1860509595699</v>
      </c>
      <c r="Z511" s="1">
        <f>IF(dataOrig!$AC511&gt;0,dataOrig!Z511*dataRevised!$AC511/dataOrig!$AC511,dataOrig!Z511)</f>
        <v>924.25150241612516</v>
      </c>
      <c r="AA511" s="1">
        <f>IF(dataOrig!$AC511&gt;0,dataOrig!AA511*dataRevised!$AC511/dataOrig!$AC511,dataOrig!AA511)</f>
        <v>77.156320500467388</v>
      </c>
      <c r="AB511" s="1">
        <f>IF(dataOrig!$AC511&gt;0,dataOrig!AB511*dataRevised!$AC511/dataOrig!$AC511,dataOrig!AB511)</f>
        <v>333.80260763886417</v>
      </c>
      <c r="AC511" s="9">
        <f>dataOrig!AC511*VLOOKUP($C511,pivot!$H$4:$Q$65,10,FALSE)/VLOOKUP($C511,pivot!$H$4:$Q$65,6,FALSE)</f>
        <v>3349.3964815150266</v>
      </c>
    </row>
    <row r="512" spans="1:29">
      <c r="A512">
        <v>511</v>
      </c>
      <c r="B512">
        <v>24025</v>
      </c>
      <c r="C512">
        <f>dataOrig!C512</f>
        <v>24025</v>
      </c>
      <c r="D512">
        <v>24</v>
      </c>
      <c r="E512" s="1">
        <f>IF(dataOrig!$I512&gt;0,dataOrig!E512*dataRevised!$I512/dataOrig!$I512,dataOrig!E512)</f>
        <v>48.459356853351011</v>
      </c>
      <c r="F512" s="1">
        <f>IF(dataOrig!$I512&gt;0,dataOrig!F512*dataRevised!$I512/dataOrig!$I512,dataOrig!F512)</f>
        <v>104.57019110459954</v>
      </c>
      <c r="G512" s="1">
        <f>IF(dataOrig!$I512&gt;0,dataOrig!G512*dataRevised!$I512/dataOrig!$I512,dataOrig!G512)</f>
        <v>35.706894523521804</v>
      </c>
      <c r="H512" s="1">
        <f>IF(dataOrig!$I512&gt;0,dataOrig!H512*dataRevised!$I512/dataOrig!$I512,dataOrig!H512)</f>
        <v>61.211819183180232</v>
      </c>
      <c r="I512" s="9">
        <f>dataOrig!I512*VLOOKUP($C512,pivot!$H$4:$Q$65,7,FALSE)/VLOOKUP($C512,pivot!$H$4:$Q$65,2,FALSE)</f>
        <v>249.94826166465259</v>
      </c>
      <c r="J512" s="1">
        <f>dataOrig!J512</f>
        <v>57</v>
      </c>
      <c r="K512" s="1">
        <f>dataOrig!K512</f>
        <v>123</v>
      </c>
      <c r="L512" s="1">
        <f>dataOrig!L512</f>
        <v>42</v>
      </c>
      <c r="M512" s="1">
        <f>dataOrig!M512</f>
        <v>72</v>
      </c>
      <c r="N512" s="9">
        <f>dataOrig!N512</f>
        <v>294</v>
      </c>
      <c r="O512" s="1">
        <f>IF(dataOrig!$S512&gt;0,dataOrig!O512*dataRevised!$S512/dataOrig!$S512,dataOrig!O512)</f>
        <v>39.761164999871539</v>
      </c>
      <c r="P512" s="1">
        <f>IF(dataOrig!$S512&gt;0,dataOrig!P512*dataRevised!$S512/dataOrig!$S512,dataOrig!P512)</f>
        <v>35.960032859907614</v>
      </c>
      <c r="Q512" s="1">
        <f>IF(dataOrig!$S512&gt;0,dataOrig!Q512*dataRevised!$S512/dataOrig!$S512,dataOrig!Q512)</f>
        <v>12.160754262472066</v>
      </c>
      <c r="R512" s="1">
        <f>IF(dataOrig!$S512&gt;0,dataOrig!R512*dataRevised!$S512/dataOrig!$S512,dataOrig!R512)</f>
        <v>18.717563956389629</v>
      </c>
      <c r="S512" s="9">
        <f>dataOrig!S512*VLOOKUP($C512,pivot!$H$4:$Q$65,8,FALSE)/VLOOKUP($C512,pivot!$H$4:$Q$65,4,FALSE)</f>
        <v>106.59951607864085</v>
      </c>
      <c r="T512" s="1">
        <f>IF(dataOrig!$X512&gt;0,dataOrig!T512*dataRevised!$X512/dataOrig!$X512,dataOrig!T512)</f>
        <v>69.229301306295625</v>
      </c>
      <c r="U512" s="1">
        <f>IF(dataOrig!$X512&gt;0,dataOrig!U512*dataRevised!$X512/dataOrig!$X512,dataOrig!U512)</f>
        <v>147.31351324479184</v>
      </c>
      <c r="V512" s="1">
        <f>IF(dataOrig!$X512&gt;0,dataOrig!V512*dataRevised!$X512/dataOrig!$X512,dataOrig!V512)</f>
        <v>50.714488166239818</v>
      </c>
      <c r="W512" s="1">
        <f>IF(dataOrig!$X512&gt;0,dataOrig!W512*dataRevised!$X512/dataOrig!$X512,dataOrig!W512)</f>
        <v>86.134130695042217</v>
      </c>
      <c r="X512" s="9">
        <f>dataOrig!X512*VLOOKUP($C512,pivot!$H$4:$Q$65,9,FALSE)/VLOOKUP($C512,pivot!$H$4:$Q$65,5,FALSE)</f>
        <v>353.39143341236951</v>
      </c>
      <c r="Y512" s="1">
        <f>IF(dataOrig!$AC512&gt;0,dataOrig!Y512*dataRevised!$AC512/dataOrig!$AC512,dataOrig!Y512)</f>
        <v>69.846774347791538</v>
      </c>
      <c r="Z512" s="1">
        <f>IF(dataOrig!$AC512&gt;0,dataOrig!Z512*dataRevised!$AC512/dataOrig!$AC512,dataOrig!Z512)</f>
        <v>148.62743843774246</v>
      </c>
      <c r="AA512" s="1">
        <f>IF(dataOrig!$AC512&gt;0,dataOrig!AA512*dataRevised!$AC512/dataOrig!$AC512,dataOrig!AA512)</f>
        <v>51.166823068731006</v>
      </c>
      <c r="AB512" s="1">
        <f>IF(dataOrig!$AC512&gt;0,dataOrig!AB512*dataRevised!$AC512/dataOrig!$AC512,dataOrig!AB512)</f>
        <v>86.90238203736854</v>
      </c>
      <c r="AC512" s="9">
        <f>dataOrig!AC512*VLOOKUP($C512,pivot!$H$4:$Q$65,10,FALSE)/VLOOKUP($C512,pivot!$H$4:$Q$65,6,FALSE)</f>
        <v>356.54341789163357</v>
      </c>
    </row>
    <row r="513" spans="1:29">
      <c r="A513">
        <v>512</v>
      </c>
      <c r="B513">
        <v>24025</v>
      </c>
      <c r="C513">
        <f>dataOrig!C513</f>
        <v>24025</v>
      </c>
      <c r="D513">
        <v>24</v>
      </c>
      <c r="E513" s="1">
        <f>IF(dataOrig!$I513&gt;0,dataOrig!E513*dataRevised!$I513/dataOrig!$I513,dataOrig!E513)</f>
        <v>48.459356853351011</v>
      </c>
      <c r="F513" s="1">
        <f>IF(dataOrig!$I513&gt;0,dataOrig!F513*dataRevised!$I513/dataOrig!$I513,dataOrig!F513)</f>
        <v>85.866579687516705</v>
      </c>
      <c r="G513" s="1">
        <f>IF(dataOrig!$I513&gt;0,dataOrig!G513*dataRevised!$I513/dataOrig!$I513,dataOrig!G513)</f>
        <v>29.755745436268167</v>
      </c>
      <c r="H513" s="1">
        <f>IF(dataOrig!$I513&gt;0,dataOrig!H513*dataRevised!$I513/dataOrig!$I513,dataOrig!H513)</f>
        <v>85.866579687516705</v>
      </c>
      <c r="I513" s="9">
        <f>dataOrig!I513*VLOOKUP($C513,pivot!$H$4:$Q$65,7,FALSE)/VLOOKUP($C513,pivot!$H$4:$Q$65,2,FALSE)</f>
        <v>249.94826166465259</v>
      </c>
      <c r="J513" s="1">
        <f>dataOrig!J513</f>
        <v>57</v>
      </c>
      <c r="K513" s="1">
        <f>dataOrig!K513</f>
        <v>101</v>
      </c>
      <c r="L513" s="1">
        <f>dataOrig!L513</f>
        <v>35</v>
      </c>
      <c r="M513" s="1">
        <f>dataOrig!M513</f>
        <v>101</v>
      </c>
      <c r="N513" s="9">
        <f>dataOrig!N513</f>
        <v>294</v>
      </c>
      <c r="O513" s="1">
        <f>IF(dataOrig!$S513&gt;0,dataOrig!O513*dataRevised!$S513/dataOrig!$S513,dataOrig!O513)</f>
        <v>3.3420297787219511</v>
      </c>
      <c r="P513" s="1">
        <f>IF(dataOrig!$S513&gt;0,dataOrig!P513*dataRevised!$S513/dataOrig!$S513,dataOrig!P513)</f>
        <v>54.110430297319063</v>
      </c>
      <c r="Q513" s="1">
        <f>IF(dataOrig!$S513&gt;0,dataOrig!Q513*dataRevised!$S513/dataOrig!$S513,dataOrig!Q513)</f>
        <v>16.270026657896683</v>
      </c>
      <c r="R513" s="1">
        <f>IF(dataOrig!$S513&gt;0,dataOrig!R513*dataRevised!$S513/dataOrig!$S513,dataOrig!R513)</f>
        <v>68.272227480222099</v>
      </c>
      <c r="S513" s="9">
        <f>dataOrig!S513*VLOOKUP($C513,pivot!$H$4:$Q$65,8,FALSE)/VLOOKUP($C513,pivot!$H$4:$Q$65,4,FALSE)</f>
        <v>141.99471421415979</v>
      </c>
      <c r="T513" s="1">
        <f>IF(dataOrig!$X513&gt;0,dataOrig!T513*dataRevised!$X513/dataOrig!$X513,dataOrig!T513)</f>
        <v>69.229301306295625</v>
      </c>
      <c r="U513" s="1">
        <f>IF(dataOrig!$X513&gt;0,dataOrig!U513*dataRevised!$X513/dataOrig!$X513,dataOrig!U513)</f>
        <v>120.74878134819004</v>
      </c>
      <c r="V513" s="1">
        <f>IF(dataOrig!$X513&gt;0,dataOrig!V513*dataRevised!$X513/dataOrig!$X513,dataOrig!V513)</f>
        <v>41.859577534039211</v>
      </c>
      <c r="W513" s="1">
        <f>IF(dataOrig!$X513&gt;0,dataOrig!W513*dataRevised!$X513/dataOrig!$X513,dataOrig!W513)</f>
        <v>120.74878134819004</v>
      </c>
      <c r="X513" s="9">
        <f>dataOrig!X513*VLOOKUP($C513,pivot!$H$4:$Q$65,9,FALSE)/VLOOKUP($C513,pivot!$H$4:$Q$65,5,FALSE)</f>
        <v>352.58644153671491</v>
      </c>
      <c r="Y513" s="1">
        <f>IF(dataOrig!$AC513&gt;0,dataOrig!Y513*dataRevised!$AC513/dataOrig!$AC513,dataOrig!Y513)</f>
        <v>69.846774347791538</v>
      </c>
      <c r="Z513" s="1">
        <f>IF(dataOrig!$AC513&gt;0,dataOrig!Z513*dataRevised!$AC513/dataOrig!$AC513,dataOrig!Z513)</f>
        <v>121.8257692112643</v>
      </c>
      <c r="AA513" s="1">
        <f>IF(dataOrig!$AC513&gt;0,dataOrig!AA513*dataRevised!$AC513/dataOrig!$AC513,dataOrig!AA513)</f>
        <v>42.232933326571626</v>
      </c>
      <c r="AB513" s="1">
        <f>IF(dataOrig!$AC513&gt;0,dataOrig!AB513*dataRevised!$AC513/dataOrig!$AC513,dataOrig!AB513)</f>
        <v>121.8257692112643</v>
      </c>
      <c r="AC513" s="9">
        <f>dataOrig!AC513*VLOOKUP($C513,pivot!$H$4:$Q$65,10,FALSE)/VLOOKUP($C513,pivot!$H$4:$Q$65,6,FALSE)</f>
        <v>355.73124609689177</v>
      </c>
    </row>
    <row r="514" spans="1:29">
      <c r="A514">
        <v>513</v>
      </c>
      <c r="B514">
        <v>24025</v>
      </c>
      <c r="C514">
        <f>dataOrig!C514</f>
        <v>24025</v>
      </c>
      <c r="D514">
        <v>24</v>
      </c>
      <c r="E514" s="1">
        <f>IF(dataOrig!$I514&gt;0,dataOrig!E514*dataRevised!$I514/dataOrig!$I514,dataOrig!E514)</f>
        <v>73.114117357687505</v>
      </c>
      <c r="F514" s="1">
        <f>IF(dataOrig!$I514&gt;0,dataOrig!F514*dataRevised!$I514/dataOrig!$I514,dataOrig!F514)</f>
        <v>1197.0311306933024</v>
      </c>
      <c r="G514" s="1">
        <f>IF(dataOrig!$I514&gt;0,dataOrig!G514*dataRevised!$I514/dataOrig!$I514,dataOrig!G514)</f>
        <v>618.06934091905589</v>
      </c>
      <c r="H514" s="1">
        <f>IF(dataOrig!$I514&gt;0,dataOrig!H514*dataRevised!$I514/dataOrig!$I514,dataOrig!H514)</f>
        <v>904.57466126255224</v>
      </c>
      <c r="I514" s="9">
        <f>dataOrig!I514*VLOOKUP($C514,pivot!$H$4:$Q$65,7,FALSE)/VLOOKUP($C514,pivot!$H$4:$Q$65,2,FALSE)</f>
        <v>2792.7892502325981</v>
      </c>
      <c r="J514" s="1">
        <f>dataOrig!J514</f>
        <v>86</v>
      </c>
      <c r="K514" s="1">
        <f>dataOrig!K514</f>
        <v>1408</v>
      </c>
      <c r="L514" s="1">
        <f>dataOrig!L514</f>
        <v>727</v>
      </c>
      <c r="M514" s="1">
        <f>dataOrig!M514</f>
        <v>1064</v>
      </c>
      <c r="N514" s="9">
        <f>dataOrig!N514</f>
        <v>3285</v>
      </c>
      <c r="O514" s="1">
        <f>IF(dataOrig!$S514&gt;0,dataOrig!O514*dataRevised!$S514/dataOrig!$S514,dataOrig!O514)</f>
        <v>169.08319627249418</v>
      </c>
      <c r="P514" s="1">
        <f>IF(dataOrig!$S514&gt;0,dataOrig!P514*dataRevised!$S514/dataOrig!$S514,dataOrig!P514)</f>
        <v>1265.5290053493379</v>
      </c>
      <c r="Q514" s="1">
        <f>IF(dataOrig!$S514&gt;0,dataOrig!Q514*dataRevised!$S514/dataOrig!$S514,dataOrig!Q514)</f>
        <v>632.22207850240591</v>
      </c>
      <c r="R514" s="1">
        <f>IF(dataOrig!$S514&gt;0,dataOrig!R514*dataRevised!$S514/dataOrig!$S514,dataOrig!R514)</f>
        <v>1407.1648765565599</v>
      </c>
      <c r="S514" s="9">
        <f>dataOrig!S514*VLOOKUP($C514,pivot!$H$4:$Q$65,8,FALSE)/VLOOKUP($C514,pivot!$H$4:$Q$65,4,FALSE)</f>
        <v>3473.9991566807976</v>
      </c>
      <c r="T514" s="1">
        <f>IF(dataOrig!$X514&gt;0,dataOrig!T514*dataRevised!$X514/dataOrig!$X514,dataOrig!T514)</f>
        <v>125.57873260211765</v>
      </c>
      <c r="U514" s="1">
        <f>IF(dataOrig!$X514&gt;0,dataOrig!U514*dataRevised!$X514/dataOrig!$X514,dataOrig!U514)</f>
        <v>1789.4969395801763</v>
      </c>
      <c r="V514" s="1">
        <f>IF(dataOrig!$X514&gt;0,dataOrig!V514*dataRevised!$X514/dataOrig!$X514,dataOrig!V514)</f>
        <v>924.93566512713574</v>
      </c>
      <c r="W514" s="1">
        <f>IF(dataOrig!$X514&gt;0,dataOrig!W514*dataRevised!$X514/dataOrig!$X514,dataOrig!W514)</f>
        <v>1351.581359224074</v>
      </c>
      <c r="X514" s="9">
        <f>dataOrig!X514*VLOOKUP($C514,pivot!$H$4:$Q$65,9,FALSE)/VLOOKUP($C514,pivot!$H$4:$Q$65,5,FALSE)</f>
        <v>4191.5926965335038</v>
      </c>
      <c r="Y514" s="1">
        <f>IF(dataOrig!$AC514&gt;0,dataOrig!Y514*dataRevised!$AC514/dataOrig!$AC514,dataOrig!Y514)</f>
        <v>126.69879997971488</v>
      </c>
      <c r="Z514" s="1">
        <f>IF(dataOrig!$AC514&gt;0,dataOrig!Z514*dataRevised!$AC514/dataOrig!$AC514,dataOrig!Z514)</f>
        <v>1805.457899710937</v>
      </c>
      <c r="AA514" s="1">
        <f>IF(dataOrig!$AC514&gt;0,dataOrig!AA514*dataRevised!$AC514/dataOrig!$AC514,dataOrig!AA514)</f>
        <v>933.18539215828457</v>
      </c>
      <c r="AB514" s="1">
        <f>IF(dataOrig!$AC514&gt;0,dataOrig!AB514*dataRevised!$AC514/dataOrig!$AC514,dataOrig!AB514)</f>
        <v>1363.6364433714184</v>
      </c>
      <c r="AC514" s="9">
        <f>dataOrig!AC514*VLOOKUP($C514,pivot!$H$4:$Q$65,10,FALSE)/VLOOKUP($C514,pivot!$H$4:$Q$65,6,FALSE)</f>
        <v>4228.9785352203544</v>
      </c>
    </row>
    <row r="515" spans="1:29">
      <c r="A515">
        <v>514</v>
      </c>
      <c r="B515">
        <v>24025</v>
      </c>
      <c r="C515">
        <f>dataOrig!C515</f>
        <v>24025</v>
      </c>
      <c r="D515">
        <v>24</v>
      </c>
      <c r="E515" s="1">
        <f>IF(dataOrig!$I515&gt;0,dataOrig!E515*dataRevised!$I515/dataOrig!$I515,dataOrig!E515)</f>
        <v>183.63545754954066</v>
      </c>
      <c r="F515" s="1">
        <f>IF(dataOrig!$I515&gt;0,dataOrig!F515*dataRevised!$I515/dataOrig!$I515,dataOrig!F515)</f>
        <v>401.27748131195926</v>
      </c>
      <c r="G515" s="1">
        <f>IF(dataOrig!$I515&gt;0,dataOrig!G515*dataRevised!$I515/dataOrig!$I515,dataOrig!G515)</f>
        <v>43.35837192141932</v>
      </c>
      <c r="H515" s="1">
        <f>IF(dataOrig!$I515&gt;0,dataOrig!H515*dataRevised!$I515/dataOrig!$I515,dataOrig!H515)</f>
        <v>137.7265931621555</v>
      </c>
      <c r="I515" s="9">
        <f>dataOrig!I515*VLOOKUP($C515,pivot!$H$4:$Q$65,7,FALSE)/VLOOKUP($C515,pivot!$H$4:$Q$65,2,FALSE)</f>
        <v>765.99790394507477</v>
      </c>
      <c r="J515" s="1">
        <f>dataOrig!J515</f>
        <v>216</v>
      </c>
      <c r="K515" s="1">
        <f>dataOrig!K515</f>
        <v>472</v>
      </c>
      <c r="L515" s="1">
        <f>dataOrig!L515</f>
        <v>51</v>
      </c>
      <c r="M515" s="1">
        <f>dataOrig!M515</f>
        <v>162</v>
      </c>
      <c r="N515" s="9">
        <f>dataOrig!N515</f>
        <v>901</v>
      </c>
      <c r="O515" s="1">
        <f>IF(dataOrig!$S515&gt;0,dataOrig!O515*dataRevised!$S515/dataOrig!$S515,dataOrig!O515)</f>
        <v>126.72916308906321</v>
      </c>
      <c r="P515" s="1">
        <f>IF(dataOrig!$S515&gt;0,dataOrig!P515*dataRevised!$S515/dataOrig!$S515,dataOrig!P515)</f>
        <v>578.35558516325341</v>
      </c>
      <c r="Q515" s="1">
        <f>IF(dataOrig!$S515&gt;0,dataOrig!Q515*dataRevised!$S515/dataOrig!$S515,dataOrig!Q515)</f>
        <v>181.17387385578158</v>
      </c>
      <c r="R515" s="1">
        <f>IF(dataOrig!$S515&gt;0,dataOrig!R515*dataRevised!$S515/dataOrig!$S515,dataOrig!R515)</f>
        <v>237.70616897562914</v>
      </c>
      <c r="S515" s="9">
        <f>dataOrig!S515*VLOOKUP($C515,pivot!$H$4:$Q$65,8,FALSE)/VLOOKUP($C515,pivot!$H$4:$Q$65,4,FALSE)</f>
        <v>1123.9647910837273</v>
      </c>
      <c r="T515" s="1">
        <f>IF(dataOrig!$X515&gt;0,dataOrig!T515*dataRevised!$X515/dataOrig!$X515,dataOrig!T515)</f>
        <v>265.64731896601813</v>
      </c>
      <c r="U515" s="1">
        <f>IF(dataOrig!$X515&gt;0,dataOrig!U515*dataRevised!$X515/dataOrig!$X515,dataOrig!U515)</f>
        <v>565.90928858518407</v>
      </c>
      <c r="V515" s="1">
        <f>IF(dataOrig!$X515&gt;0,dataOrig!V515*dataRevised!$X515/dataOrig!$X515,dataOrig!V515)</f>
        <v>60.374390674095018</v>
      </c>
      <c r="W515" s="1">
        <f>IF(dataOrig!$X515&gt;0,dataOrig!W515*dataRevised!$X515/dataOrig!$X515,dataOrig!W515)</f>
        <v>194.80803390841328</v>
      </c>
      <c r="X515" s="9">
        <f>dataOrig!X515*VLOOKUP($C515,pivot!$H$4:$Q$65,9,FALSE)/VLOOKUP($C515,pivot!$H$4:$Q$65,5,FALSE)</f>
        <v>1086.7390321337105</v>
      </c>
      <c r="Y515" s="1">
        <f>IF(dataOrig!$AC515&gt;0,dataOrig!Y515*dataRevised!$AC515/dataOrig!$AC515,dataOrig!Y515)</f>
        <v>268.01669226478145</v>
      </c>
      <c r="Z515" s="1">
        <f>IF(dataOrig!$AC515&gt;0,dataOrig!Z515*dataRevised!$AC515/dataOrig!$AC515,dataOrig!Z515)</f>
        <v>570.95677170345868</v>
      </c>
      <c r="AA515" s="1">
        <f>IF(dataOrig!$AC515&gt;0,dataOrig!AA515*dataRevised!$AC515/dataOrig!$AC515,dataOrig!AA515)</f>
        <v>60.912884605632158</v>
      </c>
      <c r="AB515" s="1">
        <f>IF(dataOrig!$AC515&gt;0,dataOrig!AB515*dataRevised!$AC515/dataOrig!$AC515,dataOrig!AB515)</f>
        <v>196.54557432750642</v>
      </c>
      <c r="AC515" s="9">
        <f>dataOrig!AC515*VLOOKUP($C515,pivot!$H$4:$Q$65,10,FALSE)/VLOOKUP($C515,pivot!$H$4:$Q$65,6,FALSE)</f>
        <v>1096.4319229013786</v>
      </c>
    </row>
    <row r="516" spans="1:29">
      <c r="A516">
        <v>515</v>
      </c>
      <c r="B516">
        <v>24025</v>
      </c>
      <c r="C516">
        <f>dataOrig!C516</f>
        <v>24025</v>
      </c>
      <c r="D516">
        <v>24</v>
      </c>
      <c r="E516" s="1">
        <f>IF(dataOrig!$I516&gt;0,dataOrig!E516*dataRevised!$I516/dataOrig!$I516,dataOrig!E516)</f>
        <v>300.10794682864747</v>
      </c>
      <c r="F516" s="1">
        <f>IF(dataOrig!$I516&gt;0,dataOrig!F516*dataRevised!$I516/dataOrig!$I516,dataOrig!F516)</f>
        <v>731.14117357687485</v>
      </c>
      <c r="G516" s="1">
        <f>IF(dataOrig!$I516&gt;0,dataOrig!G516*dataRevised!$I516/dataOrig!$I516,dataOrig!G516)</f>
        <v>295.85712605203776</v>
      </c>
      <c r="H516" s="1">
        <f>IF(dataOrig!$I516&gt;0,dataOrig!H516*dataRevised!$I516/dataOrig!$I516,dataOrig!H516)</f>
        <v>476.9420911356126</v>
      </c>
      <c r="I516" s="9">
        <f>dataOrig!I516*VLOOKUP($C516,pivot!$H$4:$Q$65,7,FALSE)/VLOOKUP($C516,pivot!$H$4:$Q$65,2,FALSE)</f>
        <v>1804.0483375931728</v>
      </c>
      <c r="J516" s="1">
        <f>dataOrig!J516</f>
        <v>353</v>
      </c>
      <c r="K516" s="1">
        <f>dataOrig!K516</f>
        <v>860</v>
      </c>
      <c r="L516" s="1">
        <f>dataOrig!L516</f>
        <v>348</v>
      </c>
      <c r="M516" s="1">
        <f>dataOrig!M516</f>
        <v>561</v>
      </c>
      <c r="N516" s="9">
        <f>dataOrig!N516</f>
        <v>2122</v>
      </c>
      <c r="O516" s="1">
        <f>IF(dataOrig!$S516&gt;0,dataOrig!O516*dataRevised!$S516/dataOrig!$S516,dataOrig!O516)</f>
        <v>55.951256783504903</v>
      </c>
      <c r="P516" s="1">
        <f>IF(dataOrig!$S516&gt;0,dataOrig!P516*dataRevised!$S516/dataOrig!$S516,dataOrig!P516)</f>
        <v>879.79164398663431</v>
      </c>
      <c r="Q516" s="1">
        <f>IF(dataOrig!$S516&gt;0,dataOrig!Q516*dataRevised!$S516/dataOrig!$S516,dataOrig!Q516)</f>
        <v>253.39488552859564</v>
      </c>
      <c r="R516" s="1">
        <f>IF(dataOrig!$S516&gt;0,dataOrig!R516*dataRevised!$S516/dataOrig!$S516,dataOrig!R516)</f>
        <v>528.08638226170899</v>
      </c>
      <c r="S516" s="9">
        <f>dataOrig!S516*VLOOKUP($C516,pivot!$H$4:$Q$65,8,FALSE)/VLOOKUP($C516,pivot!$H$4:$Q$65,4,FALSE)</f>
        <v>1717.2241685604438</v>
      </c>
      <c r="T516" s="1">
        <f>IF(dataOrig!$X516&gt;0,dataOrig!T516*dataRevised!$X516/dataOrig!$X516,dataOrig!T516)</f>
        <v>443.55052348568478</v>
      </c>
      <c r="U516" s="1">
        <f>IF(dataOrig!$X516&gt;0,dataOrig!U516*dataRevised!$X516/dataOrig!$X516,dataOrig!U516)</f>
        <v>1086.7390321337105</v>
      </c>
      <c r="V516" s="1">
        <f>IF(dataOrig!$X516&gt;0,dataOrig!V516*dataRevised!$X516/dataOrig!$X516,dataOrig!V516)</f>
        <v>440.33055598306635</v>
      </c>
      <c r="W516" s="1">
        <f>IF(dataOrig!$X516&gt;0,dataOrig!W516*dataRevised!$X516/dataOrig!$X516,dataOrig!W516)</f>
        <v>709.19784245170297</v>
      </c>
      <c r="X516" s="9">
        <f>dataOrig!X516*VLOOKUP($C516,pivot!$H$4:$Q$65,9,FALSE)/VLOOKUP($C516,pivot!$H$4:$Q$65,5,FALSE)</f>
        <v>2679.8179540541646</v>
      </c>
      <c r="Y516" s="1">
        <f>IF(dataOrig!$AC516&gt;0,dataOrig!Y516*dataRevised!$AC516/dataOrig!$AC516,dataOrig!Y516)</f>
        <v>447.50665890271085</v>
      </c>
      <c r="Z516" s="1">
        <f>IF(dataOrig!$AC516&gt;0,dataOrig!Z516*dataRevised!$AC516/dataOrig!$AC516,dataOrig!Z516)</f>
        <v>1096.4319229013788</v>
      </c>
      <c r="AA516" s="1">
        <f>IF(dataOrig!$AC516&gt;0,dataOrig!AA516*dataRevised!$AC516/dataOrig!$AC516,dataOrig!AA516)</f>
        <v>444.25797172374376</v>
      </c>
      <c r="AB516" s="1">
        <f>IF(dataOrig!$AC516&gt;0,dataOrig!AB516*dataRevised!$AC516/dataOrig!$AC516,dataOrig!AB516)</f>
        <v>715.52335116749236</v>
      </c>
      <c r="AC516" s="9">
        <f>dataOrig!AC516*VLOOKUP($C516,pivot!$H$4:$Q$65,10,FALSE)/VLOOKUP($C516,pivot!$H$4:$Q$65,6,FALSE)</f>
        <v>2703.7199046953256</v>
      </c>
    </row>
    <row r="517" spans="1:29">
      <c r="A517">
        <v>516</v>
      </c>
      <c r="B517">
        <v>24025</v>
      </c>
      <c r="C517">
        <f>dataOrig!C517</f>
        <v>24025</v>
      </c>
      <c r="D517">
        <v>24</v>
      </c>
      <c r="E517" s="1">
        <f>IF(dataOrig!$I517&gt;0,dataOrig!E517*dataRevised!$I517/dataOrig!$I517,dataOrig!E517)</f>
        <v>635.07262402549486</v>
      </c>
      <c r="F517" s="1">
        <f>IF(dataOrig!$I517&gt;0,dataOrig!F517*dataRevised!$I517/dataOrig!$I517,dataOrig!F517)</f>
        <v>1064.4055224630783</v>
      </c>
      <c r="G517" s="1">
        <f>IF(dataOrig!$I517&gt;0,dataOrig!G517*dataRevised!$I517/dataOrig!$I517,dataOrig!G517)</f>
        <v>669.92935439369478</v>
      </c>
      <c r="H517" s="1">
        <f>IF(dataOrig!$I517&gt;0,dataOrig!H517*dataRevised!$I517/dataOrig!$I517,dataOrig!H517)</f>
        <v>679.28116010223607</v>
      </c>
      <c r="I517" s="9">
        <f>dataOrig!I517*VLOOKUP($C517,pivot!$H$4:$Q$65,7,FALSE)/VLOOKUP($C517,pivot!$H$4:$Q$65,2,FALSE)</f>
        <v>3048.6886609845042</v>
      </c>
      <c r="J517" s="1">
        <f>dataOrig!J517</f>
        <v>747</v>
      </c>
      <c r="K517" s="1">
        <f>dataOrig!K517</f>
        <v>1252</v>
      </c>
      <c r="L517" s="1">
        <f>dataOrig!L517</f>
        <v>788</v>
      </c>
      <c r="M517" s="1">
        <f>dataOrig!M517</f>
        <v>799</v>
      </c>
      <c r="N517" s="9">
        <f>dataOrig!N517</f>
        <v>3586</v>
      </c>
      <c r="O517" s="1">
        <f>IF(dataOrig!$S517&gt;0,dataOrig!O517*dataRevised!$S517/dataOrig!$S517,dataOrig!O517)</f>
        <v>447.29468561804453</v>
      </c>
      <c r="P517" s="1">
        <f>IF(dataOrig!$S517&gt;0,dataOrig!P517*dataRevised!$S517/dataOrig!$S517,dataOrig!P517)</f>
        <v>1498.3792759565135</v>
      </c>
      <c r="Q517" s="1">
        <f>IF(dataOrig!$S517&gt;0,dataOrig!Q517*dataRevised!$S517/dataOrig!$S517,dataOrig!Q517)</f>
        <v>786.35429847794148</v>
      </c>
      <c r="R517" s="1">
        <f>IF(dataOrig!$S517&gt;0,dataOrig!R517*dataRevised!$S517/dataOrig!$S517,dataOrig!R517)</f>
        <v>716.81070519907553</v>
      </c>
      <c r="S517" s="9">
        <f>dataOrig!S517*VLOOKUP($C517,pivot!$H$4:$Q$65,8,FALSE)/VLOOKUP($C517,pivot!$H$4:$Q$65,4,FALSE)</f>
        <v>3448.8389652515752</v>
      </c>
      <c r="T517" s="1">
        <f>IF(dataOrig!$X517&gt;0,dataOrig!T517*dataRevised!$X517/dataOrig!$X517,dataOrig!T517)</f>
        <v>1060.1743002371086</v>
      </c>
      <c r="U517" s="1">
        <f>IF(dataOrig!$X517&gt;0,dataOrig!U517*dataRevised!$X517/dataOrig!$X517,dataOrig!U517)</f>
        <v>1595.4938975474174</v>
      </c>
      <c r="V517" s="1">
        <f>IF(dataOrig!$X517&gt;0,dataOrig!V517*dataRevised!$X517/dataOrig!$X517,dataOrig!V517)</f>
        <v>1006.2398445682502</v>
      </c>
      <c r="W517" s="1">
        <f>IF(dataOrig!$X517&gt;0,dataOrig!W517*dataRevised!$X517/dataOrig!$X517,dataOrig!W517)</f>
        <v>1019.1197145787238</v>
      </c>
      <c r="X517" s="9">
        <f>dataOrig!X517*VLOOKUP($C517,pivot!$H$4:$Q$65,9,FALSE)/VLOOKUP($C517,pivot!$H$4:$Q$65,5,FALSE)</f>
        <v>4681.0277569315003</v>
      </c>
      <c r="Y517" s="1">
        <f>IF(dataOrig!$AC517&gt;0,dataOrig!Y517*dataRevised!$AC517/dataOrig!$AC517,dataOrig!Y517)</f>
        <v>1069.6302536749006</v>
      </c>
      <c r="Z517" s="1">
        <f>IF(dataOrig!$AC517&gt;0,dataOrig!Z517*dataRevised!$AC517/dataOrig!$AC517,dataOrig!Z517)</f>
        <v>1609.7244971781724</v>
      </c>
      <c r="AA517" s="1">
        <f>IF(dataOrig!$AC517&gt;0,dataOrig!AA517*dataRevised!$AC517/dataOrig!$AC517,dataOrig!AA517)</f>
        <v>1015.2147434272025</v>
      </c>
      <c r="AB517" s="1">
        <f>IF(dataOrig!$AC517&gt;0,dataOrig!AB517*dataRevised!$AC517/dataOrig!$AC517,dataOrig!AB517)</f>
        <v>1028.2094921430707</v>
      </c>
      <c r="AC517" s="9">
        <f>dataOrig!AC517*VLOOKUP($C517,pivot!$H$4:$Q$65,10,FALSE)/VLOOKUP($C517,pivot!$H$4:$Q$65,6,FALSE)</f>
        <v>4722.7789864233455</v>
      </c>
    </row>
    <row r="518" spans="1:29">
      <c r="A518">
        <v>517</v>
      </c>
      <c r="B518">
        <v>24025</v>
      </c>
      <c r="C518">
        <f>dataOrig!C518</f>
        <v>24025</v>
      </c>
      <c r="D518">
        <v>24</v>
      </c>
      <c r="E518" s="1">
        <f>IF(dataOrig!$I518&gt;0,dataOrig!E518*dataRevised!$I518/dataOrig!$I518,dataOrig!E518)</f>
        <v>50.159685163994915</v>
      </c>
      <c r="F518" s="1">
        <f>IF(dataOrig!$I518&gt;0,dataOrig!F518*dataRevised!$I518/dataOrig!$I518,dataOrig!F518)</f>
        <v>45.058700232063231</v>
      </c>
      <c r="G518" s="1">
        <f>IF(dataOrig!$I518&gt;0,dataOrig!G518*dataRevised!$I518/dataOrig!$I518,dataOrig!G518)</f>
        <v>16.153118951117005</v>
      </c>
      <c r="H518" s="1">
        <f>IF(dataOrig!$I518&gt;0,dataOrig!H518*dataRevised!$I518/dataOrig!$I518,dataOrig!H518)</f>
        <v>27.205252970302325</v>
      </c>
      <c r="I518" s="9">
        <f>dataOrig!I518*VLOOKUP($C518,pivot!$H$4:$Q$65,7,FALSE)/VLOOKUP($C518,pivot!$H$4:$Q$65,2,FALSE)</f>
        <v>138.57675731747747</v>
      </c>
      <c r="J518" s="1">
        <f>dataOrig!J518</f>
        <v>59</v>
      </c>
      <c r="K518" s="1">
        <f>dataOrig!K518</f>
        <v>53</v>
      </c>
      <c r="L518" s="1">
        <f>dataOrig!L518</f>
        <v>19</v>
      </c>
      <c r="M518" s="1">
        <f>dataOrig!M518</f>
        <v>32</v>
      </c>
      <c r="N518" s="9">
        <f>dataOrig!N518</f>
        <v>163</v>
      </c>
      <c r="O518" s="1">
        <f>IF(dataOrig!$S518&gt;0,dataOrig!O518*dataRevised!$S518/dataOrig!$S518,dataOrig!O518)</f>
        <v>53.606033748874538</v>
      </c>
      <c r="P518" s="1">
        <f>IF(dataOrig!$S518&gt;0,dataOrig!P518*dataRevised!$S518/dataOrig!$S518,dataOrig!P518)</f>
        <v>40.956202278927144</v>
      </c>
      <c r="Q518" s="1">
        <f>IF(dataOrig!$S518&gt;0,dataOrig!Q518*dataRevised!$S518/dataOrig!$S518,dataOrig!Q518)</f>
        <v>11.130991253758804</v>
      </c>
      <c r="R518" s="1">
        <f>IF(dataOrig!$S518&gt;0,dataOrig!R518*dataRevised!$S518/dataOrig!$S518,dataOrig!R518)</f>
        <v>36.719571424679408</v>
      </c>
      <c r="S518" s="9">
        <f>dataOrig!S518*VLOOKUP($C518,pivot!$H$4:$Q$65,8,FALSE)/VLOOKUP($C518,pivot!$H$4:$Q$65,4,FALSE)</f>
        <v>142.4127987062399</v>
      </c>
      <c r="T518" s="1">
        <f>IF(dataOrig!$X518&gt;0,dataOrig!T518*dataRevised!$X518/dataOrig!$X518,dataOrig!T518)</f>
        <v>81.304179441114627</v>
      </c>
      <c r="U518" s="1">
        <f>IF(dataOrig!$X518&gt;0,dataOrig!U518*dataRevised!$X518/dataOrig!$X518,dataOrig!U518)</f>
        <v>66.009333803677222</v>
      </c>
      <c r="V518" s="1">
        <f>IF(dataOrig!$X518&gt;0,dataOrig!V518*dataRevised!$X518/dataOrig!$X518,dataOrig!V518)</f>
        <v>24.149756269638008</v>
      </c>
      <c r="W518" s="1">
        <f>IF(dataOrig!$X518&gt;0,dataOrig!W518*dataRevised!$X518/dataOrig!$X518,dataOrig!W518)</f>
        <v>39.444601907075416</v>
      </c>
      <c r="X518" s="9">
        <f>dataOrig!X518*VLOOKUP($C518,pivot!$H$4:$Q$65,9,FALSE)/VLOOKUP($C518,pivot!$H$4:$Q$65,5,FALSE)</f>
        <v>210.90787142150526</v>
      </c>
      <c r="Y518" s="1">
        <f>IF(dataOrig!$AC518&gt;0,dataOrig!Y518*dataRevised!$AC518/dataOrig!$AC518,dataOrig!Y518)</f>
        <v>82.029351268917964</v>
      </c>
      <c r="Z518" s="1">
        <f>IF(dataOrig!$AC518&gt;0,dataOrig!Z518*dataRevised!$AC518/dataOrig!$AC518,dataOrig!Z518)</f>
        <v>66.598087168824492</v>
      </c>
      <c r="AA518" s="1">
        <f>IF(dataOrig!$AC518&gt;0,dataOrig!AA518*dataRevised!$AC518/dataOrig!$AC518,dataOrig!AA518)</f>
        <v>24.365153842252862</v>
      </c>
      <c r="AB518" s="1">
        <f>IF(dataOrig!$AC518&gt;0,dataOrig!AB518*dataRevised!$AC518/dataOrig!$AC518,dataOrig!AB518)</f>
        <v>39.796417942346338</v>
      </c>
      <c r="AC518" s="9">
        <f>dataOrig!AC518*VLOOKUP($C518,pivot!$H$4:$Q$65,10,FALSE)/VLOOKUP($C518,pivot!$H$4:$Q$65,6,FALSE)</f>
        <v>212.78901022234163</v>
      </c>
    </row>
    <row r="519" spans="1:29">
      <c r="A519">
        <v>518</v>
      </c>
      <c r="B519">
        <v>24025</v>
      </c>
      <c r="C519">
        <f>dataOrig!C519</f>
        <v>24025</v>
      </c>
      <c r="D519">
        <v>24</v>
      </c>
      <c r="E519" s="1">
        <f>IF(dataOrig!$I519&gt;0,dataOrig!E519*dataRevised!$I519/dataOrig!$I519,dataOrig!E519)</f>
        <v>457.38831556320781</v>
      </c>
      <c r="F519" s="1">
        <f>IF(dataOrig!$I519&gt;0,dataOrig!F519*dataRevised!$I519/dataOrig!$I519,dataOrig!F519)</f>
        <v>278.85384294559884</v>
      </c>
      <c r="G519" s="1">
        <f>IF(dataOrig!$I519&gt;0,dataOrig!G519*dataRevised!$I519/dataOrig!$I519,dataOrig!G519)</f>
        <v>69.713460736399711</v>
      </c>
      <c r="H519" s="1">
        <f>IF(dataOrig!$I519&gt;0,dataOrig!H519*dataRevised!$I519/dataOrig!$I519,dataOrig!H519)</f>
        <v>229.54432193692585</v>
      </c>
      <c r="I519" s="9">
        <f>dataOrig!I519*VLOOKUP($C519,pivot!$H$4:$Q$65,7,FALSE)/VLOOKUP($C519,pivot!$H$4:$Q$65,2,FALSE)</f>
        <v>1035.4999411821323</v>
      </c>
      <c r="J519" s="1">
        <f>dataOrig!J519</f>
        <v>538</v>
      </c>
      <c r="K519" s="1">
        <f>dataOrig!K519</f>
        <v>328</v>
      </c>
      <c r="L519" s="1">
        <f>dataOrig!L519</f>
        <v>82</v>
      </c>
      <c r="M519" s="1">
        <f>dataOrig!M519</f>
        <v>270</v>
      </c>
      <c r="N519" s="9">
        <f>dataOrig!N519</f>
        <v>1218</v>
      </c>
      <c r="O519" s="1">
        <f>IF(dataOrig!$S519&gt;0,dataOrig!O519*dataRevised!$S519/dataOrig!$S519,dataOrig!O519)</f>
        <v>193.64436027561746</v>
      </c>
      <c r="P519" s="1">
        <f>IF(dataOrig!$S519&gt;0,dataOrig!P519*dataRevised!$S519/dataOrig!$S519,dataOrig!P519)</f>
        <v>281.64082109843292</v>
      </c>
      <c r="Q519" s="1">
        <f>IF(dataOrig!$S519&gt;0,dataOrig!Q519*dataRevised!$S519/dataOrig!$S519,dataOrig!Q519)</f>
        <v>48.555485649784508</v>
      </c>
      <c r="R519" s="1">
        <f>IF(dataOrig!$S519&gt;0,dataOrig!R519*dataRevised!$S519/dataOrig!$S519,dataOrig!R519)</f>
        <v>350.54530294522175</v>
      </c>
      <c r="S519" s="9">
        <f>dataOrig!S519*VLOOKUP($C519,pivot!$H$4:$Q$65,8,FALSE)/VLOOKUP($C519,pivot!$H$4:$Q$65,4,FALSE)</f>
        <v>874.38596996905653</v>
      </c>
      <c r="T519" s="1">
        <f>IF(dataOrig!$X519&gt;0,dataOrig!T519*dataRevised!$X519/dataOrig!$X519,dataOrig!T519)</f>
        <v>755.0823793640152</v>
      </c>
      <c r="U519" s="1">
        <f>IF(dataOrig!$X519&gt;0,dataOrig!U519*dataRevised!$X519/dataOrig!$X519,dataOrig!U519)</f>
        <v>415.37580783777378</v>
      </c>
      <c r="V519" s="1">
        <f>IF(dataOrig!$X519&gt;0,dataOrig!V519*dataRevised!$X519/dataOrig!$X519,dataOrig!V519)</f>
        <v>103.03896008378884</v>
      </c>
      <c r="W519" s="1">
        <f>IF(dataOrig!$X519&gt;0,dataOrig!W519*dataRevised!$X519/dataOrig!$X519,dataOrig!W519)</f>
        <v>339.70657152624131</v>
      </c>
      <c r="X519" s="9">
        <f>dataOrig!X519*VLOOKUP($C519,pivot!$H$4:$Q$65,9,FALSE)/VLOOKUP($C519,pivot!$H$4:$Q$65,5,FALSE)</f>
        <v>1613.203718811819</v>
      </c>
      <c r="Y519" s="1">
        <f>IF(dataOrig!$AC519&gt;0,dataOrig!Y519*dataRevised!$AC519/dataOrig!$AC519,dataOrig!Y519)</f>
        <v>761.81714346777289</v>
      </c>
      <c r="Z519" s="1">
        <f>IF(dataOrig!$AC519&gt;0,dataOrig!Z519*dataRevised!$AC519/dataOrig!$AC519,dataOrig!Z519)</f>
        <v>419.0806460867492</v>
      </c>
      <c r="AA519" s="1">
        <f>IF(dataOrig!$AC519&gt;0,dataOrig!AA519*dataRevised!$AC519/dataOrig!$AC519,dataOrig!AA519)</f>
        <v>103.95798972694554</v>
      </c>
      <c r="AB519" s="1">
        <f>IF(dataOrig!$AC519&gt;0,dataOrig!AB519*dataRevised!$AC519/dataOrig!$AC519,dataOrig!AB519)</f>
        <v>342.73649738102358</v>
      </c>
      <c r="AC519" s="9">
        <f>dataOrig!AC519*VLOOKUP($C519,pivot!$H$4:$Q$65,10,FALSE)/VLOOKUP($C519,pivot!$H$4:$Q$65,6,FALSE)</f>
        <v>1627.592276662491</v>
      </c>
    </row>
    <row r="520" spans="1:29">
      <c r="A520">
        <v>519</v>
      </c>
      <c r="B520">
        <v>24025</v>
      </c>
      <c r="C520">
        <f>dataOrig!C520</f>
        <v>24025</v>
      </c>
      <c r="D520">
        <v>24</v>
      </c>
      <c r="E520" s="1">
        <f>IF(dataOrig!$I520&gt;0,dataOrig!E520*dataRevised!$I520/dataOrig!$I520,dataOrig!E520)</f>
        <v>0.85016415532194756</v>
      </c>
      <c r="F520" s="1">
        <f>IF(dataOrig!$I520&gt;0,dataOrig!F520*dataRevised!$I520/dataOrig!$I520,dataOrig!F520)</f>
        <v>92.667892930092293</v>
      </c>
      <c r="G520" s="1">
        <f>IF(dataOrig!$I520&gt;0,dataOrig!G520*dataRevised!$I520/dataOrig!$I520,dataOrig!G520)</f>
        <v>27.205252970302322</v>
      </c>
      <c r="H520" s="1">
        <f>IF(dataOrig!$I520&gt;0,dataOrig!H520*dataRevised!$I520/dataOrig!$I520,dataOrig!H520)</f>
        <v>131.77544407490186</v>
      </c>
      <c r="I520" s="9">
        <f>dataOrig!I520*VLOOKUP($C520,pivot!$H$4:$Q$65,7,FALSE)/VLOOKUP($C520,pivot!$H$4:$Q$65,2,FALSE)</f>
        <v>252.49875413061844</v>
      </c>
      <c r="J520" s="1">
        <f>dataOrig!J520</f>
        <v>1</v>
      </c>
      <c r="K520" s="1">
        <f>dataOrig!K520</f>
        <v>109</v>
      </c>
      <c r="L520" s="1">
        <f>dataOrig!L520</f>
        <v>32</v>
      </c>
      <c r="M520" s="1">
        <f>dataOrig!M520</f>
        <v>155</v>
      </c>
      <c r="N520" s="9">
        <f>dataOrig!N520</f>
        <v>297</v>
      </c>
      <c r="O520" s="1">
        <f>IF(dataOrig!$S520&gt;0,dataOrig!O520*dataRevised!$S520/dataOrig!$S520,dataOrig!O520)</f>
        <v>3.6066222147115878</v>
      </c>
      <c r="P520" s="1">
        <f>IF(dataOrig!$S520&gt;0,dataOrig!P520*dataRevised!$S520/dataOrig!$S520,dataOrig!P520)</f>
        <v>91.080719908408625</v>
      </c>
      <c r="Q520" s="1">
        <f>IF(dataOrig!$S520&gt;0,dataOrig!Q520*dataRevised!$S520/dataOrig!$S520,dataOrig!Q520)</f>
        <v>10.809770753652671</v>
      </c>
      <c r="R520" s="1">
        <f>IF(dataOrig!$S520&gt;0,dataOrig!R520*dataRevised!$S520/dataOrig!$S520,dataOrig!R520)</f>
        <v>222.8977137566371</v>
      </c>
      <c r="S520" s="9">
        <f>dataOrig!S520*VLOOKUP($C520,pivot!$H$4:$Q$65,8,FALSE)/VLOOKUP($C520,pivot!$H$4:$Q$65,4,FALSE)</f>
        <v>328.39482663340999</v>
      </c>
      <c r="T520" s="1">
        <f>IF(dataOrig!$X520&gt;0,dataOrig!T520*dataRevised!$X520/dataOrig!$X520,dataOrig!T520)</f>
        <v>4.8299512539276011</v>
      </c>
      <c r="U520" s="1">
        <f>IF(dataOrig!$X520&gt;0,dataOrig!U520*dataRevised!$X520/dataOrig!$X520,dataOrig!U520)</f>
        <v>159.38839137961082</v>
      </c>
      <c r="V520" s="1">
        <f>IF(dataOrig!$X520&gt;0,dataOrig!V520*dataRevised!$X520/dataOrig!$X520,dataOrig!V520)</f>
        <v>46.689528787966815</v>
      </c>
      <c r="W520" s="1">
        <f>IF(dataOrig!$X520&gt;0,dataOrig!W520*dataRevised!$X520/dataOrig!$X520,dataOrig!W520)</f>
        <v>227.81270081025187</v>
      </c>
      <c r="X520" s="9">
        <f>dataOrig!X520*VLOOKUP($C520,pivot!$H$4:$Q$65,9,FALSE)/VLOOKUP($C520,pivot!$H$4:$Q$65,5,FALSE)</f>
        <v>438.7205722317571</v>
      </c>
      <c r="Y520" s="1">
        <f>IF(dataOrig!$AC520&gt;0,dataOrig!Y520*dataRevised!$AC520/dataOrig!$AC520,dataOrig!Y520)</f>
        <v>4.8730307684505725</v>
      </c>
      <c r="Z520" s="1">
        <f>IF(dataOrig!$AC520&gt;0,dataOrig!Z520*dataRevised!$AC520/dataOrig!$AC520,dataOrig!Z520)</f>
        <v>160.81001535886892</v>
      </c>
      <c r="AA520" s="1">
        <f>IF(dataOrig!$AC520&gt;0,dataOrig!AA520*dataRevised!$AC520/dataOrig!$AC520,dataOrig!AA520)</f>
        <v>47.105964095022209</v>
      </c>
      <c r="AB520" s="1">
        <f>IF(dataOrig!$AC520&gt;0,dataOrig!AB520*dataRevised!$AC520/dataOrig!$AC520,dataOrig!AB520)</f>
        <v>229.84461791191865</v>
      </c>
      <c r="AC520" s="9">
        <f>dataOrig!AC520*VLOOKUP($C520,pivot!$H$4:$Q$65,10,FALSE)/VLOOKUP($C520,pivot!$H$4:$Q$65,6,FALSE)</f>
        <v>442.63362813426033</v>
      </c>
    </row>
    <row r="521" spans="1:29">
      <c r="A521">
        <v>520</v>
      </c>
      <c r="B521">
        <v>24025</v>
      </c>
      <c r="C521">
        <f>dataOrig!C521</f>
        <v>24025</v>
      </c>
      <c r="D521">
        <v>24</v>
      </c>
      <c r="E521" s="1">
        <f>IF(dataOrig!$I521&gt;0,dataOrig!E521*dataRevised!$I521/dataOrig!$I521,dataOrig!E521)</f>
        <v>642.72410142339231</v>
      </c>
      <c r="F521" s="1">
        <f>IF(dataOrig!$I521&gt;0,dataOrig!F521*dataRevised!$I521/dataOrig!$I521,dataOrig!F521)</f>
        <v>324.76270733298395</v>
      </c>
      <c r="G521" s="1">
        <f>IF(dataOrig!$I521&gt;0,dataOrig!G521*dataRevised!$I521/dataOrig!$I521,dataOrig!G521)</f>
        <v>53.560341785282695</v>
      </c>
      <c r="H521" s="1">
        <f>IF(dataOrig!$I521&gt;0,dataOrig!H521*dataRevised!$I521/dataOrig!$I521,dataOrig!H521)</f>
        <v>201.48890481130155</v>
      </c>
      <c r="I521" s="9">
        <f>dataOrig!I521*VLOOKUP($C521,pivot!$H$4:$Q$65,7,FALSE)/VLOOKUP($C521,pivot!$H$4:$Q$65,2,FALSE)</f>
        <v>1222.5360553529606</v>
      </c>
      <c r="J521" s="1">
        <f>dataOrig!J521</f>
        <v>756</v>
      </c>
      <c r="K521" s="1">
        <f>dataOrig!K521</f>
        <v>382</v>
      </c>
      <c r="L521" s="1">
        <f>dataOrig!L521</f>
        <v>63</v>
      </c>
      <c r="M521" s="1">
        <f>dataOrig!M521</f>
        <v>237</v>
      </c>
      <c r="N521" s="9">
        <f>dataOrig!N521</f>
        <v>1438</v>
      </c>
      <c r="O521" s="1">
        <f>IF(dataOrig!$S521&gt;0,dataOrig!O521*dataRevised!$S521/dataOrig!$S521,dataOrig!O521)</f>
        <v>213.14735118995372</v>
      </c>
      <c r="P521" s="1">
        <f>IF(dataOrig!$S521&gt;0,dataOrig!P521*dataRevised!$S521/dataOrig!$S521,dataOrig!P521)</f>
        <v>465.96186219396577</v>
      </c>
      <c r="Q521" s="1">
        <f>IF(dataOrig!$S521&gt;0,dataOrig!Q521*dataRevised!$S521/dataOrig!$S521,dataOrig!Q521)</f>
        <v>37.829149529698221</v>
      </c>
      <c r="R521" s="1">
        <f>IF(dataOrig!$S521&gt;0,dataOrig!R521*dataRevised!$S521/dataOrig!$S521,dataOrig!R521)</f>
        <v>295.59030836723423</v>
      </c>
      <c r="S521" s="9">
        <f>dataOrig!S521*VLOOKUP($C521,pivot!$H$4:$Q$65,8,FALSE)/VLOOKUP($C521,pivot!$H$4:$Q$65,4,FALSE)</f>
        <v>1012.528671280852</v>
      </c>
      <c r="T521" s="1">
        <f>IF(dataOrig!$X521&gt;0,dataOrig!T521*dataRevised!$X521/dataOrig!$X521,dataOrig!T521)</f>
        <v>948.280429521119</v>
      </c>
      <c r="U521" s="1">
        <f>IF(dataOrig!$X521&gt;0,dataOrig!U521*dataRevised!$X521/dataOrig!$X521,dataOrig!U521)</f>
        <v>505.53489791108893</v>
      </c>
      <c r="V521" s="1">
        <f>IF(dataOrig!$X521&gt;0,dataOrig!V521*dataRevised!$X521/dataOrig!$X521,dataOrig!V521)</f>
        <v>83.719155068078436</v>
      </c>
      <c r="W521" s="1">
        <f>IF(dataOrig!$X521&gt;0,dataOrig!W521*dataRevised!$X521/dataOrig!$X521,dataOrig!W521)</f>
        <v>313.94683150529409</v>
      </c>
      <c r="X521" s="9">
        <f>dataOrig!X521*VLOOKUP($C521,pivot!$H$4:$Q$65,9,FALSE)/VLOOKUP($C521,pivot!$H$4:$Q$65,5,FALSE)</f>
        <v>1851.4813140055805</v>
      </c>
      <c r="Y521" s="1">
        <f>IF(dataOrig!$AC521&gt;0,dataOrig!Y521*dataRevised!$AC521/dataOrig!$AC521,dataOrig!Y521)</f>
        <v>956.73837420579571</v>
      </c>
      <c r="Z521" s="1">
        <f>IF(dataOrig!$AC521&gt;0,dataOrig!Z521*dataRevised!$AC521/dataOrig!$AC521,dataOrig!Z521)</f>
        <v>510.04388709782654</v>
      </c>
      <c r="AA521" s="1">
        <f>IF(dataOrig!$AC521&gt;0,dataOrig!AA521*dataRevised!$AC521/dataOrig!$AC521,dataOrig!AA521)</f>
        <v>84.465866653143252</v>
      </c>
      <c r="AB521" s="1">
        <f>IF(dataOrig!$AC521&gt;0,dataOrig!AB521*dataRevised!$AC521/dataOrig!$AC521,dataOrig!AB521)</f>
        <v>316.74699994928721</v>
      </c>
      <c r="AC521" s="9">
        <f>dataOrig!AC521*VLOOKUP($C521,pivot!$H$4:$Q$65,10,FALSE)/VLOOKUP($C521,pivot!$H$4:$Q$65,6,FALSE)</f>
        <v>1867.9951279060529</v>
      </c>
    </row>
    <row r="522" spans="1:29">
      <c r="A522">
        <v>521</v>
      </c>
      <c r="B522">
        <v>24025</v>
      </c>
      <c r="C522">
        <f>dataOrig!C522</f>
        <v>24025</v>
      </c>
      <c r="D522">
        <v>24</v>
      </c>
      <c r="E522" s="1">
        <f>IF(dataOrig!$I522&gt;0,dataOrig!E522*dataRevised!$I522/dataOrig!$I522,dataOrig!E522)</f>
        <v>45.058700232063224</v>
      </c>
      <c r="F522" s="1">
        <f>IF(dataOrig!$I522&gt;0,dataOrig!F522*dataRevised!$I522/dataOrig!$I522,dataOrig!F522)</f>
        <v>413.17977948646654</v>
      </c>
      <c r="G522" s="1">
        <f>IF(dataOrig!$I522&gt;0,dataOrig!G522*dataRevised!$I522/dataOrig!$I522,dataOrig!G522)</f>
        <v>138.57675731747747</v>
      </c>
      <c r="H522" s="1">
        <f>IF(dataOrig!$I522&gt;0,dataOrig!H522*dataRevised!$I522/dataOrig!$I522,dataOrig!H522)</f>
        <v>370.67157172036917</v>
      </c>
      <c r="I522" s="9">
        <f>dataOrig!I522*VLOOKUP($C522,pivot!$H$4:$Q$65,7,FALSE)/VLOOKUP($C522,pivot!$H$4:$Q$65,2,FALSE)</f>
        <v>967.48680875637638</v>
      </c>
      <c r="J522" s="1">
        <f>dataOrig!J522</f>
        <v>53</v>
      </c>
      <c r="K522" s="1">
        <f>dataOrig!K522</f>
        <v>486</v>
      </c>
      <c r="L522" s="1">
        <f>dataOrig!L522</f>
        <v>163</v>
      </c>
      <c r="M522" s="1">
        <f>dataOrig!M522</f>
        <v>436</v>
      </c>
      <c r="N522" s="9">
        <f>dataOrig!N522</f>
        <v>1138</v>
      </c>
      <c r="O522" s="1">
        <f>IF(dataOrig!$S522&gt;0,dataOrig!O522*dataRevised!$S522/dataOrig!$S522,dataOrig!O522)</f>
        <v>104.16349811749954</v>
      </c>
      <c r="P522" s="1">
        <f>IF(dataOrig!$S522&gt;0,dataOrig!P522*dataRevised!$S522/dataOrig!$S522,dataOrig!P522)</f>
        <v>419.64730948669904</v>
      </c>
      <c r="Q522" s="1">
        <f>IF(dataOrig!$S522&gt;0,dataOrig!Q522*dataRevised!$S522/dataOrig!$S522,dataOrig!Q522)</f>
        <v>53.183010874355325</v>
      </c>
      <c r="R522" s="1">
        <f>IF(dataOrig!$S522&gt;0,dataOrig!R522*dataRevised!$S522/dataOrig!$S522,dataOrig!R522)</f>
        <v>212.20023209717846</v>
      </c>
      <c r="S522" s="9">
        <f>dataOrig!S522*VLOOKUP($C522,pivot!$H$4:$Q$65,8,FALSE)/VLOOKUP($C522,pivot!$H$4:$Q$65,4,FALSE)</f>
        <v>789.19405057573238</v>
      </c>
      <c r="T522" s="1">
        <f>IF(dataOrig!$X522&gt;0,dataOrig!T522*dataRevised!$X522/dataOrig!$X522,dataOrig!T522)</f>
        <v>73.254260684568635</v>
      </c>
      <c r="U522" s="1">
        <f>IF(dataOrig!$X522&gt;0,dataOrig!U522*dataRevised!$X522/dataOrig!$X522,dataOrig!U522)</f>
        <v>600.52393923833188</v>
      </c>
      <c r="V522" s="1">
        <f>IF(dataOrig!$X522&gt;0,dataOrig!V522*dataRevised!$X522/dataOrig!$X522,dataOrig!V522)</f>
        <v>202.85795266495927</v>
      </c>
      <c r="W522" s="1">
        <f>IF(dataOrig!$X522&gt;0,dataOrig!W522*dataRevised!$X522/dataOrig!$X522,dataOrig!W522)</f>
        <v>538.53956481292755</v>
      </c>
      <c r="X522" s="9">
        <f>dataOrig!X522*VLOOKUP($C522,pivot!$H$4:$Q$65,9,FALSE)/VLOOKUP($C522,pivot!$H$4:$Q$65,5,FALSE)</f>
        <v>1415.1757174007873</v>
      </c>
      <c r="Y522" s="1">
        <f>IF(dataOrig!$AC522&gt;0,dataOrig!Y522*dataRevised!$AC522/dataOrig!$AC522,dataOrig!Y522)</f>
        <v>73.907633321500342</v>
      </c>
      <c r="Z522" s="1">
        <f>IF(dataOrig!$AC522&gt;0,dataOrig!Z522*dataRevised!$AC522/dataOrig!$AC522,dataOrig!Z522)</f>
        <v>605.88015887735446</v>
      </c>
      <c r="AA522" s="1">
        <f>IF(dataOrig!$AC522&gt;0,dataOrig!AA522*dataRevised!$AC522/dataOrig!$AC522,dataOrig!AA522)</f>
        <v>204.66729227492402</v>
      </c>
      <c r="AB522" s="1">
        <f>IF(dataOrig!$AC522&gt;0,dataOrig!AB522*dataRevised!$AC522/dataOrig!$AC522,dataOrig!AB522)</f>
        <v>543.34293068223883</v>
      </c>
      <c r="AC522" s="9">
        <f>dataOrig!AC522*VLOOKUP($C522,pivot!$H$4:$Q$65,10,FALSE)/VLOOKUP($C522,pivot!$H$4:$Q$65,6,FALSE)</f>
        <v>1427.7980151560178</v>
      </c>
    </row>
    <row r="523" spans="1:29">
      <c r="A523">
        <v>522</v>
      </c>
      <c r="B523">
        <v>24025</v>
      </c>
      <c r="C523">
        <f>dataOrig!C523</f>
        <v>24025</v>
      </c>
      <c r="D523">
        <v>24</v>
      </c>
      <c r="E523" s="1">
        <f>IF(dataOrig!$I523&gt;0,dataOrig!E523*dataRevised!$I523/dataOrig!$I523,dataOrig!E523)</f>
        <v>143.67774224940914</v>
      </c>
      <c r="F523" s="1">
        <f>IF(dataOrig!$I523&gt;0,dataOrig!F523*dataRevised!$I523/dataOrig!$I523,dataOrig!F523)</f>
        <v>188.73644248147235</v>
      </c>
      <c r="G523" s="1">
        <f>IF(dataOrig!$I523&gt;0,dataOrig!G523*dataRevised!$I523/dataOrig!$I523,dataOrig!G523)</f>
        <v>33.156402057555958</v>
      </c>
      <c r="H523" s="1">
        <f>IF(dataOrig!$I523&gt;0,dataOrig!H523*dataRevised!$I523/dataOrig!$I523,dataOrig!H523)</f>
        <v>262.70072399448179</v>
      </c>
      <c r="I523" s="9">
        <f>dataOrig!I523*VLOOKUP($C523,pivot!$H$4:$Q$65,7,FALSE)/VLOOKUP($C523,pivot!$H$4:$Q$65,2,FALSE)</f>
        <v>628.27131078291927</v>
      </c>
      <c r="J523" s="1">
        <f>dataOrig!J523</f>
        <v>169</v>
      </c>
      <c r="K523" s="1">
        <f>dataOrig!K523</f>
        <v>222</v>
      </c>
      <c r="L523" s="1">
        <f>dataOrig!L523</f>
        <v>39</v>
      </c>
      <c r="M523" s="1">
        <f>dataOrig!M523</f>
        <v>309</v>
      </c>
      <c r="N523" s="9">
        <f>dataOrig!N523</f>
        <v>739</v>
      </c>
      <c r="O523" s="1">
        <f>IF(dataOrig!$S523&gt;0,dataOrig!O523*dataRevised!$S523/dataOrig!$S523,dataOrig!O523)</f>
        <v>16.346540151430695</v>
      </c>
      <c r="P523" s="1">
        <f>IF(dataOrig!$S523&gt;0,dataOrig!P523*dataRevised!$S523/dataOrig!$S523,dataOrig!P523)</f>
        <v>316.21055714148207</v>
      </c>
      <c r="Q523" s="1">
        <f>IF(dataOrig!$S523&gt;0,dataOrig!Q523*dataRevised!$S523/dataOrig!$S523,dataOrig!Q523)</f>
        <v>64.252945887833718</v>
      </c>
      <c r="R523" s="1">
        <f>IF(dataOrig!$S523&gt;0,dataOrig!R523*dataRevised!$S523/dataOrig!$S523,dataOrig!R523)</f>
        <v>429.2032959463769</v>
      </c>
      <c r="S523" s="9">
        <f>dataOrig!S523*VLOOKUP($C523,pivot!$H$4:$Q$65,8,FALSE)/VLOOKUP($C523,pivot!$H$4:$Q$65,4,FALSE)</f>
        <v>826.01333912712334</v>
      </c>
      <c r="T523" s="1">
        <f>IF(dataOrig!$X523&gt;0,dataOrig!T523*dataRevised!$X523/dataOrig!$X523,dataOrig!T523)</f>
        <v>207.68790391888689</v>
      </c>
      <c r="U523" s="1">
        <f>IF(dataOrig!$X523&gt;0,dataOrig!U523*dataRevised!$X523/dataOrig!$X523,dataOrig!U523)</f>
        <v>264.84232709036348</v>
      </c>
      <c r="V523" s="1">
        <f>IF(dataOrig!$X523&gt;0,dataOrig!V523*dataRevised!$X523/dataOrig!$X523,dataOrig!V523)</f>
        <v>45.884536912312214</v>
      </c>
      <c r="W523" s="1">
        <f>IF(dataOrig!$X523&gt;0,dataOrig!W523*dataRevised!$X523/dataOrig!$X523,dataOrig!W523)</f>
        <v>370.29626280111614</v>
      </c>
      <c r="X523" s="9">
        <f>dataOrig!X523*VLOOKUP($C523,pivot!$H$4:$Q$65,9,FALSE)/VLOOKUP($C523,pivot!$H$4:$Q$65,5,FALSE)</f>
        <v>888.71103072267874</v>
      </c>
      <c r="Y523" s="1">
        <f>IF(dataOrig!$AC523&gt;0,dataOrig!Y523*dataRevised!$AC523/dataOrig!$AC523,dataOrig!Y523)</f>
        <v>209.5403230433746</v>
      </c>
      <c r="Z523" s="1">
        <f>IF(dataOrig!$AC523&gt;0,dataOrig!Z523*dataRevised!$AC523/dataOrig!$AC523,dataOrig!Z523)</f>
        <v>267.20452047003971</v>
      </c>
      <c r="AA523" s="1">
        <f>IF(dataOrig!$AC523&gt;0,dataOrig!AA523*dataRevised!$AC523/dataOrig!$AC523,dataOrig!AA523)</f>
        <v>46.293792300280437</v>
      </c>
      <c r="AB523" s="1">
        <f>IF(dataOrig!$AC523&gt;0,dataOrig!AB523*dataRevised!$AC523/dataOrig!$AC523,dataOrig!AB523)</f>
        <v>373.59902558121053</v>
      </c>
      <c r="AC523" s="9">
        <f>dataOrig!AC523*VLOOKUP($C523,pivot!$H$4:$Q$65,10,FALSE)/VLOOKUP($C523,pivot!$H$4:$Q$65,6,FALSE)</f>
        <v>896.63766139490531</v>
      </c>
    </row>
    <row r="524" spans="1:29">
      <c r="A524">
        <v>523</v>
      </c>
      <c r="B524">
        <v>24025</v>
      </c>
      <c r="C524">
        <f>dataOrig!C524</f>
        <v>24025</v>
      </c>
      <c r="D524">
        <v>24</v>
      </c>
      <c r="E524" s="1">
        <f>IF(dataOrig!$I524&gt;0,dataOrig!E524*dataRevised!$I524/dataOrig!$I524,dataOrig!E524)</f>
        <v>0</v>
      </c>
      <c r="F524" s="1">
        <f>IF(dataOrig!$I524&gt;0,dataOrig!F524*dataRevised!$I524/dataOrig!$I524,dataOrig!F524)</f>
        <v>2207.0261472157763</v>
      </c>
      <c r="G524" s="1">
        <f>IF(dataOrig!$I524&gt;0,dataOrig!G524*dataRevised!$I524/dataOrig!$I524,dataOrig!G524)</f>
        <v>92.667892930092293</v>
      </c>
      <c r="H524" s="1">
        <f>IF(dataOrig!$I524&gt;0,dataOrig!H524*dataRevised!$I524/dataOrig!$I524,dataOrig!H524)</f>
        <v>1141.7704605973756</v>
      </c>
      <c r="I524" s="9">
        <f>dataOrig!I524*VLOOKUP($C524,pivot!$H$4:$Q$65,7,FALSE)/VLOOKUP($C524,pivot!$H$4:$Q$65,2,FALSE)</f>
        <v>3441.4645007432441</v>
      </c>
      <c r="J524" s="1">
        <f>dataOrig!J524</f>
        <v>0</v>
      </c>
      <c r="K524" s="1">
        <f>dataOrig!K524</f>
        <v>2596</v>
      </c>
      <c r="L524" s="1">
        <f>dataOrig!L524</f>
        <v>109</v>
      </c>
      <c r="M524" s="1">
        <f>dataOrig!M524</f>
        <v>1343</v>
      </c>
      <c r="N524" s="9">
        <f>dataOrig!N524</f>
        <v>4048</v>
      </c>
      <c r="O524" s="1">
        <f>IF(dataOrig!$S524&gt;0,dataOrig!O524*dataRevised!$S524/dataOrig!$S524,dataOrig!O524)</f>
        <v>0.10544498862426149</v>
      </c>
      <c r="P524" s="1">
        <f>IF(dataOrig!$S524&gt;0,dataOrig!P524*dataRevised!$S524/dataOrig!$S524,dataOrig!P524)</f>
        <v>3809.5929497303723</v>
      </c>
      <c r="Q524" s="1">
        <f>IF(dataOrig!$S524&gt;0,dataOrig!Q524*dataRevised!$S524/dataOrig!$S524,dataOrig!Q524)</f>
        <v>298.89091184773918</v>
      </c>
      <c r="R524" s="1">
        <f>IF(dataOrig!$S524&gt;0,dataOrig!R524*dataRevised!$S524/dataOrig!$S524,dataOrig!R524)</f>
        <v>1114.369974244016</v>
      </c>
      <c r="S524" s="9">
        <f>dataOrig!S524*VLOOKUP($C524,pivot!$H$4:$Q$65,8,FALSE)/VLOOKUP($C524,pivot!$H$4:$Q$65,4,FALSE)</f>
        <v>5222.9592808107518</v>
      </c>
      <c r="T524" s="1">
        <f>IF(dataOrig!$X524&gt;0,dataOrig!T524*dataRevised!$X524/dataOrig!$X524,dataOrig!T524)</f>
        <v>0</v>
      </c>
      <c r="U524" s="1">
        <f>IF(dataOrig!$X524&gt;0,dataOrig!U524*dataRevised!$X524/dataOrig!$X524,dataOrig!U524)</f>
        <v>4168.2479321395203</v>
      </c>
      <c r="V524" s="1">
        <f>IF(dataOrig!$X524&gt;0,dataOrig!V524*dataRevised!$X524/dataOrig!$X524,dataOrig!V524)</f>
        <v>174.68323701704827</v>
      </c>
      <c r="W524" s="1">
        <f>IF(dataOrig!$X524&gt;0,dataOrig!W524*dataRevised!$X524/dataOrig!$X524,dataOrig!W524)</f>
        <v>2157.3782267543288</v>
      </c>
      <c r="X524" s="9">
        <f>dataOrig!X524*VLOOKUP($C524,pivot!$H$4:$Q$65,9,FALSE)/VLOOKUP($C524,pivot!$H$4:$Q$65,5,FALSE)</f>
        <v>6500.3093959108974</v>
      </c>
      <c r="Y524" s="1">
        <f>IF(dataOrig!$AC524&gt;0,dataOrig!Y524*dataRevised!$AC524/dataOrig!$AC524,dataOrig!Y524)</f>
        <v>0</v>
      </c>
      <c r="Z524" s="1">
        <f>IF(dataOrig!$AC524&gt;0,dataOrig!Z524*dataRevised!$AC524/dataOrig!$AC524,dataOrig!Z524)</f>
        <v>4205.425553172844</v>
      </c>
      <c r="AA524" s="1">
        <f>IF(dataOrig!$AC524&gt;0,dataOrig!AA524*dataRevised!$AC524/dataOrig!$AC524,dataOrig!AA524)</f>
        <v>176.24127945896237</v>
      </c>
      <c r="AB524" s="1">
        <f>IF(dataOrig!$AC524&gt;0,dataOrig!AB524*dataRevised!$AC524/dataOrig!$AC524,dataOrig!AB524)</f>
        <v>2176.6204099079223</v>
      </c>
      <c r="AC524" s="9">
        <f>dataOrig!AC524*VLOOKUP($C524,pivot!$H$4:$Q$65,10,FALSE)/VLOOKUP($C524,pivot!$H$4:$Q$65,6,FALSE)</f>
        <v>6558.287242539729</v>
      </c>
    </row>
    <row r="525" spans="1:29">
      <c r="A525">
        <v>524</v>
      </c>
      <c r="B525">
        <v>24025</v>
      </c>
      <c r="C525">
        <f>dataOrig!C525</f>
        <v>24025</v>
      </c>
      <c r="D525">
        <v>24</v>
      </c>
      <c r="E525" s="1">
        <f>IF(dataOrig!$I525&gt;0,dataOrig!E525*dataRevised!$I525/dataOrig!$I525,dataOrig!E525)</f>
        <v>2.550492465965843</v>
      </c>
      <c r="F525" s="1">
        <f>IF(dataOrig!$I525&gt;0,dataOrig!F525*dataRevised!$I525/dataOrig!$I525,dataOrig!F525)</f>
        <v>4070.5859756814857</v>
      </c>
      <c r="G525" s="1">
        <f>IF(dataOrig!$I525&gt;0,dataOrig!G525*dataRevised!$I525/dataOrig!$I525,dataOrig!G525)</f>
        <v>330.71385642023762</v>
      </c>
      <c r="H525" s="1">
        <f>IF(dataOrig!$I525&gt;0,dataOrig!H525*dataRevised!$I525/dataOrig!$I525,dataOrig!H525)</f>
        <v>3056.3401383824016</v>
      </c>
      <c r="I525" s="9">
        <f>dataOrig!I525*VLOOKUP($C525,pivot!$H$4:$Q$65,7,FALSE)/VLOOKUP($C525,pivot!$H$4:$Q$65,2,FALSE)</f>
        <v>7460.1904629500905</v>
      </c>
      <c r="J525" s="1">
        <f>dataOrig!J525</f>
        <v>3</v>
      </c>
      <c r="K525" s="1">
        <f>dataOrig!K525</f>
        <v>4788</v>
      </c>
      <c r="L525" s="1">
        <f>dataOrig!L525</f>
        <v>389</v>
      </c>
      <c r="M525" s="1">
        <f>dataOrig!M525</f>
        <v>3595</v>
      </c>
      <c r="N525" s="9">
        <f>dataOrig!N525</f>
        <v>8775</v>
      </c>
      <c r="O525" s="1">
        <f>IF(dataOrig!$S525&gt;0,dataOrig!O525*dataRevised!$S525/dataOrig!$S525,dataOrig!O525)</f>
        <v>16.61607715307353</v>
      </c>
      <c r="P525" s="1">
        <f>IF(dataOrig!$S525&gt;0,dataOrig!P525*dataRevised!$S525/dataOrig!$S525,dataOrig!P525)</f>
        <v>11513.158308403628</v>
      </c>
      <c r="Q525" s="1">
        <f>IF(dataOrig!$S525&gt;0,dataOrig!Q525*dataRevised!$S525/dataOrig!$S525,dataOrig!Q525)</f>
        <v>900.3407418747322</v>
      </c>
      <c r="R525" s="1">
        <f>IF(dataOrig!$S525&gt;0,dataOrig!R525*dataRevised!$S525/dataOrig!$S525,dataOrig!R525)</f>
        <v>3682.5597189438718</v>
      </c>
      <c r="S525" s="9">
        <f>dataOrig!S525*VLOOKUP($C525,pivot!$H$4:$Q$65,8,FALSE)/VLOOKUP($C525,pivot!$H$4:$Q$65,4,FALSE)</f>
        <v>16112.674846375305</v>
      </c>
      <c r="T525" s="1">
        <f>IF(dataOrig!$X525&gt;0,dataOrig!T525*dataRevised!$X525/dataOrig!$X525,dataOrig!T525)</f>
        <v>4.0249593782730013</v>
      </c>
      <c r="U525" s="1">
        <f>IF(dataOrig!$X525&gt;0,dataOrig!U525*dataRevised!$X525/dataOrig!$X525,dataOrig!U525)</f>
        <v>9399.0851401431119</v>
      </c>
      <c r="V525" s="1">
        <f>IF(dataOrig!$X525&gt;0,dataOrig!V525*dataRevised!$X525/dataOrig!$X525,dataOrig!V525)</f>
        <v>764.74228187187032</v>
      </c>
      <c r="W525" s="1">
        <f>IF(dataOrig!$X525&gt;0,dataOrig!W525*dataRevised!$X525/dataOrig!$X525,dataOrig!W525)</f>
        <v>7056.5587819882257</v>
      </c>
      <c r="X525" s="9">
        <f>dataOrig!X525*VLOOKUP($C525,pivot!$H$4:$Q$65,9,FALSE)/VLOOKUP($C525,pivot!$H$4:$Q$65,5,FALSE)</f>
        <v>17224.411163381483</v>
      </c>
      <c r="Y525" s="1">
        <f>IF(dataOrig!$AC525&gt;0,dataOrig!Y525*dataRevised!$AC525/dataOrig!$AC525,dataOrig!Y525)</f>
        <v>4.0608589737088101</v>
      </c>
      <c r="Z525" s="1">
        <f>IF(dataOrig!$AC525&gt;0,dataOrig!Z525*dataRevised!$AC525/dataOrig!$AC525,dataOrig!Z525)</f>
        <v>9482.9178754048135</v>
      </c>
      <c r="AA525" s="1">
        <f>IF(dataOrig!$AC525&gt;0,dataOrig!AA525*dataRevised!$AC525/dataOrig!$AC525,dataOrig!AA525)</f>
        <v>771.56320500467393</v>
      </c>
      <c r="AB525" s="1">
        <f>IF(dataOrig!$AC525&gt;0,dataOrig!AB525*dataRevised!$AC525/dataOrig!$AC525,dataOrig!AB525)</f>
        <v>7119.497952706286</v>
      </c>
      <c r="AC525" s="9">
        <f>dataOrig!AC525*VLOOKUP($C525,pivot!$H$4:$Q$65,10,FALSE)/VLOOKUP($C525,pivot!$H$4:$Q$65,6,FALSE)</f>
        <v>17378.03989208948</v>
      </c>
    </row>
    <row r="526" spans="1:29">
      <c r="A526">
        <v>525</v>
      </c>
      <c r="B526">
        <v>24027</v>
      </c>
      <c r="C526">
        <f>dataOrig!C526</f>
        <v>24027</v>
      </c>
      <c r="D526">
        <v>24</v>
      </c>
      <c r="E526" s="1">
        <f>IF(dataOrig!$I526&gt;0,dataOrig!E526*dataRevised!$I526/dataOrig!$I526,dataOrig!E526)</f>
        <v>75.98448343959825</v>
      </c>
      <c r="F526" s="1">
        <f>IF(dataOrig!$I526&gt;0,dataOrig!F526*dataRevised!$I526/dataOrig!$I526,dataOrig!F526)</f>
        <v>198.25836483665293</v>
      </c>
      <c r="G526" s="1">
        <f>IF(dataOrig!$I526&gt;0,dataOrig!G526*dataRevised!$I526/dataOrig!$I526,dataOrig!G526)</f>
        <v>60.263555831405519</v>
      </c>
      <c r="H526" s="1">
        <f>IF(dataOrig!$I526&gt;0,dataOrig!H526*dataRevised!$I526/dataOrig!$I526,dataOrig!H526)</f>
        <v>81.224792642329163</v>
      </c>
      <c r="I526" s="9">
        <f>dataOrig!I526*VLOOKUP($C526,pivot!$H$4:$Q$65,7,FALSE)/VLOOKUP($C526,pivot!$H$4:$Q$65,2,FALSE)</f>
        <v>415.73119674998588</v>
      </c>
      <c r="J526" s="1">
        <f>dataOrig!J526</f>
        <v>87</v>
      </c>
      <c r="K526" s="1">
        <f>dataOrig!K526</f>
        <v>227</v>
      </c>
      <c r="L526" s="1">
        <f>dataOrig!L526</f>
        <v>69</v>
      </c>
      <c r="M526" s="1">
        <f>dataOrig!M526</f>
        <v>93</v>
      </c>
      <c r="N526" s="9">
        <f>dataOrig!N526</f>
        <v>476</v>
      </c>
      <c r="O526" s="1">
        <f>IF(dataOrig!$S526&gt;0,dataOrig!O526*dataRevised!$S526/dataOrig!$S526,dataOrig!O526)</f>
        <v>31.038295544040455</v>
      </c>
      <c r="P526" s="1">
        <f>IF(dataOrig!$S526&gt;0,dataOrig!P526*dataRevised!$S526/dataOrig!$S526,dataOrig!P526)</f>
        <v>407.76550872679934</v>
      </c>
      <c r="Q526" s="1">
        <f>IF(dataOrig!$S526&gt;0,dataOrig!Q526*dataRevised!$S526/dataOrig!$S526,dataOrig!Q526)</f>
        <v>155.5161487517787</v>
      </c>
      <c r="R526" s="1">
        <f>IF(dataOrig!$S526&gt;0,dataOrig!R526*dataRevised!$S526/dataOrig!$S526,dataOrig!R526)</f>
        <v>207.60442942052219</v>
      </c>
      <c r="S526" s="9">
        <f>dataOrig!S526*VLOOKUP($C526,pivot!$H$4:$Q$65,8,FALSE)/VLOOKUP($C526,pivot!$H$4:$Q$65,4,FALSE)</f>
        <v>801.92438244314076</v>
      </c>
      <c r="T526" s="1">
        <f>IF(dataOrig!$X526&gt;0,dataOrig!T526*dataRevised!$X526/dataOrig!$X526,dataOrig!T526)</f>
        <v>94.059704655907183</v>
      </c>
      <c r="U526" s="1">
        <f>IF(dataOrig!$X526&gt;0,dataOrig!U526*dataRevised!$X526/dataOrig!$X526,dataOrig!U526)</f>
        <v>234.32417651120738</v>
      </c>
      <c r="V526" s="1">
        <f>IF(dataOrig!$X526&gt;0,dataOrig!V526*dataRevised!$X526/dataOrig!$X526,dataOrig!V526)</f>
        <v>70.957321056210688</v>
      </c>
      <c r="W526" s="1">
        <f>IF(dataOrig!$X526&gt;0,dataOrig!W526*dataRevised!$X526/dataOrig!$X526,dataOrig!W526)</f>
        <v>95.709874913028372</v>
      </c>
      <c r="X526" s="9">
        <f>dataOrig!X526*VLOOKUP($C526,pivot!$H$4:$Q$65,9,FALSE)/VLOOKUP($C526,pivot!$H$4:$Q$65,5,FALSE)</f>
        <v>495.05107713635363</v>
      </c>
      <c r="Y526" s="1">
        <f>IF(dataOrig!$AC526&gt;0,dataOrig!Y526*dataRevised!$AC526/dataOrig!$AC526,dataOrig!Y526)</f>
        <v>68.15493382385732</v>
      </c>
      <c r="Z526" s="1">
        <f>IF(dataOrig!$AC526&gt;0,dataOrig!Z526*dataRevised!$AC526/dataOrig!$AC526,dataOrig!Z526)</f>
        <v>159.40739680527355</v>
      </c>
      <c r="AA526" s="1">
        <f>IF(dataOrig!$AC526&gt;0,dataOrig!AA526*dataRevised!$AC526/dataOrig!$AC526,dataOrig!AA526)</f>
        <v>157.70826842649842</v>
      </c>
      <c r="AB526" s="1">
        <f>IF(dataOrig!$AC526&gt;0,dataOrig!AB526*dataRevised!$AC526/dataOrig!$AC526,dataOrig!AB526)</f>
        <v>158.98692640298506</v>
      </c>
      <c r="AC526" s="9">
        <f>dataOrig!AC526*VLOOKUP($C526,pivot!$H$4:$Q$65,10,FALSE)/VLOOKUP($C526,pivot!$H$4:$Q$65,6,FALSE)</f>
        <v>544.2575254586144</v>
      </c>
    </row>
    <row r="527" spans="1:29">
      <c r="A527">
        <v>526</v>
      </c>
      <c r="B527">
        <v>24027</v>
      </c>
      <c r="C527">
        <f>dataOrig!C527</f>
        <v>24027</v>
      </c>
      <c r="D527">
        <v>24</v>
      </c>
      <c r="E527" s="1">
        <f>IF(dataOrig!$I527&gt;0,dataOrig!E527*dataRevised!$I527/dataOrig!$I527,dataOrig!E527)</f>
        <v>124.02065113129832</v>
      </c>
      <c r="F527" s="1">
        <f>IF(dataOrig!$I527&gt;0,dataOrig!F527*dataRevised!$I527/dataOrig!$I527,dataOrig!F527)</f>
        <v>55.023246628674606</v>
      </c>
      <c r="G527" s="1">
        <f>IF(dataOrig!$I527&gt;0,dataOrig!G527*dataRevised!$I527/dataOrig!$I527,dataOrig!G527)</f>
        <v>7.8604638040963728</v>
      </c>
      <c r="H527" s="1">
        <f>IF(dataOrig!$I527&gt;0,dataOrig!H527*dataRevised!$I527/dataOrig!$I527,dataOrig!H527)</f>
        <v>57.643401230040062</v>
      </c>
      <c r="I527" s="9">
        <f>dataOrig!I527*VLOOKUP($C527,pivot!$H$4:$Q$65,7,FALSE)/VLOOKUP($C527,pivot!$H$4:$Q$65,2,FALSE)</f>
        <v>244.54776279410936</v>
      </c>
      <c r="J527" s="1">
        <f>dataOrig!J527</f>
        <v>142</v>
      </c>
      <c r="K527" s="1">
        <f>dataOrig!K527</f>
        <v>63</v>
      </c>
      <c r="L527" s="1">
        <f>dataOrig!L527</f>
        <v>9</v>
      </c>
      <c r="M527" s="1">
        <f>dataOrig!M527</f>
        <v>66</v>
      </c>
      <c r="N527" s="9">
        <f>dataOrig!N527</f>
        <v>280</v>
      </c>
      <c r="O527" s="1">
        <f>IF(dataOrig!$S527&gt;0,dataOrig!O527*dataRevised!$S527/dataOrig!$S527,dataOrig!O527)</f>
        <v>116.267197282645</v>
      </c>
      <c r="P527" s="1">
        <f>IF(dataOrig!$S527&gt;0,dataOrig!P527*dataRevised!$S527/dataOrig!$S527,dataOrig!P527)</f>
        <v>210.73416362065313</v>
      </c>
      <c r="Q527" s="1">
        <f>IF(dataOrig!$S527&gt;0,dataOrig!Q527*dataRevised!$S527/dataOrig!$S527,dataOrig!Q527)</f>
        <v>53.633556154105861</v>
      </c>
      <c r="R527" s="1">
        <f>IF(dataOrig!$S527&gt;0,dataOrig!R527*dataRevised!$S527/dataOrig!$S527,dataOrig!R527)</f>
        <v>135.24225219598466</v>
      </c>
      <c r="S527" s="9">
        <f>dataOrig!S527*VLOOKUP($C527,pivot!$H$4:$Q$65,8,FALSE)/VLOOKUP($C527,pivot!$H$4:$Q$65,4,FALSE)</f>
        <v>515.87716925338873</v>
      </c>
      <c r="T527" s="1">
        <f>IF(dataOrig!$X527&gt;0,dataOrig!T527*dataRevised!$X527/dataOrig!$X527,dataOrig!T527)</f>
        <v>168.31736622636021</v>
      </c>
      <c r="U527" s="1">
        <f>IF(dataOrig!$X527&gt;0,dataOrig!U527*dataRevised!$X527/dataOrig!$X527,dataOrig!U527)</f>
        <v>93.234619527346595</v>
      </c>
      <c r="V527" s="1">
        <f>IF(dataOrig!$X527&gt;0,dataOrig!V527*dataRevised!$X527/dataOrig!$X527,dataOrig!V527)</f>
        <v>13.20136205696943</v>
      </c>
      <c r="W527" s="1">
        <f>IF(dataOrig!$X527&gt;0,dataOrig!W527*dataRevised!$X527/dataOrig!$X527,dataOrig!W527)</f>
        <v>97.360045170149533</v>
      </c>
      <c r="X527" s="9">
        <f>dataOrig!X527*VLOOKUP($C527,pivot!$H$4:$Q$65,9,FALSE)/VLOOKUP($C527,pivot!$H$4:$Q$65,5,FALSE)</f>
        <v>372.11339298082578</v>
      </c>
      <c r="Y527" s="1">
        <f>IF(dataOrig!$AC527&gt;0,dataOrig!Y527*dataRevised!$AC527/dataOrig!$AC527,dataOrig!Y527)</f>
        <v>176.97876081589723</v>
      </c>
      <c r="Z527" s="1">
        <f>IF(dataOrig!$AC527&gt;0,dataOrig!Z527*dataRevised!$AC527/dataOrig!$AC527,dataOrig!Z527)</f>
        <v>71.896619222160126</v>
      </c>
      <c r="AA527" s="1">
        <f>IF(dataOrig!$AC527&gt;0,dataOrig!AA527*dataRevised!$AC527/dataOrig!$AC527,dataOrig!AA527)</f>
        <v>72.894486416583376</v>
      </c>
      <c r="AB527" s="1">
        <f>IF(dataOrig!$AC527&gt;0,dataOrig!AB527*dataRevised!$AC527/dataOrig!$AC527,dataOrig!AB527)</f>
        <v>71.896619222160126</v>
      </c>
      <c r="AC527" s="9">
        <f>dataOrig!AC527*VLOOKUP($C527,pivot!$H$4:$Q$65,10,FALSE)/VLOOKUP($C527,pivot!$H$4:$Q$65,6,FALSE)</f>
        <v>393.66648567680079</v>
      </c>
    </row>
    <row r="528" spans="1:29">
      <c r="A528">
        <v>527</v>
      </c>
      <c r="B528">
        <v>24027</v>
      </c>
      <c r="C528">
        <f>dataOrig!C528</f>
        <v>24027</v>
      </c>
      <c r="D528">
        <v>24</v>
      </c>
      <c r="E528" s="1">
        <f>IF(dataOrig!$I528&gt;0,dataOrig!E528*dataRevised!$I528/dataOrig!$I528,dataOrig!E528)</f>
        <v>27.074930880776389</v>
      </c>
      <c r="F528" s="1">
        <f>IF(dataOrig!$I528&gt;0,dataOrig!F528*dataRevised!$I528/dataOrig!$I528,dataOrig!F528)</f>
        <v>546.73892681825873</v>
      </c>
      <c r="G528" s="1">
        <f>IF(dataOrig!$I528&gt;0,dataOrig!G528*dataRevised!$I528/dataOrig!$I528,dataOrig!G528)</f>
        <v>116.16018732720194</v>
      </c>
      <c r="H528" s="1">
        <f>IF(dataOrig!$I528&gt;0,dataOrig!H528*dataRevised!$I528/dataOrig!$I528,dataOrig!H528)</f>
        <v>221.83975624894205</v>
      </c>
      <c r="I528" s="9">
        <f>dataOrig!I528*VLOOKUP($C528,pivot!$H$4:$Q$65,7,FALSE)/VLOOKUP($C528,pivot!$H$4:$Q$65,2,FALSE)</f>
        <v>911.81380127517912</v>
      </c>
      <c r="J528" s="1">
        <f>dataOrig!J528</f>
        <v>31</v>
      </c>
      <c r="K528" s="1">
        <f>dataOrig!K528</f>
        <v>626</v>
      </c>
      <c r="L528" s="1">
        <f>dataOrig!L528</f>
        <v>133</v>
      </c>
      <c r="M528" s="1">
        <f>dataOrig!M528</f>
        <v>254</v>
      </c>
      <c r="N528" s="9">
        <f>dataOrig!N528</f>
        <v>1044</v>
      </c>
      <c r="O528" s="1">
        <f>IF(dataOrig!$S528&gt;0,dataOrig!O528*dataRevised!$S528/dataOrig!$S528,dataOrig!O528)</f>
        <v>3.2598070433447757</v>
      </c>
      <c r="P528" s="1">
        <f>IF(dataOrig!$S528&gt;0,dataOrig!P528*dataRevised!$S528/dataOrig!$S528,dataOrig!P528)</f>
        <v>428.84776778735528</v>
      </c>
      <c r="Q528" s="1">
        <f>IF(dataOrig!$S528&gt;0,dataOrig!Q528*dataRevised!$S528/dataOrig!$S528,dataOrig!Q528)</f>
        <v>91.223286710654634</v>
      </c>
      <c r="R528" s="1">
        <f>IF(dataOrig!$S528&gt;0,dataOrig!R528*dataRevised!$S528/dataOrig!$S528,dataOrig!R528)</f>
        <v>244.56442940932789</v>
      </c>
      <c r="S528" s="9">
        <f>dataOrig!S528*VLOOKUP($C528,pivot!$H$4:$Q$65,8,FALSE)/VLOOKUP($C528,pivot!$H$4:$Q$65,4,FALSE)</f>
        <v>767.89529095068258</v>
      </c>
      <c r="T528" s="1">
        <f>IF(dataOrig!$X528&gt;0,dataOrig!T528*dataRevised!$X528/dataOrig!$X528,dataOrig!T528)</f>
        <v>40.429171299468884</v>
      </c>
      <c r="U528" s="1">
        <f>IF(dataOrig!$X528&gt;0,dataOrig!U528*dataRevised!$X528/dataOrig!$X528,dataOrig!U528)</f>
        <v>632.84029360597208</v>
      </c>
      <c r="V528" s="1">
        <f>IF(dataOrig!$X528&gt;0,dataOrig!V528*dataRevised!$X528/dataOrig!$X528,dataOrig!V528)</f>
        <v>132.8387056982549</v>
      </c>
      <c r="W528" s="1">
        <f>IF(dataOrig!$X528&gt;0,dataOrig!W528*dataRevised!$X528/dataOrig!$X528,dataOrig!W528)</f>
        <v>255.77638985378269</v>
      </c>
      <c r="X528" s="9">
        <f>dataOrig!X528*VLOOKUP($C528,pivot!$H$4:$Q$65,9,FALSE)/VLOOKUP($C528,pivot!$H$4:$Q$65,5,FALSE)</f>
        <v>1061.8845604574785</v>
      </c>
      <c r="Y528" s="1">
        <f>IF(dataOrig!$AC528&gt;0,dataOrig!Y528*dataRevised!$AC528/dataOrig!$AC528,dataOrig!Y528)</f>
        <v>72.150051103912261</v>
      </c>
      <c r="Z528" s="1">
        <f>IF(dataOrig!$AC528&gt;0,dataOrig!Z528*dataRevised!$AC528/dataOrig!$AC528,dataOrig!Z528)</f>
        <v>332.76756813823636</v>
      </c>
      <c r="AA528" s="1">
        <f>IF(dataOrig!$AC528&gt;0,dataOrig!AA528*dataRevised!$AC528/dataOrig!$AC528,dataOrig!AA528)</f>
        <v>332.19518743173717</v>
      </c>
      <c r="AB528" s="1">
        <f>IF(dataOrig!$AC528&gt;0,dataOrig!AB528*dataRevised!$AC528/dataOrig!$AC528,dataOrig!AB528)</f>
        <v>332.639298466507</v>
      </c>
      <c r="AC528" s="9">
        <f>dataOrig!AC528*VLOOKUP($C528,pivot!$H$4:$Q$65,10,FALSE)/VLOOKUP($C528,pivot!$H$4:$Q$65,6,FALSE)</f>
        <v>1069.7521051403928</v>
      </c>
    </row>
    <row r="529" spans="1:29">
      <c r="A529">
        <v>528</v>
      </c>
      <c r="B529">
        <v>24027</v>
      </c>
      <c r="C529">
        <f>dataOrig!C529</f>
        <v>24027</v>
      </c>
      <c r="D529">
        <v>24</v>
      </c>
      <c r="E529" s="1">
        <f>IF(dataOrig!$I529&gt;0,dataOrig!E529*dataRevised!$I529/dataOrig!$I529,dataOrig!E529)</f>
        <v>57.643401230040055</v>
      </c>
      <c r="F529" s="1">
        <f>IF(dataOrig!$I529&gt;0,dataOrig!F529*dataRevised!$I529/dataOrig!$I529,dataOrig!F529)</f>
        <v>290.8371607515657</v>
      </c>
      <c r="G529" s="1">
        <f>IF(dataOrig!$I529&gt;0,dataOrig!G529*dataRevised!$I529/dataOrig!$I529,dataOrig!G529)</f>
        <v>103.93279918749646</v>
      </c>
      <c r="H529" s="1">
        <f>IF(dataOrig!$I529&gt;0,dataOrig!H529*dataRevised!$I529/dataOrig!$I529,dataOrig!H529)</f>
        <v>193.01805563392199</v>
      </c>
      <c r="I529" s="9">
        <f>dataOrig!I529*VLOOKUP($C529,pivot!$H$4:$Q$65,7,FALSE)/VLOOKUP($C529,pivot!$H$4:$Q$65,2,FALSE)</f>
        <v>645.43141680302426</v>
      </c>
      <c r="J529" s="1">
        <f>dataOrig!J529</f>
        <v>66</v>
      </c>
      <c r="K529" s="1">
        <f>dataOrig!K529</f>
        <v>333</v>
      </c>
      <c r="L529" s="1">
        <f>dataOrig!L529</f>
        <v>119</v>
      </c>
      <c r="M529" s="1">
        <f>dataOrig!M529</f>
        <v>221</v>
      </c>
      <c r="N529" s="9">
        <f>dataOrig!N529</f>
        <v>739</v>
      </c>
      <c r="O529" s="1">
        <f>IF(dataOrig!$S529&gt;0,dataOrig!O529*dataRevised!$S529/dataOrig!$S529,dataOrig!O529)</f>
        <v>34.85783109745207</v>
      </c>
      <c r="P529" s="1">
        <f>IF(dataOrig!$S529&gt;0,dataOrig!P529*dataRevised!$S529/dataOrig!$S529,dataOrig!P529)</f>
        <v>484.16876281036087</v>
      </c>
      <c r="Q529" s="1">
        <f>IF(dataOrig!$S529&gt;0,dataOrig!Q529*dataRevised!$S529/dataOrig!$S529,dataOrig!Q529)</f>
        <v>125.71120846633094</v>
      </c>
      <c r="R529" s="1">
        <f>IF(dataOrig!$S529&gt;0,dataOrig!R529*dataRevised!$S529/dataOrig!$S529,dataOrig!R529)</f>
        <v>387.67468969589123</v>
      </c>
      <c r="S529" s="9">
        <f>dataOrig!S529*VLOOKUP($C529,pivot!$H$4:$Q$65,8,FALSE)/VLOOKUP($C529,pivot!$H$4:$Q$65,4,FALSE)</f>
        <v>1032.4124920700351</v>
      </c>
      <c r="T529" s="1">
        <f>IF(dataOrig!$X529&gt;0,dataOrig!T529*dataRevised!$X529/dataOrig!$X529,dataOrig!T529)</f>
        <v>116.3370031270431</v>
      </c>
      <c r="U529" s="1">
        <f>IF(dataOrig!$X529&gt;0,dataOrig!U529*dataRevised!$X529/dataOrig!$X529,dataOrig!U529)</f>
        <v>358.08694579529578</v>
      </c>
      <c r="V529" s="1">
        <f>IF(dataOrig!$X529&gt;0,dataOrig!V529*dataRevised!$X529/dataOrig!$X529,dataOrig!V529)</f>
        <v>127.88819492689134</v>
      </c>
      <c r="W529" s="1">
        <f>IF(dataOrig!$X529&gt;0,dataOrig!W529*dataRevised!$X529/dataOrig!$X529,dataOrig!W529)</f>
        <v>236.79943189688913</v>
      </c>
      <c r="X529" s="9">
        <f>dataOrig!X529*VLOOKUP($C529,pivot!$H$4:$Q$65,9,FALSE)/VLOOKUP($C529,pivot!$H$4:$Q$65,5,FALSE)</f>
        <v>839.11157574611934</v>
      </c>
      <c r="Y529" s="1">
        <f>IF(dataOrig!$AC529&gt;0,dataOrig!Y529*dataRevised!$AC529/dataOrig!$AC529,dataOrig!Y529)</f>
        <v>120.3354861972235</v>
      </c>
      <c r="Z529" s="1">
        <f>IF(dataOrig!$AC529&gt;0,dataOrig!Z529*dataRevised!$AC529/dataOrig!$AC529,dataOrig!Z529)</f>
        <v>249.72228499433567</v>
      </c>
      <c r="AA529" s="1">
        <f>IF(dataOrig!$AC529&gt;0,dataOrig!AA529*dataRevised!$AC529/dataOrig!$AC529,dataOrig!AA529)</f>
        <v>249.72340616046202</v>
      </c>
      <c r="AB529" s="1">
        <f>IF(dataOrig!$AC529&gt;0,dataOrig!AB529*dataRevised!$AC529/dataOrig!$AC529,dataOrig!AB529)</f>
        <v>249.72228499433567</v>
      </c>
      <c r="AC529" s="9">
        <f>dataOrig!AC529*VLOOKUP($C529,pivot!$H$4:$Q$65,10,FALSE)/VLOOKUP($C529,pivot!$H$4:$Q$65,6,FALSE)</f>
        <v>869.50346234635686</v>
      </c>
    </row>
    <row r="530" spans="1:29">
      <c r="A530">
        <v>529</v>
      </c>
      <c r="B530">
        <v>24027</v>
      </c>
      <c r="C530">
        <f>dataOrig!C530</f>
        <v>24027</v>
      </c>
      <c r="D530">
        <v>24</v>
      </c>
      <c r="E530" s="1">
        <f>IF(dataOrig!$I530&gt;0,dataOrig!E530*dataRevised!$I530/dataOrig!$I530,dataOrig!E530)</f>
        <v>41.049088754725503</v>
      </c>
      <c r="F530" s="1">
        <f>IF(dataOrig!$I530&gt;0,dataOrig!F530*dataRevised!$I530/dataOrig!$I530,dataOrig!F530)</f>
        <v>147.60204254358743</v>
      </c>
      <c r="G530" s="1">
        <f>IF(dataOrig!$I530&gt;0,dataOrig!G530*dataRevised!$I530/dataOrig!$I530,dataOrig!G530)</f>
        <v>31.441855216385491</v>
      </c>
      <c r="H530" s="1">
        <f>IF(dataOrig!$I530&gt;0,dataOrig!H530*dataRevised!$I530/dataOrig!$I530,dataOrig!H530)</f>
        <v>107.42633865598376</v>
      </c>
      <c r="I530" s="9">
        <f>dataOrig!I530*VLOOKUP($C530,pivot!$H$4:$Q$65,7,FALSE)/VLOOKUP($C530,pivot!$H$4:$Q$65,2,FALSE)</f>
        <v>327.51932517068218</v>
      </c>
      <c r="J530" s="1">
        <f>dataOrig!J530</f>
        <v>47</v>
      </c>
      <c r="K530" s="1">
        <f>dataOrig!K530</f>
        <v>169</v>
      </c>
      <c r="L530" s="1">
        <f>dataOrig!L530</f>
        <v>36</v>
      </c>
      <c r="M530" s="1">
        <f>dataOrig!M530</f>
        <v>123</v>
      </c>
      <c r="N530" s="9">
        <f>dataOrig!N530</f>
        <v>375</v>
      </c>
      <c r="O530" s="1">
        <f>IF(dataOrig!$S530&gt;0,dataOrig!O530*dataRevised!$S530/dataOrig!$S530,dataOrig!O530)</f>
        <v>20.389319193951341</v>
      </c>
      <c r="P530" s="1">
        <f>IF(dataOrig!$S530&gt;0,dataOrig!P530*dataRevised!$S530/dataOrig!$S530,dataOrig!P530)</f>
        <v>187.66985651469233</v>
      </c>
      <c r="Q530" s="1">
        <f>IF(dataOrig!$S530&gt;0,dataOrig!Q530*dataRevised!$S530/dataOrig!$S530,dataOrig!Q530)</f>
        <v>16.075220961593431</v>
      </c>
      <c r="R530" s="1">
        <f>IF(dataOrig!$S530&gt;0,dataOrig!R530*dataRevised!$S530/dataOrig!$S530,dataOrig!R530)</f>
        <v>169.45980637875039</v>
      </c>
      <c r="S530" s="9">
        <f>dataOrig!S530*VLOOKUP($C530,pivot!$H$4:$Q$65,8,FALSE)/VLOOKUP($C530,pivot!$H$4:$Q$65,4,FALSE)</f>
        <v>393.59420304898748</v>
      </c>
      <c r="T530" s="1">
        <f>IF(dataOrig!$X530&gt;0,dataOrig!T530*dataRevised!$X530/dataOrig!$X530,dataOrig!T530)</f>
        <v>44.554596942271822</v>
      </c>
      <c r="U530" s="1">
        <f>IF(dataOrig!$X530&gt;0,dataOrig!U530*dataRevised!$X530/dataOrig!$X530,dataOrig!U530)</f>
        <v>161.71668519787553</v>
      </c>
      <c r="V530" s="1">
        <f>IF(dataOrig!$X530&gt;0,dataOrig!V530*dataRevised!$X530/dataOrig!$X530,dataOrig!V530)</f>
        <v>34.653575399544756</v>
      </c>
      <c r="W530" s="1">
        <f>IF(dataOrig!$X530&gt;0,dataOrig!W530*dataRevised!$X530/dataOrig!$X530,dataOrig!W530)</f>
        <v>117.16208825560368</v>
      </c>
      <c r="X530" s="9">
        <f>dataOrig!X530*VLOOKUP($C530,pivot!$H$4:$Q$65,9,FALSE)/VLOOKUP($C530,pivot!$H$4:$Q$65,5,FALSE)</f>
        <v>358.08694579529578</v>
      </c>
      <c r="Y530" s="1">
        <f>IF(dataOrig!$AC530&gt;0,dataOrig!Y530*dataRevised!$AC530/dataOrig!$AC530,dataOrig!Y530)</f>
        <v>45.857821737826931</v>
      </c>
      <c r="Z530" s="1">
        <f>IF(dataOrig!$AC530&gt;0,dataOrig!Z530*dataRevised!$AC530/dataOrig!$AC530,dataOrig!Z530)</f>
        <v>106.77800027396475</v>
      </c>
      <c r="AA530" s="1">
        <f>IF(dataOrig!$AC530&gt;0,dataOrig!AA530*dataRevised!$AC530/dataOrig!$AC530,dataOrig!AA530)</f>
        <v>105.65539764438476</v>
      </c>
      <c r="AB530" s="1">
        <f>IF(dataOrig!$AC530&gt;0,dataOrig!AB530*dataRevised!$AC530/dataOrig!$AC530,dataOrig!AB530)</f>
        <v>106.65150192686824</v>
      </c>
      <c r="AC530" s="9">
        <f>dataOrig!AC530*VLOOKUP($C530,pivot!$H$4:$Q$65,10,FALSE)/VLOOKUP($C530,pivot!$H$4:$Q$65,6,FALSE)</f>
        <v>364.94272158304472</v>
      </c>
    </row>
    <row r="531" spans="1:29">
      <c r="A531">
        <v>530</v>
      </c>
      <c r="B531">
        <v>24027</v>
      </c>
      <c r="C531">
        <f>dataOrig!C531</f>
        <v>24027</v>
      </c>
      <c r="D531">
        <v>24</v>
      </c>
      <c r="E531" s="1">
        <f>IF(dataOrig!$I531&gt;0,dataOrig!E531*dataRevised!$I531/dataOrig!$I531,dataOrig!E531)</f>
        <v>55.023246628674606</v>
      </c>
      <c r="F531" s="1">
        <f>IF(dataOrig!$I531&gt;0,dataOrig!F531*dataRevised!$I531/dataOrig!$I531,dataOrig!F531)</f>
        <v>170.31004908875474</v>
      </c>
      <c r="G531" s="1">
        <f>IF(dataOrig!$I531&gt;0,dataOrig!G531*dataRevised!$I531/dataOrig!$I531,dataOrig!G531)</f>
        <v>45.416013090334594</v>
      </c>
      <c r="H531" s="1">
        <f>IF(dataOrig!$I531&gt;0,dataOrig!H531*dataRevised!$I531/dataOrig!$I531,dataOrig!H531)</f>
        <v>120.52711166281105</v>
      </c>
      <c r="I531" s="9">
        <f>dataOrig!I531*VLOOKUP($C531,pivot!$H$4:$Q$65,7,FALSE)/VLOOKUP($C531,pivot!$H$4:$Q$65,2,FALSE)</f>
        <v>391.27642047057498</v>
      </c>
      <c r="J531" s="1">
        <f>dataOrig!J531</f>
        <v>63</v>
      </c>
      <c r="K531" s="1">
        <f>dataOrig!K531</f>
        <v>195</v>
      </c>
      <c r="L531" s="1">
        <f>dataOrig!L531</f>
        <v>52</v>
      </c>
      <c r="M531" s="1">
        <f>dataOrig!M531</f>
        <v>138</v>
      </c>
      <c r="N531" s="9">
        <f>dataOrig!N531</f>
        <v>448</v>
      </c>
      <c r="O531" s="1">
        <f>IF(dataOrig!$S531&gt;0,dataOrig!O531*dataRevised!$S531/dataOrig!$S531,dataOrig!O531)</f>
        <v>90.593282112999347</v>
      </c>
      <c r="P531" s="1">
        <f>IF(dataOrig!$S531&gt;0,dataOrig!P531*dataRevised!$S531/dataOrig!$S531,dataOrig!P531)</f>
        <v>314.85480523720258</v>
      </c>
      <c r="Q531" s="1">
        <f>IF(dataOrig!$S531&gt;0,dataOrig!Q531*dataRevised!$S531/dataOrig!$S531,dataOrig!Q531)</f>
        <v>70.843386641598627</v>
      </c>
      <c r="R531" s="1">
        <f>IF(dataOrig!$S531&gt;0,dataOrig!R531*dataRevised!$S531/dataOrig!$S531,dataOrig!R531)</f>
        <v>188.90588703924422</v>
      </c>
      <c r="S531" s="9">
        <f>dataOrig!S531*VLOOKUP($C531,pivot!$H$4:$Q$65,8,FALSE)/VLOOKUP($C531,pivot!$H$4:$Q$65,4,FALSE)</f>
        <v>665.19736103104481</v>
      </c>
      <c r="T531" s="1">
        <f>IF(dataOrig!$X531&gt;0,dataOrig!T531*dataRevised!$X531/dataOrig!$X531,dataOrig!T531)</f>
        <v>202.14585649734443</v>
      </c>
      <c r="U531" s="1">
        <f>IF(dataOrig!$X531&gt;0,dataOrig!U531*dataRevised!$X531/dataOrig!$X531,dataOrig!U531)</f>
        <v>544.55618484998899</v>
      </c>
      <c r="V531" s="1">
        <f>IF(dataOrig!$X531&gt;0,dataOrig!V531*dataRevised!$X531/dataOrig!$X531,dataOrig!V531)</f>
        <v>146.86515288378493</v>
      </c>
      <c r="W531" s="1">
        <f>IF(dataOrig!$X531&gt;0,dataOrig!W531*dataRevised!$X531/dataOrig!$X531,dataOrig!W531)</f>
        <v>386.1398401663559</v>
      </c>
      <c r="X531" s="9">
        <f>dataOrig!X531*VLOOKUP($C531,pivot!$H$4:$Q$65,9,FALSE)/VLOOKUP($C531,pivot!$H$4:$Q$65,5,FALSE)</f>
        <v>1279.7070343974742</v>
      </c>
      <c r="Y531" s="1">
        <f>IF(dataOrig!$AC531&gt;0,dataOrig!Y531*dataRevised!$AC531/dataOrig!$AC531,dataOrig!Y531)</f>
        <v>209.44938631377602</v>
      </c>
      <c r="Z531" s="1">
        <f>IF(dataOrig!$AC531&gt;0,dataOrig!Z531*dataRevised!$AC531/dataOrig!$AC531,dataOrig!Z531)</f>
        <v>371.39309175662157</v>
      </c>
      <c r="AA531" s="1">
        <f>IF(dataOrig!$AC531&gt;0,dataOrig!AA531*dataRevised!$AC531/dataOrig!$AC531,dataOrig!AA531)</f>
        <v>372.40136678313337</v>
      </c>
      <c r="AB531" s="1">
        <f>IF(dataOrig!$AC531&gt;0,dataOrig!AB531*dataRevised!$AC531/dataOrig!$AC531,dataOrig!AB531)</f>
        <v>371.39309175662157</v>
      </c>
      <c r="AC531" s="9">
        <f>dataOrig!AC531*VLOOKUP($C531,pivot!$H$4:$Q$65,10,FALSE)/VLOOKUP($C531,pivot!$H$4:$Q$65,6,FALSE)</f>
        <v>1324.6369366101528</v>
      </c>
    </row>
    <row r="532" spans="1:29">
      <c r="A532">
        <v>531</v>
      </c>
      <c r="B532">
        <v>24027</v>
      </c>
      <c r="C532">
        <f>dataOrig!C532</f>
        <v>24027</v>
      </c>
      <c r="D532">
        <v>24</v>
      </c>
      <c r="E532" s="1">
        <f>IF(dataOrig!$I532&gt;0,dataOrig!E532*dataRevised!$I532/dataOrig!$I532,dataOrig!E532)</f>
        <v>9.6072335383400116</v>
      </c>
      <c r="F532" s="1">
        <f>IF(dataOrig!$I532&gt;0,dataOrig!F532*dataRevised!$I532/dataOrig!$I532,dataOrig!F532)</f>
        <v>292.58393048580939</v>
      </c>
      <c r="G532" s="1">
        <f>IF(dataOrig!$I532&gt;0,dataOrig!G532*dataRevised!$I532/dataOrig!$I532,dataOrig!G532)</f>
        <v>129.26096033402922</v>
      </c>
      <c r="H532" s="1">
        <f>IF(dataOrig!$I532&gt;0,dataOrig!H532*dataRevised!$I532/dataOrig!$I532,dataOrig!H532)</f>
        <v>143.23511820797836</v>
      </c>
      <c r="I532" s="9">
        <f>dataOrig!I532*VLOOKUP($C532,pivot!$H$4:$Q$65,7,FALSE)/VLOOKUP($C532,pivot!$H$4:$Q$65,2,FALSE)</f>
        <v>574.68724256615701</v>
      </c>
      <c r="J532" s="1">
        <f>dataOrig!J532</f>
        <v>11</v>
      </c>
      <c r="K532" s="1">
        <f>dataOrig!K532</f>
        <v>335</v>
      </c>
      <c r="L532" s="1">
        <f>dataOrig!L532</f>
        <v>148</v>
      </c>
      <c r="M532" s="1">
        <f>dataOrig!M532</f>
        <v>164</v>
      </c>
      <c r="N532" s="9">
        <f>dataOrig!N532</f>
        <v>658</v>
      </c>
      <c r="O532" s="1">
        <f>IF(dataOrig!$S532&gt;0,dataOrig!O532*dataRevised!$S532/dataOrig!$S532,dataOrig!O532)</f>
        <v>2.0643229605863191</v>
      </c>
      <c r="P532" s="1">
        <f>IF(dataOrig!$S532&gt;0,dataOrig!P532*dataRevised!$S532/dataOrig!$S532,dataOrig!P532)</f>
        <v>422.21179098219807</v>
      </c>
      <c r="Q532" s="1">
        <f>IF(dataOrig!$S532&gt;0,dataOrig!Q532*dataRevised!$S532/dataOrig!$S532,dataOrig!Q532)</f>
        <v>100.32489752093554</v>
      </c>
      <c r="R532" s="1">
        <f>IF(dataOrig!$S532&gt;0,dataOrig!R532*dataRevised!$S532/dataOrig!$S532,dataOrig!R532)</f>
        <v>303.70086325026938</v>
      </c>
      <c r="S532" s="9">
        <f>dataOrig!S532*VLOOKUP($C532,pivot!$H$4:$Q$65,8,FALSE)/VLOOKUP($C532,pivot!$H$4:$Q$65,4,FALSE)</f>
        <v>828.30187471398926</v>
      </c>
      <c r="T532" s="1">
        <f>IF(dataOrig!$X532&gt;0,dataOrig!T532*dataRevised!$X532/dataOrig!$X532,dataOrig!T532)</f>
        <v>239.27468728257091</v>
      </c>
      <c r="U532" s="1">
        <f>IF(dataOrig!$X532&gt;0,dataOrig!U532*dataRevised!$X532/dataOrig!$X532,dataOrig!U532)</f>
        <v>892.74210910255783</v>
      </c>
      <c r="V532" s="1">
        <f>IF(dataOrig!$X532&gt;0,dataOrig!V532*dataRevised!$X532/dataOrig!$X532,dataOrig!V532)</f>
        <v>395.21577658052234</v>
      </c>
      <c r="W532" s="1">
        <f>IF(dataOrig!$X532&gt;0,dataOrig!W532*dataRevised!$X532/dataOrig!$X532,dataOrig!W532)</f>
        <v>437.29511813711235</v>
      </c>
      <c r="X532" s="9">
        <f>dataOrig!X532*VLOOKUP($C532,pivot!$H$4:$Q$65,9,FALSE)/VLOOKUP($C532,pivot!$H$4:$Q$65,5,FALSE)</f>
        <v>1964.5276911027634</v>
      </c>
      <c r="Y532" s="1">
        <f>IF(dataOrig!$AC532&gt;0,dataOrig!Y532*dataRevised!$AC532/dataOrig!$AC532,dataOrig!Y532)</f>
        <v>246.73714273292123</v>
      </c>
      <c r="Z532" s="1">
        <f>IF(dataOrig!$AC532&gt;0,dataOrig!Z532*dataRevised!$AC532/dataOrig!$AC532,dataOrig!Z532)</f>
        <v>592.90244668929984</v>
      </c>
      <c r="AA532" s="1">
        <f>IF(dataOrig!$AC532&gt;0,dataOrig!AA532*dataRevised!$AC532/dataOrig!$AC532,dataOrig!AA532)</f>
        <v>592.90142572047614</v>
      </c>
      <c r="AB532" s="1">
        <f>IF(dataOrig!$AC532&gt;0,dataOrig!AB532*dataRevised!$AC532/dataOrig!$AC532,dataOrig!AB532)</f>
        <v>592.90244668929984</v>
      </c>
      <c r="AC532" s="9">
        <f>dataOrig!AC532*VLOOKUP($C532,pivot!$H$4:$Q$65,10,FALSE)/VLOOKUP($C532,pivot!$H$4:$Q$65,6,FALSE)</f>
        <v>2025.443461831997</v>
      </c>
    </row>
    <row r="533" spans="1:29">
      <c r="A533">
        <v>532</v>
      </c>
      <c r="B533">
        <v>24027</v>
      </c>
      <c r="C533">
        <f>dataOrig!C533</f>
        <v>24027</v>
      </c>
      <c r="D533">
        <v>24</v>
      </c>
      <c r="E533" s="1">
        <f>IF(dataOrig!$I533&gt;0,dataOrig!E533*dataRevised!$I533/dataOrig!$I533,dataOrig!E533)</f>
        <v>7.8604638040963728</v>
      </c>
      <c r="F533" s="1">
        <f>IF(dataOrig!$I533&gt;0,dataOrig!F533*dataRevised!$I533/dataOrig!$I533,dataOrig!F533)</f>
        <v>344.11363764599668</v>
      </c>
      <c r="G533" s="1">
        <f>IF(dataOrig!$I533&gt;0,dataOrig!G533*dataRevised!$I533/dataOrig!$I533,dataOrig!G533)</f>
        <v>29.695085482141849</v>
      </c>
      <c r="H533" s="1">
        <f>IF(dataOrig!$I533&gt;0,dataOrig!H533*dataRevised!$I533/dataOrig!$I533,dataOrig!H533)</f>
        <v>110.91987812447103</v>
      </c>
      <c r="I533" s="9">
        <f>dataOrig!I533*VLOOKUP($C533,pivot!$H$4:$Q$65,7,FALSE)/VLOOKUP($C533,pivot!$H$4:$Q$65,2,FALSE)</f>
        <v>492.58906505670598</v>
      </c>
      <c r="J533" s="1">
        <f>dataOrig!J533</f>
        <v>9</v>
      </c>
      <c r="K533" s="1">
        <f>dataOrig!K533</f>
        <v>394</v>
      </c>
      <c r="L533" s="1">
        <f>dataOrig!L533</f>
        <v>34</v>
      </c>
      <c r="M533" s="1">
        <f>dataOrig!M533</f>
        <v>127</v>
      </c>
      <c r="N533" s="9">
        <f>dataOrig!N533</f>
        <v>564</v>
      </c>
      <c r="O533" s="1">
        <f>IF(dataOrig!$S533&gt;0,dataOrig!O533*dataRevised!$S533/dataOrig!$S533,dataOrig!O533)</f>
        <v>6.26163717432651</v>
      </c>
      <c r="P533" s="1">
        <f>IF(dataOrig!$S533&gt;0,dataOrig!P533*dataRevised!$S533/dataOrig!$S533,dataOrig!P533)</f>
        <v>71.823378600711962</v>
      </c>
      <c r="Q533" s="1">
        <f>IF(dataOrig!$S533&gt;0,dataOrig!Q533*dataRevised!$S533/dataOrig!$S533,dataOrig!Q533)</f>
        <v>35.295417494892533</v>
      </c>
      <c r="R533" s="1">
        <f>IF(dataOrig!$S533&gt;0,dataOrig!R533*dataRevised!$S533/dataOrig!$S533,dataOrig!R533)</f>
        <v>76.549367874943457</v>
      </c>
      <c r="S533" s="9">
        <f>dataOrig!S533*VLOOKUP($C533,pivot!$H$4:$Q$65,8,FALSE)/VLOOKUP($C533,pivot!$H$4:$Q$65,4,FALSE)</f>
        <v>189.92980114487443</v>
      </c>
      <c r="T533" s="1">
        <f>IF(dataOrig!$X533&gt;0,dataOrig!T533*dataRevised!$X533/dataOrig!$X533,dataOrig!T533)</f>
        <v>8.2508512856058935</v>
      </c>
      <c r="U533" s="1">
        <f>IF(dataOrig!$X533&gt;0,dataOrig!U533*dataRevised!$X533/dataOrig!$X533,dataOrig!U533)</f>
        <v>378.71407400931048</v>
      </c>
      <c r="V533" s="1">
        <f>IF(dataOrig!$X533&gt;0,dataOrig!V533*dataRevised!$X533/dataOrig!$X533,dataOrig!V533)</f>
        <v>32.178320013862979</v>
      </c>
      <c r="W533" s="1">
        <f>IF(dataOrig!$X533&gt;0,dataOrig!W533*dataRevised!$X533/dataOrig!$X533,dataOrig!W533)</f>
        <v>122.11259902696723</v>
      </c>
      <c r="X533" s="9">
        <f>dataOrig!X533*VLOOKUP($C533,pivot!$H$4:$Q$65,9,FALSE)/VLOOKUP($C533,pivot!$H$4:$Q$65,5,FALSE)</f>
        <v>541.25584433574659</v>
      </c>
      <c r="Y533" s="1">
        <f>IF(dataOrig!$AC533&gt;0,dataOrig!Y533*dataRevised!$AC533/dataOrig!$AC533,dataOrig!Y533)</f>
        <v>93.677161903249029</v>
      </c>
      <c r="Z533" s="1">
        <f>IF(dataOrig!$AC533&gt;0,dataOrig!Z533*dataRevised!$AC533/dataOrig!$AC533,dataOrig!Z533)</f>
        <v>614.12742794842598</v>
      </c>
      <c r="AA533" s="1">
        <f>IF(dataOrig!$AC533&gt;0,dataOrig!AA533*dataRevised!$AC533/dataOrig!$AC533,dataOrig!AA533)</f>
        <v>614.1257796717988</v>
      </c>
      <c r="AB533" s="1">
        <f>IF(dataOrig!$AC533&gt;0,dataOrig!AB533*dataRevised!$AC533/dataOrig!$AC533,dataOrig!AB533)</f>
        <v>614.12742794842598</v>
      </c>
      <c r="AC533" s="9">
        <f>dataOrig!AC533*VLOOKUP($C533,pivot!$H$4:$Q$65,10,FALSE)/VLOOKUP($C533,pivot!$H$4:$Q$65,6,FALSE)</f>
        <v>1936.0577974718999</v>
      </c>
    </row>
    <row r="534" spans="1:29">
      <c r="A534">
        <v>533</v>
      </c>
      <c r="B534">
        <v>24027</v>
      </c>
      <c r="C534">
        <f>dataOrig!C534</f>
        <v>24027</v>
      </c>
      <c r="D534">
        <v>24</v>
      </c>
      <c r="E534" s="1">
        <f>IF(dataOrig!$I534&gt;0,dataOrig!E534*dataRevised!$I534/dataOrig!$I534,dataOrig!E534)</f>
        <v>93.452180782034631</v>
      </c>
      <c r="F534" s="1">
        <f>IF(dataOrig!$I534&gt;0,dataOrig!F534*dataRevised!$I534/dataOrig!$I534,dataOrig!F534)</f>
        <v>258.52192066805844</v>
      </c>
      <c r="G534" s="1">
        <f>IF(dataOrig!$I534&gt;0,dataOrig!G534*dataRevised!$I534/dataOrig!$I534,dataOrig!G534)</f>
        <v>118.7803419285674</v>
      </c>
      <c r="H534" s="1">
        <f>IF(dataOrig!$I534&gt;0,dataOrig!H534*dataRevised!$I534/dataOrig!$I534,dataOrig!H534)</f>
        <v>85.591716977938262</v>
      </c>
      <c r="I534" s="9">
        <f>dataOrig!I534*VLOOKUP($C534,pivot!$H$4:$Q$65,7,FALSE)/VLOOKUP($C534,pivot!$H$4:$Q$65,2,FALSE)</f>
        <v>556.34616035659872</v>
      </c>
      <c r="J534" s="1">
        <f>dataOrig!J534</f>
        <v>107</v>
      </c>
      <c r="K534" s="1">
        <f>dataOrig!K534</f>
        <v>296</v>
      </c>
      <c r="L534" s="1">
        <f>dataOrig!L534</f>
        <v>136</v>
      </c>
      <c r="M534" s="1">
        <f>dataOrig!M534</f>
        <v>98</v>
      </c>
      <c r="N534" s="9">
        <f>dataOrig!N534</f>
        <v>637</v>
      </c>
      <c r="O534" s="1">
        <f>IF(dataOrig!$S534&gt;0,dataOrig!O534*dataRevised!$S534/dataOrig!$S534,dataOrig!O534)</f>
        <v>114.53578199269106</v>
      </c>
      <c r="P534" s="1">
        <f>IF(dataOrig!$S534&gt;0,dataOrig!P534*dataRevised!$S534/dataOrig!$S534,dataOrig!P534)</f>
        <v>479.34894768467063</v>
      </c>
      <c r="Q534" s="1">
        <f>IF(dataOrig!$S534&gt;0,dataOrig!Q534*dataRevised!$S534/dataOrig!$S534,dataOrig!Q534)</f>
        <v>124.04720738299834</v>
      </c>
      <c r="R534" s="1">
        <f>IF(dataOrig!$S534&gt;0,dataOrig!R534*dataRevised!$S534/dataOrig!$S534,dataOrig!R534)</f>
        <v>250.62338817905194</v>
      </c>
      <c r="S534" s="9">
        <f>dataOrig!S534*VLOOKUP($C534,pivot!$H$4:$Q$65,8,FALSE)/VLOOKUP($C534,pivot!$H$4:$Q$65,4,FALSE)</f>
        <v>968.5553252394119</v>
      </c>
      <c r="T534" s="1">
        <f>IF(dataOrig!$X534&gt;0,dataOrig!T534*dataRevised!$X534/dataOrig!$X534,dataOrig!T534)</f>
        <v>111.38649235567955</v>
      </c>
      <c r="U534" s="1">
        <f>IF(dataOrig!$X534&gt;0,dataOrig!U534*dataRevised!$X534/dataOrig!$X534,dataOrig!U534)</f>
        <v>962.04925990164713</v>
      </c>
      <c r="V534" s="1">
        <f>IF(dataOrig!$X534&gt;0,dataOrig!V534*dataRevised!$X534/dataOrig!$X534,dataOrig!V534)</f>
        <v>441.42054377991525</v>
      </c>
      <c r="W534" s="1">
        <f>IF(dataOrig!$X534&gt;0,dataOrig!W534*dataRevised!$X534/dataOrig!$X534,dataOrig!W534)</f>
        <v>316.83268936726625</v>
      </c>
      <c r="X534" s="9">
        <f>dataOrig!X534*VLOOKUP($C534,pivot!$H$4:$Q$65,9,FALSE)/VLOOKUP($C534,pivot!$H$4:$Q$65,5,FALSE)</f>
        <v>1831.6889854045082</v>
      </c>
      <c r="Y534" s="1">
        <f>IF(dataOrig!$AC534&gt;0,dataOrig!Y534*dataRevised!$AC534/dataOrig!$AC534,dataOrig!Y534)</f>
        <v>37.899019123201668</v>
      </c>
      <c r="Z534" s="1">
        <f>IF(dataOrig!$AC534&gt;0,dataOrig!Z534*dataRevised!$AC534/dataOrig!$AC534,dataOrig!Z534)</f>
        <v>249.2082919434566</v>
      </c>
      <c r="AA534" s="1">
        <f>IF(dataOrig!$AC534&gt;0,dataOrig!AA534*dataRevised!$AC534/dataOrig!$AC534,dataOrig!AA534)</f>
        <v>249.2082919434566</v>
      </c>
      <c r="AB534" s="1">
        <f>IF(dataOrig!$AC534&gt;0,dataOrig!AB534*dataRevised!$AC534/dataOrig!$AC534,dataOrig!AB534)</f>
        <v>249.2082919434566</v>
      </c>
      <c r="AC534" s="9">
        <f>dataOrig!AC534*VLOOKUP($C534,pivot!$H$4:$Q$65,10,FALSE)/VLOOKUP($C534,pivot!$H$4:$Q$65,6,FALSE)</f>
        <v>785.52389495357147</v>
      </c>
    </row>
    <row r="535" spans="1:29">
      <c r="A535">
        <v>534</v>
      </c>
      <c r="B535">
        <v>24027</v>
      </c>
      <c r="C535">
        <f>dataOrig!C535</f>
        <v>24027</v>
      </c>
      <c r="D535">
        <v>24</v>
      </c>
      <c r="E535" s="1">
        <f>IF(dataOrig!$I535&gt;0,dataOrig!E535*dataRevised!$I535/dataOrig!$I535,dataOrig!E535)</f>
        <v>139.74157873949105</v>
      </c>
      <c r="F535" s="1">
        <f>IF(dataOrig!$I535&gt;0,dataOrig!F535*dataRevised!$I535/dataOrig!$I535,dataOrig!F535)</f>
        <v>652.41849573999889</v>
      </c>
      <c r="G535" s="1">
        <f>IF(dataOrig!$I535&gt;0,dataOrig!G535*dataRevised!$I535/dataOrig!$I535,dataOrig!G535)</f>
        <v>110.04649325734921</v>
      </c>
      <c r="H535" s="1">
        <f>IF(dataOrig!$I535&gt;0,dataOrig!H535*dataRevised!$I535/dataOrig!$I535,dataOrig!H535)</f>
        <v>682.98696608926252</v>
      </c>
      <c r="I535" s="9">
        <f>dataOrig!I535*VLOOKUP($C535,pivot!$H$4:$Q$65,7,FALSE)/VLOOKUP($C535,pivot!$H$4:$Q$65,2,FALSE)</f>
        <v>1585.1935338261017</v>
      </c>
      <c r="J535" s="1">
        <f>dataOrig!J535</f>
        <v>160</v>
      </c>
      <c r="K535" s="1">
        <f>dataOrig!K535</f>
        <v>747</v>
      </c>
      <c r="L535" s="1">
        <f>dataOrig!L535</f>
        <v>126</v>
      </c>
      <c r="M535" s="1">
        <f>dataOrig!M535</f>
        <v>782</v>
      </c>
      <c r="N535" s="9">
        <f>dataOrig!N535</f>
        <v>1815</v>
      </c>
      <c r="O535" s="1">
        <f>IF(dataOrig!$S535&gt;0,dataOrig!O535*dataRevised!$S535/dataOrig!$S535,dataOrig!O535)</f>
        <v>6.0829488329638233</v>
      </c>
      <c r="P535" s="1">
        <f>IF(dataOrig!$S535&gt;0,dataOrig!P535*dataRevised!$S535/dataOrig!$S535,dataOrig!P535)</f>
        <v>407.14325425011282</v>
      </c>
      <c r="Q535" s="1">
        <f>IF(dataOrig!$S535&gt;0,dataOrig!Q535*dataRevised!$S535/dataOrig!$S535,dataOrig!Q535)</f>
        <v>66.983907885760402</v>
      </c>
      <c r="R535" s="1">
        <f>IF(dataOrig!$S535&gt;0,dataOrig!R535*dataRevised!$S535/dataOrig!$S535,dataOrig!R535)</f>
        <v>524.37979641687286</v>
      </c>
      <c r="S535" s="9">
        <f>dataOrig!S535*VLOOKUP($C535,pivot!$H$4:$Q$65,8,FALSE)/VLOOKUP($C535,pivot!$H$4:$Q$65,4,FALSE)</f>
        <v>1004.5899073857098</v>
      </c>
      <c r="T535" s="1">
        <f>IF(dataOrig!$X535&gt;0,dataOrig!T535*dataRevised!$X535/dataOrig!$X535,dataOrig!T535)</f>
        <v>444.72088429415766</v>
      </c>
      <c r="U535" s="1">
        <f>IF(dataOrig!$X535&gt;0,dataOrig!U535*dataRevised!$X535/dataOrig!$X535,dataOrig!U535)</f>
        <v>978.55096247285894</v>
      </c>
      <c r="V535" s="1">
        <f>IF(dataOrig!$X535&gt;0,dataOrig!V535*dataRevised!$X535/dataOrig!$X535,dataOrig!V535)</f>
        <v>149.34040826946668</v>
      </c>
      <c r="W535" s="1">
        <f>IF(dataOrig!$X535&gt;0,dataOrig!W535*dataRevised!$X535/dataOrig!$X535,dataOrig!W535)</f>
        <v>1238.4527779694445</v>
      </c>
      <c r="X535" s="9">
        <f>dataOrig!X535*VLOOKUP($C535,pivot!$H$4:$Q$65,9,FALSE)/VLOOKUP($C535,pivot!$H$4:$Q$65,5,FALSE)</f>
        <v>2811.0650330059279</v>
      </c>
      <c r="Y535" s="1">
        <f>IF(dataOrig!$AC535&gt;0,dataOrig!Y535*dataRevised!$AC535/dataOrig!$AC535,dataOrig!Y535)</f>
        <v>460.37120913206786</v>
      </c>
      <c r="Z535" s="1">
        <f>IF(dataOrig!$AC535&gt;0,dataOrig!Z535*dataRevised!$AC535/dataOrig!$AC535,dataOrig!Z535)</f>
        <v>816.55728335027027</v>
      </c>
      <c r="AA535" s="1">
        <f>IF(dataOrig!$AC535&gt;0,dataOrig!AA535*dataRevised!$AC535/dataOrig!$AC535,dataOrig!AA535)</f>
        <v>816.55620557486338</v>
      </c>
      <c r="AB535" s="1">
        <f>IF(dataOrig!$AC535&gt;0,dataOrig!AB535*dataRevised!$AC535/dataOrig!$AC535,dataOrig!AB535)</f>
        <v>816.55728335027027</v>
      </c>
      <c r="AC535" s="9">
        <f>dataOrig!AC535*VLOOKUP($C535,pivot!$H$4:$Q$65,10,FALSE)/VLOOKUP($C535,pivot!$H$4:$Q$65,6,FALSE)</f>
        <v>2910.0419814074721</v>
      </c>
    </row>
    <row r="536" spans="1:29">
      <c r="A536">
        <v>535</v>
      </c>
      <c r="B536">
        <v>24027</v>
      </c>
      <c r="C536">
        <f>dataOrig!C536</f>
        <v>24027</v>
      </c>
      <c r="D536">
        <v>24</v>
      </c>
      <c r="E536" s="1">
        <f>IF(dataOrig!$I536&gt;0,dataOrig!E536*dataRevised!$I536/dataOrig!$I536,dataOrig!E536)</f>
        <v>1.7467697342436384</v>
      </c>
      <c r="F536" s="1">
        <f>IF(dataOrig!$I536&gt;0,dataOrig!F536*dataRevised!$I536/dataOrig!$I536,dataOrig!F536)</f>
        <v>276.86300287761668</v>
      </c>
      <c r="G536" s="1">
        <f>IF(dataOrig!$I536&gt;0,dataOrig!G536*dataRevised!$I536/dataOrig!$I536,dataOrig!G536)</f>
        <v>20.087851943801841</v>
      </c>
      <c r="H536" s="1">
        <f>IF(dataOrig!$I536&gt;0,dataOrig!H536*dataRevised!$I536/dataOrig!$I536,dataOrig!H536)</f>
        <v>186.03097669694748</v>
      </c>
      <c r="I536" s="9">
        <f>dataOrig!I536*VLOOKUP($C536,pivot!$H$4:$Q$65,7,FALSE)/VLOOKUP($C536,pivot!$H$4:$Q$65,2,FALSE)</f>
        <v>484.72860125260962</v>
      </c>
      <c r="J536" s="1">
        <f>dataOrig!J536</f>
        <v>2</v>
      </c>
      <c r="K536" s="1">
        <f>dataOrig!K536</f>
        <v>317</v>
      </c>
      <c r="L536" s="1">
        <f>dataOrig!L536</f>
        <v>23</v>
      </c>
      <c r="M536" s="1">
        <f>dataOrig!M536</f>
        <v>213</v>
      </c>
      <c r="N536" s="9">
        <f>dataOrig!N536</f>
        <v>555</v>
      </c>
      <c r="O536" s="1">
        <f>IF(dataOrig!$S536&gt;0,dataOrig!O536*dataRevised!$S536/dataOrig!$S536,dataOrig!O536)</f>
        <v>3.9664258509979127</v>
      </c>
      <c r="P536" s="1">
        <f>IF(dataOrig!$S536&gt;0,dataOrig!P536*dataRevised!$S536/dataOrig!$S536,dataOrig!P536)</f>
        <v>722.73165148541341</v>
      </c>
      <c r="Q536" s="1">
        <f>IF(dataOrig!$S536&gt;0,dataOrig!Q536*dataRevised!$S536/dataOrig!$S536,dataOrig!Q536)</f>
        <v>22.810749328999552</v>
      </c>
      <c r="R536" s="1">
        <f>IF(dataOrig!$S536&gt;0,dataOrig!R536*dataRevised!$S536/dataOrig!$S536,dataOrig!R536)</f>
        <v>1360.9737150515609</v>
      </c>
      <c r="S536" s="9">
        <f>dataOrig!S536*VLOOKUP($C536,pivot!$H$4:$Q$65,8,FALSE)/VLOOKUP($C536,pivot!$H$4:$Q$65,4,FALSE)</f>
        <v>2110.4825417169718</v>
      </c>
      <c r="T536" s="1">
        <f>IF(dataOrig!$X536&gt;0,dataOrig!T536*dataRevised!$X536/dataOrig!$X536,dataOrig!T536)</f>
        <v>1.6501702571211789</v>
      </c>
      <c r="U536" s="1">
        <f>IF(dataOrig!$X536&gt;0,dataOrig!U536*dataRevised!$X536/dataOrig!$X536,dataOrig!U536)</f>
        <v>302.80624218173637</v>
      </c>
      <c r="V536" s="1">
        <f>IF(dataOrig!$X536&gt;0,dataOrig!V536*dataRevised!$X536/dataOrig!$X536,dataOrig!V536)</f>
        <v>22.277298471135918</v>
      </c>
      <c r="W536" s="1">
        <f>IF(dataOrig!$X536&gt;0,dataOrig!W536*dataRevised!$X536/dataOrig!$X536,dataOrig!W536)</f>
        <v>203.7960267544656</v>
      </c>
      <c r="X536" s="9">
        <f>dataOrig!X536*VLOOKUP($C536,pivot!$H$4:$Q$65,9,FALSE)/VLOOKUP($C536,pivot!$H$4:$Q$65,5,FALSE)</f>
        <v>530.52973766445905</v>
      </c>
      <c r="Y536" s="1">
        <f>IF(dataOrig!$AC536&gt;0,dataOrig!Y536*dataRevised!$AC536/dataOrig!$AC536,dataOrig!Y536)</f>
        <v>2.0126129833525037</v>
      </c>
      <c r="Z536" s="1">
        <f>IF(dataOrig!$AC536&gt;0,dataOrig!Z536*dataRevised!$AC536/dataOrig!$AC536,dataOrig!Z536)</f>
        <v>183.14778148507779</v>
      </c>
      <c r="AA536" s="1">
        <f>IF(dataOrig!$AC536&gt;0,dataOrig!AA536*dataRevised!$AC536/dataOrig!$AC536,dataOrig!AA536)</f>
        <v>182.12689084134831</v>
      </c>
      <c r="AB536" s="1">
        <f>IF(dataOrig!$AC536&gt;0,dataOrig!AB536*dataRevised!$AC536/dataOrig!$AC536,dataOrig!AB536)</f>
        <v>183.14778148507779</v>
      </c>
      <c r="AC536" s="9">
        <f>dataOrig!AC536*VLOOKUP($C536,pivot!$H$4:$Q$65,10,FALSE)/VLOOKUP($C536,pivot!$H$4:$Q$65,6,FALSE)</f>
        <v>550.43506679485643</v>
      </c>
    </row>
    <row r="537" spans="1:29">
      <c r="A537">
        <v>536</v>
      </c>
      <c r="B537">
        <v>24027</v>
      </c>
      <c r="C537">
        <f>dataOrig!C537</f>
        <v>24027</v>
      </c>
      <c r="D537">
        <v>24</v>
      </c>
      <c r="E537" s="1">
        <f>IF(dataOrig!$I537&gt;0,dataOrig!E537*dataRevised!$I537/dataOrig!$I537,dataOrig!E537)</f>
        <v>68.997404502623723</v>
      </c>
      <c r="F537" s="1">
        <f>IF(dataOrig!$I537&gt;0,dataOrig!F537*dataRevised!$I537/dataOrig!$I537,dataOrig!F537)</f>
        <v>354.59425605145856</v>
      </c>
      <c r="G537" s="1">
        <f>IF(dataOrig!$I537&gt;0,dataOrig!G537*dataRevised!$I537/dataOrig!$I537,dataOrig!G537)</f>
        <v>43.669243356090959</v>
      </c>
      <c r="H537" s="1">
        <f>IF(dataOrig!$I537&gt;0,dataOrig!H537*dataRevised!$I537/dataOrig!$I537,dataOrig!H537)</f>
        <v>363.32810472267681</v>
      </c>
      <c r="I537" s="9">
        <f>dataOrig!I537*VLOOKUP($C537,pivot!$H$4:$Q$65,7,FALSE)/VLOOKUP($C537,pivot!$H$4:$Q$65,2,FALSE)</f>
        <v>830.58900863284998</v>
      </c>
      <c r="J537" s="1">
        <f>dataOrig!J537</f>
        <v>79</v>
      </c>
      <c r="K537" s="1">
        <f>dataOrig!K537</f>
        <v>406</v>
      </c>
      <c r="L537" s="1">
        <f>dataOrig!L537</f>
        <v>50</v>
      </c>
      <c r="M537" s="1">
        <f>dataOrig!M537</f>
        <v>416</v>
      </c>
      <c r="N537" s="9">
        <f>dataOrig!N537</f>
        <v>951</v>
      </c>
      <c r="O537" s="1">
        <f>IF(dataOrig!$S537&gt;0,dataOrig!O537*dataRevised!$S537/dataOrig!$S537,dataOrig!O537)</f>
        <v>9.2895602706987503</v>
      </c>
      <c r="P537" s="1">
        <f>IF(dataOrig!$S537&gt;0,dataOrig!P537*dataRevised!$S537/dataOrig!$S537,dataOrig!P537)</f>
        <v>430.45679630504105</v>
      </c>
      <c r="Q537" s="1">
        <f>IF(dataOrig!$S537&gt;0,dataOrig!Q537*dataRevised!$S537/dataOrig!$S537,dataOrig!Q537)</f>
        <v>44.783142624399879</v>
      </c>
      <c r="R537" s="1">
        <f>IF(dataOrig!$S537&gt;0,dataOrig!R537*dataRevised!$S537/dataOrig!$S537,dataOrig!R537)</f>
        <v>461.34869857647038</v>
      </c>
      <c r="S537" s="9">
        <f>dataOrig!S537*VLOOKUP($C537,pivot!$H$4:$Q$65,8,FALSE)/VLOOKUP($C537,pivot!$H$4:$Q$65,4,FALSE)</f>
        <v>945.87819777661002</v>
      </c>
      <c r="T537" s="1">
        <f>IF(dataOrig!$X537&gt;0,dataOrig!T537*dataRevised!$X537/dataOrig!$X537,dataOrig!T537)</f>
        <v>75.907831827574213</v>
      </c>
      <c r="U537" s="1">
        <f>IF(dataOrig!$X537&gt;0,dataOrig!U537*dataRevised!$X537/dataOrig!$X537,dataOrig!U537)</f>
        <v>387.79001042347699</v>
      </c>
      <c r="V537" s="1">
        <f>IF(dataOrig!$X537&gt;0,dataOrig!V537*dataRevised!$X537/dataOrig!$X537,dataOrig!V537)</f>
        <v>47.854937456514179</v>
      </c>
      <c r="W537" s="1">
        <f>IF(dataOrig!$X537&gt;0,dataOrig!W537*dataRevised!$X537/dataOrig!$X537,dataOrig!W537)</f>
        <v>397.69103196620404</v>
      </c>
      <c r="X537" s="9">
        <f>dataOrig!X537*VLOOKUP($C537,pivot!$H$4:$Q$65,9,FALSE)/VLOOKUP($C537,pivot!$H$4:$Q$65,5,FALSE)</f>
        <v>909.24381167376941</v>
      </c>
      <c r="Y537" s="1">
        <f>IF(dataOrig!$AC537&gt;0,dataOrig!Y537*dataRevised!$AC537/dataOrig!$AC537,dataOrig!Y537)</f>
        <v>78.708499473424425</v>
      </c>
      <c r="Z537" s="1">
        <f>IF(dataOrig!$AC537&gt;0,dataOrig!Z537*dataRevised!$AC537/dataOrig!$AC537,dataOrig!Z537)</f>
        <v>285.7762641137561</v>
      </c>
      <c r="AA537" s="1">
        <f>IF(dataOrig!$AC537&gt;0,dataOrig!AA537*dataRevised!$AC537/dataOrig!$AC537,dataOrig!AA537)</f>
        <v>286.77391202021767</v>
      </c>
      <c r="AB537" s="1">
        <f>IF(dataOrig!$AC537&gt;0,dataOrig!AB537*dataRevised!$AC537/dataOrig!$AC537,dataOrig!AB537)</f>
        <v>285.7762641137561</v>
      </c>
      <c r="AC537" s="9">
        <f>dataOrig!AC537*VLOOKUP($C537,pivot!$H$4:$Q$65,10,FALSE)/VLOOKUP($C537,pivot!$H$4:$Q$65,6,FALSE)</f>
        <v>937.03493972115416</v>
      </c>
    </row>
    <row r="538" spans="1:29">
      <c r="A538">
        <v>537</v>
      </c>
      <c r="B538">
        <v>24027</v>
      </c>
      <c r="C538">
        <f>dataOrig!C538</f>
        <v>24027</v>
      </c>
      <c r="D538">
        <v>24</v>
      </c>
      <c r="E538" s="1">
        <f>IF(dataOrig!$I538&gt;0,dataOrig!E538*dataRevised!$I538/dataOrig!$I538,dataOrig!E538)</f>
        <v>723.16266997686614</v>
      </c>
      <c r="F538" s="1">
        <f>IF(dataOrig!$I538&gt;0,dataOrig!F538*dataRevised!$I538/dataOrig!$I538,dataOrig!F538)</f>
        <v>418.3513513513513</v>
      </c>
      <c r="G538" s="1">
        <f>IF(dataOrig!$I538&gt;0,dataOrig!G538*dataRevised!$I538/dataOrig!$I538,dataOrig!G538)</f>
        <v>48.909552558821872</v>
      </c>
      <c r="H538" s="1">
        <f>IF(dataOrig!$I538&gt;0,dataOrig!H538*dataRevised!$I538/dataOrig!$I538,dataOrig!H538)</f>
        <v>258.52192066805844</v>
      </c>
      <c r="I538" s="9">
        <f>dataOrig!I538*VLOOKUP($C538,pivot!$H$4:$Q$65,7,FALSE)/VLOOKUP($C538,pivot!$H$4:$Q$65,2,FALSE)</f>
        <v>1448.9454945550979</v>
      </c>
      <c r="J538" s="1">
        <f>dataOrig!J538</f>
        <v>828</v>
      </c>
      <c r="K538" s="1">
        <f>dataOrig!K538</f>
        <v>479</v>
      </c>
      <c r="L538" s="1">
        <f>dataOrig!L538</f>
        <v>56</v>
      </c>
      <c r="M538" s="1">
        <f>dataOrig!M538</f>
        <v>296</v>
      </c>
      <c r="N538" s="9">
        <f>dataOrig!N538</f>
        <v>1659</v>
      </c>
      <c r="O538" s="1">
        <f>IF(dataOrig!$S538&gt;0,dataOrig!O538*dataRevised!$S538/dataOrig!$S538,dataOrig!O538)</f>
        <v>820.89703092421155</v>
      </c>
      <c r="P538" s="1">
        <f>IF(dataOrig!$S538&gt;0,dataOrig!P538*dataRevised!$S538/dataOrig!$S538,dataOrig!P538)</f>
        <v>853.70623787229204</v>
      </c>
      <c r="Q538" s="1">
        <f>IF(dataOrig!$S538&gt;0,dataOrig!Q538*dataRevised!$S538/dataOrig!$S538,dataOrig!Q538)</f>
        <v>111.4808799454665</v>
      </c>
      <c r="R538" s="1">
        <f>IF(dataOrig!$S538&gt;0,dataOrig!R538*dataRevised!$S538/dataOrig!$S538,dataOrig!R538)</f>
        <v>572.99790208063655</v>
      </c>
      <c r="S538" s="9">
        <f>dataOrig!S538*VLOOKUP($C538,pivot!$H$4:$Q$65,8,FALSE)/VLOOKUP($C538,pivot!$H$4:$Q$65,4,FALSE)</f>
        <v>2359.0820508226066</v>
      </c>
      <c r="T538" s="1">
        <f>IF(dataOrig!$X538&gt;0,dataOrig!T538*dataRevised!$X538/dataOrig!$X538,dataOrig!T538)</f>
        <v>804.45800034657464</v>
      </c>
      <c r="U538" s="1">
        <f>IF(dataOrig!$X538&gt;0,dataOrig!U538*dataRevised!$X538/dataOrig!$X538,dataOrig!U538)</f>
        <v>459.57241660824826</v>
      </c>
      <c r="V538" s="1">
        <f>IF(dataOrig!$X538&gt;0,dataOrig!V538*dataRevised!$X538/dataOrig!$X538,dataOrig!V538)</f>
        <v>53.630533356438313</v>
      </c>
      <c r="W538" s="1">
        <f>IF(dataOrig!$X538&gt;0,dataOrig!W538*dataRevised!$X538/dataOrig!$X538,dataOrig!W538)</f>
        <v>285.47945448196396</v>
      </c>
      <c r="X538" s="9">
        <f>dataOrig!X538*VLOOKUP($C538,pivot!$H$4:$Q$65,9,FALSE)/VLOOKUP($C538,pivot!$H$4:$Q$65,5,FALSE)</f>
        <v>1603.1404047932251</v>
      </c>
      <c r="Y538" s="1">
        <f>IF(dataOrig!$AC538&gt;0,dataOrig!Y538*dataRevised!$AC538/dataOrig!$AC538,dataOrig!Y538)</f>
        <v>832.7697510464543</v>
      </c>
      <c r="Z538" s="1">
        <f>IF(dataOrig!$AC538&gt;0,dataOrig!Z538*dataRevised!$AC538/dataOrig!$AC538,dataOrig!Z538)</f>
        <v>276.24337609481</v>
      </c>
      <c r="AA538" s="1">
        <f>IF(dataOrig!$AC538&gt;0,dataOrig!AA538*dataRevised!$AC538/dataOrig!$AC538,dataOrig!AA538)</f>
        <v>274.20837816206102</v>
      </c>
      <c r="AB538" s="1">
        <f>IF(dataOrig!$AC538&gt;0,dataOrig!AB538*dataRevised!$AC538/dataOrig!$AC538,dataOrig!AB538)</f>
        <v>276.24337609481</v>
      </c>
      <c r="AC538" s="9">
        <f>dataOrig!AC538*VLOOKUP($C538,pivot!$H$4:$Q$65,10,FALSE)/VLOOKUP($C538,pivot!$H$4:$Q$65,6,FALSE)</f>
        <v>1659.4648813981355</v>
      </c>
    </row>
    <row r="539" spans="1:29">
      <c r="A539">
        <v>538</v>
      </c>
      <c r="B539">
        <v>24027</v>
      </c>
      <c r="C539">
        <f>dataOrig!C539</f>
        <v>24027</v>
      </c>
      <c r="D539">
        <v>24</v>
      </c>
      <c r="E539" s="1">
        <f>IF(dataOrig!$I539&gt;0,dataOrig!E539*dataRevised!$I539/dataOrig!$I539,dataOrig!E539)</f>
        <v>180.79066749421654</v>
      </c>
      <c r="F539" s="1">
        <f>IF(dataOrig!$I539&gt;0,dataOrig!F539*dataRevised!$I539/dataOrig!$I539,dataOrig!F539)</f>
        <v>692.59419962760251</v>
      </c>
      <c r="G539" s="1">
        <f>IF(dataOrig!$I539&gt;0,dataOrig!G539*dataRevised!$I539/dataOrig!$I539,dataOrig!G539)</f>
        <v>95.198950516278273</v>
      </c>
      <c r="H539" s="1">
        <f>IF(dataOrig!$I539&gt;0,dataOrig!H539*dataRevised!$I539/dataOrig!$I539,dataOrig!H539)</f>
        <v>386.90949613496588</v>
      </c>
      <c r="I539" s="9">
        <f>dataOrig!I539*VLOOKUP($C539,pivot!$H$4:$Q$65,7,FALSE)/VLOOKUP($C539,pivot!$H$4:$Q$65,2,FALSE)</f>
        <v>1355.4933137730632</v>
      </c>
      <c r="J539" s="1">
        <f>dataOrig!J539</f>
        <v>207</v>
      </c>
      <c r="K539" s="1">
        <f>dataOrig!K539</f>
        <v>793</v>
      </c>
      <c r="L539" s="1">
        <f>dataOrig!L539</f>
        <v>109</v>
      </c>
      <c r="M539" s="1">
        <f>dataOrig!M539</f>
        <v>443</v>
      </c>
      <c r="N539" s="9">
        <f>dataOrig!N539</f>
        <v>1552</v>
      </c>
      <c r="O539" s="1">
        <f>IF(dataOrig!$S539&gt;0,dataOrig!O539*dataRevised!$S539/dataOrig!$S539,dataOrig!O539)</f>
        <v>42.000857726084178</v>
      </c>
      <c r="P539" s="1">
        <f>IF(dataOrig!$S539&gt;0,dataOrig!P539*dataRevised!$S539/dataOrig!$S539,dataOrig!P539)</f>
        <v>668.24781276394526</v>
      </c>
      <c r="Q539" s="1">
        <f>IF(dataOrig!$S539&gt;0,dataOrig!Q539*dataRevised!$S539/dataOrig!$S539,dataOrig!Q539)</f>
        <v>92.632851274508468</v>
      </c>
      <c r="R539" s="1">
        <f>IF(dataOrig!$S539&gt;0,dataOrig!R539*dataRevised!$S539/dataOrig!$S539,dataOrig!R539)</f>
        <v>523.92537631590494</v>
      </c>
      <c r="S539" s="9">
        <f>dataOrig!S539*VLOOKUP($C539,pivot!$H$4:$Q$65,8,FALSE)/VLOOKUP($C539,pivot!$H$4:$Q$65,4,FALSE)</f>
        <v>1326.8068980804428</v>
      </c>
      <c r="T539" s="1">
        <f>IF(dataOrig!$X539&gt;0,dataOrig!T539*dataRevised!$X539/dataOrig!$X539,dataOrig!T539)</f>
        <v>237.62451702544973</v>
      </c>
      <c r="U539" s="1">
        <f>IF(dataOrig!$X539&gt;0,dataOrig!U539*dataRevised!$X539/dataOrig!$X539,dataOrig!U539)</f>
        <v>876.24040653134591</v>
      </c>
      <c r="V539" s="1">
        <f>IF(dataOrig!$X539&gt;0,dataOrig!V539*dataRevised!$X539/dataOrig!$X539,dataOrig!V539)</f>
        <v>120.46242876984604</v>
      </c>
      <c r="W539" s="1">
        <f>IF(dataOrig!$X539&gt;0,dataOrig!W539*dataRevised!$X539/dataOrig!$X539,dataOrig!W539)</f>
        <v>489.27548123642953</v>
      </c>
      <c r="X539" s="9">
        <f>dataOrig!X539*VLOOKUP($C539,pivot!$H$4:$Q$65,9,FALSE)/VLOOKUP($C539,pivot!$H$4:$Q$65,5,FALSE)</f>
        <v>1723.6028335630713</v>
      </c>
      <c r="Y539" s="1">
        <f>IF(dataOrig!$AC539&gt;0,dataOrig!Y539*dataRevised!$AC539/dataOrig!$AC539,dataOrig!Y539)</f>
        <v>245.88076388280768</v>
      </c>
      <c r="Z539" s="1">
        <f>IF(dataOrig!$AC539&gt;0,dataOrig!Z539*dataRevised!$AC539/dataOrig!$AC539,dataOrig!Z539)</f>
        <v>513.01862013384664</v>
      </c>
      <c r="AA539" s="1">
        <f>IF(dataOrig!$AC539&gt;0,dataOrig!AA539*dataRevised!$AC539/dataOrig!$AC539,dataOrig!AA539)</f>
        <v>513.01862013384664</v>
      </c>
      <c r="AB539" s="1">
        <f>IF(dataOrig!$AC539&gt;0,dataOrig!AB539*dataRevised!$AC539/dataOrig!$AC539,dataOrig!AB539)</f>
        <v>513.01862013384664</v>
      </c>
      <c r="AC539" s="9">
        <f>dataOrig!AC539*VLOOKUP($C539,pivot!$H$4:$Q$65,10,FALSE)/VLOOKUP($C539,pivot!$H$4:$Q$65,6,FALSE)</f>
        <v>1784.9366242843475</v>
      </c>
    </row>
    <row r="540" spans="1:29">
      <c r="A540">
        <v>539</v>
      </c>
      <c r="B540">
        <v>24027</v>
      </c>
      <c r="C540">
        <f>dataOrig!C540</f>
        <v>24027</v>
      </c>
      <c r="D540">
        <v>24</v>
      </c>
      <c r="E540" s="1">
        <f>IF(dataOrig!$I540&gt;0,dataOrig!E540*dataRevised!$I540/dataOrig!$I540,dataOrig!E540)</f>
        <v>708.31512723579533</v>
      </c>
      <c r="F540" s="1">
        <f>IF(dataOrig!$I540&gt;0,dataOrig!F540*dataRevised!$I540/dataOrig!$I540,dataOrig!F540)</f>
        <v>1472.526885967387</v>
      </c>
      <c r="G540" s="1">
        <f>IF(dataOrig!$I540&gt;0,dataOrig!G540*dataRevised!$I540/dataOrig!$I540,dataOrig!G540)</f>
        <v>159.82943068329288</v>
      </c>
      <c r="H540" s="1">
        <f>IF(dataOrig!$I540&gt;0,dataOrig!H540*dataRevised!$I540/dataOrig!$I540,dataOrig!H540)</f>
        <v>1102.2117023077355</v>
      </c>
      <c r="I540" s="9">
        <f>dataOrig!I540*VLOOKUP($C540,pivot!$H$4:$Q$65,7,FALSE)/VLOOKUP($C540,pivot!$H$4:$Q$65,2,FALSE)</f>
        <v>3442.8831461942109</v>
      </c>
      <c r="J540" s="1">
        <f>dataOrig!J540</f>
        <v>811</v>
      </c>
      <c r="K540" s="1">
        <f>dataOrig!K540</f>
        <v>1686</v>
      </c>
      <c r="L540" s="1">
        <f>dataOrig!L540</f>
        <v>183</v>
      </c>
      <c r="M540" s="1">
        <f>dataOrig!M540</f>
        <v>1262</v>
      </c>
      <c r="N540" s="9">
        <f>dataOrig!N540</f>
        <v>3942</v>
      </c>
      <c r="O540" s="1">
        <f>IF(dataOrig!$S540&gt;0,dataOrig!O540*dataRevised!$S540/dataOrig!$S540,dataOrig!O540)</f>
        <v>353.34644062172163</v>
      </c>
      <c r="P540" s="1">
        <f>IF(dataOrig!$S540&gt;0,dataOrig!P540*dataRevised!$S540/dataOrig!$S540,dataOrig!P540)</f>
        <v>1854.1506666879363</v>
      </c>
      <c r="Q540" s="1">
        <f>IF(dataOrig!$S540&gt;0,dataOrig!Q540*dataRevised!$S540/dataOrig!$S540,dataOrig!Q540)</f>
        <v>243.97002680008751</v>
      </c>
      <c r="R540" s="1">
        <f>IF(dataOrig!$S540&gt;0,dataOrig!R540*dataRevised!$S540/dataOrig!$S540,dataOrig!R540)</f>
        <v>1515.7739425161594</v>
      </c>
      <c r="S540" s="9">
        <f>dataOrig!S540*VLOOKUP($C540,pivot!$H$4:$Q$65,8,FALSE)/VLOOKUP($C540,pivot!$H$4:$Q$65,4,FALSE)</f>
        <v>3967.241076625905</v>
      </c>
      <c r="T540" s="1">
        <f>IF(dataOrig!$X540&gt;0,dataOrig!T540*dataRevised!$X540/dataOrig!$X540,dataOrig!T540)</f>
        <v>810.23359624649868</v>
      </c>
      <c r="U540" s="1">
        <f>IF(dataOrig!$X540&gt;0,dataOrig!U540*dataRevised!$X540/dataOrig!$X540,dataOrig!U540)</f>
        <v>1707.9262161204199</v>
      </c>
      <c r="V540" s="1">
        <f>IF(dataOrig!$X540&gt;0,dataOrig!V540*dataRevised!$X540/dataOrig!$X540,dataOrig!V540)</f>
        <v>186.46923905469319</v>
      </c>
      <c r="W540" s="1">
        <f>IF(dataOrig!$X540&gt;0,dataOrig!W540*dataRevised!$X540/dataOrig!$X540,dataOrig!W540)</f>
        <v>1274.7565236261105</v>
      </c>
      <c r="X540" s="9">
        <f>dataOrig!X540*VLOOKUP($C540,pivot!$H$4:$Q$65,9,FALSE)/VLOOKUP($C540,pivot!$H$4:$Q$65,5,FALSE)</f>
        <v>3979.3855750477223</v>
      </c>
      <c r="Y540" s="1">
        <f>IF(dataOrig!$AC540&gt;0,dataOrig!Y540*dataRevised!$AC540/dataOrig!$AC540,dataOrig!Y540)</f>
        <v>399.80616753481161</v>
      </c>
      <c r="Z540" s="1">
        <f>IF(dataOrig!$AC540&gt;0,dataOrig!Z540*dataRevised!$AC540/dataOrig!$AC540,dataOrig!Z540)</f>
        <v>557.05487926799822</v>
      </c>
      <c r="AA540" s="1">
        <f>IF(dataOrig!$AC540&gt;0,dataOrig!AA540*dataRevised!$AC540/dataOrig!$AC540,dataOrig!AA540)</f>
        <v>557.91999725569917</v>
      </c>
      <c r="AB540" s="1">
        <f>IF(dataOrig!$AC540&gt;0,dataOrig!AB540*dataRevised!$AC540/dataOrig!$AC540,dataOrig!AB540)</f>
        <v>557.05487926799822</v>
      </c>
      <c r="AC540" s="9">
        <f>dataOrig!AC540*VLOOKUP($C540,pivot!$H$4:$Q$65,10,FALSE)/VLOOKUP($C540,pivot!$H$4:$Q$65,6,FALSE)</f>
        <v>2071.8359233265073</v>
      </c>
    </row>
    <row r="541" spans="1:29">
      <c r="A541">
        <v>540</v>
      </c>
      <c r="B541">
        <v>24027</v>
      </c>
      <c r="C541">
        <f>dataOrig!C541</f>
        <v>24027</v>
      </c>
      <c r="D541">
        <v>24</v>
      </c>
      <c r="E541" s="1">
        <f>IF(dataOrig!$I541&gt;0,dataOrig!E541*dataRevised!$I541/dataOrig!$I541,dataOrig!E541)</f>
        <v>614.86294645376063</v>
      </c>
      <c r="F541" s="1">
        <f>IF(dataOrig!$I541&gt;0,dataOrig!F541*dataRevised!$I541/dataOrig!$I541,dataOrig!F541)</f>
        <v>187.7777464311911</v>
      </c>
      <c r="G541" s="1">
        <f>IF(dataOrig!$I541&gt;0,dataOrig!G541*dataRevised!$I541/dataOrig!$I541,dataOrig!G541)</f>
        <v>30.568470349263666</v>
      </c>
      <c r="H541" s="1">
        <f>IF(dataOrig!$I541&gt;0,dataOrig!H541*dataRevised!$I541/dataOrig!$I541,dataOrig!H541)</f>
        <v>113.54003272583648</v>
      </c>
      <c r="I541" s="9">
        <f>dataOrig!I541*VLOOKUP($C541,pivot!$H$4:$Q$65,7,FALSE)/VLOOKUP($C541,pivot!$H$4:$Q$65,2,FALSE)</f>
        <v>946.74919596005191</v>
      </c>
      <c r="J541" s="1">
        <f>dataOrig!J541</f>
        <v>704</v>
      </c>
      <c r="K541" s="1">
        <f>dataOrig!K541</f>
        <v>215</v>
      </c>
      <c r="L541" s="1">
        <f>dataOrig!L541</f>
        <v>35</v>
      </c>
      <c r="M541" s="1">
        <f>dataOrig!M541</f>
        <v>130</v>
      </c>
      <c r="N541" s="9">
        <f>dataOrig!N541</f>
        <v>1084</v>
      </c>
      <c r="O541" s="1">
        <f>IF(dataOrig!$S541&gt;0,dataOrig!O541*dataRevised!$S541/dataOrig!$S541,dataOrig!O541)</f>
        <v>793.60474927526627</v>
      </c>
      <c r="P541" s="1">
        <f>IF(dataOrig!$S541&gt;0,dataOrig!P541*dataRevised!$S541/dataOrig!$S541,dataOrig!P541)</f>
        <v>412.49220206204848</v>
      </c>
      <c r="Q541" s="1">
        <f>IF(dataOrig!$S541&gt;0,dataOrig!Q541*dataRevised!$S541/dataOrig!$S541,dataOrig!Q541)</f>
        <v>74.284778659869801</v>
      </c>
      <c r="R541" s="1">
        <f>IF(dataOrig!$S541&gt;0,dataOrig!R541*dataRevised!$S541/dataOrig!$S541,dataOrig!R541)</f>
        <v>262.00803866809844</v>
      </c>
      <c r="S541" s="9">
        <f>dataOrig!S541*VLOOKUP($C541,pivot!$H$4:$Q$65,8,FALSE)/VLOOKUP($C541,pivot!$H$4:$Q$65,4,FALSE)</f>
        <v>1542.3897686652831</v>
      </c>
      <c r="T541" s="1">
        <f>IF(dataOrig!$X541&gt;0,dataOrig!T541*dataRevised!$X541/dataOrig!$X541,dataOrig!T541)</f>
        <v>697.19693363369811</v>
      </c>
      <c r="U541" s="1">
        <f>IF(dataOrig!$X541&gt;0,dataOrig!U541*dataRevised!$X541/dataOrig!$X541,dataOrig!U541)</f>
        <v>258.25164523946449</v>
      </c>
      <c r="V541" s="1">
        <f>IF(dataOrig!$X541&gt;0,dataOrig!V541*dataRevised!$X541/dataOrig!$X541,dataOrig!V541)</f>
        <v>42.079341556590066</v>
      </c>
      <c r="W541" s="1">
        <f>IF(dataOrig!$X541&gt;0,dataOrig!W541*dataRevised!$X541/dataOrig!$X541,dataOrig!W541)</f>
        <v>157.59125955507258</v>
      </c>
      <c r="X541" s="9">
        <f>dataOrig!X541*VLOOKUP($C541,pivot!$H$4:$Q$65,9,FALSE)/VLOOKUP($C541,pivot!$H$4:$Q$65,5,FALSE)</f>
        <v>1155.1191799848252</v>
      </c>
      <c r="Y541" s="1">
        <f>IF(dataOrig!$AC541&gt;0,dataOrig!Y541*dataRevised!$AC541/dataOrig!$AC541,dataOrig!Y541)</f>
        <v>806.60571525225919</v>
      </c>
      <c r="Z541" s="1">
        <f>IF(dataOrig!$AC541&gt;0,dataOrig!Z541*dataRevised!$AC541/dataOrig!$AC541,dataOrig!Z541)</f>
        <v>1764.2532848181559</v>
      </c>
      <c r="AA541" s="1">
        <f>IF(dataOrig!$AC541&gt;0,dataOrig!AA541*dataRevised!$AC541/dataOrig!$AC541,dataOrig!AA541)</f>
        <v>1763.1886970977544</v>
      </c>
      <c r="AB541" s="1">
        <f>IF(dataOrig!$AC541&gt;0,dataOrig!AB541*dataRevised!$AC541/dataOrig!$AC541,dataOrig!AB541)</f>
        <v>1764.2532848181559</v>
      </c>
      <c r="AC541" s="9">
        <f>dataOrig!AC541*VLOOKUP($C541,pivot!$H$4:$Q$65,10,FALSE)/VLOOKUP($C541,pivot!$H$4:$Q$65,6,FALSE)</f>
        <v>6098.3009819863246</v>
      </c>
    </row>
    <row r="542" spans="1:29">
      <c r="A542">
        <v>541</v>
      </c>
      <c r="B542">
        <v>24027</v>
      </c>
      <c r="C542">
        <f>dataOrig!C542</f>
        <v>24027</v>
      </c>
      <c r="D542">
        <v>24</v>
      </c>
      <c r="E542" s="1">
        <f>IF(dataOrig!$I542&gt;0,dataOrig!E542*dataRevised!$I542/dataOrig!$I542,dataOrig!E542)</f>
        <v>502.19629859504602</v>
      </c>
      <c r="F542" s="1">
        <f>IF(dataOrig!$I542&gt;0,dataOrig!F542*dataRevised!$I542/dataOrig!$I542,dataOrig!F542)</f>
        <v>4686.5831969756809</v>
      </c>
      <c r="G542" s="1">
        <f>IF(dataOrig!$I542&gt;0,dataOrig!G542*dataRevised!$I542/dataOrig!$I542,dataOrig!G542)</f>
        <v>826.22208429724083</v>
      </c>
      <c r="H542" s="1">
        <f>IF(dataOrig!$I542&gt;0,dataOrig!H542*dataRevised!$I542/dataOrig!$I542,dataOrig!H542)</f>
        <v>1885.6379281160075</v>
      </c>
      <c r="I542" s="9">
        <f>dataOrig!I542*VLOOKUP($C542,pivot!$H$4:$Q$65,7,FALSE)/VLOOKUP($C542,pivot!$H$4:$Q$65,2,FALSE)</f>
        <v>7900.6395079839758</v>
      </c>
      <c r="J542" s="1">
        <f>dataOrig!J542</f>
        <v>575</v>
      </c>
      <c r="K542" s="1">
        <f>dataOrig!K542</f>
        <v>5366</v>
      </c>
      <c r="L542" s="1">
        <f>dataOrig!L542</f>
        <v>946</v>
      </c>
      <c r="M542" s="1">
        <f>dataOrig!M542</f>
        <v>2159</v>
      </c>
      <c r="N542" s="9">
        <f>dataOrig!N542</f>
        <v>9046</v>
      </c>
      <c r="O542" s="1">
        <f>IF(dataOrig!$S542&gt;0,dataOrig!O542*dataRevised!$S542/dataOrig!$S542,dataOrig!O542)</f>
        <v>739.87916755745516</v>
      </c>
      <c r="P542" s="1">
        <f>IF(dataOrig!$S542&gt;0,dataOrig!P542*dataRevised!$S542/dataOrig!$S542,dataOrig!P542)</f>
        <v>4365.9669688919994</v>
      </c>
      <c r="Q542" s="1">
        <f>IF(dataOrig!$S542&gt;0,dataOrig!Q542*dataRevised!$S542/dataOrig!$S542,dataOrig!Q542)</f>
        <v>787.8484806772974</v>
      </c>
      <c r="R542" s="1">
        <f>IF(dataOrig!$S542&gt;0,dataOrig!R542*dataRevised!$S542/dataOrig!$S542,dataOrig!R542)</f>
        <v>1858.9556492874087</v>
      </c>
      <c r="S542" s="9">
        <f>dataOrig!S542*VLOOKUP($C542,pivot!$H$4:$Q$65,8,FALSE)/VLOOKUP($C542,pivot!$H$4:$Q$65,4,FALSE)</f>
        <v>7752.6502664141617</v>
      </c>
      <c r="T542" s="1">
        <f>IF(dataOrig!$X542&gt;0,dataOrig!T542*dataRevised!$X542/dataOrig!$X542,dataOrig!T542)</f>
        <v>790.43155316104458</v>
      </c>
      <c r="U542" s="1">
        <f>IF(dataOrig!$X542&gt;0,dataOrig!U542*dataRevised!$X542/dataOrig!$X542,dataOrig!U542)</f>
        <v>5890.2827327940468</v>
      </c>
      <c r="V542" s="1">
        <f>IF(dataOrig!$X542&gt;0,dataOrig!V542*dataRevised!$X542/dataOrig!$X542,dataOrig!V542)</f>
        <v>1037.9570917292212</v>
      </c>
      <c r="W542" s="1">
        <f>IF(dataOrig!$X542&gt;0,dataOrig!W542*dataRevised!$X542/dataOrig!$X542,dataOrig!W542)</f>
        <v>2369.6444892260124</v>
      </c>
      <c r="X542" s="9">
        <f>dataOrig!X542*VLOOKUP($C542,pivot!$H$4:$Q$65,9,FALSE)/VLOOKUP($C542,pivot!$H$4:$Q$65,5,FALSE)</f>
        <v>10088.315866910325</v>
      </c>
      <c r="Y542" s="1">
        <f>IF(dataOrig!$AC542&gt;0,dataOrig!Y542*dataRevised!$AC542/dataOrig!$AC542,dataOrig!Y542)</f>
        <v>733.45484946364229</v>
      </c>
      <c r="Z542" s="1">
        <f>IF(dataOrig!$AC542&gt;0,dataOrig!Z542*dataRevised!$AC542/dataOrig!$AC542,dataOrig!Z542)</f>
        <v>1604.253606146777</v>
      </c>
      <c r="AA542" s="1">
        <f>IF(dataOrig!$AC542&gt;0,dataOrig!AA542*dataRevised!$AC542/dataOrig!$AC542,dataOrig!AA542)</f>
        <v>1603.285565614156</v>
      </c>
      <c r="AB542" s="1">
        <f>IF(dataOrig!$AC542&gt;0,dataOrig!AB542*dataRevised!$AC542/dataOrig!$AC542,dataOrig!AB542)</f>
        <v>1604.253606146777</v>
      </c>
      <c r="AC542" s="9">
        <f>dataOrig!AC542*VLOOKUP($C542,pivot!$H$4:$Q$65,10,FALSE)/VLOOKUP($C542,pivot!$H$4:$Q$65,6,FALSE)</f>
        <v>5545.2476273713519</v>
      </c>
    </row>
    <row r="543" spans="1:29">
      <c r="A543">
        <v>542</v>
      </c>
      <c r="B543">
        <v>24027</v>
      </c>
      <c r="C543">
        <f>dataOrig!C543</f>
        <v>24027</v>
      </c>
      <c r="D543">
        <v>24</v>
      </c>
      <c r="E543" s="1">
        <f>IF(dataOrig!$I543&gt;0,dataOrig!E543*dataRevised!$I543/dataOrig!$I543,dataOrig!E543)</f>
        <v>5.2403092027309146</v>
      </c>
      <c r="F543" s="1">
        <f>IF(dataOrig!$I543&gt;0,dataOrig!F543*dataRevised!$I543/dataOrig!$I543,dataOrig!F543)</f>
        <v>149.34881227783106</v>
      </c>
      <c r="G543" s="1">
        <f>IF(dataOrig!$I543&gt;0,dataOrig!G543*dataRevised!$I543/dataOrig!$I543,dataOrig!G543)</f>
        <v>13.100773006827286</v>
      </c>
      <c r="H543" s="1">
        <f>IF(dataOrig!$I543&gt;0,dataOrig!H543*dataRevised!$I543/dataOrig!$I543,dataOrig!H543)</f>
        <v>79.478022908085535</v>
      </c>
      <c r="I543" s="9">
        <f>dataOrig!I543*VLOOKUP($C543,pivot!$H$4:$Q$65,7,FALSE)/VLOOKUP($C543,pivot!$H$4:$Q$65,2,FALSE)</f>
        <v>247.1679173954748</v>
      </c>
      <c r="J543" s="1">
        <f>dataOrig!J543</f>
        <v>6</v>
      </c>
      <c r="K543" s="1">
        <f>dataOrig!K543</f>
        <v>171</v>
      </c>
      <c r="L543" s="1">
        <f>dataOrig!L543</f>
        <v>15</v>
      </c>
      <c r="M543" s="1">
        <f>dataOrig!M543</f>
        <v>91</v>
      </c>
      <c r="N543" s="9">
        <f>dataOrig!N543</f>
        <v>283</v>
      </c>
      <c r="O543" s="1">
        <f>IF(dataOrig!$S543&gt;0,dataOrig!O543*dataRevised!$S543/dataOrig!$S543,dataOrig!O543)</f>
        <v>6.2977223161067544</v>
      </c>
      <c r="P543" s="1">
        <f>IF(dataOrig!$S543&gt;0,dataOrig!P543*dataRevised!$S543/dataOrig!$S543,dataOrig!P543)</f>
        <v>76.556066537620282</v>
      </c>
      <c r="Q543" s="1">
        <f>IF(dataOrig!$S543&gt;0,dataOrig!Q543*dataRevised!$S543/dataOrig!$S543,dataOrig!Q543)</f>
        <v>9.6630071124693071</v>
      </c>
      <c r="R543" s="1">
        <f>IF(dataOrig!$S543&gt;0,dataOrig!R543*dataRevised!$S543/dataOrig!$S543,dataOrig!R543)</f>
        <v>58.123286618901574</v>
      </c>
      <c r="S543" s="9">
        <f>dataOrig!S543*VLOOKUP($C543,pivot!$H$4:$Q$65,8,FALSE)/VLOOKUP($C543,pivot!$H$4:$Q$65,4,FALSE)</f>
        <v>150.64008258509793</v>
      </c>
      <c r="T543" s="1">
        <f>IF(dataOrig!$X543&gt;0,dataOrig!T543*dataRevised!$X543/dataOrig!$X543,dataOrig!T543)</f>
        <v>5.7755958999241255</v>
      </c>
      <c r="U543" s="1">
        <f>IF(dataOrig!$X543&gt;0,dataOrig!U543*dataRevised!$X543/dataOrig!$X543,dataOrig!U543)</f>
        <v>163.36685545499668</v>
      </c>
      <c r="V543" s="1">
        <f>IF(dataOrig!$X543&gt;0,dataOrig!V543*dataRevised!$X543/dataOrig!$X543,dataOrig!V543)</f>
        <v>14.026447185530019</v>
      </c>
      <c r="W543" s="1">
        <f>IF(dataOrig!$X543&gt;0,dataOrig!W543*dataRevised!$X543/dataOrig!$X543,dataOrig!W543)</f>
        <v>86.63393849886188</v>
      </c>
      <c r="X543" s="9">
        <f>dataOrig!X543*VLOOKUP($C543,pivot!$H$4:$Q$65,9,FALSE)/VLOOKUP($C543,pivot!$H$4:$Q$65,5,FALSE)</f>
        <v>269.80283703931269</v>
      </c>
      <c r="Y543" s="1">
        <f>IF(dataOrig!$AC543&gt;0,dataOrig!Y543*dataRevised!$AC543/dataOrig!$AC543,dataOrig!Y543)</f>
        <v>289.07930974221034</v>
      </c>
      <c r="Z543" s="1">
        <f>IF(dataOrig!$AC543&gt;0,dataOrig!Z543*dataRevised!$AC543/dataOrig!$AC543,dataOrig!Z543)</f>
        <v>402.77777849262912</v>
      </c>
      <c r="AA543" s="1">
        <f>IF(dataOrig!$AC543&gt;0,dataOrig!AA543*dataRevised!$AC543/dataOrig!$AC543,dataOrig!AA543)</f>
        <v>403.40330088582317</v>
      </c>
      <c r="AB543" s="1">
        <f>IF(dataOrig!$AC543&gt;0,dataOrig!AB543*dataRevised!$AC543/dataOrig!$AC543,dataOrig!AB543)</f>
        <v>402.77777849262912</v>
      </c>
      <c r="AC543" s="9">
        <f>dataOrig!AC543*VLOOKUP($C543,pivot!$H$4:$Q$65,10,FALSE)/VLOOKUP($C543,pivot!$H$4:$Q$65,6,FALSE)</f>
        <v>1498.038167613292</v>
      </c>
    </row>
    <row r="544" spans="1:29">
      <c r="A544">
        <v>543</v>
      </c>
      <c r="B544">
        <v>24027</v>
      </c>
      <c r="C544">
        <f>dataOrig!C544</f>
        <v>24027</v>
      </c>
      <c r="D544">
        <v>24</v>
      </c>
      <c r="E544" s="1">
        <f>IF(dataOrig!$I544&gt;0,dataOrig!E544*dataRevised!$I544/dataOrig!$I544,dataOrig!E544)</f>
        <v>82.098177509450991</v>
      </c>
      <c r="F544" s="1">
        <f>IF(dataOrig!$I544&gt;0,dataOrig!F544*dataRevised!$I544/dataOrig!$I544,dataOrig!F544)</f>
        <v>241.05422332562205</v>
      </c>
      <c r="G544" s="1">
        <f>IF(dataOrig!$I544&gt;0,dataOrig!G544*dataRevised!$I544/dataOrig!$I544,dataOrig!G544)</f>
        <v>36.682164419116397</v>
      </c>
      <c r="H544" s="1">
        <f>IF(dataOrig!$I544&gt;0,dataOrig!H544*dataRevised!$I544/dataOrig!$I544,dataOrig!H544)</f>
        <v>166.81650962026742</v>
      </c>
      <c r="I544" s="9">
        <f>dataOrig!I544*VLOOKUP($C544,pivot!$H$4:$Q$65,7,FALSE)/VLOOKUP($C544,pivot!$H$4:$Q$65,2,FALSE)</f>
        <v>526.65107487445687</v>
      </c>
      <c r="J544" s="1">
        <f>dataOrig!J544</f>
        <v>94</v>
      </c>
      <c r="K544" s="1">
        <f>dataOrig!K544</f>
        <v>276</v>
      </c>
      <c r="L544" s="1">
        <f>dataOrig!L544</f>
        <v>42</v>
      </c>
      <c r="M544" s="1">
        <f>dataOrig!M544</f>
        <v>191</v>
      </c>
      <c r="N544" s="9">
        <f>dataOrig!N544</f>
        <v>603</v>
      </c>
      <c r="O544" s="1">
        <f>IF(dataOrig!$S544&gt;0,dataOrig!O544*dataRevised!$S544/dataOrig!$S544,dataOrig!O544)</f>
        <v>40.499412270938578</v>
      </c>
      <c r="P544" s="1">
        <f>IF(dataOrig!$S544&gt;0,dataOrig!P544*dataRevised!$S544/dataOrig!$S544,dataOrig!P544)</f>
        <v>225.05926010641093</v>
      </c>
      <c r="Q544" s="1">
        <f>IF(dataOrig!$S544&gt;0,dataOrig!Q544*dataRevised!$S544/dataOrig!$S544,dataOrig!Q544)</f>
        <v>44.666756701308103</v>
      </c>
      <c r="R544" s="1">
        <f>IF(dataOrig!$S544&gt;0,dataOrig!R544*dataRevised!$S544/dataOrig!$S544,dataOrig!R544)</f>
        <v>250.90923989341346</v>
      </c>
      <c r="S544" s="9">
        <f>dataOrig!S544*VLOOKUP($C544,pivot!$H$4:$Q$65,8,FALSE)/VLOOKUP($C544,pivot!$H$4:$Q$65,4,FALSE)</f>
        <v>561.13466897207104</v>
      </c>
      <c r="T544" s="1">
        <f>IF(dataOrig!$X544&gt;0,dataOrig!T544*dataRevised!$X544/dataOrig!$X544,dataOrig!T544)</f>
        <v>89.934279013104245</v>
      </c>
      <c r="U544" s="1">
        <f>IF(dataOrig!$X544&gt;0,dataOrig!U544*dataRevised!$X544/dataOrig!$X544,dataOrig!U544)</f>
        <v>264.02724113938859</v>
      </c>
      <c r="V544" s="1">
        <f>IF(dataOrig!$X544&gt;0,dataOrig!V544*dataRevised!$X544/dataOrig!$X544,dataOrig!V544)</f>
        <v>40.429171299468877</v>
      </c>
      <c r="W544" s="1">
        <f>IF(dataOrig!$X544&gt;0,dataOrig!W544*dataRevised!$X544/dataOrig!$X544,dataOrig!W544)</f>
        <v>182.34381341189027</v>
      </c>
      <c r="X544" s="9">
        <f>dataOrig!X544*VLOOKUP($C544,pivot!$H$4:$Q$65,9,FALSE)/VLOOKUP($C544,pivot!$H$4:$Q$65,5,FALSE)</f>
        <v>576.73450486385195</v>
      </c>
      <c r="Y544" s="1">
        <f>IF(dataOrig!$AC544&gt;0,dataOrig!Y544*dataRevised!$AC544/dataOrig!$AC544,dataOrig!Y544)</f>
        <v>249.10010313168388</v>
      </c>
      <c r="Z544" s="1">
        <f>IF(dataOrig!$AC544&gt;0,dataOrig!Z544*dataRevised!$AC544/dataOrig!$AC544,dataOrig!Z544)</f>
        <v>393.04119594828313</v>
      </c>
      <c r="AA544" s="1">
        <f>IF(dataOrig!$AC544&gt;0,dataOrig!AA544*dataRevised!$AC544/dataOrig!$AC544,dataOrig!AA544)</f>
        <v>393.57145713349155</v>
      </c>
      <c r="AB544" s="1">
        <f>IF(dataOrig!$AC544&gt;0,dataOrig!AB544*dataRevised!$AC544/dataOrig!$AC544,dataOrig!AB544)</f>
        <v>393.04119594828313</v>
      </c>
      <c r="AC544" s="9">
        <f>dataOrig!AC544*VLOOKUP($C544,pivot!$H$4:$Q$65,10,FALSE)/VLOOKUP($C544,pivot!$H$4:$Q$65,6,FALSE)</f>
        <v>1428.7539521617416</v>
      </c>
    </row>
    <row r="545" spans="1:29">
      <c r="A545">
        <v>544</v>
      </c>
      <c r="B545">
        <v>24027</v>
      </c>
      <c r="C545">
        <f>dataOrig!C545</f>
        <v>24027</v>
      </c>
      <c r="D545">
        <v>24</v>
      </c>
      <c r="E545" s="1">
        <f>IF(dataOrig!$I545&gt;0,dataOrig!E545*dataRevised!$I545/dataOrig!$I545,dataOrig!E545)</f>
        <v>546.73892681825873</v>
      </c>
      <c r="F545" s="1">
        <f>IF(dataOrig!$I545&gt;0,dataOrig!F545*dataRevised!$I545/dataOrig!$I545,dataOrig!F545)</f>
        <v>1471.653501100265</v>
      </c>
      <c r="G545" s="1">
        <f>IF(dataOrig!$I545&gt;0,dataOrig!G545*dataRevised!$I545/dataOrig!$I545,dataOrig!G545)</f>
        <v>151.09558201207469</v>
      </c>
      <c r="H545" s="1">
        <f>IF(dataOrig!$I545&gt;0,dataOrig!H545*dataRevised!$I545/dataOrig!$I545,dataOrig!H545)</f>
        <v>898.71302826835176</v>
      </c>
      <c r="I545" s="9">
        <f>dataOrig!I545*VLOOKUP($C545,pivot!$H$4:$Q$65,7,FALSE)/VLOOKUP($C545,pivot!$H$4:$Q$65,2,FALSE)</f>
        <v>3068.2010381989503</v>
      </c>
      <c r="J545" s="1">
        <f>dataOrig!J545</f>
        <v>626</v>
      </c>
      <c r="K545" s="1">
        <f>dataOrig!K545</f>
        <v>1685</v>
      </c>
      <c r="L545" s="1">
        <f>dataOrig!L545</f>
        <v>173</v>
      </c>
      <c r="M545" s="1">
        <f>dataOrig!M545</f>
        <v>1029</v>
      </c>
      <c r="N545" s="9">
        <f>dataOrig!N545</f>
        <v>3513</v>
      </c>
      <c r="O545" s="1">
        <f>IF(dataOrig!$S545&gt;0,dataOrig!O545*dataRevised!$S545/dataOrig!$S545,dataOrig!O545)</f>
        <v>235.54880469222982</v>
      </c>
      <c r="P545" s="1">
        <f>IF(dataOrig!$S545&gt;0,dataOrig!P545*dataRevised!$S545/dataOrig!$S545,dataOrig!P545)</f>
        <v>1718.0234307788214</v>
      </c>
      <c r="Q545" s="1">
        <f>IF(dataOrig!$S545&gt;0,dataOrig!Q545*dataRevised!$S545/dataOrig!$S545,dataOrig!Q545)</f>
        <v>210.446783231615</v>
      </c>
      <c r="R545" s="1">
        <f>IF(dataOrig!$S545&gt;0,dataOrig!R545*dataRevised!$S545/dataOrig!$S545,dataOrig!R545)</f>
        <v>1374.8549972233823</v>
      </c>
      <c r="S545" s="9">
        <f>dataOrig!S545*VLOOKUP($C545,pivot!$H$4:$Q$65,8,FALSE)/VLOOKUP($C545,pivot!$H$4:$Q$65,4,FALSE)</f>
        <v>3538.8740159260483</v>
      </c>
      <c r="T545" s="1">
        <f>IF(dataOrig!$X545&gt;0,dataOrig!T545*dataRevised!$X545/dataOrig!$X545,dataOrig!T545)</f>
        <v>607.26265462059382</v>
      </c>
      <c r="U545" s="1">
        <f>IF(dataOrig!$X545&gt;0,dataOrig!U545*dataRevised!$X545/dataOrig!$X545,dataOrig!U545)</f>
        <v>1641.9194058355729</v>
      </c>
      <c r="V545" s="1">
        <f>IF(dataOrig!$X545&gt;0,dataOrig!V545*dataRevised!$X545/dataOrig!$X545,dataOrig!V545)</f>
        <v>169.14245135492081</v>
      </c>
      <c r="W545" s="1">
        <f>IF(dataOrig!$X545&gt;0,dataOrig!W545*dataRevised!$X545/dataOrig!$X545,dataOrig!W545)</f>
        <v>1008.2540271010402</v>
      </c>
      <c r="X545" s="9">
        <f>dataOrig!X545*VLOOKUP($C545,pivot!$H$4:$Q$65,9,FALSE)/VLOOKUP($C545,pivot!$H$4:$Q$65,5,FALSE)</f>
        <v>3426.5785389121274</v>
      </c>
      <c r="Y545" s="1">
        <f>IF(dataOrig!$AC545&gt;0,dataOrig!Y545*dataRevised!$AC545/dataOrig!$AC545,dataOrig!Y545)</f>
        <v>493.27472773124106</v>
      </c>
      <c r="Z545" s="1">
        <f>IF(dataOrig!$AC545&gt;0,dataOrig!Z545*dataRevised!$AC545/dataOrig!$AC545,dataOrig!Z545)</f>
        <v>945.74827178435146</v>
      </c>
      <c r="AA545" s="1">
        <f>IF(dataOrig!$AC545&gt;0,dataOrig!AA545*dataRevised!$AC545/dataOrig!$AC545,dataOrig!AA545)</f>
        <v>946.35647237257842</v>
      </c>
      <c r="AB545" s="1">
        <f>IF(dataOrig!$AC545&gt;0,dataOrig!AB545*dataRevised!$AC545/dataOrig!$AC545,dataOrig!AB545)</f>
        <v>945.74827178435146</v>
      </c>
      <c r="AC545" s="9">
        <f>dataOrig!AC545*VLOOKUP($C545,pivot!$H$4:$Q$65,10,FALSE)/VLOOKUP($C545,pivot!$H$4:$Q$65,6,FALSE)</f>
        <v>3331.1277436725227</v>
      </c>
    </row>
    <row r="546" spans="1:29">
      <c r="A546">
        <v>545</v>
      </c>
      <c r="B546">
        <v>24027</v>
      </c>
      <c r="C546">
        <f>dataOrig!C546</f>
        <v>24027</v>
      </c>
      <c r="D546">
        <v>24</v>
      </c>
      <c r="E546" s="1">
        <f>IF(dataOrig!$I546&gt;0,dataOrig!E546*dataRevised!$I546/dataOrig!$I546,dataOrig!E546)</f>
        <v>27.074930880776396</v>
      </c>
      <c r="F546" s="1">
        <f>IF(dataOrig!$I546&gt;0,dataOrig!F546*dataRevised!$I546/dataOrig!$I546,dataOrig!F546)</f>
        <v>385.16272640072231</v>
      </c>
      <c r="G546" s="1">
        <f>IF(dataOrig!$I546&gt;0,dataOrig!G546*dataRevised!$I546/dataOrig!$I546,dataOrig!G546)</f>
        <v>47.162782824578237</v>
      </c>
      <c r="H546" s="1">
        <f>IF(dataOrig!$I546&gt;0,dataOrig!H546*dataRevised!$I546/dataOrig!$I546,dataOrig!H546)</f>
        <v>245.42114766123117</v>
      </c>
      <c r="I546" s="9">
        <f>dataOrig!I546*VLOOKUP($C546,pivot!$H$4:$Q$65,7,FALSE)/VLOOKUP($C546,pivot!$H$4:$Q$65,2,FALSE)</f>
        <v>704.82158776730807</v>
      </c>
      <c r="J546" s="1">
        <f>dataOrig!J546</f>
        <v>31</v>
      </c>
      <c r="K546" s="1">
        <f>dataOrig!K546</f>
        <v>441</v>
      </c>
      <c r="L546" s="1">
        <f>dataOrig!L546</f>
        <v>54</v>
      </c>
      <c r="M546" s="1">
        <f>dataOrig!M546</f>
        <v>281</v>
      </c>
      <c r="N546" s="9">
        <f>dataOrig!N546</f>
        <v>807</v>
      </c>
      <c r="O546" s="1">
        <f>IF(dataOrig!$S546&gt;0,dataOrig!O546*dataRevised!$S546/dataOrig!$S546,dataOrig!O546)</f>
        <v>10.18956040478721</v>
      </c>
      <c r="P546" s="1">
        <f>IF(dataOrig!$S546&gt;0,dataOrig!P546*dataRevised!$S546/dataOrig!$S546,dataOrig!P546)</f>
        <v>272.96004629314967</v>
      </c>
      <c r="Q546" s="1">
        <f>IF(dataOrig!$S546&gt;0,dataOrig!Q546*dataRevised!$S546/dataOrig!$S546,dataOrig!Q546)</f>
        <v>54.688987948337392</v>
      </c>
      <c r="R546" s="1">
        <f>IF(dataOrig!$S546&gt;0,dataOrig!R546*dataRevised!$S546/dataOrig!$S546,dataOrig!R546)</f>
        <v>327.04309358014979</v>
      </c>
      <c r="S546" s="9">
        <f>dataOrig!S546*VLOOKUP($C546,pivot!$H$4:$Q$65,8,FALSE)/VLOOKUP($C546,pivot!$H$4:$Q$65,4,FALSE)</f>
        <v>664.88168822642399</v>
      </c>
      <c r="T546" s="1">
        <f>IF(dataOrig!$X546&gt;0,dataOrig!T546*dataRevised!$X546/dataOrig!$X546,dataOrig!T546)</f>
        <v>77.558002084695403</v>
      </c>
      <c r="U546" s="1">
        <f>IF(dataOrig!$X546&gt;0,dataOrig!U546*dataRevised!$X546/dataOrig!$X546,dataOrig!U546)</f>
        <v>554.4572063927161</v>
      </c>
      <c r="V546" s="1">
        <f>IF(dataOrig!$X546&gt;0,dataOrig!V546*dataRevised!$X546/dataOrig!$X546,dataOrig!V546)</f>
        <v>67.656980541968323</v>
      </c>
      <c r="W546" s="1">
        <f>IF(dataOrig!$X546&gt;0,dataOrig!W546*dataRevised!$X546/dataOrig!$X546,dataOrig!W546)</f>
        <v>354.78660528105348</v>
      </c>
      <c r="X546" s="9">
        <f>dataOrig!X546*VLOOKUP($C546,pivot!$H$4:$Q$65,9,FALSE)/VLOOKUP($C546,pivot!$H$4:$Q$65,5,FALSE)</f>
        <v>1054.4587943004333</v>
      </c>
      <c r="Y546" s="1">
        <f>IF(dataOrig!$AC546&gt;0,dataOrig!Y546*dataRevised!$AC546/dataOrig!$AC546,dataOrig!Y546)</f>
        <v>215.94847594574244</v>
      </c>
      <c r="Z546" s="1">
        <f>IF(dataOrig!$AC546&gt;0,dataOrig!Z546*dataRevised!$AC546/dataOrig!$AC546,dataOrig!Z546)</f>
        <v>363.44594084939359</v>
      </c>
      <c r="AA546" s="1">
        <f>IF(dataOrig!$AC546&gt;0,dataOrig!AA546*dataRevised!$AC546/dataOrig!$AC546,dataOrig!AA546)</f>
        <v>364.84953747491284</v>
      </c>
      <c r="AB546" s="1">
        <f>IF(dataOrig!$AC546&gt;0,dataOrig!AB546*dataRevised!$AC546/dataOrig!$AC546,dataOrig!AB546)</f>
        <v>363.44594084939359</v>
      </c>
      <c r="AC546" s="9">
        <f>dataOrig!AC546*VLOOKUP($C546,pivot!$H$4:$Q$65,10,FALSE)/VLOOKUP($C546,pivot!$H$4:$Q$65,6,FALSE)</f>
        <v>1307.6898951194426</v>
      </c>
    </row>
    <row r="547" spans="1:29">
      <c r="A547">
        <v>546</v>
      </c>
      <c r="B547">
        <v>24027</v>
      </c>
      <c r="C547">
        <f>dataOrig!C547</f>
        <v>24027</v>
      </c>
      <c r="D547">
        <v>24</v>
      </c>
      <c r="E547" s="1">
        <f>IF(dataOrig!$I547&gt;0,dataOrig!E547*dataRevised!$I547/dataOrig!$I547,dataOrig!E547)</f>
        <v>261.14207526942391</v>
      </c>
      <c r="F547" s="1">
        <f>IF(dataOrig!$I547&gt;0,dataOrig!F547*dataRevised!$I547/dataOrig!$I547,dataOrig!F547)</f>
        <v>433.19889409242228</v>
      </c>
      <c r="G547" s="1">
        <f>IF(dataOrig!$I547&gt;0,dataOrig!G547*dataRevised!$I547/dataOrig!$I547,dataOrig!G547)</f>
        <v>100.4392597190092</v>
      </c>
      <c r="H547" s="1">
        <f>IF(dataOrig!$I547&gt;0,dataOrig!H547*dataRevised!$I547/dataOrig!$I547,dataOrig!H547)</f>
        <v>319.65886136658577</v>
      </c>
      <c r="I547" s="9">
        <f>dataOrig!I547*VLOOKUP($C547,pivot!$H$4:$Q$65,7,FALSE)/VLOOKUP($C547,pivot!$H$4:$Q$65,2,FALSE)</f>
        <v>1114.4390904474412</v>
      </c>
      <c r="J547" s="1">
        <f>dataOrig!J547</f>
        <v>299</v>
      </c>
      <c r="K547" s="1">
        <f>dataOrig!K547</f>
        <v>496</v>
      </c>
      <c r="L547" s="1">
        <f>dataOrig!L547</f>
        <v>115</v>
      </c>
      <c r="M547" s="1">
        <f>dataOrig!M547</f>
        <v>366</v>
      </c>
      <c r="N547" s="9">
        <f>dataOrig!N547</f>
        <v>1276</v>
      </c>
      <c r="O547" s="1">
        <f>IF(dataOrig!$S547&gt;0,dataOrig!O547*dataRevised!$S547/dataOrig!$S547,dataOrig!O547)</f>
        <v>210.93854787054823</v>
      </c>
      <c r="P547" s="1">
        <f>IF(dataOrig!$S547&gt;0,dataOrig!P547*dataRevised!$S547/dataOrig!$S547,dataOrig!P547)</f>
        <v>506.36912018753867</v>
      </c>
      <c r="Q547" s="1">
        <f>IF(dataOrig!$S547&gt;0,dataOrig!Q547*dataRevised!$S547/dataOrig!$S547,dataOrig!Q547)</f>
        <v>80.377896118589817</v>
      </c>
      <c r="R547" s="1">
        <f>IF(dataOrig!$S547&gt;0,dataOrig!R547*dataRevised!$S547/dataOrig!$S547,dataOrig!R547)</f>
        <v>456.90624703586047</v>
      </c>
      <c r="S547" s="9">
        <f>dataOrig!S547*VLOOKUP($C547,pivot!$H$4:$Q$65,8,FALSE)/VLOOKUP($C547,pivot!$H$4:$Q$65,4,FALSE)</f>
        <v>1254.5918112125373</v>
      </c>
      <c r="T547" s="1">
        <f>IF(dataOrig!$X547&gt;0,dataOrig!T547*dataRevised!$X547/dataOrig!$X547,dataOrig!T547)</f>
        <v>532.17990792158014</v>
      </c>
      <c r="U547" s="1">
        <f>IF(dataOrig!$X547&gt;0,dataOrig!U547*dataRevised!$X547/dataOrig!$X547,dataOrig!U547)</f>
        <v>1066.835071228842</v>
      </c>
      <c r="V547" s="1">
        <f>IF(dataOrig!$X547&gt;0,dataOrig!V547*dataRevised!$X547/dataOrig!$X547,dataOrig!V547)</f>
        <v>264.02724113938859</v>
      </c>
      <c r="W547" s="1">
        <f>IF(dataOrig!$X547&gt;0,dataOrig!W547*dataRevised!$X547/dataOrig!$X547,dataOrig!W547)</f>
        <v>831.68580958907398</v>
      </c>
      <c r="X547" s="9">
        <f>dataOrig!X547*VLOOKUP($C547,pivot!$H$4:$Q$65,9,FALSE)/VLOOKUP($C547,pivot!$H$4:$Q$65,5,FALSE)</f>
        <v>2694.7280298788846</v>
      </c>
      <c r="Y547" s="1">
        <f>IF(dataOrig!$AC547&gt;0,dataOrig!Y547*dataRevised!$AC547/dataOrig!$AC547,dataOrig!Y547)</f>
        <v>551.35695105897798</v>
      </c>
      <c r="Z547" s="1">
        <f>IF(dataOrig!$AC547&gt;0,dataOrig!Z547*dataRevised!$AC547/dataOrig!$AC547,dataOrig!Z547)</f>
        <v>746.60630786646414</v>
      </c>
      <c r="AA547" s="1">
        <f>IF(dataOrig!$AC547&gt;0,dataOrig!AA547*dataRevised!$AC547/dataOrig!$AC547,dataOrig!AA547)</f>
        <v>747.62015806393094</v>
      </c>
      <c r="AB547" s="1">
        <f>IF(dataOrig!$AC547&gt;0,dataOrig!AB547*dataRevised!$AC547/dataOrig!$AC547,dataOrig!AB547)</f>
        <v>746.60630786646414</v>
      </c>
      <c r="AC547" s="9">
        <f>dataOrig!AC547*VLOOKUP($C547,pivot!$H$4:$Q$65,10,FALSE)/VLOOKUP($C547,pivot!$H$4:$Q$65,6,FALSE)</f>
        <v>2792.1897248558371</v>
      </c>
    </row>
    <row r="548" spans="1:29">
      <c r="A548">
        <v>547</v>
      </c>
      <c r="B548">
        <v>24027</v>
      </c>
      <c r="C548">
        <f>dataOrig!C548</f>
        <v>24027</v>
      </c>
      <c r="D548">
        <v>24</v>
      </c>
      <c r="E548" s="1">
        <f>IF(dataOrig!$I548&gt;0,dataOrig!E548*dataRevised!$I548/dataOrig!$I548,dataOrig!E548)</f>
        <v>503.94306832928959</v>
      </c>
      <c r="F548" s="1">
        <f>IF(dataOrig!$I548&gt;0,dataOrig!F548*dataRevised!$I548/dataOrig!$I548,dataOrig!F548)</f>
        <v>1008.7595215257011</v>
      </c>
      <c r="G548" s="1">
        <f>IF(dataOrig!$I548&gt;0,dataOrig!G548*dataRevised!$I548/dataOrig!$I548,dataOrig!G548)</f>
        <v>137.99480900524742</v>
      </c>
      <c r="H548" s="1">
        <f>IF(dataOrig!$I548&gt;0,dataOrig!H548*dataRevised!$I548/dataOrig!$I548,dataOrig!H548)</f>
        <v>620.97664052361336</v>
      </c>
      <c r="I548" s="9">
        <f>dataOrig!I548*VLOOKUP($C548,pivot!$H$4:$Q$65,7,FALSE)/VLOOKUP($C548,pivot!$H$4:$Q$65,2,FALSE)</f>
        <v>2271.6740393838513</v>
      </c>
      <c r="J548" s="1">
        <f>dataOrig!J548</f>
        <v>577</v>
      </c>
      <c r="K548" s="1">
        <f>dataOrig!K548</f>
        <v>1155</v>
      </c>
      <c r="L548" s="1">
        <f>dataOrig!L548</f>
        <v>158</v>
      </c>
      <c r="M548" s="1">
        <f>dataOrig!M548</f>
        <v>711</v>
      </c>
      <c r="N548" s="9">
        <f>dataOrig!N548</f>
        <v>2601</v>
      </c>
      <c r="O548" s="1">
        <f>IF(dataOrig!$S548&gt;0,dataOrig!O548*dataRevised!$S548/dataOrig!$S548,dataOrig!O548)</f>
        <v>681.53446154775406</v>
      </c>
      <c r="P548" s="1">
        <f>IF(dataOrig!$S548&gt;0,dataOrig!P548*dataRevised!$S548/dataOrig!$S548,dataOrig!P548)</f>
        <v>841.7816029879923</v>
      </c>
      <c r="Q548" s="1">
        <f>IF(dataOrig!$S548&gt;0,dataOrig!Q548*dataRevised!$S548/dataOrig!$S548,dataOrig!Q548)</f>
        <v>85.337555469472136</v>
      </c>
      <c r="R548" s="1">
        <f>IF(dataOrig!$S548&gt;0,dataOrig!R548*dataRevised!$S548/dataOrig!$S548,dataOrig!R548)</f>
        <v>760.43255321770403</v>
      </c>
      <c r="S548" s="9">
        <f>dataOrig!S548*VLOOKUP($C548,pivot!$H$4:$Q$65,8,FALSE)/VLOOKUP($C548,pivot!$H$4:$Q$65,4,FALSE)</f>
        <v>2369.0861732229228</v>
      </c>
      <c r="T548" s="1">
        <f>IF(dataOrig!$X548&gt;0,dataOrig!T548*dataRevised!$X548/dataOrig!$X548,dataOrig!T548)</f>
        <v>727.72508339043986</v>
      </c>
      <c r="U548" s="1">
        <f>IF(dataOrig!$X548&gt;0,dataOrig!U548*dataRevised!$X548/dataOrig!$X548,dataOrig!U548)</f>
        <v>1601.4902345361038</v>
      </c>
      <c r="V548" s="1">
        <f>IF(dataOrig!$X548&gt;0,dataOrig!V548*dataRevised!$X548/dataOrig!$X548,dataOrig!V548)</f>
        <v>221.94789958279853</v>
      </c>
      <c r="W548" s="1">
        <f>IF(dataOrig!$X548&gt;0,dataOrig!W548*dataRevised!$X548/dataOrig!$X548,dataOrig!W548)</f>
        <v>990.92723940126768</v>
      </c>
      <c r="X548" s="9">
        <f>dataOrig!X548*VLOOKUP($C548,pivot!$H$4:$Q$65,9,FALSE)/VLOOKUP($C548,pivot!$H$4:$Q$65,5,FALSE)</f>
        <v>3542.0904569106101</v>
      </c>
      <c r="Y548" s="1">
        <f>IF(dataOrig!$AC548&gt;0,dataOrig!Y548*dataRevised!$AC548/dataOrig!$AC548,dataOrig!Y548)</f>
        <v>753.22687851862554</v>
      </c>
      <c r="Z548" s="1">
        <f>IF(dataOrig!$AC548&gt;0,dataOrig!Z548*dataRevised!$AC548/dataOrig!$AC548,dataOrig!Z548)</f>
        <v>970.16105325117144</v>
      </c>
      <c r="AA548" s="1">
        <f>IF(dataOrig!$AC548&gt;0,dataOrig!AA548*dataRevised!$AC548/dataOrig!$AC548,dataOrig!AA548)</f>
        <v>972.18259658466127</v>
      </c>
      <c r="AB548" s="1">
        <f>IF(dataOrig!$AC548&gt;0,dataOrig!AB548*dataRevised!$AC548/dataOrig!$AC548,dataOrig!AB548)</f>
        <v>970.16105325117144</v>
      </c>
      <c r="AC548" s="9">
        <f>dataOrig!AC548*VLOOKUP($C548,pivot!$H$4:$Q$65,10,FALSE)/VLOOKUP($C548,pivot!$H$4:$Q$65,6,FALSE)</f>
        <v>3665.7315816056298</v>
      </c>
    </row>
    <row r="549" spans="1:29">
      <c r="A549">
        <v>548</v>
      </c>
      <c r="B549">
        <v>24027</v>
      </c>
      <c r="C549">
        <f>dataOrig!C549</f>
        <v>24027</v>
      </c>
      <c r="D549">
        <v>24</v>
      </c>
      <c r="E549" s="1">
        <f>IF(dataOrig!$I549&gt;0,dataOrig!E549*dataRevised!$I549/dataOrig!$I549,dataOrig!E549)</f>
        <v>181.66405236133835</v>
      </c>
      <c r="F549" s="1">
        <f>IF(dataOrig!$I549&gt;0,dataOrig!F549*dataRevised!$I549/dataOrig!$I549,dataOrig!F549)</f>
        <v>249.78807199684022</v>
      </c>
      <c r="G549" s="1">
        <f>IF(dataOrig!$I549&gt;0,dataOrig!G549*dataRevised!$I549/dataOrig!$I549,dataOrig!G549)</f>
        <v>38.428934153360039</v>
      </c>
      <c r="H549" s="1">
        <f>IF(dataOrig!$I549&gt;0,dataOrig!H549*dataRevised!$I549/dataOrig!$I549,dataOrig!H549)</f>
        <v>160.7028155504147</v>
      </c>
      <c r="I549" s="9">
        <f>dataOrig!I549*VLOOKUP($C549,pivot!$H$4:$Q$65,7,FALSE)/VLOOKUP($C549,pivot!$H$4:$Q$65,2,FALSE)</f>
        <v>630.58387406195334</v>
      </c>
      <c r="J549" s="1">
        <f>dataOrig!J549</f>
        <v>208</v>
      </c>
      <c r="K549" s="1">
        <f>dataOrig!K549</f>
        <v>286</v>
      </c>
      <c r="L549" s="1">
        <f>dataOrig!L549</f>
        <v>44</v>
      </c>
      <c r="M549" s="1">
        <f>dataOrig!M549</f>
        <v>184</v>
      </c>
      <c r="N549" s="9">
        <f>dataOrig!N549</f>
        <v>722</v>
      </c>
      <c r="O549" s="1">
        <f>IF(dataOrig!$S549&gt;0,dataOrig!O549*dataRevised!$S549/dataOrig!$S549,dataOrig!O549)</f>
        <v>148.42573653446641</v>
      </c>
      <c r="P549" s="1">
        <f>IF(dataOrig!$S549&gt;0,dataOrig!P549*dataRevised!$S549/dataOrig!$S549,dataOrig!P549)</f>
        <v>269.84563286569607</v>
      </c>
      <c r="Q549" s="1">
        <f>IF(dataOrig!$S549&gt;0,dataOrig!Q549*dataRevised!$S549/dataOrig!$S549,dataOrig!Q549)</f>
        <v>30.512848651000777</v>
      </c>
      <c r="R549" s="1">
        <f>IF(dataOrig!$S549&gt;0,dataOrig!R549*dataRevised!$S549/dataOrig!$S549,dataOrig!R549)</f>
        <v>341.77550218540443</v>
      </c>
      <c r="S549" s="9">
        <f>dataOrig!S549*VLOOKUP($C549,pivot!$H$4:$Q$65,8,FALSE)/VLOOKUP($C549,pivot!$H$4:$Q$65,4,FALSE)</f>
        <v>790.55972023656761</v>
      </c>
      <c r="T549" s="1">
        <f>IF(dataOrig!$X549&gt;0,dataOrig!T549*dataRevised!$X549/dataOrig!$X549,dataOrig!T549)</f>
        <v>235.14926163976799</v>
      </c>
      <c r="U549" s="1">
        <f>IF(dataOrig!$X549&gt;0,dataOrig!U549*dataRevised!$X549/dataOrig!$X549,dataOrig!U549)</f>
        <v>273.1031775535551</v>
      </c>
      <c r="V549" s="1">
        <f>IF(dataOrig!$X549&gt;0,dataOrig!V549*dataRevised!$X549/dataOrig!$X549,dataOrig!V549)</f>
        <v>42.079341556590059</v>
      </c>
      <c r="W549" s="1">
        <f>IF(dataOrig!$X549&gt;0,dataOrig!W549*dataRevised!$X549/dataOrig!$X549,dataOrig!W549)</f>
        <v>175.74313238340554</v>
      </c>
      <c r="X549" s="9">
        <f>dataOrig!X549*VLOOKUP($C549,pivot!$H$4:$Q$65,9,FALSE)/VLOOKUP($C549,pivot!$H$4:$Q$65,5,FALSE)</f>
        <v>726.07491313331866</v>
      </c>
      <c r="Y549" s="1">
        <f>IF(dataOrig!$AC549&gt;0,dataOrig!Y549*dataRevised!$AC549/dataOrig!$AC549,dataOrig!Y549)</f>
        <v>243.85847048795159</v>
      </c>
      <c r="Z549" s="1">
        <f>IF(dataOrig!$AC549&gt;0,dataOrig!Z549*dataRevised!$AC549/dataOrig!$AC549,dataOrig!Z549)</f>
        <v>168.98483484197618</v>
      </c>
      <c r="AA549" s="1">
        <f>IF(dataOrig!$AC549&gt;0,dataOrig!AA549*dataRevised!$AC549/dataOrig!$AC549,dataOrig!AA549)</f>
        <v>169.99430219467615</v>
      </c>
      <c r="AB549" s="1">
        <f>IF(dataOrig!$AC549&gt;0,dataOrig!AB549*dataRevised!$AC549/dataOrig!$AC549,dataOrig!AB549)</f>
        <v>168.98483484197618</v>
      </c>
      <c r="AC549" s="9">
        <f>dataOrig!AC549*VLOOKUP($C549,pivot!$H$4:$Q$65,10,FALSE)/VLOOKUP($C549,pivot!$H$4:$Q$65,6,FALSE)</f>
        <v>751.82244236658005</v>
      </c>
    </row>
    <row r="550" spans="1:29">
      <c r="A550">
        <v>549</v>
      </c>
      <c r="B550">
        <v>24027</v>
      </c>
      <c r="C550">
        <f>dataOrig!C550</f>
        <v>24027</v>
      </c>
      <c r="D550">
        <v>24</v>
      </c>
      <c r="E550" s="1">
        <f>IF(dataOrig!$I550&gt;0,dataOrig!E550*dataRevised!$I550/dataOrig!$I550,dataOrig!E550)</f>
        <v>0</v>
      </c>
      <c r="F550" s="1">
        <f>IF(dataOrig!$I550&gt;0,dataOrig!F550*dataRevised!$I550/dataOrig!$I550,dataOrig!F550)</f>
        <v>34.062009817750948</v>
      </c>
      <c r="G550" s="1">
        <f>IF(dataOrig!$I550&gt;0,dataOrig!G550*dataRevised!$I550/dataOrig!$I550,dataOrig!G550)</f>
        <v>4.3669243356090952</v>
      </c>
      <c r="H550" s="1">
        <f>IF(dataOrig!$I550&gt;0,dataOrig!H550*dataRevised!$I550/dataOrig!$I550,dataOrig!H550)</f>
        <v>21.83462167804548</v>
      </c>
      <c r="I550" s="9">
        <f>dataOrig!I550*VLOOKUP($C550,pivot!$H$4:$Q$65,7,FALSE)/VLOOKUP($C550,pivot!$H$4:$Q$65,2,FALSE)</f>
        <v>60.263555831405519</v>
      </c>
      <c r="J550" s="1">
        <f>dataOrig!J550</f>
        <v>0</v>
      </c>
      <c r="K550" s="1">
        <f>dataOrig!K550</f>
        <v>39</v>
      </c>
      <c r="L550" s="1">
        <f>dataOrig!L550</f>
        <v>5</v>
      </c>
      <c r="M550" s="1">
        <f>dataOrig!M550</f>
        <v>25</v>
      </c>
      <c r="N550" s="9">
        <f>dataOrig!N550</f>
        <v>69</v>
      </c>
      <c r="O550" s="1">
        <f>IF(dataOrig!$S550&gt;0,dataOrig!O550*dataRevised!$S550/dataOrig!$S550,dataOrig!O550)</f>
        <v>3.1216262227831693</v>
      </c>
      <c r="P550" s="1">
        <f>IF(dataOrig!$S550&gt;0,dataOrig!P550*dataRevised!$S550/dataOrig!$S550,dataOrig!P550)</f>
        <v>72.050458613737092</v>
      </c>
      <c r="Q550" s="1">
        <f>IF(dataOrig!$S550&gt;0,dataOrig!Q550*dataRevised!$S550/dataOrig!$S550,dataOrig!Q550)</f>
        <v>6.4707316387241534</v>
      </c>
      <c r="R550" s="1">
        <f>IF(dataOrig!$S550&gt;0,dataOrig!R550*dataRevised!$S550/dataOrig!$S550,dataOrig!R550)</f>
        <v>27.888520713236957</v>
      </c>
      <c r="S550" s="9">
        <f>dataOrig!S550*VLOOKUP($C550,pivot!$H$4:$Q$65,8,FALSE)/VLOOKUP($C550,pivot!$H$4:$Q$65,4,FALSE)</f>
        <v>109.53133718848136</v>
      </c>
      <c r="T550" s="1">
        <f>IF(dataOrig!$X550&gt;0,dataOrig!T550*dataRevised!$X550/dataOrig!$X550,dataOrig!T550)</f>
        <v>0</v>
      </c>
      <c r="U550" s="1">
        <f>IF(dataOrig!$X550&gt;0,dataOrig!U550*dataRevised!$X550/dataOrig!$X550,dataOrig!U550)</f>
        <v>37.128830785226526</v>
      </c>
      <c r="V550" s="1">
        <f>IF(dataOrig!$X550&gt;0,dataOrig!V550*dataRevised!$X550/dataOrig!$X550,dataOrig!V550)</f>
        <v>4.9505107713635361</v>
      </c>
      <c r="W550" s="1">
        <f>IF(dataOrig!$X550&gt;0,dataOrig!W550*dataRevised!$X550/dataOrig!$X550,dataOrig!W550)</f>
        <v>23.927468728257089</v>
      </c>
      <c r="X550" s="9">
        <f>dataOrig!X550*VLOOKUP($C550,pivot!$H$4:$Q$65,9,FALSE)/VLOOKUP($C550,pivot!$H$4:$Q$65,5,FALSE)</f>
        <v>66.006810284847148</v>
      </c>
      <c r="Y550" s="1">
        <f>IF(dataOrig!$AC550&gt;0,dataOrig!Y550*dataRevised!$AC550/dataOrig!$AC550,dataOrig!Y550)</f>
        <v>55.373593565726253</v>
      </c>
      <c r="Z550" s="1">
        <f>IF(dataOrig!$AC550&gt;0,dataOrig!Z550*dataRevised!$AC550/dataOrig!$AC550,dataOrig!Z550)</f>
        <v>560.56946034093096</v>
      </c>
      <c r="AA550" s="1">
        <f>IF(dataOrig!$AC550&gt;0,dataOrig!AA550*dataRevised!$AC550/dataOrig!$AC550,dataOrig!AA550)</f>
        <v>560.56946034093096</v>
      </c>
      <c r="AB550" s="1">
        <f>IF(dataOrig!$AC550&gt;0,dataOrig!AB550*dataRevised!$AC550/dataOrig!$AC550,dataOrig!AB550)</f>
        <v>560.56946034093096</v>
      </c>
      <c r="AC550" s="9">
        <f>dataOrig!AC550*VLOOKUP($C550,pivot!$H$4:$Q$65,10,FALSE)/VLOOKUP($C550,pivot!$H$4:$Q$65,6,FALSE)</f>
        <v>1737.081974588519</v>
      </c>
    </row>
    <row r="551" spans="1:29">
      <c r="A551">
        <v>550</v>
      </c>
      <c r="B551">
        <v>24027</v>
      </c>
      <c r="C551">
        <f>dataOrig!C551</f>
        <v>24027</v>
      </c>
      <c r="D551">
        <v>24</v>
      </c>
      <c r="E551" s="1">
        <f>IF(dataOrig!$I551&gt;0,dataOrig!E551*dataRevised!$I551/dataOrig!$I551,dataOrig!E551)</f>
        <v>126.64080573266376</v>
      </c>
      <c r="F551" s="1">
        <f>IF(dataOrig!$I551&gt;0,dataOrig!F551*dataRevised!$I551/dataOrig!$I551,dataOrig!F551)</f>
        <v>1903.9790103255659</v>
      </c>
      <c r="G551" s="1">
        <f>IF(dataOrig!$I551&gt;0,dataOrig!G551*dataRevised!$I551/dataOrig!$I551,dataOrig!G551)</f>
        <v>81.224792642329177</v>
      </c>
      <c r="H551" s="1">
        <f>IF(dataOrig!$I551&gt;0,dataOrig!H551*dataRevised!$I551/dataOrig!$I551,dataOrig!H551)</f>
        <v>2984.3560909552561</v>
      </c>
      <c r="I551" s="9">
        <f>dataOrig!I551*VLOOKUP($C551,pivot!$H$4:$Q$65,7,FALSE)/VLOOKUP($C551,pivot!$H$4:$Q$65,2,FALSE)</f>
        <v>5096.2006996558148</v>
      </c>
      <c r="J551" s="1">
        <f>dataOrig!J551</f>
        <v>145</v>
      </c>
      <c r="K551" s="1">
        <f>dataOrig!K551</f>
        <v>2180</v>
      </c>
      <c r="L551" s="1">
        <f>dataOrig!L551</f>
        <v>93</v>
      </c>
      <c r="M551" s="1">
        <f>dataOrig!M551</f>
        <v>3417</v>
      </c>
      <c r="N551" s="9">
        <f>dataOrig!N551</f>
        <v>5835</v>
      </c>
      <c r="O551" s="1">
        <f>IF(dataOrig!$S551&gt;0,dataOrig!O551*dataRevised!$S551/dataOrig!$S551,dataOrig!O551)</f>
        <v>98.534498350007212</v>
      </c>
      <c r="P551" s="1">
        <f>IF(dataOrig!$S551&gt;0,dataOrig!P551*dataRevised!$S551/dataOrig!$S551,dataOrig!P551)</f>
        <v>6383.413109762203</v>
      </c>
      <c r="Q551" s="1">
        <f>IF(dataOrig!$S551&gt;0,dataOrig!Q551*dataRevised!$S551/dataOrig!$S551,dataOrig!Q551)</f>
        <v>294.88413650524819</v>
      </c>
      <c r="R551" s="1">
        <f>IF(dataOrig!$S551&gt;0,dataOrig!R551*dataRevised!$S551/dataOrig!$S551,dataOrig!R551)</f>
        <v>2208.2545004759991</v>
      </c>
      <c r="S551" s="9">
        <f>dataOrig!S551*VLOOKUP($C551,pivot!$H$4:$Q$65,8,FALSE)/VLOOKUP($C551,pivot!$H$4:$Q$65,4,FALSE)</f>
        <v>8985.0862450934583</v>
      </c>
      <c r="T551" s="1">
        <f>IF(dataOrig!$X551&gt;0,dataOrig!T551*dataRevised!$X551/dataOrig!$X551,dataOrig!T551)</f>
        <v>326.73371090999342</v>
      </c>
      <c r="U551" s="1">
        <f>IF(dataOrig!$X551&gt;0,dataOrig!U551*dataRevised!$X551/dataOrig!$X551,dataOrig!U551)</f>
        <v>2570.1401754662361</v>
      </c>
      <c r="V551" s="1">
        <f>IF(dataOrig!$X551&gt;0,dataOrig!V551*dataRevised!$X551/dataOrig!$X551,dataOrig!V551)</f>
        <v>105.61089645575545</v>
      </c>
      <c r="W551" s="1">
        <f>IF(dataOrig!$X551&gt;0,dataOrig!W551*dataRevised!$X551/dataOrig!$X551,dataOrig!W551)</f>
        <v>4061.0690027752216</v>
      </c>
      <c r="X551" s="9">
        <f>dataOrig!X551*VLOOKUP($C551,pivot!$H$4:$Q$65,9,FALSE)/VLOOKUP($C551,pivot!$H$4:$Q$65,5,FALSE)</f>
        <v>7063.553785607206</v>
      </c>
      <c r="Y551" s="1">
        <f>IF(dataOrig!$AC551&gt;0,dataOrig!Y551*dataRevised!$AC551/dataOrig!$AC551,dataOrig!Y551)</f>
        <v>236.98211764713014</v>
      </c>
      <c r="Z551" s="1">
        <f>IF(dataOrig!$AC551&gt;0,dataOrig!Z551*dataRevised!$AC551/dataOrig!$AC551,dataOrig!Z551)</f>
        <v>2399.0665811172457</v>
      </c>
      <c r="AA551" s="1">
        <f>IF(dataOrig!$AC551&gt;0,dataOrig!AA551*dataRevised!$AC551/dataOrig!$AC551,dataOrig!AA551)</f>
        <v>2399.0665811172457</v>
      </c>
      <c r="AB551" s="1">
        <f>IF(dataOrig!$AC551&gt;0,dataOrig!AB551*dataRevised!$AC551/dataOrig!$AC551,dataOrig!AB551)</f>
        <v>2399.0665811172457</v>
      </c>
      <c r="AC551" s="9">
        <f>dataOrig!AC551*VLOOKUP($C551,pivot!$H$4:$Q$65,10,FALSE)/VLOOKUP($C551,pivot!$H$4:$Q$65,6,FALSE)</f>
        <v>7434.1818609988659</v>
      </c>
    </row>
    <row r="552" spans="1:29">
      <c r="A552">
        <v>551</v>
      </c>
      <c r="B552">
        <v>24027</v>
      </c>
      <c r="C552">
        <f>dataOrig!C552</f>
        <v>24027</v>
      </c>
      <c r="D552">
        <v>24</v>
      </c>
      <c r="E552" s="1">
        <f>IF(dataOrig!$I552&gt;0,dataOrig!E552*dataRevised!$I552/dataOrig!$I552,dataOrig!E552)</f>
        <v>46.289397957456416</v>
      </c>
      <c r="F552" s="1">
        <f>IF(dataOrig!$I552&gt;0,dataOrig!F552*dataRevised!$I552/dataOrig!$I552,dataOrig!F552)</f>
        <v>1200.9041922925014</v>
      </c>
      <c r="G552" s="1">
        <f>IF(dataOrig!$I552&gt;0,dataOrig!G552*dataRevised!$I552/dataOrig!$I552,dataOrig!G552)</f>
        <v>154.58912148056197</v>
      </c>
      <c r="H552" s="1">
        <f>IF(dataOrig!$I552&gt;0,dataOrig!H552*dataRevised!$I552/dataOrig!$I552,dataOrig!H552)</f>
        <v>563.33323929357334</v>
      </c>
      <c r="I552" s="9">
        <f>dataOrig!I552*VLOOKUP($C552,pivot!$H$4:$Q$65,7,FALSE)/VLOOKUP($C552,pivot!$H$4:$Q$65,2,FALSE)</f>
        <v>1965.115951024093</v>
      </c>
      <c r="J552" s="1">
        <f>dataOrig!J552</f>
        <v>53</v>
      </c>
      <c r="K552" s="1">
        <f>dataOrig!K552</f>
        <v>1375</v>
      </c>
      <c r="L552" s="1">
        <f>dataOrig!L552</f>
        <v>177</v>
      </c>
      <c r="M552" s="1">
        <f>dataOrig!M552</f>
        <v>645</v>
      </c>
      <c r="N552" s="9">
        <f>dataOrig!N552</f>
        <v>2250</v>
      </c>
      <c r="O552" s="1">
        <f>IF(dataOrig!$S552&gt;0,dataOrig!O552*dataRevised!$S552/dataOrig!$S552,dataOrig!O552)</f>
        <v>129.94044333650859</v>
      </c>
      <c r="P552" s="1">
        <f>IF(dataOrig!$S552&gt;0,dataOrig!P552*dataRevised!$S552/dataOrig!$S552,dataOrig!P552)</f>
        <v>872.85484171750738</v>
      </c>
      <c r="Q552" s="1">
        <f>IF(dataOrig!$S552&gt;0,dataOrig!Q552*dataRevised!$S552/dataOrig!$S552,dataOrig!Q552)</f>
        <v>130.19471162744372</v>
      </c>
      <c r="R552" s="1">
        <f>IF(dataOrig!$S552&gt;0,dataOrig!R552*dataRevised!$S552/dataOrig!$S552,dataOrig!R552)</f>
        <v>546.23705012681626</v>
      </c>
      <c r="S552" s="9">
        <f>dataOrig!S552*VLOOKUP($C552,pivot!$H$4:$Q$65,8,FALSE)/VLOOKUP($C552,pivot!$H$4:$Q$65,4,FALSE)</f>
        <v>1679.2270468082759</v>
      </c>
      <c r="T552" s="1">
        <f>IF(dataOrig!$X552&gt;0,dataOrig!T552*dataRevised!$X552/dataOrig!$X552,dataOrig!T552)</f>
        <v>57.755958999241244</v>
      </c>
      <c r="U552" s="1">
        <f>IF(dataOrig!$X552&gt;0,dataOrig!U552*dataRevised!$X552/dataOrig!$X552,dataOrig!U552)</f>
        <v>3084.1682105594823</v>
      </c>
      <c r="V552" s="1">
        <f>IF(dataOrig!$X552&gt;0,dataOrig!V552*dataRevised!$X552/dataOrig!$X552,dataOrig!V552)</f>
        <v>332.50930680991746</v>
      </c>
      <c r="W552" s="1">
        <f>IF(dataOrig!$X552&gt;0,dataOrig!W552*dataRevised!$X552/dataOrig!$X552,dataOrig!W552)</f>
        <v>1403.4698036815623</v>
      </c>
      <c r="X552" s="9">
        <f>dataOrig!X552*VLOOKUP($C552,pivot!$H$4:$Q$65,9,FALSE)/VLOOKUP($C552,pivot!$H$4:$Q$65,5,FALSE)</f>
        <v>4877.9032800502036</v>
      </c>
      <c r="Y552" s="1">
        <f>IF(dataOrig!$AC552&gt;0,dataOrig!Y552*dataRevised!$AC552/dataOrig!$AC552,dataOrig!Y552)</f>
        <v>137.20270267621888</v>
      </c>
      <c r="Z552" s="1">
        <f>IF(dataOrig!$AC552&gt;0,dataOrig!Z552*dataRevised!$AC552/dataOrig!$AC552,dataOrig!Z552)</f>
        <v>1179.2935552329143</v>
      </c>
      <c r="AA552" s="1">
        <f>IF(dataOrig!$AC552&gt;0,dataOrig!AA552*dataRevised!$AC552/dataOrig!$AC552,dataOrig!AA552)</f>
        <v>1179.183942502905</v>
      </c>
      <c r="AB552" s="1">
        <f>IF(dataOrig!$AC552&gt;0,dataOrig!AB552*dataRevised!$AC552/dataOrig!$AC552,dataOrig!AB552)</f>
        <v>1179.2662528272986</v>
      </c>
      <c r="AC552" s="9">
        <f>dataOrig!AC552*VLOOKUP($C552,pivot!$H$4:$Q$65,10,FALSE)/VLOOKUP($C552,pivot!$H$4:$Q$65,6,FALSE)</f>
        <v>3674.9464532393363</v>
      </c>
    </row>
    <row r="553" spans="1:29">
      <c r="A553">
        <v>552</v>
      </c>
      <c r="B553">
        <v>24027</v>
      </c>
      <c r="C553">
        <f>dataOrig!C553</f>
        <v>24027</v>
      </c>
      <c r="D553">
        <v>24</v>
      </c>
      <c r="E553" s="1">
        <f>IF(dataOrig!$I553&gt;0,dataOrig!E553*dataRevised!$I553/dataOrig!$I553,dataOrig!E553)</f>
        <v>25.328161146532754</v>
      </c>
      <c r="F553" s="1">
        <f>IF(dataOrig!$I553&gt;0,dataOrig!F553*dataRevised!$I553/dataOrig!$I553,dataOrig!F553)</f>
        <v>256.77515093381481</v>
      </c>
      <c r="G553" s="1">
        <f>IF(dataOrig!$I553&gt;0,dataOrig!G553*dataRevised!$I553/dataOrig!$I553,dataOrig!G553)</f>
        <v>91.705411047791003</v>
      </c>
      <c r="H553" s="1">
        <f>IF(dataOrig!$I553&gt;0,dataOrig!H553*dataRevised!$I553/dataOrig!$I553,dataOrig!H553)</f>
        <v>124.89403599842012</v>
      </c>
      <c r="I553" s="9">
        <f>dataOrig!I553*VLOOKUP($C553,pivot!$H$4:$Q$65,7,FALSE)/VLOOKUP($C553,pivot!$H$4:$Q$65,2,FALSE)</f>
        <v>498.7027591265587</v>
      </c>
      <c r="J553" s="1">
        <f>dataOrig!J553</f>
        <v>29</v>
      </c>
      <c r="K553" s="1">
        <f>dataOrig!K553</f>
        <v>294</v>
      </c>
      <c r="L553" s="1">
        <f>dataOrig!L553</f>
        <v>105</v>
      </c>
      <c r="M553" s="1">
        <f>dataOrig!M553</f>
        <v>143</v>
      </c>
      <c r="N553" s="9">
        <f>dataOrig!N553</f>
        <v>571</v>
      </c>
      <c r="O553" s="1">
        <f>IF(dataOrig!$S553&gt;0,dataOrig!O553*dataRevised!$S553/dataOrig!$S553,dataOrig!O553)</f>
        <v>14.464598752986413</v>
      </c>
      <c r="P553" s="1">
        <f>IF(dataOrig!$S553&gt;0,dataOrig!P553*dataRevised!$S553/dataOrig!$S553,dataOrig!P553)</f>
        <v>428.03286390255607</v>
      </c>
      <c r="Q553" s="1">
        <f>IF(dataOrig!$S553&gt;0,dataOrig!Q553*dataRevised!$S553/dataOrig!$S553,dataOrig!Q553)</f>
        <v>161.02348527433935</v>
      </c>
      <c r="R553" s="1">
        <f>IF(dataOrig!$S553&gt;0,dataOrig!R553*dataRevised!$S553/dataOrig!$S553,dataOrig!R553)</f>
        <v>230.34551725503448</v>
      </c>
      <c r="S553" s="9">
        <f>dataOrig!S553*VLOOKUP($C553,pivot!$H$4:$Q$65,8,FALSE)/VLOOKUP($C553,pivot!$H$4:$Q$65,4,FALSE)</f>
        <v>833.86646518491636</v>
      </c>
      <c r="T553" s="1">
        <f>IF(dataOrig!$X553&gt;0,dataOrig!T553*dataRevised!$X553/dataOrig!$X553,dataOrig!T553)</f>
        <v>51.155277970756529</v>
      </c>
      <c r="U553" s="1">
        <f>IF(dataOrig!$X553&gt;0,dataOrig!U553*dataRevised!$X553/dataOrig!$X553,dataOrig!U553)</f>
        <v>345.71066886688686</v>
      </c>
      <c r="V553" s="1">
        <f>IF(dataOrig!$X553&gt;0,dataOrig!V553*dataRevised!$X553/dataOrig!$X553,dataOrig!V553)</f>
        <v>123.76276928408839</v>
      </c>
      <c r="W553" s="1">
        <f>IF(dataOrig!$X553&gt;0,dataOrig!W553*dataRevised!$X553/dataOrig!$X553,dataOrig!W553)</f>
        <v>167.49228109779961</v>
      </c>
      <c r="X553" s="9">
        <f>dataOrig!X553*VLOOKUP($C553,pivot!$H$4:$Q$65,9,FALSE)/VLOOKUP($C553,pivot!$H$4:$Q$65,5,FALSE)</f>
        <v>688.12099721953143</v>
      </c>
      <c r="Y553" s="1">
        <f>IF(dataOrig!$AC553&gt;0,dataOrig!Y553*dataRevised!$AC553/dataOrig!$AC553,dataOrig!Y553)</f>
        <v>49.777906382169242</v>
      </c>
      <c r="Z553" s="1">
        <f>IF(dataOrig!$AC553&gt;0,dataOrig!Z553*dataRevised!$AC553/dataOrig!$AC553,dataOrig!Z553)</f>
        <v>207.68419685704453</v>
      </c>
      <c r="AA553" s="1">
        <f>IF(dataOrig!$AC553&gt;0,dataOrig!AA553*dataRevised!$AC553/dataOrig!$AC553,dataOrig!AA553)</f>
        <v>207.6830904672355</v>
      </c>
      <c r="AB553" s="1">
        <f>IF(dataOrig!$AC553&gt;0,dataOrig!AB553*dataRevised!$AC553/dataOrig!$AC553,dataOrig!AB553)</f>
        <v>207.68273038356637</v>
      </c>
      <c r="AC553" s="9">
        <f>dataOrig!AC553*VLOOKUP($C553,pivot!$H$4:$Q$65,10,FALSE)/VLOOKUP($C553,pivot!$H$4:$Q$65,6,FALSE)</f>
        <v>672.82792409001559</v>
      </c>
    </row>
    <row r="554" spans="1:29">
      <c r="A554">
        <v>553</v>
      </c>
      <c r="B554">
        <v>24027</v>
      </c>
      <c r="C554">
        <f>dataOrig!C554</f>
        <v>24027</v>
      </c>
      <c r="D554">
        <v>24</v>
      </c>
      <c r="E554" s="1">
        <f>IF(dataOrig!$I554&gt;0,dataOrig!E554*dataRevised!$I554/dataOrig!$I554,dataOrig!E554)</f>
        <v>543.24538734977148</v>
      </c>
      <c r="F554" s="1">
        <f>IF(dataOrig!$I554&gt;0,dataOrig!F554*dataRevised!$I554/dataOrig!$I554,dataOrig!F554)</f>
        <v>345.86040738024036</v>
      </c>
      <c r="G554" s="1">
        <f>IF(dataOrig!$I554&gt;0,dataOrig!G554*dataRevised!$I554/dataOrig!$I554,dataOrig!G554)</f>
        <v>70.744174236867337</v>
      </c>
      <c r="H554" s="1">
        <f>IF(dataOrig!$I554&gt;0,dataOrig!H554*dataRevised!$I554/dataOrig!$I554,dataOrig!H554)</f>
        <v>227.08006545167297</v>
      </c>
      <c r="I554" s="9">
        <f>dataOrig!I554*VLOOKUP($C554,pivot!$H$4:$Q$65,7,FALSE)/VLOOKUP($C554,pivot!$H$4:$Q$65,2,FALSE)</f>
        <v>1186.9300344185522</v>
      </c>
      <c r="J554" s="1">
        <f>dataOrig!J554</f>
        <v>622</v>
      </c>
      <c r="K554" s="1">
        <f>dataOrig!K554</f>
        <v>396</v>
      </c>
      <c r="L554" s="1">
        <f>dataOrig!L554</f>
        <v>81</v>
      </c>
      <c r="M554" s="1">
        <f>dataOrig!M554</f>
        <v>260</v>
      </c>
      <c r="N554" s="9">
        <f>dataOrig!N554</f>
        <v>1359</v>
      </c>
      <c r="O554" s="1">
        <f>IF(dataOrig!$S554&gt;0,dataOrig!O554*dataRevised!$S554/dataOrig!$S554,dataOrig!O554)</f>
        <v>655.62289493661069</v>
      </c>
      <c r="P554" s="1">
        <f>IF(dataOrig!$S554&gt;0,dataOrig!P554*dataRevised!$S554/dataOrig!$S554,dataOrig!P554)</f>
        <v>603.56413421821003</v>
      </c>
      <c r="Q554" s="1">
        <f>IF(dataOrig!$S554&gt;0,dataOrig!Q554*dataRevised!$S554/dataOrig!$S554,dataOrig!Q554)</f>
        <v>88.918855261056621</v>
      </c>
      <c r="R554" s="1">
        <f>IF(dataOrig!$S554&gt;0,dataOrig!R554*dataRevised!$S554/dataOrig!$S554,dataOrig!R554)</f>
        <v>440.76426263387799</v>
      </c>
      <c r="S554" s="9">
        <f>dataOrig!S554*VLOOKUP($C554,pivot!$H$4:$Q$65,8,FALSE)/VLOOKUP($C554,pivot!$H$4:$Q$65,4,FALSE)</f>
        <v>1788.8701470497554</v>
      </c>
      <c r="T554" s="1">
        <f>IF(dataOrig!$X554&gt;0,dataOrig!T554*dataRevised!$X554/dataOrig!$X554,dataOrig!T554)</f>
        <v>668.31895413407744</v>
      </c>
      <c r="U554" s="1">
        <f>IF(dataOrig!$X554&gt;0,dataOrig!U554*dataRevised!$X554/dataOrig!$X554,dataOrig!U554)</f>
        <v>585.8104412780184</v>
      </c>
      <c r="V554" s="1">
        <f>IF(dataOrig!$X554&gt;0,dataOrig!V554*dataRevised!$X554/dataOrig!$X554,dataOrig!V554)</f>
        <v>119.63734364128547</v>
      </c>
      <c r="W554" s="1">
        <f>IF(dataOrig!$X554&gt;0,dataOrig!W554*dataRevised!$X554/dataOrig!$X554,dataOrig!W554)</f>
        <v>384.48966990923464</v>
      </c>
      <c r="X554" s="9">
        <f>dataOrig!X554*VLOOKUP($C554,pivot!$H$4:$Q$65,9,FALSE)/VLOOKUP($C554,pivot!$H$4:$Q$65,5,FALSE)</f>
        <v>1758.256408962616</v>
      </c>
      <c r="Y554" s="1">
        <f>IF(dataOrig!$AC554&gt;0,dataOrig!Y554*dataRevised!$AC554/dataOrig!$AC554,dataOrig!Y554)</f>
        <v>692.09904556629044</v>
      </c>
      <c r="Z554" s="1">
        <f>IF(dataOrig!$AC554&gt;0,dataOrig!Z554*dataRevised!$AC554/dataOrig!$AC554,dataOrig!Z554)</f>
        <v>376.42924879942541</v>
      </c>
      <c r="AA554" s="1">
        <f>IF(dataOrig!$AC554&gt;0,dataOrig!AA554*dataRevised!$AC554/dataOrig!$AC554,dataOrig!AA554)</f>
        <v>376.42924879942541</v>
      </c>
      <c r="AB554" s="1">
        <f>IF(dataOrig!$AC554&gt;0,dataOrig!AB554*dataRevised!$AC554/dataOrig!$AC554,dataOrig!AB554)</f>
        <v>376.42924879942541</v>
      </c>
      <c r="AC554" s="9">
        <f>dataOrig!AC554*VLOOKUP($C554,pivot!$H$4:$Q$65,10,FALSE)/VLOOKUP($C554,pivot!$H$4:$Q$65,6,FALSE)</f>
        <v>1821.3867919645668</v>
      </c>
    </row>
    <row r="555" spans="1:29">
      <c r="A555">
        <v>554</v>
      </c>
      <c r="B555">
        <v>24027</v>
      </c>
      <c r="C555">
        <f>dataOrig!C555</f>
        <v>24027</v>
      </c>
      <c r="D555">
        <v>24</v>
      </c>
      <c r="E555" s="1">
        <f>IF(dataOrig!$I555&gt;0,dataOrig!E555*dataRevised!$I555/dataOrig!$I555,dataOrig!E555)</f>
        <v>26.201546013654575</v>
      </c>
      <c r="F555" s="1">
        <f>IF(dataOrig!$I555&gt;0,dataOrig!F555*dataRevised!$I555/dataOrig!$I555,dataOrig!F555)</f>
        <v>351.97410145009314</v>
      </c>
      <c r="G555" s="1">
        <f>IF(dataOrig!$I555&gt;0,dataOrig!G555*dataRevised!$I555/dataOrig!$I555,dataOrig!G555)</f>
        <v>148.47542741070927</v>
      </c>
      <c r="H555" s="1">
        <f>IF(dataOrig!$I555&gt;0,dataOrig!H555*dataRevised!$I555/dataOrig!$I555,dataOrig!H555)</f>
        <v>137.1214241381256</v>
      </c>
      <c r="I555" s="9">
        <f>dataOrig!I555*VLOOKUP($C555,pivot!$H$4:$Q$65,7,FALSE)/VLOOKUP($C555,pivot!$H$4:$Q$65,2,FALSE)</f>
        <v>663.77249901258256</v>
      </c>
      <c r="J555" s="1">
        <f>dataOrig!J555</f>
        <v>30</v>
      </c>
      <c r="K555" s="1">
        <f>dataOrig!K555</f>
        <v>403</v>
      </c>
      <c r="L555" s="1">
        <f>dataOrig!L555</f>
        <v>170</v>
      </c>
      <c r="M555" s="1">
        <f>dataOrig!M555</f>
        <v>157</v>
      </c>
      <c r="N555" s="9">
        <f>dataOrig!N555</f>
        <v>760</v>
      </c>
      <c r="O555" s="1">
        <f>IF(dataOrig!$S555&gt;0,dataOrig!O555*dataRevised!$S555/dataOrig!$S555,dataOrig!O555)</f>
        <v>72.562228584099245</v>
      </c>
      <c r="P555" s="1">
        <f>IF(dataOrig!$S555&gt;0,dataOrig!P555*dataRevised!$S555/dataOrig!$S555,dataOrig!P555)</f>
        <v>231.94310718877986</v>
      </c>
      <c r="Q555" s="1">
        <f>IF(dataOrig!$S555&gt;0,dataOrig!Q555*dataRevised!$S555/dataOrig!$S555,dataOrig!Q555)</f>
        <v>50.490647682308889</v>
      </c>
      <c r="R555" s="1">
        <f>IF(dataOrig!$S555&gt;0,dataOrig!R555*dataRevised!$S555/dataOrig!$S555,dataOrig!R555)</f>
        <v>139.32301074325088</v>
      </c>
      <c r="S555" s="9">
        <f>dataOrig!S555*VLOOKUP($C555,pivot!$H$4:$Q$65,8,FALSE)/VLOOKUP($C555,pivot!$H$4:$Q$65,4,FALSE)</f>
        <v>494.31899419843893</v>
      </c>
      <c r="T555" s="1">
        <f>IF(dataOrig!$X555&gt;0,dataOrig!T555*dataRevised!$X555/dataOrig!$X555,dataOrig!T555)</f>
        <v>48.680022585074774</v>
      </c>
      <c r="U555" s="1">
        <f>IF(dataOrig!$X555&gt;0,dataOrig!U555*dataRevised!$X555/dataOrig!$X555,dataOrig!U555)</f>
        <v>416.66798992309759</v>
      </c>
      <c r="V555" s="1">
        <f>IF(dataOrig!$X555&gt;0,dataOrig!V555*dataRevised!$X555/dataOrig!$X555,dataOrig!V555)</f>
        <v>174.91804725484496</v>
      </c>
      <c r="W555" s="1">
        <f>IF(dataOrig!$X555&gt;0,dataOrig!W555*dataRevised!$X555/dataOrig!$X555,dataOrig!W555)</f>
        <v>161.71668519787553</v>
      </c>
      <c r="X555" s="9">
        <f>dataOrig!X555*VLOOKUP($C555,pivot!$H$4:$Q$65,9,FALSE)/VLOOKUP($C555,pivot!$H$4:$Q$65,5,FALSE)</f>
        <v>801.98274496089289</v>
      </c>
      <c r="Y555" s="1">
        <f>IF(dataOrig!$AC555&gt;0,dataOrig!Y555*dataRevised!$AC555/dataOrig!$AC555,dataOrig!Y555)</f>
        <v>52.469617673265653</v>
      </c>
      <c r="Z555" s="1">
        <f>IF(dataOrig!$AC555&gt;0,dataOrig!Z555*dataRevised!$AC555/dataOrig!$AC555,dataOrig!Z555)</f>
        <v>269.86556733445855</v>
      </c>
      <c r="AA555" s="1">
        <f>IF(dataOrig!$AC555&gt;0,dataOrig!AA555*dataRevised!$AC555/dataOrig!$AC555,dataOrig!AA555)</f>
        <v>267.8701697377083</v>
      </c>
      <c r="AB555" s="1">
        <f>IF(dataOrig!$AC555&gt;0,dataOrig!AB555*dataRevised!$AC555/dataOrig!$AC555,dataOrig!AB555)</f>
        <v>269.08054602083251</v>
      </c>
      <c r="AC555" s="9">
        <f>dataOrig!AC555*VLOOKUP($C555,pivot!$H$4:$Q$65,10,FALSE)/VLOOKUP($C555,pivot!$H$4:$Q$65,6,FALSE)</f>
        <v>859.28590076626494</v>
      </c>
    </row>
    <row r="556" spans="1:29">
      <c r="A556">
        <v>555</v>
      </c>
      <c r="B556">
        <v>24027</v>
      </c>
      <c r="C556">
        <f>dataOrig!C556</f>
        <v>24027</v>
      </c>
      <c r="D556">
        <v>24</v>
      </c>
      <c r="E556" s="1">
        <f>IF(dataOrig!$I556&gt;0,dataOrig!E556*dataRevised!$I556/dataOrig!$I556,dataOrig!E556)</f>
        <v>20.087851943801841</v>
      </c>
      <c r="F556" s="1">
        <f>IF(dataOrig!$I556&gt;0,dataOrig!F556*dataRevised!$I556/dataOrig!$I556,dataOrig!F556)</f>
        <v>138.86819387236923</v>
      </c>
      <c r="G556" s="1">
        <f>IF(dataOrig!$I556&gt;0,dataOrig!G556*dataRevised!$I556/dataOrig!$I556,dataOrig!G556)</f>
        <v>8.7338486712181922</v>
      </c>
      <c r="H556" s="1">
        <f>IF(dataOrig!$I556&gt;0,dataOrig!H556*dataRevised!$I556/dataOrig!$I556,dataOrig!H556)</f>
        <v>186.90436156406929</v>
      </c>
      <c r="I556" s="9">
        <f>dataOrig!I556*VLOOKUP($C556,pivot!$H$4:$Q$65,7,FALSE)/VLOOKUP($C556,pivot!$H$4:$Q$65,2,FALSE)</f>
        <v>354.59425605145856</v>
      </c>
      <c r="J556" s="1">
        <f>dataOrig!J556</f>
        <v>23</v>
      </c>
      <c r="K556" s="1">
        <f>dataOrig!K556</f>
        <v>159</v>
      </c>
      <c r="L556" s="1">
        <f>dataOrig!L556</f>
        <v>10</v>
      </c>
      <c r="M556" s="1">
        <f>dataOrig!M556</f>
        <v>214</v>
      </c>
      <c r="N556" s="9">
        <f>dataOrig!N556</f>
        <v>406</v>
      </c>
      <c r="O556" s="1">
        <f>IF(dataOrig!$S556&gt;0,dataOrig!O556*dataRevised!$S556/dataOrig!$S556,dataOrig!O556)</f>
        <v>5.2054149233023335</v>
      </c>
      <c r="P556" s="1">
        <f>IF(dataOrig!$S556&gt;0,dataOrig!P556*dataRevised!$S556/dataOrig!$S556,dataOrig!P556)</f>
        <v>146.35467464724749</v>
      </c>
      <c r="Q556" s="1">
        <f>IF(dataOrig!$S556&gt;0,dataOrig!Q556*dataRevised!$S556/dataOrig!$S556,dataOrig!Q556)</f>
        <v>5.6814122933665727</v>
      </c>
      <c r="R556" s="1">
        <f>IF(dataOrig!$S556&gt;0,dataOrig!R556*dataRevised!$S556/dataOrig!$S556,dataOrig!R556)</f>
        <v>238.16461968821898</v>
      </c>
      <c r="S556" s="9">
        <f>dataOrig!S556*VLOOKUP($C556,pivot!$H$4:$Q$65,8,FALSE)/VLOOKUP($C556,pivot!$H$4:$Q$65,4,FALSE)</f>
        <v>395.4061215521354</v>
      </c>
      <c r="T556" s="1">
        <f>IF(dataOrig!$X556&gt;0,dataOrig!T556*dataRevised!$X556/dataOrig!$X556,dataOrig!T556)</f>
        <v>22.277298471135911</v>
      </c>
      <c r="U556" s="1">
        <f>IF(dataOrig!$X556&gt;0,dataOrig!U556*dataRevised!$X556/dataOrig!$X556,dataOrig!U556)</f>
        <v>151.81566365514846</v>
      </c>
      <c r="V556" s="1">
        <f>IF(dataOrig!$X556&gt;0,dataOrig!V556*dataRevised!$X556/dataOrig!$X556,dataOrig!V556)</f>
        <v>9.0759364141664829</v>
      </c>
      <c r="W556" s="1">
        <f>IF(dataOrig!$X556&gt;0,dataOrig!W556*dataRevised!$X556/dataOrig!$X556,dataOrig!W556)</f>
        <v>204.62111188302615</v>
      </c>
      <c r="X556" s="9">
        <f>dataOrig!X556*VLOOKUP($C556,pivot!$H$4:$Q$65,9,FALSE)/VLOOKUP($C556,pivot!$H$4:$Q$65,5,FALSE)</f>
        <v>387.79001042347699</v>
      </c>
      <c r="Y556" s="1">
        <f>IF(dataOrig!$AC556&gt;0,dataOrig!Y556*dataRevised!$AC556/dataOrig!$AC556,dataOrig!Y556)</f>
        <v>23.265163725791204</v>
      </c>
      <c r="Z556" s="1">
        <f>IF(dataOrig!$AC556&gt;0,dataOrig!Z556*dataRevised!$AC556/dataOrig!$AC556,dataOrig!Z556)</f>
        <v>126.48458921510468</v>
      </c>
      <c r="AA556" s="1">
        <f>IF(dataOrig!$AC556&gt;0,dataOrig!AA556*dataRevised!$AC556/dataOrig!$AC556,dataOrig!AA556)</f>
        <v>125.46695761925561</v>
      </c>
      <c r="AB556" s="1">
        <f>IF(dataOrig!$AC556&gt;0,dataOrig!AB556*dataRevised!$AC556/dataOrig!$AC556,dataOrig!AB556)</f>
        <v>126.48458921510468</v>
      </c>
      <c r="AC556" s="9">
        <f>dataOrig!AC556*VLOOKUP($C556,pivot!$H$4:$Q$65,10,FALSE)/VLOOKUP($C556,pivot!$H$4:$Q$65,6,FALSE)</f>
        <v>401.70129977525619</v>
      </c>
    </row>
    <row r="557" spans="1:29">
      <c r="A557">
        <v>556</v>
      </c>
      <c r="B557">
        <v>24027</v>
      </c>
      <c r="C557">
        <f>dataOrig!C557</f>
        <v>24027</v>
      </c>
      <c r="D557">
        <v>24</v>
      </c>
      <c r="E557" s="1">
        <f>IF(dataOrig!$I557&gt;0,dataOrig!E557*dataRevised!$I557/dataOrig!$I557,dataOrig!E557)</f>
        <v>2503.1210291711332</v>
      </c>
      <c r="F557" s="1">
        <f>IF(dataOrig!$I557&gt;0,dataOrig!F557*dataRevised!$I557/dataOrig!$I557,dataOrig!F557)</f>
        <v>6282.2573492072443</v>
      </c>
      <c r="G557" s="1">
        <f>IF(dataOrig!$I557&gt;0,dataOrig!G557*dataRevised!$I557/dataOrig!$I557,dataOrig!G557)</f>
        <v>462.89397957456413</v>
      </c>
      <c r="H557" s="1">
        <f>IF(dataOrig!$I557&gt;0,dataOrig!H557*dataRevised!$I557/dataOrig!$I557,dataOrig!H557)</f>
        <v>2347.6585228234499</v>
      </c>
      <c r="I557" s="9">
        <f>dataOrig!I557*VLOOKUP($C557,pivot!$H$4:$Q$65,7,FALSE)/VLOOKUP($C557,pivot!$H$4:$Q$65,2,FALSE)</f>
        <v>11595.930880776392</v>
      </c>
      <c r="J557" s="1">
        <f>dataOrig!J557</f>
        <v>2866</v>
      </c>
      <c r="K557" s="1">
        <f>dataOrig!K557</f>
        <v>7193</v>
      </c>
      <c r="L557" s="1">
        <f>dataOrig!L557</f>
        <v>530</v>
      </c>
      <c r="M557" s="1">
        <f>dataOrig!M557</f>
        <v>2688</v>
      </c>
      <c r="N557" s="9">
        <f>dataOrig!N557</f>
        <v>13277</v>
      </c>
      <c r="O557" s="1">
        <f>IF(dataOrig!$S557&gt;0,dataOrig!O557*dataRevised!$S557/dataOrig!$S557,dataOrig!O557)</f>
        <v>3046.1249123319894</v>
      </c>
      <c r="P557" s="1">
        <f>IF(dataOrig!$S557&gt;0,dataOrig!P557*dataRevised!$S557/dataOrig!$S557,dataOrig!P557)</f>
        <v>5170.5796581038849</v>
      </c>
      <c r="Q557" s="1">
        <f>IF(dataOrig!$S557&gt;0,dataOrig!Q557*dataRevised!$S557/dataOrig!$S557,dataOrig!Q557)</f>
        <v>488.21279029973658</v>
      </c>
      <c r="R557" s="1">
        <f>IF(dataOrig!$S557&gt;0,dataOrig!R557*dataRevised!$S557/dataOrig!$S557,dataOrig!R557)</f>
        <v>3030.0819058249303</v>
      </c>
      <c r="S557" s="9">
        <f>dataOrig!S557*VLOOKUP($C557,pivot!$H$4:$Q$65,8,FALSE)/VLOOKUP($C557,pivot!$H$4:$Q$65,4,FALSE)</f>
        <v>11734.99926656054</v>
      </c>
      <c r="T557" s="1">
        <f>IF(dataOrig!$X557&gt;0,dataOrig!T557*dataRevised!$X557/dataOrig!$X557,dataOrig!T557)</f>
        <v>3503.3114558682628</v>
      </c>
      <c r="U557" s="1">
        <f>IF(dataOrig!$X557&gt;0,dataOrig!U557*dataRevised!$X557/dataOrig!$X557,dataOrig!U557)</f>
        <v>10788.813141058266</v>
      </c>
      <c r="V557" s="1">
        <f>IF(dataOrig!$X557&gt;0,dataOrig!V557*dataRevised!$X557/dataOrig!$X557,dataOrig!V557)</f>
        <v>858.08853370301301</v>
      </c>
      <c r="W557" s="1">
        <f>IF(dataOrig!$X557&gt;0,dataOrig!W557*dataRevised!$X557/dataOrig!$X557,dataOrig!W557)</f>
        <v>3842.4214437066648</v>
      </c>
      <c r="X557" s="9">
        <f>dataOrig!X557*VLOOKUP($C557,pivot!$H$4:$Q$65,9,FALSE)/VLOOKUP($C557,pivot!$H$4:$Q$65,5,FALSE)</f>
        <v>18992.634574336207</v>
      </c>
      <c r="Y557" s="1">
        <f>IF(dataOrig!$AC557&gt;0,dataOrig!Y557*dataRevised!$AC557/dataOrig!$AC557,dataOrig!Y557)</f>
        <v>2384.9473909689737</v>
      </c>
      <c r="Z557" s="1">
        <f>IF(dataOrig!$AC557&gt;0,dataOrig!Z557*dataRevised!$AC557/dataOrig!$AC557,dataOrig!Z557)</f>
        <v>3611.3504453193959</v>
      </c>
      <c r="AA557" s="1">
        <f>IF(dataOrig!$AC557&gt;0,dataOrig!AA557*dataRevised!$AC557/dataOrig!$AC557,dataOrig!AA557)</f>
        <v>3608.7241596559888</v>
      </c>
      <c r="AB557" s="1">
        <f>IF(dataOrig!$AC557&gt;0,dataOrig!AB557*dataRevised!$AC557/dataOrig!$AC557,dataOrig!AB557)</f>
        <v>3611.3504453193959</v>
      </c>
      <c r="AC557" s="9">
        <f>dataOrig!AC557*VLOOKUP($C557,pivot!$H$4:$Q$65,10,FALSE)/VLOOKUP($C557,pivot!$H$4:$Q$65,6,FALSE)</f>
        <v>13216.372441263753</v>
      </c>
    </row>
    <row r="558" spans="1:29">
      <c r="A558">
        <v>557</v>
      </c>
      <c r="B558">
        <v>24027</v>
      </c>
      <c r="C558">
        <f>dataOrig!C558</f>
        <v>24027</v>
      </c>
      <c r="D558">
        <v>24</v>
      </c>
      <c r="E558" s="1">
        <f>IF(dataOrig!$I558&gt;0,dataOrig!E558*dataRevised!$I558/dataOrig!$I558,dataOrig!E558)</f>
        <v>202.62528917226203</v>
      </c>
      <c r="F558" s="1">
        <f>IF(dataOrig!$I558&gt;0,dataOrig!F558*dataRevised!$I558/dataOrig!$I558,dataOrig!F558)</f>
        <v>334.50640410765675</v>
      </c>
      <c r="G558" s="1">
        <f>IF(dataOrig!$I558&gt;0,dataOrig!G558*dataRevised!$I558/dataOrig!$I558,dataOrig!G558)</f>
        <v>32.315240083507312</v>
      </c>
      <c r="H558" s="1">
        <f>IF(dataOrig!$I558&gt;0,dataOrig!H558*dataRevised!$I558/dataOrig!$I558,dataOrig!H558)</f>
        <v>347.60717711448399</v>
      </c>
      <c r="I558" s="9">
        <f>dataOrig!I558*VLOOKUP($C558,pivot!$H$4:$Q$65,7,FALSE)/VLOOKUP($C558,pivot!$H$4:$Q$65,2,FALSE)</f>
        <v>917.05411047791006</v>
      </c>
      <c r="J558" s="1">
        <f>dataOrig!J558</f>
        <v>232</v>
      </c>
      <c r="K558" s="1">
        <f>dataOrig!K558</f>
        <v>383</v>
      </c>
      <c r="L558" s="1">
        <f>dataOrig!L558</f>
        <v>37</v>
      </c>
      <c r="M558" s="1">
        <f>dataOrig!M558</f>
        <v>398</v>
      </c>
      <c r="N558" s="9">
        <f>dataOrig!N558</f>
        <v>1050</v>
      </c>
      <c r="O558" s="1">
        <f>IF(dataOrig!$S558&gt;0,dataOrig!O558*dataRevised!$S558/dataOrig!$S558,dataOrig!O558)</f>
        <v>181.51466756321025</v>
      </c>
      <c r="P558" s="1">
        <f>IF(dataOrig!$S558&gt;0,dataOrig!P558*dataRevised!$S558/dataOrig!$S558,dataOrig!P558)</f>
        <v>401.9463978977455</v>
      </c>
      <c r="Q558" s="1">
        <f>IF(dataOrig!$S558&gt;0,dataOrig!Q558*dataRevised!$S558/dataOrig!$S558,dataOrig!Q558)</f>
        <v>61.236571123383378</v>
      </c>
      <c r="R558" s="1">
        <f>IF(dataOrig!$S558&gt;0,dataOrig!R558*dataRevised!$S558/dataOrig!$S558,dataOrig!R558)</f>
        <v>485.3997925637201</v>
      </c>
      <c r="S558" s="9">
        <f>dataOrig!S558*VLOOKUP($C558,pivot!$H$4:$Q$65,8,FALSE)/VLOOKUP($C558,pivot!$H$4:$Q$65,4,FALSE)</f>
        <v>1130.0974291480591</v>
      </c>
      <c r="T558" s="1">
        <f>IF(dataOrig!$X558&gt;0,dataOrig!T558*dataRevised!$X558/dataOrig!$X558,dataOrig!T558)</f>
        <v>224.42315496848028</v>
      </c>
      <c r="U558" s="1">
        <f>IF(dataOrig!$X558&gt;0,dataOrig!U558*dataRevised!$X558/dataOrig!$X558,dataOrig!U558)</f>
        <v>372.11339298082578</v>
      </c>
      <c r="V558" s="1">
        <f>IF(dataOrig!$X558&gt;0,dataOrig!V558*dataRevised!$X558/dataOrig!$X558,dataOrig!V558)</f>
        <v>35.478660528105344</v>
      </c>
      <c r="W558" s="1">
        <f>IF(dataOrig!$X558&gt;0,dataOrig!W558*dataRevised!$X558/dataOrig!$X558,dataOrig!W558)</f>
        <v>386.96492529491638</v>
      </c>
      <c r="X558" s="9">
        <f>dataOrig!X558*VLOOKUP($C558,pivot!$H$4:$Q$65,9,FALSE)/VLOOKUP($C558,pivot!$H$4:$Q$65,5,FALSE)</f>
        <v>1018.9801337723278</v>
      </c>
      <c r="Y558" s="1">
        <f>IF(dataOrig!$AC558&gt;0,dataOrig!Y558*dataRevised!$AC558/dataOrig!$AC558,dataOrig!Y558)</f>
        <v>1521.8865985793666</v>
      </c>
      <c r="Z558" s="1">
        <f>IF(dataOrig!$AC558&gt;0,dataOrig!Z558*dataRevised!$AC558/dataOrig!$AC558,dataOrig!Z558)</f>
        <v>1766.2710673272986</v>
      </c>
      <c r="AA558" s="1">
        <f>IF(dataOrig!$AC558&gt;0,dataOrig!AA558*dataRevised!$AC558/dataOrig!$AC558,dataOrig!AA558)</f>
        <v>1766.2710673272986</v>
      </c>
      <c r="AB558" s="1">
        <f>IF(dataOrig!$AC558&gt;0,dataOrig!AB558*dataRevised!$AC558/dataOrig!$AC558,dataOrig!AB558)</f>
        <v>1766.2710673272986</v>
      </c>
      <c r="AC558" s="9">
        <f>dataOrig!AC558*VLOOKUP($C558,pivot!$H$4:$Q$65,10,FALSE)/VLOOKUP($C558,pivot!$H$4:$Q$65,6,FALSE)</f>
        <v>6820.6998005612631</v>
      </c>
    </row>
    <row r="559" spans="1:29">
      <c r="A559">
        <v>558</v>
      </c>
      <c r="B559">
        <v>24027</v>
      </c>
      <c r="C559">
        <f>dataOrig!C559</f>
        <v>24027</v>
      </c>
      <c r="D559">
        <v>24</v>
      </c>
      <c r="E559" s="1">
        <f>IF(dataOrig!$I559&gt;0,dataOrig!E559*dataRevised!$I559/dataOrig!$I559,dataOrig!E559)</f>
        <v>30.56847034926367</v>
      </c>
      <c r="F559" s="1">
        <f>IF(dataOrig!$I559&gt;0,dataOrig!F559*dataRevised!$I559/dataOrig!$I559,dataOrig!F559)</f>
        <v>185.15759182982563</v>
      </c>
      <c r="G559" s="1">
        <f>IF(dataOrig!$I559&gt;0,dataOrig!G559*dataRevised!$I559/dataOrig!$I559,dataOrig!G559)</f>
        <v>20.961236810923662</v>
      </c>
      <c r="H559" s="1">
        <f>IF(dataOrig!$I559&gt;0,dataOrig!H559*dataRevised!$I559/dataOrig!$I559,dataOrig!H559)</f>
        <v>96.945720250521916</v>
      </c>
      <c r="I559" s="9">
        <f>dataOrig!I559*VLOOKUP($C559,pivot!$H$4:$Q$65,7,FALSE)/VLOOKUP($C559,pivot!$H$4:$Q$65,2,FALSE)</f>
        <v>333.63301924053491</v>
      </c>
      <c r="J559" s="1">
        <f>dataOrig!J559</f>
        <v>35</v>
      </c>
      <c r="K559" s="1">
        <f>dataOrig!K559</f>
        <v>212</v>
      </c>
      <c r="L559" s="1">
        <f>dataOrig!L559</f>
        <v>24</v>
      </c>
      <c r="M559" s="1">
        <f>dataOrig!M559</f>
        <v>111</v>
      </c>
      <c r="N559" s="9">
        <f>dataOrig!N559</f>
        <v>382</v>
      </c>
      <c r="O559" s="1">
        <f>IF(dataOrig!$S559&gt;0,dataOrig!O559*dataRevised!$S559/dataOrig!$S559,dataOrig!O559)</f>
        <v>27.705669782227382</v>
      </c>
      <c r="P559" s="1">
        <f>IF(dataOrig!$S559&gt;0,dataOrig!P559*dataRevised!$S559/dataOrig!$S559,dataOrig!P559)</f>
        <v>135.17611511539604</v>
      </c>
      <c r="Q559" s="1">
        <f>IF(dataOrig!$S559&gt;0,dataOrig!Q559*dataRevised!$S559/dataOrig!$S559,dataOrig!Q559)</f>
        <v>10.526367176605602</v>
      </c>
      <c r="R559" s="1">
        <f>IF(dataOrig!$S559&gt;0,dataOrig!R559*dataRevised!$S559/dataOrig!$S559,dataOrig!R559)</f>
        <v>226.00214029571001</v>
      </c>
      <c r="S559" s="9">
        <f>dataOrig!S559*VLOOKUP($C559,pivot!$H$4:$Q$65,8,FALSE)/VLOOKUP($C559,pivot!$H$4:$Q$65,4,FALSE)</f>
        <v>399.41029236993904</v>
      </c>
      <c r="T559" s="1">
        <f>IF(dataOrig!$X559&gt;0,dataOrig!T559*dataRevised!$X559/dataOrig!$X559,dataOrig!T559)</f>
        <v>33.003405142423581</v>
      </c>
      <c r="U559" s="1">
        <f>IF(dataOrig!$X559&gt;0,dataOrig!U559*dataRevised!$X559/dataOrig!$X559,dataOrig!U559)</f>
        <v>202.14585649734443</v>
      </c>
      <c r="V559" s="1">
        <f>IF(dataOrig!$X559&gt;0,dataOrig!V559*dataRevised!$X559/dataOrig!$X559,dataOrig!V559)</f>
        <v>23.102383599696502</v>
      </c>
      <c r="W559" s="1">
        <f>IF(dataOrig!$X559&gt;0,dataOrig!W559*dataRevised!$X559/dataOrig!$X559,dataOrig!W559)</f>
        <v>106.43598158431604</v>
      </c>
      <c r="X559" s="9">
        <f>dataOrig!X559*VLOOKUP($C559,pivot!$H$4:$Q$65,9,FALSE)/VLOOKUP($C559,pivot!$H$4:$Q$65,5,FALSE)</f>
        <v>364.68762682378053</v>
      </c>
      <c r="Y559" s="1">
        <f>IF(dataOrig!$AC559&gt;0,dataOrig!Y559*dataRevised!$AC559/dataOrig!$AC559,dataOrig!Y559)</f>
        <v>1535.6414136666328</v>
      </c>
      <c r="Z559" s="1">
        <f>IF(dataOrig!$AC559&gt;0,dataOrig!Z559*dataRevised!$AC559/dataOrig!$AC559,dataOrig!Z559)</f>
        <v>1782.2346298869229</v>
      </c>
      <c r="AA559" s="1">
        <f>IF(dataOrig!$AC559&gt;0,dataOrig!AA559*dataRevised!$AC559/dataOrig!$AC559,dataOrig!AA559)</f>
        <v>1782.2346298869229</v>
      </c>
      <c r="AB559" s="1">
        <f>IF(dataOrig!$AC559&gt;0,dataOrig!AB559*dataRevised!$AC559/dataOrig!$AC559,dataOrig!AB559)</f>
        <v>1782.2346298869229</v>
      </c>
      <c r="AC559" s="9">
        <f>dataOrig!AC559*VLOOKUP($C559,pivot!$H$4:$Q$65,10,FALSE)/VLOOKUP($C559,pivot!$H$4:$Q$65,6,FALSE)</f>
        <v>6882.3453033274009</v>
      </c>
    </row>
    <row r="560" spans="1:29">
      <c r="A560">
        <v>559</v>
      </c>
      <c r="B560">
        <v>24027</v>
      </c>
      <c r="C560">
        <f>dataOrig!C560</f>
        <v>24027</v>
      </c>
      <c r="D560">
        <v>24</v>
      </c>
      <c r="E560" s="1">
        <f>IF(dataOrig!$I560&gt;0,dataOrig!E560*dataRevised!$I560/dataOrig!$I560,dataOrig!E560)</f>
        <v>20.961236810923658</v>
      </c>
      <c r="F560" s="1">
        <f>IF(dataOrig!$I560&gt;0,dataOrig!F560*dataRevised!$I560/dataOrig!$I560,dataOrig!F560)</f>
        <v>230.57360492016025</v>
      </c>
      <c r="G560" s="1">
        <f>IF(dataOrig!$I560&gt;0,dataOrig!G560*dataRevised!$I560/dataOrig!$I560,dataOrig!G560)</f>
        <v>13.100773006827286</v>
      </c>
      <c r="H560" s="1">
        <f>IF(dataOrig!$I560&gt;0,dataOrig!H560*dataRevised!$I560/dataOrig!$I560,dataOrig!H560)</f>
        <v>83.844947243694634</v>
      </c>
      <c r="I560" s="9">
        <f>dataOrig!I560*VLOOKUP($C560,pivot!$H$4:$Q$65,7,FALSE)/VLOOKUP($C560,pivot!$H$4:$Q$65,2,FALSE)</f>
        <v>348.48056198160583</v>
      </c>
      <c r="J560" s="1">
        <f>dataOrig!J560</f>
        <v>24</v>
      </c>
      <c r="K560" s="1">
        <f>dataOrig!K560</f>
        <v>264</v>
      </c>
      <c r="L560" s="1">
        <f>dataOrig!L560</f>
        <v>15</v>
      </c>
      <c r="M560" s="1">
        <f>dataOrig!M560</f>
        <v>96</v>
      </c>
      <c r="N560" s="9">
        <f>dataOrig!N560</f>
        <v>399</v>
      </c>
      <c r="O560" s="1">
        <f>IF(dataOrig!$S560&gt;0,dataOrig!O560*dataRevised!$S560/dataOrig!$S560,dataOrig!O560)</f>
        <v>2.2339492545968653</v>
      </c>
      <c r="P560" s="1">
        <f>IF(dataOrig!$S560&gt;0,dataOrig!P560*dataRevised!$S560/dataOrig!$S560,dataOrig!P560)</f>
        <v>151.91927086498387</v>
      </c>
      <c r="Q560" s="1">
        <f>IF(dataOrig!$S560&gt;0,dataOrig!Q560*dataRevised!$S560/dataOrig!$S560,dataOrig!Q560)</f>
        <v>7.2296813649031009</v>
      </c>
      <c r="R560" s="1">
        <f>IF(dataOrig!$S560&gt;0,dataOrig!R560*dataRevised!$S560/dataOrig!$S560,dataOrig!R560)</f>
        <v>119.34876701473588</v>
      </c>
      <c r="S560" s="9">
        <f>dataOrig!S560*VLOOKUP($C560,pivot!$H$4:$Q$65,8,FALSE)/VLOOKUP($C560,pivot!$H$4:$Q$65,4,FALSE)</f>
        <v>280.73166849921972</v>
      </c>
      <c r="T560" s="1">
        <f>IF(dataOrig!$X560&gt;0,dataOrig!T560*dataRevised!$X560/dataOrig!$X560,dataOrig!T560)</f>
        <v>23.102383599696502</v>
      </c>
      <c r="U560" s="1">
        <f>IF(dataOrig!$X560&gt;0,dataOrig!U560*dataRevised!$X560/dataOrig!$X560,dataOrig!U560)</f>
        <v>278.05368832491865</v>
      </c>
      <c r="V560" s="1">
        <f>IF(dataOrig!$X560&gt;0,dataOrig!V560*dataRevised!$X560/dataOrig!$X560,dataOrig!V560)</f>
        <v>15.676617442651199</v>
      </c>
      <c r="W560" s="1">
        <f>IF(dataOrig!$X560&gt;0,dataOrig!W560*dataRevised!$X560/dataOrig!$X560,dataOrig!W560)</f>
        <v>97.360045170149547</v>
      </c>
      <c r="X560" s="9">
        <f>dataOrig!X560*VLOOKUP($C560,pivot!$H$4:$Q$65,9,FALSE)/VLOOKUP($C560,pivot!$H$4:$Q$65,5,FALSE)</f>
        <v>414.1927345374159</v>
      </c>
      <c r="Y560" s="1">
        <f>IF(dataOrig!$AC560&gt;0,dataOrig!Y560*dataRevised!$AC560/dataOrig!$AC560,dataOrig!Y560)</f>
        <v>60.534315062807252</v>
      </c>
      <c r="Z560" s="1">
        <f>IF(dataOrig!$AC560&gt;0,dataOrig!Z560*dataRevised!$AC560/dataOrig!$AC560,dataOrig!Z560)</f>
        <v>150.38557218511812</v>
      </c>
      <c r="AA560" s="1">
        <f>IF(dataOrig!$AC560&gt;0,dataOrig!AA560*dataRevised!$AC560/dataOrig!$AC560,dataOrig!AA560)</f>
        <v>150.55325726839462</v>
      </c>
      <c r="AB560" s="1">
        <f>IF(dataOrig!$AC560&gt;0,dataOrig!AB560*dataRevised!$AC560/dataOrig!$AC560,dataOrig!AB560)</f>
        <v>150.38557218511812</v>
      </c>
      <c r="AC560" s="9">
        <f>dataOrig!AC560*VLOOKUP($C560,pivot!$H$4:$Q$65,10,FALSE)/VLOOKUP($C560,pivot!$H$4:$Q$65,6,FALSE)</f>
        <v>511.85871670143808</v>
      </c>
    </row>
    <row r="561" spans="1:29">
      <c r="A561">
        <v>560</v>
      </c>
      <c r="B561">
        <v>24027</v>
      </c>
      <c r="C561">
        <f>dataOrig!C561</f>
        <v>24027</v>
      </c>
      <c r="D561">
        <v>24</v>
      </c>
      <c r="E561" s="1">
        <f>IF(dataOrig!$I561&gt;0,dataOrig!E561*dataRevised!$I561/dataOrig!$I561,dataOrig!E561)</f>
        <v>4.3669243356090961</v>
      </c>
      <c r="F561" s="1">
        <f>IF(dataOrig!$I561&gt;0,dataOrig!F561*dataRevised!$I561/dataOrig!$I561,dataOrig!F561)</f>
        <v>62.010325565649161</v>
      </c>
      <c r="G561" s="1">
        <f>IF(dataOrig!$I561&gt;0,dataOrig!G561*dataRevised!$I561/dataOrig!$I561,dataOrig!G561)</f>
        <v>4.3669243356090961</v>
      </c>
      <c r="H561" s="1">
        <f>IF(dataOrig!$I561&gt;0,dataOrig!H561*dataRevised!$I561/dataOrig!$I561,dataOrig!H561)</f>
        <v>34.062009817750948</v>
      </c>
      <c r="I561" s="9">
        <f>dataOrig!I561*VLOOKUP($C561,pivot!$H$4:$Q$65,7,FALSE)/VLOOKUP($C561,pivot!$H$4:$Q$65,2,FALSE)</f>
        <v>104.8061840546183</v>
      </c>
      <c r="J561" s="1">
        <f>dataOrig!J561</f>
        <v>5</v>
      </c>
      <c r="K561" s="1">
        <f>dataOrig!K561</f>
        <v>71</v>
      </c>
      <c r="L561" s="1">
        <f>dataOrig!L561</f>
        <v>5</v>
      </c>
      <c r="M561" s="1">
        <f>dataOrig!M561</f>
        <v>39</v>
      </c>
      <c r="N561" s="9">
        <f>dataOrig!N561</f>
        <v>120</v>
      </c>
      <c r="O561" s="1">
        <f>IF(dataOrig!$S561&gt;0,dataOrig!O561*dataRevised!$S561/dataOrig!$S561,dataOrig!O561)</f>
        <v>8.3194055966048737</v>
      </c>
      <c r="P561" s="1">
        <f>IF(dataOrig!$S561&gt;0,dataOrig!P561*dataRevised!$S561/dataOrig!$S561,dataOrig!P561)</f>
        <v>88.126047620072796</v>
      </c>
      <c r="Q561" s="1">
        <f>IF(dataOrig!$S561&gt;0,dataOrig!Q561*dataRevised!$S561/dataOrig!$S561,dataOrig!Q561)</f>
        <v>12.955262025807647</v>
      </c>
      <c r="R561" s="1">
        <f>IF(dataOrig!$S561&gt;0,dataOrig!R561*dataRevised!$S561/dataOrig!$S561,dataOrig!R561)</f>
        <v>114.98372307466873</v>
      </c>
      <c r="S561" s="9">
        <f>dataOrig!S561*VLOOKUP($C561,pivot!$H$4:$Q$65,8,FALSE)/VLOOKUP($C561,pivot!$H$4:$Q$65,4,FALSE)</f>
        <v>224.38443831715406</v>
      </c>
      <c r="T561" s="1">
        <f>IF(dataOrig!$X561&gt;0,dataOrig!T561*dataRevised!$X561/dataOrig!$X561,dataOrig!T561)</f>
        <v>4.9505107713635361</v>
      </c>
      <c r="U561" s="1">
        <f>IF(dataOrig!$X561&gt;0,dataOrig!U561*dataRevised!$X561/dataOrig!$X561,dataOrig!U561)</f>
        <v>67.656980541968323</v>
      </c>
      <c r="V561" s="1">
        <f>IF(dataOrig!$X561&gt;0,dataOrig!V561*dataRevised!$X561/dataOrig!$X561,dataOrig!V561)</f>
        <v>4.9505107713635361</v>
      </c>
      <c r="W561" s="1">
        <f>IF(dataOrig!$X561&gt;0,dataOrig!W561*dataRevised!$X561/dataOrig!$X561,dataOrig!W561)</f>
        <v>37.128830785226519</v>
      </c>
      <c r="X561" s="9">
        <f>dataOrig!X561*VLOOKUP($C561,pivot!$H$4:$Q$65,9,FALSE)/VLOOKUP($C561,pivot!$H$4:$Q$65,5,FALSE)</f>
        <v>114.68683286992191</v>
      </c>
      <c r="Y561" s="1">
        <f>IF(dataOrig!$AC561&gt;0,dataOrig!Y561*dataRevised!$AC561/dataOrig!$AC561,dataOrig!Y561)</f>
        <v>61.182024544929703</v>
      </c>
      <c r="Z561" s="1">
        <f>IF(dataOrig!$AC561&gt;0,dataOrig!Z561*dataRevised!$AC561/dataOrig!$AC561,dataOrig!Z561)</f>
        <v>151.99467870557098</v>
      </c>
      <c r="AA561" s="1">
        <f>IF(dataOrig!$AC561&gt;0,dataOrig!AA561*dataRevised!$AC561/dataOrig!$AC561,dataOrig!AA561)</f>
        <v>152.16415799793921</v>
      </c>
      <c r="AB561" s="1">
        <f>IF(dataOrig!$AC561&gt;0,dataOrig!AB561*dataRevised!$AC561/dataOrig!$AC561,dataOrig!AB561)</f>
        <v>151.99467870557098</v>
      </c>
      <c r="AC561" s="9">
        <f>dataOrig!AC561*VLOOKUP($C561,pivot!$H$4:$Q$65,10,FALSE)/VLOOKUP($C561,pivot!$H$4:$Q$65,6,FALSE)</f>
        <v>517.33553995401087</v>
      </c>
    </row>
    <row r="562" spans="1:29">
      <c r="A562">
        <v>561</v>
      </c>
      <c r="B562">
        <v>24027</v>
      </c>
      <c r="C562">
        <f>dataOrig!C562</f>
        <v>24027</v>
      </c>
      <c r="D562">
        <v>24</v>
      </c>
      <c r="E562" s="1">
        <f>IF(dataOrig!$I562&gt;0,dataOrig!E562*dataRevised!$I562/dataOrig!$I562,dataOrig!E562)</f>
        <v>21.834621678045476</v>
      </c>
      <c r="F562" s="1">
        <f>IF(dataOrig!$I562&gt;0,dataOrig!F562*dataRevised!$I562/dataOrig!$I562,dataOrig!F562)</f>
        <v>224.45991085030749</v>
      </c>
      <c r="G562" s="1">
        <f>IF(dataOrig!$I562&gt;0,dataOrig!G562*dataRevised!$I562/dataOrig!$I562,dataOrig!G562)</f>
        <v>12.227388139705466</v>
      </c>
      <c r="H562" s="1">
        <f>IF(dataOrig!$I562&gt;0,dataOrig!H562*dataRevised!$I562/dataOrig!$I562,dataOrig!H562)</f>
        <v>296.95085482141849</v>
      </c>
      <c r="I562" s="9">
        <f>dataOrig!I562*VLOOKUP($C562,pivot!$H$4:$Q$65,7,FALSE)/VLOOKUP($C562,pivot!$H$4:$Q$65,2,FALSE)</f>
        <v>555.47277548947693</v>
      </c>
      <c r="J562" s="1">
        <f>dataOrig!J562</f>
        <v>25</v>
      </c>
      <c r="K562" s="1">
        <f>dataOrig!K562</f>
        <v>257</v>
      </c>
      <c r="L562" s="1">
        <f>dataOrig!L562</f>
        <v>14</v>
      </c>
      <c r="M562" s="1">
        <f>dataOrig!M562</f>
        <v>340</v>
      </c>
      <c r="N562" s="9">
        <f>dataOrig!N562</f>
        <v>636</v>
      </c>
      <c r="O562" s="1">
        <f>IF(dataOrig!$S562&gt;0,dataOrig!O562*dataRevised!$S562/dataOrig!$S562,dataOrig!O562)</f>
        <v>2.2141394502757907</v>
      </c>
      <c r="P562" s="1">
        <f>IF(dataOrig!$S562&gt;0,dataOrig!P562*dataRevised!$S562/dataOrig!$S562,dataOrig!P562)</f>
        <v>277.79707149023454</v>
      </c>
      <c r="Q562" s="1">
        <f>IF(dataOrig!$S562&gt;0,dataOrig!Q562*dataRevised!$S562/dataOrig!$S562,dataOrig!Q562)</f>
        <v>23.314252218512394</v>
      </c>
      <c r="R562" s="1">
        <f>IF(dataOrig!$S562&gt;0,dataOrig!R562*dataRevised!$S562/dataOrig!$S562,dataOrig!R562)</f>
        <v>477.30981425096377</v>
      </c>
      <c r="S562" s="9">
        <f>dataOrig!S562*VLOOKUP($C562,pivot!$H$4:$Q$65,8,FALSE)/VLOOKUP($C562,pivot!$H$4:$Q$65,4,FALSE)</f>
        <v>780.63527740998643</v>
      </c>
      <c r="T562" s="1">
        <f>IF(dataOrig!$X562&gt;0,dataOrig!T562*dataRevised!$X562/dataOrig!$X562,dataOrig!T562)</f>
        <v>23.927468728257093</v>
      </c>
      <c r="U562" s="1">
        <f>IF(dataOrig!$X562&gt;0,dataOrig!U562*dataRevised!$X562/dataOrig!$X562,dataOrig!U562)</f>
        <v>245.87536831105567</v>
      </c>
      <c r="V562" s="1">
        <f>IF(dataOrig!$X562&gt;0,dataOrig!V562*dataRevised!$X562/dataOrig!$X562,dataOrig!V562)</f>
        <v>13.201362056969431</v>
      </c>
      <c r="W562" s="1">
        <f>IF(dataOrig!$X562&gt;0,dataOrig!W562*dataRevised!$X562/dataOrig!$X562,dataOrig!W562)</f>
        <v>324.25845552431167</v>
      </c>
      <c r="X562" s="9">
        <f>dataOrig!X562*VLOOKUP($C562,pivot!$H$4:$Q$65,9,FALSE)/VLOOKUP($C562,pivot!$H$4:$Q$65,5,FALSE)</f>
        <v>607.26265462059382</v>
      </c>
      <c r="Y562" s="1">
        <f>IF(dataOrig!$AC562&gt;0,dataOrig!Y562*dataRevised!$AC562/dataOrig!$AC562,dataOrig!Y562)</f>
        <v>43.928919297667974</v>
      </c>
      <c r="Z562" s="1">
        <f>IF(dataOrig!$AC562&gt;0,dataOrig!Z562*dataRevised!$AC562/dataOrig!$AC562,dataOrig!Z562)</f>
        <v>109.13273995417883</v>
      </c>
      <c r="AA562" s="1">
        <f>IF(dataOrig!$AC562&gt;0,dataOrig!AA562*dataRevised!$AC562/dataOrig!$AC562,dataOrig!AA562)</f>
        <v>109.25442671123611</v>
      </c>
      <c r="AB562" s="1">
        <f>IF(dataOrig!$AC562&gt;0,dataOrig!AB562*dataRevised!$AC562/dataOrig!$AC562,dataOrig!AB562)</f>
        <v>109.13273995417883</v>
      </c>
      <c r="AC562" s="9">
        <f>dataOrig!AC562*VLOOKUP($C562,pivot!$H$4:$Q$65,10,FALSE)/VLOOKUP($C562,pivot!$H$4:$Q$65,6,FALSE)</f>
        <v>371.44882591726173</v>
      </c>
    </row>
    <row r="563" spans="1:29">
      <c r="A563">
        <v>562</v>
      </c>
      <c r="B563">
        <v>24027</v>
      </c>
      <c r="C563">
        <f>dataOrig!C563</f>
        <v>24027</v>
      </c>
      <c r="D563">
        <v>24</v>
      </c>
      <c r="E563" s="1">
        <f>IF(dataOrig!$I563&gt;0,dataOrig!E563*dataRevised!$I563/dataOrig!$I563,dataOrig!E563)</f>
        <v>359.8345652541895</v>
      </c>
      <c r="F563" s="1">
        <f>IF(dataOrig!$I563&gt;0,dataOrig!F563*dataRevised!$I563/dataOrig!$I563,dataOrig!F563)</f>
        <v>1877.777464311911</v>
      </c>
      <c r="G563" s="1">
        <f>IF(dataOrig!$I563&gt;0,dataOrig!G563*dataRevised!$I563/dataOrig!$I563,dataOrig!G563)</f>
        <v>206.99221350787113</v>
      </c>
      <c r="H563" s="1">
        <f>IF(dataOrig!$I563&gt;0,dataOrig!H563*dataRevised!$I563/dataOrig!$I563,dataOrig!H563)</f>
        <v>1628.8627771821925</v>
      </c>
      <c r="I563" s="9">
        <f>dataOrig!I563*VLOOKUP($C563,pivot!$H$4:$Q$65,7,FALSE)/VLOOKUP($C563,pivot!$H$4:$Q$65,2,FALSE)</f>
        <v>4073.4670202561642</v>
      </c>
      <c r="J563" s="1">
        <f>dataOrig!J563</f>
        <v>412</v>
      </c>
      <c r="K563" s="1">
        <f>dataOrig!K563</f>
        <v>2150</v>
      </c>
      <c r="L563" s="1">
        <f>dataOrig!L563</f>
        <v>237</v>
      </c>
      <c r="M563" s="1">
        <f>dataOrig!M563</f>
        <v>1865</v>
      </c>
      <c r="N563" s="9">
        <f>dataOrig!N563</f>
        <v>4664</v>
      </c>
      <c r="O563" s="1">
        <f>IF(dataOrig!$S563&gt;0,dataOrig!O563*dataRevised!$S563/dataOrig!$S563,dataOrig!O563)</f>
        <v>96.186676504811274</v>
      </c>
      <c r="P563" s="1">
        <f>IF(dataOrig!$S563&gt;0,dataOrig!P563*dataRevised!$S563/dataOrig!$S563,dataOrig!P563)</f>
        <v>2615.2826301503032</v>
      </c>
      <c r="Q563" s="1">
        <f>IF(dataOrig!$S563&gt;0,dataOrig!Q563*dataRevised!$S563/dataOrig!$S563,dataOrig!Q563)</f>
        <v>128.62445348840544</v>
      </c>
      <c r="R563" s="1">
        <f>IF(dataOrig!$S563&gt;0,dataOrig!R563*dataRevised!$S563/dataOrig!$S563,dataOrig!R563)</f>
        <v>3956.8886962817724</v>
      </c>
      <c r="S563" s="9">
        <f>dataOrig!S563*VLOOKUP($C563,pivot!$H$4:$Q$65,8,FALSE)/VLOOKUP($C563,pivot!$H$4:$Q$65,4,FALSE)</f>
        <v>6796.9824564252922</v>
      </c>
      <c r="T563" s="1">
        <f>IF(dataOrig!$X563&gt;0,dataOrig!T563*dataRevised!$X563/dataOrig!$X563,dataOrig!T563)</f>
        <v>473.59886379377838</v>
      </c>
      <c r="U563" s="1">
        <f>IF(dataOrig!$X563&gt;0,dataOrig!U563*dataRevised!$X563/dataOrig!$X563,dataOrig!U563)</f>
        <v>2509.0838759527524</v>
      </c>
      <c r="V563" s="1">
        <f>IF(dataOrig!$X563&gt;0,dataOrig!V563*dataRevised!$X563/dataOrig!$X563,dataOrig!V563)</f>
        <v>260.7269006251463</v>
      </c>
      <c r="W563" s="1">
        <f>IF(dataOrig!$X563&gt;0,dataOrig!W563*dataRevised!$X563/dataOrig!$X563,dataOrig!W563)</f>
        <v>2231.030187627834</v>
      </c>
      <c r="X563" s="9">
        <f>dataOrig!X563*VLOOKUP($C563,pivot!$H$4:$Q$65,9,FALSE)/VLOOKUP($C563,pivot!$H$4:$Q$65,5,FALSE)</f>
        <v>5474.4398279995112</v>
      </c>
      <c r="Y563" s="1">
        <f>IF(dataOrig!$AC563&gt;0,dataOrig!Y563*dataRevised!$AC563/dataOrig!$AC563,dataOrig!Y563)</f>
        <v>818.53507660528294</v>
      </c>
      <c r="Z563" s="1">
        <f>IF(dataOrig!$AC563&gt;0,dataOrig!Z563*dataRevised!$AC563/dataOrig!$AC563,dataOrig!Z563)</f>
        <v>1893.4766656306297</v>
      </c>
      <c r="AA563" s="1">
        <f>IF(dataOrig!$AC563&gt;0,dataOrig!AA563*dataRevised!$AC563/dataOrig!$AC563,dataOrig!AA563)</f>
        <v>1893.4334421159926</v>
      </c>
      <c r="AB563" s="1">
        <f>IF(dataOrig!$AC563&gt;0,dataOrig!AB563*dataRevised!$AC563/dataOrig!$AC563,dataOrig!AB563)</f>
        <v>1893.4766656306297</v>
      </c>
      <c r="AC563" s="9">
        <f>dataOrig!AC563*VLOOKUP($C563,pivot!$H$4:$Q$65,10,FALSE)/VLOOKUP($C563,pivot!$H$4:$Q$65,6,FALSE)</f>
        <v>6498.9218499825356</v>
      </c>
    </row>
    <row r="564" spans="1:29">
      <c r="A564">
        <v>563</v>
      </c>
      <c r="B564">
        <v>24027</v>
      </c>
      <c r="C564">
        <f>dataOrig!C564</f>
        <v>24027</v>
      </c>
      <c r="D564">
        <v>24</v>
      </c>
      <c r="E564" s="1">
        <f>IF(dataOrig!$I564&gt;0,dataOrig!E564*dataRevised!$I564/dataOrig!$I564,dataOrig!E564)</f>
        <v>256.77515093381481</v>
      </c>
      <c r="F564" s="1">
        <f>IF(dataOrig!$I564&gt;0,dataOrig!F564*dataRevised!$I564/dataOrig!$I564,dataOrig!F564)</f>
        <v>345.86040738024036</v>
      </c>
      <c r="G564" s="1">
        <f>IF(dataOrig!$I564&gt;0,dataOrig!G564*dataRevised!$I564/dataOrig!$I564,dataOrig!G564)</f>
        <v>43.669243356090959</v>
      </c>
      <c r="H564" s="1">
        <f>IF(dataOrig!$I564&gt;0,dataOrig!H564*dataRevised!$I564/dataOrig!$I564,dataOrig!H564)</f>
        <v>251.53484173108393</v>
      </c>
      <c r="I564" s="9">
        <f>dataOrig!I564*VLOOKUP($C564,pivot!$H$4:$Q$65,7,FALSE)/VLOOKUP($C564,pivot!$H$4:$Q$65,2,FALSE)</f>
        <v>897.83964340123009</v>
      </c>
      <c r="J564" s="1">
        <f>dataOrig!J564</f>
        <v>294</v>
      </c>
      <c r="K564" s="1">
        <f>dataOrig!K564</f>
        <v>396</v>
      </c>
      <c r="L564" s="1">
        <f>dataOrig!L564</f>
        <v>50</v>
      </c>
      <c r="M564" s="1">
        <f>dataOrig!M564</f>
        <v>288</v>
      </c>
      <c r="N564" s="9">
        <f>dataOrig!N564</f>
        <v>1028</v>
      </c>
      <c r="O564" s="1">
        <f>IF(dataOrig!$S564&gt;0,dataOrig!O564*dataRevised!$S564/dataOrig!$S564,dataOrig!O564)</f>
        <v>159.59505292250913</v>
      </c>
      <c r="P564" s="1">
        <f>IF(dataOrig!$S564&gt;0,dataOrig!P564*dataRevised!$S564/dataOrig!$S564,dataOrig!P564)</f>
        <v>410.19810519345833</v>
      </c>
      <c r="Q564" s="1">
        <f>IF(dataOrig!$S564&gt;0,dataOrig!Q564*dataRevised!$S564/dataOrig!$S564,dataOrig!Q564)</f>
        <v>41.510811273956811</v>
      </c>
      <c r="R564" s="1">
        <f>IF(dataOrig!$S564&gt;0,dataOrig!R564*dataRevised!$S564/dataOrig!$S564,dataOrig!R564)</f>
        <v>518.77752454384881</v>
      </c>
      <c r="S564" s="9">
        <f>dataOrig!S564*VLOOKUP($C564,pivot!$H$4:$Q$65,8,FALSE)/VLOOKUP($C564,pivot!$H$4:$Q$65,4,FALSE)</f>
        <v>1130.0814939337729</v>
      </c>
      <c r="T564" s="1">
        <f>IF(dataOrig!$X564&gt;0,dataOrig!T564*dataRevised!$X564/dataOrig!$X564,dataOrig!T564)</f>
        <v>280.5289437106004</v>
      </c>
      <c r="U564" s="1">
        <f>IF(dataOrig!$X564&gt;0,dataOrig!U564*dataRevised!$X564/dataOrig!$X564,dataOrig!U564)</f>
        <v>377.88898888074993</v>
      </c>
      <c r="V564" s="1">
        <f>IF(dataOrig!$X564&gt;0,dataOrig!V564*dataRevised!$X564/dataOrig!$X564,dataOrig!V564)</f>
        <v>47.854937456514186</v>
      </c>
      <c r="W564" s="1">
        <f>IF(dataOrig!$X564&gt;0,dataOrig!W564*dataRevised!$X564/dataOrig!$X564,dataOrig!W564)</f>
        <v>274.75334781067625</v>
      </c>
      <c r="X564" s="9">
        <f>dataOrig!X564*VLOOKUP($C564,pivot!$H$4:$Q$65,9,FALSE)/VLOOKUP($C564,pivot!$H$4:$Q$65,5,FALSE)</f>
        <v>981.0262178585408</v>
      </c>
      <c r="Y564" s="1">
        <f>IF(dataOrig!$AC564&gt;0,dataOrig!Y564*dataRevised!$AC564/dataOrig!$AC564,dataOrig!Y564)</f>
        <v>256.41944570068165</v>
      </c>
      <c r="Z564" s="1">
        <f>IF(dataOrig!$AC564&gt;0,dataOrig!Z564*dataRevised!$AC564/dataOrig!$AC564,dataOrig!Z564)</f>
        <v>884.1917292014009</v>
      </c>
      <c r="AA564" s="1">
        <f>IF(dataOrig!$AC564&gt;0,dataOrig!AA564*dataRevised!$AC564/dataOrig!$AC564,dataOrig!AA564)</f>
        <v>885.84841025340256</v>
      </c>
      <c r="AB564" s="1">
        <f>IF(dataOrig!$AC564&gt;0,dataOrig!AB564*dataRevised!$AC564/dataOrig!$AC564,dataOrig!AB564)</f>
        <v>884.1917292014009</v>
      </c>
      <c r="AC564" s="9">
        <f>dataOrig!AC564*VLOOKUP($C564,pivot!$H$4:$Q$65,10,FALSE)/VLOOKUP($C564,pivot!$H$4:$Q$65,6,FALSE)</f>
        <v>2910.6513143568864</v>
      </c>
    </row>
    <row r="565" spans="1:29">
      <c r="A565">
        <v>564</v>
      </c>
      <c r="B565">
        <v>24027</v>
      </c>
      <c r="C565">
        <f>dataOrig!C565</f>
        <v>24027</v>
      </c>
      <c r="D565">
        <v>24</v>
      </c>
      <c r="E565" s="1">
        <f>IF(dataOrig!$I565&gt;0,dataOrig!E565*dataRevised!$I565/dataOrig!$I565,dataOrig!E565)</f>
        <v>41.049088754725503</v>
      </c>
      <c r="F565" s="1">
        <f>IF(dataOrig!$I565&gt;0,dataOrig!F565*dataRevised!$I565/dataOrig!$I565,dataOrig!F565)</f>
        <v>1093.4778536365177</v>
      </c>
      <c r="G565" s="1">
        <f>IF(dataOrig!$I565&gt;0,dataOrig!G565*dataRevised!$I565/dataOrig!$I565,dataOrig!G565)</f>
        <v>72.490943971110994</v>
      </c>
      <c r="H565" s="1">
        <f>IF(dataOrig!$I565&gt;0,dataOrig!H565*dataRevised!$I565/dataOrig!$I565,dataOrig!H565)</f>
        <v>668.13942334819171</v>
      </c>
      <c r="I565" s="9">
        <f>dataOrig!I565*VLOOKUP($C565,pivot!$H$4:$Q$65,7,FALSE)/VLOOKUP($C565,pivot!$H$4:$Q$65,2,FALSE)</f>
        <v>1875.1573097105456</v>
      </c>
      <c r="J565" s="1">
        <f>dataOrig!J565</f>
        <v>47</v>
      </c>
      <c r="K565" s="1">
        <f>dataOrig!K565</f>
        <v>1252</v>
      </c>
      <c r="L565" s="1">
        <f>dataOrig!L565</f>
        <v>83</v>
      </c>
      <c r="M565" s="1">
        <f>dataOrig!M565</f>
        <v>765</v>
      </c>
      <c r="N565" s="9">
        <f>dataOrig!N565</f>
        <v>2147</v>
      </c>
      <c r="O565" s="1">
        <f>IF(dataOrig!$S565&gt;0,dataOrig!O565*dataRevised!$S565/dataOrig!$S565,dataOrig!O565)</f>
        <v>62.017183055298361</v>
      </c>
      <c r="P565" s="1">
        <f>IF(dataOrig!$S565&gt;0,dataOrig!P565*dataRevised!$S565/dataOrig!$S565,dataOrig!P565)</f>
        <v>717.34897201506692</v>
      </c>
      <c r="Q565" s="1">
        <f>IF(dataOrig!$S565&gt;0,dataOrig!Q565*dataRevised!$S565/dataOrig!$S565,dataOrig!Q565)</f>
        <v>57.52372892343606</v>
      </c>
      <c r="R565" s="1">
        <f>IF(dataOrig!$S565&gt;0,dataOrig!R565*dataRevised!$S565/dataOrig!$S565,dataOrig!R565)</f>
        <v>639.35384990057082</v>
      </c>
      <c r="S565" s="9">
        <f>dataOrig!S565*VLOOKUP($C565,pivot!$H$4:$Q$65,8,FALSE)/VLOOKUP($C565,pivot!$H$4:$Q$65,4,FALSE)</f>
        <v>1476.2437338943723</v>
      </c>
      <c r="T565" s="1">
        <f>IF(dataOrig!$X565&gt;0,dataOrig!T565*dataRevised!$X565/dataOrig!$X565,dataOrig!T565)</f>
        <v>53.630533356438306</v>
      </c>
      <c r="U565" s="1">
        <f>IF(dataOrig!$X565&gt;0,dataOrig!U565*dataRevised!$X565/dataOrig!$X565,dataOrig!U565)</f>
        <v>1226.9015861695962</v>
      </c>
      <c r="V565" s="1">
        <f>IF(dataOrig!$X565&gt;0,dataOrig!V565*dataRevised!$X565/dataOrig!$X565,dataOrig!V565)</f>
        <v>80.858342598937753</v>
      </c>
      <c r="W565" s="1">
        <f>IF(dataOrig!$X565&gt;0,dataOrig!W565*dataRevised!$X565/dataOrig!$X565,dataOrig!W565)</f>
        <v>743.4017008330909</v>
      </c>
      <c r="X565" s="9">
        <f>dataOrig!X565*VLOOKUP($C565,pivot!$H$4:$Q$65,9,FALSE)/VLOOKUP($C565,pivot!$H$4:$Q$65,5,FALSE)</f>
        <v>2104.7921629580633</v>
      </c>
      <c r="Y565" s="1">
        <f>IF(dataOrig!$AC565&gt;0,dataOrig!Y565*dataRevised!$AC565/dataOrig!$AC565,dataOrig!Y565)</f>
        <v>563.46970714419274</v>
      </c>
      <c r="Z565" s="1">
        <f>IF(dataOrig!$AC565&gt;0,dataOrig!Z565*dataRevised!$AC565/dataOrig!$AC565,dataOrig!Z565)</f>
        <v>1147.497311506698</v>
      </c>
      <c r="AA565" s="1">
        <f>IF(dataOrig!$AC565&gt;0,dataOrig!AA565*dataRevised!$AC565/dataOrig!$AC565,dataOrig!AA565)</f>
        <v>1147.0536305672122</v>
      </c>
      <c r="AB565" s="1">
        <f>IF(dataOrig!$AC565&gt;0,dataOrig!AB565*dataRevised!$AC565/dataOrig!$AC565,dataOrig!AB565)</f>
        <v>1147.497311506698</v>
      </c>
      <c r="AC565" s="9">
        <f>dataOrig!AC565*VLOOKUP($C565,pivot!$H$4:$Q$65,10,FALSE)/VLOOKUP($C565,pivot!$H$4:$Q$65,6,FALSE)</f>
        <v>4005.517960724801</v>
      </c>
    </row>
    <row r="566" spans="1:29">
      <c r="A566">
        <v>565</v>
      </c>
      <c r="B566">
        <v>24027</v>
      </c>
      <c r="C566">
        <f>dataOrig!C566</f>
        <v>24027</v>
      </c>
      <c r="D566">
        <v>24</v>
      </c>
      <c r="E566" s="1">
        <f>IF(dataOrig!$I566&gt;0,dataOrig!E566*dataRevised!$I566/dataOrig!$I566,dataOrig!E566)</f>
        <v>171.18343395587655</v>
      </c>
      <c r="F566" s="1">
        <f>IF(dataOrig!$I566&gt;0,dataOrig!F566*dataRevised!$I566/dataOrig!$I566,dataOrig!F566)</f>
        <v>227.08006545167299</v>
      </c>
      <c r="G566" s="1">
        <f>IF(dataOrig!$I566&gt;0,dataOrig!G566*dataRevised!$I566/dataOrig!$I566,dataOrig!G566)</f>
        <v>28.821700615020035</v>
      </c>
      <c r="H566" s="1">
        <f>IF(dataOrig!$I566&gt;0,dataOrig!H566*dataRevised!$I566/dataOrig!$I566,dataOrig!H566)</f>
        <v>100.4392597190092</v>
      </c>
      <c r="I566" s="9">
        <f>dataOrig!I566*VLOOKUP($C566,pivot!$H$4:$Q$65,7,FALSE)/VLOOKUP($C566,pivot!$H$4:$Q$65,2,FALSE)</f>
        <v>527.52445974157877</v>
      </c>
      <c r="J566" s="1">
        <f>dataOrig!J566</f>
        <v>196</v>
      </c>
      <c r="K566" s="1">
        <f>dataOrig!K566</f>
        <v>260</v>
      </c>
      <c r="L566" s="1">
        <f>dataOrig!L566</f>
        <v>33</v>
      </c>
      <c r="M566" s="1">
        <f>dataOrig!M566</f>
        <v>115</v>
      </c>
      <c r="N566" s="9">
        <f>dataOrig!N566</f>
        <v>604</v>
      </c>
      <c r="O566" s="1">
        <f>IF(dataOrig!$S566&gt;0,dataOrig!O566*dataRevised!$S566/dataOrig!$S566,dataOrig!O566)</f>
        <v>49.981742503186936</v>
      </c>
      <c r="P566" s="1">
        <f>IF(dataOrig!$S566&gt;0,dataOrig!P566*dataRevised!$S566/dataOrig!$S566,dataOrig!P566)</f>
        <v>354.79601186092054</v>
      </c>
      <c r="Q566" s="1">
        <f>IF(dataOrig!$S566&gt;0,dataOrig!Q566*dataRevised!$S566/dataOrig!$S566,dataOrig!Q566)</f>
        <v>30.145662620694413</v>
      </c>
      <c r="R566" s="1">
        <f>IF(dataOrig!$S566&gt;0,dataOrig!R566*dataRevised!$S566/dataOrig!$S566,dataOrig!R566)</f>
        <v>207.26182611044055</v>
      </c>
      <c r="S566" s="9">
        <f>dataOrig!S566*VLOOKUP($C566,pivot!$H$4:$Q$65,8,FALSE)/VLOOKUP($C566,pivot!$H$4:$Q$65,4,FALSE)</f>
        <v>642.18524309524241</v>
      </c>
      <c r="T566" s="1">
        <f>IF(dataOrig!$X566&gt;0,dataOrig!T566*dataRevised!$X566/dataOrig!$X566,dataOrig!T566)</f>
        <v>199.67060111166265</v>
      </c>
      <c r="U566" s="1">
        <f>IF(dataOrig!$X566&gt;0,dataOrig!U566*dataRevised!$X566/dataOrig!$X566,dataOrig!U566)</f>
        <v>283.00419909628215</v>
      </c>
      <c r="V566" s="1">
        <f>IF(dataOrig!$X566&gt;0,dataOrig!V566*dataRevised!$X566/dataOrig!$X566,dataOrig!V566)</f>
        <v>40.429171299468884</v>
      </c>
      <c r="W566" s="1">
        <f>IF(dataOrig!$X566&gt;0,dataOrig!W566*dataRevised!$X566/dataOrig!$X566,dataOrig!W566)</f>
        <v>130.36345031257315</v>
      </c>
      <c r="X566" s="9">
        <f>dataOrig!X566*VLOOKUP($C566,pivot!$H$4:$Q$65,9,FALSE)/VLOOKUP($C566,pivot!$H$4:$Q$65,5,FALSE)</f>
        <v>653.46742181998684</v>
      </c>
      <c r="Y566" s="1">
        <f>IF(dataOrig!$AC566&gt;0,dataOrig!Y566*dataRevised!$AC566/dataOrig!$AC566,dataOrig!Y566)</f>
        <v>496.6192988403667</v>
      </c>
      <c r="Z566" s="1">
        <f>IF(dataOrig!$AC566&gt;0,dataOrig!Z566*dataRevised!$AC566/dataOrig!$AC566,dataOrig!Z566)</f>
        <v>643.51717526486448</v>
      </c>
      <c r="AA566" s="1">
        <f>IF(dataOrig!$AC566&gt;0,dataOrig!AA566*dataRevised!$AC566/dataOrig!$AC566,dataOrig!AA566)</f>
        <v>643.09668150872255</v>
      </c>
      <c r="AB566" s="1">
        <f>IF(dataOrig!$AC566&gt;0,dataOrig!AB566*dataRevised!$AC566/dataOrig!$AC566,dataOrig!AB566)</f>
        <v>643.51717526486448</v>
      </c>
      <c r="AC566" s="9">
        <f>dataOrig!AC566*VLOOKUP($C566,pivot!$H$4:$Q$65,10,FALSE)/VLOOKUP($C566,pivot!$H$4:$Q$65,6,FALSE)</f>
        <v>2426.7503308788182</v>
      </c>
    </row>
    <row r="567" spans="1:29">
      <c r="A567">
        <v>566</v>
      </c>
      <c r="B567">
        <v>24027</v>
      </c>
      <c r="C567">
        <f>dataOrig!C567</f>
        <v>24027</v>
      </c>
      <c r="D567">
        <v>24</v>
      </c>
      <c r="E567" s="1">
        <f>IF(dataOrig!$I567&gt;0,dataOrig!E567*dataRevised!$I567/dataOrig!$I567,dataOrig!E567)</f>
        <v>55.023246628674606</v>
      </c>
      <c r="F567" s="1">
        <f>IF(dataOrig!$I567&gt;0,dataOrig!F567*dataRevised!$I567/dataOrig!$I567,dataOrig!F567)</f>
        <v>357.21441065282403</v>
      </c>
      <c r="G567" s="1">
        <f>IF(dataOrig!$I567&gt;0,dataOrig!G567*dataRevised!$I567/dataOrig!$I567,dataOrig!G567)</f>
        <v>19.21446707668002</v>
      </c>
      <c r="H567" s="1">
        <f>IF(dataOrig!$I567&gt;0,dataOrig!H567*dataRevised!$I567/dataOrig!$I567,dataOrig!H567)</f>
        <v>553.72600575523336</v>
      </c>
      <c r="I567" s="9">
        <f>dataOrig!I567*VLOOKUP($C567,pivot!$H$4:$Q$65,7,FALSE)/VLOOKUP($C567,pivot!$H$4:$Q$65,2,FALSE)</f>
        <v>985.17813011341195</v>
      </c>
      <c r="J567" s="1">
        <f>dataOrig!J567</f>
        <v>63</v>
      </c>
      <c r="K567" s="1">
        <f>dataOrig!K567</f>
        <v>409</v>
      </c>
      <c r="L567" s="1">
        <f>dataOrig!L567</f>
        <v>22</v>
      </c>
      <c r="M567" s="1">
        <f>dataOrig!M567</f>
        <v>634</v>
      </c>
      <c r="N567" s="9">
        <f>dataOrig!N567</f>
        <v>1128</v>
      </c>
      <c r="O567" s="1">
        <f>IF(dataOrig!$S567&gt;0,dataOrig!O567*dataRevised!$S567/dataOrig!$S567,dataOrig!O567)</f>
        <v>6.5019128185631949</v>
      </c>
      <c r="P567" s="1">
        <f>IF(dataOrig!$S567&gt;0,dataOrig!P567*dataRevised!$S567/dataOrig!$S567,dataOrig!P567)</f>
        <v>146.5524241238335</v>
      </c>
      <c r="Q567" s="1">
        <f>IF(dataOrig!$S567&gt;0,dataOrig!Q567*dataRevised!$S567/dataOrig!$S567,dataOrig!Q567)</f>
        <v>11.929464106146851</v>
      </c>
      <c r="R567" s="1">
        <f>IF(dataOrig!$S567&gt;0,dataOrig!R567*dataRevised!$S567/dataOrig!$S567,dataOrig!R567)</f>
        <v>234.94123231220112</v>
      </c>
      <c r="S567" s="9">
        <f>dataOrig!S567*VLOOKUP($C567,pivot!$H$4:$Q$65,8,FALSE)/VLOOKUP($C567,pivot!$H$4:$Q$65,4,FALSE)</f>
        <v>399.92503336074464</v>
      </c>
      <c r="T567" s="1">
        <f>IF(dataOrig!$X567&gt;0,dataOrig!T567*dataRevised!$X567/dataOrig!$X567,dataOrig!T567)</f>
        <v>60.231214384923028</v>
      </c>
      <c r="U567" s="1">
        <f>IF(dataOrig!$X567&gt;0,dataOrig!U567*dataRevised!$X567/dataOrig!$X567,dataOrig!U567)</f>
        <v>391.09035093771934</v>
      </c>
      <c r="V567" s="1">
        <f>IF(dataOrig!$X567&gt;0,dataOrig!V567*dataRevised!$X567/dataOrig!$X567,dataOrig!V567)</f>
        <v>21.452213342575323</v>
      </c>
      <c r="W567" s="1">
        <f>IF(dataOrig!$X567&gt;0,dataOrig!W567*dataRevised!$X567/dataOrig!$X567,dataOrig!W567)</f>
        <v>605.61248436347262</v>
      </c>
      <c r="X567" s="9">
        <f>dataOrig!X567*VLOOKUP($C567,pivot!$H$4:$Q$65,9,FALSE)/VLOOKUP($C567,pivot!$H$4:$Q$65,5,FALSE)</f>
        <v>1078.3862630286903</v>
      </c>
      <c r="Y567" s="1">
        <f>IF(dataOrig!$AC567&gt;0,dataOrig!Y567*dataRevised!$AC567/dataOrig!$AC567,dataOrig!Y567)</f>
        <v>62.034648199493454</v>
      </c>
      <c r="Z567" s="1">
        <f>IF(dataOrig!$AC567&gt;0,dataOrig!Z567*dataRevised!$AC567/dataOrig!$AC567,dataOrig!Z567)</f>
        <v>313.30621757274179</v>
      </c>
      <c r="AA567" s="1">
        <f>IF(dataOrig!$AC567&gt;0,dataOrig!AA567*dataRevised!$AC567/dataOrig!$AC567,dataOrig!AA567)</f>
        <v>313.30621757274179</v>
      </c>
      <c r="AB567" s="1">
        <f>IF(dataOrig!$AC567&gt;0,dataOrig!AB567*dataRevised!$AC567/dataOrig!$AC567,dataOrig!AB567)</f>
        <v>313.30621757274179</v>
      </c>
      <c r="AC567" s="9">
        <f>dataOrig!AC567*VLOOKUP($C567,pivot!$H$4:$Q$65,10,FALSE)/VLOOKUP($C567,pivot!$H$4:$Q$65,6,FALSE)</f>
        <v>1001.9533009177189</v>
      </c>
    </row>
    <row r="568" spans="1:29">
      <c r="A568">
        <v>567</v>
      </c>
      <c r="B568">
        <v>24027</v>
      </c>
      <c r="C568">
        <f>dataOrig!C568</f>
        <v>24027</v>
      </c>
      <c r="D568">
        <v>24</v>
      </c>
      <c r="E568" s="1">
        <f>IF(dataOrig!$I568&gt;0,dataOrig!E568*dataRevised!$I568/dataOrig!$I568,dataOrig!E568)</f>
        <v>150.2221971449529</v>
      </c>
      <c r="F568" s="1">
        <f>IF(dataOrig!$I568&gt;0,dataOrig!F568*dataRevised!$I568/dataOrig!$I568,dataOrig!F568)</f>
        <v>789.53991987812446</v>
      </c>
      <c r="G568" s="1">
        <f>IF(dataOrig!$I568&gt;0,dataOrig!G568*dataRevised!$I568/dataOrig!$I568,dataOrig!G568)</f>
        <v>70.744174236867352</v>
      </c>
      <c r="H568" s="1">
        <f>IF(dataOrig!$I568&gt;0,dataOrig!H568*dataRevised!$I568/dataOrig!$I568,dataOrig!H568)</f>
        <v>388.65626586920951</v>
      </c>
      <c r="I568" s="9">
        <f>dataOrig!I568*VLOOKUP($C568,pivot!$H$4:$Q$65,7,FALSE)/VLOOKUP($C568,pivot!$H$4:$Q$65,2,FALSE)</f>
        <v>1399.1625571291543</v>
      </c>
      <c r="J568" s="1">
        <f>dataOrig!J568</f>
        <v>172</v>
      </c>
      <c r="K568" s="1">
        <f>dataOrig!K568</f>
        <v>904</v>
      </c>
      <c r="L568" s="1">
        <f>dataOrig!L568</f>
        <v>81</v>
      </c>
      <c r="M568" s="1">
        <f>dataOrig!M568</f>
        <v>445</v>
      </c>
      <c r="N568" s="9">
        <f>dataOrig!N568</f>
        <v>1602</v>
      </c>
      <c r="O568" s="1">
        <f>IF(dataOrig!$S568&gt;0,dataOrig!O568*dataRevised!$S568/dataOrig!$S568,dataOrig!O568)</f>
        <v>104.88461840673101</v>
      </c>
      <c r="P568" s="1">
        <f>IF(dataOrig!$S568&gt;0,dataOrig!P568*dataRevised!$S568/dataOrig!$S568,dataOrig!P568)</f>
        <v>934.13125947394224</v>
      </c>
      <c r="Q568" s="1">
        <f>IF(dataOrig!$S568&gt;0,dataOrig!Q568*dataRevised!$S568/dataOrig!$S568,dataOrig!Q568)</f>
        <v>117.89543297180879</v>
      </c>
      <c r="R568" s="1">
        <f>IF(dataOrig!$S568&gt;0,dataOrig!R568*dataRevised!$S568/dataOrig!$S568,dataOrig!R568)</f>
        <v>767.71668366960034</v>
      </c>
      <c r="S568" s="9">
        <f>dataOrig!S568*VLOOKUP($C568,pivot!$H$4:$Q$65,8,FALSE)/VLOOKUP($C568,pivot!$H$4:$Q$65,4,FALSE)</f>
        <v>1924.6279945220824</v>
      </c>
      <c r="T568" s="1">
        <f>IF(dataOrig!$X568&gt;0,dataOrig!T568*dataRevised!$X568/dataOrig!$X568,dataOrig!T568)</f>
        <v>186.46923905469319</v>
      </c>
      <c r="U568" s="1">
        <f>IF(dataOrig!$X568&gt;0,dataOrig!U568*dataRevised!$X568/dataOrig!$X568,dataOrig!U568)</f>
        <v>944.72247220187467</v>
      </c>
      <c r="V568" s="1">
        <f>IF(dataOrig!$X568&gt;0,dataOrig!V568*dataRevised!$X568/dataOrig!$X568,dataOrig!V568)</f>
        <v>85.808853370301293</v>
      </c>
      <c r="W568" s="1">
        <f>IF(dataOrig!$X568&gt;0,dataOrig!W568*dataRevised!$X568/dataOrig!$X568,dataOrig!W568)</f>
        <v>461.22258686536946</v>
      </c>
      <c r="X568" s="9">
        <f>dataOrig!X568*VLOOKUP($C568,pivot!$H$4:$Q$65,9,FALSE)/VLOOKUP($C568,pivot!$H$4:$Q$65,5,FALSE)</f>
        <v>1678.2231514922387</v>
      </c>
      <c r="Y568" s="1">
        <f>IF(dataOrig!$AC568&gt;0,dataOrig!Y568*dataRevised!$AC568/dataOrig!$AC568,dataOrig!Y568)</f>
        <v>981.51409442962938</v>
      </c>
      <c r="Z568" s="1">
        <f>IF(dataOrig!$AC568&gt;0,dataOrig!Z568*dataRevised!$AC568/dataOrig!$AC568,dataOrig!Z568)</f>
        <v>671.51432812853</v>
      </c>
      <c r="AA568" s="1">
        <f>IF(dataOrig!$AC568&gt;0,dataOrig!AA568*dataRevised!$AC568/dataOrig!$AC568,dataOrig!AA568)</f>
        <v>672.3247859984167</v>
      </c>
      <c r="AB568" s="1">
        <f>IF(dataOrig!$AC568&gt;0,dataOrig!AB568*dataRevised!$AC568/dataOrig!$AC568,dataOrig!AB568)</f>
        <v>671.51432812853</v>
      </c>
      <c r="AC568" s="9">
        <f>dataOrig!AC568*VLOOKUP($C568,pivot!$H$4:$Q$65,10,FALSE)/VLOOKUP($C568,pivot!$H$4:$Q$65,6,FALSE)</f>
        <v>2996.8675366851062</v>
      </c>
    </row>
    <row r="569" spans="1:29">
      <c r="A569">
        <v>568</v>
      </c>
      <c r="B569">
        <v>24027</v>
      </c>
      <c r="C569">
        <f>dataOrig!C569</f>
        <v>24027</v>
      </c>
      <c r="D569">
        <v>24</v>
      </c>
      <c r="E569" s="1">
        <f>IF(dataOrig!$I569&gt;0,dataOrig!E569*dataRevised!$I569/dataOrig!$I569,dataOrig!E569)</f>
        <v>1390.4287084579357</v>
      </c>
      <c r="F569" s="1">
        <f>IF(dataOrig!$I569&gt;0,dataOrig!F569*dataRevised!$I569/dataOrig!$I569,dataOrig!F569)</f>
        <v>7749.5439259719005</v>
      </c>
      <c r="G569" s="1">
        <f>IF(dataOrig!$I569&gt;0,dataOrig!G569*dataRevised!$I569/dataOrig!$I569,dataOrig!G569)</f>
        <v>1009.6329063928229</v>
      </c>
      <c r="H569" s="1">
        <f>IF(dataOrig!$I569&gt;0,dataOrig!H569*dataRevised!$I569/dataOrig!$I569,dataOrig!H569)</f>
        <v>2212.2838684195676</v>
      </c>
      <c r="I569" s="9">
        <f>dataOrig!I569*VLOOKUP($C569,pivot!$H$4:$Q$65,7,FALSE)/VLOOKUP($C569,pivot!$H$4:$Q$65,2,FALSE)</f>
        <v>12361.889409242227</v>
      </c>
      <c r="J569" s="1">
        <f>dataOrig!J569</f>
        <v>1592</v>
      </c>
      <c r="K569" s="1">
        <f>dataOrig!K569</f>
        <v>8873</v>
      </c>
      <c r="L569" s="1">
        <f>dataOrig!L569</f>
        <v>1156</v>
      </c>
      <c r="M569" s="1">
        <f>dataOrig!M569</f>
        <v>2533</v>
      </c>
      <c r="N569" s="9">
        <f>dataOrig!N569</f>
        <v>14154</v>
      </c>
      <c r="O569" s="1">
        <f>IF(dataOrig!$S569&gt;0,dataOrig!O569*dataRevised!$S569/dataOrig!$S569,dataOrig!O569)</f>
        <v>1038.8024320600821</v>
      </c>
      <c r="P569" s="1">
        <f>IF(dataOrig!$S569&gt;0,dataOrig!P569*dataRevised!$S569/dataOrig!$S569,dataOrig!P569)</f>
        <v>10171.429854477594</v>
      </c>
      <c r="Q569" s="1">
        <f>IF(dataOrig!$S569&gt;0,dataOrig!Q569*dataRevised!$S569/dataOrig!$S569,dataOrig!Q569)</f>
        <v>1308.1001998281977</v>
      </c>
      <c r="R569" s="1">
        <f>IF(dataOrig!$S569&gt;0,dataOrig!R569*dataRevised!$S569/dataOrig!$S569,dataOrig!R569)</f>
        <v>3692.5364469311717</v>
      </c>
      <c r="S569" s="9">
        <f>dataOrig!S569*VLOOKUP($C569,pivot!$H$4:$Q$65,8,FALSE)/VLOOKUP($C569,pivot!$H$4:$Q$65,4,FALSE)</f>
        <v>16210.868933297046</v>
      </c>
      <c r="T569" s="1">
        <f>IF(dataOrig!$X569&gt;0,dataOrig!T569*dataRevised!$X569/dataOrig!$X569,dataOrig!T569)</f>
        <v>1804.4611761620088</v>
      </c>
      <c r="U569" s="1">
        <f>IF(dataOrig!$X569&gt;0,dataOrig!U569*dataRevised!$X569/dataOrig!$X569,dataOrig!U569)</f>
        <v>10891.94878212834</v>
      </c>
      <c r="V569" s="1">
        <f>IF(dataOrig!$X569&gt;0,dataOrig!V569*dataRevised!$X569/dataOrig!$X569,dataOrig!V569)</f>
        <v>1418.3213359956533</v>
      </c>
      <c r="W569" s="1">
        <f>IF(dataOrig!$X569&gt;0,dataOrig!W569*dataRevised!$X569/dataOrig!$X569,dataOrig!W569)</f>
        <v>3109.7458495448614</v>
      </c>
      <c r="X569" s="9">
        <f>dataOrig!X569*VLOOKUP($C569,pivot!$H$4:$Q$65,9,FALSE)/VLOOKUP($C569,pivot!$H$4:$Q$65,5,FALSE)</f>
        <v>17224.477143830863</v>
      </c>
      <c r="Y569" s="1">
        <f>IF(dataOrig!$AC569&gt;0,dataOrig!Y569*dataRevised!$AC569/dataOrig!$AC569,dataOrig!Y569)</f>
        <v>1868.9105398347967</v>
      </c>
      <c r="Z569" s="1">
        <f>IF(dataOrig!$AC569&gt;0,dataOrig!Z569*dataRevised!$AC569/dataOrig!$AC569,dataOrig!Z569)</f>
        <v>5322.4085966670063</v>
      </c>
      <c r="AA569" s="1">
        <f>IF(dataOrig!$AC569&gt;0,dataOrig!AA569*dataRevised!$AC569/dataOrig!$AC569,dataOrig!AA569)</f>
        <v>5322.4085966670063</v>
      </c>
      <c r="AB569" s="1">
        <f>IF(dataOrig!$AC569&gt;0,dataOrig!AB569*dataRevised!$AC569/dataOrig!$AC569,dataOrig!AB569)</f>
        <v>5322.4085966670063</v>
      </c>
      <c r="AC569" s="9">
        <f>dataOrig!AC569*VLOOKUP($C569,pivot!$H$4:$Q$65,10,FALSE)/VLOOKUP($C569,pivot!$H$4:$Q$65,6,FALSE)</f>
        <v>17836.136329835816</v>
      </c>
    </row>
    <row r="570" spans="1:29">
      <c r="A570">
        <v>569</v>
      </c>
      <c r="B570">
        <v>24027</v>
      </c>
      <c r="C570">
        <f>dataOrig!C570</f>
        <v>24027</v>
      </c>
      <c r="D570">
        <v>24</v>
      </c>
      <c r="E570" s="1">
        <f>IF(dataOrig!$I570&gt;0,dataOrig!E570*dataRevised!$I570/dataOrig!$I570,dataOrig!E570)</f>
        <v>298.69762455566212</v>
      </c>
      <c r="F570" s="1">
        <f>IF(dataOrig!$I570&gt;0,dataOrig!F570*dataRevised!$I570/dataOrig!$I570,dataOrig!F570)</f>
        <v>3134.5782881002083</v>
      </c>
      <c r="G570" s="1">
        <f>IF(dataOrig!$I570&gt;0,dataOrig!G570*dataRevised!$I570/dataOrig!$I570,dataOrig!G570)</f>
        <v>933.64842295322455</v>
      </c>
      <c r="H570" s="1">
        <f>IF(dataOrig!$I570&gt;0,dataOrig!H570*dataRevised!$I570/dataOrig!$I570,dataOrig!H570)</f>
        <v>1124.9197088529029</v>
      </c>
      <c r="I570" s="9">
        <f>dataOrig!I570*VLOOKUP($C570,pivot!$H$4:$Q$65,7,FALSE)/VLOOKUP($C570,pivot!$H$4:$Q$65,2,FALSE)</f>
        <v>5491.8440444619982</v>
      </c>
      <c r="J570" s="1">
        <f>dataOrig!J570</f>
        <v>342</v>
      </c>
      <c r="K570" s="1">
        <f>dataOrig!K570</f>
        <v>3589</v>
      </c>
      <c r="L570" s="1">
        <f>dataOrig!L570</f>
        <v>1069</v>
      </c>
      <c r="M570" s="1">
        <f>dataOrig!M570</f>
        <v>1288</v>
      </c>
      <c r="N570" s="9">
        <f>dataOrig!N570</f>
        <v>6288</v>
      </c>
      <c r="O570" s="1">
        <f>IF(dataOrig!$S570&gt;0,dataOrig!O570*dataRevised!$S570/dataOrig!$S570,dataOrig!O570)</f>
        <v>267.10032631593191</v>
      </c>
      <c r="P570" s="1">
        <f>IF(dataOrig!$S570&gt;0,dataOrig!P570*dataRevised!$S570/dataOrig!$S570,dataOrig!P570)</f>
        <v>4711.1642311917522</v>
      </c>
      <c r="Q570" s="1">
        <f>IF(dataOrig!$S570&gt;0,dataOrig!Q570*dataRevised!$S570/dataOrig!$S570,dataOrig!Q570)</f>
        <v>1021.9454652523532</v>
      </c>
      <c r="R570" s="1">
        <f>IF(dataOrig!$S570&gt;0,dataOrig!R570*dataRevised!$S570/dataOrig!$S570,dataOrig!R570)</f>
        <v>2144.5411288733371</v>
      </c>
      <c r="S570" s="9">
        <f>dataOrig!S570*VLOOKUP($C570,pivot!$H$4:$Q$65,8,FALSE)/VLOOKUP($C570,pivot!$H$4:$Q$65,4,FALSE)</f>
        <v>8144.7511516333752</v>
      </c>
      <c r="T570" s="1">
        <f>IF(dataOrig!$X570&gt;0,dataOrig!T570*dataRevised!$X570/dataOrig!$X570,dataOrig!T570)</f>
        <v>630.36503822029033</v>
      </c>
      <c r="U570" s="1">
        <f>IF(dataOrig!$X570&gt;0,dataOrig!U570*dataRevised!$X570/dataOrig!$X570,dataOrig!U570)</f>
        <v>4156.7788776882498</v>
      </c>
      <c r="V570" s="1">
        <f>IF(dataOrig!$X570&gt;0,dataOrig!V570*dataRevised!$X570/dataOrig!$X570,dataOrig!V570)</f>
        <v>1101.488646628387</v>
      </c>
      <c r="W570" s="1">
        <f>IF(dataOrig!$X570&gt;0,dataOrig!W570*dataRevised!$X570/dataOrig!$X570,dataOrig!W570)</f>
        <v>1942.2503926316274</v>
      </c>
      <c r="X570" s="9">
        <f>dataOrig!X570*VLOOKUP($C570,pivot!$H$4:$Q$65,9,FALSE)/VLOOKUP($C570,pivot!$H$4:$Q$65,5,FALSE)</f>
        <v>7830.882955168554</v>
      </c>
      <c r="Y570" s="1">
        <f>IF(dataOrig!$AC570&gt;0,dataOrig!Y570*dataRevised!$AC570/dataOrig!$AC570,dataOrig!Y570)</f>
        <v>652.65291431182857</v>
      </c>
      <c r="Z570" s="1">
        <f>IF(dataOrig!$AC570&gt;0,dataOrig!Z570*dataRevised!$AC570/dataOrig!$AC570,dataOrig!Z570)</f>
        <v>2484.1280623226844</v>
      </c>
      <c r="AA570" s="1">
        <f>IF(dataOrig!$AC570&gt;0,dataOrig!AA570*dataRevised!$AC570/dataOrig!$AC570,dataOrig!AA570)</f>
        <v>2485.1428536811945</v>
      </c>
      <c r="AB570" s="1">
        <f>IF(dataOrig!$AC570&gt;0,dataOrig!AB570*dataRevised!$AC570/dataOrig!$AC570,dataOrig!AB570)</f>
        <v>2484.1280623226844</v>
      </c>
      <c r="AC570" s="9">
        <f>dataOrig!AC570*VLOOKUP($C570,pivot!$H$4:$Q$65,10,FALSE)/VLOOKUP($C570,pivot!$H$4:$Q$65,6,FALSE)</f>
        <v>8106.0518926383911</v>
      </c>
    </row>
    <row r="571" spans="1:29">
      <c r="A571">
        <v>570</v>
      </c>
      <c r="B571">
        <v>24027</v>
      </c>
      <c r="C571">
        <f>dataOrig!C571</f>
        <v>24027</v>
      </c>
      <c r="D571">
        <v>24</v>
      </c>
      <c r="E571" s="1">
        <f>IF(dataOrig!$I571&gt;0,dataOrig!E571*dataRevised!$I571/dataOrig!$I571,dataOrig!E571)</f>
        <v>1238.4597415787393</v>
      </c>
      <c r="F571" s="1">
        <f>IF(dataOrig!$I571&gt;0,dataOrig!F571*dataRevised!$I571/dataOrig!$I571,dataOrig!F571)</f>
        <v>3184.3612255261528</v>
      </c>
      <c r="G571" s="1">
        <f>IF(dataOrig!$I571&gt;0,dataOrig!G571*dataRevised!$I571/dataOrig!$I571,dataOrig!G571)</f>
        <v>800.02053828358646</v>
      </c>
      <c r="H571" s="1">
        <f>IF(dataOrig!$I571&gt;0,dataOrig!H571*dataRevised!$I571/dataOrig!$I571,dataOrig!H571)</f>
        <v>1248.0669751170797</v>
      </c>
      <c r="I571" s="9">
        <f>dataOrig!I571*VLOOKUP($C571,pivot!$H$4:$Q$65,7,FALSE)/VLOOKUP($C571,pivot!$H$4:$Q$65,2,FALSE)</f>
        <v>6470.9084805055581</v>
      </c>
      <c r="J571" s="1">
        <f>dataOrig!J571</f>
        <v>1418</v>
      </c>
      <c r="K571" s="1">
        <f>dataOrig!K571</f>
        <v>3646</v>
      </c>
      <c r="L571" s="1">
        <f>dataOrig!L571</f>
        <v>916</v>
      </c>
      <c r="M571" s="1">
        <f>dataOrig!M571</f>
        <v>1429</v>
      </c>
      <c r="N571" s="9">
        <f>dataOrig!N571</f>
        <v>7409</v>
      </c>
      <c r="O571" s="1">
        <f>IF(dataOrig!$S571&gt;0,dataOrig!O571*dataRevised!$S571/dataOrig!$S571,dataOrig!O571)</f>
        <v>823.0677876185797</v>
      </c>
      <c r="P571" s="1">
        <f>IF(dataOrig!$S571&gt;0,dataOrig!P571*dataRevised!$S571/dataOrig!$S571,dataOrig!P571)</f>
        <v>3886.9939274965614</v>
      </c>
      <c r="Q571" s="1">
        <f>IF(dataOrig!$S571&gt;0,dataOrig!Q571*dataRevised!$S571/dataOrig!$S571,dataOrig!Q571)</f>
        <v>814.31390776068315</v>
      </c>
      <c r="R571" s="1">
        <f>IF(dataOrig!$S571&gt;0,dataOrig!R571*dataRevised!$S571/dataOrig!$S571,dataOrig!R571)</f>
        <v>1899.0008201555593</v>
      </c>
      <c r="S571" s="9">
        <f>dataOrig!S571*VLOOKUP($C571,pivot!$H$4:$Q$65,8,FALSE)/VLOOKUP($C571,pivot!$H$4:$Q$65,4,FALSE)</f>
        <v>7423.376443031384</v>
      </c>
      <c r="T571" s="1">
        <f>IF(dataOrig!$X571&gt;0,dataOrig!T571*dataRevised!$X571/dataOrig!$X571,dataOrig!T571)</f>
        <v>1417.4962508670926</v>
      </c>
      <c r="U571" s="1">
        <f>IF(dataOrig!$X571&gt;0,dataOrig!U571*dataRevised!$X571/dataOrig!$X571,dataOrig!U571)</f>
        <v>3608.922352324018</v>
      </c>
      <c r="V571" s="1">
        <f>IF(dataOrig!$X571&gt;0,dataOrig!V571*dataRevised!$X571/dataOrig!$X571,dataOrig!V571)</f>
        <v>906.76855628808767</v>
      </c>
      <c r="W571" s="1">
        <f>IF(dataOrig!$X571&gt;0,dataOrig!W571*dataRevised!$X571/dataOrig!$X571,dataOrig!W571)</f>
        <v>1414.1959103528502</v>
      </c>
      <c r="X571" s="9">
        <f>dataOrig!X571*VLOOKUP($C571,pivot!$H$4:$Q$65,9,FALSE)/VLOOKUP($C571,pivot!$H$4:$Q$65,5,FALSE)</f>
        <v>7347.383069832048</v>
      </c>
      <c r="Y571" s="1">
        <f>IF(dataOrig!$AC571&gt;0,dataOrig!Y571*dataRevised!$AC571/dataOrig!$AC571,dataOrig!Y571)</f>
        <v>351.31267362022561</v>
      </c>
      <c r="Z571" s="1">
        <f>IF(dataOrig!$AC571&gt;0,dataOrig!Z571*dataRevised!$AC571/dataOrig!$AC571,dataOrig!Z571)</f>
        <v>455.22946830848917</v>
      </c>
      <c r="AA571" s="1">
        <f>IF(dataOrig!$AC571&gt;0,dataOrig!AA571*dataRevised!$AC571/dataOrig!$AC571,dataOrig!AA571)</f>
        <v>454.93200748476414</v>
      </c>
      <c r="AB571" s="1">
        <f>IF(dataOrig!$AC571&gt;0,dataOrig!AB571*dataRevised!$AC571/dataOrig!$AC571,dataOrig!AB571)</f>
        <v>455.22946830848917</v>
      </c>
      <c r="AC571" s="9">
        <f>dataOrig!AC571*VLOOKUP($C571,pivot!$H$4:$Q$65,10,FALSE)/VLOOKUP($C571,pivot!$H$4:$Q$65,6,FALSE)</f>
        <v>1716.7036177219682</v>
      </c>
    </row>
    <row r="572" spans="1:29">
      <c r="A572">
        <v>571</v>
      </c>
      <c r="B572">
        <v>24027</v>
      </c>
      <c r="C572">
        <f>dataOrig!C572</f>
        <v>24027</v>
      </c>
      <c r="D572">
        <v>24</v>
      </c>
      <c r="E572" s="1">
        <f>IF(dataOrig!$I572&gt;0,dataOrig!E572*dataRevised!$I572/dataOrig!$I572,dataOrig!E572)</f>
        <v>311.79839756248947</v>
      </c>
      <c r="F572" s="1">
        <f>IF(dataOrig!$I572&gt;0,dataOrig!F572*dataRevised!$I572/dataOrig!$I572,dataOrig!F572)</f>
        <v>191.27128589967839</v>
      </c>
      <c r="G572" s="1">
        <f>IF(dataOrig!$I572&gt;0,dataOrig!G572*dataRevised!$I572/dataOrig!$I572,dataOrig!G572)</f>
        <v>22.708006545167297</v>
      </c>
      <c r="H572" s="1">
        <f>IF(dataOrig!$I572&gt;0,dataOrig!H572*dataRevised!$I572/dataOrig!$I572,dataOrig!H572)</f>
        <v>165.06973988602383</v>
      </c>
      <c r="I572" s="9">
        <f>dataOrig!I572*VLOOKUP($C572,pivot!$H$4:$Q$65,7,FALSE)/VLOOKUP($C572,pivot!$H$4:$Q$65,2,FALSE)</f>
        <v>690.84742989335894</v>
      </c>
      <c r="J572" s="1">
        <f>dataOrig!J572</f>
        <v>357</v>
      </c>
      <c r="K572" s="1">
        <f>dataOrig!K572</f>
        <v>219</v>
      </c>
      <c r="L572" s="1">
        <f>dataOrig!L572</f>
        <v>26</v>
      </c>
      <c r="M572" s="1">
        <f>dataOrig!M572</f>
        <v>189</v>
      </c>
      <c r="N572" s="9">
        <f>dataOrig!N572</f>
        <v>791</v>
      </c>
      <c r="O572" s="1">
        <f>IF(dataOrig!$S572&gt;0,dataOrig!O572*dataRevised!$S572/dataOrig!$S572,dataOrig!O572)</f>
        <v>783.48502999298887</v>
      </c>
      <c r="P572" s="1">
        <f>IF(dataOrig!$S572&gt;0,dataOrig!P572*dataRevised!$S572/dataOrig!$S572,dataOrig!P572)</f>
        <v>774.06773454478491</v>
      </c>
      <c r="Q572" s="1">
        <f>IF(dataOrig!$S572&gt;0,dataOrig!Q572*dataRevised!$S572/dataOrig!$S572,dataOrig!Q572)</f>
        <v>110.4653591859026</v>
      </c>
      <c r="R572" s="1">
        <f>IF(dataOrig!$S572&gt;0,dataOrig!R572*dataRevised!$S572/dataOrig!$S572,dataOrig!R572)</f>
        <v>587.39868018736627</v>
      </c>
      <c r="S572" s="9">
        <f>dataOrig!S572*VLOOKUP($C572,pivot!$H$4:$Q$65,8,FALSE)/VLOOKUP($C572,pivot!$H$4:$Q$65,4,FALSE)</f>
        <v>2255.4168039110427</v>
      </c>
      <c r="T572" s="1">
        <f>IF(dataOrig!$X572&gt;0,dataOrig!T572*dataRevised!$X572/dataOrig!$X572,dataOrig!T572)</f>
        <v>763.20374391854523</v>
      </c>
      <c r="U572" s="1">
        <f>IF(dataOrig!$X572&gt;0,dataOrig!U572*dataRevised!$X572/dataOrig!$X572,dataOrig!U572)</f>
        <v>1278.0568641403531</v>
      </c>
      <c r="V572" s="1">
        <f>IF(dataOrig!$X572&gt;0,dataOrig!V572*dataRevised!$X572/dataOrig!$X572,dataOrig!V572)</f>
        <v>146.86515288378493</v>
      </c>
      <c r="W572" s="1">
        <f>IF(dataOrig!$X572&gt;0,dataOrig!W572*dataRevised!$X572/dataOrig!$X572,dataOrig!W572)</f>
        <v>1103.138816885508</v>
      </c>
      <c r="X572" s="9">
        <f>dataOrig!X572*VLOOKUP($C572,pivot!$H$4:$Q$65,9,FALSE)/VLOOKUP($C572,pivot!$H$4:$Q$65,5,FALSE)</f>
        <v>3291.2645778281912</v>
      </c>
      <c r="Y572" s="1">
        <f>IF(dataOrig!$AC572&gt;0,dataOrig!Y572*dataRevised!$AC572/dataOrig!$AC572,dataOrig!Y572)</f>
        <v>790.26501672401662</v>
      </c>
      <c r="Z572" s="1">
        <f>IF(dataOrig!$AC572&gt;0,dataOrig!Z572*dataRevised!$AC572/dataOrig!$AC572,dataOrig!Z572)</f>
        <v>873.24010352120092</v>
      </c>
      <c r="AA572" s="1">
        <f>IF(dataOrig!$AC572&gt;0,dataOrig!AA572*dataRevised!$AC572/dataOrig!$AC572,dataOrig!AA572)</f>
        <v>872.22784095066095</v>
      </c>
      <c r="AB572" s="1">
        <f>IF(dataOrig!$AC572&gt;0,dataOrig!AB572*dataRevised!$AC572/dataOrig!$AC572,dataOrig!AB572)</f>
        <v>873.24010352120092</v>
      </c>
      <c r="AC572" s="9">
        <f>dataOrig!AC572*VLOOKUP($C572,pivot!$H$4:$Q$65,10,FALSE)/VLOOKUP($C572,pivot!$H$4:$Q$65,6,FALSE)</f>
        <v>3408.9730647170791</v>
      </c>
    </row>
    <row r="573" spans="1:29">
      <c r="A573">
        <v>572</v>
      </c>
      <c r="B573">
        <v>24027</v>
      </c>
      <c r="C573">
        <f>dataOrig!C573</f>
        <v>24027</v>
      </c>
      <c r="D573">
        <v>24</v>
      </c>
      <c r="E573" s="1">
        <f>IF(dataOrig!$I573&gt;0,dataOrig!E573*dataRevised!$I573/dataOrig!$I573,dataOrig!E573)</f>
        <v>850.67686057665173</v>
      </c>
      <c r="F573" s="1">
        <f>IF(dataOrig!$I573&gt;0,dataOrig!F573*dataRevised!$I573/dataOrig!$I573,dataOrig!F573)</f>
        <v>246.29453252835296</v>
      </c>
      <c r="G573" s="1">
        <f>IF(dataOrig!$I573&gt;0,dataOrig!G573*dataRevised!$I573/dataOrig!$I573,dataOrig!G573)</f>
        <v>44.542628223212766</v>
      </c>
      <c r="H573" s="1">
        <f>IF(dataOrig!$I573&gt;0,dataOrig!H573*dataRevised!$I573/dataOrig!$I573,dataOrig!H573)</f>
        <v>124.89403599842012</v>
      </c>
      <c r="I573" s="9">
        <f>dataOrig!I573*VLOOKUP($C573,pivot!$H$4:$Q$65,7,FALSE)/VLOOKUP($C573,pivot!$H$4:$Q$65,2,FALSE)</f>
        <v>1266.4080573266376</v>
      </c>
      <c r="J573" s="1">
        <f>dataOrig!J573</f>
        <v>974</v>
      </c>
      <c r="K573" s="1">
        <f>dataOrig!K573</f>
        <v>282</v>
      </c>
      <c r="L573" s="1">
        <f>dataOrig!L573</f>
        <v>51</v>
      </c>
      <c r="M573" s="1">
        <f>dataOrig!M573</f>
        <v>143</v>
      </c>
      <c r="N573" s="9">
        <f>dataOrig!N573</f>
        <v>1450</v>
      </c>
      <c r="O573" s="1">
        <f>IF(dataOrig!$S573&gt;0,dataOrig!O573*dataRevised!$S573/dataOrig!$S573,dataOrig!O573)</f>
        <v>658.71973958167951</v>
      </c>
      <c r="P573" s="1">
        <f>IF(dataOrig!$S573&gt;0,dataOrig!P573*dataRevised!$S573/dataOrig!$S573,dataOrig!P573)</f>
        <v>1093.0362995100452</v>
      </c>
      <c r="Q573" s="1">
        <f>IF(dataOrig!$S573&gt;0,dataOrig!Q573*dataRevised!$S573/dataOrig!$S573,dataOrig!Q573)</f>
        <v>120.50321915459814</v>
      </c>
      <c r="R573" s="1">
        <f>IF(dataOrig!$S573&gt;0,dataOrig!R573*dataRevised!$S573/dataOrig!$S573,dataOrig!R573)</f>
        <v>458.75756094564537</v>
      </c>
      <c r="S573" s="9">
        <f>dataOrig!S573*VLOOKUP($C573,pivot!$H$4:$Q$65,8,FALSE)/VLOOKUP($C573,pivot!$H$4:$Q$65,4,FALSE)</f>
        <v>2331.0168191919684</v>
      </c>
      <c r="T573" s="1">
        <f>IF(dataOrig!$X573&gt;0,dataOrig!T573*dataRevised!$X573/dataOrig!$X573,dataOrig!T573)</f>
        <v>991.75232452982834</v>
      </c>
      <c r="U573" s="1">
        <f>IF(dataOrig!$X573&gt;0,dataOrig!U573*dataRevised!$X573/dataOrig!$X573,dataOrig!U573)</f>
        <v>451.3215653226423</v>
      </c>
      <c r="V573" s="1">
        <f>IF(dataOrig!$X573&gt;0,dataOrig!V573*dataRevised!$X573/dataOrig!$X573,dataOrig!V573)</f>
        <v>81.683427727498341</v>
      </c>
      <c r="W573" s="1">
        <f>IF(dataOrig!$X573&gt;0,dataOrig!W573*dataRevised!$X573/dataOrig!$X573,dataOrig!W573)</f>
        <v>228.54858061128323</v>
      </c>
      <c r="X573" s="9">
        <f>dataOrig!X573*VLOOKUP($C573,pivot!$H$4:$Q$65,9,FALSE)/VLOOKUP($C573,pivot!$H$4:$Q$65,5,FALSE)</f>
        <v>1753.3058981912523</v>
      </c>
      <c r="Y573" s="1">
        <f>IF(dataOrig!$AC573&gt;0,dataOrig!Y573*dataRevised!$AC573/dataOrig!$AC573,dataOrig!Y573)</f>
        <v>239.49762346645528</v>
      </c>
      <c r="Z573" s="1">
        <f>IF(dataOrig!$AC573&gt;0,dataOrig!Z573*dataRevised!$AC573/dataOrig!$AC573,dataOrig!Z573)</f>
        <v>144.42330055094118</v>
      </c>
      <c r="AA573" s="1">
        <f>IF(dataOrig!$AC573&gt;0,dataOrig!AA573*dataRevised!$AC573/dataOrig!$AC573,dataOrig!AA573)</f>
        <v>144.62473379006047</v>
      </c>
      <c r="AB573" s="1">
        <f>IF(dataOrig!$AC573&gt;0,dataOrig!AB573*dataRevised!$AC573/dataOrig!$AC573,dataOrig!AB573)</f>
        <v>144.42330055094118</v>
      </c>
      <c r="AC573" s="9">
        <f>dataOrig!AC573*VLOOKUP($C573,pivot!$H$4:$Q$65,10,FALSE)/VLOOKUP($C573,pivot!$H$4:$Q$65,6,FALSE)</f>
        <v>672.96895835839814</v>
      </c>
    </row>
    <row r="574" spans="1:29">
      <c r="A574">
        <v>573</v>
      </c>
      <c r="B574">
        <v>24027</v>
      </c>
      <c r="C574">
        <f>dataOrig!C574</f>
        <v>24027</v>
      </c>
      <c r="D574">
        <v>24</v>
      </c>
      <c r="E574" s="1">
        <f>IF(dataOrig!$I574&gt;0,dataOrig!E574*dataRevised!$I574/dataOrig!$I574,dataOrig!E574)</f>
        <v>247.16791739547483</v>
      </c>
      <c r="F574" s="1">
        <f>IF(dataOrig!$I574&gt;0,dataOrig!F574*dataRevised!$I574/dataOrig!$I574,dataOrig!F574)</f>
        <v>649.79834113863353</v>
      </c>
      <c r="G574" s="1">
        <f>IF(dataOrig!$I574&gt;0,dataOrig!G574*dataRevised!$I574/dataOrig!$I574,dataOrig!G574)</f>
        <v>203.49867403938384</v>
      </c>
      <c r="H574" s="1">
        <f>IF(dataOrig!$I574&gt;0,dataOrig!H574*dataRevised!$I574/dataOrig!$I574,dataOrig!H574)</f>
        <v>404.37719347740227</v>
      </c>
      <c r="I574" s="9">
        <f>dataOrig!I574*VLOOKUP($C574,pivot!$H$4:$Q$65,7,FALSE)/VLOOKUP($C574,pivot!$H$4:$Q$65,2,FALSE)</f>
        <v>1504.8421260508944</v>
      </c>
      <c r="J574" s="1">
        <f>dataOrig!J574</f>
        <v>283</v>
      </c>
      <c r="K574" s="1">
        <f>dataOrig!K574</f>
        <v>744</v>
      </c>
      <c r="L574" s="1">
        <f>dataOrig!L574</f>
        <v>233</v>
      </c>
      <c r="M574" s="1">
        <f>dataOrig!M574</f>
        <v>463</v>
      </c>
      <c r="N574" s="9">
        <f>dataOrig!N574</f>
        <v>1723</v>
      </c>
      <c r="O574" s="1">
        <f>IF(dataOrig!$S574&gt;0,dataOrig!O574*dataRevised!$S574/dataOrig!$S574,dataOrig!O574)</f>
        <v>282.96370501442311</v>
      </c>
      <c r="P574" s="1">
        <f>IF(dataOrig!$S574&gt;0,dataOrig!P574*dataRevised!$S574/dataOrig!$S574,dataOrig!P574)</f>
        <v>1003.5871642735249</v>
      </c>
      <c r="Q574" s="1">
        <f>IF(dataOrig!$S574&gt;0,dataOrig!Q574*dataRevised!$S574/dataOrig!$S574,dataOrig!Q574)</f>
        <v>76.108435290990172</v>
      </c>
      <c r="R574" s="1">
        <f>IF(dataOrig!$S574&gt;0,dataOrig!R574*dataRevised!$S574/dataOrig!$S574,dataOrig!R574)</f>
        <v>620.22691511930589</v>
      </c>
      <c r="S574" s="9">
        <f>dataOrig!S574*VLOOKUP($C574,pivot!$H$4:$Q$65,8,FALSE)/VLOOKUP($C574,pivot!$H$4:$Q$65,4,FALSE)</f>
        <v>1982.8862196982441</v>
      </c>
      <c r="T574" s="1">
        <f>IF(dataOrig!$X574&gt;0,dataOrig!T574*dataRevised!$X574/dataOrig!$X574,dataOrig!T574)</f>
        <v>291.25505038188805</v>
      </c>
      <c r="U574" s="1">
        <f>IF(dataOrig!$X574&gt;0,dataOrig!U574*dataRevised!$X574/dataOrig!$X574,dataOrig!U574)</f>
        <v>756.60306289006053</v>
      </c>
      <c r="V574" s="1">
        <f>IF(dataOrig!$X574&gt;0,dataOrig!V574*dataRevised!$X574/dataOrig!$X574,dataOrig!V574)</f>
        <v>230.19875086840443</v>
      </c>
      <c r="W574" s="1">
        <f>IF(dataOrig!$X574&gt;0,dataOrig!W574*dataRevised!$X574/dataOrig!$X574,dataOrig!W574)</f>
        <v>488.45039610786893</v>
      </c>
      <c r="X574" s="9">
        <f>dataOrig!X574*VLOOKUP($C574,pivot!$H$4:$Q$65,9,FALSE)/VLOOKUP($C574,pivot!$H$4:$Q$65,5,FALSE)</f>
        <v>1766.5072602482219</v>
      </c>
      <c r="Y574" s="1">
        <f>IF(dataOrig!$AC574&gt;0,dataOrig!Y574*dataRevised!$AC574/dataOrig!$AC574,dataOrig!Y574)</f>
        <v>189.52986845794624</v>
      </c>
      <c r="Z574" s="1">
        <f>IF(dataOrig!$AC574&gt;0,dataOrig!Z574*dataRevised!$AC574/dataOrig!$AC574,dataOrig!Z574)</f>
        <v>470.84959472401141</v>
      </c>
      <c r="AA574" s="1">
        <f>IF(dataOrig!$AC574&gt;0,dataOrig!AA574*dataRevised!$AC574/dataOrig!$AC574,dataOrig!AA574)</f>
        <v>471.37460821004458</v>
      </c>
      <c r="AB574" s="1">
        <f>IF(dataOrig!$AC574&gt;0,dataOrig!AB574*dataRevised!$AC574/dataOrig!$AC574,dataOrig!AB574)</f>
        <v>470.84959472401141</v>
      </c>
      <c r="AC574" s="9">
        <f>dataOrig!AC574*VLOOKUP($C574,pivot!$H$4:$Q$65,10,FALSE)/VLOOKUP($C574,pivot!$H$4:$Q$65,6,FALSE)</f>
        <v>1602.6036661160138</v>
      </c>
    </row>
    <row r="575" spans="1:29">
      <c r="A575">
        <v>574</v>
      </c>
      <c r="B575">
        <v>24027</v>
      </c>
      <c r="C575">
        <f>dataOrig!C575</f>
        <v>24027</v>
      </c>
      <c r="D575">
        <v>24</v>
      </c>
      <c r="E575" s="1">
        <f>IF(dataOrig!$I575&gt;0,dataOrig!E575*dataRevised!$I575/dataOrig!$I575,dataOrig!E575)</f>
        <v>18.341082209558198</v>
      </c>
      <c r="F575" s="1">
        <f>IF(dataOrig!$I575&gt;0,dataOrig!F575*dataRevised!$I575/dataOrig!$I575,dataOrig!F575)</f>
        <v>198.25836483665296</v>
      </c>
      <c r="G575" s="1">
        <f>IF(dataOrig!$I575&gt;0,dataOrig!G575*dataRevised!$I575/dataOrig!$I575,dataOrig!G575)</f>
        <v>34.062009817750948</v>
      </c>
      <c r="H575" s="1">
        <f>IF(dataOrig!$I575&gt;0,dataOrig!H575*dataRevised!$I575/dataOrig!$I575,dataOrig!H575)</f>
        <v>157.20927608192744</v>
      </c>
      <c r="I575" s="9">
        <f>dataOrig!I575*VLOOKUP($C575,pivot!$H$4:$Q$65,7,FALSE)/VLOOKUP($C575,pivot!$H$4:$Q$65,2,FALSE)</f>
        <v>407.87073294588953</v>
      </c>
      <c r="J575" s="1">
        <f>dataOrig!J575</f>
        <v>21</v>
      </c>
      <c r="K575" s="1">
        <f>dataOrig!K575</f>
        <v>227</v>
      </c>
      <c r="L575" s="1">
        <f>dataOrig!L575</f>
        <v>39</v>
      </c>
      <c r="M575" s="1">
        <f>dataOrig!M575</f>
        <v>180</v>
      </c>
      <c r="N575" s="9">
        <f>dataOrig!N575</f>
        <v>467</v>
      </c>
      <c r="O575" s="1">
        <f>IF(dataOrig!$S575&gt;0,dataOrig!O575*dataRevised!$S575/dataOrig!$S575,dataOrig!O575)</f>
        <v>8.9086508065137995</v>
      </c>
      <c r="P575" s="1">
        <f>IF(dataOrig!$S575&gt;0,dataOrig!P575*dataRevised!$S575/dataOrig!$S575,dataOrig!P575)</f>
        <v>159.00822492900159</v>
      </c>
      <c r="Q575" s="1">
        <f>IF(dataOrig!$S575&gt;0,dataOrig!Q575*dataRevised!$S575/dataOrig!$S575,dataOrig!Q575)</f>
        <v>18.201130891057584</v>
      </c>
      <c r="R575" s="1">
        <f>IF(dataOrig!$S575&gt;0,dataOrig!R575*dataRevised!$S575/dataOrig!$S575,dataOrig!R575)</f>
        <v>155.28345496199702</v>
      </c>
      <c r="S575" s="9">
        <f>dataOrig!S575*VLOOKUP($C575,pivot!$H$4:$Q$65,8,FALSE)/VLOOKUP($C575,pivot!$H$4:$Q$65,4,FALSE)</f>
        <v>341.40146158856999</v>
      </c>
      <c r="T575" s="1">
        <f>IF(dataOrig!$X575&gt;0,dataOrig!T575*dataRevised!$X575/dataOrig!$X575,dataOrig!T575)</f>
        <v>37.953915913787107</v>
      </c>
      <c r="U575" s="1">
        <f>IF(dataOrig!$X575&gt;0,dataOrig!U575*dataRevised!$X575/dataOrig!$X575,dataOrig!U575)</f>
        <v>253.30113446810094</v>
      </c>
      <c r="V575" s="1">
        <f>IF(dataOrig!$X575&gt;0,dataOrig!V575*dataRevised!$X575/dataOrig!$X575,dataOrig!V575)</f>
        <v>43.729511813711234</v>
      </c>
      <c r="W575" s="1">
        <f>IF(dataOrig!$X575&gt;0,dataOrig!W575*dataRevised!$X575/dataOrig!$X575,dataOrig!W575)</f>
        <v>201.3207713687838</v>
      </c>
      <c r="X575" s="9">
        <f>dataOrig!X575*VLOOKUP($C575,pivot!$H$4:$Q$65,9,FALSE)/VLOOKUP($C575,pivot!$H$4:$Q$65,5,FALSE)</f>
        <v>536.30533356438309</v>
      </c>
      <c r="Y575" s="1">
        <f>IF(dataOrig!$AC575&gt;0,dataOrig!Y575*dataRevised!$AC575/dataOrig!$AC575,dataOrig!Y575)</f>
        <v>4.8527585381237923</v>
      </c>
      <c r="Z575" s="1">
        <f>IF(dataOrig!$AC575&gt;0,dataOrig!Z575*dataRevised!$AC575/dataOrig!$AC575,dataOrig!Z575)</f>
        <v>28.305088854931071</v>
      </c>
      <c r="AA575" s="1">
        <f>IF(dataOrig!$AC575&gt;0,dataOrig!AA575*dataRevised!$AC575/dataOrig!$AC575,dataOrig!AA575)</f>
        <v>28.385167378662494</v>
      </c>
      <c r="AB575" s="1">
        <f>IF(dataOrig!$AC575&gt;0,dataOrig!AB575*dataRevised!$AC575/dataOrig!$AC575,dataOrig!AB575)</f>
        <v>28.305088854931071</v>
      </c>
      <c r="AC575" s="9">
        <f>dataOrig!AC575*VLOOKUP($C575,pivot!$H$4:$Q$65,10,FALSE)/VLOOKUP($C575,pivot!$H$4:$Q$65,6,FALSE)</f>
        <v>89.848103626648424</v>
      </c>
    </row>
    <row r="576" spans="1:29">
      <c r="A576">
        <v>575</v>
      </c>
      <c r="B576">
        <v>24027</v>
      </c>
      <c r="C576">
        <f>dataOrig!C576</f>
        <v>24027</v>
      </c>
      <c r="D576">
        <v>24</v>
      </c>
      <c r="E576" s="1">
        <f>IF(dataOrig!$I576&gt;0,dataOrig!E576*dataRevised!$I576/dataOrig!$I576,dataOrig!E576)</f>
        <v>129.26096033402922</v>
      </c>
      <c r="F576" s="1">
        <f>IF(dataOrig!$I576&gt;0,dataOrig!F576*dataRevised!$I576/dataOrig!$I576,dataOrig!F576)</f>
        <v>1681.2658692095017</v>
      </c>
      <c r="G576" s="1">
        <f>IF(dataOrig!$I576&gt;0,dataOrig!G576*dataRevised!$I576/dataOrig!$I576,dataOrig!G576)</f>
        <v>123.14726626417649</v>
      </c>
      <c r="H576" s="1">
        <f>IF(dataOrig!$I576&gt;0,dataOrig!H576*dataRevised!$I576/dataOrig!$I576,dataOrig!H576)</f>
        <v>717.92236077413531</v>
      </c>
      <c r="I576" s="9">
        <f>dataOrig!I576*VLOOKUP($C576,pivot!$H$4:$Q$65,7,FALSE)/VLOOKUP($C576,pivot!$H$4:$Q$65,2,FALSE)</f>
        <v>2651.5964565818426</v>
      </c>
      <c r="J576" s="1">
        <f>dataOrig!J576</f>
        <v>148</v>
      </c>
      <c r="K576" s="1">
        <f>dataOrig!K576</f>
        <v>1925</v>
      </c>
      <c r="L576" s="1">
        <f>dataOrig!L576</f>
        <v>141</v>
      </c>
      <c r="M576" s="1">
        <f>dataOrig!M576</f>
        <v>822</v>
      </c>
      <c r="N576" s="9">
        <f>dataOrig!N576</f>
        <v>3036</v>
      </c>
      <c r="O576" s="1">
        <f>IF(dataOrig!$S576&gt;0,dataOrig!O576*dataRevised!$S576/dataOrig!$S576,dataOrig!O576)</f>
        <v>54.103489919015452</v>
      </c>
      <c r="P576" s="1">
        <f>IF(dataOrig!$S576&gt;0,dataOrig!P576*dataRevised!$S576/dataOrig!$S576,dataOrig!P576)</f>
        <v>2542.5085675290979</v>
      </c>
      <c r="Q576" s="1">
        <f>IF(dataOrig!$S576&gt;0,dataOrig!Q576*dataRevised!$S576/dataOrig!$S576,dataOrig!Q576)</f>
        <v>291.24117148931208</v>
      </c>
      <c r="R576" s="1">
        <f>IF(dataOrig!$S576&gt;0,dataOrig!R576*dataRevised!$S576/dataOrig!$S576,dataOrig!R576)</f>
        <v>1050.9864307521593</v>
      </c>
      <c r="S576" s="9">
        <f>dataOrig!S576*VLOOKUP($C576,pivot!$H$4:$Q$65,8,FALSE)/VLOOKUP($C576,pivot!$H$4:$Q$65,4,FALSE)</f>
        <v>3938.8396596895846</v>
      </c>
      <c r="T576" s="1">
        <f>IF(dataOrig!$X576&gt;0,dataOrig!T576*dataRevised!$X576/dataOrig!$X576,dataOrig!T576)</f>
        <v>160.06651494075433</v>
      </c>
      <c r="U576" s="1">
        <f>IF(dataOrig!$X576&gt;0,dataOrig!U576*dataRevised!$X576/dataOrig!$X576,dataOrig!U576)</f>
        <v>1900.9961362035979</v>
      </c>
      <c r="V576" s="1">
        <f>IF(dataOrig!$X576&gt;0,dataOrig!V576*dataRevised!$X576/dataOrig!$X576,dataOrig!V576)</f>
        <v>139.4393867267396</v>
      </c>
      <c r="W576" s="1">
        <f>IF(dataOrig!$X576&gt;0,dataOrig!W576*dataRevised!$X576/dataOrig!$X576,dataOrig!W576)</f>
        <v>811.05868137505934</v>
      </c>
      <c r="X576" s="9">
        <f>dataOrig!X576*VLOOKUP($C576,pivot!$H$4:$Q$65,9,FALSE)/VLOOKUP($C576,pivot!$H$4:$Q$65,5,FALSE)</f>
        <v>3011.5607192461512</v>
      </c>
      <c r="Y576" s="1">
        <f>IF(dataOrig!$AC576&gt;0,dataOrig!Y576*dataRevised!$AC576/dataOrig!$AC576,dataOrig!Y576)</f>
        <v>165.94468422861419</v>
      </c>
      <c r="Z576" s="1">
        <f>IF(dataOrig!$AC576&gt;0,dataOrig!Z576*dataRevised!$AC576/dataOrig!$AC576,dataOrig!Z576)</f>
        <v>984.54691634279425</v>
      </c>
      <c r="AA576" s="1">
        <f>IF(dataOrig!$AC576&gt;0,dataOrig!AA576*dataRevised!$AC576/dataOrig!$AC576,dataOrig!AA576)</f>
        <v>984.54691634279425</v>
      </c>
      <c r="AB576" s="1">
        <f>IF(dataOrig!$AC576&gt;0,dataOrig!AB576*dataRevised!$AC576/dataOrig!$AC576,dataOrig!AB576)</f>
        <v>984.54691634279425</v>
      </c>
      <c r="AC576" s="9">
        <f>dataOrig!AC576*VLOOKUP($C576,pivot!$H$4:$Q$65,10,FALSE)/VLOOKUP($C576,pivot!$H$4:$Q$65,6,FALSE)</f>
        <v>3119.5854332569975</v>
      </c>
    </row>
    <row r="577" spans="1:29">
      <c r="A577">
        <v>576</v>
      </c>
      <c r="B577">
        <v>24027</v>
      </c>
      <c r="C577">
        <f>dataOrig!C577</f>
        <v>24027</v>
      </c>
      <c r="D577">
        <v>24</v>
      </c>
      <c r="E577" s="1">
        <f>IF(dataOrig!$I577&gt;0,dataOrig!E577*dataRevised!$I577/dataOrig!$I577,dataOrig!E577)</f>
        <v>245.42114766123115</v>
      </c>
      <c r="F577" s="1">
        <f>IF(dataOrig!$I577&gt;0,dataOrig!F577*dataRevised!$I577/dataOrig!$I577,dataOrig!F577)</f>
        <v>351.97410145009309</v>
      </c>
      <c r="G577" s="1">
        <f>IF(dataOrig!$I577&gt;0,dataOrig!G577*dataRevised!$I577/dataOrig!$I577,dataOrig!G577)</f>
        <v>31.441855216385484</v>
      </c>
      <c r="H577" s="1">
        <f>IF(dataOrig!$I577&gt;0,dataOrig!H577*dataRevised!$I577/dataOrig!$I577,dataOrig!H577)</f>
        <v>233.19375952152566</v>
      </c>
      <c r="I577" s="9">
        <f>dataOrig!I577*VLOOKUP($C577,pivot!$H$4:$Q$65,7,FALSE)/VLOOKUP($C577,pivot!$H$4:$Q$65,2,FALSE)</f>
        <v>862.0308638492354</v>
      </c>
      <c r="J577" s="1">
        <f>dataOrig!J577</f>
        <v>281</v>
      </c>
      <c r="K577" s="1">
        <f>dataOrig!K577</f>
        <v>403</v>
      </c>
      <c r="L577" s="1">
        <f>dataOrig!L577</f>
        <v>36</v>
      </c>
      <c r="M577" s="1">
        <f>dataOrig!M577</f>
        <v>267</v>
      </c>
      <c r="N577" s="9">
        <f>dataOrig!N577</f>
        <v>987</v>
      </c>
      <c r="O577" s="1">
        <f>IF(dataOrig!$S577&gt;0,dataOrig!O577*dataRevised!$S577/dataOrig!$S577,dataOrig!O577)</f>
        <v>216.1879260205273</v>
      </c>
      <c r="P577" s="1">
        <f>IF(dataOrig!$S577&gt;0,dataOrig!P577*dataRevised!$S577/dataOrig!$S577,dataOrig!P577)</f>
        <v>544.15345629276987</v>
      </c>
      <c r="Q577" s="1">
        <f>IF(dataOrig!$S577&gt;0,dataOrig!Q577*dataRevised!$S577/dataOrig!$S577,dataOrig!Q577)</f>
        <v>48.452287191876529</v>
      </c>
      <c r="R577" s="1">
        <f>IF(dataOrig!$S577&gt;0,dataOrig!R577*dataRevised!$S577/dataOrig!$S577,dataOrig!R577)</f>
        <v>413.98073743432201</v>
      </c>
      <c r="S577" s="9">
        <f>dataOrig!S577*VLOOKUP($C577,pivot!$H$4:$Q$65,8,FALSE)/VLOOKUP($C577,pivot!$H$4:$Q$65,4,FALSE)</f>
        <v>1222.7744069394957</v>
      </c>
      <c r="T577" s="1">
        <f>IF(dataOrig!$X577&gt;0,dataOrig!T577*dataRevised!$X577/dataOrig!$X577,dataOrig!T577)</f>
        <v>270.62792216787335</v>
      </c>
      <c r="U577" s="1">
        <f>IF(dataOrig!$X577&gt;0,dataOrig!U577*dataRevised!$X577/dataOrig!$X577,dataOrig!U577)</f>
        <v>391.09035093771934</v>
      </c>
      <c r="V577" s="1">
        <f>IF(dataOrig!$X577&gt;0,dataOrig!V577*dataRevised!$X577/dataOrig!$X577,dataOrig!V577)</f>
        <v>35.478660528105337</v>
      </c>
      <c r="W577" s="1">
        <f>IF(dataOrig!$X577&gt;0,dataOrig!W577*dataRevised!$X577/dataOrig!$X577,dataOrig!W577)</f>
        <v>259.90181549658564</v>
      </c>
      <c r="X577" s="9">
        <f>dataOrig!X577*VLOOKUP($C577,pivot!$H$4:$Q$65,9,FALSE)/VLOOKUP($C577,pivot!$H$4:$Q$65,5,FALSE)</f>
        <v>957.09874913028364</v>
      </c>
      <c r="Y577" s="1">
        <f>IF(dataOrig!$AC577&gt;0,dataOrig!Y577*dataRevised!$AC577/dataOrig!$AC577,dataOrig!Y577)</f>
        <v>653.14247370521878</v>
      </c>
      <c r="Z577" s="1">
        <f>IF(dataOrig!$AC577&gt;0,dataOrig!Z577*dataRevised!$AC577/dataOrig!$AC577,dataOrig!Z577)</f>
        <v>846.33923954572754</v>
      </c>
      <c r="AA577" s="1">
        <f>IF(dataOrig!$AC577&gt;0,dataOrig!AA577*dataRevised!$AC577/dataOrig!$AC577,dataOrig!AA577)</f>
        <v>845.7862156646471</v>
      </c>
      <c r="AB577" s="1">
        <f>IF(dataOrig!$AC577&gt;0,dataOrig!AB577*dataRevised!$AC577/dataOrig!$AC577,dataOrig!AB577)</f>
        <v>846.33923954572754</v>
      </c>
      <c r="AC577" s="9">
        <f>dataOrig!AC577*VLOOKUP($C577,pivot!$H$4:$Q$65,10,FALSE)/VLOOKUP($C577,pivot!$H$4:$Q$65,6,FALSE)</f>
        <v>3191.6071684613207</v>
      </c>
    </row>
    <row r="578" spans="1:29">
      <c r="A578">
        <v>577</v>
      </c>
      <c r="B578">
        <v>24027</v>
      </c>
      <c r="C578">
        <f>dataOrig!C578</f>
        <v>24027</v>
      </c>
      <c r="D578">
        <v>24</v>
      </c>
      <c r="E578" s="1">
        <f>IF(dataOrig!$I578&gt;0,dataOrig!E578*dataRevised!$I578/dataOrig!$I578,dataOrig!E578)</f>
        <v>335.37978897477853</v>
      </c>
      <c r="F578" s="1">
        <f>IF(dataOrig!$I578&gt;0,dataOrig!F578*dataRevised!$I578/dataOrig!$I578,dataOrig!F578)</f>
        <v>427.08520002256955</v>
      </c>
      <c r="G578" s="1">
        <f>IF(dataOrig!$I578&gt;0,dataOrig!G578*dataRevised!$I578/dataOrig!$I578,dataOrig!G578)</f>
        <v>67.250634768380067</v>
      </c>
      <c r="H578" s="1">
        <f>IF(dataOrig!$I578&gt;0,dataOrig!H578*dataRevised!$I578/dataOrig!$I578,dataOrig!H578)</f>
        <v>466.38751904305138</v>
      </c>
      <c r="I578" s="9">
        <f>dataOrig!I578*VLOOKUP($C578,pivot!$H$4:$Q$65,7,FALSE)/VLOOKUP($C578,pivot!$H$4:$Q$65,2,FALSE)</f>
        <v>1296.1031428087795</v>
      </c>
      <c r="J578" s="1">
        <f>dataOrig!J578</f>
        <v>384</v>
      </c>
      <c r="K578" s="1">
        <f>dataOrig!K578</f>
        <v>489</v>
      </c>
      <c r="L578" s="1">
        <f>dataOrig!L578</f>
        <v>77</v>
      </c>
      <c r="M578" s="1">
        <f>dataOrig!M578</f>
        <v>534</v>
      </c>
      <c r="N578" s="9">
        <f>dataOrig!N578</f>
        <v>1484</v>
      </c>
      <c r="O578" s="1">
        <f>IF(dataOrig!$S578&gt;0,dataOrig!O578*dataRevised!$S578/dataOrig!$S578,dataOrig!O578)</f>
        <v>40.361240213401324</v>
      </c>
      <c r="P578" s="1">
        <f>IF(dataOrig!$S578&gt;0,dataOrig!P578*dataRevised!$S578/dataOrig!$S578,dataOrig!P578)</f>
        <v>742.6919578947319</v>
      </c>
      <c r="Q578" s="1">
        <f>IF(dataOrig!$S578&gt;0,dataOrig!Q578*dataRevised!$S578/dataOrig!$S578,dataOrig!Q578)</f>
        <v>56.247456234189258</v>
      </c>
      <c r="R578" s="1">
        <f>IF(dataOrig!$S578&gt;0,dataOrig!R578*dataRevised!$S578/dataOrig!$S578,dataOrig!R578)</f>
        <v>830.16968587562053</v>
      </c>
      <c r="S578" s="9">
        <f>dataOrig!S578*VLOOKUP($C578,pivot!$H$4:$Q$65,8,FALSE)/VLOOKUP($C578,pivot!$H$4:$Q$65,4,FALSE)</f>
        <v>1669.4703402179432</v>
      </c>
      <c r="T578" s="1">
        <f>IF(dataOrig!$X578&gt;0,dataOrig!T578*dataRevised!$X578/dataOrig!$X578,dataOrig!T578)</f>
        <v>378.71407400931048</v>
      </c>
      <c r="U578" s="1">
        <f>IF(dataOrig!$X578&gt;0,dataOrig!U578*dataRevised!$X578/dataOrig!$X578,dataOrig!U578)</f>
        <v>493.40090687923242</v>
      </c>
      <c r="V578" s="1">
        <f>IF(dataOrig!$X578&gt;0,dataOrig!V578*dataRevised!$X578/dataOrig!$X578,dataOrig!V578)</f>
        <v>77.558002084695389</v>
      </c>
      <c r="W578" s="1">
        <f>IF(dataOrig!$X578&gt;0,dataOrig!W578*dataRevised!$X578/dataOrig!$X578,dataOrig!W578)</f>
        <v>538.78058895006484</v>
      </c>
      <c r="X578" s="9">
        <f>dataOrig!X578*VLOOKUP($C578,pivot!$H$4:$Q$65,9,FALSE)/VLOOKUP($C578,pivot!$H$4:$Q$65,5,FALSE)</f>
        <v>1488.4535719233031</v>
      </c>
      <c r="Y578" s="1">
        <f>IF(dataOrig!$AC578&gt;0,dataOrig!Y578*dataRevised!$AC578/dataOrig!$AC578,dataOrig!Y578)</f>
        <v>338.64748469360876</v>
      </c>
      <c r="Z578" s="1">
        <f>IF(dataOrig!$AC578&gt;0,dataOrig!Z578*dataRevised!$AC578/dataOrig!$AC578,dataOrig!Z578)</f>
        <v>438.81797036371813</v>
      </c>
      <c r="AA578" s="1">
        <f>IF(dataOrig!$AC578&gt;0,dataOrig!AA578*dataRevised!$AC578/dataOrig!$AC578,dataOrig!AA578)</f>
        <v>438.53123331346785</v>
      </c>
      <c r="AB578" s="1">
        <f>IF(dataOrig!$AC578&gt;0,dataOrig!AB578*dataRevised!$AC578/dataOrig!$AC578,dataOrig!AB578)</f>
        <v>438.81797036371813</v>
      </c>
      <c r="AC578" s="9">
        <f>dataOrig!AC578*VLOOKUP($C578,pivot!$H$4:$Q$65,10,FALSE)/VLOOKUP($C578,pivot!$H$4:$Q$65,6,FALSE)</f>
        <v>1654.8146587345129</v>
      </c>
    </row>
    <row r="579" spans="1:29">
      <c r="A579">
        <v>578</v>
      </c>
      <c r="B579">
        <v>24027</v>
      </c>
      <c r="C579">
        <f>dataOrig!C579</f>
        <v>24027</v>
      </c>
      <c r="D579">
        <v>24</v>
      </c>
      <c r="E579" s="1">
        <f>IF(dataOrig!$I579&gt;0,dataOrig!E579*dataRevised!$I579/dataOrig!$I579,dataOrig!E579)</f>
        <v>206.9922135078711</v>
      </c>
      <c r="F579" s="1">
        <f>IF(dataOrig!$I579&gt;0,dataOrig!F579*dataRevised!$I579/dataOrig!$I579,dataOrig!F579)</f>
        <v>2117.0849179032894</v>
      </c>
      <c r="G579" s="1">
        <f>IF(dataOrig!$I579&gt;0,dataOrig!G579*dataRevised!$I579/dataOrig!$I579,dataOrig!G579)</f>
        <v>373.80872312813858</v>
      </c>
      <c r="H579" s="1">
        <f>IF(dataOrig!$I579&gt;0,dataOrig!H579*dataRevised!$I579/dataOrig!$I579,dataOrig!H579)</f>
        <v>913.56057100942269</v>
      </c>
      <c r="I579" s="9">
        <f>dataOrig!I579*VLOOKUP($C579,pivot!$H$4:$Q$65,7,FALSE)/VLOOKUP($C579,pivot!$H$4:$Q$65,2,FALSE)</f>
        <v>3611.4464255487219</v>
      </c>
      <c r="J579" s="1">
        <f>dataOrig!J579</f>
        <v>237</v>
      </c>
      <c r="K579" s="1">
        <f>dataOrig!K579</f>
        <v>2424</v>
      </c>
      <c r="L579" s="1">
        <f>dataOrig!L579</f>
        <v>428</v>
      </c>
      <c r="M579" s="1">
        <f>dataOrig!M579</f>
        <v>1046</v>
      </c>
      <c r="N579" s="9">
        <f>dataOrig!N579</f>
        <v>4135</v>
      </c>
      <c r="O579" s="1">
        <f>IF(dataOrig!$S579&gt;0,dataOrig!O579*dataRevised!$S579/dataOrig!$S579,dataOrig!O579)</f>
        <v>352.74490814589302</v>
      </c>
      <c r="P579" s="1">
        <f>IF(dataOrig!$S579&gt;0,dataOrig!P579*dataRevised!$S579/dataOrig!$S579,dataOrig!P579)</f>
        <v>2128.6970872313291</v>
      </c>
      <c r="Q579" s="1">
        <f>IF(dataOrig!$S579&gt;0,dataOrig!Q579*dataRevised!$S579/dataOrig!$S579,dataOrig!Q579)</f>
        <v>385.17685376762716</v>
      </c>
      <c r="R579" s="1">
        <f>IF(dataOrig!$S579&gt;0,dataOrig!R579*dataRevised!$S579/dataOrig!$S579,dataOrig!R579)</f>
        <v>1043.4353854215169</v>
      </c>
      <c r="S579" s="9">
        <f>dataOrig!S579*VLOOKUP($C579,pivot!$H$4:$Q$65,8,FALSE)/VLOOKUP($C579,pivot!$H$4:$Q$65,4,FALSE)</f>
        <v>3910.0542345663666</v>
      </c>
      <c r="T579" s="1">
        <f>IF(dataOrig!$X579&gt;0,dataOrig!T579*dataRevised!$X579/dataOrig!$X579,dataOrig!T579)</f>
        <v>235.97434676832853</v>
      </c>
      <c r="U579" s="1">
        <f>IF(dataOrig!$X579&gt;0,dataOrig!U579*dataRevised!$X579/dataOrig!$X579,dataOrig!U579)</f>
        <v>2340.7665097263916</v>
      </c>
      <c r="V579" s="1">
        <f>IF(dataOrig!$X579&gt;0,dataOrig!V579*dataRevised!$X579/dataOrig!$X579,dataOrig!V579)</f>
        <v>410.06730889461284</v>
      </c>
      <c r="W579" s="1">
        <f>IF(dataOrig!$X579&gt;0,dataOrig!W579*dataRevised!$X579/dataOrig!$X579,dataOrig!W579)</f>
        <v>1023.9306445436913</v>
      </c>
      <c r="X579" s="9">
        <f>dataOrig!X579*VLOOKUP($C579,pivot!$H$4:$Q$65,9,FALSE)/VLOOKUP($C579,pivot!$H$4:$Q$65,5,FALSE)</f>
        <v>4010.7388099330246</v>
      </c>
      <c r="Y579" s="1">
        <f>IF(dataOrig!$AC579&gt;0,dataOrig!Y579*dataRevised!$AC579/dataOrig!$AC579,dataOrig!Y579)</f>
        <v>150.12714672987337</v>
      </c>
      <c r="Z579" s="1">
        <f>IF(dataOrig!$AC579&gt;0,dataOrig!Z579*dataRevised!$AC579/dataOrig!$AC579,dataOrig!Z579)</f>
        <v>813.92805330374824</v>
      </c>
      <c r="AA579" s="1">
        <f>IF(dataOrig!$AC579&gt;0,dataOrig!AA579*dataRevised!$AC579/dataOrig!$AC579,dataOrig!AA579)</f>
        <v>813.92805330374824</v>
      </c>
      <c r="AB579" s="1">
        <f>IF(dataOrig!$AC579&gt;0,dataOrig!AB579*dataRevised!$AC579/dataOrig!$AC579,dataOrig!AB579)</f>
        <v>813.92805330374824</v>
      </c>
      <c r="AC579" s="9">
        <f>dataOrig!AC579*VLOOKUP($C579,pivot!$H$4:$Q$65,10,FALSE)/VLOOKUP($C579,pivot!$H$4:$Q$65,6,FALSE)</f>
        <v>2591.9113066411182</v>
      </c>
    </row>
    <row r="580" spans="1:29">
      <c r="A580">
        <v>579</v>
      </c>
      <c r="B580">
        <v>24027</v>
      </c>
      <c r="C580">
        <f>dataOrig!C580</f>
        <v>24027</v>
      </c>
      <c r="D580">
        <v>24</v>
      </c>
      <c r="E580" s="1">
        <f>IF(dataOrig!$I580&gt;0,dataOrig!E580*dataRevised!$I580/dataOrig!$I580,dataOrig!E580)</f>
        <v>27.94831574789821</v>
      </c>
      <c r="F580" s="1">
        <f>IF(dataOrig!$I580&gt;0,dataOrig!F580*dataRevised!$I580/dataOrig!$I580,dataOrig!F580)</f>
        <v>911.81380127517912</v>
      </c>
      <c r="G580" s="1">
        <f>IF(dataOrig!$I580&gt;0,dataOrig!G580*dataRevised!$I580/dataOrig!$I580,dataOrig!G580)</f>
        <v>175.55035829148565</v>
      </c>
      <c r="H580" s="1">
        <f>IF(dataOrig!$I580&gt;0,dataOrig!H580*dataRevised!$I580/dataOrig!$I580,dataOrig!H580)</f>
        <v>317.0387067652203</v>
      </c>
      <c r="I580" s="9">
        <f>dataOrig!I580*VLOOKUP($C580,pivot!$H$4:$Q$65,7,FALSE)/VLOOKUP($C580,pivot!$H$4:$Q$65,2,FALSE)</f>
        <v>1432.3511820797833</v>
      </c>
      <c r="J580" s="1">
        <f>dataOrig!J580</f>
        <v>32</v>
      </c>
      <c r="K580" s="1">
        <f>dataOrig!K580</f>
        <v>1044</v>
      </c>
      <c r="L580" s="1">
        <f>dataOrig!L580</f>
        <v>201</v>
      </c>
      <c r="M580" s="1">
        <f>dataOrig!M580</f>
        <v>363</v>
      </c>
      <c r="N580" s="9">
        <f>dataOrig!N580</f>
        <v>1640</v>
      </c>
      <c r="O580" s="1">
        <f>IF(dataOrig!$S580&gt;0,dataOrig!O580*dataRevised!$S580/dataOrig!$S580,dataOrig!O580)</f>
        <v>6.7731307793366398</v>
      </c>
      <c r="P580" s="1">
        <f>IF(dataOrig!$S580&gt;0,dataOrig!P580*dataRevised!$S580/dataOrig!$S580,dataOrig!P580)</f>
        <v>1415.4650081567124</v>
      </c>
      <c r="Q580" s="1">
        <f>IF(dataOrig!$S580&gt;0,dataOrig!Q580*dataRevised!$S580/dataOrig!$S580,dataOrig!Q580)</f>
        <v>204.27307214375216</v>
      </c>
      <c r="R580" s="1">
        <f>IF(dataOrig!$S580&gt;0,dataOrig!R580*dataRevised!$S580/dataOrig!$S580,dataOrig!R580)</f>
        <v>436.33118750490581</v>
      </c>
      <c r="S580" s="9">
        <f>dataOrig!S580*VLOOKUP($C580,pivot!$H$4:$Q$65,8,FALSE)/VLOOKUP($C580,pivot!$H$4:$Q$65,4,FALSE)</f>
        <v>2062.8423985847071</v>
      </c>
      <c r="T580" s="1">
        <f>IF(dataOrig!$X580&gt;0,dataOrig!T580*dataRevised!$X580/dataOrig!$X580,dataOrig!T580)</f>
        <v>30.528149756741804</v>
      </c>
      <c r="U580" s="1">
        <f>IF(dataOrig!$X580&gt;0,dataOrig!U580*dataRevised!$X580/dataOrig!$X580,dataOrig!U580)</f>
        <v>996.70283530119184</v>
      </c>
      <c r="V580" s="1">
        <f>IF(dataOrig!$X580&gt;0,dataOrig!V580*dataRevised!$X580/dataOrig!$X580,dataOrig!V580)</f>
        <v>192.24483495461729</v>
      </c>
      <c r="W580" s="1">
        <f>IF(dataOrig!$X580&gt;0,dataOrig!W580*dataRevised!$X580/dataOrig!$X580,dataOrig!W580)</f>
        <v>346.53575399544746</v>
      </c>
      <c r="X580" s="9">
        <f>dataOrig!X580*VLOOKUP($C580,pivot!$H$4:$Q$65,9,FALSE)/VLOOKUP($C580,pivot!$H$4:$Q$65,5,FALSE)</f>
        <v>1566.0115740079984</v>
      </c>
      <c r="Y580" s="1">
        <f>IF(dataOrig!$AC580&gt;0,dataOrig!Y580*dataRevised!$AC580/dataOrig!$AC580,dataOrig!Y580)</f>
        <v>19.873594708034556</v>
      </c>
      <c r="Z580" s="1">
        <f>IF(dataOrig!$AC580&gt;0,dataOrig!Z580*dataRevised!$AC580/dataOrig!$AC580,dataOrig!Z580)</f>
        <v>337.18478288458317</v>
      </c>
      <c r="AA580" s="1">
        <f>IF(dataOrig!$AC580&gt;0,dataOrig!AA580*dataRevised!$AC580/dataOrig!$AC580,dataOrig!AA580)</f>
        <v>338.46320125761463</v>
      </c>
      <c r="AB580" s="1">
        <f>IF(dataOrig!$AC580&gt;0,dataOrig!AB580*dataRevised!$AC580/dataOrig!$AC580,dataOrig!AB580)</f>
        <v>337.18478288458317</v>
      </c>
      <c r="AC580" s="9">
        <f>dataOrig!AC580*VLOOKUP($C580,pivot!$H$4:$Q$65,10,FALSE)/VLOOKUP($C580,pivot!$H$4:$Q$65,6,FALSE)</f>
        <v>1032.7063617348153</v>
      </c>
    </row>
    <row r="581" spans="1:29">
      <c r="A581">
        <v>580</v>
      </c>
      <c r="B581">
        <v>24027</v>
      </c>
      <c r="C581">
        <f>dataOrig!C581</f>
        <v>24027</v>
      </c>
      <c r="D581">
        <v>24</v>
      </c>
      <c r="E581" s="1">
        <f>IF(dataOrig!$I581&gt;0,dataOrig!E581*dataRevised!$I581/dataOrig!$I581,dataOrig!E581)</f>
        <v>20.961236810923658</v>
      </c>
      <c r="F581" s="1">
        <f>IF(dataOrig!$I581&gt;0,dataOrig!F581*dataRevised!$I581/dataOrig!$I581,dataOrig!F581)</f>
        <v>413.98442701574226</v>
      </c>
      <c r="G581" s="1">
        <f>IF(dataOrig!$I581&gt;0,dataOrig!G581*dataRevised!$I581/dataOrig!$I581,dataOrig!G581)</f>
        <v>52.40309202730915</v>
      </c>
      <c r="H581" s="1">
        <f>IF(dataOrig!$I581&gt;0,dataOrig!H581*dataRevised!$I581/dataOrig!$I581,dataOrig!H581)</f>
        <v>234.06714438864751</v>
      </c>
      <c r="I581" s="9">
        <f>dataOrig!I581*VLOOKUP($C581,pivot!$H$4:$Q$65,7,FALSE)/VLOOKUP($C581,pivot!$H$4:$Q$65,2,FALSE)</f>
        <v>721.41590024262257</v>
      </c>
      <c r="J581" s="1">
        <f>dataOrig!J581</f>
        <v>24</v>
      </c>
      <c r="K581" s="1">
        <f>dataOrig!K581</f>
        <v>474</v>
      </c>
      <c r="L581" s="1">
        <f>dataOrig!L581</f>
        <v>60</v>
      </c>
      <c r="M581" s="1">
        <f>dataOrig!M581</f>
        <v>268</v>
      </c>
      <c r="N581" s="9">
        <f>dataOrig!N581</f>
        <v>826</v>
      </c>
      <c r="O581" s="1">
        <f>IF(dataOrig!$S581&gt;0,dataOrig!O581*dataRevised!$S581/dataOrig!$S581,dataOrig!O581)</f>
        <v>149.81906900543964</v>
      </c>
      <c r="P581" s="1">
        <f>IF(dataOrig!$S581&gt;0,dataOrig!P581*dataRevised!$S581/dataOrig!$S581,dataOrig!P581)</f>
        <v>637.5074291691185</v>
      </c>
      <c r="Q581" s="1">
        <f>IF(dataOrig!$S581&gt;0,dataOrig!Q581*dataRevised!$S581/dataOrig!$S581,dataOrig!Q581)</f>
        <v>54.864800126118965</v>
      </c>
      <c r="R581" s="1">
        <f>IF(dataOrig!$S581&gt;0,dataOrig!R581*dataRevised!$S581/dataOrig!$S581,dataOrig!R581)</f>
        <v>342.23689957582206</v>
      </c>
      <c r="S581" s="9">
        <f>dataOrig!S581*VLOOKUP($C581,pivot!$H$4:$Q$65,8,FALSE)/VLOOKUP($C581,pivot!$H$4:$Q$65,4,FALSE)</f>
        <v>1184.4281978764991</v>
      </c>
      <c r="T581" s="1">
        <f>IF(dataOrig!$X581&gt;0,dataOrig!T581*dataRevised!$X581/dataOrig!$X581,dataOrig!T581)</f>
        <v>33.003405142423574</v>
      </c>
      <c r="U581" s="1">
        <f>IF(dataOrig!$X581&gt;0,dataOrig!U581*dataRevised!$X581/dataOrig!$X581,dataOrig!U581)</f>
        <v>633.66537873453262</v>
      </c>
      <c r="V581" s="1">
        <f>IF(dataOrig!$X581&gt;0,dataOrig!V581*dataRevised!$X581/dataOrig!$X581,dataOrig!V581)</f>
        <v>80.858342598937753</v>
      </c>
      <c r="W581" s="1">
        <f>IF(dataOrig!$X581&gt;0,dataOrig!W581*dataRevised!$X581/dataOrig!$X581,dataOrig!W581)</f>
        <v>358.08694579529578</v>
      </c>
      <c r="X581" s="9">
        <f>dataOrig!X581*VLOOKUP($C581,pivot!$H$4:$Q$65,9,FALSE)/VLOOKUP($C581,pivot!$H$4:$Q$65,5,FALSE)</f>
        <v>1105.6140722711898</v>
      </c>
      <c r="Y581" s="1">
        <f>IF(dataOrig!$AC581&gt;0,dataOrig!Y581*dataRevised!$AC581/dataOrig!$AC581,dataOrig!Y581)</f>
        <v>29.928071494829119</v>
      </c>
      <c r="Z581" s="1">
        <f>IF(dataOrig!$AC581&gt;0,dataOrig!Z581*dataRevised!$AC581/dataOrig!$AC581,dataOrig!Z581)</f>
        <v>511.35064172840652</v>
      </c>
      <c r="AA581" s="1">
        <f>IF(dataOrig!$AC581&gt;0,dataOrig!AA581*dataRevised!$AC581/dataOrig!$AC581,dataOrig!AA581)</f>
        <v>511.62659403657199</v>
      </c>
      <c r="AB581" s="1">
        <f>IF(dataOrig!$AC581&gt;0,dataOrig!AB581*dataRevised!$AC581/dataOrig!$AC581,dataOrig!AB581)</f>
        <v>511.35064172840652</v>
      </c>
      <c r="AC581" s="9">
        <f>dataOrig!AC581*VLOOKUP($C581,pivot!$H$4:$Q$65,10,FALSE)/VLOOKUP($C581,pivot!$H$4:$Q$65,6,FALSE)</f>
        <v>1564.255948988214</v>
      </c>
    </row>
    <row r="582" spans="1:29">
      <c r="A582">
        <v>581</v>
      </c>
      <c r="B582">
        <v>24027</v>
      </c>
      <c r="C582">
        <f>dataOrig!C582</f>
        <v>24027</v>
      </c>
      <c r="D582">
        <v>24</v>
      </c>
      <c r="E582" s="1">
        <f>IF(dataOrig!$I582&gt;0,dataOrig!E582*dataRevised!$I582/dataOrig!$I582,dataOrig!E582)</f>
        <v>18.341082209558198</v>
      </c>
      <c r="F582" s="1">
        <f>IF(dataOrig!$I582&gt;0,dataOrig!F582*dataRevised!$I582/dataOrig!$I582,dataOrig!F582)</f>
        <v>333.63301924053485</v>
      </c>
      <c r="G582" s="1">
        <f>IF(dataOrig!$I582&gt;0,dataOrig!G582*dataRevised!$I582/dataOrig!$I582,dataOrig!G582)</f>
        <v>75.98448343959825</v>
      </c>
      <c r="H582" s="1">
        <f>IF(dataOrig!$I582&gt;0,dataOrig!H582*dataRevised!$I582/dataOrig!$I582,dataOrig!H582)</f>
        <v>270.7493088077639</v>
      </c>
      <c r="I582" s="9">
        <f>dataOrig!I582*VLOOKUP($C582,pivot!$H$4:$Q$65,7,FALSE)/VLOOKUP($C582,pivot!$H$4:$Q$65,2,FALSE)</f>
        <v>698.70789369745523</v>
      </c>
      <c r="J582" s="1">
        <f>dataOrig!J582</f>
        <v>21</v>
      </c>
      <c r="K582" s="1">
        <f>dataOrig!K582</f>
        <v>382</v>
      </c>
      <c r="L582" s="1">
        <f>dataOrig!L582</f>
        <v>87</v>
      </c>
      <c r="M582" s="1">
        <f>dataOrig!M582</f>
        <v>310</v>
      </c>
      <c r="N582" s="9">
        <f>dataOrig!N582</f>
        <v>800</v>
      </c>
      <c r="O582" s="1">
        <f>IF(dataOrig!$S582&gt;0,dataOrig!O582*dataRevised!$S582/dataOrig!$S582,dataOrig!O582)</f>
        <v>5.1102056417930788</v>
      </c>
      <c r="P582" s="1">
        <f>IF(dataOrig!$S582&gt;0,dataOrig!P582*dataRevised!$S582/dataOrig!$S582,dataOrig!P582)</f>
        <v>364.62854255917739</v>
      </c>
      <c r="Q582" s="1">
        <f>IF(dataOrig!$S582&gt;0,dataOrig!Q582*dataRevised!$S582/dataOrig!$S582,dataOrig!Q582)</f>
        <v>98.053681077919478</v>
      </c>
      <c r="R582" s="1">
        <f>IF(dataOrig!$S582&gt;0,dataOrig!R582*dataRevised!$S582/dataOrig!$S582,dataOrig!R582)</f>
        <v>430.68599823692642</v>
      </c>
      <c r="S582" s="9">
        <f>dataOrig!S582*VLOOKUP($C582,pivot!$H$4:$Q$65,8,FALSE)/VLOOKUP($C582,pivot!$H$4:$Q$65,4,FALSE)</f>
        <v>898.47842751581641</v>
      </c>
      <c r="T582" s="1">
        <f>IF(dataOrig!$X582&gt;0,dataOrig!T582*dataRevised!$X582/dataOrig!$X582,dataOrig!T582)</f>
        <v>19.802043085454141</v>
      </c>
      <c r="U582" s="1">
        <f>IF(dataOrig!$X582&gt;0,dataOrig!U582*dataRevised!$X582/dataOrig!$X582,dataOrig!U582)</f>
        <v>364.68762682378048</v>
      </c>
      <c r="V582" s="1">
        <f>IF(dataOrig!$X582&gt;0,dataOrig!V582*dataRevised!$X582/dataOrig!$X582,dataOrig!V582)</f>
        <v>83.333597984619516</v>
      </c>
      <c r="W582" s="1">
        <f>IF(dataOrig!$X582&gt;0,dataOrig!W582*dataRevised!$X582/dataOrig!$X582,dataOrig!W582)</f>
        <v>296.20556115325155</v>
      </c>
      <c r="X582" s="9">
        <f>dataOrig!X582*VLOOKUP($C582,pivot!$H$4:$Q$65,9,FALSE)/VLOOKUP($C582,pivot!$H$4:$Q$65,5,FALSE)</f>
        <v>764.02882904710566</v>
      </c>
      <c r="Y582" s="1">
        <f>IF(dataOrig!$AC582&gt;0,dataOrig!Y582*dataRevised!$AC582/dataOrig!$AC582,dataOrig!Y582)</f>
        <v>20.230922645191225</v>
      </c>
      <c r="Z582" s="1">
        <f>IF(dataOrig!$AC582&gt;0,dataOrig!Z582*dataRevised!$AC582/dataOrig!$AC582,dataOrig!Z582)</f>
        <v>256.76180803130717</v>
      </c>
      <c r="AA582" s="1">
        <f>IF(dataOrig!$AC582&gt;0,dataOrig!AA582*dataRevised!$AC582/dataOrig!$AC582,dataOrig!AA582)</f>
        <v>256.76180803130717</v>
      </c>
      <c r="AB582" s="1">
        <f>IF(dataOrig!$AC582&gt;0,dataOrig!AB582*dataRevised!$AC582/dataOrig!$AC582,dataOrig!AB582)</f>
        <v>256.76180803130717</v>
      </c>
      <c r="AC582" s="9">
        <f>dataOrig!AC582*VLOOKUP($C582,pivot!$H$4:$Q$65,10,FALSE)/VLOOKUP($C582,pivot!$H$4:$Q$65,6,FALSE)</f>
        <v>790.51634673911269</v>
      </c>
    </row>
    <row r="583" spans="1:29">
      <c r="A583">
        <v>582</v>
      </c>
      <c r="B583">
        <v>24027</v>
      </c>
      <c r="C583">
        <f>dataOrig!C583</f>
        <v>24027</v>
      </c>
      <c r="D583">
        <v>24</v>
      </c>
      <c r="E583" s="1">
        <f>IF(dataOrig!$I583&gt;0,dataOrig!E583*dataRevised!$I583/dataOrig!$I583,dataOrig!E583)</f>
        <v>40.175703887603682</v>
      </c>
      <c r="F583" s="1">
        <f>IF(dataOrig!$I583&gt;0,dataOrig!F583*dataRevised!$I583/dataOrig!$I583,dataOrig!F583)</f>
        <v>566.8267787620606</v>
      </c>
      <c r="G583" s="1">
        <f>IF(dataOrig!$I583&gt;0,dataOrig!G583*dataRevised!$I583/dataOrig!$I583,dataOrig!G583)</f>
        <v>25.328161146532757</v>
      </c>
      <c r="H583" s="1">
        <f>IF(dataOrig!$I583&gt;0,dataOrig!H583*dataRevised!$I583/dataOrig!$I583,dataOrig!H583)</f>
        <v>233.19375952152572</v>
      </c>
      <c r="I583" s="9">
        <f>dataOrig!I583*VLOOKUP($C583,pivot!$H$4:$Q$65,7,FALSE)/VLOOKUP($C583,pivot!$H$4:$Q$65,2,FALSE)</f>
        <v>865.52440331772277</v>
      </c>
      <c r="J583" s="1">
        <f>dataOrig!J583</f>
        <v>46</v>
      </c>
      <c r="K583" s="1">
        <f>dataOrig!K583</f>
        <v>649</v>
      </c>
      <c r="L583" s="1">
        <f>dataOrig!L583</f>
        <v>29</v>
      </c>
      <c r="M583" s="1">
        <f>dataOrig!M583</f>
        <v>267</v>
      </c>
      <c r="N583" s="9">
        <f>dataOrig!N583</f>
        <v>991</v>
      </c>
      <c r="O583" s="1">
        <f>IF(dataOrig!$S583&gt;0,dataOrig!O583*dataRevised!$S583/dataOrig!$S583,dataOrig!O583)</f>
        <v>23.90148233094224</v>
      </c>
      <c r="P583" s="1">
        <f>IF(dataOrig!$S583&gt;0,dataOrig!P583*dataRevised!$S583/dataOrig!$S583,dataOrig!P583)</f>
        <v>964.47506283762323</v>
      </c>
      <c r="Q583" s="1">
        <f>IF(dataOrig!$S583&gt;0,dataOrig!Q583*dataRevised!$S583/dataOrig!$S583,dataOrig!Q583)</f>
        <v>109.23088910371102</v>
      </c>
      <c r="R583" s="1">
        <f>IF(dataOrig!$S583&gt;0,dataOrig!R583*dataRevised!$S583/dataOrig!$S583,dataOrig!R583)</f>
        <v>445.30688354326145</v>
      </c>
      <c r="S583" s="9">
        <f>dataOrig!S583*VLOOKUP($C583,pivot!$H$4:$Q$65,8,FALSE)/VLOOKUP($C583,pivot!$H$4:$Q$65,4,FALSE)</f>
        <v>1542.9143178155382</v>
      </c>
      <c r="T583" s="1">
        <f>IF(dataOrig!$X583&gt;0,dataOrig!T583*dataRevised!$X583/dataOrig!$X583,dataOrig!T583)</f>
        <v>137.78921646961842</v>
      </c>
      <c r="U583" s="1">
        <f>IF(dataOrig!$X583&gt;0,dataOrig!U583*dataRevised!$X583/dataOrig!$X583,dataOrig!U583)</f>
        <v>949.6729829732385</v>
      </c>
      <c r="V583" s="1">
        <f>IF(dataOrig!$X583&gt;0,dataOrig!V583*dataRevised!$X583/dataOrig!$X583,dataOrig!V583)</f>
        <v>39.604086170908289</v>
      </c>
      <c r="W583" s="1">
        <f>IF(dataOrig!$X583&gt;0,dataOrig!W583*dataRevised!$X583/dataOrig!$X583,dataOrig!W583)</f>
        <v>382.83949965211349</v>
      </c>
      <c r="X583" s="9">
        <f>dataOrig!X583*VLOOKUP($C583,pivot!$H$4:$Q$65,9,FALSE)/VLOOKUP($C583,pivot!$H$4:$Q$65,5,FALSE)</f>
        <v>1509.9057852658786</v>
      </c>
      <c r="Y583" s="1">
        <f>IF(dataOrig!$AC583&gt;0,dataOrig!Y583*dataRevised!$AC583/dataOrig!$AC583,dataOrig!Y583)</f>
        <v>129.79676046761281</v>
      </c>
      <c r="Z583" s="1">
        <f>IF(dataOrig!$AC583&gt;0,dataOrig!Z583*dataRevised!$AC583/dataOrig!$AC583,dataOrig!Z583)</f>
        <v>434.17574288152065</v>
      </c>
      <c r="AA583" s="1">
        <f>IF(dataOrig!$AC583&gt;0,dataOrig!AA583*dataRevised!$AC583/dataOrig!$AC583,dataOrig!AA583)</f>
        <v>434.17574288152065</v>
      </c>
      <c r="AB583" s="1">
        <f>IF(dataOrig!$AC583&gt;0,dataOrig!AB583*dataRevised!$AC583/dataOrig!$AC583,dataOrig!AB583)</f>
        <v>434.17574288152065</v>
      </c>
      <c r="AC583" s="9">
        <f>dataOrig!AC583*VLOOKUP($C583,pivot!$H$4:$Q$65,10,FALSE)/VLOOKUP($C583,pivot!$H$4:$Q$65,6,FALSE)</f>
        <v>1432.3239891121746</v>
      </c>
    </row>
    <row r="584" spans="1:29">
      <c r="A584">
        <v>583</v>
      </c>
      <c r="B584">
        <v>24027</v>
      </c>
      <c r="C584">
        <f>dataOrig!C584</f>
        <v>24027</v>
      </c>
      <c r="D584">
        <v>24</v>
      </c>
      <c r="E584" s="1">
        <f>IF(dataOrig!$I584&gt;0,dataOrig!E584*dataRevised!$I584/dataOrig!$I584,dataOrig!E584)</f>
        <v>14.847542741070924</v>
      </c>
      <c r="F584" s="1">
        <f>IF(dataOrig!$I584&gt;0,dataOrig!F584*dataRevised!$I584/dataOrig!$I584,dataOrig!F584)</f>
        <v>398.26349940754949</v>
      </c>
      <c r="G584" s="1">
        <f>IF(dataOrig!$I584&gt;0,dataOrig!G584*dataRevised!$I584/dataOrig!$I584,dataOrig!G584)</f>
        <v>47.162782824578237</v>
      </c>
      <c r="H584" s="1">
        <f>IF(dataOrig!$I584&gt;0,dataOrig!H584*dataRevised!$I584/dataOrig!$I584,dataOrig!H584)</f>
        <v>361.58133498843313</v>
      </c>
      <c r="I584" s="9">
        <f>dataOrig!I584*VLOOKUP($C584,pivot!$H$4:$Q$65,7,FALSE)/VLOOKUP($C584,pivot!$H$4:$Q$65,2,FALSE)</f>
        <v>821.85515996163178</v>
      </c>
      <c r="J584" s="1">
        <f>dataOrig!J584</f>
        <v>17</v>
      </c>
      <c r="K584" s="1">
        <f>dataOrig!K584</f>
        <v>456</v>
      </c>
      <c r="L584" s="1">
        <f>dataOrig!L584</f>
        <v>54</v>
      </c>
      <c r="M584" s="1">
        <f>dataOrig!M584</f>
        <v>414</v>
      </c>
      <c r="N584" s="9">
        <f>dataOrig!N584</f>
        <v>941</v>
      </c>
      <c r="O584" s="1">
        <f>IF(dataOrig!$S584&gt;0,dataOrig!O584*dataRevised!$S584/dataOrig!$S584,dataOrig!O584)</f>
        <v>2.635684650072601</v>
      </c>
      <c r="P584" s="1">
        <f>IF(dataOrig!$S584&gt;0,dataOrig!P584*dataRevised!$S584/dataOrig!$S584,dataOrig!P584)</f>
        <v>511.12406140011598</v>
      </c>
      <c r="Q584" s="1">
        <f>IF(dataOrig!$S584&gt;0,dataOrig!Q584*dataRevised!$S584/dataOrig!$S584,dataOrig!Q584)</f>
        <v>23.280876818305501</v>
      </c>
      <c r="R584" s="1">
        <f>IF(dataOrig!$S584&gt;0,dataOrig!R584*dataRevised!$S584/dataOrig!$S584,dataOrig!R584)</f>
        <v>500.73866254529321</v>
      </c>
      <c r="S584" s="9">
        <f>dataOrig!S584*VLOOKUP($C584,pivot!$H$4:$Q$65,8,FALSE)/VLOOKUP($C584,pivot!$H$4:$Q$65,4,FALSE)</f>
        <v>1037.7792854137872</v>
      </c>
      <c r="T584" s="1">
        <f>IF(dataOrig!$X584&gt;0,dataOrig!T584*dataRevised!$X584/dataOrig!$X584,dataOrig!T584)</f>
        <v>16.501702571211787</v>
      </c>
      <c r="U584" s="1">
        <f>IF(dataOrig!$X584&gt;0,dataOrig!U584*dataRevised!$X584/dataOrig!$X584,dataOrig!U584)</f>
        <v>923.27025885929959</v>
      </c>
      <c r="V584" s="1">
        <f>IF(dataOrig!$X584&gt;0,dataOrig!V584*dataRevised!$X584/dataOrig!$X584,dataOrig!V584)</f>
        <v>95.709874913028372</v>
      </c>
      <c r="W584" s="1">
        <f>IF(dataOrig!$X584&gt;0,dataOrig!W584*dataRevised!$X584/dataOrig!$X584,dataOrig!W584)</f>
        <v>787.13121264680228</v>
      </c>
      <c r="X584" s="9">
        <f>dataOrig!X584*VLOOKUP($C584,pivot!$H$4:$Q$65,9,FALSE)/VLOOKUP($C584,pivot!$H$4:$Q$65,5,FALSE)</f>
        <v>1822.6130489903419</v>
      </c>
      <c r="Y584" s="1">
        <f>IF(dataOrig!$AC584&gt;0,dataOrig!Y584*dataRevised!$AC584/dataOrig!$AC584,dataOrig!Y584)</f>
        <v>34.549314523742318</v>
      </c>
      <c r="Z584" s="1">
        <f>IF(dataOrig!$AC584&gt;0,dataOrig!Z584*dataRevised!$AC584/dataOrig!$AC584,dataOrig!Z584)</f>
        <v>521.67254356473779</v>
      </c>
      <c r="AA584" s="1">
        <f>IF(dataOrig!$AC584&gt;0,dataOrig!AA584*dataRevised!$AC584/dataOrig!$AC584,dataOrig!AA584)</f>
        <v>522.4158312388588</v>
      </c>
      <c r="AB584" s="1">
        <f>IF(dataOrig!$AC584&gt;0,dataOrig!AB584*dataRevised!$AC584/dataOrig!$AC584,dataOrig!AB584)</f>
        <v>521.67254356473779</v>
      </c>
      <c r="AC584" s="9">
        <f>dataOrig!AC584*VLOOKUP($C584,pivot!$H$4:$Q$65,10,FALSE)/VLOOKUP($C584,pivot!$H$4:$Q$65,6,FALSE)</f>
        <v>1600.3102328920768</v>
      </c>
    </row>
    <row r="585" spans="1:29">
      <c r="A585">
        <v>584</v>
      </c>
      <c r="B585">
        <v>24027</v>
      </c>
      <c r="C585">
        <f>dataOrig!C585</f>
        <v>24027</v>
      </c>
      <c r="D585">
        <v>24</v>
      </c>
      <c r="E585" s="1">
        <f>IF(dataOrig!$I585&gt;0,dataOrig!E585*dataRevised!$I585/dataOrig!$I585,dataOrig!E585)</f>
        <v>139.74157873949108</v>
      </c>
      <c r="F585" s="1">
        <f>IF(dataOrig!$I585&gt;0,dataOrig!F585*dataRevised!$I585/dataOrig!$I585,dataOrig!F585)</f>
        <v>227.95345031879478</v>
      </c>
      <c r="G585" s="1">
        <f>IF(dataOrig!$I585&gt;0,dataOrig!G585*dataRevised!$I585/dataOrig!$I585,dataOrig!G585)</f>
        <v>43.669243356090959</v>
      </c>
      <c r="H585" s="1">
        <f>IF(dataOrig!$I585&gt;0,dataOrig!H585*dataRevised!$I585/dataOrig!$I585,dataOrig!H585)</f>
        <v>222.71314111606389</v>
      </c>
      <c r="I585" s="9">
        <f>dataOrig!I585*VLOOKUP($C585,pivot!$H$4:$Q$65,7,FALSE)/VLOOKUP($C585,pivot!$H$4:$Q$65,2,FALSE)</f>
        <v>634.07741353044071</v>
      </c>
      <c r="J585" s="1">
        <f>dataOrig!J585</f>
        <v>160</v>
      </c>
      <c r="K585" s="1">
        <f>dataOrig!K585</f>
        <v>261</v>
      </c>
      <c r="L585" s="1">
        <f>dataOrig!L585</f>
        <v>50</v>
      </c>
      <c r="M585" s="1">
        <f>dataOrig!M585</f>
        <v>255</v>
      </c>
      <c r="N585" s="9">
        <f>dataOrig!N585</f>
        <v>726</v>
      </c>
      <c r="O585" s="1">
        <f>IF(dataOrig!$S585&gt;0,dataOrig!O585*dataRevised!$S585/dataOrig!$S585,dataOrig!O585)</f>
        <v>103.8136996457813</v>
      </c>
      <c r="P585" s="1">
        <f>IF(dataOrig!$S585&gt;0,dataOrig!P585*dataRevised!$S585/dataOrig!$S585,dataOrig!P585)</f>
        <v>271.00643093462224</v>
      </c>
      <c r="Q585" s="1">
        <f>IF(dataOrig!$S585&gt;0,dataOrig!Q585*dataRevised!$S585/dataOrig!$S585,dataOrig!Q585)</f>
        <v>41.636022596969028</v>
      </c>
      <c r="R585" s="1">
        <f>IF(dataOrig!$S585&gt;0,dataOrig!R585*dataRevised!$S585/dataOrig!$S585,dataOrig!R585)</f>
        <v>261.99835954490567</v>
      </c>
      <c r="S585" s="9">
        <f>dataOrig!S585*VLOOKUP($C585,pivot!$H$4:$Q$65,8,FALSE)/VLOOKUP($C585,pivot!$H$4:$Q$65,4,FALSE)</f>
        <v>678.4545127222782</v>
      </c>
      <c r="T585" s="1">
        <f>IF(dataOrig!$X585&gt;0,dataOrig!T585*dataRevised!$X585/dataOrig!$X585,dataOrig!T585)</f>
        <v>210.39670778295027</v>
      </c>
      <c r="U585" s="1">
        <f>IF(dataOrig!$X585&gt;0,dataOrig!U585*dataRevised!$X585/dataOrig!$X585,dataOrig!U585)</f>
        <v>323.43337039575101</v>
      </c>
      <c r="V585" s="1">
        <f>IF(dataOrig!$X585&gt;0,dataOrig!V585*dataRevised!$X585/dataOrig!$X585,dataOrig!V585)</f>
        <v>62.706469770604798</v>
      </c>
      <c r="W585" s="1">
        <f>IF(dataOrig!$X585&gt;0,dataOrig!W585*dataRevised!$X585/dataOrig!$X585,dataOrig!W585)</f>
        <v>352.31134989537162</v>
      </c>
      <c r="X585" s="9">
        <f>dataOrig!X585*VLOOKUP($C585,pivot!$H$4:$Q$65,9,FALSE)/VLOOKUP($C585,pivot!$H$4:$Q$65,5,FALSE)</f>
        <v>948.84789784467773</v>
      </c>
      <c r="Y585" s="1">
        <f>IF(dataOrig!$AC585&gt;0,dataOrig!Y585*dataRevised!$AC585/dataOrig!$AC585,dataOrig!Y585)</f>
        <v>167.84709870217057</v>
      </c>
      <c r="Z585" s="1">
        <f>IF(dataOrig!$AC585&gt;0,dataOrig!Z585*dataRevised!$AC585/dataOrig!$AC585,dataOrig!Z585)</f>
        <v>336.33544281089064</v>
      </c>
      <c r="AA585" s="1">
        <f>IF(dataOrig!$AC585&gt;0,dataOrig!AA585*dataRevised!$AC585/dataOrig!$AC585,dataOrig!AA585)</f>
        <v>336.58828405986594</v>
      </c>
      <c r="AB585" s="1">
        <f>IF(dataOrig!$AC585&gt;0,dataOrig!AB585*dataRevised!$AC585/dataOrig!$AC585,dataOrig!AB585)</f>
        <v>336.33544281089064</v>
      </c>
      <c r="AC585" s="9">
        <f>dataOrig!AC585*VLOOKUP($C585,pivot!$H$4:$Q$65,10,FALSE)/VLOOKUP($C585,pivot!$H$4:$Q$65,6,FALSE)</f>
        <v>1177.1062683838177</v>
      </c>
    </row>
    <row r="586" spans="1:29">
      <c r="A586">
        <v>585</v>
      </c>
      <c r="B586">
        <v>24027</v>
      </c>
      <c r="C586">
        <f>dataOrig!C586</f>
        <v>24027</v>
      </c>
      <c r="D586">
        <v>24</v>
      </c>
      <c r="E586" s="1">
        <f>IF(dataOrig!$I586&gt;0,dataOrig!E586*dataRevised!$I586/dataOrig!$I586,dataOrig!E586)</f>
        <v>350.22733171584946</v>
      </c>
      <c r="F586" s="1">
        <f>IF(dataOrig!$I586&gt;0,dataOrig!F586*dataRevised!$I586/dataOrig!$I586,dataOrig!F586)</f>
        <v>1212.2581955650849</v>
      </c>
      <c r="G586" s="1">
        <f>IF(dataOrig!$I586&gt;0,dataOrig!G586*dataRevised!$I586/dataOrig!$I586,dataOrig!G586)</f>
        <v>562.45985442645156</v>
      </c>
      <c r="H586" s="1">
        <f>IF(dataOrig!$I586&gt;0,dataOrig!H586*dataRevised!$I586/dataOrig!$I586,dataOrig!H586)</f>
        <v>461.14720984032056</v>
      </c>
      <c r="I586" s="9">
        <f>dataOrig!I586*VLOOKUP($C586,pivot!$H$4:$Q$65,7,FALSE)/VLOOKUP($C586,pivot!$H$4:$Q$65,2,FALSE)</f>
        <v>2586.0925915477064</v>
      </c>
      <c r="J586" s="1">
        <f>dataOrig!J586</f>
        <v>401</v>
      </c>
      <c r="K586" s="1">
        <f>dataOrig!K586</f>
        <v>1388</v>
      </c>
      <c r="L586" s="1">
        <f>dataOrig!L586</f>
        <v>644</v>
      </c>
      <c r="M586" s="1">
        <f>dataOrig!M586</f>
        <v>528</v>
      </c>
      <c r="N586" s="9">
        <f>dataOrig!N586</f>
        <v>2961</v>
      </c>
      <c r="O586" s="1">
        <f>IF(dataOrig!$S586&gt;0,dataOrig!O586*dataRevised!$S586/dataOrig!$S586,dataOrig!O586)</f>
        <v>239.58006141379425</v>
      </c>
      <c r="P586" s="1">
        <f>IF(dataOrig!$S586&gt;0,dataOrig!P586*dataRevised!$S586/dataOrig!$S586,dataOrig!P586)</f>
        <v>1572.5398595804704</v>
      </c>
      <c r="Q586" s="1">
        <f>IF(dataOrig!$S586&gt;0,dataOrig!Q586*dataRevised!$S586/dataOrig!$S586,dataOrig!Q586)</f>
        <v>619.26906962620501</v>
      </c>
      <c r="R586" s="1">
        <f>IF(dataOrig!$S586&gt;0,dataOrig!R586*dataRevised!$S586/dataOrig!$S586,dataOrig!R586)</f>
        <v>837.68801695640389</v>
      </c>
      <c r="S586" s="9">
        <f>dataOrig!S586*VLOOKUP($C586,pivot!$H$4:$Q$65,8,FALSE)/VLOOKUP($C586,pivot!$H$4:$Q$65,4,FALSE)</f>
        <v>3269.0770075768737</v>
      </c>
      <c r="T586" s="1">
        <f>IF(dataOrig!$X586&gt;0,dataOrig!T586*dataRevised!$X586/dataOrig!$X586,dataOrig!T586)</f>
        <v>858.91361883157344</v>
      </c>
      <c r="U586" s="1">
        <f>IF(dataOrig!$X586&gt;0,dataOrig!U586*dataRevised!$X586/dataOrig!$X586,dataOrig!U586)</f>
        <v>2688.1273488503998</v>
      </c>
      <c r="V586" s="1">
        <f>IF(dataOrig!$X586&gt;0,dataOrig!V586*dataRevised!$X586/dataOrig!$X586,dataOrig!V586)</f>
        <v>1363.0406323820935</v>
      </c>
      <c r="W586" s="1">
        <f>IF(dataOrig!$X586&gt;0,dataOrig!W586*dataRevised!$X586/dataOrig!$X586,dataOrig!W586)</f>
        <v>1137.7923922850525</v>
      </c>
      <c r="X586" s="9">
        <f>dataOrig!X586*VLOOKUP($C586,pivot!$H$4:$Q$65,9,FALSE)/VLOOKUP($C586,pivot!$H$4:$Q$65,5,FALSE)</f>
        <v>6047.8739923491194</v>
      </c>
      <c r="Y586" s="1">
        <f>IF(dataOrig!$AC586&gt;0,dataOrig!Y586*dataRevised!$AC586/dataOrig!$AC586,dataOrig!Y586)</f>
        <v>938.89132923686032</v>
      </c>
      <c r="Z586" s="1">
        <f>IF(dataOrig!$AC586&gt;0,dataOrig!Z586*dataRevised!$AC586/dataOrig!$AC586,dataOrig!Z586)</f>
        <v>1708.2118368049264</v>
      </c>
      <c r="AA586" s="1">
        <f>IF(dataOrig!$AC586&gt;0,dataOrig!AA586*dataRevised!$AC586/dataOrig!$AC586,dataOrig!AA586)</f>
        <v>1709.9927731863945</v>
      </c>
      <c r="AB586" s="1">
        <f>IF(dataOrig!$AC586&gt;0,dataOrig!AB586*dataRevised!$AC586/dataOrig!$AC586,dataOrig!AB586)</f>
        <v>1708.2118368049264</v>
      </c>
      <c r="AC586" s="9">
        <f>dataOrig!AC586*VLOOKUP($C586,pivot!$H$4:$Q$65,10,FALSE)/VLOOKUP($C586,pivot!$H$4:$Q$65,6,FALSE)</f>
        <v>6065.3077760331071</v>
      </c>
    </row>
    <row r="587" spans="1:29">
      <c r="A587">
        <v>586</v>
      </c>
      <c r="B587">
        <v>24027</v>
      </c>
      <c r="C587">
        <f>dataOrig!C587</f>
        <v>24027</v>
      </c>
      <c r="D587">
        <v>24</v>
      </c>
      <c r="E587" s="1">
        <f>IF(dataOrig!$I587&gt;0,dataOrig!E587*dataRevised!$I587/dataOrig!$I587,dataOrig!E587)</f>
        <v>232.32037465440391</v>
      </c>
      <c r="F587" s="1">
        <f>IF(dataOrig!$I587&gt;0,dataOrig!F587*dataRevised!$I587/dataOrig!$I587,dataOrig!F587)</f>
        <v>405.25057834452406</v>
      </c>
      <c r="G587" s="1">
        <f>IF(dataOrig!$I587&gt;0,dataOrig!G587*dataRevised!$I587/dataOrig!$I587,dataOrig!G587)</f>
        <v>205.2454437736275</v>
      </c>
      <c r="H587" s="1">
        <f>IF(dataOrig!$I587&gt;0,dataOrig!H587*dataRevised!$I587/dataOrig!$I587,dataOrig!H587)</f>
        <v>266.3823844721548</v>
      </c>
      <c r="I587" s="9">
        <f>dataOrig!I587*VLOOKUP($C587,pivot!$H$4:$Q$65,7,FALSE)/VLOOKUP($C587,pivot!$H$4:$Q$65,2,FALSE)</f>
        <v>1109.1987812447103</v>
      </c>
      <c r="J587" s="1">
        <f>dataOrig!J587</f>
        <v>266</v>
      </c>
      <c r="K587" s="1">
        <f>dataOrig!K587</f>
        <v>464</v>
      </c>
      <c r="L587" s="1">
        <f>dataOrig!L587</f>
        <v>235</v>
      </c>
      <c r="M587" s="1">
        <f>dataOrig!M587</f>
        <v>305</v>
      </c>
      <c r="N587" s="9">
        <f>dataOrig!N587</f>
        <v>1270</v>
      </c>
      <c r="O587" s="1">
        <f>IF(dataOrig!$S587&gt;0,dataOrig!O587*dataRevised!$S587/dataOrig!$S587,dataOrig!O587)</f>
        <v>135.16900657436244</v>
      </c>
      <c r="P587" s="1">
        <f>IF(dataOrig!$S587&gt;0,dataOrig!P587*dataRevised!$S587/dataOrig!$S587,dataOrig!P587)</f>
        <v>668.89345421427925</v>
      </c>
      <c r="Q587" s="1">
        <f>IF(dataOrig!$S587&gt;0,dataOrig!Q587*dataRevised!$S587/dataOrig!$S587,dataOrig!Q587)</f>
        <v>219.40433395804121</v>
      </c>
      <c r="R587" s="1">
        <f>IF(dataOrig!$S587&gt;0,dataOrig!R587*dataRevised!$S587/dataOrig!$S587,dataOrig!R587)</f>
        <v>520.39060360037411</v>
      </c>
      <c r="S587" s="9">
        <f>dataOrig!S587*VLOOKUP($C587,pivot!$H$4:$Q$65,8,FALSE)/VLOOKUP($C587,pivot!$H$4:$Q$65,4,FALSE)</f>
        <v>1543.8573983470569</v>
      </c>
      <c r="T587" s="1">
        <f>IF(dataOrig!$X587&gt;0,dataOrig!T587*dataRevised!$X587/dataOrig!$X587,dataOrig!T587)</f>
        <v>306.10658269597866</v>
      </c>
      <c r="U587" s="1">
        <f>IF(dataOrig!$X587&gt;0,dataOrig!U587*dataRevised!$X587/dataOrig!$X587,dataOrig!U587)</f>
        <v>915.01940757369368</v>
      </c>
      <c r="V587" s="1">
        <f>IF(dataOrig!$X587&gt;0,dataOrig!V587*dataRevised!$X587/dataOrig!$X587,dataOrig!V587)</f>
        <v>463.69784225105127</v>
      </c>
      <c r="W587" s="1">
        <f>IF(dataOrig!$X587&gt;0,dataOrig!W587*dataRevised!$X587/dataOrig!$X587,dataOrig!W587)</f>
        <v>601.48705872066967</v>
      </c>
      <c r="X587" s="9">
        <f>dataOrig!X587*VLOOKUP($C587,pivot!$H$4:$Q$65,9,FALSE)/VLOOKUP($C587,pivot!$H$4:$Q$65,5,FALSE)</f>
        <v>2286.3108912413932</v>
      </c>
      <c r="Y587" s="1">
        <f>IF(dataOrig!$AC587&gt;0,dataOrig!Y587*dataRevised!$AC587/dataOrig!$AC587,dataOrig!Y587)</f>
        <v>316.62799620767424</v>
      </c>
      <c r="Z587" s="1">
        <f>IF(dataOrig!$AC587&gt;0,dataOrig!Z587*dataRevised!$AC587/dataOrig!$AC587,dataOrig!Z587)</f>
        <v>694.35665190829036</v>
      </c>
      <c r="AA587" s="1">
        <f>IF(dataOrig!$AC587&gt;0,dataOrig!AA587*dataRevised!$AC587/dataOrig!$AC587,dataOrig!AA587)</f>
        <v>694.36010187487489</v>
      </c>
      <c r="AB587" s="1">
        <f>IF(dataOrig!$AC587&gt;0,dataOrig!AB587*dataRevised!$AC587/dataOrig!$AC587,dataOrig!AB587)</f>
        <v>694.35665190829036</v>
      </c>
      <c r="AC587" s="9">
        <f>dataOrig!AC587*VLOOKUP($C587,pivot!$H$4:$Q$65,10,FALSE)/VLOOKUP($C587,pivot!$H$4:$Q$65,6,FALSE)</f>
        <v>2399.7014018991299</v>
      </c>
    </row>
    <row r="588" spans="1:29">
      <c r="A588">
        <v>587</v>
      </c>
      <c r="B588">
        <v>24027</v>
      </c>
      <c r="C588">
        <f>dataOrig!C588</f>
        <v>24027</v>
      </c>
      <c r="D588">
        <v>24</v>
      </c>
      <c r="E588" s="1">
        <f>IF(dataOrig!$I588&gt;0,dataOrig!E588*dataRevised!$I588/dataOrig!$I588,dataOrig!E588)</f>
        <v>237.56068385713479</v>
      </c>
      <c r="F588" s="1">
        <f>IF(dataOrig!$I588&gt;0,dataOrig!F588*dataRevised!$I588/dataOrig!$I588,dataOrig!F588)</f>
        <v>1622.74908311234</v>
      </c>
      <c r="G588" s="1">
        <f>IF(dataOrig!$I588&gt;0,dataOrig!G588*dataRevised!$I588/dataOrig!$I588,dataOrig!G588)</f>
        <v>693.46758449472441</v>
      </c>
      <c r="H588" s="1">
        <f>IF(dataOrig!$I588&gt;0,dataOrig!H588*dataRevised!$I588/dataOrig!$I588,dataOrig!H588)</f>
        <v>837.57608756982449</v>
      </c>
      <c r="I588" s="9">
        <f>dataOrig!I588*VLOOKUP($C588,pivot!$H$4:$Q$65,7,FALSE)/VLOOKUP($C588,pivot!$H$4:$Q$65,2,FALSE)</f>
        <v>3391.3534390340237</v>
      </c>
      <c r="J588" s="1">
        <f>dataOrig!J588</f>
        <v>272</v>
      </c>
      <c r="K588" s="1">
        <f>dataOrig!K588</f>
        <v>1858</v>
      </c>
      <c r="L588" s="1">
        <f>dataOrig!L588</f>
        <v>794</v>
      </c>
      <c r="M588" s="1">
        <f>dataOrig!M588</f>
        <v>959</v>
      </c>
      <c r="N588" s="9">
        <f>dataOrig!N588</f>
        <v>3883</v>
      </c>
      <c r="O588" s="1">
        <f>IF(dataOrig!$S588&gt;0,dataOrig!O588*dataRevised!$S588/dataOrig!$S588,dataOrig!O588)</f>
        <v>63.195368244744074</v>
      </c>
      <c r="P588" s="1">
        <f>IF(dataOrig!$S588&gt;0,dataOrig!P588*dataRevised!$S588/dataOrig!$S588,dataOrig!P588)</f>
        <v>2720.8103459482672</v>
      </c>
      <c r="Q588" s="1">
        <f>IF(dataOrig!$S588&gt;0,dataOrig!Q588*dataRevised!$S588/dataOrig!$S588,dataOrig!Q588)</f>
        <v>1011.639362544724</v>
      </c>
      <c r="R588" s="1">
        <f>IF(dataOrig!$S588&gt;0,dataOrig!R588*dataRevised!$S588/dataOrig!$S588,dataOrig!R588)</f>
        <v>988.25120089760765</v>
      </c>
      <c r="S588" s="9">
        <f>dataOrig!S588*VLOOKUP($C588,pivot!$H$4:$Q$65,8,FALSE)/VLOOKUP($C588,pivot!$H$4:$Q$65,4,FALSE)</f>
        <v>4783.8962776353428</v>
      </c>
      <c r="T588" s="1">
        <f>IF(dataOrig!$X588&gt;0,dataOrig!T588*dataRevised!$X588/dataOrig!$X588,dataOrig!T588)</f>
        <v>474.42394892233881</v>
      </c>
      <c r="U588" s="1">
        <f>IF(dataOrig!$X588&gt;0,dataOrig!U588*dataRevised!$X588/dataOrig!$X588,dataOrig!U588)</f>
        <v>4154.3036223025665</v>
      </c>
      <c r="V588" s="1">
        <f>IF(dataOrig!$X588&gt;0,dataOrig!V588*dataRevised!$X588/dataOrig!$X588,dataOrig!V588)</f>
        <v>1774.7581115338276</v>
      </c>
      <c r="W588" s="1">
        <f>IF(dataOrig!$X588&gt;0,dataOrig!W588*dataRevised!$X588/dataOrig!$X588,dataOrig!W588)</f>
        <v>2144.3962491289717</v>
      </c>
      <c r="X588" s="9">
        <f>dataOrig!X588*VLOOKUP($C588,pivot!$H$4:$Q$65,9,FALSE)/VLOOKUP($C588,pivot!$H$4:$Q$65,5,FALSE)</f>
        <v>8547.8819318877049</v>
      </c>
      <c r="Y588" s="1">
        <f>IF(dataOrig!$AC588&gt;0,dataOrig!Y588*dataRevised!$AC588/dataOrig!$AC588,dataOrig!Y588)</f>
        <v>518.71095495697114</v>
      </c>
      <c r="Z588" s="1">
        <f>IF(dataOrig!$AC588&gt;0,dataOrig!Z588*dataRevised!$AC588/dataOrig!$AC588,dataOrig!Z588)</f>
        <v>3111.6284197123805</v>
      </c>
      <c r="AA588" s="1">
        <f>IF(dataOrig!$AC588&gt;0,dataOrig!AA588*dataRevised!$AC588/dataOrig!$AC588,dataOrig!AA588)</f>
        <v>3110.6170317628184</v>
      </c>
      <c r="AB588" s="1">
        <f>IF(dataOrig!$AC588&gt;0,dataOrig!AB588*dataRevised!$AC588/dataOrig!$AC588,dataOrig!AB588)</f>
        <v>3111.6284197123805</v>
      </c>
      <c r="AC588" s="9">
        <f>dataOrig!AC588*VLOOKUP($C588,pivot!$H$4:$Q$65,10,FALSE)/VLOOKUP($C588,pivot!$H$4:$Q$65,6,FALSE)</f>
        <v>9852.5848261445499</v>
      </c>
    </row>
    <row r="589" spans="1:29">
      <c r="A589">
        <v>588</v>
      </c>
      <c r="B589">
        <v>24027</v>
      </c>
      <c r="C589">
        <f>dataOrig!C589</f>
        <v>24027</v>
      </c>
      <c r="D589">
        <v>24</v>
      </c>
      <c r="E589" s="1">
        <f>IF(dataOrig!$I589&gt;0,dataOrig!E589*dataRevised!$I589/dataOrig!$I589,dataOrig!E589)</f>
        <v>269.87592394064211</v>
      </c>
      <c r="F589" s="1">
        <f>IF(dataOrig!$I589&gt;0,dataOrig!F589*dataRevised!$I589/dataOrig!$I589,dataOrig!F589)</f>
        <v>2041.9738193308133</v>
      </c>
      <c r="G589" s="1">
        <f>IF(dataOrig!$I589&gt;0,dataOrig!G589*dataRevised!$I589/dataOrig!$I589,dataOrig!G589)</f>
        <v>684.73373582350621</v>
      </c>
      <c r="H589" s="1">
        <f>IF(dataOrig!$I589&gt;0,dataOrig!H589*dataRevised!$I589/dataOrig!$I589,dataOrig!H589)</f>
        <v>1010.5062912599448</v>
      </c>
      <c r="I589" s="9">
        <f>dataOrig!I589*VLOOKUP($C589,pivot!$H$4:$Q$65,7,FALSE)/VLOOKUP($C589,pivot!$H$4:$Q$65,2,FALSE)</f>
        <v>4007.0897703549062</v>
      </c>
      <c r="J589" s="1">
        <f>dataOrig!J589</f>
        <v>309</v>
      </c>
      <c r="K589" s="1">
        <f>dataOrig!K589</f>
        <v>2338</v>
      </c>
      <c r="L589" s="1">
        <f>dataOrig!L589</f>
        <v>784</v>
      </c>
      <c r="M589" s="1">
        <f>dataOrig!M589</f>
        <v>1157</v>
      </c>
      <c r="N589" s="9">
        <f>dataOrig!N589</f>
        <v>4588</v>
      </c>
      <c r="O589" s="1">
        <f>IF(dataOrig!$S589&gt;0,dataOrig!O589*dataRevised!$S589/dataOrig!$S589,dataOrig!O589)</f>
        <v>110.04427539583628</v>
      </c>
      <c r="P589" s="1">
        <f>IF(dataOrig!$S589&gt;0,dataOrig!P589*dataRevised!$S589/dataOrig!$S589,dataOrig!P589)</f>
        <v>3563.9858439429859</v>
      </c>
      <c r="Q589" s="1">
        <f>IF(dataOrig!$S589&gt;0,dataOrig!Q589*dataRevised!$S589/dataOrig!$S589,dataOrig!Q589)</f>
        <v>836.43068320632403</v>
      </c>
      <c r="R589" s="1">
        <f>IF(dataOrig!$S589&gt;0,dataOrig!R589*dataRevised!$S589/dataOrig!$S589,dataOrig!R589)</f>
        <v>1609.0718292398469</v>
      </c>
      <c r="S589" s="9">
        <f>dataOrig!S589*VLOOKUP($C589,pivot!$H$4:$Q$65,8,FALSE)/VLOOKUP($C589,pivot!$H$4:$Q$65,4,FALSE)</f>
        <v>6119.5326317849931</v>
      </c>
      <c r="T589" s="1">
        <f>IF(dataOrig!$X589&gt;0,dataOrig!T589*dataRevised!$X589/dataOrig!$X589,dataOrig!T589)</f>
        <v>568.48365357824616</v>
      </c>
      <c r="U589" s="1">
        <f>IF(dataOrig!$X589&gt;0,dataOrig!U589*dataRevised!$X589/dataOrig!$X589,dataOrig!U589)</f>
        <v>4365.5254152140787</v>
      </c>
      <c r="V589" s="1">
        <f>IF(dataOrig!$X589&gt;0,dataOrig!V589*dataRevised!$X589/dataOrig!$X589,dataOrig!V589)</f>
        <v>1712.8767268917836</v>
      </c>
      <c r="W589" s="1">
        <f>IF(dataOrig!$X589&gt;0,dataOrig!W589*dataRevised!$X589/dataOrig!$X589,dataOrig!W589)</f>
        <v>2113.0430142436699</v>
      </c>
      <c r="X589" s="9">
        <f>dataOrig!X589*VLOOKUP($C589,pivot!$H$4:$Q$65,9,FALSE)/VLOOKUP($C589,pivot!$H$4:$Q$65,5,FALSE)</f>
        <v>8759.9288099277783</v>
      </c>
      <c r="Y589" s="1">
        <f>IF(dataOrig!$AC589&gt;0,dataOrig!Y589*dataRevised!$AC589/dataOrig!$AC589,dataOrig!Y589)</f>
        <v>661.80659471940623</v>
      </c>
      <c r="Z589" s="1">
        <f>IF(dataOrig!$AC589&gt;0,dataOrig!Z589*dataRevised!$AC589/dataOrig!$AC589,dataOrig!Z589)</f>
        <v>3564.9593641644392</v>
      </c>
      <c r="AA589" s="1">
        <f>IF(dataOrig!$AC589&gt;0,dataOrig!AA589*dataRevised!$AC589/dataOrig!$AC589,dataOrig!AA589)</f>
        <v>3565.9611389438151</v>
      </c>
      <c r="AB589" s="1">
        <f>IF(dataOrig!$AC589&gt;0,dataOrig!AB589*dataRevised!$AC589/dataOrig!$AC589,dataOrig!AB589)</f>
        <v>3564.9593641644392</v>
      </c>
      <c r="AC589" s="9">
        <f>dataOrig!AC589*VLOOKUP($C589,pivot!$H$4:$Q$65,10,FALSE)/VLOOKUP($C589,pivot!$H$4:$Q$65,6,FALSE)</f>
        <v>11357.6864619921</v>
      </c>
    </row>
    <row r="590" spans="1:29">
      <c r="A590">
        <v>589</v>
      </c>
      <c r="B590">
        <v>24027</v>
      </c>
      <c r="C590">
        <f>dataOrig!C590</f>
        <v>24027</v>
      </c>
      <c r="D590">
        <v>24</v>
      </c>
      <c r="E590" s="1">
        <f>IF(dataOrig!$I590&gt;0,dataOrig!E590*dataRevised!$I590/dataOrig!$I590,dataOrig!E590)</f>
        <v>65.503865034136439</v>
      </c>
      <c r="F590" s="1">
        <f>IF(dataOrig!$I590&gt;0,dataOrig!F590*dataRevised!$I590/dataOrig!$I590,dataOrig!F590)</f>
        <v>347.60717711448405</v>
      </c>
      <c r="G590" s="1">
        <f>IF(dataOrig!$I590&gt;0,dataOrig!G590*dataRevised!$I590/dataOrig!$I590,dataOrig!G590)</f>
        <v>80.351407775207363</v>
      </c>
      <c r="H590" s="1">
        <f>IF(dataOrig!$I590&gt;0,dataOrig!H590*dataRevised!$I590/dataOrig!$I590,dataOrig!H590)</f>
        <v>143.23511820797833</v>
      </c>
      <c r="I590" s="9">
        <f>dataOrig!I590*VLOOKUP($C590,pivot!$H$4:$Q$65,7,FALSE)/VLOOKUP($C590,pivot!$H$4:$Q$65,2,FALSE)</f>
        <v>636.69756813180618</v>
      </c>
      <c r="J590" s="1">
        <f>dataOrig!J590</f>
        <v>75</v>
      </c>
      <c r="K590" s="1">
        <f>dataOrig!K590</f>
        <v>398</v>
      </c>
      <c r="L590" s="1">
        <f>dataOrig!L590</f>
        <v>92</v>
      </c>
      <c r="M590" s="1">
        <f>dataOrig!M590</f>
        <v>164</v>
      </c>
      <c r="N590" s="9">
        <f>dataOrig!N590</f>
        <v>729</v>
      </c>
      <c r="O590" s="1">
        <f>IF(dataOrig!$S590&gt;0,dataOrig!O590*dataRevised!$S590/dataOrig!$S590,dataOrig!O590)</f>
        <v>87.384517170981198</v>
      </c>
      <c r="P590" s="1">
        <f>IF(dataOrig!$S590&gt;0,dataOrig!P590*dataRevised!$S590/dataOrig!$S590,dataOrig!P590)</f>
        <v>288.4965980860789</v>
      </c>
      <c r="Q590" s="1">
        <f>IF(dataOrig!$S590&gt;0,dataOrig!Q590*dataRevised!$S590/dataOrig!$S590,dataOrig!Q590)</f>
        <v>53.172087052660132</v>
      </c>
      <c r="R590" s="1">
        <f>IF(dataOrig!$S590&gt;0,dataOrig!R590*dataRevised!$S590/dataOrig!$S590,dataOrig!R590)</f>
        <v>199.2715580400843</v>
      </c>
      <c r="S590" s="9">
        <f>dataOrig!S590*VLOOKUP($C590,pivot!$H$4:$Q$65,8,FALSE)/VLOOKUP($C590,pivot!$H$4:$Q$65,4,FALSE)</f>
        <v>628.32476034980448</v>
      </c>
      <c r="T590" s="1">
        <f>IF(dataOrig!$X590&gt;0,dataOrig!T590*dataRevised!$X590/dataOrig!$X590,dataOrig!T590)</f>
        <v>86.633938498861895</v>
      </c>
      <c r="U590" s="1">
        <f>IF(dataOrig!$X590&gt;0,dataOrig!U590*dataRevised!$X590/dataOrig!$X590,dataOrig!U590)</f>
        <v>419.14324530877946</v>
      </c>
      <c r="V590" s="1">
        <f>IF(dataOrig!$X590&gt;0,dataOrig!V590*dataRevised!$X590/dataOrig!$X590,dataOrig!V590)</f>
        <v>97.360045170149547</v>
      </c>
      <c r="W590" s="1">
        <f>IF(dataOrig!$X590&gt;0,dataOrig!W590*dataRevised!$X590/dataOrig!$X590,dataOrig!W590)</f>
        <v>176.56821751196617</v>
      </c>
      <c r="X590" s="9">
        <f>dataOrig!X590*VLOOKUP($C590,pivot!$H$4:$Q$65,9,FALSE)/VLOOKUP($C590,pivot!$H$4:$Q$65,5,FALSE)</f>
        <v>779.70544648975704</v>
      </c>
      <c r="Y590" s="1">
        <f>IF(dataOrig!$AC590&gt;0,dataOrig!Y590*dataRevised!$AC590/dataOrig!$AC590,dataOrig!Y590)</f>
        <v>243.06796473431399</v>
      </c>
      <c r="Z590" s="1">
        <f>IF(dataOrig!$AC590&gt;0,dataOrig!Z590*dataRevised!$AC590/dataOrig!$AC590,dataOrig!Z590)</f>
        <v>663.71343324433644</v>
      </c>
      <c r="AA590" s="1">
        <f>IF(dataOrig!$AC590&gt;0,dataOrig!AA590*dataRevised!$AC590/dataOrig!$AC590,dataOrig!AA590)</f>
        <v>663.71671908628264</v>
      </c>
      <c r="AB590" s="1">
        <f>IF(dataOrig!$AC590&gt;0,dataOrig!AB590*dataRevised!$AC590/dataOrig!$AC590,dataOrig!AB590)</f>
        <v>663.71474758111481</v>
      </c>
      <c r="AC590" s="9">
        <f>dataOrig!AC590*VLOOKUP($C590,pivot!$H$4:$Q$65,10,FALSE)/VLOOKUP($C590,pivot!$H$4:$Q$65,6,FALSE)</f>
        <v>2234.2128646460483</v>
      </c>
    </row>
    <row r="591" spans="1:29">
      <c r="A591">
        <v>590</v>
      </c>
      <c r="B591">
        <v>24027</v>
      </c>
      <c r="C591">
        <f>dataOrig!C591</f>
        <v>24027</v>
      </c>
      <c r="D591">
        <v>24</v>
      </c>
      <c r="E591" s="1">
        <f>IF(dataOrig!$I591&gt;0,dataOrig!E591*dataRevised!$I591/dataOrig!$I591,dataOrig!E591)</f>
        <v>80.351407775207349</v>
      </c>
      <c r="F591" s="1">
        <f>IF(dataOrig!$I591&gt;0,dataOrig!F591*dataRevised!$I591/dataOrig!$I591,dataOrig!F591)</f>
        <v>229.70022005303841</v>
      </c>
      <c r="G591" s="1">
        <f>IF(dataOrig!$I591&gt;0,dataOrig!G591*dataRevised!$I591/dataOrig!$I591,dataOrig!G591)</f>
        <v>9.6072335383400098</v>
      </c>
      <c r="H591" s="1">
        <f>IF(dataOrig!$I591&gt;0,dataOrig!H591*dataRevised!$I591/dataOrig!$I591,dataOrig!H591)</f>
        <v>87.338486712181904</v>
      </c>
      <c r="I591" s="9">
        <f>dataOrig!I591*VLOOKUP($C591,pivot!$H$4:$Q$65,7,FALSE)/VLOOKUP($C591,pivot!$H$4:$Q$65,2,FALSE)</f>
        <v>406.99734807876769</v>
      </c>
      <c r="J591" s="1">
        <f>dataOrig!J591</f>
        <v>92</v>
      </c>
      <c r="K591" s="1">
        <f>dataOrig!K591</f>
        <v>263</v>
      </c>
      <c r="L591" s="1">
        <f>dataOrig!L591</f>
        <v>11</v>
      </c>
      <c r="M591" s="1">
        <f>dataOrig!M591</f>
        <v>100</v>
      </c>
      <c r="N591" s="9">
        <f>dataOrig!N591</f>
        <v>466</v>
      </c>
      <c r="O591" s="1">
        <f>IF(dataOrig!$S591&gt;0,dataOrig!O591*dataRevised!$S591/dataOrig!$S591,dataOrig!O591)</f>
        <v>7.9537708810058589</v>
      </c>
      <c r="P591" s="1">
        <f>IF(dataOrig!$S591&gt;0,dataOrig!P591*dataRevised!$S591/dataOrig!$S591,dataOrig!P591)</f>
        <v>257.37310304218875</v>
      </c>
      <c r="Q591" s="1">
        <f>IF(dataOrig!$S591&gt;0,dataOrig!Q591*dataRevised!$S591/dataOrig!$S591,dataOrig!Q591)</f>
        <v>72.310751926936391</v>
      </c>
      <c r="R591" s="1">
        <f>IF(dataOrig!$S591&gt;0,dataOrig!R591*dataRevised!$S591/dataOrig!$S591,dataOrig!R591)</f>
        <v>249.3959102131935</v>
      </c>
      <c r="S591" s="9">
        <f>dataOrig!S591*VLOOKUP($C591,pivot!$H$4:$Q$65,8,FALSE)/VLOOKUP($C591,pivot!$H$4:$Q$65,4,FALSE)</f>
        <v>587.03353606332439</v>
      </c>
      <c r="T591" s="1">
        <f>IF(dataOrig!$X591&gt;0,dataOrig!T591*dataRevised!$X591/dataOrig!$X591,dataOrig!T591)</f>
        <v>327.55879603855402</v>
      </c>
      <c r="U591" s="1">
        <f>IF(dataOrig!$X591&gt;0,dataOrig!U591*dataRevised!$X591/dataOrig!$X591,dataOrig!U591)</f>
        <v>2108.9175886008666</v>
      </c>
      <c r="V591" s="1">
        <f>IF(dataOrig!$X591&gt;0,dataOrig!V591*dataRevised!$X591/dataOrig!$X591,dataOrig!V591)</f>
        <v>10.726106671287663</v>
      </c>
      <c r="W591" s="1">
        <f>IF(dataOrig!$X591&gt;0,dataOrig!W591*dataRevised!$X591/dataOrig!$X591,dataOrig!W591)</f>
        <v>758.25323314718173</v>
      </c>
      <c r="X591" s="9">
        <f>dataOrig!X591*VLOOKUP($C591,pivot!$H$4:$Q$65,9,FALSE)/VLOOKUP($C591,pivot!$H$4:$Q$65,5,FALSE)</f>
        <v>3205.45572445789</v>
      </c>
      <c r="Y591" s="1">
        <f>IF(dataOrig!$AC591&gt;0,dataOrig!Y591*dataRevised!$AC591/dataOrig!$AC591,dataOrig!Y591)</f>
        <v>285.45431254147297</v>
      </c>
      <c r="Z591" s="1">
        <f>IF(dataOrig!$AC591&gt;0,dataOrig!Z591*dataRevised!$AC591/dataOrig!$AC591,dataOrig!Z591)</f>
        <v>1238.9389768215483</v>
      </c>
      <c r="AA591" s="1">
        <f>IF(dataOrig!$AC591&gt;0,dataOrig!AA591*dataRevised!$AC591/dataOrig!$AC591,dataOrig!AA591)</f>
        <v>1239.6785277896909</v>
      </c>
      <c r="AB591" s="1">
        <f>IF(dataOrig!$AC591&gt;0,dataOrig!AB591*dataRevised!$AC591/dataOrig!$AC591,dataOrig!AB591)</f>
        <v>1238.9389768215483</v>
      </c>
      <c r="AC591" s="9">
        <f>dataOrig!AC591*VLOOKUP($C591,pivot!$H$4:$Q$65,10,FALSE)/VLOOKUP($C591,pivot!$H$4:$Q$65,6,FALSE)</f>
        <v>4003.0107939742602</v>
      </c>
    </row>
    <row r="592" spans="1:29">
      <c r="A592">
        <v>591</v>
      </c>
      <c r="B592">
        <v>24027</v>
      </c>
      <c r="C592">
        <f>dataOrig!C592</f>
        <v>24027</v>
      </c>
      <c r="D592">
        <v>24</v>
      </c>
      <c r="E592" s="1">
        <f>IF(dataOrig!$I592&gt;0,dataOrig!E592*dataRevised!$I592/dataOrig!$I592,dataOrig!E592)</f>
        <v>14.847542741070924</v>
      </c>
      <c r="F592" s="1">
        <f>IF(dataOrig!$I592&gt;0,dataOrig!F592*dataRevised!$I592/dataOrig!$I592,dataOrig!F592)</f>
        <v>55.023246628674606</v>
      </c>
      <c r="G592" s="1">
        <f>IF(dataOrig!$I592&gt;0,dataOrig!G592*dataRevised!$I592/dataOrig!$I592,dataOrig!G592)</f>
        <v>14.847542741070924</v>
      </c>
      <c r="H592" s="1">
        <f>IF(dataOrig!$I592&gt;0,dataOrig!H592*dataRevised!$I592/dataOrig!$I592,dataOrig!H592)</f>
        <v>21.834621678045476</v>
      </c>
      <c r="I592" s="9">
        <f>dataOrig!I592*VLOOKUP($C592,pivot!$H$4:$Q$65,7,FALSE)/VLOOKUP($C592,pivot!$H$4:$Q$65,2,FALSE)</f>
        <v>106.55295378886193</v>
      </c>
      <c r="J592" s="1">
        <f>dataOrig!J592</f>
        <v>17</v>
      </c>
      <c r="K592" s="1">
        <f>dataOrig!K592</f>
        <v>63</v>
      </c>
      <c r="L592" s="1">
        <f>dataOrig!L592</f>
        <v>17</v>
      </c>
      <c r="M592" s="1">
        <f>dataOrig!M592</f>
        <v>25</v>
      </c>
      <c r="N592" s="9">
        <f>dataOrig!N592</f>
        <v>122</v>
      </c>
      <c r="O592" s="1">
        <f>IF(dataOrig!$S592&gt;0,dataOrig!O592*dataRevised!$S592/dataOrig!$S592,dataOrig!O592)</f>
        <v>1.7799986914798058</v>
      </c>
      <c r="P592" s="1">
        <f>IF(dataOrig!$S592&gt;0,dataOrig!P592*dataRevised!$S592/dataOrig!$S592,dataOrig!P592)</f>
        <v>10.954080783596645</v>
      </c>
      <c r="Q592" s="1">
        <f>IF(dataOrig!$S592&gt;0,dataOrig!Q592*dataRevised!$S592/dataOrig!$S592,dataOrig!Q592)</f>
        <v>7.0703701575737501</v>
      </c>
      <c r="R592" s="1">
        <f>IF(dataOrig!$S592&gt;0,dataOrig!R592*dataRevised!$S592/dataOrig!$S592,dataOrig!R592)</f>
        <v>2.5030816904350868</v>
      </c>
      <c r="S592" s="9">
        <f>dataOrig!S592*VLOOKUP($C592,pivot!$H$4:$Q$65,8,FALSE)/VLOOKUP($C592,pivot!$H$4:$Q$65,4,FALSE)</f>
        <v>22.307531323085289</v>
      </c>
      <c r="T592" s="1">
        <f>IF(dataOrig!$X592&gt;0,dataOrig!T592*dataRevised!$X592/dataOrig!$X592,dataOrig!T592)</f>
        <v>16.501702571211791</v>
      </c>
      <c r="U592" s="1">
        <f>IF(dataOrig!$X592&gt;0,dataOrig!U592*dataRevised!$X592/dataOrig!$X592,dataOrig!U592)</f>
        <v>60.231214384923028</v>
      </c>
      <c r="V592" s="1">
        <f>IF(dataOrig!$X592&gt;0,dataOrig!V592*dataRevised!$X592/dataOrig!$X592,dataOrig!V592)</f>
        <v>16.501702571211791</v>
      </c>
      <c r="W592" s="1">
        <f>IF(dataOrig!$X592&gt;0,dataOrig!W592*dataRevised!$X592/dataOrig!$X592,dataOrig!W592)</f>
        <v>23.927468728257093</v>
      </c>
      <c r="X592" s="9">
        <f>dataOrig!X592*VLOOKUP($C592,pivot!$H$4:$Q$65,9,FALSE)/VLOOKUP($C592,pivot!$H$4:$Q$65,5,FALSE)</f>
        <v>117.16208825560369</v>
      </c>
      <c r="Y592" s="1">
        <f>IF(dataOrig!$AC592&gt;0,dataOrig!Y592*dataRevised!$AC592/dataOrig!$AC592,dataOrig!Y592)</f>
        <v>21.330798300090603</v>
      </c>
      <c r="Z592" s="1">
        <f>IF(dataOrig!$AC592&gt;0,dataOrig!Z592*dataRevised!$AC592/dataOrig!$AC592,dataOrig!Z592)</f>
        <v>779.75858427324624</v>
      </c>
      <c r="AA592" s="1">
        <f>IF(dataOrig!$AC592&gt;0,dataOrig!AA592*dataRevised!$AC592/dataOrig!$AC592,dataOrig!AA592)</f>
        <v>779.69373638460365</v>
      </c>
      <c r="AB592" s="1">
        <f>IF(dataOrig!$AC592&gt;0,dataOrig!AB592*dataRevised!$AC592/dataOrig!$AC592,dataOrig!AB592)</f>
        <v>780.05681129759762</v>
      </c>
      <c r="AC592" s="9">
        <f>dataOrig!AC592*VLOOKUP($C592,pivot!$H$4:$Q$65,10,FALSE)/VLOOKUP($C592,pivot!$H$4:$Q$65,6,FALSE)</f>
        <v>2360.8399302555381</v>
      </c>
    </row>
    <row r="593" spans="1:29">
      <c r="A593">
        <v>592</v>
      </c>
      <c r="B593">
        <v>24027</v>
      </c>
      <c r="C593">
        <f>dataOrig!C593</f>
        <v>24027</v>
      </c>
      <c r="D593">
        <v>24</v>
      </c>
      <c r="E593" s="1">
        <f>IF(dataOrig!$I593&gt;0,dataOrig!E593*dataRevised!$I593/dataOrig!$I593,dataOrig!E593)</f>
        <v>643.68464706878069</v>
      </c>
      <c r="F593" s="1">
        <f>IF(dataOrig!$I593&gt;0,dataOrig!F593*dataRevised!$I593/dataOrig!$I593,dataOrig!F593)</f>
        <v>2884.7902161033685</v>
      </c>
      <c r="G593" s="1">
        <f>IF(dataOrig!$I593&gt;0,dataOrig!G593*dataRevised!$I593/dataOrig!$I593,dataOrig!G593)</f>
        <v>1408.7697906674944</v>
      </c>
      <c r="H593" s="1">
        <f>IF(dataOrig!$I593&gt;0,dataOrig!H593*dataRevised!$I593/dataOrig!$I593,dataOrig!H593)</f>
        <v>1178.1961857473341</v>
      </c>
      <c r="I593" s="9">
        <f>dataOrig!I593*VLOOKUP($C593,pivot!$H$4:$Q$65,7,FALSE)/VLOOKUP($C593,pivot!$H$4:$Q$65,2,FALSE)</f>
        <v>6115.4408395869777</v>
      </c>
      <c r="J593" s="1">
        <f>dataOrig!J593</f>
        <v>737</v>
      </c>
      <c r="K593" s="1">
        <f>dataOrig!K593</f>
        <v>3303</v>
      </c>
      <c r="L593" s="1">
        <f>dataOrig!L593</f>
        <v>1613</v>
      </c>
      <c r="M593" s="1">
        <f>dataOrig!M593</f>
        <v>1349</v>
      </c>
      <c r="N593" s="9">
        <f>dataOrig!N593</f>
        <v>7002</v>
      </c>
      <c r="O593" s="1">
        <f>IF(dataOrig!$S593&gt;0,dataOrig!O593*dataRevised!$S593/dataOrig!$S593,dataOrig!O593)</f>
        <v>277.04817324725877</v>
      </c>
      <c r="P593" s="1">
        <f>IF(dataOrig!$S593&gt;0,dataOrig!P593*dataRevised!$S593/dataOrig!$S593,dataOrig!P593)</f>
        <v>3644.1263366920421</v>
      </c>
      <c r="Q593" s="1">
        <f>IF(dataOrig!$S593&gt;0,dataOrig!Q593*dataRevised!$S593/dataOrig!$S593,dataOrig!Q593)</f>
        <v>2130.0295687251983</v>
      </c>
      <c r="R593" s="1">
        <f>IF(dataOrig!$S593&gt;0,dataOrig!R593*dataRevised!$S593/dataOrig!$S593,dataOrig!R593)</f>
        <v>1225.1149849715125</v>
      </c>
      <c r="S593" s="9">
        <f>dataOrig!S593*VLOOKUP($C593,pivot!$H$4:$Q$65,8,FALSE)/VLOOKUP($C593,pivot!$H$4:$Q$65,4,FALSE)</f>
        <v>7276.3190636360123</v>
      </c>
      <c r="T593" s="1">
        <f>IF(dataOrig!$X593&gt;0,dataOrig!T593*dataRevised!$X593/dataOrig!$X593,dataOrig!T593)</f>
        <v>931.52111014490526</v>
      </c>
      <c r="U593" s="1">
        <f>IF(dataOrig!$X593&gt;0,dataOrig!U593*dataRevised!$X593/dataOrig!$X593,dataOrig!U593)</f>
        <v>3948.8574252909807</v>
      </c>
      <c r="V593" s="1">
        <f>IF(dataOrig!$X593&gt;0,dataOrig!V593*dataRevised!$X593/dataOrig!$X593,dataOrig!V593)</f>
        <v>1970.3032870026875</v>
      </c>
      <c r="W593" s="1">
        <f>IF(dataOrig!$X593&gt;0,dataOrig!W593*dataRevised!$X593/dataOrig!$X593,dataOrig!W593)</f>
        <v>1594.8895535076192</v>
      </c>
      <c r="X593" s="9">
        <f>dataOrig!X593*VLOOKUP($C593,pivot!$H$4:$Q$65,9,FALSE)/VLOOKUP($C593,pivot!$H$4:$Q$65,5,FALSE)</f>
        <v>8445.5713759461923</v>
      </c>
      <c r="Y593" s="1">
        <f>IF(dataOrig!$AC593&gt;0,dataOrig!Y593*dataRevised!$AC593/dataOrig!$AC593,dataOrig!Y593)</f>
        <v>1396.06681750814</v>
      </c>
      <c r="Z593" s="1">
        <f>IF(dataOrig!$AC593&gt;0,dataOrig!Z593*dataRevised!$AC593/dataOrig!$AC593,dataOrig!Z593)</f>
        <v>3242.8748778196805</v>
      </c>
      <c r="AA593" s="1">
        <f>IF(dataOrig!$AC593&gt;0,dataOrig!AA593*dataRevised!$AC593/dataOrig!$AC593,dataOrig!AA593)</f>
        <v>3242.0441778028548</v>
      </c>
      <c r="AB593" s="1">
        <f>IF(dataOrig!$AC593&gt;0,dataOrig!AB593*dataRevised!$AC593/dataOrig!$AC593,dataOrig!AB593)</f>
        <v>3242.8748778196805</v>
      </c>
      <c r="AC593" s="9">
        <f>dataOrig!AC593*VLOOKUP($C593,pivot!$H$4:$Q$65,10,FALSE)/VLOOKUP($C593,pivot!$H$4:$Q$65,6,FALSE)</f>
        <v>11123.860750950356</v>
      </c>
    </row>
    <row r="594" spans="1:29">
      <c r="A594">
        <v>593</v>
      </c>
      <c r="B594">
        <v>24027</v>
      </c>
      <c r="C594">
        <f>dataOrig!C594</f>
        <v>24027</v>
      </c>
      <c r="D594">
        <v>24</v>
      </c>
      <c r="E594" s="1">
        <f>IF(dataOrig!$I594&gt;0,dataOrig!E594*dataRevised!$I594/dataOrig!$I594,dataOrig!E594)</f>
        <v>294.33070022005302</v>
      </c>
      <c r="F594" s="1">
        <f>IF(dataOrig!$I594&gt;0,dataOrig!F594*dataRevised!$I594/dataOrig!$I594,dataOrig!F594)</f>
        <v>464.6407493088077</v>
      </c>
      <c r="G594" s="1">
        <f>IF(dataOrig!$I594&gt;0,dataOrig!G594*dataRevised!$I594/dataOrig!$I594,dataOrig!G594)</f>
        <v>148.47542741070924</v>
      </c>
      <c r="H594" s="1">
        <f>IF(dataOrig!$I594&gt;0,dataOrig!H594*dataRevised!$I594/dataOrig!$I594,dataOrig!H594)</f>
        <v>173.80358855724199</v>
      </c>
      <c r="I594" s="9">
        <f>dataOrig!I594*VLOOKUP($C594,pivot!$H$4:$Q$65,7,FALSE)/VLOOKUP($C594,pivot!$H$4:$Q$65,2,FALSE)</f>
        <v>1081.250465496812</v>
      </c>
      <c r="J594" s="1">
        <f>dataOrig!J594</f>
        <v>337</v>
      </c>
      <c r="K594" s="1">
        <f>dataOrig!K594</f>
        <v>532</v>
      </c>
      <c r="L594" s="1">
        <f>dataOrig!L594</f>
        <v>170</v>
      </c>
      <c r="M594" s="1">
        <f>dataOrig!M594</f>
        <v>199</v>
      </c>
      <c r="N594" s="9">
        <f>dataOrig!N594</f>
        <v>1238</v>
      </c>
      <c r="O594" s="1">
        <f>IF(dataOrig!$S594&gt;0,dataOrig!O594*dataRevised!$S594/dataOrig!$S594,dataOrig!O594)</f>
        <v>696.57008213718348</v>
      </c>
      <c r="P594" s="1">
        <f>IF(dataOrig!$S594&gt;0,dataOrig!P594*dataRevised!$S594/dataOrig!$S594,dataOrig!P594)</f>
        <v>455.46975601553692</v>
      </c>
      <c r="Q594" s="1">
        <f>IF(dataOrig!$S594&gt;0,dataOrig!Q594*dataRevised!$S594/dataOrig!$S594,dataOrig!Q594)</f>
        <v>151.12547283910718</v>
      </c>
      <c r="R594" s="1">
        <f>IF(dataOrig!$S594&gt;0,dataOrig!R594*dataRevised!$S594/dataOrig!$S594,dataOrig!R594)</f>
        <v>190.68996790987401</v>
      </c>
      <c r="S594" s="9">
        <f>dataOrig!S594*VLOOKUP($C594,pivot!$H$4:$Q$65,8,FALSE)/VLOOKUP($C594,pivot!$H$4:$Q$65,4,FALSE)</f>
        <v>1493.8552789017017</v>
      </c>
      <c r="T594" s="1">
        <f>IF(dataOrig!$X594&gt;0,dataOrig!T594*dataRevised!$X594/dataOrig!$X594,dataOrig!T594)</f>
        <v>374.58864836650753</v>
      </c>
      <c r="U594" s="1">
        <f>IF(dataOrig!$X594&gt;0,dataOrig!U594*dataRevised!$X594/dataOrig!$X594,dataOrig!U594)</f>
        <v>715.34880646203089</v>
      </c>
      <c r="V594" s="1">
        <f>IF(dataOrig!$X594&gt;0,dataOrig!V594*dataRevised!$X594/dataOrig!$X594,dataOrig!V594)</f>
        <v>231.84892112552561</v>
      </c>
      <c r="W594" s="1">
        <f>IF(dataOrig!$X594&gt;0,dataOrig!W594*dataRevised!$X594/dataOrig!$X594,dataOrig!W594)</f>
        <v>264.02724113938854</v>
      </c>
      <c r="X594" s="9">
        <f>dataOrig!X594*VLOOKUP($C594,pivot!$H$4:$Q$65,9,FALSE)/VLOOKUP($C594,pivot!$H$4:$Q$65,5,FALSE)</f>
        <v>1585.8136170934526</v>
      </c>
      <c r="Y594" s="1">
        <f>IF(dataOrig!$AC594&gt;0,dataOrig!Y594*dataRevised!$AC594/dataOrig!$AC594,dataOrig!Y594)</f>
        <v>255.59661028099976</v>
      </c>
      <c r="Z594" s="1">
        <f>IF(dataOrig!$AC594&gt;0,dataOrig!Z594*dataRevised!$AC594/dataOrig!$AC594,dataOrig!Z594)</f>
        <v>358.89894461196224</v>
      </c>
      <c r="AA594" s="1">
        <f>IF(dataOrig!$AC594&gt;0,dataOrig!AA594*dataRevised!$AC594/dataOrig!$AC594,dataOrig!AA594)</f>
        <v>358.362810429219</v>
      </c>
      <c r="AB594" s="1">
        <f>IF(dataOrig!$AC594&gt;0,dataOrig!AB594*dataRevised!$AC594/dataOrig!$AC594,dataOrig!AB594)</f>
        <v>358.89894461196224</v>
      </c>
      <c r="AC594" s="9">
        <f>dataOrig!AC594*VLOOKUP($C594,pivot!$H$4:$Q$65,10,FALSE)/VLOOKUP($C594,pivot!$H$4:$Q$65,6,FALSE)</f>
        <v>1331.7573099341432</v>
      </c>
    </row>
    <row r="595" spans="1:29">
      <c r="A595">
        <v>594</v>
      </c>
      <c r="B595">
        <v>24027</v>
      </c>
      <c r="C595">
        <f>dataOrig!C595</f>
        <v>24027</v>
      </c>
      <c r="D595">
        <v>24</v>
      </c>
      <c r="E595" s="1">
        <f>IF(dataOrig!$I595&gt;0,dataOrig!E595*dataRevised!$I595/dataOrig!$I595,dataOrig!E595)</f>
        <v>148.47542741070924</v>
      </c>
      <c r="F595" s="1">
        <f>IF(dataOrig!$I595&gt;0,dataOrig!F595*dataRevised!$I595/dataOrig!$I595,dataOrig!F595)</f>
        <v>745.87067652203348</v>
      </c>
      <c r="G595" s="1">
        <f>IF(dataOrig!$I595&gt;0,dataOrig!G595*dataRevised!$I595/dataOrig!$I595,dataOrig!G595)</f>
        <v>119.65372679568922</v>
      </c>
      <c r="H595" s="1">
        <f>IF(dataOrig!$I595&gt;0,dataOrig!H595*dataRevised!$I595/dataOrig!$I595,dataOrig!H595)</f>
        <v>491.71568018958419</v>
      </c>
      <c r="I595" s="9">
        <f>dataOrig!I595*VLOOKUP($C595,pivot!$H$4:$Q$65,7,FALSE)/VLOOKUP($C595,pivot!$H$4:$Q$65,2,FALSE)</f>
        <v>1505.7155109180162</v>
      </c>
      <c r="J595" s="1">
        <f>dataOrig!J595</f>
        <v>170</v>
      </c>
      <c r="K595" s="1">
        <f>dataOrig!K595</f>
        <v>854</v>
      </c>
      <c r="L595" s="1">
        <f>dataOrig!L595</f>
        <v>137</v>
      </c>
      <c r="M595" s="1">
        <f>dataOrig!M595</f>
        <v>563</v>
      </c>
      <c r="N595" s="9">
        <f>dataOrig!N595</f>
        <v>1724</v>
      </c>
      <c r="O595" s="1">
        <f>IF(dataOrig!$S595&gt;0,dataOrig!O595*dataRevised!$S595/dataOrig!$S595,dataOrig!O595)</f>
        <v>257.2630231420784</v>
      </c>
      <c r="P595" s="1">
        <f>IF(dataOrig!$S595&gt;0,dataOrig!P595*dataRevised!$S595/dataOrig!$S595,dataOrig!P595)</f>
        <v>287.40530104051192</v>
      </c>
      <c r="Q595" s="1">
        <f>IF(dataOrig!$S595&gt;0,dataOrig!Q595*dataRevised!$S595/dataOrig!$S595,dataOrig!Q595)</f>
        <v>62.607037832554752</v>
      </c>
      <c r="R595" s="1">
        <f>IF(dataOrig!$S595&gt;0,dataOrig!R595*dataRevised!$S595/dataOrig!$S595,dataOrig!R595)</f>
        <v>204.47187420236196</v>
      </c>
      <c r="S595" s="9">
        <f>dataOrig!S595*VLOOKUP($C595,pivot!$H$4:$Q$65,8,FALSE)/VLOOKUP($C595,pivot!$H$4:$Q$65,4,FALSE)</f>
        <v>811.74723621750707</v>
      </c>
      <c r="T595" s="1">
        <f>IF(dataOrig!$X595&gt;0,dataOrig!T595*dataRevised!$X595/dataOrig!$X595,dataOrig!T595)</f>
        <v>197.19534572598087</v>
      </c>
      <c r="U595" s="1">
        <f>IF(dataOrig!$X595&gt;0,dataOrig!U595*dataRevised!$X595/dataOrig!$X595,dataOrig!U595)</f>
        <v>2721.9558391213841</v>
      </c>
      <c r="V595" s="1">
        <f>IF(dataOrig!$X595&gt;0,dataOrig!V595*dataRevised!$X595/dataOrig!$X595,dataOrig!V595)</f>
        <v>375.41373349506819</v>
      </c>
      <c r="W595" s="1">
        <f>IF(dataOrig!$X595&gt;0,dataOrig!W595*dataRevised!$X595/dataOrig!$X595,dataOrig!W595)</f>
        <v>1685.6489176492842</v>
      </c>
      <c r="X595" s="9">
        <f>dataOrig!X595*VLOOKUP($C595,pivot!$H$4:$Q$65,9,FALSE)/VLOOKUP($C595,pivot!$H$4:$Q$65,5,FALSE)</f>
        <v>4980.2138359917171</v>
      </c>
      <c r="Y595" s="1">
        <f>IF(dataOrig!$AC595&gt;0,dataOrig!Y595*dataRevised!$AC595/dataOrig!$AC595,dataOrig!Y595)</f>
        <v>210.70469502671412</v>
      </c>
      <c r="Z595" s="1">
        <f>IF(dataOrig!$AC595&gt;0,dataOrig!Z595*dataRevised!$AC595/dataOrig!$AC595,dataOrig!Z595)</f>
        <v>904.01070438376291</v>
      </c>
      <c r="AA595" s="1">
        <f>IF(dataOrig!$AC595&gt;0,dataOrig!AA595*dataRevised!$AC595/dataOrig!$AC595,dataOrig!AA595)</f>
        <v>903.40366337916225</v>
      </c>
      <c r="AB595" s="1">
        <f>IF(dataOrig!$AC595&gt;0,dataOrig!AB595*dataRevised!$AC595/dataOrig!$AC595,dataOrig!AB595)</f>
        <v>907.31239523688851</v>
      </c>
      <c r="AC595" s="9">
        <f>dataOrig!AC595*VLOOKUP($C595,pivot!$H$4:$Q$65,10,FALSE)/VLOOKUP($C595,pivot!$H$4:$Q$65,6,FALSE)</f>
        <v>2925.4314580265277</v>
      </c>
    </row>
    <row r="596" spans="1:29">
      <c r="A596">
        <v>595</v>
      </c>
      <c r="B596">
        <v>24027</v>
      </c>
      <c r="C596">
        <f>dataOrig!C596</f>
        <v>24027</v>
      </c>
      <c r="D596">
        <v>24</v>
      </c>
      <c r="E596" s="1">
        <f>IF(dataOrig!$I596&gt;0,dataOrig!E596*dataRevised!$I596/dataOrig!$I596,dataOrig!E596)</f>
        <v>138.86819387236926</v>
      </c>
      <c r="F596" s="1">
        <f>IF(dataOrig!$I596&gt;0,dataOrig!F596*dataRevised!$I596/dataOrig!$I596,dataOrig!F596)</f>
        <v>552.85262088811157</v>
      </c>
      <c r="G596" s="1">
        <f>IF(dataOrig!$I596&gt;0,dataOrig!G596*dataRevised!$I596/dataOrig!$I596,dataOrig!G596)</f>
        <v>219.21960164757661</v>
      </c>
      <c r="H596" s="1">
        <f>IF(dataOrig!$I596&gt;0,dataOrig!H596*dataRevised!$I596/dataOrig!$I596,dataOrig!H596)</f>
        <v>190.3979010325566</v>
      </c>
      <c r="I596" s="9">
        <f>dataOrig!I596*VLOOKUP($C596,pivot!$H$4:$Q$65,7,FALSE)/VLOOKUP($C596,pivot!$H$4:$Q$65,2,FALSE)</f>
        <v>1101.338317440614</v>
      </c>
      <c r="J596" s="1">
        <f>dataOrig!J596</f>
        <v>159</v>
      </c>
      <c r="K596" s="1">
        <f>dataOrig!K596</f>
        <v>633</v>
      </c>
      <c r="L596" s="1">
        <f>dataOrig!L596</f>
        <v>251</v>
      </c>
      <c r="M596" s="1">
        <f>dataOrig!M596</f>
        <v>218</v>
      </c>
      <c r="N596" s="9">
        <f>dataOrig!N596</f>
        <v>1261</v>
      </c>
      <c r="O596" s="1">
        <f>IF(dataOrig!$S596&gt;0,dataOrig!O596*dataRevised!$S596/dataOrig!$S596,dataOrig!O596)</f>
        <v>89.629022707526659</v>
      </c>
      <c r="P596" s="1">
        <f>IF(dataOrig!$S596&gt;0,dataOrig!P596*dataRevised!$S596/dataOrig!$S596,dataOrig!P596)</f>
        <v>383.87973879482701</v>
      </c>
      <c r="Q596" s="1">
        <f>IF(dataOrig!$S596&gt;0,dataOrig!Q596*dataRevised!$S596/dataOrig!$S596,dataOrig!Q596)</f>
        <v>130.4022669005999</v>
      </c>
      <c r="R596" s="1">
        <f>IF(dataOrig!$S596&gt;0,dataOrig!R596*dataRevised!$S596/dataOrig!$S596,dataOrig!R596)</f>
        <v>231.73621708077815</v>
      </c>
      <c r="S596" s="9">
        <f>dataOrig!S596*VLOOKUP($C596,pivot!$H$4:$Q$65,8,FALSE)/VLOOKUP($C596,pivot!$H$4:$Q$65,4,FALSE)</f>
        <v>835.64724548373169</v>
      </c>
      <c r="T596" s="1">
        <f>IF(dataOrig!$X596&gt;0,dataOrig!T596*dataRevised!$X596/dataOrig!$X596,dataOrig!T596)</f>
        <v>682.34540131960739</v>
      </c>
      <c r="U596" s="1">
        <f>IF(dataOrig!$X596&gt;0,dataOrig!U596*dataRevised!$X596/dataOrig!$X596,dataOrig!U596)</f>
        <v>2287.1359763699534</v>
      </c>
      <c r="V596" s="1">
        <f>IF(dataOrig!$X596&gt;0,dataOrig!V596*dataRevised!$X596/dataOrig!$X596,dataOrig!V596)</f>
        <v>905.94347115952712</v>
      </c>
      <c r="W596" s="1">
        <f>IF(dataOrig!$X596&gt;0,dataOrig!W596*dataRevised!$X596/dataOrig!$X596,dataOrig!W596)</f>
        <v>785.48104238968108</v>
      </c>
      <c r="X596" s="9">
        <f>dataOrig!X596*VLOOKUP($C596,pivot!$H$4:$Q$65,9,FALSE)/VLOOKUP($C596,pivot!$H$4:$Q$65,5,FALSE)</f>
        <v>4660.9058912387691</v>
      </c>
      <c r="Y596" s="1">
        <f>IF(dataOrig!$AC596&gt;0,dataOrig!Y596*dataRevised!$AC596/dataOrig!$AC596,dataOrig!Y596)</f>
        <v>329.05562284545726</v>
      </c>
      <c r="Z596" s="1">
        <f>IF(dataOrig!$AC596&gt;0,dataOrig!Z596*dataRevised!$AC596/dataOrig!$AC596,dataOrig!Z596)</f>
        <v>749.23939334184092</v>
      </c>
      <c r="AA596" s="1">
        <f>IF(dataOrig!$AC596&gt;0,dataOrig!AA596*dataRevised!$AC596/dataOrig!$AC596,dataOrig!AA596)</f>
        <v>750.0349158967764</v>
      </c>
      <c r="AB596" s="1">
        <f>IF(dataOrig!$AC596&gt;0,dataOrig!AB596*dataRevised!$AC596/dataOrig!$AC596,dataOrig!AB596)</f>
        <v>749.45352471332762</v>
      </c>
      <c r="AC596" s="9">
        <f>dataOrig!AC596*VLOOKUP($C596,pivot!$H$4:$Q$65,10,FALSE)/VLOOKUP($C596,pivot!$H$4:$Q$65,6,FALSE)</f>
        <v>2577.7834567974019</v>
      </c>
    </row>
    <row r="597" spans="1:29">
      <c r="A597">
        <v>596</v>
      </c>
      <c r="B597">
        <v>24027</v>
      </c>
      <c r="C597">
        <f>dataOrig!C597</f>
        <v>24027</v>
      </c>
      <c r="D597">
        <v>24</v>
      </c>
      <c r="E597" s="1">
        <f>IF(dataOrig!$I597&gt;0,dataOrig!E597*dataRevised!$I597/dataOrig!$I597,dataOrig!E597)</f>
        <v>112.66664785871468</v>
      </c>
      <c r="F597" s="1">
        <f>IF(dataOrig!$I597&gt;0,dataOrig!F597*dataRevised!$I597/dataOrig!$I597,dataOrig!F597)</f>
        <v>176.42374315860746</v>
      </c>
      <c r="G597" s="1">
        <f>IF(dataOrig!$I597&gt;0,dataOrig!G597*dataRevised!$I597/dataOrig!$I597,dataOrig!G597)</f>
        <v>62.883710432770982</v>
      </c>
      <c r="H597" s="1">
        <f>IF(dataOrig!$I597&gt;0,dataOrig!H597*dataRevised!$I597/dataOrig!$I597,dataOrig!H597)</f>
        <v>195.63821023528752</v>
      </c>
      <c r="I597" s="9">
        <f>dataOrig!I597*VLOOKUP($C597,pivot!$H$4:$Q$65,7,FALSE)/VLOOKUP($C597,pivot!$H$4:$Q$65,2,FALSE)</f>
        <v>547.61231168538063</v>
      </c>
      <c r="J597" s="1">
        <f>dataOrig!J597</f>
        <v>129</v>
      </c>
      <c r="K597" s="1">
        <f>dataOrig!K597</f>
        <v>202</v>
      </c>
      <c r="L597" s="1">
        <f>dataOrig!L597</f>
        <v>72</v>
      </c>
      <c r="M597" s="1">
        <f>dataOrig!M597</f>
        <v>224</v>
      </c>
      <c r="N597" s="9">
        <f>dataOrig!N597</f>
        <v>627</v>
      </c>
      <c r="O597" s="1">
        <f>IF(dataOrig!$S597&gt;0,dataOrig!O597*dataRevised!$S597/dataOrig!$S597,dataOrig!O597)</f>
        <v>24.30614406899462</v>
      </c>
      <c r="P597" s="1">
        <f>IF(dataOrig!$S597&gt;0,dataOrig!P597*dataRevised!$S597/dataOrig!$S597,dataOrig!P597)</f>
        <v>229.34563305945142</v>
      </c>
      <c r="Q597" s="1">
        <f>IF(dataOrig!$S597&gt;0,dataOrig!Q597*dataRevised!$S597/dataOrig!$S597,dataOrig!Q597)</f>
        <v>118.57169126329248</v>
      </c>
      <c r="R597" s="1">
        <f>IF(dataOrig!$S597&gt;0,dataOrig!R597*dataRevised!$S597/dataOrig!$S597,dataOrig!R597)</f>
        <v>178.25372548562075</v>
      </c>
      <c r="S597" s="9">
        <f>dataOrig!S597*VLOOKUP($C597,pivot!$H$4:$Q$65,8,FALSE)/VLOOKUP($C597,pivot!$H$4:$Q$65,4,FALSE)</f>
        <v>550.47719387735924</v>
      </c>
      <c r="T597" s="1">
        <f>IF(dataOrig!$X597&gt;0,dataOrig!T597*dataRevised!$X597/dataOrig!$X597,dataOrig!T597)</f>
        <v>242.57502779681323</v>
      </c>
      <c r="U597" s="1">
        <f>IF(dataOrig!$X597&gt;0,dataOrig!U597*dataRevised!$X597/dataOrig!$X597,dataOrig!U597)</f>
        <v>481.02462995082357</v>
      </c>
      <c r="V597" s="1">
        <f>IF(dataOrig!$X597&gt;0,dataOrig!V597*dataRevised!$X597/dataOrig!$X597,dataOrig!V597)</f>
        <v>171.61770674060256</v>
      </c>
      <c r="W597" s="1">
        <f>IF(dataOrig!$X597&gt;0,dataOrig!W597*dataRevised!$X597/dataOrig!$X597,dataOrig!W597)</f>
        <v>535.48024843582243</v>
      </c>
      <c r="X597" s="9">
        <f>dataOrig!X597*VLOOKUP($C597,pivot!$H$4:$Q$65,9,FALSE)/VLOOKUP($C597,pivot!$H$4:$Q$65,5,FALSE)</f>
        <v>1430.6976129240618</v>
      </c>
      <c r="Y597" s="1">
        <f>IF(dataOrig!$AC597&gt;0,dataOrig!Y597*dataRevised!$AC597/dataOrig!$AC597,dataOrig!Y597)</f>
        <v>188.8379451896302</v>
      </c>
      <c r="Z597" s="1">
        <f>IF(dataOrig!$AC597&gt;0,dataOrig!Z597*dataRevised!$AC597/dataOrig!$AC597,dataOrig!Z597)</f>
        <v>286.63729717584528</v>
      </c>
      <c r="AA597" s="1">
        <f>IF(dataOrig!$AC597&gt;0,dataOrig!AA597*dataRevised!$AC597/dataOrig!$AC597,dataOrig!AA597)</f>
        <v>286.63729717584528</v>
      </c>
      <c r="AB597" s="1">
        <f>IF(dataOrig!$AC597&gt;0,dataOrig!AB597*dataRevised!$AC597/dataOrig!$AC597,dataOrig!AB597)</f>
        <v>286.63729717584528</v>
      </c>
      <c r="AC597" s="9">
        <f>dataOrig!AC597*VLOOKUP($C597,pivot!$H$4:$Q$65,10,FALSE)/VLOOKUP($C597,pivot!$H$4:$Q$65,6,FALSE)</f>
        <v>1048.7498367171659</v>
      </c>
    </row>
    <row r="598" spans="1:29">
      <c r="A598">
        <v>597</v>
      </c>
      <c r="B598">
        <v>24027</v>
      </c>
      <c r="C598">
        <f>dataOrig!C598</f>
        <v>24027</v>
      </c>
      <c r="D598">
        <v>24</v>
      </c>
      <c r="E598" s="1">
        <f>IF(dataOrig!$I598&gt;0,dataOrig!E598*dataRevised!$I598/dataOrig!$I598,dataOrig!E598)</f>
        <v>551.10585115386789</v>
      </c>
      <c r="F598" s="1">
        <f>IF(dataOrig!$I598&gt;0,dataOrig!F598*dataRevised!$I598/dataOrig!$I598,dataOrig!F598)</f>
        <v>5021.0896010833376</v>
      </c>
      <c r="G598" s="1">
        <f>IF(dataOrig!$I598&gt;0,dataOrig!G598*dataRevised!$I598/dataOrig!$I598,dataOrig!G598)</f>
        <v>2152.8936974552839</v>
      </c>
      <c r="H598" s="1">
        <f>IF(dataOrig!$I598&gt;0,dataOrig!H598*dataRevised!$I598/dataOrig!$I598,dataOrig!H598)</f>
        <v>1644.5837047903851</v>
      </c>
      <c r="I598" s="9">
        <f>dataOrig!I598*VLOOKUP($C598,pivot!$H$4:$Q$65,7,FALSE)/VLOOKUP($C598,pivot!$H$4:$Q$65,2,FALSE)</f>
        <v>9369.6728544828748</v>
      </c>
      <c r="J598" s="1">
        <f>dataOrig!J598</f>
        <v>631</v>
      </c>
      <c r="K598" s="1">
        <f>dataOrig!K598</f>
        <v>5749</v>
      </c>
      <c r="L598" s="1">
        <f>dataOrig!L598</f>
        <v>2465</v>
      </c>
      <c r="M598" s="1">
        <f>dataOrig!M598</f>
        <v>1883</v>
      </c>
      <c r="N598" s="9">
        <f>dataOrig!N598</f>
        <v>10728</v>
      </c>
      <c r="O598" s="1">
        <f>IF(dataOrig!$S598&gt;0,dataOrig!O598*dataRevised!$S598/dataOrig!$S598,dataOrig!O598)</f>
        <v>791.70143894005457</v>
      </c>
      <c r="P598" s="1">
        <f>IF(dataOrig!$S598&gt;0,dataOrig!P598*dataRevised!$S598/dataOrig!$S598,dataOrig!P598)</f>
        <v>5635.8174507150161</v>
      </c>
      <c r="Q598" s="1">
        <f>IF(dataOrig!$S598&gt;0,dataOrig!Q598*dataRevised!$S598/dataOrig!$S598,dataOrig!Q598)</f>
        <v>2798.2289163318596</v>
      </c>
      <c r="R598" s="1">
        <f>IF(dataOrig!$S598&gt;0,dataOrig!R598*dataRevised!$S598/dataOrig!$S598,dataOrig!R598)</f>
        <v>2850.3228871339629</v>
      </c>
      <c r="S598" s="9">
        <f>dataOrig!S598*VLOOKUP($C598,pivot!$H$4:$Q$65,8,FALSE)/VLOOKUP($C598,pivot!$H$4:$Q$65,4,FALSE)</f>
        <v>12076.070693120893</v>
      </c>
      <c r="T598" s="1">
        <f>IF(dataOrig!$X598&gt;0,dataOrig!T598*dataRevised!$X598/dataOrig!$X598,dataOrig!T598)</f>
        <v>736.80101980460643</v>
      </c>
      <c r="U598" s="1">
        <f>IF(dataOrig!$X598&gt;0,dataOrig!U598*dataRevised!$X598/dataOrig!$X598,dataOrig!U598)</f>
        <v>6768.1733095825148</v>
      </c>
      <c r="V598" s="1">
        <f>IF(dataOrig!$X598&gt;0,dataOrig!V598*dataRevised!$X598/dataOrig!$X598,dataOrig!V598)</f>
        <v>2877.8969284193358</v>
      </c>
      <c r="W598" s="1">
        <f>IF(dataOrig!$X598&gt;0,dataOrig!W598*dataRevised!$X598/dataOrig!$X598,dataOrig!W598)</f>
        <v>2203.8023783853346</v>
      </c>
      <c r="X598" s="9">
        <f>dataOrig!X598*VLOOKUP($C598,pivot!$H$4:$Q$65,9,FALSE)/VLOOKUP($C598,pivot!$H$4:$Q$65,5,FALSE)</f>
        <v>12586.673636191792</v>
      </c>
      <c r="Y598" s="1">
        <f>IF(dataOrig!$AC598&gt;0,dataOrig!Y598*dataRevised!$AC598/dataOrig!$AC598,dataOrig!Y598)</f>
        <v>761.81811197030663</v>
      </c>
      <c r="Z598" s="1">
        <f>IF(dataOrig!$AC598&gt;0,dataOrig!Z598*dataRevised!$AC598/dataOrig!$AC598,dataOrig!Z598)</f>
        <v>4109.5936056916444</v>
      </c>
      <c r="AA598" s="1">
        <f>IF(dataOrig!$AC598&gt;0,dataOrig!AA598*dataRevised!$AC598/dataOrig!$AC598,dataOrig!AA598)</f>
        <v>4108.6005444500142</v>
      </c>
      <c r="AB598" s="1">
        <f>IF(dataOrig!$AC598&gt;0,dataOrig!AB598*dataRevised!$AC598/dataOrig!$AC598,dataOrig!AB598)</f>
        <v>4109.5936056916444</v>
      </c>
      <c r="AC598" s="9">
        <f>dataOrig!AC598*VLOOKUP($C598,pivot!$H$4:$Q$65,10,FALSE)/VLOOKUP($C598,pivot!$H$4:$Q$65,6,FALSE)</f>
        <v>13089.60586780361</v>
      </c>
    </row>
    <row r="599" spans="1:29">
      <c r="A599">
        <v>598</v>
      </c>
      <c r="B599">
        <v>24027</v>
      </c>
      <c r="C599">
        <f>dataOrig!C599</f>
        <v>24027</v>
      </c>
      <c r="D599">
        <v>24</v>
      </c>
      <c r="E599" s="1">
        <f>IF(dataOrig!$I599&gt;0,dataOrig!E599*dataRevised!$I599/dataOrig!$I599,dataOrig!E599)</f>
        <v>84.718332110816448</v>
      </c>
      <c r="F599" s="1">
        <f>IF(dataOrig!$I599&gt;0,dataOrig!F599*dataRevised!$I599/dataOrig!$I599,dataOrig!F599)</f>
        <v>150.22219714495287</v>
      </c>
      <c r="G599" s="1">
        <f>IF(dataOrig!$I599&gt;0,dataOrig!G599*dataRevised!$I599/dataOrig!$I599,dataOrig!G599)</f>
        <v>20.087851943801837</v>
      </c>
      <c r="H599" s="1">
        <f>IF(dataOrig!$I599&gt;0,dataOrig!H599*dataRevised!$I599/dataOrig!$I599,dataOrig!H599)</f>
        <v>128.38757546690741</v>
      </c>
      <c r="I599" s="9">
        <f>dataOrig!I599*VLOOKUP($C599,pivot!$H$4:$Q$65,7,FALSE)/VLOOKUP($C599,pivot!$H$4:$Q$65,2,FALSE)</f>
        <v>383.41595666647856</v>
      </c>
      <c r="J599" s="1">
        <f>dataOrig!J599</f>
        <v>97</v>
      </c>
      <c r="K599" s="1">
        <f>dataOrig!K599</f>
        <v>172</v>
      </c>
      <c r="L599" s="1">
        <f>dataOrig!L599</f>
        <v>23</v>
      </c>
      <c r="M599" s="1">
        <f>dataOrig!M599</f>
        <v>147</v>
      </c>
      <c r="N599" s="9">
        <f>dataOrig!N599</f>
        <v>439</v>
      </c>
      <c r="O599" s="1">
        <f>IF(dataOrig!$S599&gt;0,dataOrig!O599*dataRevised!$S599/dataOrig!$S599,dataOrig!O599)</f>
        <v>30.427300505140259</v>
      </c>
      <c r="P599" s="1">
        <f>IF(dataOrig!$S599&gt;0,dataOrig!P599*dataRevised!$S599/dataOrig!$S599,dataOrig!P599)</f>
        <v>321.75405045065685</v>
      </c>
      <c r="Q599" s="1">
        <f>IF(dataOrig!$S599&gt;0,dataOrig!Q599*dataRevised!$S599/dataOrig!$S599,dataOrig!Q599)</f>
        <v>32.556212821540171</v>
      </c>
      <c r="R599" s="1">
        <f>IF(dataOrig!$S599&gt;0,dataOrig!R599*dataRevised!$S599/dataOrig!$S599,dataOrig!R599)</f>
        <v>237.18202155373467</v>
      </c>
      <c r="S599" s="9">
        <f>dataOrig!S599*VLOOKUP($C599,pivot!$H$4:$Q$65,8,FALSE)/VLOOKUP($C599,pivot!$H$4:$Q$65,4,FALSE)</f>
        <v>621.91958533107197</v>
      </c>
      <c r="T599" s="1">
        <f>IF(dataOrig!$X599&gt;0,dataOrig!T599*dataRevised!$X599/dataOrig!$X599,dataOrig!T599)</f>
        <v>112.21157748424015</v>
      </c>
      <c r="U599" s="1">
        <f>IF(dataOrig!$X599&gt;0,dataOrig!U599*dataRevised!$X599/dataOrig!$X599,dataOrig!U599)</f>
        <v>213.69704829719265</v>
      </c>
      <c r="V599" s="1">
        <f>IF(dataOrig!$X599&gt;0,dataOrig!V599*dataRevised!$X599/dataOrig!$X599,dataOrig!V599)</f>
        <v>28.877979499620622</v>
      </c>
      <c r="W599" s="1">
        <f>IF(dataOrig!$X599&gt;0,dataOrig!W599*dataRevised!$X599/dataOrig!$X599,dataOrig!W599)</f>
        <v>184.81906879757202</v>
      </c>
      <c r="X599" s="9">
        <f>dataOrig!X599*VLOOKUP($C599,pivot!$H$4:$Q$65,9,FALSE)/VLOOKUP($C599,pivot!$H$4:$Q$65,5,FALSE)</f>
        <v>539.60567407862538</v>
      </c>
      <c r="Y599" s="1">
        <f>IF(dataOrig!$AC599&gt;0,dataOrig!Y599*dataRevised!$AC599/dataOrig!$AC599,dataOrig!Y599)</f>
        <v>178.46640701333442</v>
      </c>
      <c r="Z599" s="1">
        <f>IF(dataOrig!$AC599&gt;0,dataOrig!Z599*dataRevised!$AC599/dataOrig!$AC599,dataOrig!Z599)</f>
        <v>270.89432948243933</v>
      </c>
      <c r="AA599" s="1">
        <f>IF(dataOrig!$AC599&gt;0,dataOrig!AA599*dataRevised!$AC599/dataOrig!$AC599,dataOrig!AA599)</f>
        <v>270.89432948243933</v>
      </c>
      <c r="AB599" s="1">
        <f>IF(dataOrig!$AC599&gt;0,dataOrig!AB599*dataRevised!$AC599/dataOrig!$AC599,dataOrig!AB599)</f>
        <v>270.89432948243933</v>
      </c>
      <c r="AC599" s="9">
        <f>dataOrig!AC599*VLOOKUP($C599,pivot!$H$4:$Q$65,10,FALSE)/VLOOKUP($C599,pivot!$H$4:$Q$65,6,FALSE)</f>
        <v>991.14939546065239</v>
      </c>
    </row>
    <row r="600" spans="1:29">
      <c r="A600">
        <v>599</v>
      </c>
      <c r="B600">
        <v>24027</v>
      </c>
      <c r="C600">
        <f>dataOrig!C600</f>
        <v>24027</v>
      </c>
      <c r="D600">
        <v>24</v>
      </c>
      <c r="E600" s="1">
        <f>IF(dataOrig!$I600&gt;0,dataOrig!E600*dataRevised!$I600/dataOrig!$I600,dataOrig!E600)</f>
        <v>58.516786097161884</v>
      </c>
      <c r="F600" s="1">
        <f>IF(dataOrig!$I600&gt;0,dataOrig!F600*dataRevised!$I600/dataOrig!$I600,dataOrig!F600)</f>
        <v>257.64853580093666</v>
      </c>
      <c r="G600" s="1">
        <f>IF(dataOrig!$I600&gt;0,dataOrig!G600*dataRevised!$I600/dataOrig!$I600,dataOrig!G600)</f>
        <v>29.695085482141849</v>
      </c>
      <c r="H600" s="1">
        <f>IF(dataOrig!$I600&gt;0,dataOrig!H600*dataRevised!$I600/dataOrig!$I600,dataOrig!H600)</f>
        <v>269.00253907352027</v>
      </c>
      <c r="I600" s="9">
        <f>dataOrig!I600*VLOOKUP($C600,pivot!$H$4:$Q$65,7,FALSE)/VLOOKUP($C600,pivot!$H$4:$Q$65,2,FALSE)</f>
        <v>614.86294645376063</v>
      </c>
      <c r="J600" s="1">
        <f>dataOrig!J600</f>
        <v>67</v>
      </c>
      <c r="K600" s="1">
        <f>dataOrig!K600</f>
        <v>295</v>
      </c>
      <c r="L600" s="1">
        <f>dataOrig!L600</f>
        <v>34</v>
      </c>
      <c r="M600" s="1">
        <f>dataOrig!M600</f>
        <v>308</v>
      </c>
      <c r="N600" s="9">
        <f>dataOrig!N600</f>
        <v>704</v>
      </c>
      <c r="O600" s="1">
        <f>IF(dataOrig!$S600&gt;0,dataOrig!O600*dataRevised!$S600/dataOrig!$S600,dataOrig!O600)</f>
        <v>77.88404008466145</v>
      </c>
      <c r="P600" s="1">
        <f>IF(dataOrig!$S600&gt;0,dataOrig!P600*dataRevised!$S600/dataOrig!$S600,dataOrig!P600)</f>
        <v>398.15733471678152</v>
      </c>
      <c r="Q600" s="1">
        <f>IF(dataOrig!$S600&gt;0,dataOrig!Q600*dataRevised!$S600/dataOrig!$S600,dataOrig!Q600)</f>
        <v>79.20102651234437</v>
      </c>
      <c r="R600" s="1">
        <f>IF(dataOrig!$S600&gt;0,dataOrig!R600*dataRevised!$S600/dataOrig!$S600,dataOrig!R600)</f>
        <v>377.35890931820632</v>
      </c>
      <c r="S600" s="9">
        <f>dataOrig!S600*VLOOKUP($C600,pivot!$H$4:$Q$65,8,FALSE)/VLOOKUP($C600,pivot!$H$4:$Q$65,4,FALSE)</f>
        <v>932.60131063199367</v>
      </c>
      <c r="T600" s="1">
        <f>IF(dataOrig!$X600&gt;0,dataOrig!T600*dataRevised!$X600/dataOrig!$X600,dataOrig!T600)</f>
        <v>94.884789784467785</v>
      </c>
      <c r="U600" s="1">
        <f>IF(dataOrig!$X600&gt;0,dataOrig!U600*dataRevised!$X600/dataOrig!$X600,dataOrig!U600)</f>
        <v>344.06049860976577</v>
      </c>
      <c r="V600" s="1">
        <f>IF(dataOrig!$X600&gt;0,dataOrig!V600*dataRevised!$X600/dataOrig!$X600,dataOrig!V600)</f>
        <v>40.429171299468884</v>
      </c>
      <c r="W600" s="1">
        <f>IF(dataOrig!$X600&gt;0,dataOrig!W600*dataRevised!$X600/dataOrig!$X600,dataOrig!W600)</f>
        <v>377.06390375218933</v>
      </c>
      <c r="X600" s="9">
        <f>dataOrig!X600*VLOOKUP($C600,pivot!$H$4:$Q$65,9,FALSE)/VLOOKUP($C600,pivot!$H$4:$Q$65,5,FALSE)</f>
        <v>856.43836344589181</v>
      </c>
      <c r="Y600" s="1">
        <f>IF(dataOrig!$AC600&gt;0,dataOrig!Y600*dataRevised!$AC600/dataOrig!$AC600,dataOrig!Y600)</f>
        <v>230.10562540077333</v>
      </c>
      <c r="Z600" s="1">
        <f>IF(dataOrig!$AC600&gt;0,dataOrig!Z600*dataRevised!$AC600/dataOrig!$AC600,dataOrig!Z600)</f>
        <v>323.10548256027539</v>
      </c>
      <c r="AA600" s="1">
        <f>IF(dataOrig!$AC600&gt;0,dataOrig!AA600*dataRevised!$AC600/dataOrig!$AC600,dataOrig!AA600)</f>
        <v>322.62281774213392</v>
      </c>
      <c r="AB600" s="1">
        <f>IF(dataOrig!$AC600&gt;0,dataOrig!AB600*dataRevised!$AC600/dataOrig!$AC600,dataOrig!AB600)</f>
        <v>323.10548256027539</v>
      </c>
      <c r="AC600" s="9">
        <f>dataOrig!AC600*VLOOKUP($C600,pivot!$H$4:$Q$65,10,FALSE)/VLOOKUP($C600,pivot!$H$4:$Q$65,6,FALSE)</f>
        <v>1198.9394082634581</v>
      </c>
    </row>
    <row r="601" spans="1:29">
      <c r="A601">
        <v>609</v>
      </c>
      <c r="B601">
        <v>24031</v>
      </c>
      <c r="C601">
        <f>dataOrig!C601</f>
        <v>24031</v>
      </c>
      <c r="D601">
        <v>24</v>
      </c>
      <c r="E601" s="1">
        <f>IF(dataOrig!$I601&gt;0,dataOrig!E601*dataRevised!$I601/dataOrig!$I601,dataOrig!E601)</f>
        <v>115.09128680096585</v>
      </c>
      <c r="F601" s="1">
        <f>IF(dataOrig!$I601&gt;0,dataOrig!F601*dataRevised!$I601/dataOrig!$I601,dataOrig!F601)</f>
        <v>1015.236147797138</v>
      </c>
      <c r="G601" s="1">
        <f>IF(dataOrig!$I601&gt;0,dataOrig!G601*dataRevised!$I601/dataOrig!$I601,dataOrig!G601)</f>
        <v>0</v>
      </c>
      <c r="H601" s="1">
        <f>IF(dataOrig!$I601&gt;0,dataOrig!H601*dataRevised!$I601/dataOrig!$I601,dataOrig!H601)</f>
        <v>3164.5425362672077</v>
      </c>
      <c r="I601" s="9">
        <f>dataOrig!I601*VLOOKUP($C601,pivot!$H$4:$Q$65,7,FALSE)/VLOOKUP($C601,pivot!$H$4:$Q$65,2,FALSE)</f>
        <v>4294.8699708653112</v>
      </c>
      <c r="J601" s="1">
        <f>dataOrig!J601</f>
        <v>123</v>
      </c>
      <c r="K601" s="1">
        <f>dataOrig!K601</f>
        <v>1085</v>
      </c>
      <c r="L601" s="1">
        <f>dataOrig!L601</f>
        <v>0</v>
      </c>
      <c r="M601" s="1">
        <f>dataOrig!M601</f>
        <v>3382</v>
      </c>
      <c r="N601" s="9">
        <f>dataOrig!N601</f>
        <v>4590</v>
      </c>
      <c r="O601" s="1">
        <f>IF(dataOrig!$S601&gt;0,dataOrig!O601*dataRevised!$S601/dataOrig!$S601,dataOrig!O601)</f>
        <v>251.09707861034602</v>
      </c>
      <c r="P601" s="1">
        <f>IF(dataOrig!$S601&gt;0,dataOrig!P601*dataRevised!$S601/dataOrig!$S601,dataOrig!P601)</f>
        <v>843.19804984084158</v>
      </c>
      <c r="Q601" s="1">
        <f>IF(dataOrig!$S601&gt;0,dataOrig!Q601*dataRevised!$S601/dataOrig!$S601,dataOrig!Q601)</f>
        <v>131.96046920843369</v>
      </c>
      <c r="R601" s="1">
        <f>IF(dataOrig!$S601&gt;0,dataOrig!R601*dataRevised!$S601/dataOrig!$S601,dataOrig!R601)</f>
        <v>1814.5069777817421</v>
      </c>
      <c r="S601" s="9">
        <f>dataOrig!S601*VLOOKUP($C601,pivot!$H$4:$Q$65,8,FALSE)/VLOOKUP($C601,pivot!$H$4:$Q$65,4,FALSE)</f>
        <v>3040.7625754413634</v>
      </c>
      <c r="T601" s="1">
        <f>IF(dataOrig!$X601&gt;0,dataOrig!T601*dataRevised!$X601/dataOrig!$X601,dataOrig!T601)</f>
        <v>128.40239663678597</v>
      </c>
      <c r="U601" s="1">
        <f>IF(dataOrig!$X601&gt;0,dataOrig!U601*dataRevised!$X601/dataOrig!$X601,dataOrig!U601)</f>
        <v>2563.6202638861751</v>
      </c>
      <c r="V601" s="1">
        <f>IF(dataOrig!$X601&gt;0,dataOrig!V601*dataRevised!$X601/dataOrig!$X601,dataOrig!V601)</f>
        <v>54.017559964440991</v>
      </c>
      <c r="W601" s="1">
        <f>IF(dataOrig!$X601&gt;0,dataOrig!W601*dataRevised!$X601/dataOrig!$X601,dataOrig!W601)</f>
        <v>308.16575192828628</v>
      </c>
      <c r="X601" s="9">
        <f>dataOrig!X601*VLOOKUP($C601,pivot!$H$4:$Q$65,9,FALSE)/VLOOKUP($C601,pivot!$H$4:$Q$65,5,FALSE)</f>
        <v>3054.2059724156879</v>
      </c>
      <c r="Y601" s="1">
        <f>IF(dataOrig!$AC601&gt;0,dataOrig!Y601*dataRevised!$AC601/dataOrig!$AC601,dataOrig!Y601)</f>
        <v>169.07724514571731</v>
      </c>
      <c r="Z601" s="1">
        <f>IF(dataOrig!$AC601&gt;0,dataOrig!Z601*dataRevised!$AC601/dataOrig!$AC601,dataOrig!Z601)</f>
        <v>2212.9998920244811</v>
      </c>
      <c r="AA601" s="1">
        <f>IF(dataOrig!$AC601&gt;0,dataOrig!AA601*dataRevised!$AC601/dataOrig!$AC601,dataOrig!AA601)</f>
        <v>86.760592216285715</v>
      </c>
      <c r="AB601" s="1">
        <f>IF(dataOrig!$AC601&gt;0,dataOrig!AB601*dataRevised!$AC601/dataOrig!$AC601,dataOrig!AB601)</f>
        <v>1034.3052260575002</v>
      </c>
      <c r="AC601" s="9">
        <f>dataOrig!AC601*VLOOKUP($C601,pivot!$H$4:$Q$65,10,FALSE)/VLOOKUP($C601,pivot!$H$4:$Q$65,6,FALSE)</f>
        <v>3503.1429554439842</v>
      </c>
    </row>
    <row r="602" spans="1:29">
      <c r="A602">
        <v>610</v>
      </c>
      <c r="B602">
        <v>24031</v>
      </c>
      <c r="C602">
        <f>dataOrig!C602</f>
        <v>24031</v>
      </c>
      <c r="D602">
        <v>24</v>
      </c>
      <c r="E602" s="1">
        <f>IF(dataOrig!$I602&gt;0,dataOrig!E602*dataRevised!$I602/dataOrig!$I602,dataOrig!E602)</f>
        <v>370.53780140798767</v>
      </c>
      <c r="F602" s="1">
        <f>IF(dataOrig!$I602&gt;0,dataOrig!F602*dataRevised!$I602/dataOrig!$I602,dataOrig!F602)</f>
        <v>841.1956653176286</v>
      </c>
      <c r="G602" s="1">
        <f>IF(dataOrig!$I602&gt;0,dataOrig!G602*dataRevised!$I602/dataOrig!$I602,dataOrig!G602)</f>
        <v>283.51756016823299</v>
      </c>
      <c r="H602" s="1">
        <f>IF(dataOrig!$I602&gt;0,dataOrig!H602*dataRevised!$I602/dataOrig!$I602,dataOrig!H602)</f>
        <v>496.85750643343795</v>
      </c>
      <c r="I602" s="9">
        <f>dataOrig!I602*VLOOKUP($C602,pivot!$H$4:$Q$65,7,FALSE)/VLOOKUP($C602,pivot!$H$4:$Q$65,2,FALSE)</f>
        <v>1992.1085333272872</v>
      </c>
      <c r="J602" s="1">
        <f>dataOrig!J602</f>
        <v>396</v>
      </c>
      <c r="K602" s="1">
        <f>dataOrig!K602</f>
        <v>899</v>
      </c>
      <c r="L602" s="1">
        <f>dataOrig!L602</f>
        <v>303</v>
      </c>
      <c r="M602" s="1">
        <f>dataOrig!M602</f>
        <v>531</v>
      </c>
      <c r="N602" s="9">
        <f>dataOrig!N602</f>
        <v>2129</v>
      </c>
      <c r="O602" s="1">
        <f>IF(dataOrig!$S602&gt;0,dataOrig!O602*dataRevised!$S602/dataOrig!$S602,dataOrig!O602)</f>
        <v>99.869220580561858</v>
      </c>
      <c r="P602" s="1">
        <f>IF(dataOrig!$S602&gt;0,dataOrig!P602*dataRevised!$S602/dataOrig!$S602,dataOrig!P602)</f>
        <v>333.74657470773036</v>
      </c>
      <c r="Q602" s="1">
        <f>IF(dataOrig!$S602&gt;0,dataOrig!Q602*dataRevised!$S602/dataOrig!$S602,dataOrig!Q602)</f>
        <v>52.329930496132398</v>
      </c>
      <c r="R602" s="1">
        <f>IF(dataOrig!$S602&gt;0,dataOrig!R602*dataRevised!$S602/dataOrig!$S602,dataOrig!R602)</f>
        <v>718.45581764506096</v>
      </c>
      <c r="S602" s="9">
        <f>dataOrig!S602*VLOOKUP($C602,pivot!$H$4:$Q$65,8,FALSE)/VLOOKUP($C602,pivot!$H$4:$Q$65,4,FALSE)</f>
        <v>1204.4015434294854</v>
      </c>
      <c r="T602" s="1">
        <f>IF(dataOrig!$X602&gt;0,dataOrig!T602*dataRevised!$X602/dataOrig!$X602,dataOrig!T602)</f>
        <v>345.35817026445869</v>
      </c>
      <c r="U602" s="1">
        <f>IF(dataOrig!$X602&gt;0,dataOrig!U602*dataRevised!$X602/dataOrig!$X602,dataOrig!U602)</f>
        <v>928.92492463440317</v>
      </c>
      <c r="V602" s="1">
        <f>IF(dataOrig!$X602&gt;0,dataOrig!V602*dataRevised!$X602/dataOrig!$X602,dataOrig!V602)</f>
        <v>80.583573061707028</v>
      </c>
      <c r="W602" s="1">
        <f>IF(dataOrig!$X602&gt;0,dataOrig!W602*dataRevised!$X602/dataOrig!$X602,dataOrig!W602)</f>
        <v>440.11028364470769</v>
      </c>
      <c r="X602" s="9">
        <f>dataOrig!X602*VLOOKUP($C602,pivot!$H$4:$Q$65,9,FALSE)/VLOOKUP($C602,pivot!$H$4:$Q$65,5,FALSE)</f>
        <v>1794.9769516052766</v>
      </c>
      <c r="Y602" s="1">
        <f>IF(dataOrig!$AC602&gt;0,dataOrig!Y602*dataRevised!$AC602/dataOrig!$AC602,dataOrig!Y602)</f>
        <v>355.39617009714959</v>
      </c>
      <c r="Z602" s="1">
        <f>IF(dataOrig!$AC602&gt;0,dataOrig!Z602*dataRevised!$AC602/dataOrig!$AC602,dataOrig!Z602)</f>
        <v>951.76791836105554</v>
      </c>
      <c r="AA602" s="1">
        <f>IF(dataOrig!$AC602&gt;0,dataOrig!AA602*dataRevised!$AC602/dataOrig!$AC602,dataOrig!AA602)</f>
        <v>138.83669066549135</v>
      </c>
      <c r="AB602" s="1">
        <f>IF(dataOrig!$AC602&gt;0,dataOrig!AB602*dataRevised!$AC602/dataOrig!$AC602,dataOrig!AB602)</f>
        <v>346.67978794709319</v>
      </c>
      <c r="AC602" s="9">
        <f>dataOrig!AC602*VLOOKUP($C602,pivot!$H$4:$Q$65,10,FALSE)/VLOOKUP($C602,pivot!$H$4:$Q$65,6,FALSE)</f>
        <v>1792.6805670707895</v>
      </c>
    </row>
    <row r="603" spans="1:29">
      <c r="A603">
        <v>611</v>
      </c>
      <c r="B603">
        <v>24031</v>
      </c>
      <c r="C603">
        <f>dataOrig!C603</f>
        <v>24031</v>
      </c>
      <c r="D603">
        <v>24</v>
      </c>
      <c r="E603" s="1">
        <f>IF(dataOrig!$I603&gt;0,dataOrig!E603*dataRevised!$I603/dataOrig!$I603,dataOrig!E603)</f>
        <v>43.977971379230858</v>
      </c>
      <c r="F603" s="1">
        <f>IF(dataOrig!$I603&gt;0,dataOrig!F603*dataRevised!$I603/dataOrig!$I603,dataOrig!F603)</f>
        <v>199.3044234845994</v>
      </c>
      <c r="G603" s="1">
        <f>IF(dataOrig!$I603&gt;0,dataOrig!G603*dataRevised!$I603/dataOrig!$I603,dataOrig!G603)</f>
        <v>0</v>
      </c>
      <c r="H603" s="1">
        <f>IF(dataOrig!$I603&gt;0,dataOrig!H603*dataRevised!$I603/dataOrig!$I603,dataOrig!H603)</f>
        <v>170.2976764046812</v>
      </c>
      <c r="I603" s="9">
        <f>dataOrig!I603*VLOOKUP($C603,pivot!$H$4:$Q$65,7,FALSE)/VLOOKUP($C603,pivot!$H$4:$Q$65,2,FALSE)</f>
        <v>413.58007126851146</v>
      </c>
      <c r="J603" s="1">
        <f>dataOrig!J603</f>
        <v>47</v>
      </c>
      <c r="K603" s="1">
        <f>dataOrig!K603</f>
        <v>213</v>
      </c>
      <c r="L603" s="1">
        <f>dataOrig!L603</f>
        <v>0</v>
      </c>
      <c r="M603" s="1">
        <f>dataOrig!M603</f>
        <v>182</v>
      </c>
      <c r="N603" s="9">
        <f>dataOrig!N603</f>
        <v>442</v>
      </c>
      <c r="O603" s="1">
        <f>IF(dataOrig!$S603&gt;0,dataOrig!O603*dataRevised!$S603/dataOrig!$S603,dataOrig!O603)</f>
        <v>130.67001005761077</v>
      </c>
      <c r="P603" s="1">
        <f>IF(dataOrig!$S603&gt;0,dataOrig!P603*dataRevised!$S603/dataOrig!$S603,dataOrig!P603)</f>
        <v>438.212293510047</v>
      </c>
      <c r="Q603" s="1">
        <f>IF(dataOrig!$S603&gt;0,dataOrig!Q603*dataRevised!$S603/dataOrig!$S603,dataOrig!Q603)</f>
        <v>68.576644384203405</v>
      </c>
      <c r="R603" s="1">
        <f>IF(dataOrig!$S603&gt;0,dataOrig!R603*dataRevised!$S603/dataOrig!$S603,dataOrig!R603)</f>
        <v>944.58312075913204</v>
      </c>
      <c r="S603" s="9">
        <f>dataOrig!S603*VLOOKUP($C603,pivot!$H$4:$Q$65,8,FALSE)/VLOOKUP($C603,pivot!$H$4:$Q$65,4,FALSE)</f>
        <v>1582.0420687109931</v>
      </c>
      <c r="T603" s="1">
        <f>IF(dataOrig!$X603&gt;0,dataOrig!T603*dataRevised!$X603/dataOrig!$X603,dataOrig!T603)</f>
        <v>78.812505521889307</v>
      </c>
      <c r="U603" s="1">
        <f>IF(dataOrig!$X603&gt;0,dataOrig!U603*dataRevised!$X603/dataOrig!$X603,dataOrig!U603)</f>
        <v>158.51054481368749</v>
      </c>
      <c r="V603" s="1">
        <f>IF(dataOrig!$X603&gt;0,dataOrig!V603*dataRevised!$X603/dataOrig!$X603,dataOrig!V603)</f>
        <v>7.9698039291798173</v>
      </c>
      <c r="W603" s="1">
        <f>IF(dataOrig!$X603&gt;0,dataOrig!W603*dataRevised!$X603/dataOrig!$X603,dataOrig!W603)</f>
        <v>119.54705893769727</v>
      </c>
      <c r="X603" s="9">
        <f>dataOrig!X603*VLOOKUP($C603,pivot!$H$4:$Q$65,9,FALSE)/VLOOKUP($C603,pivot!$H$4:$Q$65,5,FALSE)</f>
        <v>364.83991320245389</v>
      </c>
      <c r="Y603" s="1">
        <f>IF(dataOrig!$AC603&gt;0,dataOrig!Y603*dataRevised!$AC603/dataOrig!$AC603,dataOrig!Y603)</f>
        <v>44.940848699384865</v>
      </c>
      <c r="Z603" s="1">
        <f>IF(dataOrig!$AC603&gt;0,dataOrig!Z603*dataRevised!$AC603/dataOrig!$AC603,dataOrig!Z603)</f>
        <v>240.06047930910444</v>
      </c>
      <c r="AA603" s="1">
        <f>IF(dataOrig!$AC603&gt;0,dataOrig!AA603*dataRevised!$AC603/dataOrig!$AC603,dataOrig!AA603)</f>
        <v>33.330563688497563</v>
      </c>
      <c r="AB603" s="1">
        <f>IF(dataOrig!$AC603&gt;0,dataOrig!AB603*dataRevised!$AC603/dataOrig!$AC603,dataOrig!AB603)</f>
        <v>46.261263977008554</v>
      </c>
      <c r="AC603" s="9">
        <f>dataOrig!AC603*VLOOKUP($C603,pivot!$H$4:$Q$65,10,FALSE)/VLOOKUP($C603,pivot!$H$4:$Q$65,6,FALSE)</f>
        <v>364.59315567399545</v>
      </c>
    </row>
    <row r="604" spans="1:29">
      <c r="A604">
        <v>612</v>
      </c>
      <c r="B604">
        <v>24031</v>
      </c>
      <c r="C604">
        <f>dataOrig!C604</f>
        <v>24031</v>
      </c>
      <c r="D604">
        <v>24</v>
      </c>
      <c r="E604" s="1">
        <f>IF(dataOrig!$I604&gt;0,dataOrig!E604*dataRevised!$I604/dataOrig!$I604,dataOrig!E604)</f>
        <v>65.499106309492774</v>
      </c>
      <c r="F604" s="1">
        <f>IF(dataOrig!$I604&gt;0,dataOrig!F604*dataRevised!$I604/dataOrig!$I604,dataOrig!F604)</f>
        <v>0</v>
      </c>
      <c r="G604" s="1">
        <f>IF(dataOrig!$I604&gt;0,dataOrig!G604*dataRevised!$I604/dataOrig!$I604,dataOrig!G604)</f>
        <v>0</v>
      </c>
      <c r="H604" s="1">
        <f>IF(dataOrig!$I604&gt;0,dataOrig!H604*dataRevised!$I604/dataOrig!$I604,dataOrig!H604)</f>
        <v>384.57332418859323</v>
      </c>
      <c r="I604" s="9">
        <f>dataOrig!I604*VLOOKUP($C604,pivot!$H$4:$Q$65,7,FALSE)/VLOOKUP($C604,pivot!$H$4:$Q$65,2,FALSE)</f>
        <v>450.07243049808602</v>
      </c>
      <c r="J604" s="1">
        <f>dataOrig!J604</f>
        <v>70</v>
      </c>
      <c r="K604" s="1">
        <f>dataOrig!K604</f>
        <v>0</v>
      </c>
      <c r="L604" s="1">
        <f>dataOrig!L604</f>
        <v>0</v>
      </c>
      <c r="M604" s="1">
        <f>dataOrig!M604</f>
        <v>411</v>
      </c>
      <c r="N604" s="9">
        <f>dataOrig!N604</f>
        <v>481</v>
      </c>
      <c r="O604" s="1">
        <f>IF(dataOrig!$S604&gt;0,dataOrig!O604*dataRevised!$S604/dataOrig!$S604,dataOrig!O604)</f>
        <v>116.55202044997588</v>
      </c>
      <c r="P604" s="1">
        <f>IF(dataOrig!$S604&gt;0,dataOrig!P604*dataRevised!$S604/dataOrig!$S604,dataOrig!P604)</f>
        <v>390.99875729605924</v>
      </c>
      <c r="Q604" s="1">
        <f>IF(dataOrig!$S604&gt;0,dataOrig!Q604*dataRevised!$S604/dataOrig!$S604,dataOrig!Q604)</f>
        <v>61.163754746376824</v>
      </c>
      <c r="R604" s="1">
        <f>IF(dataOrig!$S604&gt;0,dataOrig!R604*dataRevised!$S604/dataOrig!$S604,dataOrig!R604)</f>
        <v>844.13827823465226</v>
      </c>
      <c r="S604" s="9">
        <f>dataOrig!S604*VLOOKUP($C604,pivot!$H$4:$Q$65,8,FALSE)/VLOOKUP($C604,pivot!$H$4:$Q$65,4,FALSE)</f>
        <v>1412.852810727064</v>
      </c>
      <c r="T604" s="1">
        <f>IF(dataOrig!$X604&gt;0,dataOrig!T604*dataRevised!$X604/dataOrig!$X604,dataOrig!T604)</f>
        <v>54.903093734349852</v>
      </c>
      <c r="U604" s="1">
        <f>IF(dataOrig!$X604&gt;0,dataOrig!U604*dataRevised!$X604/dataOrig!$X604,dataOrig!U604)</f>
        <v>236.43751656566792</v>
      </c>
      <c r="V604" s="1">
        <f>IF(dataOrig!$X604&gt;0,dataOrig!V604*dataRevised!$X604/dataOrig!$X604,dataOrig!V604)</f>
        <v>6.1987363893620806</v>
      </c>
      <c r="W604" s="1">
        <f>IF(dataOrig!$X604&gt;0,dataOrig!W604*dataRevised!$X604/dataOrig!$X604,dataOrig!W604)</f>
        <v>96.523180920066679</v>
      </c>
      <c r="X604" s="9">
        <f>dataOrig!X604*VLOOKUP($C604,pivot!$H$4:$Q$65,9,FALSE)/VLOOKUP($C604,pivot!$H$4:$Q$65,5,FALSE)</f>
        <v>394.06252760944653</v>
      </c>
      <c r="Y604" s="1">
        <f>IF(dataOrig!$AC604&gt;0,dataOrig!Y604*dataRevised!$AC604/dataOrig!$AC604,dataOrig!Y604)</f>
        <v>97.834080279005292</v>
      </c>
      <c r="Z604" s="1">
        <f>IF(dataOrig!$AC604&gt;0,dataOrig!Z604*dataRevised!$AC604/dataOrig!$AC604,dataOrig!Z604)</f>
        <v>218.33495695304862</v>
      </c>
      <c r="AA604" s="1">
        <f>IF(dataOrig!$AC604&gt;0,dataOrig!AA604*dataRevised!$AC604/dataOrig!$AC604,dataOrig!AA604)</f>
        <v>20.767062155250404</v>
      </c>
      <c r="AB604" s="1">
        <f>IF(dataOrig!$AC604&gt;0,dataOrig!AB604*dataRevised!$AC604/dataOrig!$AC604,dataOrig!AB604)</f>
        <v>204.30441208537448</v>
      </c>
      <c r="AC604" s="9">
        <f>dataOrig!AC604*VLOOKUP($C604,pivot!$H$4:$Q$65,10,FALSE)/VLOOKUP($C604,pivot!$H$4:$Q$65,6,FALSE)</f>
        <v>541.2405114726788</v>
      </c>
    </row>
    <row r="605" spans="1:29">
      <c r="A605">
        <v>613</v>
      </c>
      <c r="B605">
        <v>24031</v>
      </c>
      <c r="C605">
        <f>dataOrig!C605</f>
        <v>24031</v>
      </c>
      <c r="D605">
        <v>24</v>
      </c>
      <c r="E605" s="1">
        <f>IF(dataOrig!$I605&gt;0,dataOrig!E605*dataRevised!$I605/dataOrig!$I605,dataOrig!E605)</f>
        <v>1208.926362169495</v>
      </c>
      <c r="F605" s="1">
        <f>IF(dataOrig!$I605&gt;0,dataOrig!F605*dataRevised!$I605/dataOrig!$I605,dataOrig!F605)</f>
        <v>7055.1894510510783</v>
      </c>
      <c r="G605" s="1">
        <f>IF(dataOrig!$I605&gt;0,dataOrig!G605*dataRevised!$I605/dataOrig!$I605,dataOrig!G605)</f>
        <v>0</v>
      </c>
      <c r="H605" s="1">
        <f>IF(dataOrig!$I605&gt;0,dataOrig!H605*dataRevised!$I605/dataOrig!$I605,dataOrig!H605)</f>
        <v>532.41416414430546</v>
      </c>
      <c r="I605" s="9">
        <f>dataOrig!I605*VLOOKUP($C605,pivot!$H$4:$Q$65,7,FALSE)/VLOOKUP($C605,pivot!$H$4:$Q$65,2,FALSE)</f>
        <v>8796.5299773648785</v>
      </c>
      <c r="J605" s="1">
        <f>dataOrig!J605</f>
        <v>1292</v>
      </c>
      <c r="K605" s="1">
        <f>dataOrig!K605</f>
        <v>7540</v>
      </c>
      <c r="L605" s="1">
        <f>dataOrig!L605</f>
        <v>0</v>
      </c>
      <c r="M605" s="1">
        <f>dataOrig!M605</f>
        <v>569</v>
      </c>
      <c r="N605" s="9">
        <f>dataOrig!N605</f>
        <v>9401</v>
      </c>
      <c r="O605" s="1">
        <f>IF(dataOrig!$S605&gt;0,dataOrig!O605*dataRevised!$S605/dataOrig!$S605,dataOrig!O605)</f>
        <v>489.43355312345608</v>
      </c>
      <c r="P605" s="1">
        <f>IF(dataOrig!$S605&gt;0,dataOrig!P605*dataRevised!$S605/dataOrig!$S605,dataOrig!P605)</f>
        <v>2658.8562394319447</v>
      </c>
      <c r="Q605" s="1">
        <f>IF(dataOrig!$S605&gt;0,dataOrig!Q605*dataRevised!$S605/dataOrig!$S605,dataOrig!Q605)</f>
        <v>11.755805074897925</v>
      </c>
      <c r="R605" s="1">
        <f>IF(dataOrig!$S605&gt;0,dataOrig!R605*dataRevised!$S605/dataOrig!$S605,dataOrig!R605)</f>
        <v>387.09316550984403</v>
      </c>
      <c r="S605" s="9">
        <f>dataOrig!S605*VLOOKUP($C605,pivot!$H$4:$Q$65,8,FALSE)/VLOOKUP($C605,pivot!$H$4:$Q$65,4,FALSE)</f>
        <v>3547.1387631401426</v>
      </c>
      <c r="T605" s="1">
        <f>IF(dataOrig!$X605&gt;0,dataOrig!T605*dataRevised!$X605/dataOrig!$X605,dataOrig!T605)</f>
        <v>1090.0920707578173</v>
      </c>
      <c r="U605" s="1">
        <f>IF(dataOrig!$X605&gt;0,dataOrig!U605*dataRevised!$X605/dataOrig!$X605,dataOrig!U605)</f>
        <v>6347.5060627067705</v>
      </c>
      <c r="V605" s="1">
        <f>IF(dataOrig!$X605&gt;0,dataOrig!V605*dataRevised!$X605/dataOrig!$X605,dataOrig!V605)</f>
        <v>207.21490215867527</v>
      </c>
      <c r="W605" s="1">
        <f>IF(dataOrig!$X605&gt;0,dataOrig!W605*dataRevised!$X605/dataOrig!$X605,dataOrig!W605)</f>
        <v>1999.5352524542254</v>
      </c>
      <c r="X605" s="9">
        <f>dataOrig!X605*VLOOKUP($C605,pivot!$H$4:$Q$65,9,FALSE)/VLOOKUP($C605,pivot!$H$4:$Q$65,5,FALSE)</f>
        <v>9644.3482880774882</v>
      </c>
      <c r="Y605" s="1">
        <f>IF(dataOrig!$AC605&gt;0,dataOrig!Y605*dataRevised!$AC605/dataOrig!$AC605,dataOrig!Y605)</f>
        <v>2368.6772807984853</v>
      </c>
      <c r="Z605" s="1">
        <f>IF(dataOrig!$AC605&gt;0,dataOrig!Z605*dataRevised!$AC605/dataOrig!$AC605,dataOrig!Z605)</f>
        <v>9239.4719377774527</v>
      </c>
      <c r="AA605" s="1">
        <f>IF(dataOrig!$AC605&gt;0,dataOrig!AA605*dataRevised!$AC605/dataOrig!$AC605,dataOrig!AA605)</f>
        <v>1134.5543066811524</v>
      </c>
      <c r="AB605" s="1">
        <f>IF(dataOrig!$AC605&gt;0,dataOrig!AB605*dataRevised!$AC605/dataOrig!$AC605,dataOrig!AB605)</f>
        <v>990.9626140249112</v>
      </c>
      <c r="AC605" s="9">
        <f>dataOrig!AC605*VLOOKUP($C605,pivot!$H$4:$Q$65,10,FALSE)/VLOOKUP($C605,pivot!$H$4:$Q$65,6,FALSE)</f>
        <v>13733.666139282002</v>
      </c>
    </row>
    <row r="606" spans="1:29">
      <c r="A606">
        <v>614</v>
      </c>
      <c r="B606">
        <v>24031</v>
      </c>
      <c r="C606">
        <f>dataOrig!C606</f>
        <v>24031</v>
      </c>
      <c r="D606">
        <v>24</v>
      </c>
      <c r="E606" s="1">
        <f>IF(dataOrig!$I606&gt;0,dataOrig!E606*dataRevised!$I606/dataOrig!$I606,dataOrig!E606)</f>
        <v>0</v>
      </c>
      <c r="F606" s="1">
        <f>IF(dataOrig!$I606&gt;0,dataOrig!F606*dataRevised!$I606/dataOrig!$I606,dataOrig!F606)</f>
        <v>0</v>
      </c>
      <c r="G606" s="1">
        <f>IF(dataOrig!$I606&gt;0,dataOrig!G606*dataRevised!$I606/dataOrig!$I606,dataOrig!G606)</f>
        <v>0</v>
      </c>
      <c r="H606" s="1">
        <f>IF(dataOrig!$I606&gt;0,dataOrig!H606*dataRevised!$I606/dataOrig!$I606,dataOrig!H606)</f>
        <v>446.32962442325783</v>
      </c>
      <c r="I606" s="9">
        <f>dataOrig!I606*VLOOKUP($C606,pivot!$H$4:$Q$65,7,FALSE)/VLOOKUP($C606,pivot!$H$4:$Q$65,2,FALSE)</f>
        <v>446.32962442325788</v>
      </c>
      <c r="J606" s="1">
        <f>dataOrig!J606</f>
        <v>0</v>
      </c>
      <c r="K606" s="1">
        <f>dataOrig!K606</f>
        <v>0</v>
      </c>
      <c r="L606" s="1">
        <f>dataOrig!L606</f>
        <v>0</v>
      </c>
      <c r="M606" s="1">
        <f>dataOrig!M606</f>
        <v>477</v>
      </c>
      <c r="N606" s="9">
        <f>dataOrig!N606</f>
        <v>477</v>
      </c>
      <c r="O606" s="1">
        <f>IF(dataOrig!$S606&gt;0,dataOrig!O606*dataRevised!$S606/dataOrig!$S606,dataOrig!O606)</f>
        <v>471.59830820171385</v>
      </c>
      <c r="P606" s="1">
        <f>IF(dataOrig!$S606&gt;0,dataOrig!P606*dataRevised!$S606/dataOrig!$S606,dataOrig!P606)</f>
        <v>2429.3196561343798</v>
      </c>
      <c r="Q606" s="1">
        <f>IF(dataOrig!$S606&gt;0,dataOrig!Q606*dataRevised!$S606/dataOrig!$S606,dataOrig!Q606)</f>
        <v>8.9079167442048757</v>
      </c>
      <c r="R606" s="1">
        <f>IF(dataOrig!$S606&gt;0,dataOrig!R606*dataRevised!$S606/dataOrig!$S606,dataOrig!R606)</f>
        <v>414.66512978800426</v>
      </c>
      <c r="S606" s="9">
        <f>dataOrig!S606*VLOOKUP($C606,pivot!$H$4:$Q$65,8,FALSE)/VLOOKUP($C606,pivot!$H$4:$Q$65,4,FALSE)</f>
        <v>3324.4910108683025</v>
      </c>
      <c r="T606" s="1">
        <f>IF(dataOrig!$X606&gt;0,dataOrig!T606*dataRevised!$X606/dataOrig!$X606,dataOrig!T606)</f>
        <v>14.168540318541897</v>
      </c>
      <c r="U606" s="1">
        <f>IF(dataOrig!$X606&gt;0,dataOrig!U606*dataRevised!$X606/dataOrig!$X606,dataOrig!U606)</f>
        <v>170.90801759241165</v>
      </c>
      <c r="V606" s="1">
        <f>IF(dataOrig!$X606&gt;0,dataOrig!V606*dataRevised!$X606/dataOrig!$X606,dataOrig!V606)</f>
        <v>7.0842701592709485</v>
      </c>
      <c r="W606" s="1">
        <f>IF(dataOrig!$X606&gt;0,dataOrig!W606*dataRevised!$X606/dataOrig!$X606,dataOrig!W606)</f>
        <v>199.24509822949543</v>
      </c>
      <c r="X606" s="9">
        <f>dataOrig!X606*VLOOKUP($C606,pivot!$H$4:$Q$65,9,FALSE)/VLOOKUP($C606,pivot!$H$4:$Q$65,5,FALSE)</f>
        <v>391.40592629971991</v>
      </c>
      <c r="Y606" s="1">
        <f>IF(dataOrig!$AC606&gt;0,dataOrig!Y606*dataRevised!$AC606/dataOrig!$AC606,dataOrig!Y606)</f>
        <v>243.01820766583305</v>
      </c>
      <c r="Z606" s="1">
        <f>IF(dataOrig!$AC606&gt;0,dataOrig!Z606*dataRevised!$AC606/dataOrig!$AC606,dataOrig!Z606)</f>
        <v>858.17304942667602</v>
      </c>
      <c r="AA606" s="1">
        <f>IF(dataOrig!$AC606&gt;0,dataOrig!AA606*dataRevised!$AC606/dataOrig!$AC606,dataOrig!AA606)</f>
        <v>90.40362806722419</v>
      </c>
      <c r="AB606" s="1">
        <f>IF(dataOrig!$AC606&gt;0,dataOrig!AB606*dataRevised!$AC606/dataOrig!$AC606,dataOrig!AB606)</f>
        <v>354.73143034638844</v>
      </c>
      <c r="AC606" s="9">
        <f>dataOrig!AC606*VLOOKUP($C606,pivot!$H$4:$Q$65,10,FALSE)/VLOOKUP($C606,pivot!$H$4:$Q$65,6,FALSE)</f>
        <v>1546.3263155061218</v>
      </c>
    </row>
    <row r="607" spans="1:29">
      <c r="A607">
        <v>615</v>
      </c>
      <c r="B607">
        <v>24031</v>
      </c>
      <c r="C607">
        <f>dataOrig!C607</f>
        <v>24031</v>
      </c>
      <c r="D607">
        <v>24</v>
      </c>
      <c r="E607" s="1">
        <f>IF(dataOrig!$I607&gt;0,dataOrig!E607*dataRevised!$I607/dataOrig!$I607,dataOrig!E607)</f>
        <v>49.592180491473094</v>
      </c>
      <c r="F607" s="1">
        <f>IF(dataOrig!$I607&gt;0,dataOrig!F607*dataRevised!$I607/dataOrig!$I607,dataOrig!F607)</f>
        <v>726.10437851666256</v>
      </c>
      <c r="G607" s="1">
        <f>IF(dataOrig!$I607&gt;0,dataOrig!G607*dataRevised!$I607/dataOrig!$I607,dataOrig!G607)</f>
        <v>0</v>
      </c>
      <c r="H607" s="1">
        <f>IF(dataOrig!$I607&gt;0,dataOrig!H607*dataRevised!$I607/dataOrig!$I607,dataOrig!H607)</f>
        <v>508.08592465792242</v>
      </c>
      <c r="I607" s="9">
        <f>dataOrig!I607*VLOOKUP($C607,pivot!$H$4:$Q$65,7,FALSE)/VLOOKUP($C607,pivot!$H$4:$Q$65,2,FALSE)</f>
        <v>1283.7824836660582</v>
      </c>
      <c r="J607" s="1">
        <f>dataOrig!J607</f>
        <v>53</v>
      </c>
      <c r="K607" s="1">
        <f>dataOrig!K607</f>
        <v>776</v>
      </c>
      <c r="L607" s="1">
        <f>dataOrig!L607</f>
        <v>0</v>
      </c>
      <c r="M607" s="1">
        <f>dataOrig!M607</f>
        <v>543</v>
      </c>
      <c r="N607" s="9">
        <f>dataOrig!N607</f>
        <v>1372</v>
      </c>
      <c r="O607" s="1">
        <f>IF(dataOrig!$S607&gt;0,dataOrig!O607*dataRevised!$S607/dataOrig!$S607,dataOrig!O607)</f>
        <v>603.53579663986511</v>
      </c>
      <c r="P607" s="1">
        <f>IF(dataOrig!$S607&gt;0,dataOrig!P607*dataRevised!$S607/dataOrig!$S607,dataOrig!P607)</f>
        <v>3066.1210786409074</v>
      </c>
      <c r="Q607" s="1">
        <f>IF(dataOrig!$S607&gt;0,dataOrig!Q607*dataRevised!$S607/dataOrig!$S607,dataOrig!Q607)</f>
        <v>13.3433878030157</v>
      </c>
      <c r="R607" s="1">
        <f>IF(dataOrig!$S607&gt;0,dataOrig!R607*dataRevised!$S607/dataOrig!$S607,dataOrig!R607)</f>
        <v>547.17081073847226</v>
      </c>
      <c r="S607" s="9">
        <f>dataOrig!S607*VLOOKUP($C607,pivot!$H$4:$Q$65,8,FALSE)/VLOOKUP($C607,pivot!$H$4:$Q$65,4,FALSE)</f>
        <v>4230.17107382226</v>
      </c>
      <c r="T607" s="1">
        <f>IF(dataOrig!$X607&gt;0,dataOrig!T607*dataRevised!$X607/dataOrig!$X607,dataOrig!T607)</f>
        <v>46.047756035261173</v>
      </c>
      <c r="U607" s="1">
        <f>IF(dataOrig!$X607&gt;0,dataOrig!U607*dataRevised!$X607/dataOrig!$X607,dataOrig!U607)</f>
        <v>858.96775681160273</v>
      </c>
      <c r="V607" s="1">
        <f>IF(dataOrig!$X607&gt;0,dataOrig!V607*dataRevised!$X607/dataOrig!$X607,dataOrig!V607)</f>
        <v>22.138344247721715</v>
      </c>
      <c r="W607" s="1">
        <f>IF(dataOrig!$X607&gt;0,dataOrig!W607*dataRevised!$X607/dataOrig!$X607,dataOrig!W607)</f>
        <v>225.81111132676153</v>
      </c>
      <c r="X607" s="9">
        <f>dataOrig!X607*VLOOKUP($C607,pivot!$H$4:$Q$65,9,FALSE)/VLOOKUP($C607,pivot!$H$4:$Q$65,5,FALSE)</f>
        <v>1152.9649684213471</v>
      </c>
      <c r="Y607" s="1">
        <f>IF(dataOrig!$AC607&gt;0,dataOrig!Y607*dataRevised!$AC607/dataOrig!$AC607,dataOrig!Y607)</f>
        <v>131.78770822040215</v>
      </c>
      <c r="Z607" s="1">
        <f>IF(dataOrig!$AC607&gt;0,dataOrig!Z607*dataRevised!$AC607/dataOrig!$AC607,dataOrig!Z607)</f>
        <v>831.10101093495632</v>
      </c>
      <c r="AA607" s="1">
        <f>IF(dataOrig!$AC607&gt;0,dataOrig!AA607*dataRevised!$AC607/dataOrig!$AC607,dataOrig!AA607)</f>
        <v>23.113280668630701</v>
      </c>
      <c r="AB607" s="1">
        <f>IF(dataOrig!$AC607&gt;0,dataOrig!AB607*dataRevised!$AC607/dataOrig!$AC607,dataOrig!AB607)</f>
        <v>121.87756827932971</v>
      </c>
      <c r="AC607" s="9">
        <f>dataOrig!AC607*VLOOKUP($C607,pivot!$H$4:$Q$65,10,FALSE)/VLOOKUP($C607,pivot!$H$4:$Q$65,6,FALSE)</f>
        <v>1107.8795681033189</v>
      </c>
    </row>
    <row r="608" spans="1:29">
      <c r="A608">
        <v>616</v>
      </c>
      <c r="B608">
        <v>24031</v>
      </c>
      <c r="C608">
        <f>dataOrig!C608</f>
        <v>24031</v>
      </c>
      <c r="D608">
        <v>24</v>
      </c>
      <c r="E608" s="1">
        <f>IF(dataOrig!$I608&gt;0,dataOrig!E608*dataRevised!$I608/dataOrig!$I608,dataOrig!E608)</f>
        <v>0</v>
      </c>
      <c r="F608" s="1">
        <f>IF(dataOrig!$I608&gt;0,dataOrig!F608*dataRevised!$I608/dataOrig!$I608,dataOrig!F608)</f>
        <v>0</v>
      </c>
      <c r="G608" s="1">
        <f>IF(dataOrig!$I608&gt;0,dataOrig!G608*dataRevised!$I608/dataOrig!$I608,dataOrig!G608)</f>
        <v>0</v>
      </c>
      <c r="H608" s="1">
        <f>IF(dataOrig!$I608&gt;0,dataOrig!H608*dataRevised!$I608/dataOrig!$I608,dataOrig!H608)</f>
        <v>146.90513843700521</v>
      </c>
      <c r="I608" s="9">
        <f>dataOrig!I608*VLOOKUP($C608,pivot!$H$4:$Q$65,7,FALSE)/VLOOKUP($C608,pivot!$H$4:$Q$65,2,FALSE)</f>
        <v>146.90513843700521</v>
      </c>
      <c r="J608" s="1">
        <f>dataOrig!J608</f>
        <v>0</v>
      </c>
      <c r="K608" s="1">
        <f>dataOrig!K608</f>
        <v>0</v>
      </c>
      <c r="L608" s="1">
        <f>dataOrig!L608</f>
        <v>0</v>
      </c>
      <c r="M608" s="1">
        <f>dataOrig!M608</f>
        <v>157</v>
      </c>
      <c r="N608" s="9">
        <f>dataOrig!N608</f>
        <v>157</v>
      </c>
      <c r="O608" s="1">
        <f>IF(dataOrig!$S608&gt;0,dataOrig!O608*dataRevised!$S608/dataOrig!$S608,dataOrig!O608)</f>
        <v>41.556563986476164</v>
      </c>
      <c r="P608" s="1">
        <f>IF(dataOrig!$S608&gt;0,dataOrig!P608*dataRevised!$S608/dataOrig!$S608,dataOrig!P608)</f>
        <v>306.3037109726946</v>
      </c>
      <c r="Q608" s="1">
        <f>IF(dataOrig!$S608&gt;0,dataOrig!Q608*dataRevised!$S608/dataOrig!$S608,dataOrig!Q608)</f>
        <v>12.710146088331358</v>
      </c>
      <c r="R608" s="1">
        <f>IF(dataOrig!$S608&gt;0,dataOrig!R608*dataRevised!$S608/dataOrig!$S608,dataOrig!R608)</f>
        <v>709.92731927674618</v>
      </c>
      <c r="S608" s="9">
        <f>dataOrig!S608*VLOOKUP($C608,pivot!$H$4:$Q$65,8,FALSE)/VLOOKUP($C608,pivot!$H$4:$Q$65,4,FALSE)</f>
        <v>1070.4977403242483</v>
      </c>
      <c r="T608" s="1">
        <f>IF(dataOrig!$X608&gt;0,dataOrig!T608*dataRevised!$X608/dataOrig!$X608,dataOrig!T608)</f>
        <v>1.7710675398177376</v>
      </c>
      <c r="U608" s="1">
        <f>IF(dataOrig!$X608&gt;0,dataOrig!U608*dataRevised!$X608/dataOrig!$X608,dataOrig!U608)</f>
        <v>75.270370442253835</v>
      </c>
      <c r="V608" s="1">
        <f>IF(dataOrig!$X608&gt;0,dataOrig!V608*dataRevised!$X608/dataOrig!$X608,dataOrig!V608)</f>
        <v>0.88553376990886878</v>
      </c>
      <c r="W608" s="1">
        <f>IF(dataOrig!$X608&gt;0,dataOrig!W608*dataRevised!$X608/dataOrig!$X608,dataOrig!W608)</f>
        <v>50.47542488480552</v>
      </c>
      <c r="X608" s="9">
        <f>dataOrig!X608*VLOOKUP($C608,pivot!$H$4:$Q$65,9,FALSE)/VLOOKUP($C608,pivot!$H$4:$Q$65,5,FALSE)</f>
        <v>128.40239663678597</v>
      </c>
      <c r="Y608" s="1">
        <f>IF(dataOrig!$AC608&gt;0,dataOrig!Y608*dataRevised!$AC608/dataOrig!$AC608,dataOrig!Y608)</f>
        <v>23.527136385182114</v>
      </c>
      <c r="Z608" s="1">
        <f>IF(dataOrig!$AC608&gt;0,dataOrig!Z608*dataRevised!$AC608/dataOrig!$AC608,dataOrig!Z608)</f>
        <v>235.06790856418664</v>
      </c>
      <c r="AA608" s="1">
        <f>IF(dataOrig!$AC608&gt;0,dataOrig!AA608*dataRevised!$AC608/dataOrig!$AC608,dataOrig!AA608)</f>
        <v>9.2068109642564515</v>
      </c>
      <c r="AB608" s="1">
        <f>IF(dataOrig!$AC608&gt;0,dataOrig!AB608*dataRevised!$AC608/dataOrig!$AC608,dataOrig!AB608)</f>
        <v>176.78455022631204</v>
      </c>
      <c r="AC608" s="9">
        <f>dataOrig!AC608*VLOOKUP($C608,pivot!$H$4:$Q$65,10,FALSE)/VLOOKUP($C608,pivot!$H$4:$Q$65,6,FALSE)</f>
        <v>444.5864061399372</v>
      </c>
    </row>
    <row r="609" spans="1:29">
      <c r="A609">
        <v>617</v>
      </c>
      <c r="B609">
        <v>24031</v>
      </c>
      <c r="C609">
        <f>dataOrig!C609</f>
        <v>24031</v>
      </c>
      <c r="D609">
        <v>24</v>
      </c>
      <c r="E609" s="1">
        <f>IF(dataOrig!$I609&gt;0,dataOrig!E609*dataRevised!$I609/dataOrig!$I609,dataOrig!E609)</f>
        <v>9.357015187070397</v>
      </c>
      <c r="F609" s="1">
        <f>IF(dataOrig!$I609&gt;0,dataOrig!F609*dataRevised!$I609/dataOrig!$I609,dataOrig!F609)</f>
        <v>0</v>
      </c>
      <c r="G609" s="1">
        <f>IF(dataOrig!$I609&gt;0,dataOrig!G609*dataRevised!$I609/dataOrig!$I609,dataOrig!G609)</f>
        <v>0</v>
      </c>
      <c r="H609" s="1">
        <f>IF(dataOrig!$I609&gt;0,dataOrig!H609*dataRevised!$I609/dataOrig!$I609,dataOrig!H609)</f>
        <v>814.06032127512447</v>
      </c>
      <c r="I609" s="9">
        <f>dataOrig!I609*VLOOKUP($C609,pivot!$H$4:$Q$65,7,FALSE)/VLOOKUP($C609,pivot!$H$4:$Q$65,2,FALSE)</f>
        <v>823.41733646219484</v>
      </c>
      <c r="J609" s="1">
        <f>dataOrig!J609</f>
        <v>10</v>
      </c>
      <c r="K609" s="1">
        <f>dataOrig!K609</f>
        <v>0</v>
      </c>
      <c r="L609" s="1">
        <f>dataOrig!L609</f>
        <v>0</v>
      </c>
      <c r="M609" s="1">
        <f>dataOrig!M609</f>
        <v>870</v>
      </c>
      <c r="N609" s="9">
        <f>dataOrig!N609</f>
        <v>880</v>
      </c>
      <c r="O609" s="1">
        <f>IF(dataOrig!$S609&gt;0,dataOrig!O609*dataRevised!$S609/dataOrig!$S609,dataOrig!O609)</f>
        <v>39.997704760588356</v>
      </c>
      <c r="P609" s="1">
        <f>IF(dataOrig!$S609&gt;0,dataOrig!P609*dataRevised!$S609/dataOrig!$S609,dataOrig!P609)</f>
        <v>155.44457303734657</v>
      </c>
      <c r="Q609" s="1">
        <f>IF(dataOrig!$S609&gt;0,dataOrig!Q609*dataRevised!$S609/dataOrig!$S609,dataOrig!Q609)</f>
        <v>15.848681372060826</v>
      </c>
      <c r="R609" s="1">
        <f>IF(dataOrig!$S609&gt;0,dataOrig!R609*dataRevised!$S609/dataOrig!$S609,dataOrig!R609)</f>
        <v>860.27064885008144</v>
      </c>
      <c r="S609" s="9">
        <f>dataOrig!S609*VLOOKUP($C609,pivot!$H$4:$Q$65,8,FALSE)/VLOOKUP($C609,pivot!$H$4:$Q$65,4,FALSE)</f>
        <v>1071.5616080200771</v>
      </c>
      <c r="T609" s="1">
        <f>IF(dataOrig!$X609&gt;0,dataOrig!T609*dataRevised!$X609/dataOrig!$X609,dataOrig!T609)</f>
        <v>20.367276707903979</v>
      </c>
      <c r="U609" s="1">
        <f>IF(dataOrig!$X609&gt;0,dataOrig!U609*dataRevised!$X609/dataOrig!$X609,dataOrig!U609)</f>
        <v>429.48387840580136</v>
      </c>
      <c r="V609" s="1">
        <f>IF(dataOrig!$X609&gt;0,dataOrig!V609*dataRevised!$X609/dataOrig!$X609,dataOrig!V609)</f>
        <v>2.6566013097266064</v>
      </c>
      <c r="W609" s="1">
        <f>IF(dataOrig!$X609&gt;0,dataOrig!W609*dataRevised!$X609/dataOrig!$X609,dataOrig!W609)</f>
        <v>269.20226605229612</v>
      </c>
      <c r="X609" s="9">
        <f>dataOrig!X609*VLOOKUP($C609,pivot!$H$4:$Q$65,9,FALSE)/VLOOKUP($C609,pivot!$H$4:$Q$65,5,FALSE)</f>
        <v>721.71002247572801</v>
      </c>
      <c r="Y609" s="1">
        <f>IF(dataOrig!$AC609&gt;0,dataOrig!Y609*dataRevised!$AC609/dataOrig!$AC609,dataOrig!Y609)</f>
        <v>97.70895775349733</v>
      </c>
      <c r="Z609" s="1">
        <f>IF(dataOrig!$AC609&gt;0,dataOrig!Z609*dataRevised!$AC609/dataOrig!$AC609,dataOrig!Z609)</f>
        <v>191.35511625746022</v>
      </c>
      <c r="AA609" s="1">
        <f>IF(dataOrig!$AC609&gt;0,dataOrig!AA609*dataRevised!$AC609/dataOrig!$AC609,dataOrig!AA609)</f>
        <v>14.840757001826555</v>
      </c>
      <c r="AB609" s="1">
        <f>IF(dataOrig!$AC609&gt;0,dataOrig!AB609*dataRevised!$AC609/dataOrig!$AC609,dataOrig!AB609)</f>
        <v>455.70071273132334</v>
      </c>
      <c r="AC609" s="9">
        <f>dataOrig!AC609*VLOOKUP($C609,pivot!$H$4:$Q$65,10,FALSE)/VLOOKUP($C609,pivot!$H$4:$Q$65,6,FALSE)</f>
        <v>759.60554374410742</v>
      </c>
    </row>
    <row r="610" spans="1:29">
      <c r="A610">
        <v>618</v>
      </c>
      <c r="B610">
        <v>24031</v>
      </c>
      <c r="C610">
        <f>dataOrig!C610</f>
        <v>24031</v>
      </c>
      <c r="D610">
        <v>24</v>
      </c>
      <c r="E610" s="1">
        <f>IF(dataOrig!$I610&gt;0,dataOrig!E610*dataRevised!$I610/dataOrig!$I610,dataOrig!E610)</f>
        <v>0</v>
      </c>
      <c r="F610" s="1">
        <f>IF(dataOrig!$I610&gt;0,dataOrig!F610*dataRevised!$I610/dataOrig!$I610,dataOrig!F610)</f>
        <v>5.6142091122422384</v>
      </c>
      <c r="G610" s="1">
        <f>IF(dataOrig!$I610&gt;0,dataOrig!G610*dataRevised!$I610/dataOrig!$I610,dataOrig!G610)</f>
        <v>0</v>
      </c>
      <c r="H610" s="1">
        <f>IF(dataOrig!$I610&gt;0,dataOrig!H610*dataRevised!$I610/dataOrig!$I610,dataOrig!H610)</f>
        <v>389.25183178212848</v>
      </c>
      <c r="I610" s="9">
        <f>dataOrig!I610*VLOOKUP($C610,pivot!$H$4:$Q$65,7,FALSE)/VLOOKUP($C610,pivot!$H$4:$Q$65,2,FALSE)</f>
        <v>394.86604089437071</v>
      </c>
      <c r="J610" s="1">
        <f>dataOrig!J610</f>
        <v>0</v>
      </c>
      <c r="K610" s="1">
        <f>dataOrig!K610</f>
        <v>6</v>
      </c>
      <c r="L610" s="1">
        <f>dataOrig!L610</f>
        <v>0</v>
      </c>
      <c r="M610" s="1">
        <f>dataOrig!M610</f>
        <v>416</v>
      </c>
      <c r="N610" s="9">
        <f>dataOrig!N610</f>
        <v>422</v>
      </c>
      <c r="O610" s="1">
        <f>IF(dataOrig!$S610&gt;0,dataOrig!O610*dataRevised!$S610/dataOrig!$S610,dataOrig!O610)</f>
        <v>31.642788086453116</v>
      </c>
      <c r="P610" s="1">
        <f>IF(dataOrig!$S610&gt;0,dataOrig!P610*dataRevised!$S610/dataOrig!$S610,dataOrig!P610)</f>
        <v>122.9607155845235</v>
      </c>
      <c r="Q610" s="1">
        <f>IF(dataOrig!$S610&gt;0,dataOrig!Q610*dataRevised!$S610/dataOrig!$S610,dataOrig!Q610)</f>
        <v>12.541518593957335</v>
      </c>
      <c r="R610" s="1">
        <f>IF(dataOrig!$S610&gt;0,dataOrig!R610*dataRevised!$S610/dataOrig!$S610,dataOrig!R610)</f>
        <v>680.19897025782177</v>
      </c>
      <c r="S610" s="9">
        <f>dataOrig!S610*VLOOKUP($C610,pivot!$H$4:$Q$65,8,FALSE)/VLOOKUP($C610,pivot!$H$4:$Q$65,4,FALSE)</f>
        <v>847.34399252275568</v>
      </c>
      <c r="T610" s="1">
        <f>IF(dataOrig!$X610&gt;0,dataOrig!T610*dataRevised!$X610/dataOrig!$X610,dataOrig!T610)</f>
        <v>7.0842701592709494</v>
      </c>
      <c r="U610" s="1">
        <f>IF(dataOrig!$X610&gt;0,dataOrig!U610*dataRevised!$X610/dataOrig!$X610,dataOrig!U610)</f>
        <v>247.94945557448321</v>
      </c>
      <c r="V610" s="1">
        <f>IF(dataOrig!$X610&gt;0,dataOrig!V610*dataRevised!$X610/dataOrig!$X610,dataOrig!V610)</f>
        <v>0</v>
      </c>
      <c r="W610" s="1">
        <f>IF(dataOrig!$X610&gt;0,dataOrig!W610*dataRevised!$X610/dataOrig!$X610,dataOrig!W610)</f>
        <v>92.095512070522332</v>
      </c>
      <c r="X610" s="9">
        <f>dataOrig!X610*VLOOKUP($C610,pivot!$H$4:$Q$65,9,FALSE)/VLOOKUP($C610,pivot!$H$4:$Q$65,5,FALSE)</f>
        <v>347.1292378042765</v>
      </c>
      <c r="Y610" s="1">
        <f>IF(dataOrig!$AC610&gt;0,dataOrig!Y610*dataRevised!$AC610/dataOrig!$AC610,dataOrig!Y610)</f>
        <v>53.827103143161125</v>
      </c>
      <c r="Z610" s="1">
        <f>IF(dataOrig!$AC610&gt;0,dataOrig!Z610*dataRevised!$AC610/dataOrig!$AC610,dataOrig!Z610)</f>
        <v>211.28004821828881</v>
      </c>
      <c r="AA610" s="1">
        <f>IF(dataOrig!$AC610&gt;0,dataOrig!AA610*dataRevised!$AC610/dataOrig!$AC610,dataOrig!AA610)</f>
        <v>7.5417527903985144</v>
      </c>
      <c r="AB610" s="1">
        <f>IF(dataOrig!$AC610&gt;0,dataOrig!AB610*dataRevised!$AC610/dataOrig!$AC610,dataOrig!AB610)</f>
        <v>202.79760773408381</v>
      </c>
      <c r="AC610" s="9">
        <f>dataOrig!AC610*VLOOKUP($C610,pivot!$H$4:$Q$65,10,FALSE)/VLOOKUP($C610,pivot!$H$4:$Q$65,6,FALSE)</f>
        <v>475.44651188593224</v>
      </c>
    </row>
    <row r="611" spans="1:29">
      <c r="A611">
        <v>619</v>
      </c>
      <c r="B611">
        <v>24031</v>
      </c>
      <c r="C611">
        <f>dataOrig!C611</f>
        <v>24031</v>
      </c>
      <c r="D611">
        <v>24</v>
      </c>
      <c r="E611" s="1">
        <f>IF(dataOrig!$I611&gt;0,dataOrig!E611*dataRevised!$I611/dataOrig!$I611,dataOrig!E611)</f>
        <v>170.2976764046812</v>
      </c>
      <c r="F611" s="1">
        <f>IF(dataOrig!$I611&gt;0,dataOrig!F611*dataRevised!$I611/dataOrig!$I611,dataOrig!F611)</f>
        <v>117.89839135708698</v>
      </c>
      <c r="G611" s="1">
        <f>IF(dataOrig!$I611&gt;0,dataOrig!G611*dataRevised!$I611/dataOrig!$I611,dataOrig!G611)</f>
        <v>66.434807828199808</v>
      </c>
      <c r="H611" s="1">
        <f>IF(dataOrig!$I611&gt;0,dataOrig!H611*dataRevised!$I611/dataOrig!$I611,dataOrig!H611)</f>
        <v>194.62591589106424</v>
      </c>
      <c r="I611" s="9">
        <f>dataOrig!I611*VLOOKUP($C611,pivot!$H$4:$Q$65,7,FALSE)/VLOOKUP($C611,pivot!$H$4:$Q$65,2,FALSE)</f>
        <v>549.25679148103222</v>
      </c>
      <c r="J611" s="1">
        <f>dataOrig!J611</f>
        <v>182</v>
      </c>
      <c r="K611" s="1">
        <f>dataOrig!K611</f>
        <v>126</v>
      </c>
      <c r="L611" s="1">
        <f>dataOrig!L611</f>
        <v>71</v>
      </c>
      <c r="M611" s="1">
        <f>dataOrig!M611</f>
        <v>208</v>
      </c>
      <c r="N611" s="9">
        <f>dataOrig!N611</f>
        <v>587</v>
      </c>
      <c r="O611" s="1">
        <f>IF(dataOrig!$S611&gt;0,dataOrig!O611*dataRevised!$S611/dataOrig!$S611,dataOrig!O611)</f>
        <v>15.598480501647034</v>
      </c>
      <c r="P611" s="1">
        <f>IF(dataOrig!$S611&gt;0,dataOrig!P611*dataRevised!$S611/dataOrig!$S611,dataOrig!P611)</f>
        <v>60.429701997827131</v>
      </c>
      <c r="Q611" s="1">
        <f>IF(dataOrig!$S611&gt;0,dataOrig!Q611*dataRevised!$S611/dataOrig!$S611,dataOrig!Q611)</f>
        <v>6.2080043172549049</v>
      </c>
      <c r="R611" s="1">
        <f>IF(dataOrig!$S611&gt;0,dataOrig!R611*dataRevised!$S611/dataOrig!$S611,dataOrig!R611)</f>
        <v>317.45187927863725</v>
      </c>
      <c r="S611" s="9">
        <f>dataOrig!S611*VLOOKUP($C611,pivot!$H$4:$Q$65,8,FALSE)/VLOOKUP($C611,pivot!$H$4:$Q$65,4,FALSE)</f>
        <v>399.68806609536631</v>
      </c>
      <c r="T611" s="1">
        <f>IF(dataOrig!$X611&gt;0,dataOrig!T611*dataRevised!$X611/dataOrig!$X611,dataOrig!T611)</f>
        <v>65.529498973256281</v>
      </c>
      <c r="U611" s="1">
        <f>IF(dataOrig!$X611&gt;0,dataOrig!U611*dataRevised!$X611/dataOrig!$X611,dataOrig!U611)</f>
        <v>317.90662339728391</v>
      </c>
      <c r="V611" s="1">
        <f>IF(dataOrig!$X611&gt;0,dataOrig!V611*dataRevised!$X611/dataOrig!$X611,dataOrig!V611)</f>
        <v>59.330762583894206</v>
      </c>
      <c r="W611" s="1">
        <f>IF(dataOrig!$X611&gt;0,dataOrig!W611*dataRevised!$X611/dataOrig!$X611,dataOrig!W611)</f>
        <v>132.83006548633031</v>
      </c>
      <c r="X611" s="9">
        <f>dataOrig!X611*VLOOKUP($C611,pivot!$H$4:$Q$65,9,FALSE)/VLOOKUP($C611,pivot!$H$4:$Q$65,5,FALSE)</f>
        <v>575.59695044076466</v>
      </c>
      <c r="Y611" s="1">
        <f>IF(dataOrig!$AC611&gt;0,dataOrig!Y611*dataRevised!$AC611/dataOrig!$AC611,dataOrig!Y611)</f>
        <v>959.26135228554369</v>
      </c>
      <c r="Z611" s="1">
        <f>IF(dataOrig!$AC611&gt;0,dataOrig!Z611*dataRevised!$AC611/dataOrig!$AC611,dataOrig!Z611)</f>
        <v>551.43014543932088</v>
      </c>
      <c r="AA611" s="1">
        <f>IF(dataOrig!$AC611&gt;0,dataOrig!AA611*dataRevised!$AC611/dataOrig!$AC611,dataOrig!AA611)</f>
        <v>167.72965942344317</v>
      </c>
      <c r="AB611" s="1">
        <f>IF(dataOrig!$AC611&gt;0,dataOrig!AB611*dataRevised!$AC611/dataOrig!$AC611,dataOrig!AB611)</f>
        <v>361.89992522905845</v>
      </c>
      <c r="AC611" s="9">
        <f>dataOrig!AC611*VLOOKUP($C611,pivot!$H$4:$Q$65,10,FALSE)/VLOOKUP($C611,pivot!$H$4:$Q$65,6,FALSE)</f>
        <v>2040.3210823773661</v>
      </c>
    </row>
    <row r="612" spans="1:29">
      <c r="A612">
        <v>620</v>
      </c>
      <c r="B612">
        <v>24031</v>
      </c>
      <c r="C612">
        <f>dataOrig!C612</f>
        <v>24031</v>
      </c>
      <c r="D612">
        <v>24</v>
      </c>
      <c r="E612" s="1">
        <f>IF(dataOrig!$I612&gt;0,dataOrig!E612*dataRevised!$I612/dataOrig!$I612,dataOrig!E612)</f>
        <v>0</v>
      </c>
      <c r="F612" s="1">
        <f>IF(dataOrig!$I612&gt;0,dataOrig!F612*dataRevised!$I612/dataOrig!$I612,dataOrig!F612)</f>
        <v>0</v>
      </c>
      <c r="G612" s="1">
        <f>IF(dataOrig!$I612&gt;0,dataOrig!G612*dataRevised!$I612/dataOrig!$I612,dataOrig!G612)</f>
        <v>0</v>
      </c>
      <c r="H612" s="1">
        <f>IF(dataOrig!$I612&gt;0,dataOrig!H612*dataRevised!$I612/dataOrig!$I612,dataOrig!H612)</f>
        <v>136.61242173122778</v>
      </c>
      <c r="I612" s="9">
        <f>dataOrig!I612*VLOOKUP($C612,pivot!$H$4:$Q$65,7,FALSE)/VLOOKUP($C612,pivot!$H$4:$Q$65,2,FALSE)</f>
        <v>136.61242173122778</v>
      </c>
      <c r="J612" s="1">
        <f>dataOrig!J612</f>
        <v>0</v>
      </c>
      <c r="K612" s="1">
        <f>dataOrig!K612</f>
        <v>0</v>
      </c>
      <c r="L612" s="1">
        <f>dataOrig!L612</f>
        <v>0</v>
      </c>
      <c r="M612" s="1">
        <f>dataOrig!M612</f>
        <v>146</v>
      </c>
      <c r="N612" s="9">
        <f>dataOrig!N612</f>
        <v>146</v>
      </c>
      <c r="O612" s="1">
        <f>IF(dataOrig!$S612&gt;0,dataOrig!O612*dataRevised!$S612/dataOrig!$S612,dataOrig!O612)</f>
        <v>216.50423985703455</v>
      </c>
      <c r="P612" s="1">
        <f>IF(dataOrig!$S612&gt;0,dataOrig!P612*dataRevised!$S612/dataOrig!$S612,dataOrig!P612)</f>
        <v>1354.5903541594339</v>
      </c>
      <c r="Q612" s="1">
        <f>IF(dataOrig!$S612&gt;0,dataOrig!Q612*dataRevised!$S612/dataOrig!$S612,dataOrig!Q612)</f>
        <v>11.161963710734762</v>
      </c>
      <c r="R612" s="1">
        <f>IF(dataOrig!$S612&gt;0,dataOrig!R612*dataRevised!$S612/dataOrig!$S612,dataOrig!R612)</f>
        <v>368.54989219360334</v>
      </c>
      <c r="S612" s="9">
        <f>dataOrig!S612*VLOOKUP($C612,pivot!$H$4:$Q$65,8,FALSE)/VLOOKUP($C612,pivot!$H$4:$Q$65,4,FALSE)</f>
        <v>1950.8064499208065</v>
      </c>
      <c r="T612" s="1">
        <f>IF(dataOrig!$X612&gt;0,dataOrig!T612*dataRevised!$X612/dataOrig!$X612,dataOrig!T612)</f>
        <v>7.0842701592709485</v>
      </c>
      <c r="U612" s="1">
        <f>IF(dataOrig!$X612&gt;0,dataOrig!U612*dataRevised!$X612/dataOrig!$X612,dataOrig!U612)</f>
        <v>102.72191730942875</v>
      </c>
      <c r="V612" s="1">
        <f>IF(dataOrig!$X612&gt;0,dataOrig!V612*dataRevised!$X612/dataOrig!$X612,dataOrig!V612)</f>
        <v>0</v>
      </c>
      <c r="W612" s="1">
        <f>IF(dataOrig!$X612&gt;0,dataOrig!W612*dataRevised!$X612/dataOrig!$X612,dataOrig!W612)</f>
        <v>9.7408714689975557</v>
      </c>
      <c r="X612" s="9">
        <f>dataOrig!X612*VLOOKUP($C612,pivot!$H$4:$Q$65,9,FALSE)/VLOOKUP($C612,pivot!$H$4:$Q$65,5,FALSE)</f>
        <v>119.54705893769726</v>
      </c>
      <c r="Y612" s="1">
        <f>IF(dataOrig!$AC612&gt;0,dataOrig!Y612*dataRevised!$AC612/dataOrig!$AC612,dataOrig!Y612)</f>
        <v>480.04572809593918</v>
      </c>
      <c r="Z612" s="1">
        <f>IF(dataOrig!$AC612&gt;0,dataOrig!Z612*dataRevised!$AC612/dataOrig!$AC612,dataOrig!Z612)</f>
        <v>1356.7441475227997</v>
      </c>
      <c r="AA612" s="1">
        <f>IF(dataOrig!$AC612&gt;0,dataOrig!AA612*dataRevised!$AC612/dataOrig!$AC612,dataOrig!AA612)</f>
        <v>130.68967916489606</v>
      </c>
      <c r="AB612" s="1">
        <f>IF(dataOrig!$AC612&gt;0,dataOrig!AB612*dataRevised!$AC612/dataOrig!$AC612,dataOrig!AB612)</f>
        <v>186.44610939574915</v>
      </c>
      <c r="AC612" s="9">
        <f>dataOrig!AC612*VLOOKUP($C612,pivot!$H$4:$Q$65,10,FALSE)/VLOOKUP($C612,pivot!$H$4:$Q$65,6,FALSE)</f>
        <v>2153.9256641793841</v>
      </c>
    </row>
    <row r="613" spans="1:29">
      <c r="A613">
        <v>621</v>
      </c>
      <c r="B613">
        <v>24031</v>
      </c>
      <c r="C613">
        <f>dataOrig!C613</f>
        <v>24031</v>
      </c>
      <c r="D613">
        <v>24</v>
      </c>
      <c r="E613" s="1">
        <f>IF(dataOrig!$I613&gt;0,dataOrig!E613*dataRevised!$I613/dataOrig!$I613,dataOrig!E613)</f>
        <v>0</v>
      </c>
      <c r="F613" s="1">
        <f>IF(dataOrig!$I613&gt;0,dataOrig!F613*dataRevised!$I613/dataOrig!$I613,dataOrig!F613)</f>
        <v>14.035522780605595</v>
      </c>
      <c r="G613" s="1">
        <f>IF(dataOrig!$I613&gt;0,dataOrig!G613*dataRevised!$I613/dataOrig!$I613,dataOrig!G613)</f>
        <v>0</v>
      </c>
      <c r="H613" s="1">
        <f>IF(dataOrig!$I613&gt;0,dataOrig!H613*dataRevised!$I613/dataOrig!$I613,dataOrig!H613)</f>
        <v>1605.6638061012798</v>
      </c>
      <c r="I613" s="9">
        <f>dataOrig!I613*VLOOKUP($C613,pivot!$H$4:$Q$65,7,FALSE)/VLOOKUP($C613,pivot!$H$4:$Q$65,2,FALSE)</f>
        <v>1619.6993288818855</v>
      </c>
      <c r="J613" s="1">
        <f>dataOrig!J613</f>
        <v>0</v>
      </c>
      <c r="K613" s="1">
        <f>dataOrig!K613</f>
        <v>15</v>
      </c>
      <c r="L613" s="1">
        <f>dataOrig!L613</f>
        <v>0</v>
      </c>
      <c r="M613" s="1">
        <f>dataOrig!M613</f>
        <v>1716</v>
      </c>
      <c r="N613" s="9">
        <f>dataOrig!N613</f>
        <v>1731</v>
      </c>
      <c r="O613" s="1">
        <f>IF(dataOrig!$S613&gt;0,dataOrig!O613*dataRevised!$S613/dataOrig!$S613,dataOrig!O613)</f>
        <v>38.059426674414972</v>
      </c>
      <c r="P613" s="1">
        <f>IF(dataOrig!$S613&gt;0,dataOrig!P613*dataRevised!$S613/dataOrig!$S613,dataOrig!P613)</f>
        <v>178.3990045760354</v>
      </c>
      <c r="Q613" s="1">
        <f>IF(dataOrig!$S613&gt;0,dataOrig!Q613*dataRevised!$S613/dataOrig!$S613,dataOrig!Q613)</f>
        <v>10.669495691763155</v>
      </c>
      <c r="R613" s="1">
        <f>IF(dataOrig!$S613&gt;0,dataOrig!R613*dataRevised!$S613/dataOrig!$S613,dataOrig!R613)</f>
        <v>586.69376064226776</v>
      </c>
      <c r="S613" s="9">
        <f>dataOrig!S613*VLOOKUP($C613,pivot!$H$4:$Q$65,8,FALSE)/VLOOKUP($C613,pivot!$H$4:$Q$65,4,FALSE)</f>
        <v>813.8216875844812</v>
      </c>
      <c r="T613" s="1">
        <f>IF(dataOrig!$X613&gt;0,dataOrig!T613*dataRevised!$X613/dataOrig!$X613,dataOrig!T613)</f>
        <v>49.589891114896645</v>
      </c>
      <c r="U613" s="1">
        <f>IF(dataOrig!$X613&gt;0,dataOrig!U613*dataRevised!$X613/dataOrig!$X613,dataOrig!U613)</f>
        <v>436.56814856507231</v>
      </c>
      <c r="V613" s="1">
        <f>IF(dataOrig!$X613&gt;0,dataOrig!V613*dataRevised!$X613/dataOrig!$X613,dataOrig!V613)</f>
        <v>14.168540318541899</v>
      </c>
      <c r="W613" s="1">
        <f>IF(dataOrig!$X613&gt;0,dataOrig!W613*dataRevised!$X613/dataOrig!$X613,dataOrig!W613)</f>
        <v>919.18405316540577</v>
      </c>
      <c r="X613" s="9">
        <f>dataOrig!X613*VLOOKUP($C613,pivot!$H$4:$Q$65,9,FALSE)/VLOOKUP($C613,pivot!$H$4:$Q$65,5,FALSE)</f>
        <v>1419.5106331639165</v>
      </c>
      <c r="Y613" s="1">
        <f>IF(dataOrig!$AC613&gt;0,dataOrig!Y613*dataRevised!$AC613/dataOrig!$AC613,dataOrig!Y613)</f>
        <v>46.456225429616794</v>
      </c>
      <c r="Z613" s="1">
        <f>IF(dataOrig!$AC613&gt;0,dataOrig!Z613*dataRevised!$AC613/dataOrig!$AC613,dataOrig!Z613)</f>
        <v>1385.0979814902171</v>
      </c>
      <c r="AA613" s="1">
        <f>IF(dataOrig!$AC613&gt;0,dataOrig!AA613*dataRevised!$AC613/dataOrig!$AC613,dataOrig!AA613)</f>
        <v>41.996579051141936</v>
      </c>
      <c r="AB613" s="1">
        <f>IF(dataOrig!$AC613&gt;0,dataOrig!AB613*dataRevised!$AC613/dataOrig!$AC613,dataOrig!AB613)</f>
        <v>931.20137286204204</v>
      </c>
      <c r="AC613" s="9">
        <f>dataOrig!AC613*VLOOKUP($C613,pivot!$H$4:$Q$65,10,FALSE)/VLOOKUP($C613,pivot!$H$4:$Q$65,6,FALSE)</f>
        <v>2404.7521588330178</v>
      </c>
    </row>
    <row r="614" spans="1:29">
      <c r="A614">
        <v>622</v>
      </c>
      <c r="B614">
        <v>24031</v>
      </c>
      <c r="C614">
        <f>dataOrig!C614</f>
        <v>24031</v>
      </c>
      <c r="D614">
        <v>24</v>
      </c>
      <c r="E614" s="1">
        <f>IF(dataOrig!$I614&gt;0,dataOrig!E614*dataRevised!$I614/dataOrig!$I614,dataOrig!E614)</f>
        <v>0</v>
      </c>
      <c r="F614" s="1">
        <f>IF(dataOrig!$I614&gt;0,dataOrig!F614*dataRevised!$I614/dataOrig!$I614,dataOrig!F614)</f>
        <v>175.91188551692343</v>
      </c>
      <c r="G614" s="1">
        <f>IF(dataOrig!$I614&gt;0,dataOrig!G614*dataRevised!$I614/dataOrig!$I614,dataOrig!G614)</f>
        <v>0</v>
      </c>
      <c r="H614" s="1">
        <f>IF(dataOrig!$I614&gt;0,dataOrig!H614*dataRevised!$I614/dataOrig!$I614,dataOrig!H614)</f>
        <v>406.09445911885518</v>
      </c>
      <c r="I614" s="9">
        <f>dataOrig!I614*VLOOKUP($C614,pivot!$H$4:$Q$65,7,FALSE)/VLOOKUP($C614,pivot!$H$4:$Q$65,2,FALSE)</f>
        <v>582.00634463577865</v>
      </c>
      <c r="J614" s="1">
        <f>dataOrig!J614</f>
        <v>0</v>
      </c>
      <c r="K614" s="1">
        <f>dataOrig!K614</f>
        <v>188</v>
      </c>
      <c r="L614" s="1">
        <f>dataOrig!L614</f>
        <v>0</v>
      </c>
      <c r="M614" s="1">
        <f>dataOrig!M614</f>
        <v>434</v>
      </c>
      <c r="N614" s="9">
        <f>dataOrig!N614</f>
        <v>622</v>
      </c>
      <c r="O614" s="1">
        <f>IF(dataOrig!$S614&gt;0,dataOrig!O614*dataRevised!$S614/dataOrig!$S614,dataOrig!O614)</f>
        <v>32.932085691883785</v>
      </c>
      <c r="P614" s="1">
        <f>IF(dataOrig!$S614&gt;0,dataOrig!P614*dataRevised!$S614/dataOrig!$S614,dataOrig!P614)</f>
        <v>339.12623439710217</v>
      </c>
      <c r="Q614" s="1">
        <f>IF(dataOrig!$S614&gt;0,dataOrig!Q614*dataRevised!$S614/dataOrig!$S614,dataOrig!Q614)</f>
        <v>10.812524140863479</v>
      </c>
      <c r="R614" s="1">
        <f>IF(dataOrig!$S614&gt;0,dataOrig!R614*dataRevised!$S614/dataOrig!$S614,dataOrig!R614)</f>
        <v>660.15114207301792</v>
      </c>
      <c r="S614" s="9">
        <f>dataOrig!S614*VLOOKUP($C614,pivot!$H$4:$Q$65,8,FALSE)/VLOOKUP($C614,pivot!$H$4:$Q$65,4,FALSE)</f>
        <v>1043.0219863028674</v>
      </c>
      <c r="T614" s="1">
        <f>IF(dataOrig!$X614&gt;0,dataOrig!T614*dataRevised!$X614/dataOrig!$X614,dataOrig!T614)</f>
        <v>20.367276707903979</v>
      </c>
      <c r="U614" s="1">
        <f>IF(dataOrig!$X614&gt;0,dataOrig!U614*dataRevised!$X614/dataOrig!$X614,dataOrig!U614)</f>
        <v>301.08148176901534</v>
      </c>
      <c r="V614" s="1">
        <f>IF(dataOrig!$X614&gt;0,dataOrig!V614*dataRevised!$X614/dataOrig!$X614,dataOrig!V614)</f>
        <v>3.5421350796354747</v>
      </c>
      <c r="W614" s="1">
        <f>IF(dataOrig!$X614&gt;0,dataOrig!W614*dataRevised!$X614/dataOrig!$X614,dataOrig!W614)</f>
        <v>185.07655791095354</v>
      </c>
      <c r="X614" s="9">
        <f>dataOrig!X614*VLOOKUP($C614,pivot!$H$4:$Q$65,9,FALSE)/VLOOKUP($C614,pivot!$H$4:$Q$65,5,FALSE)</f>
        <v>510.06745146750836</v>
      </c>
      <c r="Y614" s="1">
        <f>IF(dataOrig!$AC614&gt;0,dataOrig!Y614*dataRevised!$AC614/dataOrig!$AC614,dataOrig!Y614)</f>
        <v>43.327635979963226</v>
      </c>
      <c r="Z614" s="1">
        <f>IF(dataOrig!$AC614&gt;0,dataOrig!Z614*dataRevised!$AC614/dataOrig!$AC614,dataOrig!Z614)</f>
        <v>350.1374511528773</v>
      </c>
      <c r="AA614" s="1">
        <f>IF(dataOrig!$AC614&gt;0,dataOrig!AA614*dataRevised!$AC614/dataOrig!$AC614,dataOrig!AA614)</f>
        <v>30.769994438421413</v>
      </c>
      <c r="AB614" s="1">
        <f>IF(dataOrig!$AC614&gt;0,dataOrig!AB614*dataRevised!$AC614/dataOrig!$AC614,dataOrig!AB614)</f>
        <v>310.96502221330292</v>
      </c>
      <c r="AC614" s="9">
        <f>dataOrig!AC614*VLOOKUP($C614,pivot!$H$4:$Q$65,10,FALSE)/VLOOKUP($C614,pivot!$H$4:$Q$65,6,FALSE)</f>
        <v>735.20010378456493</v>
      </c>
    </row>
    <row r="615" spans="1:29">
      <c r="A615">
        <v>623</v>
      </c>
      <c r="B615">
        <v>24031</v>
      </c>
      <c r="C615">
        <f>dataOrig!C615</f>
        <v>24031</v>
      </c>
      <c r="D615">
        <v>24</v>
      </c>
      <c r="E615" s="1">
        <f>IF(dataOrig!$I615&gt;0,dataOrig!E615*dataRevised!$I615/dataOrig!$I615,dataOrig!E615)</f>
        <v>3827.9549130304986</v>
      </c>
      <c r="F615" s="1">
        <f>IF(dataOrig!$I615&gt;0,dataOrig!F615*dataRevised!$I615/dataOrig!$I615,dataOrig!F615)</f>
        <v>29445.591092191826</v>
      </c>
      <c r="G615" s="1">
        <f>IF(dataOrig!$I615&gt;0,dataOrig!G615*dataRevised!$I615/dataOrig!$I615,dataOrig!G615)</f>
        <v>29.006747079918227</v>
      </c>
      <c r="H615" s="1">
        <f>IF(dataOrig!$I615&gt;0,dataOrig!H615*dataRevised!$I615/dataOrig!$I615,dataOrig!H615)</f>
        <v>1339.9245747884806</v>
      </c>
      <c r="I615" s="9">
        <f>dataOrig!I615*VLOOKUP($C615,pivot!$H$4:$Q$65,7,FALSE)/VLOOKUP($C615,pivot!$H$4:$Q$65,2,FALSE)</f>
        <v>34642.477327090724</v>
      </c>
      <c r="J615" s="1">
        <f>dataOrig!J615</f>
        <v>4091</v>
      </c>
      <c r="K615" s="1">
        <f>dataOrig!K615</f>
        <v>31469</v>
      </c>
      <c r="L615" s="1">
        <f>dataOrig!L615</f>
        <v>31</v>
      </c>
      <c r="M615" s="1">
        <f>dataOrig!M615</f>
        <v>1432</v>
      </c>
      <c r="N615" s="9">
        <f>dataOrig!N615</f>
        <v>37023</v>
      </c>
      <c r="O615" s="1">
        <f>IF(dataOrig!$S615&gt;0,dataOrig!O615*dataRevised!$S615/dataOrig!$S615,dataOrig!O615)</f>
        <v>4065.2027875764629</v>
      </c>
      <c r="P615" s="1">
        <f>IF(dataOrig!$S615&gt;0,dataOrig!P615*dataRevised!$S615/dataOrig!$S615,dataOrig!P615)</f>
        <v>26244.146007233801</v>
      </c>
      <c r="Q615" s="1">
        <f>IF(dataOrig!$S615&gt;0,dataOrig!Q615*dataRevised!$S615/dataOrig!$S615,dataOrig!Q615)</f>
        <v>119.67393447284768</v>
      </c>
      <c r="R615" s="1">
        <f>IF(dataOrig!$S615&gt;0,dataOrig!R615*dataRevised!$S615/dataOrig!$S615,dataOrig!R615)</f>
        <v>1475.1759120333477</v>
      </c>
      <c r="S615" s="9">
        <f>dataOrig!S615*VLOOKUP($C615,pivot!$H$4:$Q$65,8,FALSE)/VLOOKUP($C615,pivot!$H$4:$Q$65,4,FALSE)</f>
        <v>31904.198641316463</v>
      </c>
      <c r="T615" s="1">
        <f>IF(dataOrig!$X615&gt;0,dataOrig!T615*dataRevised!$X615/dataOrig!$X615,dataOrig!T615)</f>
        <v>2904.5507653010895</v>
      </c>
      <c r="U615" s="1">
        <f>IF(dataOrig!$X615&gt;0,dataOrig!U615*dataRevised!$X615/dataOrig!$X615,dataOrig!U615)</f>
        <v>22332.276143331761</v>
      </c>
      <c r="V615" s="1">
        <f>IF(dataOrig!$X615&gt;0,dataOrig!V615*dataRevised!$X615/dataOrig!$X615,dataOrig!V615)</f>
        <v>1334.4993912526652</v>
      </c>
      <c r="W615" s="1">
        <f>IF(dataOrig!$X615&gt;0,dataOrig!W615*dataRevised!$X615/dataOrig!$X615,dataOrig!W615)</f>
        <v>6971.8073704925237</v>
      </c>
      <c r="X615" s="9">
        <f>dataOrig!X615*VLOOKUP($C615,pivot!$H$4:$Q$65,9,FALSE)/VLOOKUP($C615,pivot!$H$4:$Q$65,5,FALSE)</f>
        <v>33543.13367037804</v>
      </c>
      <c r="Y615" s="1">
        <f>IF(dataOrig!$AC615&gt;0,dataOrig!Y615*dataRevised!$AC615/dataOrig!$AC615,dataOrig!Y615)</f>
        <v>6368.7660196764682</v>
      </c>
      <c r="Z615" s="1">
        <f>IF(dataOrig!$AC615&gt;0,dataOrig!Z615*dataRevised!$AC615/dataOrig!$AC615,dataOrig!Z615)</f>
        <v>27738.835123256933</v>
      </c>
      <c r="AA615" s="1">
        <f>IF(dataOrig!$AC615&gt;0,dataOrig!AA615*dataRevised!$AC615/dataOrig!$AC615,dataOrig!AA615)</f>
        <v>2326.1824860527317</v>
      </c>
      <c r="AB615" s="1">
        <f>IF(dataOrig!$AC615&gt;0,dataOrig!AB615*dataRevised!$AC615/dataOrig!$AC615,dataOrig!AB615)</f>
        <v>2564.1659311452031</v>
      </c>
      <c r="AC615" s="9">
        <f>dataOrig!AC615*VLOOKUP($C615,pivot!$H$4:$Q$65,10,FALSE)/VLOOKUP($C615,pivot!$H$4:$Q$65,6,FALSE)</f>
        <v>38997.949560131339</v>
      </c>
    </row>
    <row r="616" spans="1:29">
      <c r="A616">
        <v>624</v>
      </c>
      <c r="B616">
        <v>24031</v>
      </c>
      <c r="C616">
        <f>dataOrig!C616</f>
        <v>24031</v>
      </c>
      <c r="D616">
        <v>24</v>
      </c>
      <c r="E616" s="1">
        <f>IF(dataOrig!$I616&gt;0,dataOrig!E616*dataRevised!$I616/dataOrig!$I616,dataOrig!E616)</f>
        <v>0</v>
      </c>
      <c r="F616" s="1">
        <f>IF(dataOrig!$I616&gt;0,dataOrig!F616*dataRevised!$I616/dataOrig!$I616,dataOrig!F616)</f>
        <v>33.685254673453422</v>
      </c>
      <c r="G616" s="1">
        <f>IF(dataOrig!$I616&gt;0,dataOrig!G616*dataRevised!$I616/dataOrig!$I616,dataOrig!G616)</f>
        <v>0</v>
      </c>
      <c r="H616" s="1">
        <f>IF(dataOrig!$I616&gt;0,dataOrig!H616*dataRevised!$I616/dataOrig!$I616,dataOrig!H616)</f>
        <v>17996.347309292491</v>
      </c>
      <c r="I616" s="9">
        <f>dataOrig!I616*VLOOKUP($C616,pivot!$H$4:$Q$65,7,FALSE)/VLOOKUP($C616,pivot!$H$4:$Q$65,2,FALSE)</f>
        <v>18030.032563965946</v>
      </c>
      <c r="J616" s="1">
        <f>dataOrig!J616</f>
        <v>0</v>
      </c>
      <c r="K616" s="1">
        <f>dataOrig!K616</f>
        <v>36</v>
      </c>
      <c r="L616" s="1">
        <f>dataOrig!L616</f>
        <v>0</v>
      </c>
      <c r="M616" s="1">
        <f>dataOrig!M616</f>
        <v>19233</v>
      </c>
      <c r="N616" s="9">
        <f>dataOrig!N616</f>
        <v>19269</v>
      </c>
      <c r="O616" s="1">
        <f>IF(dataOrig!$S616&gt;0,dataOrig!O616*dataRevised!$S616/dataOrig!$S616,dataOrig!O616)</f>
        <v>130.98114903822093</v>
      </c>
      <c r="P616" s="1">
        <f>IF(dataOrig!$S616&gt;0,dataOrig!P616*dataRevised!$S616/dataOrig!$S616,dataOrig!P616)</f>
        <v>747.1556369717174</v>
      </c>
      <c r="Q616" s="1">
        <f>IF(dataOrig!$S616&gt;0,dataOrig!Q616*dataRevised!$S616/dataOrig!$S616,dataOrig!Q616)</f>
        <v>2.6838144746704509</v>
      </c>
      <c r="R616" s="1">
        <f>IF(dataOrig!$S616&gt;0,dataOrig!R616*dataRevised!$S616/dataOrig!$S616,dataOrig!R616)</f>
        <v>4844.2260535817813</v>
      </c>
      <c r="S616" s="9">
        <f>dataOrig!S616*VLOOKUP($C616,pivot!$H$4:$Q$65,8,FALSE)/VLOOKUP($C616,pivot!$H$4:$Q$65,4,FALSE)</f>
        <v>5725.0466540663901</v>
      </c>
      <c r="T616" s="1">
        <f>IF(dataOrig!$X616&gt;0,dataOrig!T616*dataRevised!$X616/dataOrig!$X616,dataOrig!T616)</f>
        <v>182.41995660122694</v>
      </c>
      <c r="U616" s="1">
        <f>IF(dataOrig!$X616&gt;0,dataOrig!U616*dataRevised!$X616/dataOrig!$X616,dataOrig!U616)</f>
        <v>13901.10912002942</v>
      </c>
      <c r="V616" s="1">
        <f>IF(dataOrig!$X616&gt;0,dataOrig!V616*dataRevised!$X616/dataOrig!$X616,dataOrig!V616)</f>
        <v>284.25634014074683</v>
      </c>
      <c r="W616" s="1">
        <f>IF(dataOrig!$X616&gt;0,dataOrig!W616*dataRevised!$X616/dataOrig!$X616,dataOrig!W616)</f>
        <v>4825.2735122334252</v>
      </c>
      <c r="X616" s="9">
        <f>dataOrig!X616*VLOOKUP($C616,pivot!$H$4:$Q$65,9,FALSE)/VLOOKUP($C616,pivot!$H$4:$Q$65,5,FALSE)</f>
        <v>19193.058929004819</v>
      </c>
      <c r="Y616" s="1">
        <f>IF(dataOrig!$AC616&gt;0,dataOrig!Y616*dataRevised!$AC616/dataOrig!$AC616,dataOrig!Y616)</f>
        <v>185.38133056197944</v>
      </c>
      <c r="Z616" s="1">
        <f>IF(dataOrig!$AC616&gt;0,dataOrig!Z616*dataRevised!$AC616/dataOrig!$AC616,dataOrig!Z616)</f>
        <v>8171.5339086641534</v>
      </c>
      <c r="AA616" s="1">
        <f>IF(dataOrig!$AC616&gt;0,dataOrig!AA616*dataRevised!$AC616/dataOrig!$AC616,dataOrig!AA616)</f>
        <v>111.12420695993023</v>
      </c>
      <c r="AB616" s="1">
        <f>IF(dataOrig!$AC616&gt;0,dataOrig!AB616*dataRevised!$AC616/dataOrig!$AC616,dataOrig!AB616)</f>
        <v>10341.433779567797</v>
      </c>
      <c r="AC616" s="9">
        <f>dataOrig!AC616*VLOOKUP($C616,pivot!$H$4:$Q$65,10,FALSE)/VLOOKUP($C616,pivot!$H$4:$Q$65,6,FALSE)</f>
        <v>18809.47322575386</v>
      </c>
    </row>
    <row r="617" spans="1:29">
      <c r="A617">
        <v>625</v>
      </c>
      <c r="B617">
        <v>24031</v>
      </c>
      <c r="C617">
        <f>dataOrig!C617</f>
        <v>24031</v>
      </c>
      <c r="D617">
        <v>24</v>
      </c>
      <c r="E617" s="1">
        <f>IF(dataOrig!$I617&gt;0,dataOrig!E617*dataRevised!$I617/dataOrig!$I617,dataOrig!E617)</f>
        <v>24.328239486383026</v>
      </c>
      <c r="F617" s="1">
        <f>IF(dataOrig!$I617&gt;0,dataOrig!F617*dataRevised!$I617/dataOrig!$I617,dataOrig!F617)</f>
        <v>0</v>
      </c>
      <c r="G617" s="1">
        <f>IF(dataOrig!$I617&gt;0,dataOrig!G617*dataRevised!$I617/dataOrig!$I617,dataOrig!G617)</f>
        <v>0</v>
      </c>
      <c r="H617" s="1">
        <f>IF(dataOrig!$I617&gt;0,dataOrig!H617*dataRevised!$I617/dataOrig!$I617,dataOrig!H617)</f>
        <v>8202.3595129859077</v>
      </c>
      <c r="I617" s="9">
        <f>dataOrig!I617*VLOOKUP($C617,pivot!$H$4:$Q$65,7,FALSE)/VLOOKUP($C617,pivot!$H$4:$Q$65,2,FALSE)</f>
        <v>8226.6877524722913</v>
      </c>
      <c r="J617" s="1">
        <f>dataOrig!J617</f>
        <v>26</v>
      </c>
      <c r="K617" s="1">
        <f>dataOrig!K617</f>
        <v>0</v>
      </c>
      <c r="L617" s="1">
        <f>dataOrig!L617</f>
        <v>0</v>
      </c>
      <c r="M617" s="1">
        <f>dataOrig!M617</f>
        <v>8766</v>
      </c>
      <c r="N617" s="9">
        <f>dataOrig!N617</f>
        <v>8792</v>
      </c>
      <c r="O617" s="1">
        <f>IF(dataOrig!$S617&gt;0,dataOrig!O617*dataRevised!$S617/dataOrig!$S617,dataOrig!O617)</f>
        <v>66.159465208457277</v>
      </c>
      <c r="P617" s="1">
        <f>IF(dataOrig!$S617&gt;0,dataOrig!P617*dataRevised!$S617/dataOrig!$S617,dataOrig!P617)</f>
        <v>267.53482760917882</v>
      </c>
      <c r="Q617" s="1">
        <f>IF(dataOrig!$S617&gt;0,dataOrig!Q617*dataRevised!$S617/dataOrig!$S617,dataOrig!Q617)</f>
        <v>6.6356410361934985</v>
      </c>
      <c r="R617" s="1">
        <f>IF(dataOrig!$S617&gt;0,dataOrig!R617*dataRevised!$S617/dataOrig!$S617,dataOrig!R617)</f>
        <v>6854.6819119369766</v>
      </c>
      <c r="S617" s="9">
        <f>dataOrig!S617*VLOOKUP($C617,pivot!$H$4:$Q$65,8,FALSE)/VLOOKUP($C617,pivot!$H$4:$Q$65,4,FALSE)</f>
        <v>7195.0118457908056</v>
      </c>
      <c r="T617" s="1">
        <f>IF(dataOrig!$X617&gt;0,dataOrig!T617*dataRevised!$X617/dataOrig!$X617,dataOrig!T617)</f>
        <v>234.6664490258502</v>
      </c>
      <c r="U617" s="1">
        <f>IF(dataOrig!$X617&gt;0,dataOrig!U617*dataRevised!$X617/dataOrig!$X617,dataOrig!U617)</f>
        <v>5631.1092428504953</v>
      </c>
      <c r="V617" s="1">
        <f>IF(dataOrig!$X617&gt;0,dataOrig!V617*dataRevised!$X617/dataOrig!$X617,dataOrig!V617)</f>
        <v>46.047756035261166</v>
      </c>
      <c r="W617" s="1">
        <f>IF(dataOrig!$X617&gt;0,dataOrig!W617*dataRevised!$X617/dataOrig!$X617,dataOrig!W617)</f>
        <v>3580.2130317415558</v>
      </c>
      <c r="X617" s="9">
        <f>dataOrig!X617*VLOOKUP($C617,pivot!$H$4:$Q$65,9,FALSE)/VLOOKUP($C617,pivot!$H$4:$Q$65,5,FALSE)</f>
        <v>9492.036479653163</v>
      </c>
      <c r="Y617" s="1">
        <f>IF(dataOrig!$AC617&gt;0,dataOrig!Y617*dataRevised!$AC617/dataOrig!$AC617,dataOrig!Y617)</f>
        <v>130.06807284131071</v>
      </c>
      <c r="Z617" s="1">
        <f>IF(dataOrig!$AC617&gt;0,dataOrig!Z617*dataRevised!$AC617/dataOrig!$AC617,dataOrig!Z617)</f>
        <v>6575.5039218422398</v>
      </c>
      <c r="AA617" s="1">
        <f>IF(dataOrig!$AC617&gt;0,dataOrig!AA617*dataRevised!$AC617/dataOrig!$AC617,dataOrig!AA617)</f>
        <v>39.388849176948838</v>
      </c>
      <c r="AB617" s="1">
        <f>IF(dataOrig!$AC617&gt;0,dataOrig!AB617*dataRevised!$AC617/dataOrig!$AC617,dataOrig!AB617)</f>
        <v>2886.383189511093</v>
      </c>
      <c r="AC617" s="9">
        <f>dataOrig!AC617*VLOOKUP($C617,pivot!$H$4:$Q$65,10,FALSE)/VLOOKUP($C617,pivot!$H$4:$Q$65,6,FALSE)</f>
        <v>9631.3440333715916</v>
      </c>
    </row>
    <row r="618" spans="1:29">
      <c r="A618">
        <v>626</v>
      </c>
      <c r="B618">
        <v>24031</v>
      </c>
      <c r="C618">
        <f>dataOrig!C618</f>
        <v>24031</v>
      </c>
      <c r="D618">
        <v>24</v>
      </c>
      <c r="E618" s="1">
        <f>IF(dataOrig!$I618&gt;0,dataOrig!E618*dataRevised!$I618/dataOrig!$I618,dataOrig!E618)</f>
        <v>0</v>
      </c>
      <c r="F618" s="1">
        <f>IF(dataOrig!$I618&gt;0,dataOrig!F618*dataRevised!$I618/dataOrig!$I618,dataOrig!F618)</f>
        <v>875.816621509789</v>
      </c>
      <c r="G618" s="1">
        <f>IF(dataOrig!$I618&gt;0,dataOrig!G618*dataRevised!$I618/dataOrig!$I618,dataOrig!G618)</f>
        <v>0</v>
      </c>
      <c r="H618" s="1">
        <f>IF(dataOrig!$I618&gt;0,dataOrig!H618*dataRevised!$I618/dataOrig!$I618,dataOrig!H618)</f>
        <v>698.96903447415866</v>
      </c>
      <c r="I618" s="9">
        <f>dataOrig!I618*VLOOKUP($C618,pivot!$H$4:$Q$65,7,FALSE)/VLOOKUP($C618,pivot!$H$4:$Q$65,2,FALSE)</f>
        <v>1574.7856559839477</v>
      </c>
      <c r="J618" s="1">
        <f>dataOrig!J618</f>
        <v>0</v>
      </c>
      <c r="K618" s="1">
        <f>dataOrig!K618</f>
        <v>936</v>
      </c>
      <c r="L618" s="1">
        <f>dataOrig!L618</f>
        <v>0</v>
      </c>
      <c r="M618" s="1">
        <f>dataOrig!M618</f>
        <v>747</v>
      </c>
      <c r="N618" s="9">
        <f>dataOrig!N618</f>
        <v>1683</v>
      </c>
      <c r="O618" s="1">
        <f>IF(dataOrig!$S618&gt;0,dataOrig!O618*dataRevised!$S618/dataOrig!$S618,dataOrig!O618)</f>
        <v>61.320434705610644</v>
      </c>
      <c r="P618" s="1">
        <f>IF(dataOrig!$S618&gt;0,dataOrig!P618*dataRevised!$S618/dataOrig!$S618,dataOrig!P618)</f>
        <v>362.79135002793424</v>
      </c>
      <c r="Q618" s="1">
        <f>IF(dataOrig!$S618&gt;0,dataOrig!Q618*dataRevised!$S618/dataOrig!$S618,dataOrig!Q618)</f>
        <v>6.9188205040980513E-2</v>
      </c>
      <c r="R618" s="1">
        <f>IF(dataOrig!$S618&gt;0,dataOrig!R618*dataRevised!$S618/dataOrig!$S618,dataOrig!R618)</f>
        <v>6428.1893608306582</v>
      </c>
      <c r="S618" s="9">
        <f>dataOrig!S618*VLOOKUP($C618,pivot!$H$4:$Q$65,8,FALSE)/VLOOKUP($C618,pivot!$H$4:$Q$65,4,FALSE)</f>
        <v>6852.3703337692432</v>
      </c>
      <c r="T618" s="1">
        <f>IF(dataOrig!$X618&gt;0,dataOrig!T618*dataRevised!$X618/dataOrig!$X618,dataOrig!T618)</f>
        <v>73.499302902436099</v>
      </c>
      <c r="U618" s="1">
        <f>IF(dataOrig!$X618&gt;0,dataOrig!U618*dataRevised!$X618/dataOrig!$X618,dataOrig!U618)</f>
        <v>677.43333398028449</v>
      </c>
      <c r="V618" s="1">
        <f>IF(dataOrig!$X618&gt;0,dataOrig!V618*dataRevised!$X618/dataOrig!$X618,dataOrig!V618)</f>
        <v>9.7408714689975557</v>
      </c>
      <c r="W618" s="1">
        <f>IF(dataOrig!$X618&gt;0,dataOrig!W618*dataRevised!$X618/dataOrig!$X618,dataOrig!W618)</f>
        <v>676.54780021037561</v>
      </c>
      <c r="X618" s="9">
        <f>dataOrig!X618*VLOOKUP($C618,pivot!$H$4:$Q$65,9,FALSE)/VLOOKUP($C618,pivot!$H$4:$Q$65,5,FALSE)</f>
        <v>1437.2213085620938</v>
      </c>
      <c r="Y618" s="1">
        <f>IF(dataOrig!$AC618&gt;0,dataOrig!Y618*dataRevised!$AC618/dataOrig!$AC618,dataOrig!Y618)</f>
        <v>300.89165769489063</v>
      </c>
      <c r="Z618" s="1">
        <f>IF(dataOrig!$AC618&gt;0,dataOrig!Z618*dataRevised!$AC618/dataOrig!$AC618,dataOrig!Z618)</f>
        <v>1115.1290318214214</v>
      </c>
      <c r="AA618" s="1">
        <f>IF(dataOrig!$AC618&gt;0,dataOrig!AA618*dataRevised!$AC618/dataOrig!$AC618,dataOrig!AA618)</f>
        <v>65.525774310169155</v>
      </c>
      <c r="AB618" s="1">
        <f>IF(dataOrig!$AC618&gt;0,dataOrig!AB618*dataRevised!$AC618/dataOrig!$AC618,dataOrig!AB618)</f>
        <v>697.23998728576009</v>
      </c>
      <c r="AC618" s="9">
        <f>dataOrig!AC618*VLOOKUP($C618,pivot!$H$4:$Q$65,10,FALSE)/VLOOKUP($C618,pivot!$H$4:$Q$65,6,FALSE)</f>
        <v>2178.7864511122411</v>
      </c>
    </row>
    <row r="619" spans="1:29">
      <c r="A619">
        <v>627</v>
      </c>
      <c r="B619">
        <v>24031</v>
      </c>
      <c r="C619">
        <f>dataOrig!C619</f>
        <v>24031</v>
      </c>
      <c r="D619">
        <v>24</v>
      </c>
      <c r="E619" s="1">
        <f>IF(dataOrig!$I619&gt;0,dataOrig!E619*dataRevised!$I619/dataOrig!$I619,dataOrig!E619)</f>
        <v>141.29092932476297</v>
      </c>
      <c r="F619" s="1">
        <f>IF(dataOrig!$I619&gt;0,dataOrig!F619*dataRevised!$I619/dataOrig!$I619,dataOrig!F619)</f>
        <v>153.45504906795449</v>
      </c>
      <c r="G619" s="1">
        <f>IF(dataOrig!$I619&gt;0,dataOrig!G619*dataRevised!$I619/dataOrig!$I619,dataOrig!G619)</f>
        <v>0</v>
      </c>
      <c r="H619" s="1">
        <f>IF(dataOrig!$I619&gt;0,dataOrig!H619*dataRevised!$I619/dataOrig!$I619,dataOrig!H619)</f>
        <v>129.12680958157145</v>
      </c>
      <c r="I619" s="9">
        <f>dataOrig!I619*VLOOKUP($C619,pivot!$H$4:$Q$65,7,FALSE)/VLOOKUP($C619,pivot!$H$4:$Q$65,2,FALSE)</f>
        <v>423.87278797428894</v>
      </c>
      <c r="J619" s="1">
        <f>dataOrig!J619</f>
        <v>151</v>
      </c>
      <c r="K619" s="1">
        <f>dataOrig!K619</f>
        <v>164</v>
      </c>
      <c r="L619" s="1">
        <f>dataOrig!L619</f>
        <v>0</v>
      </c>
      <c r="M619" s="1">
        <f>dataOrig!M619</f>
        <v>138</v>
      </c>
      <c r="N619" s="9">
        <f>dataOrig!N619</f>
        <v>453</v>
      </c>
      <c r="O619" s="1">
        <f>IF(dataOrig!$S619&gt;0,dataOrig!O619*dataRevised!$S619/dataOrig!$S619,dataOrig!O619)</f>
        <v>62.768332745005814</v>
      </c>
      <c r="P619" s="1">
        <f>IF(dataOrig!$S619&gt;0,dataOrig!P619*dataRevised!$S619/dataOrig!$S619,dataOrig!P619)</f>
        <v>262.2335087914982</v>
      </c>
      <c r="Q619" s="1">
        <f>IF(dataOrig!$S619&gt;0,dataOrig!Q619*dataRevised!$S619/dataOrig!$S619,dataOrig!Q619)</f>
        <v>12.395730267194034</v>
      </c>
      <c r="R619" s="1">
        <f>IF(dataOrig!$S619&gt;0,dataOrig!R619*dataRevised!$S619/dataOrig!$S619,dataOrig!R619)</f>
        <v>5458.4713623664902</v>
      </c>
      <c r="S619" s="9">
        <f>dataOrig!S619*VLOOKUP($C619,pivot!$H$4:$Q$65,8,FALSE)/VLOOKUP($C619,pivot!$H$4:$Q$65,4,FALSE)</f>
        <v>5795.8689341701884</v>
      </c>
      <c r="T619" s="1">
        <f>IF(dataOrig!$X619&gt;0,dataOrig!T619*dataRevised!$X619/dataOrig!$X619,dataOrig!T619)</f>
        <v>186.84762545077123</v>
      </c>
      <c r="U619" s="1">
        <f>IF(dataOrig!$X619&gt;0,dataOrig!U619*dataRevised!$X619/dataOrig!$X619,dataOrig!U619)</f>
        <v>464.90522920215597</v>
      </c>
      <c r="V619" s="1">
        <f>IF(dataOrig!$X619&gt;0,dataOrig!V619*dataRevised!$X619/dataOrig!$X619,dataOrig!V619)</f>
        <v>30.993681946810398</v>
      </c>
      <c r="W619" s="1">
        <f>IF(dataOrig!$X619&gt;0,dataOrig!W619*dataRevised!$X619/dataOrig!$X619,dataOrig!W619)</f>
        <v>369.26758205199815</v>
      </c>
      <c r="X619" s="9">
        <f>dataOrig!X619*VLOOKUP($C619,pivot!$H$4:$Q$65,9,FALSE)/VLOOKUP($C619,pivot!$H$4:$Q$65,5,FALSE)</f>
        <v>1052.0141186517358</v>
      </c>
      <c r="Y619" s="1">
        <f>IF(dataOrig!$AC619&gt;0,dataOrig!Y619*dataRevised!$AC619/dataOrig!$AC619,dataOrig!Y619)</f>
        <v>350.18879832908772</v>
      </c>
      <c r="Z619" s="1">
        <f>IF(dataOrig!$AC619&gt;0,dataOrig!Z619*dataRevised!$AC619/dataOrig!$AC619,dataOrig!Z619)</f>
        <v>574.57679809389049</v>
      </c>
      <c r="AA619" s="1">
        <f>IF(dataOrig!$AC619&gt;0,dataOrig!AA619*dataRevised!$AC619/dataOrig!$AC619,dataOrig!AA619)</f>
        <v>17.255364027767072</v>
      </c>
      <c r="AB619" s="1">
        <f>IF(dataOrig!$AC619&gt;0,dataOrig!AB619*dataRevised!$AC619/dataOrig!$AC619,dataOrig!AB619)</f>
        <v>117.97385913228381</v>
      </c>
      <c r="AC619" s="9">
        <f>dataOrig!AC619*VLOOKUP($C619,pivot!$H$4:$Q$65,10,FALSE)/VLOOKUP($C619,pivot!$H$4:$Q$65,6,FALSE)</f>
        <v>1059.9948195830291</v>
      </c>
    </row>
    <row r="620" spans="1:29">
      <c r="A620">
        <v>628</v>
      </c>
      <c r="B620">
        <v>24031</v>
      </c>
      <c r="C620">
        <f>dataOrig!C620</f>
        <v>24031</v>
      </c>
      <c r="D620">
        <v>24</v>
      </c>
      <c r="E620" s="1">
        <f>IF(dataOrig!$I620&gt;0,dataOrig!E620*dataRevised!$I620/dataOrig!$I620,dataOrig!E620)</f>
        <v>97.312957945532105</v>
      </c>
      <c r="F620" s="1">
        <f>IF(dataOrig!$I620&gt;0,dataOrig!F620*dataRevised!$I620/dataOrig!$I620,dataOrig!F620)</f>
        <v>726.10437851666279</v>
      </c>
      <c r="G620" s="1">
        <f>IF(dataOrig!$I620&gt;0,dataOrig!G620*dataRevised!$I620/dataOrig!$I620,dataOrig!G620)</f>
        <v>0</v>
      </c>
      <c r="H620" s="1">
        <f>IF(dataOrig!$I620&gt;0,dataOrig!H620*dataRevised!$I620/dataOrig!$I620,dataOrig!H620)</f>
        <v>373.34490596410882</v>
      </c>
      <c r="I620" s="9">
        <f>dataOrig!I620*VLOOKUP($C620,pivot!$H$4:$Q$65,7,FALSE)/VLOOKUP($C620,pivot!$H$4:$Q$65,2,FALSE)</f>
        <v>1196.7622424263036</v>
      </c>
      <c r="J620" s="1">
        <f>dataOrig!J620</f>
        <v>104</v>
      </c>
      <c r="K620" s="1">
        <f>dataOrig!K620</f>
        <v>776</v>
      </c>
      <c r="L620" s="1">
        <f>dataOrig!L620</f>
        <v>0</v>
      </c>
      <c r="M620" s="1">
        <f>dataOrig!M620</f>
        <v>399</v>
      </c>
      <c r="N620" s="9">
        <f>dataOrig!N620</f>
        <v>1279</v>
      </c>
      <c r="O620" s="1">
        <f>IF(dataOrig!$S620&gt;0,dataOrig!O620*dataRevised!$S620/dataOrig!$S620,dataOrig!O620)</f>
        <v>266.90044570776718</v>
      </c>
      <c r="P620" s="1">
        <f>IF(dataOrig!$S620&gt;0,dataOrig!P620*dataRevised!$S620/dataOrig!$S620,dataOrig!P620)</f>
        <v>1594.0692551180964</v>
      </c>
      <c r="Q620" s="1">
        <f>IF(dataOrig!$S620&gt;0,dataOrig!Q620*dataRevised!$S620/dataOrig!$S620,dataOrig!Q620)</f>
        <v>6.2119906113233858</v>
      </c>
      <c r="R620" s="1">
        <f>IF(dataOrig!$S620&gt;0,dataOrig!R620*dataRevised!$S620/dataOrig!$S620,dataOrig!R620)</f>
        <v>6034.986552829625</v>
      </c>
      <c r="S620" s="9">
        <f>dataOrig!S620*VLOOKUP($C620,pivot!$H$4:$Q$65,8,FALSE)/VLOOKUP($C620,pivot!$H$4:$Q$65,4,FALSE)</f>
        <v>7902.1682442668125</v>
      </c>
      <c r="T620" s="1">
        <f>IF(dataOrig!$X620&gt;0,dataOrig!T620*dataRevised!$X620/dataOrig!$X620,dataOrig!T620)</f>
        <v>75.270370442253835</v>
      </c>
      <c r="U620" s="1">
        <f>IF(dataOrig!$X620&gt;0,dataOrig!U620*dataRevised!$X620/dataOrig!$X620,dataOrig!U620)</f>
        <v>658.83712481219823</v>
      </c>
      <c r="V620" s="1">
        <f>IF(dataOrig!$X620&gt;0,dataOrig!V620*dataRevised!$X620/dataOrig!$X620,dataOrig!V620)</f>
        <v>8.8553376990886861</v>
      </c>
      <c r="W620" s="1">
        <f>IF(dataOrig!$X620&gt;0,dataOrig!W620*dataRevised!$X620/dataOrig!$X620,dataOrig!W620)</f>
        <v>415.31533808725936</v>
      </c>
      <c r="X620" s="9">
        <f>dataOrig!X620*VLOOKUP($C620,pivot!$H$4:$Q$65,9,FALSE)/VLOOKUP($C620,pivot!$H$4:$Q$65,5,FALSE)</f>
        <v>1158.2781710408001</v>
      </c>
      <c r="Y620" s="1">
        <f>IF(dataOrig!$AC620&gt;0,dataOrig!Y620*dataRevised!$AC620/dataOrig!$AC620,dataOrig!Y620)</f>
        <v>343.49172488747308</v>
      </c>
      <c r="Z620" s="1">
        <f>IF(dataOrig!$AC620&gt;0,dataOrig!Z620*dataRevised!$AC620/dataOrig!$AC620,dataOrig!Z620)</f>
        <v>2258.611694676194</v>
      </c>
      <c r="AA620" s="1">
        <f>IF(dataOrig!$AC620&gt;0,dataOrig!AA620*dataRevised!$AC620/dataOrig!$AC620,dataOrig!AA620)</f>
        <v>188.00248959556376</v>
      </c>
      <c r="AB620" s="1">
        <f>IF(dataOrig!$AC620&gt;0,dataOrig!AB620*dataRevised!$AC620/dataOrig!$AC620,dataOrig!AB620)</f>
        <v>340.43467847907084</v>
      </c>
      <c r="AC620" s="9">
        <f>dataOrig!AC620*VLOOKUP($C620,pivot!$H$4:$Q$65,10,FALSE)/VLOOKUP($C620,pivot!$H$4:$Q$65,6,FALSE)</f>
        <v>3130.5405876383015</v>
      </c>
    </row>
    <row r="621" spans="1:29">
      <c r="A621">
        <v>629</v>
      </c>
      <c r="B621">
        <v>24031</v>
      </c>
      <c r="C621">
        <f>dataOrig!C621</f>
        <v>24031</v>
      </c>
      <c r="D621">
        <v>24</v>
      </c>
      <c r="E621" s="1">
        <f>IF(dataOrig!$I621&gt;0,dataOrig!E621*dataRevised!$I621/dataOrig!$I621,dataOrig!E621)</f>
        <v>116.0269883196729</v>
      </c>
      <c r="F621" s="1">
        <f>IF(dataOrig!$I621&gt;0,dataOrig!F621*dataRevised!$I621/dataOrig!$I621,dataOrig!F621)</f>
        <v>53.334986566301254</v>
      </c>
      <c r="G621" s="1">
        <f>IF(dataOrig!$I621&gt;0,dataOrig!G621*dataRevised!$I621/dataOrig!$I621,dataOrig!G621)</f>
        <v>228.31117056451765</v>
      </c>
      <c r="H621" s="1">
        <f>IF(dataOrig!$I621&gt;0,dataOrig!H621*dataRevised!$I621/dataOrig!$I621,dataOrig!H621)</f>
        <v>296.6173814301315</v>
      </c>
      <c r="I621" s="9">
        <f>dataOrig!I621*VLOOKUP($C621,pivot!$H$4:$Q$65,7,FALSE)/VLOOKUP($C621,pivot!$H$4:$Q$65,2,FALSE)</f>
        <v>694.29052688062336</v>
      </c>
      <c r="J621" s="1">
        <f>dataOrig!J621</f>
        <v>124</v>
      </c>
      <c r="K621" s="1">
        <f>dataOrig!K621</f>
        <v>57</v>
      </c>
      <c r="L621" s="1">
        <f>dataOrig!L621</f>
        <v>244</v>
      </c>
      <c r="M621" s="1">
        <f>dataOrig!M621</f>
        <v>317</v>
      </c>
      <c r="N621" s="9">
        <f>dataOrig!N621</f>
        <v>742</v>
      </c>
      <c r="O621" s="1">
        <f>IF(dataOrig!$S621&gt;0,dataOrig!O621*dataRevised!$S621/dataOrig!$S621,dataOrig!O621)</f>
        <v>217.85432738260567</v>
      </c>
      <c r="P621" s="1">
        <f>IF(dataOrig!$S621&gt;0,dataOrig!P621*dataRevised!$S621/dataOrig!$S621,dataOrig!P621)</f>
        <v>503.09647677568785</v>
      </c>
      <c r="Q621" s="1">
        <f>IF(dataOrig!$S621&gt;0,dataOrig!Q621*dataRevised!$S621/dataOrig!$S621,dataOrig!Q621)</f>
        <v>653.21170433591112</v>
      </c>
      <c r="R621" s="1">
        <f>IF(dataOrig!$S621&gt;0,dataOrig!R621*dataRevised!$S621/dataOrig!$S621,dataOrig!R621)</f>
        <v>833.76626498854068</v>
      </c>
      <c r="S621" s="9">
        <f>dataOrig!S621*VLOOKUP($C621,pivot!$H$4:$Q$65,8,FALSE)/VLOOKUP($C621,pivot!$H$4:$Q$65,4,FALSE)</f>
        <v>2207.9287734827453</v>
      </c>
      <c r="T621" s="1">
        <f>IF(dataOrig!$X621&gt;0,dataOrig!T621*dataRevised!$X621/dataOrig!$X621,dataOrig!T621)</f>
        <v>36.306884566263612</v>
      </c>
      <c r="U621" s="1">
        <f>IF(dataOrig!$X621&gt;0,dataOrig!U621*dataRevised!$X621/dataOrig!$X621,dataOrig!U621)</f>
        <v>353.32797419363862</v>
      </c>
      <c r="V621" s="1">
        <f>IF(dataOrig!$X621&gt;0,dataOrig!V621*dataRevised!$X621/dataOrig!$X621,dataOrig!V621)</f>
        <v>54.017559964440991</v>
      </c>
      <c r="W621" s="1">
        <f>IF(dataOrig!$X621&gt;0,dataOrig!W621*dataRevised!$X621/dataOrig!$X621,dataOrig!W621)</f>
        <v>175.335686441956</v>
      </c>
      <c r="X621" s="9">
        <f>dataOrig!X621*VLOOKUP($C621,pivot!$H$4:$Q$65,9,FALSE)/VLOOKUP($C621,pivot!$H$4:$Q$65,5,FALSE)</f>
        <v>618.98810516629919</v>
      </c>
      <c r="Y621" s="1">
        <f>IF(dataOrig!$AC621&gt;0,dataOrig!Y621*dataRevised!$AC621/dataOrig!$AC621,dataOrig!Y621)</f>
        <v>156.17173696789732</v>
      </c>
      <c r="Z621" s="1">
        <f>IF(dataOrig!$AC621&gt;0,dataOrig!Z621*dataRevised!$AC621/dataOrig!$AC621,dataOrig!Z621)</f>
        <v>522.14843327413269</v>
      </c>
      <c r="AA621" s="1">
        <f>IF(dataOrig!$AC621&gt;0,dataOrig!AA621*dataRevised!$AC621/dataOrig!$AC621,dataOrig!AA621)</f>
        <v>70.511232556118557</v>
      </c>
      <c r="AB621" s="1">
        <f>IF(dataOrig!$AC621&gt;0,dataOrig!AB621*dataRevised!$AC621/dataOrig!$AC621,dataOrig!AB621)</f>
        <v>189.90571547189134</v>
      </c>
      <c r="AC621" s="9">
        <f>dataOrig!AC621*VLOOKUP($C621,pivot!$H$4:$Q$65,10,FALSE)/VLOOKUP($C621,pivot!$H$4:$Q$65,6,FALSE)</f>
        <v>938.7371182700399</v>
      </c>
    </row>
    <row r="622" spans="1:29">
      <c r="A622">
        <v>630</v>
      </c>
      <c r="B622">
        <v>24031</v>
      </c>
      <c r="C622">
        <f>dataOrig!C622</f>
        <v>24031</v>
      </c>
      <c r="D622">
        <v>24</v>
      </c>
      <c r="E622" s="1">
        <f>IF(dataOrig!$I622&gt;0,dataOrig!E622*dataRevised!$I622/dataOrig!$I622,dataOrig!E622)</f>
        <v>36.492359229574546</v>
      </c>
      <c r="F622" s="1">
        <f>IF(dataOrig!$I622&gt;0,dataOrig!F622*dataRevised!$I622/dataOrig!$I622,dataOrig!F622)</f>
        <v>16.842627336726714</v>
      </c>
      <c r="G622" s="1">
        <f>IF(dataOrig!$I622&gt;0,dataOrig!G622*dataRevised!$I622/dataOrig!$I622,dataOrig!G622)</f>
        <v>31.813851636039349</v>
      </c>
      <c r="H622" s="1">
        <f>IF(dataOrig!$I622&gt;0,dataOrig!H622*dataRevised!$I622/dataOrig!$I622,dataOrig!H622)</f>
        <v>72.049016940442044</v>
      </c>
      <c r="I622" s="9">
        <f>dataOrig!I622*VLOOKUP($C622,pivot!$H$4:$Q$65,7,FALSE)/VLOOKUP($C622,pivot!$H$4:$Q$65,2,FALSE)</f>
        <v>157.19785514278266</v>
      </c>
      <c r="J622" s="1">
        <f>dataOrig!J622</f>
        <v>39</v>
      </c>
      <c r="K622" s="1">
        <f>dataOrig!K622</f>
        <v>18</v>
      </c>
      <c r="L622" s="1">
        <f>dataOrig!L622</f>
        <v>34</v>
      </c>
      <c r="M622" s="1">
        <f>dataOrig!M622</f>
        <v>77</v>
      </c>
      <c r="N622" s="9">
        <f>dataOrig!N622</f>
        <v>168</v>
      </c>
      <c r="O622" s="1">
        <f>IF(dataOrig!$S622&gt;0,dataOrig!O622*dataRevised!$S622/dataOrig!$S622,dataOrig!O622)</f>
        <v>226.76254431584456</v>
      </c>
      <c r="P622" s="1">
        <f>IF(dataOrig!$S622&gt;0,dataOrig!P622*dataRevised!$S622/dataOrig!$S622,dataOrig!P622)</f>
        <v>981.33179655474248</v>
      </c>
      <c r="Q622" s="1">
        <f>IF(dataOrig!$S622&gt;0,dataOrig!Q622*dataRevised!$S622/dataOrig!$S622,dataOrig!Q622)</f>
        <v>219.02236042431062</v>
      </c>
      <c r="R622" s="1">
        <f>IF(dataOrig!$S622&gt;0,dataOrig!R622*dataRevised!$S622/dataOrig!$S622,dataOrig!R622)</f>
        <v>281.15655374604512</v>
      </c>
      <c r="S622" s="9">
        <f>dataOrig!S622*VLOOKUP($C622,pivot!$H$4:$Q$65,8,FALSE)/VLOOKUP($C622,pivot!$H$4:$Q$65,4,FALSE)</f>
        <v>1708.2732550409426</v>
      </c>
      <c r="T622" s="1">
        <f>IF(dataOrig!$X622&gt;0,dataOrig!T622*dataRevised!$X622/dataOrig!$X622,dataOrig!T622)</f>
        <v>8.8553376990886861</v>
      </c>
      <c r="U622" s="1">
        <f>IF(dataOrig!$X622&gt;0,dataOrig!U622*dataRevised!$X622/dataOrig!$X622,dataOrig!U622)</f>
        <v>82.354640601524778</v>
      </c>
      <c r="V622" s="1">
        <f>IF(dataOrig!$X622&gt;0,dataOrig!V622*dataRevised!$X622/dataOrig!$X622,dataOrig!V622)</f>
        <v>6.1987363893620797</v>
      </c>
      <c r="W622" s="1">
        <f>IF(dataOrig!$X622&gt;0,dataOrig!W622*dataRevised!$X622/dataOrig!$X622,dataOrig!W622)</f>
        <v>43.391154725534562</v>
      </c>
      <c r="X622" s="9">
        <f>dataOrig!X622*VLOOKUP($C622,pivot!$H$4:$Q$65,9,FALSE)/VLOOKUP($C622,pivot!$H$4:$Q$65,5,FALSE)</f>
        <v>140.7998694155101</v>
      </c>
      <c r="Y622" s="1">
        <f>IF(dataOrig!$AC622&gt;0,dataOrig!Y622*dataRevised!$AC622/dataOrig!$AC622,dataOrig!Y622)</f>
        <v>184.77857914322817</v>
      </c>
      <c r="Z622" s="1">
        <f>IF(dataOrig!$AC622&gt;0,dataOrig!Z622*dataRevised!$AC622/dataOrig!$AC622,dataOrig!Z622)</f>
        <v>980.55877191972809</v>
      </c>
      <c r="AA622" s="1">
        <f>IF(dataOrig!$AC622&gt;0,dataOrig!AA622*dataRevised!$AC622/dataOrig!$AC622,dataOrig!AA622)</f>
        <v>93.528135942748108</v>
      </c>
      <c r="AB622" s="1">
        <f>IF(dataOrig!$AC622&gt;0,dataOrig!AB622*dataRevised!$AC622/dataOrig!$AC622,dataOrig!AB622)</f>
        <v>126.63951811648022</v>
      </c>
      <c r="AC622" s="9">
        <f>dataOrig!AC622*VLOOKUP($C622,pivot!$H$4:$Q$65,10,FALSE)/VLOOKUP($C622,pivot!$H$4:$Q$65,6,FALSE)</f>
        <v>1385.5050051221845</v>
      </c>
    </row>
    <row r="623" spans="1:29">
      <c r="A623">
        <v>631</v>
      </c>
      <c r="B623">
        <v>24031</v>
      </c>
      <c r="C623">
        <f>dataOrig!C623</f>
        <v>24031</v>
      </c>
      <c r="D623">
        <v>24</v>
      </c>
      <c r="E623" s="1">
        <f>IF(dataOrig!$I623&gt;0,dataOrig!E623*dataRevised!$I623/dataOrig!$I623,dataOrig!E623)</f>
        <v>339.6596512906554</v>
      </c>
      <c r="F623" s="1">
        <f>IF(dataOrig!$I623&gt;0,dataOrig!F623*dataRevised!$I623/dataOrig!$I623,dataOrig!F623)</f>
        <v>274.16054498116262</v>
      </c>
      <c r="G623" s="1">
        <f>IF(dataOrig!$I623&gt;0,dataOrig!G623*dataRevised!$I623/dataOrig!$I623,dataOrig!G623)</f>
        <v>2046.3792214122957</v>
      </c>
      <c r="H623" s="1">
        <f>IF(dataOrig!$I623&gt;0,dataOrig!H623*dataRevised!$I623/dataOrig!$I623,dataOrig!H623)</f>
        <v>1835.8463797032116</v>
      </c>
      <c r="I623" s="9">
        <f>dataOrig!I623*VLOOKUP($C623,pivot!$H$4:$Q$65,7,FALSE)/VLOOKUP($C623,pivot!$H$4:$Q$65,2,FALSE)</f>
        <v>4496.0457973873254</v>
      </c>
      <c r="J623" s="1">
        <f>dataOrig!J623</f>
        <v>363</v>
      </c>
      <c r="K623" s="1">
        <f>dataOrig!K623</f>
        <v>293</v>
      </c>
      <c r="L623" s="1">
        <f>dataOrig!L623</f>
        <v>2187</v>
      </c>
      <c r="M623" s="1">
        <f>dataOrig!M623</f>
        <v>1962</v>
      </c>
      <c r="N623" s="9">
        <f>dataOrig!N623</f>
        <v>4805</v>
      </c>
      <c r="O623" s="1">
        <f>IF(dataOrig!$S623&gt;0,dataOrig!O623*dataRevised!$S623/dataOrig!$S623,dataOrig!O623)</f>
        <v>221.41866574934176</v>
      </c>
      <c r="P623" s="1">
        <f>IF(dataOrig!$S623&gt;0,dataOrig!P623*dataRevised!$S623/dataOrig!$S623,dataOrig!P623)</f>
        <v>427.96022889192523</v>
      </c>
      <c r="Q623" s="1">
        <f>IF(dataOrig!$S623&gt;0,dataOrig!Q623*dataRevised!$S623/dataOrig!$S623,dataOrig!Q623)</f>
        <v>764.69919668476439</v>
      </c>
      <c r="R623" s="1">
        <f>IF(dataOrig!$S623&gt;0,dataOrig!R623*dataRevised!$S623/dataOrig!$S623,dataOrig!R623)</f>
        <v>1032.043179825361</v>
      </c>
      <c r="S623" s="9">
        <f>dataOrig!S623*VLOOKUP($C623,pivot!$H$4:$Q$65,8,FALSE)/VLOOKUP($C623,pivot!$H$4:$Q$65,4,FALSE)</f>
        <v>2446.1212711513922</v>
      </c>
      <c r="T623" s="1">
        <f>IF(dataOrig!$X623&gt;0,dataOrig!T623*dataRevised!$X623/dataOrig!$X623,dataOrig!T623)</f>
        <v>672.12013136083124</v>
      </c>
      <c r="U623" s="1">
        <f>IF(dataOrig!$X623&gt;0,dataOrig!U623*dataRevised!$X623/dataOrig!$X623,dataOrig!U623)</f>
        <v>1534.6300232520693</v>
      </c>
      <c r="V623" s="1">
        <f>IF(dataOrig!$X623&gt;0,dataOrig!V623*dataRevised!$X623/dataOrig!$X623,dataOrig!V623)</f>
        <v>616.33150385657257</v>
      </c>
      <c r="W623" s="1">
        <f>IF(dataOrig!$X623&gt;0,dataOrig!W623*dataRevised!$X623/dataOrig!$X623,dataOrig!W623)</f>
        <v>1551.4551648803379</v>
      </c>
      <c r="X623" s="9">
        <f>dataOrig!X623*VLOOKUP($C623,pivot!$H$4:$Q$65,9,FALSE)/VLOOKUP($C623,pivot!$H$4:$Q$65,5,FALSE)</f>
        <v>4374.5368233498111</v>
      </c>
      <c r="Y623" s="1">
        <f>IF(dataOrig!$AC623&gt;0,dataOrig!Y623*dataRevised!$AC623/dataOrig!$AC623,dataOrig!Y623)</f>
        <v>582.95208347432299</v>
      </c>
      <c r="Z623" s="1">
        <f>IF(dataOrig!$AC623&gt;0,dataOrig!Z623*dataRevised!$AC623/dataOrig!$AC623,dataOrig!Z623)</f>
        <v>2014.6708735911955</v>
      </c>
      <c r="AA623" s="1">
        <f>IF(dataOrig!$AC623&gt;0,dataOrig!AA623*dataRevised!$AC623/dataOrig!$AC623,dataOrig!AA623)</f>
        <v>751.5645568633114</v>
      </c>
      <c r="AB623" s="1">
        <f>IF(dataOrig!$AC623&gt;0,dataOrig!AB623*dataRevised!$AC623/dataOrig!$AC623,dataOrig!AB623)</f>
        <v>547.87250779864405</v>
      </c>
      <c r="AC623" s="9">
        <f>dataOrig!AC623*VLOOKUP($C623,pivot!$H$4:$Q$65,10,FALSE)/VLOOKUP($C623,pivot!$H$4:$Q$65,6,FALSE)</f>
        <v>3897.0600217274732</v>
      </c>
    </row>
    <row r="624" spans="1:29">
      <c r="A624">
        <v>632</v>
      </c>
      <c r="B624">
        <v>24031</v>
      </c>
      <c r="C624">
        <f>dataOrig!C624</f>
        <v>24031</v>
      </c>
      <c r="D624">
        <v>24</v>
      </c>
      <c r="E624" s="1">
        <f>IF(dataOrig!$I624&gt;0,dataOrig!E624*dataRevised!$I624/dataOrig!$I624,dataOrig!E624)</f>
        <v>246.08949941995141</v>
      </c>
      <c r="F624" s="1">
        <f>IF(dataOrig!$I624&gt;0,dataOrig!F624*dataRevised!$I624/dataOrig!$I624,dataOrig!F624)</f>
        <v>1035.8215812086928</v>
      </c>
      <c r="G624" s="1">
        <f>IF(dataOrig!$I624&gt;0,dataOrig!G624*dataRevised!$I624/dataOrig!$I624,dataOrig!G624)</f>
        <v>4.6785075935351976</v>
      </c>
      <c r="H624" s="1">
        <f>IF(dataOrig!$I624&gt;0,dataOrig!H624*dataRevised!$I624/dataOrig!$I624,dataOrig!H624)</f>
        <v>407.03016063756218</v>
      </c>
      <c r="I624" s="9">
        <f>dataOrig!I624*VLOOKUP($C624,pivot!$H$4:$Q$65,7,FALSE)/VLOOKUP($C624,pivot!$H$4:$Q$65,2,FALSE)</f>
        <v>1693.6197488597415</v>
      </c>
      <c r="J624" s="1">
        <f>dataOrig!J624</f>
        <v>263</v>
      </c>
      <c r="K624" s="1">
        <f>dataOrig!K624</f>
        <v>1107</v>
      </c>
      <c r="L624" s="1">
        <f>dataOrig!L624</f>
        <v>5</v>
      </c>
      <c r="M624" s="1">
        <f>dataOrig!M624</f>
        <v>435</v>
      </c>
      <c r="N624" s="9">
        <f>dataOrig!N624</f>
        <v>1810</v>
      </c>
      <c r="O624" s="1">
        <f>IF(dataOrig!$S624&gt;0,dataOrig!O624*dataRevised!$S624/dataOrig!$S624,dataOrig!O624)</f>
        <v>308.452197526519</v>
      </c>
      <c r="P624" s="1">
        <f>IF(dataOrig!$S624&gt;0,dataOrig!P624*dataRevised!$S624/dataOrig!$S624,dataOrig!P624)</f>
        <v>884.269905792994</v>
      </c>
      <c r="Q624" s="1">
        <f>IF(dataOrig!$S624&gt;0,dataOrig!Q624*dataRevised!$S624/dataOrig!$S624,dataOrig!Q624)</f>
        <v>754.84242459593281</v>
      </c>
      <c r="R624" s="1">
        <f>IF(dataOrig!$S624&gt;0,dataOrig!R624*dataRevised!$S624/dataOrig!$S624,dataOrig!R624)</f>
        <v>945.30854758538123</v>
      </c>
      <c r="S624" s="9">
        <f>dataOrig!S624*VLOOKUP($C624,pivot!$H$4:$Q$65,8,FALSE)/VLOOKUP($C624,pivot!$H$4:$Q$65,4,FALSE)</f>
        <v>2892.8730755008273</v>
      </c>
      <c r="T624" s="1">
        <f>IF(dataOrig!$X624&gt;0,dataOrig!T624*dataRevised!$X624/dataOrig!$X624,dataOrig!T624)</f>
        <v>99.179782229793304</v>
      </c>
      <c r="U624" s="1">
        <f>IF(dataOrig!$X624&gt;0,dataOrig!U624*dataRevised!$X624/dataOrig!$X624,dataOrig!U624)</f>
        <v>870.47969582041799</v>
      </c>
      <c r="V624" s="1">
        <f>IF(dataOrig!$X624&gt;0,dataOrig!V624*dataRevised!$X624/dataOrig!$X624,dataOrig!V624)</f>
        <v>59.330762583894206</v>
      </c>
      <c r="W624" s="1">
        <f>IF(dataOrig!$X624&gt;0,dataOrig!W624*dataRevised!$X624/dataOrig!$X624,dataOrig!W624)</f>
        <v>474.64610067115365</v>
      </c>
      <c r="X624" s="9">
        <f>dataOrig!X624*VLOOKUP($C624,pivot!$H$4:$Q$65,9,FALSE)/VLOOKUP($C624,pivot!$H$4:$Q$65,5,FALSE)</f>
        <v>1503.6363413052591</v>
      </c>
      <c r="Y624" s="1">
        <f>IF(dataOrig!$AC624&gt;0,dataOrig!Y624*dataRevised!$AC624/dataOrig!$AC624,dataOrig!Y624)</f>
        <v>270.55831081567203</v>
      </c>
      <c r="Z624" s="1">
        <f>IF(dataOrig!$AC624&gt;0,dataOrig!Z624*dataRevised!$AC624/dataOrig!$AC624,dataOrig!Z624)</f>
        <v>1425.6013724987758</v>
      </c>
      <c r="AA624" s="1">
        <f>IF(dataOrig!$AC624&gt;0,dataOrig!AA624*dataRevised!$AC624/dataOrig!$AC624,dataOrig!AA624)</f>
        <v>115.10179030685222</v>
      </c>
      <c r="AB624" s="1">
        <f>IF(dataOrig!$AC624&gt;0,dataOrig!AB624*dataRevised!$AC624/dataOrig!$AC624,dataOrig!AB624)</f>
        <v>466.05770564525801</v>
      </c>
      <c r="AC624" s="9">
        <f>dataOrig!AC624*VLOOKUP($C624,pivot!$H$4:$Q$65,10,FALSE)/VLOOKUP($C624,pivot!$H$4:$Q$65,6,FALSE)</f>
        <v>2277.3191792665584</v>
      </c>
    </row>
    <row r="625" spans="1:29">
      <c r="A625">
        <v>633</v>
      </c>
      <c r="B625">
        <v>24031</v>
      </c>
      <c r="C625">
        <f>dataOrig!C625</f>
        <v>24031</v>
      </c>
      <c r="D625">
        <v>24</v>
      </c>
      <c r="E625" s="1">
        <f>IF(dataOrig!$I625&gt;0,dataOrig!E625*dataRevised!$I625/dataOrig!$I625,dataOrig!E625)</f>
        <v>4768.3349393310737</v>
      </c>
      <c r="F625" s="1">
        <f>IF(dataOrig!$I625&gt;0,dataOrig!F625*dataRevised!$I625/dataOrig!$I625,dataOrig!F625)</f>
        <v>23549.73582281877</v>
      </c>
      <c r="G625" s="1">
        <f>IF(dataOrig!$I625&gt;0,dataOrig!G625*dataRevised!$I625/dataOrig!$I625,dataOrig!G625)</f>
        <v>490.30759580248872</v>
      </c>
      <c r="H625" s="1">
        <f>IF(dataOrig!$I625&gt;0,dataOrig!H625*dataRevised!$I625/dataOrig!$I625,dataOrig!H625)</f>
        <v>920.73029440772689</v>
      </c>
      <c r="I625" s="9">
        <f>dataOrig!I625*VLOOKUP($C625,pivot!$H$4:$Q$65,7,FALSE)/VLOOKUP($C625,pivot!$H$4:$Q$65,2,FALSE)</f>
        <v>29729.108652360061</v>
      </c>
      <c r="J625" s="1">
        <f>dataOrig!J625</f>
        <v>5096</v>
      </c>
      <c r="K625" s="1">
        <f>dataOrig!K625</f>
        <v>25168</v>
      </c>
      <c r="L625" s="1">
        <f>dataOrig!L625</f>
        <v>524</v>
      </c>
      <c r="M625" s="1">
        <f>dataOrig!M625</f>
        <v>984</v>
      </c>
      <c r="N625" s="9">
        <f>dataOrig!N625</f>
        <v>31772</v>
      </c>
      <c r="O625" s="1">
        <f>IF(dataOrig!$S625&gt;0,dataOrig!O625*dataRevised!$S625/dataOrig!$S625,dataOrig!O625)</f>
        <v>4447.442840788327</v>
      </c>
      <c r="P625" s="1">
        <f>IF(dataOrig!$S625&gt;0,dataOrig!P625*dataRevised!$S625/dataOrig!$S625,dataOrig!P625)</f>
        <v>22634.307175489877</v>
      </c>
      <c r="Q625" s="1">
        <f>IF(dataOrig!$S625&gt;0,dataOrig!Q625*dataRevised!$S625/dataOrig!$S625,dataOrig!Q625)</f>
        <v>790.8029071691592</v>
      </c>
      <c r="R625" s="1">
        <f>IF(dataOrig!$S625&gt;0,dataOrig!R625*dataRevised!$S625/dataOrig!$S625,dataOrig!R625)</f>
        <v>1250.1921021455839</v>
      </c>
      <c r="S625" s="9">
        <f>dataOrig!S625*VLOOKUP($C625,pivot!$H$4:$Q$65,8,FALSE)/VLOOKUP($C625,pivot!$H$4:$Q$65,4,FALSE)</f>
        <v>29122.745025592947</v>
      </c>
      <c r="T625" s="1">
        <f>IF(dataOrig!$X625&gt;0,dataOrig!T625*dataRevised!$X625/dataOrig!$X625,dataOrig!T625)</f>
        <v>2205.8646208429923</v>
      </c>
      <c r="U625" s="1">
        <f>IF(dataOrig!$X625&gt;0,dataOrig!U625*dataRevised!$X625/dataOrig!$X625,dataOrig!U625)</f>
        <v>20254.813919125554</v>
      </c>
      <c r="V625" s="1">
        <f>IF(dataOrig!$X625&gt;0,dataOrig!V625*dataRevised!$X625/dataOrig!$X625,dataOrig!V625)</f>
        <v>1484.154598367264</v>
      </c>
      <c r="W625" s="1">
        <f>IF(dataOrig!$X625&gt;0,dataOrig!W625*dataRevised!$X625/dataOrig!$X625,dataOrig!W625)</f>
        <v>5022.7475429231035</v>
      </c>
      <c r="X625" s="9">
        <f>dataOrig!X625*VLOOKUP($C625,pivot!$H$4:$Q$65,9,FALSE)/VLOOKUP($C625,pivot!$H$4:$Q$65,5,FALSE)</f>
        <v>28967.580681258914</v>
      </c>
      <c r="Y625" s="1">
        <f>IF(dataOrig!$AC625&gt;0,dataOrig!Y625*dataRevised!$AC625/dataOrig!$AC625,dataOrig!Y625)</f>
        <v>3185.4480809376701</v>
      </c>
      <c r="Z625" s="1">
        <f>IF(dataOrig!$AC625&gt;0,dataOrig!Z625*dataRevised!$AC625/dataOrig!$AC625,dataOrig!Z625)</f>
        <v>18561.464326812773</v>
      </c>
      <c r="AA625" s="1">
        <f>IF(dataOrig!$AC625&gt;0,dataOrig!AA625*dataRevised!$AC625/dataOrig!$AC625,dataOrig!AA625)</f>
        <v>1444.3868071416739</v>
      </c>
      <c r="AB625" s="1">
        <f>IF(dataOrig!$AC625&gt;0,dataOrig!AB625*dataRevised!$AC625/dataOrig!$AC625,dataOrig!AB625)</f>
        <v>1744.9502050877647</v>
      </c>
      <c r="AC625" s="9">
        <f>dataOrig!AC625*VLOOKUP($C625,pivot!$H$4:$Q$65,10,FALSE)/VLOOKUP($C625,pivot!$H$4:$Q$65,6,FALSE)</f>
        <v>24936.249419979882</v>
      </c>
    </row>
    <row r="626" spans="1:29">
      <c r="A626">
        <v>634</v>
      </c>
      <c r="B626">
        <v>24031</v>
      </c>
      <c r="C626">
        <f>dataOrig!C626</f>
        <v>24031</v>
      </c>
      <c r="D626">
        <v>24</v>
      </c>
      <c r="E626" s="1">
        <f>IF(dataOrig!$I626&gt;0,dataOrig!E626*dataRevised!$I626/dataOrig!$I626,dataOrig!E626)</f>
        <v>165.61916881114601</v>
      </c>
      <c r="F626" s="1">
        <f>IF(dataOrig!$I626&gt;0,dataOrig!F626*dataRevised!$I626/dataOrig!$I626,dataOrig!F626)</f>
        <v>51.463583528887177</v>
      </c>
      <c r="G626" s="1">
        <f>IF(dataOrig!$I626&gt;0,dataOrig!G626*dataRevised!$I626/dataOrig!$I626,dataOrig!G626)</f>
        <v>1.8714030374140791</v>
      </c>
      <c r="H626" s="1">
        <f>IF(dataOrig!$I626&gt;0,dataOrig!H626*dataRevised!$I626/dataOrig!$I626,dataOrig!H626)</f>
        <v>660.60527220716995</v>
      </c>
      <c r="I626" s="9">
        <f>dataOrig!I626*VLOOKUP($C626,pivot!$H$4:$Q$65,7,FALSE)/VLOOKUP($C626,pivot!$H$4:$Q$65,2,FALSE)</f>
        <v>879.5594275846172</v>
      </c>
      <c r="J626" s="1">
        <f>dataOrig!J626</f>
        <v>177</v>
      </c>
      <c r="K626" s="1">
        <f>dataOrig!K626</f>
        <v>55</v>
      </c>
      <c r="L626" s="1">
        <f>dataOrig!L626</f>
        <v>2</v>
      </c>
      <c r="M626" s="1">
        <f>dataOrig!M626</f>
        <v>706</v>
      </c>
      <c r="N626" s="9">
        <f>dataOrig!N626</f>
        <v>940</v>
      </c>
      <c r="O626" s="1">
        <f>IF(dataOrig!$S626&gt;0,dataOrig!O626*dataRevised!$S626/dataOrig!$S626,dataOrig!O626)</f>
        <v>457.13427246759187</v>
      </c>
      <c r="P626" s="1">
        <f>IF(dataOrig!$S626&gt;0,dataOrig!P626*dataRevised!$S626/dataOrig!$S626,dataOrig!P626)</f>
        <v>1264.983787918148</v>
      </c>
      <c r="Q626" s="1">
        <f>IF(dataOrig!$S626&gt;0,dataOrig!Q626*dataRevised!$S626/dataOrig!$S626,dataOrig!Q626)</f>
        <v>48.233821955378446</v>
      </c>
      <c r="R626" s="1">
        <f>IF(dataOrig!$S626&gt;0,dataOrig!R626*dataRevised!$S626/dataOrig!$S626,dataOrig!R626)</f>
        <v>703.14236512856587</v>
      </c>
      <c r="S626" s="9">
        <f>dataOrig!S626*VLOOKUP($C626,pivot!$H$4:$Q$65,8,FALSE)/VLOOKUP($C626,pivot!$H$4:$Q$65,4,FALSE)</f>
        <v>2473.4942474696845</v>
      </c>
      <c r="T626" s="1">
        <f>IF(dataOrig!$X626&gt;0,dataOrig!T626*dataRevised!$X626/dataOrig!$X626,dataOrig!T626)</f>
        <v>43.39115472553457</v>
      </c>
      <c r="U626" s="1">
        <f>IF(dataOrig!$X626&gt;0,dataOrig!U626*dataRevised!$X626/dataOrig!$X626,dataOrig!U626)</f>
        <v>441.88135118452544</v>
      </c>
      <c r="V626" s="1">
        <f>IF(dataOrig!$X626&gt;0,dataOrig!V626*dataRevised!$X626/dataOrig!$X626,dataOrig!V626)</f>
        <v>26.566013097266058</v>
      </c>
      <c r="W626" s="1">
        <f>IF(dataOrig!$X626&gt;0,dataOrig!W626*dataRevised!$X626/dataOrig!$X626,dataOrig!W626)</f>
        <v>254.14819196384531</v>
      </c>
      <c r="X626" s="9">
        <f>dataOrig!X626*VLOOKUP($C626,pivot!$H$4:$Q$65,9,FALSE)/VLOOKUP($C626,pivot!$H$4:$Q$65,5,FALSE)</f>
        <v>765.98671097117142</v>
      </c>
      <c r="Y626" s="1">
        <f>IF(dataOrig!$AC626&gt;0,dataOrig!Y626*dataRevised!$AC626/dataOrig!$AC626,dataOrig!Y626)</f>
        <v>170.84535602825528</v>
      </c>
      <c r="Z626" s="1">
        <f>IF(dataOrig!$AC626&gt;0,dataOrig!Z626*dataRevised!$AC626/dataOrig!$AC626,dataOrig!Z626)</f>
        <v>925.4611136654911</v>
      </c>
      <c r="AA626" s="1">
        <f>IF(dataOrig!$AC626&gt;0,dataOrig!AA626*dataRevised!$AC626/dataOrig!$AC626,dataOrig!AA626)</f>
        <v>75.530959935158378</v>
      </c>
      <c r="AB626" s="1">
        <f>IF(dataOrig!$AC626&gt;0,dataOrig!AB626*dataRevised!$AC626/dataOrig!$AC626,dataOrig!AB626)</f>
        <v>733.50418447711672</v>
      </c>
      <c r="AC626" s="9">
        <f>dataOrig!AC626*VLOOKUP($C626,pivot!$H$4:$Q$65,10,FALSE)/VLOOKUP($C626,pivot!$H$4:$Q$65,6,FALSE)</f>
        <v>1905.3416141060213</v>
      </c>
    </row>
    <row r="627" spans="1:29">
      <c r="A627">
        <v>635</v>
      </c>
      <c r="B627">
        <v>24031</v>
      </c>
      <c r="C627">
        <f>dataOrig!C627</f>
        <v>24031</v>
      </c>
      <c r="D627">
        <v>24</v>
      </c>
      <c r="E627" s="1">
        <f>IF(dataOrig!$I627&gt;0,dataOrig!E627*dataRevised!$I627/dataOrig!$I627,dataOrig!E627)</f>
        <v>226.43976752710358</v>
      </c>
      <c r="F627" s="1">
        <f>IF(dataOrig!$I627&gt;0,dataOrig!F627*dataRevised!$I627/dataOrig!$I627,dataOrig!F627)</f>
        <v>679.31930258131069</v>
      </c>
      <c r="G627" s="1">
        <f>IF(dataOrig!$I627&gt;0,dataOrig!G627*dataRevised!$I627/dataOrig!$I627,dataOrig!G627)</f>
        <v>14.971224299312633</v>
      </c>
      <c r="H627" s="1">
        <f>IF(dataOrig!$I627&gt;0,dataOrig!H627*dataRevised!$I627/dataOrig!$I627,dataOrig!H627)</f>
        <v>378.02341355764395</v>
      </c>
      <c r="I627" s="9">
        <f>dataOrig!I627*VLOOKUP($C627,pivot!$H$4:$Q$65,7,FALSE)/VLOOKUP($C627,pivot!$H$4:$Q$65,2,FALSE)</f>
        <v>1298.7537079653709</v>
      </c>
      <c r="J627" s="1">
        <f>dataOrig!J627</f>
        <v>242</v>
      </c>
      <c r="K627" s="1">
        <f>dataOrig!K627</f>
        <v>726</v>
      </c>
      <c r="L627" s="1">
        <f>dataOrig!L627</f>
        <v>16</v>
      </c>
      <c r="M627" s="1">
        <f>dataOrig!M627</f>
        <v>404</v>
      </c>
      <c r="N627" s="9">
        <f>dataOrig!N627</f>
        <v>1388</v>
      </c>
      <c r="O627" s="1">
        <f>IF(dataOrig!$S627&gt;0,dataOrig!O627*dataRevised!$S627/dataOrig!$S627,dataOrig!O627)</f>
        <v>390.67163238460813</v>
      </c>
      <c r="P627" s="1">
        <f>IF(dataOrig!$S627&gt;0,dataOrig!P627*dataRevised!$S627/dataOrig!$S627,dataOrig!P627)</f>
        <v>248.64321699757218</v>
      </c>
      <c r="Q627" s="1">
        <f>IF(dataOrig!$S627&gt;0,dataOrig!Q627*dataRevised!$S627/dataOrig!$S627,dataOrig!Q627)</f>
        <v>63.116807968808885</v>
      </c>
      <c r="R627" s="1">
        <f>IF(dataOrig!$S627&gt;0,dataOrig!R627*dataRevised!$S627/dataOrig!$S627,dataOrig!R627)</f>
        <v>638.47660025806272</v>
      </c>
      <c r="S627" s="9">
        <f>dataOrig!S627*VLOOKUP($C627,pivot!$H$4:$Q$65,8,FALSE)/VLOOKUP($C627,pivot!$H$4:$Q$65,4,FALSE)</f>
        <v>1340.9082576090518</v>
      </c>
      <c r="T627" s="1">
        <f>IF(dataOrig!$X627&gt;0,dataOrig!T627*dataRevised!$X627/dataOrig!$X627,dataOrig!T627)</f>
        <v>85.011241911251389</v>
      </c>
      <c r="U627" s="1">
        <f>IF(dataOrig!$X627&gt;0,dataOrig!U627*dataRevised!$X627/dataOrig!$X627,dataOrig!U627)</f>
        <v>594.19315960885081</v>
      </c>
      <c r="V627" s="1">
        <f>IF(dataOrig!$X627&gt;0,dataOrig!V627*dataRevised!$X627/dataOrig!$X627,dataOrig!V627)</f>
        <v>38.077952106081355</v>
      </c>
      <c r="W627" s="1">
        <f>IF(dataOrig!$X627&gt;0,dataOrig!W627*dataRevised!$X627/dataOrig!$X627,dataOrig!W627)</f>
        <v>441.88135118452544</v>
      </c>
      <c r="X627" s="9">
        <f>dataOrig!X627*VLOOKUP($C627,pivot!$H$4:$Q$65,9,FALSE)/VLOOKUP($C627,pivot!$H$4:$Q$65,5,FALSE)</f>
        <v>1159.1637048107091</v>
      </c>
      <c r="Y627" s="1">
        <f>IF(dataOrig!$AC627&gt;0,dataOrig!Y627*dataRevised!$AC627/dataOrig!$AC627,dataOrig!Y627)</f>
        <v>208.1030568968024</v>
      </c>
      <c r="Z627" s="1">
        <f>IF(dataOrig!$AC627&gt;0,dataOrig!Z627*dataRevised!$AC627/dataOrig!$AC627,dataOrig!Z627)</f>
        <v>773.5225740130511</v>
      </c>
      <c r="AA627" s="1">
        <f>IF(dataOrig!$AC627&gt;0,dataOrig!AA627*dataRevised!$AC627/dataOrig!$AC627,dataOrig!AA627)</f>
        <v>153.10941049314366</v>
      </c>
      <c r="AB627" s="1">
        <f>IF(dataOrig!$AC627&gt;0,dataOrig!AB627*dataRevised!$AC627/dataOrig!$AC627,dataOrig!AB627)</f>
        <v>409.38531544097867</v>
      </c>
      <c r="AC627" s="9">
        <f>dataOrig!AC627*VLOOKUP($C627,pivot!$H$4:$Q$65,10,FALSE)/VLOOKUP($C627,pivot!$H$4:$Q$65,6,FALSE)</f>
        <v>1544.120356843976</v>
      </c>
    </row>
    <row r="628" spans="1:29">
      <c r="A628">
        <v>636</v>
      </c>
      <c r="B628">
        <v>24031</v>
      </c>
      <c r="C628">
        <f>dataOrig!C628</f>
        <v>24031</v>
      </c>
      <c r="D628">
        <v>24</v>
      </c>
      <c r="E628" s="1">
        <f>IF(dataOrig!$I628&gt;0,dataOrig!E628*dataRevised!$I628/dataOrig!$I628,dataOrig!E628)</f>
        <v>481.88628213412539</v>
      </c>
      <c r="F628" s="1">
        <f>IF(dataOrig!$I628&gt;0,dataOrig!F628*dataRevised!$I628/dataOrig!$I628,dataOrig!F628)</f>
        <v>206.79003563425576</v>
      </c>
      <c r="G628" s="1">
        <f>IF(dataOrig!$I628&gt;0,dataOrig!G628*dataRevised!$I628/dataOrig!$I628,dataOrig!G628)</f>
        <v>0</v>
      </c>
      <c r="H628" s="1">
        <f>IF(dataOrig!$I628&gt;0,dataOrig!H628*dataRevised!$I628/dataOrig!$I628,dataOrig!H628)</f>
        <v>1370.802724905813</v>
      </c>
      <c r="I628" s="9">
        <f>dataOrig!I628*VLOOKUP($C628,pivot!$H$4:$Q$65,7,FALSE)/VLOOKUP($C628,pivot!$H$4:$Q$65,2,FALSE)</f>
        <v>2059.4790426741943</v>
      </c>
      <c r="J628" s="1">
        <f>dataOrig!J628</f>
        <v>515</v>
      </c>
      <c r="K628" s="1">
        <f>dataOrig!K628</f>
        <v>221</v>
      </c>
      <c r="L628" s="1">
        <f>dataOrig!L628</f>
        <v>0</v>
      </c>
      <c r="M628" s="1">
        <f>dataOrig!M628</f>
        <v>1465</v>
      </c>
      <c r="N628" s="9">
        <f>dataOrig!N628</f>
        <v>2201</v>
      </c>
      <c r="O628" s="1">
        <f>IF(dataOrig!$S628&gt;0,dataOrig!O628*dataRevised!$S628/dataOrig!$S628,dataOrig!O628)</f>
        <v>240.15388509296019</v>
      </c>
      <c r="P628" s="1">
        <f>IF(dataOrig!$S628&gt;0,dataOrig!P628*dataRevised!$S628/dataOrig!$S628,dataOrig!P628)</f>
        <v>184.42223100179362</v>
      </c>
      <c r="Q628" s="1">
        <f>IF(dataOrig!$S628&gt;0,dataOrig!Q628*dataRevised!$S628/dataOrig!$S628,dataOrig!Q628)</f>
        <v>8.7967012403209335</v>
      </c>
      <c r="R628" s="1">
        <f>IF(dataOrig!$S628&gt;0,dataOrig!R628*dataRevised!$S628/dataOrig!$S628,dataOrig!R628)</f>
        <v>640.76008367710108</v>
      </c>
      <c r="S628" s="9">
        <f>dataOrig!S628*VLOOKUP($C628,pivot!$H$4:$Q$65,8,FALSE)/VLOOKUP($C628,pivot!$H$4:$Q$65,4,FALSE)</f>
        <v>1074.1329010121758</v>
      </c>
      <c r="T628" s="1">
        <f>IF(dataOrig!$X628&gt;0,dataOrig!T628*dataRevised!$X628/dataOrig!$X628,dataOrig!T628)</f>
        <v>134.60113302614803</v>
      </c>
      <c r="U628" s="1">
        <f>IF(dataOrig!$X628&gt;0,dataOrig!U628*dataRevised!$X628/dataOrig!$X628,dataOrig!U628)</f>
        <v>490.58570852951323</v>
      </c>
      <c r="V628" s="1">
        <f>IF(dataOrig!$X628&gt;0,dataOrig!V628*dataRevised!$X628/dataOrig!$X628,dataOrig!V628)</f>
        <v>16.825141628268504</v>
      </c>
      <c r="W628" s="1">
        <f>IF(dataOrig!$X628&gt;0,dataOrig!W628*dataRevised!$X628/dataOrig!$X628,dataOrig!W628)</f>
        <v>1099.832942226815</v>
      </c>
      <c r="X628" s="9">
        <f>dataOrig!X628*VLOOKUP($C628,pivot!$H$4:$Q$65,9,FALSE)/VLOOKUP($C628,pivot!$H$4:$Q$65,5,FALSE)</f>
        <v>1741.8449254107447</v>
      </c>
      <c r="Y628" s="1">
        <f>IF(dataOrig!$AC628&gt;0,dataOrig!Y628*dataRevised!$AC628/dataOrig!$AC628,dataOrig!Y628)</f>
        <v>178.40512698377074</v>
      </c>
      <c r="Z628" s="1">
        <f>IF(dataOrig!$AC628&gt;0,dataOrig!Z628*dataRevised!$AC628/dataOrig!$AC628,dataOrig!Z628)</f>
        <v>764.65100681850504</v>
      </c>
      <c r="AA628" s="1">
        <f>IF(dataOrig!$AC628&gt;0,dataOrig!AA628*dataRevised!$AC628/dataOrig!$AC628,dataOrig!AA628)</f>
        <v>26.109570041583172</v>
      </c>
      <c r="AB628" s="1">
        <f>IF(dataOrig!$AC628&gt;0,dataOrig!AB628*dataRevised!$AC628/dataOrig!$AC628,dataOrig!AB628)</f>
        <v>508.50917487557473</v>
      </c>
      <c r="AC628" s="9">
        <f>dataOrig!AC628*VLOOKUP($C628,pivot!$H$4:$Q$65,10,FALSE)/VLOOKUP($C628,pivot!$H$4:$Q$65,6,FALSE)</f>
        <v>1477.6748787194338</v>
      </c>
    </row>
    <row r="629" spans="1:29">
      <c r="A629">
        <v>637</v>
      </c>
      <c r="B629">
        <v>24031</v>
      </c>
      <c r="C629">
        <f>dataOrig!C629</f>
        <v>24031</v>
      </c>
      <c r="D629">
        <v>24</v>
      </c>
      <c r="E629" s="1">
        <f>IF(dataOrig!$I629&gt;0,dataOrig!E629*dataRevised!$I629/dataOrig!$I629,dataOrig!E629)</f>
        <v>0</v>
      </c>
      <c r="F629" s="1">
        <f>IF(dataOrig!$I629&gt;0,dataOrig!F629*dataRevised!$I629/dataOrig!$I629,dataOrig!F629)</f>
        <v>77.663226052684294</v>
      </c>
      <c r="G629" s="1">
        <f>IF(dataOrig!$I629&gt;0,dataOrig!G629*dataRevised!$I629/dataOrig!$I629,dataOrig!G629)</f>
        <v>0</v>
      </c>
      <c r="H629" s="1">
        <f>IF(dataOrig!$I629&gt;0,dataOrig!H629*dataRevised!$I629/dataOrig!$I629,dataOrig!H629)</f>
        <v>92.634450351996918</v>
      </c>
      <c r="I629" s="9">
        <f>dataOrig!I629*VLOOKUP($C629,pivot!$H$4:$Q$65,7,FALSE)/VLOOKUP($C629,pivot!$H$4:$Q$65,2,FALSE)</f>
        <v>170.2976764046812</v>
      </c>
      <c r="J629" s="1">
        <f>dataOrig!J629</f>
        <v>0</v>
      </c>
      <c r="K629" s="1">
        <f>dataOrig!K629</f>
        <v>83</v>
      </c>
      <c r="L629" s="1">
        <f>dataOrig!L629</f>
        <v>0</v>
      </c>
      <c r="M629" s="1">
        <f>dataOrig!M629</f>
        <v>99</v>
      </c>
      <c r="N629" s="9">
        <f>dataOrig!N629</f>
        <v>182</v>
      </c>
      <c r="O629" s="1">
        <f>IF(dataOrig!$S629&gt;0,dataOrig!O629*dataRevised!$S629/dataOrig!$S629,dataOrig!O629)</f>
        <v>190.8098847491612</v>
      </c>
      <c r="P629" s="1">
        <f>IF(dataOrig!$S629&gt;0,dataOrig!P629*dataRevised!$S629/dataOrig!$S629,dataOrig!P629)</f>
        <v>154.96248474230143</v>
      </c>
      <c r="Q629" s="1">
        <f>IF(dataOrig!$S629&gt;0,dataOrig!Q629*dataRevised!$S629/dataOrig!$S629,dataOrig!Q629)</f>
        <v>28.788920849218062</v>
      </c>
      <c r="R629" s="1">
        <f>IF(dataOrig!$S629&gt;0,dataOrig!R629*dataRevised!$S629/dataOrig!$S629,dataOrig!R629)</f>
        <v>514.57603402267864</v>
      </c>
      <c r="S629" s="9">
        <f>dataOrig!S629*VLOOKUP($C629,pivot!$H$4:$Q$65,8,FALSE)/VLOOKUP($C629,pivot!$H$4:$Q$65,4,FALSE)</f>
        <v>889.1373243633592</v>
      </c>
      <c r="T629" s="1">
        <f>IF(dataOrig!$X629&gt;0,dataOrig!T629*dataRevised!$X629/dataOrig!$X629,dataOrig!T629)</f>
        <v>10.626405238906424</v>
      </c>
      <c r="U629" s="1">
        <f>IF(dataOrig!$X629&gt;0,dataOrig!U629*dataRevised!$X629/dataOrig!$X629,dataOrig!U629)</f>
        <v>40.734553415807966</v>
      </c>
      <c r="V629" s="1">
        <f>IF(dataOrig!$X629&gt;0,dataOrig!V629*dataRevised!$X629/dataOrig!$X629,dataOrig!V629)</f>
        <v>15.05407408845077</v>
      </c>
      <c r="W629" s="1">
        <f>IF(dataOrig!$X629&gt;0,dataOrig!W629*dataRevised!$X629/dataOrig!$X629,dataOrig!W629)</f>
        <v>82.354640601524792</v>
      </c>
      <c r="X629" s="9">
        <f>dataOrig!X629*VLOOKUP($C629,pivot!$H$4:$Q$65,9,FALSE)/VLOOKUP($C629,pivot!$H$4:$Q$65,5,FALSE)</f>
        <v>148.76967334468995</v>
      </c>
      <c r="Y629" s="1">
        <f>IF(dataOrig!$AC629&gt;0,dataOrig!Y629*dataRevised!$AC629/dataOrig!$AC629,dataOrig!Y629)</f>
        <v>23.32194533195727</v>
      </c>
      <c r="Z629" s="1">
        <f>IF(dataOrig!$AC629&gt;0,dataOrig!Z629*dataRevised!$AC629/dataOrig!$AC629,dataOrig!Z629)</f>
        <v>84.19017894269993</v>
      </c>
      <c r="AA629" s="1">
        <f>IF(dataOrig!$AC629&gt;0,dataOrig!AA629*dataRevised!$AC629/dataOrig!$AC629,dataOrig!AA629)</f>
        <v>24.203814846627264</v>
      </c>
      <c r="AB629" s="1">
        <f>IF(dataOrig!$AC629&gt;0,dataOrig!AB629*dataRevised!$AC629/dataOrig!$AC629,dataOrig!AB629)</f>
        <v>129.57115127274866</v>
      </c>
      <c r="AC629" s="9">
        <f>dataOrig!AC629*VLOOKUP($C629,pivot!$H$4:$Q$65,10,FALSE)/VLOOKUP($C629,pivot!$H$4:$Q$65,6,FALSE)</f>
        <v>261.28709039403316</v>
      </c>
    </row>
    <row r="630" spans="1:29">
      <c r="A630">
        <v>638</v>
      </c>
      <c r="B630">
        <v>24031</v>
      </c>
      <c r="C630">
        <f>dataOrig!C630</f>
        <v>24031</v>
      </c>
      <c r="D630">
        <v>24</v>
      </c>
      <c r="E630" s="1">
        <f>IF(dataOrig!$I630&gt;0,dataOrig!E630*dataRevised!$I630/dataOrig!$I630,dataOrig!E630)</f>
        <v>363.05218925833134</v>
      </c>
      <c r="F630" s="1">
        <f>IF(dataOrig!$I630&gt;0,dataOrig!F630*dataRevised!$I630/dataOrig!$I630,dataOrig!F630)</f>
        <v>6.5499106309492774</v>
      </c>
      <c r="G630" s="1">
        <f>IF(dataOrig!$I630&gt;0,dataOrig!G630*dataRevised!$I630/dataOrig!$I630,dataOrig!G630)</f>
        <v>24.32823948638303</v>
      </c>
      <c r="H630" s="1">
        <f>IF(dataOrig!$I630&gt;0,dataOrig!H630*dataRevised!$I630/dataOrig!$I630,dataOrig!H630)</f>
        <v>250.7680070134866</v>
      </c>
      <c r="I630" s="9">
        <f>dataOrig!I630*VLOOKUP($C630,pivot!$H$4:$Q$65,7,FALSE)/VLOOKUP($C630,pivot!$H$4:$Q$65,2,FALSE)</f>
        <v>644.69834638915029</v>
      </c>
      <c r="J630" s="1">
        <f>dataOrig!J630</f>
        <v>388</v>
      </c>
      <c r="K630" s="1">
        <f>dataOrig!K630</f>
        <v>7</v>
      </c>
      <c r="L630" s="1">
        <f>dataOrig!L630</f>
        <v>26</v>
      </c>
      <c r="M630" s="1">
        <f>dataOrig!M630</f>
        <v>268</v>
      </c>
      <c r="N630" s="9">
        <f>dataOrig!N630</f>
        <v>689</v>
      </c>
      <c r="O630" s="1">
        <f>IF(dataOrig!$S630&gt;0,dataOrig!O630*dataRevised!$S630/dataOrig!$S630,dataOrig!O630)</f>
        <v>257.25503646853838</v>
      </c>
      <c r="P630" s="1">
        <f>IF(dataOrig!$S630&gt;0,dataOrig!P630*dataRevised!$S630/dataOrig!$S630,dataOrig!P630)</f>
        <v>205.86878944961052</v>
      </c>
      <c r="Q630" s="1">
        <f>IF(dataOrig!$S630&gt;0,dataOrig!Q630*dataRevised!$S630/dataOrig!$S630,dataOrig!Q630)</f>
        <v>29.692810631580716</v>
      </c>
      <c r="R630" s="1">
        <f>IF(dataOrig!$S630&gt;0,dataOrig!R630*dataRevised!$S630/dataOrig!$S630,dataOrig!R630)</f>
        <v>689.40666554591417</v>
      </c>
      <c r="S630" s="9">
        <f>dataOrig!S630*VLOOKUP($C630,pivot!$H$4:$Q$65,8,FALSE)/VLOOKUP($C630,pivot!$H$4:$Q$65,4,FALSE)</f>
        <v>1182.2233020956437</v>
      </c>
      <c r="T630" s="1">
        <f>IF(dataOrig!$X630&gt;0,dataOrig!T630*dataRevised!$X630/dataOrig!$X630,dataOrig!T630)</f>
        <v>286.02740768056458</v>
      </c>
      <c r="U630" s="1">
        <f>IF(dataOrig!$X630&gt;0,dataOrig!U630*dataRevised!$X630/dataOrig!$X630,dataOrig!U630)</f>
        <v>811.1489332365237</v>
      </c>
      <c r="V630" s="1">
        <f>IF(dataOrig!$X630&gt;0,dataOrig!V630*dataRevised!$X630/dataOrig!$X630,dataOrig!V630)</f>
        <v>112.46278877842632</v>
      </c>
      <c r="W630" s="1">
        <f>IF(dataOrig!$X630&gt;0,dataOrig!W630*dataRevised!$X630/dataOrig!$X630,dataOrig!W630)</f>
        <v>416.20087185716829</v>
      </c>
      <c r="X630" s="9">
        <f>dataOrig!X630*VLOOKUP($C630,pivot!$H$4:$Q$65,9,FALSE)/VLOOKUP($C630,pivot!$H$4:$Q$65,5,FALSE)</f>
        <v>1625.8400015526829</v>
      </c>
      <c r="Y630" s="1">
        <f>IF(dataOrig!$AC630&gt;0,dataOrig!Y630*dataRevised!$AC630/dataOrig!$AC630,dataOrig!Y630)</f>
        <v>213.42340292083705</v>
      </c>
      <c r="Z630" s="1">
        <f>IF(dataOrig!$AC630&gt;0,dataOrig!Z630*dataRevised!$AC630/dataOrig!$AC630,dataOrig!Z630)</f>
        <v>375.277844091296</v>
      </c>
      <c r="AA630" s="1">
        <f>IF(dataOrig!$AC630&gt;0,dataOrig!AA630*dataRevised!$AC630/dataOrig!$AC630,dataOrig!AA630)</f>
        <v>25.20012094660563</v>
      </c>
      <c r="AB630" s="1">
        <f>IF(dataOrig!$AC630&gt;0,dataOrig!AB630*dataRevised!$AC630/dataOrig!$AC630,dataOrig!AB630)</f>
        <v>154.57257101217004</v>
      </c>
      <c r="AC630" s="9">
        <f>dataOrig!AC630*VLOOKUP($C630,pivot!$H$4:$Q$65,10,FALSE)/VLOOKUP($C630,pivot!$H$4:$Q$65,6,FALSE)</f>
        <v>768.47393897090888</v>
      </c>
    </row>
    <row r="631" spans="1:29">
      <c r="A631">
        <v>639</v>
      </c>
      <c r="B631">
        <v>24031</v>
      </c>
      <c r="C631">
        <f>dataOrig!C631</f>
        <v>24031</v>
      </c>
      <c r="D631">
        <v>24</v>
      </c>
      <c r="E631" s="1">
        <f>IF(dataOrig!$I631&gt;0,dataOrig!E631*dataRevised!$I631/dataOrig!$I631,dataOrig!E631)</f>
        <v>131.9339141376926</v>
      </c>
      <c r="F631" s="1">
        <f>IF(dataOrig!$I631&gt;0,dataOrig!F631*dataRevised!$I631/dataOrig!$I631,dataOrig!F631)</f>
        <v>73.920419977856128</v>
      </c>
      <c r="G631" s="1">
        <f>IF(dataOrig!$I631&gt;0,dataOrig!G631*dataRevised!$I631/dataOrig!$I631,dataOrig!G631)</f>
        <v>0</v>
      </c>
      <c r="H631" s="1">
        <f>IF(dataOrig!$I631&gt;0,dataOrig!H631*dataRevised!$I631/dataOrig!$I631,dataOrig!H631)</f>
        <v>434.16550468006636</v>
      </c>
      <c r="I631" s="9">
        <f>dataOrig!I631*VLOOKUP($C631,pivot!$H$4:$Q$65,7,FALSE)/VLOOKUP($C631,pivot!$H$4:$Q$65,2,FALSE)</f>
        <v>640.0198387956151</v>
      </c>
      <c r="J631" s="1">
        <f>dataOrig!J631</f>
        <v>141</v>
      </c>
      <c r="K631" s="1">
        <f>dataOrig!K631</f>
        <v>79</v>
      </c>
      <c r="L631" s="1">
        <f>dataOrig!L631</f>
        <v>0</v>
      </c>
      <c r="M631" s="1">
        <f>dataOrig!M631</f>
        <v>464</v>
      </c>
      <c r="N631" s="9">
        <f>dataOrig!N631</f>
        <v>684</v>
      </c>
      <c r="O631" s="1">
        <f>IF(dataOrig!$S631&gt;0,dataOrig!O631*dataRevised!$S631/dataOrig!$S631,dataOrig!O631)</f>
        <v>443.59544675924525</v>
      </c>
      <c r="P631" s="1">
        <f>IF(dataOrig!$S631&gt;0,dataOrig!P631*dataRevised!$S631/dataOrig!$S631,dataOrig!P631)</f>
        <v>349.60118235404047</v>
      </c>
      <c r="Q631" s="1">
        <f>IF(dataOrig!$S631&gt;0,dataOrig!Q631*dataRevised!$S631/dataOrig!$S631,dataOrig!Q631)</f>
        <v>15.855505370549759</v>
      </c>
      <c r="R631" s="1">
        <f>IF(dataOrig!$S631&gt;0,dataOrig!R631*dataRevised!$S631/dataOrig!$S631,dataOrig!R631)</f>
        <v>1179.1403844487961</v>
      </c>
      <c r="S631" s="9">
        <f>dataOrig!S631*VLOOKUP($C631,pivot!$H$4:$Q$65,8,FALSE)/VLOOKUP($C631,pivot!$H$4:$Q$65,4,FALSE)</f>
        <v>1988.1925189326314</v>
      </c>
      <c r="T631" s="1">
        <f>IF(dataOrig!$X631&gt;0,dataOrig!T631*dataRevised!$X631/dataOrig!$X631,dataOrig!T631)</f>
        <v>12.397472778724163</v>
      </c>
      <c r="U631" s="1">
        <f>IF(dataOrig!$X631&gt;0,dataOrig!U631*dataRevised!$X631/dataOrig!$X631,dataOrig!U631)</f>
        <v>301.08148176901534</v>
      </c>
      <c r="V631" s="1">
        <f>IF(dataOrig!$X631&gt;0,dataOrig!V631*dataRevised!$X631/dataOrig!$X631,dataOrig!V631)</f>
        <v>5.3132026194532118</v>
      </c>
      <c r="W631" s="1">
        <f>IF(dataOrig!$X631&gt;0,dataOrig!W631*dataRevised!$X631/dataOrig!$X631,dataOrig!W631)</f>
        <v>284.25634014074683</v>
      </c>
      <c r="X631" s="9">
        <f>dataOrig!X631*VLOOKUP($C631,pivot!$H$4:$Q$65,9,FALSE)/VLOOKUP($C631,pivot!$H$4:$Q$65,5,FALSE)</f>
        <v>603.04849730793956</v>
      </c>
      <c r="Y631" s="1">
        <f>IF(dataOrig!$AC631&gt;0,dataOrig!Y631*dataRevised!$AC631/dataOrig!$AC631,dataOrig!Y631)</f>
        <v>109.58529725153657</v>
      </c>
      <c r="Z631" s="1">
        <f>IF(dataOrig!$AC631&gt;0,dataOrig!Z631*dataRevised!$AC631/dataOrig!$AC631,dataOrig!Z631)</f>
        <v>251.29098885933294</v>
      </c>
      <c r="AA631" s="1">
        <f>IF(dataOrig!$AC631&gt;0,dataOrig!AA631*dataRevised!$AC631/dataOrig!$AC631,dataOrig!AA631)</f>
        <v>30.589595765610433</v>
      </c>
      <c r="AB631" s="1">
        <f>IF(dataOrig!$AC631&gt;0,dataOrig!AB631*dataRevised!$AC631/dataOrig!$AC631,dataOrig!AB631)</f>
        <v>334.42823333290897</v>
      </c>
      <c r="AC631" s="9">
        <f>dataOrig!AC631*VLOOKUP($C631,pivot!$H$4:$Q$65,10,FALSE)/VLOOKUP($C631,pivot!$H$4:$Q$65,6,FALSE)</f>
        <v>725.89411520938893</v>
      </c>
    </row>
    <row r="632" spans="1:29">
      <c r="A632">
        <v>640</v>
      </c>
      <c r="B632">
        <v>24031</v>
      </c>
      <c r="C632">
        <f>dataOrig!C632</f>
        <v>24031</v>
      </c>
      <c r="D632">
        <v>24</v>
      </c>
      <c r="E632" s="1">
        <f>IF(dataOrig!$I632&gt;0,dataOrig!E632*dataRevised!$I632/dataOrig!$I632,dataOrig!E632)</f>
        <v>282.58185864952594</v>
      </c>
      <c r="F632" s="1">
        <f>IF(dataOrig!$I632&gt;0,dataOrig!F632*dataRevised!$I632/dataOrig!$I632,dataOrig!F632)</f>
        <v>193.69021437235719</v>
      </c>
      <c r="G632" s="1">
        <f>IF(dataOrig!$I632&gt;0,dataOrig!G632*dataRevised!$I632/dataOrig!$I632,dataOrig!G632)</f>
        <v>0</v>
      </c>
      <c r="H632" s="1">
        <f>IF(dataOrig!$I632&gt;0,dataOrig!H632*dataRevised!$I632/dataOrig!$I632,dataOrig!H632)</f>
        <v>44.9136728979379</v>
      </c>
      <c r="I632" s="9">
        <f>dataOrig!I632*VLOOKUP($C632,pivot!$H$4:$Q$65,7,FALSE)/VLOOKUP($C632,pivot!$H$4:$Q$65,2,FALSE)</f>
        <v>521.18574591982099</v>
      </c>
      <c r="J632" s="1">
        <f>dataOrig!J632</f>
        <v>302</v>
      </c>
      <c r="K632" s="1">
        <f>dataOrig!K632</f>
        <v>207</v>
      </c>
      <c r="L632" s="1">
        <f>dataOrig!L632</f>
        <v>0</v>
      </c>
      <c r="M632" s="1">
        <f>dataOrig!M632</f>
        <v>48</v>
      </c>
      <c r="N632" s="9">
        <f>dataOrig!N632</f>
        <v>557</v>
      </c>
      <c r="O632" s="1">
        <f>IF(dataOrig!$S632&gt;0,dataOrig!O632*dataRevised!$S632/dataOrig!$S632,dataOrig!O632)</f>
        <v>105.72792445476038</v>
      </c>
      <c r="P632" s="1">
        <f>IF(dataOrig!$S632&gt;0,dataOrig!P632*dataRevised!$S632/dataOrig!$S632,dataOrig!P632)</f>
        <v>12.505696269472896</v>
      </c>
      <c r="Q632" s="1">
        <f>IF(dataOrig!$S632&gt;0,dataOrig!Q632*dataRevised!$S632/dataOrig!$S632,dataOrig!Q632)</f>
        <v>0.19653312928557876</v>
      </c>
      <c r="R632" s="1">
        <f>IF(dataOrig!$S632&gt;0,dataOrig!R632*dataRevised!$S632/dataOrig!$S632,dataOrig!R632)</f>
        <v>824.26099408465416</v>
      </c>
      <c r="S632" s="9">
        <f>dataOrig!S632*VLOOKUP($C632,pivot!$H$4:$Q$65,8,FALSE)/VLOOKUP($C632,pivot!$H$4:$Q$65,4,FALSE)</f>
        <v>942.691147938173</v>
      </c>
      <c r="T632" s="1">
        <f>IF(dataOrig!$X632&gt;0,dataOrig!T632*dataRevised!$X632/dataOrig!$X632,dataOrig!T632)</f>
        <v>60.216296353803074</v>
      </c>
      <c r="U632" s="1">
        <f>IF(dataOrig!$X632&gt;0,dataOrig!U632*dataRevised!$X632/dataOrig!$X632,dataOrig!U632)</f>
        <v>288.68400899029115</v>
      </c>
      <c r="V632" s="1">
        <f>IF(dataOrig!$X632&gt;0,dataOrig!V632*dataRevised!$X632/dataOrig!$X632,dataOrig!V632)</f>
        <v>15.939607858359636</v>
      </c>
      <c r="W632" s="1">
        <f>IF(dataOrig!$X632&gt;0,dataOrig!W632*dataRevised!$X632/dataOrig!$X632,dataOrig!W632)</f>
        <v>82.354640601524792</v>
      </c>
      <c r="X632" s="9">
        <f>dataOrig!X632*VLOOKUP($C632,pivot!$H$4:$Q$65,9,FALSE)/VLOOKUP($C632,pivot!$H$4:$Q$65,5,FALSE)</f>
        <v>447.19455380397869</v>
      </c>
      <c r="Y632" s="1">
        <f>IF(dataOrig!$AC632&gt;0,dataOrig!Y632*dataRevised!$AC632/dataOrig!$AC632,dataOrig!Y632)</f>
        <v>137.98809268913419</v>
      </c>
      <c r="Z632" s="1">
        <f>IF(dataOrig!$AC632&gt;0,dataOrig!Z632*dataRevised!$AC632/dataOrig!$AC632,dataOrig!Z632)</f>
        <v>315.22139131256978</v>
      </c>
      <c r="AA632" s="1">
        <f>IF(dataOrig!$AC632&gt;0,dataOrig!AA632*dataRevised!$AC632/dataOrig!$AC632,dataOrig!AA632)</f>
        <v>49.933142188074775</v>
      </c>
      <c r="AB632" s="1">
        <f>IF(dataOrig!$AC632&gt;0,dataOrig!AB632*dataRevised!$AC632/dataOrig!$AC632,dataOrig!AB632)</f>
        <v>75.833054804305263</v>
      </c>
      <c r="AC632" s="9">
        <f>dataOrig!AC632*VLOOKUP($C632,pivot!$H$4:$Q$65,10,FALSE)/VLOOKUP($C632,pivot!$H$4:$Q$65,6,FALSE)</f>
        <v>578.97568099408397</v>
      </c>
    </row>
    <row r="633" spans="1:29">
      <c r="A633">
        <v>641</v>
      </c>
      <c r="B633">
        <v>24031</v>
      </c>
      <c r="C633">
        <f>dataOrig!C633</f>
        <v>24031</v>
      </c>
      <c r="D633">
        <v>24</v>
      </c>
      <c r="E633" s="1">
        <f>IF(dataOrig!$I633&gt;0,dataOrig!E633*dataRevised!$I633/dataOrig!$I633,dataOrig!E633)</f>
        <v>203.98293107813464</v>
      </c>
      <c r="F633" s="1">
        <f>IF(dataOrig!$I633&gt;0,dataOrig!F633*dataRevised!$I633/dataOrig!$I633,dataOrig!F633)</f>
        <v>0</v>
      </c>
      <c r="G633" s="1">
        <f>IF(dataOrig!$I633&gt;0,dataOrig!G633*dataRevised!$I633/dataOrig!$I633,dataOrig!G633)</f>
        <v>0</v>
      </c>
      <c r="H633" s="1">
        <f>IF(dataOrig!$I633&gt;0,dataOrig!H633*dataRevised!$I633/dataOrig!$I633,dataOrig!H633)</f>
        <v>585.74915071060684</v>
      </c>
      <c r="I633" s="9">
        <f>dataOrig!I633*VLOOKUP($C633,pivot!$H$4:$Q$65,7,FALSE)/VLOOKUP($C633,pivot!$H$4:$Q$65,2,FALSE)</f>
        <v>789.73208178874143</v>
      </c>
      <c r="J633" s="1">
        <f>dataOrig!J633</f>
        <v>218</v>
      </c>
      <c r="K633" s="1">
        <f>dataOrig!K633</f>
        <v>0</v>
      </c>
      <c r="L633" s="1">
        <f>dataOrig!L633</f>
        <v>0</v>
      </c>
      <c r="M633" s="1">
        <f>dataOrig!M633</f>
        <v>626</v>
      </c>
      <c r="N633" s="9">
        <f>dataOrig!N633</f>
        <v>844</v>
      </c>
      <c r="O633" s="1">
        <f>IF(dataOrig!$S633&gt;0,dataOrig!O633*dataRevised!$S633/dataOrig!$S633,dataOrig!O633)</f>
        <v>99.573328559394497</v>
      </c>
      <c r="P633" s="1">
        <f>IF(dataOrig!$S633&gt;0,dataOrig!P633*dataRevised!$S633/dataOrig!$S633,dataOrig!P633)</f>
        <v>5.1273301331036771</v>
      </c>
      <c r="Q633" s="1">
        <f>IF(dataOrig!$S633&gt;0,dataOrig!Q633*dataRevised!$S633/dataOrig!$S633,dataOrig!Q633)</f>
        <v>0.16195977689409496</v>
      </c>
      <c r="R633" s="1">
        <f>IF(dataOrig!$S633&gt;0,dataOrig!R633*dataRevised!$S633/dataOrig!$S633,dataOrig!R633)</f>
        <v>746.63681026991401</v>
      </c>
      <c r="S633" s="9">
        <f>dataOrig!S633*VLOOKUP($C633,pivot!$H$4:$Q$65,8,FALSE)/VLOOKUP($C633,pivot!$H$4:$Q$65,4,FALSE)</f>
        <v>851.49942873930615</v>
      </c>
      <c r="T633" s="1">
        <f>IF(dataOrig!$X633&gt;0,dataOrig!T633*dataRevised!$X633/dataOrig!$X633,dataOrig!T633)</f>
        <v>92.981045840431221</v>
      </c>
      <c r="U633" s="1">
        <f>IF(dataOrig!$X633&gt;0,dataOrig!U633*dataRevised!$X633/dataOrig!$X633,dataOrig!U633)</f>
        <v>279.82867129120251</v>
      </c>
      <c r="V633" s="1">
        <f>IF(dataOrig!$X633&gt;0,dataOrig!V633*dataRevised!$X633/dataOrig!$X633,dataOrig!V633)</f>
        <v>15.939607858359636</v>
      </c>
      <c r="W633" s="1">
        <f>IF(dataOrig!$X633&gt;0,dataOrig!W633*dataRevised!$X633/dataOrig!$X633,dataOrig!W633)</f>
        <v>296.65381291947102</v>
      </c>
      <c r="X633" s="9">
        <f>dataOrig!X633*VLOOKUP($C633,pivot!$H$4:$Q$65,9,FALSE)/VLOOKUP($C633,pivot!$H$4:$Q$65,5,FALSE)</f>
        <v>685.40313790946436</v>
      </c>
      <c r="Y633" s="1">
        <f>IF(dataOrig!$AC633&gt;0,dataOrig!Y633*dataRevised!$AC633/dataOrig!$AC633,dataOrig!Y633)</f>
        <v>254.26441336070744</v>
      </c>
      <c r="Z633" s="1">
        <f>IF(dataOrig!$AC633&gt;0,dataOrig!Z633*dataRevised!$AC633/dataOrig!$AC633,dataOrig!Z633)</f>
        <v>412.47923822069021</v>
      </c>
      <c r="AA633" s="1">
        <f>IF(dataOrig!$AC633&gt;0,dataOrig!AA633*dataRevised!$AC633/dataOrig!$AC633,dataOrig!AA633)</f>
        <v>167.15102150477557</v>
      </c>
      <c r="AB633" s="1">
        <f>IF(dataOrig!$AC633&gt;0,dataOrig!AB633*dataRevised!$AC633/dataOrig!$AC633,dataOrig!AB633)</f>
        <v>382.06005379910698</v>
      </c>
      <c r="AC633" s="9">
        <f>dataOrig!AC633*VLOOKUP($C633,pivot!$H$4:$Q$65,10,FALSE)/VLOOKUP($C633,pivot!$H$4:$Q$65,6,FALSE)</f>
        <v>1215.9547268852803</v>
      </c>
    </row>
    <row r="634" spans="1:29">
      <c r="A634">
        <v>642</v>
      </c>
      <c r="B634">
        <v>24031</v>
      </c>
      <c r="C634">
        <f>dataOrig!C634</f>
        <v>24031</v>
      </c>
      <c r="D634">
        <v>24</v>
      </c>
      <c r="E634" s="1">
        <f>IF(dataOrig!$I634&gt;0,dataOrig!E634*dataRevised!$I634/dataOrig!$I634,dataOrig!E634)</f>
        <v>20.58543341155487</v>
      </c>
      <c r="F634" s="1">
        <f>IF(dataOrig!$I634&gt;0,dataOrig!F634*dataRevised!$I634/dataOrig!$I634,dataOrig!F634)</f>
        <v>0</v>
      </c>
      <c r="G634" s="1">
        <f>IF(dataOrig!$I634&gt;0,dataOrig!G634*dataRevised!$I634/dataOrig!$I634,dataOrig!G634)</f>
        <v>0</v>
      </c>
      <c r="H634" s="1">
        <f>IF(dataOrig!$I634&gt;0,dataOrig!H634*dataRevised!$I634/dataOrig!$I634,dataOrig!H634)</f>
        <v>1794.6755128801017</v>
      </c>
      <c r="I634" s="9">
        <f>dataOrig!I634*VLOOKUP($C634,pivot!$H$4:$Q$65,7,FALSE)/VLOOKUP($C634,pivot!$H$4:$Q$65,2,FALSE)</f>
        <v>1815.2609462916566</v>
      </c>
      <c r="J634" s="1">
        <f>dataOrig!J634</f>
        <v>22</v>
      </c>
      <c r="K634" s="1">
        <f>dataOrig!K634</f>
        <v>0</v>
      </c>
      <c r="L634" s="1">
        <f>dataOrig!L634</f>
        <v>0</v>
      </c>
      <c r="M634" s="1">
        <f>dataOrig!M634</f>
        <v>1918</v>
      </c>
      <c r="N634" s="9">
        <f>dataOrig!N634</f>
        <v>1940</v>
      </c>
      <c r="O634" s="1">
        <f>IF(dataOrig!$S634&gt;0,dataOrig!O634*dataRevised!$S634/dataOrig!$S634,dataOrig!O634)</f>
        <v>73.539336813780324</v>
      </c>
      <c r="P634" s="1">
        <f>IF(dataOrig!$S634&gt;0,dataOrig!P634*dataRevised!$S634/dataOrig!$S634,dataOrig!P634)</f>
        <v>4.0617653303280189E-2</v>
      </c>
      <c r="Q634" s="1">
        <f>IF(dataOrig!$S634&gt;0,dataOrig!Q634*dataRevised!$S634/dataOrig!$S634,dataOrig!Q634)</f>
        <v>6.3563309554574322E-3</v>
      </c>
      <c r="R634" s="1">
        <f>IF(dataOrig!$S634&gt;0,dataOrig!R634*dataRevised!$S634/dataOrig!$S634,dataOrig!R634)</f>
        <v>636.40559285024835</v>
      </c>
      <c r="S634" s="9">
        <f>dataOrig!S634*VLOOKUP($C634,pivot!$H$4:$Q$65,8,FALSE)/VLOOKUP($C634,pivot!$H$4:$Q$65,4,FALSE)</f>
        <v>709.99190364828735</v>
      </c>
      <c r="T634" s="1">
        <f>IF(dataOrig!$X634&gt;0,dataOrig!T634*dataRevised!$X634/dataOrig!$X634,dataOrig!T634)</f>
        <v>15.939607858359636</v>
      </c>
      <c r="U634" s="1">
        <f>IF(dataOrig!$X634&gt;0,dataOrig!U634*dataRevised!$X634/dataOrig!$X634,dataOrig!U634)</f>
        <v>1463.7873216593598</v>
      </c>
      <c r="V634" s="1">
        <f>IF(dataOrig!$X634&gt;0,dataOrig!V634*dataRevised!$X634/dataOrig!$X634,dataOrig!V634)</f>
        <v>37.192418336172487</v>
      </c>
      <c r="W634" s="1">
        <f>IF(dataOrig!$X634&gt;0,dataOrig!W634*dataRevised!$X634/dataOrig!$X634,dataOrig!W634)</f>
        <v>101.83638353951989</v>
      </c>
      <c r="X634" s="9">
        <f>dataOrig!X634*VLOOKUP($C634,pivot!$H$4:$Q$65,9,FALSE)/VLOOKUP($C634,pivot!$H$4:$Q$65,5,FALSE)</f>
        <v>1618.7557313934119</v>
      </c>
      <c r="Y634" s="1">
        <f>IF(dataOrig!$AC634&gt;0,dataOrig!Y634*dataRevised!$AC634/dataOrig!$AC634,dataOrig!Y634)</f>
        <v>65.598505862062893</v>
      </c>
      <c r="Z634" s="1">
        <f>IF(dataOrig!$AC634&gt;0,dataOrig!Z634*dataRevised!$AC634/dataOrig!$AC634,dataOrig!Z634)</f>
        <v>681.24021128590846</v>
      </c>
      <c r="AA634" s="1">
        <f>IF(dataOrig!$AC634&gt;0,dataOrig!AA634*dataRevised!$AC634/dataOrig!$AC634,dataOrig!AA634)</f>
        <v>39.205785539238221</v>
      </c>
      <c r="AB634" s="1">
        <f>IF(dataOrig!$AC634&gt;0,dataOrig!AB634*dataRevised!$AC634/dataOrig!$AC634,dataOrig!AB634)</f>
        <v>916.89803397149228</v>
      </c>
      <c r="AC634" s="9">
        <f>dataOrig!AC634*VLOOKUP($C634,pivot!$H$4:$Q$65,10,FALSE)/VLOOKUP($C634,pivot!$H$4:$Q$65,6,FALSE)</f>
        <v>1702.9425366587018</v>
      </c>
    </row>
    <row r="635" spans="1:29">
      <c r="A635">
        <v>643</v>
      </c>
      <c r="B635">
        <v>24031</v>
      </c>
      <c r="C635">
        <f>dataOrig!C635</f>
        <v>24031</v>
      </c>
      <c r="D635">
        <v>24</v>
      </c>
      <c r="E635" s="1">
        <f>IF(dataOrig!$I635&gt;0,dataOrig!E635*dataRevised!$I635/dataOrig!$I635,dataOrig!E635)</f>
        <v>0</v>
      </c>
      <c r="F635" s="1">
        <f>IF(dataOrig!$I635&gt;0,dataOrig!F635*dataRevised!$I635/dataOrig!$I635,dataOrig!F635)</f>
        <v>0</v>
      </c>
      <c r="G635" s="1">
        <f>IF(dataOrig!$I635&gt;0,dataOrig!G635*dataRevised!$I635/dataOrig!$I635,dataOrig!G635)</f>
        <v>0</v>
      </c>
      <c r="H635" s="1">
        <f>IF(dataOrig!$I635&gt;0,dataOrig!H635*dataRevised!$I635/dataOrig!$I635,dataOrig!H635)</f>
        <v>383.63762266988624</v>
      </c>
      <c r="I635" s="9">
        <f>dataOrig!I635*VLOOKUP($C635,pivot!$H$4:$Q$65,7,FALSE)/VLOOKUP($C635,pivot!$H$4:$Q$65,2,FALSE)</f>
        <v>383.63762266988624</v>
      </c>
      <c r="J635" s="1">
        <f>dataOrig!J635</f>
        <v>0</v>
      </c>
      <c r="K635" s="1">
        <f>dataOrig!K635</f>
        <v>0</v>
      </c>
      <c r="L635" s="1">
        <f>dataOrig!L635</f>
        <v>0</v>
      </c>
      <c r="M635" s="1">
        <f>dataOrig!M635</f>
        <v>410</v>
      </c>
      <c r="N635" s="9">
        <f>dataOrig!N635</f>
        <v>410</v>
      </c>
      <c r="O635" s="1">
        <f>IF(dataOrig!$S635&gt;0,dataOrig!O635*dataRevised!$S635/dataOrig!$S635,dataOrig!O635)</f>
        <v>611.00275815990949</v>
      </c>
      <c r="P635" s="1">
        <f>IF(dataOrig!$S635&gt;0,dataOrig!P635*dataRevised!$S635/dataOrig!$S635,dataOrig!P635)</f>
        <v>197.03916599753097</v>
      </c>
      <c r="Q635" s="1">
        <f>IF(dataOrig!$S635&gt;0,dataOrig!Q635*dataRevised!$S635/dataOrig!$S635,dataOrig!Q635)</f>
        <v>4.4522972450092677</v>
      </c>
      <c r="R635" s="1">
        <f>IF(dataOrig!$S635&gt;0,dataOrig!R635*dataRevised!$S635/dataOrig!$S635,dataOrig!R635)</f>
        <v>552.59762295150153</v>
      </c>
      <c r="S635" s="9">
        <f>dataOrig!S635*VLOOKUP($C635,pivot!$H$4:$Q$65,8,FALSE)/VLOOKUP($C635,pivot!$H$4:$Q$65,4,FALSE)</f>
        <v>1365.0918443539513</v>
      </c>
      <c r="T635" s="1">
        <f>IF(dataOrig!$X635&gt;0,dataOrig!T635*dataRevised!$X635/dataOrig!$X635,dataOrig!T635)</f>
        <v>15.054074088450768</v>
      </c>
      <c r="U635" s="1">
        <f>IF(dataOrig!$X635&gt;0,dataOrig!U635*dataRevised!$X635/dataOrig!$X635,dataOrig!U635)</f>
        <v>223.15451001703494</v>
      </c>
      <c r="V635" s="1">
        <f>IF(dataOrig!$X635&gt;0,dataOrig!V635*dataRevised!$X635/dataOrig!$X635,dataOrig!V635)</f>
        <v>0</v>
      </c>
      <c r="W635" s="1">
        <f>IF(dataOrig!$X635&gt;0,dataOrig!W635*dataRevised!$X635/dataOrig!$X635,dataOrig!W635)</f>
        <v>106.26405238906425</v>
      </c>
      <c r="X635" s="9">
        <f>dataOrig!X635*VLOOKUP($C635,pivot!$H$4:$Q$65,9,FALSE)/VLOOKUP($C635,pivot!$H$4:$Q$65,5,FALSE)</f>
        <v>344.47263649454993</v>
      </c>
      <c r="Y635" s="1">
        <f>IF(dataOrig!$AC635&gt;0,dataOrig!Y635*dataRevised!$AC635/dataOrig!$AC635,dataOrig!Y635)</f>
        <v>32.861949582850919</v>
      </c>
      <c r="Z635" s="1">
        <f>IF(dataOrig!$AC635&gt;0,dataOrig!Z635*dataRevised!$AC635/dataOrig!$AC635,dataOrig!Z635)</f>
        <v>206.75081113313664</v>
      </c>
      <c r="AA635" s="1">
        <f>IF(dataOrig!$AC635&gt;0,dataOrig!AA635*dataRevised!$AC635/dataOrig!$AC635,dataOrig!AA635)</f>
        <v>11.626899588251005</v>
      </c>
      <c r="AB635" s="1">
        <f>IF(dataOrig!$AC635&gt;0,dataOrig!AB635*dataRevised!$AC635/dataOrig!$AC635,dataOrig!AB635)</f>
        <v>272.77469752750011</v>
      </c>
      <c r="AC635" s="9">
        <f>dataOrig!AC635*VLOOKUP($C635,pivot!$H$4:$Q$65,10,FALSE)/VLOOKUP($C635,pivot!$H$4:$Q$65,6,FALSE)</f>
        <v>524.01435783173861</v>
      </c>
    </row>
    <row r="636" spans="1:29">
      <c r="A636">
        <v>644</v>
      </c>
      <c r="B636">
        <v>24031</v>
      </c>
      <c r="C636">
        <f>dataOrig!C636</f>
        <v>24031</v>
      </c>
      <c r="D636">
        <v>24</v>
      </c>
      <c r="E636" s="1">
        <f>IF(dataOrig!$I636&gt;0,dataOrig!E636*dataRevised!$I636/dataOrig!$I636,dataOrig!E636)</f>
        <v>78.598927571391329</v>
      </c>
      <c r="F636" s="1">
        <f>IF(dataOrig!$I636&gt;0,dataOrig!F636*dataRevised!$I636/dataOrig!$I636,dataOrig!F636)</f>
        <v>51.463583528887185</v>
      </c>
      <c r="G636" s="1">
        <f>IF(dataOrig!$I636&gt;0,dataOrig!G636*dataRevised!$I636/dataOrig!$I636,dataOrig!G636)</f>
        <v>0</v>
      </c>
      <c r="H636" s="1">
        <f>IF(dataOrig!$I636&gt;0,dataOrig!H636*dataRevised!$I636/dataOrig!$I636,dataOrig!H636)</f>
        <v>1074.1853434756815</v>
      </c>
      <c r="I636" s="9">
        <f>dataOrig!I636*VLOOKUP($C636,pivot!$H$4:$Q$65,7,FALSE)/VLOOKUP($C636,pivot!$H$4:$Q$65,2,FALSE)</f>
        <v>1204.24785457596</v>
      </c>
      <c r="J636" s="1">
        <f>dataOrig!J636</f>
        <v>84</v>
      </c>
      <c r="K636" s="1">
        <f>dataOrig!K636</f>
        <v>55</v>
      </c>
      <c r="L636" s="1">
        <f>dataOrig!L636</f>
        <v>0</v>
      </c>
      <c r="M636" s="1">
        <f>dataOrig!M636</f>
        <v>1148</v>
      </c>
      <c r="N636" s="9">
        <f>dataOrig!N636</f>
        <v>1287</v>
      </c>
      <c r="O636" s="1">
        <f>IF(dataOrig!$S636&gt;0,dataOrig!O636*dataRevised!$S636/dataOrig!$S636,dataOrig!O636)</f>
        <v>825.63995414128021</v>
      </c>
      <c r="P636" s="1">
        <f>IF(dataOrig!$S636&gt;0,dataOrig!P636*dataRevised!$S636/dataOrig!$S636,dataOrig!P636)</f>
        <v>266.24800493384924</v>
      </c>
      <c r="Q636" s="1">
        <f>IF(dataOrig!$S636&gt;0,dataOrig!Q636*dataRevised!$S636/dataOrig!$S636,dataOrig!Q636)</f>
        <v>6.0161402574706662</v>
      </c>
      <c r="R636" s="1">
        <f>IF(dataOrig!$S636&gt;0,dataOrig!R636*dataRevised!$S636/dataOrig!$S636,dataOrig!R636)</f>
        <v>746.92013121122352</v>
      </c>
      <c r="S636" s="9">
        <f>dataOrig!S636*VLOOKUP($C636,pivot!$H$4:$Q$65,8,FALSE)/VLOOKUP($C636,pivot!$H$4:$Q$65,4,FALSE)</f>
        <v>1844.8242305438239</v>
      </c>
      <c r="T636" s="1">
        <f>IF(dataOrig!$X636&gt;0,dataOrig!T636*dataRevised!$X636/dataOrig!$X636,dataOrig!T636)</f>
        <v>123.9747277872416</v>
      </c>
      <c r="U636" s="1">
        <f>IF(dataOrig!$X636&gt;0,dataOrig!U636*dataRevised!$X636/dataOrig!$X636,dataOrig!U636)</f>
        <v>587.99442321948868</v>
      </c>
      <c r="V636" s="1">
        <f>IF(dataOrig!$X636&gt;0,dataOrig!V636*dataRevised!$X636/dataOrig!$X636,dataOrig!V636)</f>
        <v>73.499302902436085</v>
      </c>
      <c r="W636" s="1">
        <f>IF(dataOrig!$X636&gt;0,dataOrig!W636*dataRevised!$X636/dataOrig!$X636,dataOrig!W636)</f>
        <v>267.43119851247832</v>
      </c>
      <c r="X636" s="9">
        <f>dataOrig!X636*VLOOKUP($C636,pivot!$H$4:$Q$65,9,FALSE)/VLOOKUP($C636,pivot!$H$4:$Q$65,5,FALSE)</f>
        <v>1052.8996524216448</v>
      </c>
      <c r="Y636" s="1">
        <f>IF(dataOrig!$AC636&gt;0,dataOrig!Y636*dataRevised!$AC636/dataOrig!$AC636,dataOrig!Y636)</f>
        <v>251.37617676760752</v>
      </c>
      <c r="Z636" s="1">
        <f>IF(dataOrig!$AC636&gt;0,dataOrig!Z636*dataRevised!$AC636/dataOrig!$AC636,dataOrig!Z636)</f>
        <v>295.26264394515403</v>
      </c>
      <c r="AA636" s="1">
        <f>IF(dataOrig!$AC636&gt;0,dataOrig!AA636*dataRevised!$AC636/dataOrig!$AC636,dataOrig!AA636)</f>
        <v>50.0139922210425</v>
      </c>
      <c r="AB636" s="1">
        <f>IF(dataOrig!$AC636&gt;0,dataOrig!AB636*dataRevised!$AC636/dataOrig!$AC636,dataOrig!AB636)</f>
        <v>253.1894870869543</v>
      </c>
      <c r="AC636" s="9">
        <f>dataOrig!AC636*VLOOKUP($C636,pivot!$H$4:$Q$65,10,FALSE)/VLOOKUP($C636,pivot!$H$4:$Q$65,6,FALSE)</f>
        <v>849.84230002075833</v>
      </c>
    </row>
    <row r="637" spans="1:29">
      <c r="A637">
        <v>645</v>
      </c>
      <c r="B637">
        <v>24031</v>
      </c>
      <c r="C637">
        <f>dataOrig!C637</f>
        <v>24031</v>
      </c>
      <c r="D637">
        <v>24</v>
      </c>
      <c r="E637" s="1">
        <f>IF(dataOrig!$I637&gt;0,dataOrig!E637*dataRevised!$I637/dataOrig!$I637,dataOrig!E637)</f>
        <v>3826.0835099930846</v>
      </c>
      <c r="F637" s="1">
        <f>IF(dataOrig!$I637&gt;0,dataOrig!F637*dataRevised!$I637/dataOrig!$I637,dataOrig!F637)</f>
        <v>252.63941005090066</v>
      </c>
      <c r="G637" s="1">
        <f>IF(dataOrig!$I637&gt;0,dataOrig!G637*dataRevised!$I637/dataOrig!$I637,dataOrig!G637)</f>
        <v>0</v>
      </c>
      <c r="H637" s="1">
        <f>IF(dataOrig!$I637&gt;0,dataOrig!H637*dataRevised!$I637/dataOrig!$I637,dataOrig!H637)</f>
        <v>588.55625526672793</v>
      </c>
      <c r="I637" s="9">
        <f>dataOrig!I637*VLOOKUP($C637,pivot!$H$4:$Q$65,7,FALSE)/VLOOKUP($C637,pivot!$H$4:$Q$65,2,FALSE)</f>
        <v>4667.2791753107131</v>
      </c>
      <c r="J637" s="1">
        <f>dataOrig!J637</f>
        <v>4089</v>
      </c>
      <c r="K637" s="1">
        <f>dataOrig!K637</f>
        <v>270</v>
      </c>
      <c r="L637" s="1">
        <f>dataOrig!L637</f>
        <v>0</v>
      </c>
      <c r="M637" s="1">
        <f>dataOrig!M637</f>
        <v>629</v>
      </c>
      <c r="N637" s="9">
        <f>dataOrig!N637</f>
        <v>4988</v>
      </c>
      <c r="O637" s="1">
        <f>IF(dataOrig!$S637&gt;0,dataOrig!O637*dataRevised!$S637/dataOrig!$S637,dataOrig!O637)</f>
        <v>626.43723413798921</v>
      </c>
      <c r="P637" s="1">
        <f>IF(dataOrig!$S637&gt;0,dataOrig!P637*dataRevised!$S637/dataOrig!$S637,dataOrig!P637)</f>
        <v>447.96340060229875</v>
      </c>
      <c r="Q637" s="1">
        <f>IF(dataOrig!$S637&gt;0,dataOrig!Q637*dataRevised!$S637/dataOrig!$S637,dataOrig!Q637)</f>
        <v>4.5838978487750142</v>
      </c>
      <c r="R637" s="1">
        <f>IF(dataOrig!$S637&gt;0,dataOrig!R637*dataRevised!$S637/dataOrig!$S637,dataOrig!R637)</f>
        <v>570.19791853425625</v>
      </c>
      <c r="S637" s="9">
        <f>dataOrig!S637*VLOOKUP($C637,pivot!$H$4:$Q$65,8,FALSE)/VLOOKUP($C637,pivot!$H$4:$Q$65,4,FALSE)</f>
        <v>1649.1824511233192</v>
      </c>
      <c r="T637" s="1">
        <f>IF(dataOrig!$X637&gt;0,dataOrig!T637*dataRevised!$X637/dataOrig!$X637,dataOrig!T637)</f>
        <v>2238.6293703296201</v>
      </c>
      <c r="U637" s="1">
        <f>IF(dataOrig!$X637&gt;0,dataOrig!U637*dataRevised!$X637/dataOrig!$X637,dataOrig!U637)</f>
        <v>1534.6300232520693</v>
      </c>
      <c r="V637" s="1">
        <f>IF(dataOrig!$X637&gt;0,dataOrig!V637*dataRevised!$X637/dataOrig!$X637,dataOrig!V637)</f>
        <v>137.25773433587466</v>
      </c>
      <c r="W637" s="1">
        <f>IF(dataOrig!$X637&gt;0,dataOrig!W637*dataRevised!$X637/dataOrig!$X637,dataOrig!W637)</f>
        <v>822.66087224533896</v>
      </c>
      <c r="X637" s="9">
        <f>dataOrig!X637*VLOOKUP($C637,pivot!$H$4:$Q$65,9,FALSE)/VLOOKUP($C637,pivot!$H$4:$Q$65,5,FALSE)</f>
        <v>4733.1780001629031</v>
      </c>
      <c r="Y637" s="1">
        <f>IF(dataOrig!$AC637&gt;0,dataOrig!Y637*dataRevised!$AC637/dataOrig!$AC637,dataOrig!Y637)</f>
        <v>3889.9794495759998</v>
      </c>
      <c r="Z637" s="1">
        <f>IF(dataOrig!$AC637&gt;0,dataOrig!Z637*dataRevised!$AC637/dataOrig!$AC637,dataOrig!Z637)</f>
        <v>1943.3544787263136</v>
      </c>
      <c r="AA637" s="1">
        <f>IF(dataOrig!$AC637&gt;0,dataOrig!AA637*dataRevised!$AC637/dataOrig!$AC637,dataOrig!AA637)</f>
        <v>233.63126443661656</v>
      </c>
      <c r="AB637" s="1">
        <f>IF(dataOrig!$AC637&gt;0,dataOrig!AB637*dataRevised!$AC637/dataOrig!$AC637,dataOrig!AB637)</f>
        <v>498.21588326740505</v>
      </c>
      <c r="AC637" s="9">
        <f>dataOrig!AC637*VLOOKUP($C637,pivot!$H$4:$Q$65,10,FALSE)/VLOOKUP($C637,pivot!$H$4:$Q$65,6,FALSE)</f>
        <v>6565.1810760063345</v>
      </c>
    </row>
    <row r="638" spans="1:29">
      <c r="A638">
        <v>646</v>
      </c>
      <c r="B638">
        <v>24031</v>
      </c>
      <c r="C638">
        <f>dataOrig!C638</f>
        <v>24031</v>
      </c>
      <c r="D638">
        <v>24</v>
      </c>
      <c r="E638" s="1">
        <f>IF(dataOrig!$I638&gt;0,dataOrig!E638*dataRevised!$I638/dataOrig!$I638,dataOrig!E638)</f>
        <v>0</v>
      </c>
      <c r="F638" s="1">
        <f>IF(dataOrig!$I638&gt;0,dataOrig!F638*dataRevised!$I638/dataOrig!$I638,dataOrig!F638)</f>
        <v>0</v>
      </c>
      <c r="G638" s="1">
        <f>IF(dataOrig!$I638&gt;0,dataOrig!G638*dataRevised!$I638/dataOrig!$I638,dataOrig!G638)</f>
        <v>0</v>
      </c>
      <c r="H638" s="1">
        <f>IF(dataOrig!$I638&gt;0,dataOrig!H638*dataRevised!$I638/dataOrig!$I638,dataOrig!H638)</f>
        <v>325.62412851004979</v>
      </c>
      <c r="I638" s="9">
        <f>dataOrig!I638*VLOOKUP($C638,pivot!$H$4:$Q$65,7,FALSE)/VLOOKUP($C638,pivot!$H$4:$Q$65,2,FALSE)</f>
        <v>325.62412851004979</v>
      </c>
      <c r="J638" s="1">
        <f>dataOrig!J638</f>
        <v>0</v>
      </c>
      <c r="K638" s="1">
        <f>dataOrig!K638</f>
        <v>0</v>
      </c>
      <c r="L638" s="1">
        <f>dataOrig!L638</f>
        <v>0</v>
      </c>
      <c r="M638" s="1">
        <f>dataOrig!M638</f>
        <v>348</v>
      </c>
      <c r="N638" s="9">
        <f>dataOrig!N638</f>
        <v>348</v>
      </c>
      <c r="O638" s="1">
        <f>IF(dataOrig!$S638&gt;0,dataOrig!O638*dataRevised!$S638/dataOrig!$S638,dataOrig!O638)</f>
        <v>576.37810215874265</v>
      </c>
      <c r="P638" s="1">
        <f>IF(dataOrig!$S638&gt;0,dataOrig!P638*dataRevised!$S638/dataOrig!$S638,dataOrig!P638)</f>
        <v>187.44186816553753</v>
      </c>
      <c r="Q638" s="1">
        <f>IF(dataOrig!$S638&gt;0,dataOrig!Q638*dataRevised!$S638/dataOrig!$S638,dataOrig!Q638)</f>
        <v>4.2182300645724515</v>
      </c>
      <c r="R638" s="1">
        <f>IF(dataOrig!$S638&gt;0,dataOrig!R638*dataRevised!$S638/dataOrig!$S638,dataOrig!R638)</f>
        <v>522.31110184797262</v>
      </c>
      <c r="S638" s="9">
        <f>dataOrig!S638*VLOOKUP($C638,pivot!$H$4:$Q$65,8,FALSE)/VLOOKUP($C638,pivot!$H$4:$Q$65,4,FALSE)</f>
        <v>1290.3493022368252</v>
      </c>
      <c r="T638" s="1">
        <f>IF(dataOrig!$X638&gt;0,dataOrig!T638*dataRevised!$X638/dataOrig!$X638,dataOrig!T638)</f>
        <v>12.397472778724161</v>
      </c>
      <c r="U638" s="1">
        <f>IF(dataOrig!$X638&gt;0,dataOrig!U638*dataRevised!$X638/dataOrig!$X638,dataOrig!U638)</f>
        <v>104.4929848492465</v>
      </c>
      <c r="V638" s="1">
        <f>IF(dataOrig!$X638&gt;0,dataOrig!V638*dataRevised!$X638/dataOrig!$X638,dataOrig!V638)</f>
        <v>24.794945557448322</v>
      </c>
      <c r="W638" s="1">
        <f>IF(dataOrig!$X638&gt;0,dataOrig!W638*dataRevised!$X638/dataOrig!$X638,dataOrig!W638)</f>
        <v>144.3420044951456</v>
      </c>
      <c r="X638" s="9">
        <f>dataOrig!X638*VLOOKUP($C638,pivot!$H$4:$Q$65,9,FALSE)/VLOOKUP($C638,pivot!$H$4:$Q$65,5,FALSE)</f>
        <v>286.02740768056458</v>
      </c>
      <c r="Y638" s="1">
        <f>IF(dataOrig!$AC638&gt;0,dataOrig!Y638*dataRevised!$AC638/dataOrig!$AC638,dataOrig!Y638)</f>
        <v>68.970101019711038</v>
      </c>
      <c r="Z638" s="1">
        <f>IF(dataOrig!$AC638&gt;0,dataOrig!Z638*dataRevised!$AC638/dataOrig!$AC638,dataOrig!Z638)</f>
        <v>220.83979189813982</v>
      </c>
      <c r="AA638" s="1">
        <f>IF(dataOrig!$AC638&gt;0,dataOrig!AA638*dataRevised!$AC638/dataOrig!$AC638,dataOrig!AA638)</f>
        <v>61.52100547849345</v>
      </c>
      <c r="AB638" s="1">
        <f>IF(dataOrig!$AC638&gt;0,dataOrig!AB638*dataRevised!$AC638/dataOrig!$AC638,dataOrig!AB638)</f>
        <v>224.63878848617205</v>
      </c>
      <c r="AC638" s="9">
        <f>dataOrig!AC638*VLOOKUP($C638,pivot!$H$4:$Q$65,10,FALSE)/VLOOKUP($C638,pivot!$H$4:$Q$65,6,FALSE)</f>
        <v>575.96968688251638</v>
      </c>
    </row>
    <row r="639" spans="1:29">
      <c r="A639">
        <v>647</v>
      </c>
      <c r="B639">
        <v>24031</v>
      </c>
      <c r="C639">
        <f>dataOrig!C639</f>
        <v>24031</v>
      </c>
      <c r="D639">
        <v>24</v>
      </c>
      <c r="E639" s="1">
        <f>IF(dataOrig!$I639&gt;0,dataOrig!E639*dataRevised!$I639/dataOrig!$I639,dataOrig!E639)</f>
        <v>72.049016940442044</v>
      </c>
      <c r="F639" s="1">
        <f>IF(dataOrig!$I639&gt;0,dataOrig!F639*dataRevised!$I639/dataOrig!$I639,dataOrig!F639)</f>
        <v>136.61242173122778</v>
      </c>
      <c r="G639" s="1">
        <f>IF(dataOrig!$I639&gt;0,dataOrig!G639*dataRevised!$I639/dataOrig!$I639,dataOrig!G639)</f>
        <v>0</v>
      </c>
      <c r="H639" s="1">
        <f>IF(dataOrig!$I639&gt;0,dataOrig!H639*dataRevised!$I639/dataOrig!$I639,dataOrig!H639)</f>
        <v>632.53422664595871</v>
      </c>
      <c r="I639" s="9">
        <f>dataOrig!I639*VLOOKUP($C639,pivot!$H$4:$Q$65,7,FALSE)/VLOOKUP($C639,pivot!$H$4:$Q$65,2,FALSE)</f>
        <v>841.1956653176286</v>
      </c>
      <c r="J639" s="1">
        <f>dataOrig!J639</f>
        <v>77</v>
      </c>
      <c r="K639" s="1">
        <f>dataOrig!K639</f>
        <v>146</v>
      </c>
      <c r="L639" s="1">
        <f>dataOrig!L639</f>
        <v>0</v>
      </c>
      <c r="M639" s="1">
        <f>dataOrig!M639</f>
        <v>676</v>
      </c>
      <c r="N639" s="9">
        <f>dataOrig!N639</f>
        <v>899</v>
      </c>
      <c r="O639" s="1">
        <f>IF(dataOrig!$S639&gt;0,dataOrig!O639*dataRevised!$S639/dataOrig!$S639,dataOrig!O639)</f>
        <v>1158.4057493739119</v>
      </c>
      <c r="P639" s="1">
        <f>IF(dataOrig!$S639&gt;0,dataOrig!P639*dataRevised!$S639/dataOrig!$S639,dataOrig!P639)</f>
        <v>380.86252235386894</v>
      </c>
      <c r="Q639" s="1">
        <f>IF(dataOrig!$S639&gt;0,dataOrig!Q639*dataRevised!$S639/dataOrig!$S639,dataOrig!Q639)</f>
        <v>8.4453586628428088</v>
      </c>
      <c r="R639" s="1">
        <f>IF(dataOrig!$S639&gt;0,dataOrig!R639*dataRevised!$S639/dataOrig!$S639,dataOrig!R639)</f>
        <v>1050.1401866882907</v>
      </c>
      <c r="S639" s="9">
        <f>dataOrig!S639*VLOOKUP($C639,pivot!$H$4:$Q$65,8,FALSE)/VLOOKUP($C639,pivot!$H$4:$Q$65,4,FALSE)</f>
        <v>2597.8538170789143</v>
      </c>
      <c r="T639" s="1">
        <f>IF(dataOrig!$X639&gt;0,dataOrig!T639*dataRevised!$X639/dataOrig!$X639,dataOrig!T639)</f>
        <v>31.879215716719269</v>
      </c>
      <c r="U639" s="1">
        <f>IF(dataOrig!$X639&gt;0,dataOrig!U639*dataRevised!$X639/dataOrig!$X639,dataOrig!U639)</f>
        <v>469.33289805170034</v>
      </c>
      <c r="V639" s="1">
        <f>IF(dataOrig!$X639&gt;0,dataOrig!V639*dataRevised!$X639/dataOrig!$X639,dataOrig!V639)</f>
        <v>71.728235362618349</v>
      </c>
      <c r="W639" s="1">
        <f>IF(dataOrig!$X639&gt;0,dataOrig!W639*dataRevised!$X639/dataOrig!$X639,dataOrig!W639)</f>
        <v>180.64888906140919</v>
      </c>
      <c r="X639" s="9">
        <f>dataOrig!X639*VLOOKUP($C639,pivot!$H$4:$Q$65,9,FALSE)/VLOOKUP($C639,pivot!$H$4:$Q$65,5,FALSE)</f>
        <v>753.58923819244717</v>
      </c>
      <c r="Y639" s="1">
        <f>IF(dataOrig!$AC639&gt;0,dataOrig!Y639*dataRevised!$AC639/dataOrig!$AC639,dataOrig!Y639)</f>
        <v>102.15808974061527</v>
      </c>
      <c r="Z639" s="1">
        <f>IF(dataOrig!$AC639&gt;0,dataOrig!Z639*dataRevised!$AC639/dataOrig!$AC639,dataOrig!Z639)</f>
        <v>508.90092227591583</v>
      </c>
      <c r="AA639" s="1">
        <f>IF(dataOrig!$AC639&gt;0,dataOrig!AA639*dataRevised!$AC639/dataOrig!$AC639,dataOrig!AA639)</f>
        <v>45.328765832039892</v>
      </c>
      <c r="AB639" s="1">
        <f>IF(dataOrig!$AC639&gt;0,dataOrig!AB639*dataRevised!$AC639/dataOrig!$AC639,dataOrig!AB639)</f>
        <v>265.14923440911554</v>
      </c>
      <c r="AC639" s="9">
        <f>dataOrig!AC639*VLOOKUP($C639,pivot!$H$4:$Q$65,10,FALSE)/VLOOKUP($C639,pivot!$H$4:$Q$65,6,FALSE)</f>
        <v>921.53701225768646</v>
      </c>
    </row>
    <row r="640" spans="1:29">
      <c r="A640">
        <v>648</v>
      </c>
      <c r="B640">
        <v>24031</v>
      </c>
      <c r="C640">
        <f>dataOrig!C640</f>
        <v>24031</v>
      </c>
      <c r="D640">
        <v>24</v>
      </c>
      <c r="E640" s="1">
        <f>IF(dataOrig!$I640&gt;0,dataOrig!E640*dataRevised!$I640/dataOrig!$I640,dataOrig!E640)</f>
        <v>502.47171554568024</v>
      </c>
      <c r="F640" s="1">
        <f>IF(dataOrig!$I640&gt;0,dataOrig!F640*dataRevised!$I640/dataOrig!$I640,dataOrig!F640)</f>
        <v>14.035522780605595</v>
      </c>
      <c r="G640" s="1">
        <f>IF(dataOrig!$I640&gt;0,dataOrig!G640*dataRevised!$I640/dataOrig!$I640,dataOrig!G640)</f>
        <v>0</v>
      </c>
      <c r="H640" s="1">
        <f>IF(dataOrig!$I640&gt;0,dataOrig!H640*dataRevised!$I640/dataOrig!$I640,dataOrig!H640)</f>
        <v>857.10259113564825</v>
      </c>
      <c r="I640" s="9">
        <f>dataOrig!I640*VLOOKUP($C640,pivot!$H$4:$Q$65,7,FALSE)/VLOOKUP($C640,pivot!$H$4:$Q$65,2,FALSE)</f>
        <v>1373.6098294619342</v>
      </c>
      <c r="J640" s="1">
        <f>dataOrig!J640</f>
        <v>537</v>
      </c>
      <c r="K640" s="1">
        <f>dataOrig!K640</f>
        <v>15</v>
      </c>
      <c r="L640" s="1">
        <f>dataOrig!L640</f>
        <v>0</v>
      </c>
      <c r="M640" s="1">
        <f>dataOrig!M640</f>
        <v>916</v>
      </c>
      <c r="N640" s="9">
        <f>dataOrig!N640</f>
        <v>1468</v>
      </c>
      <c r="O640" s="1">
        <f>IF(dataOrig!$S640&gt;0,dataOrig!O640*dataRevised!$S640/dataOrig!$S640,dataOrig!O640)</f>
        <v>674.07599719102166</v>
      </c>
      <c r="P640" s="1">
        <f>IF(dataOrig!$S640&gt;0,dataOrig!P640*dataRevised!$S640/dataOrig!$S640,dataOrig!P640)</f>
        <v>224.06914418548774</v>
      </c>
      <c r="Q640" s="1">
        <f>IF(dataOrig!$S640&gt;0,dataOrig!Q640*dataRevised!$S640/dataOrig!$S640,dataOrig!Q640)</f>
        <v>4.9000864034046065</v>
      </c>
      <c r="R640" s="1">
        <f>IF(dataOrig!$S640&gt;0,dataOrig!R640*dataRevised!$S640/dataOrig!$S640,dataOrig!R640)</f>
        <v>611.87953344054995</v>
      </c>
      <c r="S640" s="9">
        <f>dataOrig!S640*VLOOKUP($C640,pivot!$H$4:$Q$65,8,FALSE)/VLOOKUP($C640,pivot!$H$4:$Q$65,4,FALSE)</f>
        <v>1514.9247612204638</v>
      </c>
      <c r="T640" s="1">
        <f>IF(dataOrig!$X640&gt;0,dataOrig!T640*dataRevised!$X640/dataOrig!$X640,dataOrig!T640)</f>
        <v>255.03372573375418</v>
      </c>
      <c r="U640" s="1">
        <f>IF(dataOrig!$X640&gt;0,dataOrig!U640*dataRevised!$X640/dataOrig!$X640,dataOrig!U640)</f>
        <v>1964.1139016578707</v>
      </c>
      <c r="V640" s="1">
        <f>IF(dataOrig!$X640&gt;0,dataOrig!V640*dataRevised!$X640/dataOrig!$X640,dataOrig!V640)</f>
        <v>81.469106831615917</v>
      </c>
      <c r="W640" s="1">
        <f>IF(dataOrig!$X640&gt;0,dataOrig!W640*dataRevised!$X640/dataOrig!$X640,dataOrig!W640)</f>
        <v>540.17559964440989</v>
      </c>
      <c r="X640" s="9">
        <f>dataOrig!X640*VLOOKUP($C640,pivot!$H$4:$Q$65,9,FALSE)/VLOOKUP($C640,pivot!$H$4:$Q$65,5,FALSE)</f>
        <v>2840.7923338676505</v>
      </c>
      <c r="Y640" s="1">
        <f>IF(dataOrig!$AC640&gt;0,dataOrig!Y640*dataRevised!$AC640/dataOrig!$AC640,dataOrig!Y640)</f>
        <v>1367.9570541232517</v>
      </c>
      <c r="Z640" s="1">
        <f>IF(dataOrig!$AC640&gt;0,dataOrig!Z640*dataRevised!$AC640/dataOrig!$AC640,dataOrig!Z640)</f>
        <v>2958.9267039271863</v>
      </c>
      <c r="AA640" s="1">
        <f>IF(dataOrig!$AC640&gt;0,dataOrig!AA640*dataRevised!$AC640/dataOrig!$AC640,dataOrig!AA640)</f>
        <v>139.20352782017818</v>
      </c>
      <c r="AB640" s="1">
        <f>IF(dataOrig!$AC640&gt;0,dataOrig!AB640*dataRevised!$AC640/dataOrig!$AC640,dataOrig!AB640)</f>
        <v>827.278342635944</v>
      </c>
      <c r="AC640" s="9">
        <f>dataOrig!AC640*VLOOKUP($C640,pivot!$H$4:$Q$65,10,FALSE)/VLOOKUP($C640,pivot!$H$4:$Q$65,6,FALSE)</f>
        <v>5293.3656285065599</v>
      </c>
    </row>
    <row r="641" spans="1:29">
      <c r="A641">
        <v>649</v>
      </c>
      <c r="B641">
        <v>24031</v>
      </c>
      <c r="C641">
        <f>dataOrig!C641</f>
        <v>24031</v>
      </c>
      <c r="D641">
        <v>24</v>
      </c>
      <c r="E641" s="1">
        <f>IF(dataOrig!$I641&gt;0,dataOrig!E641*dataRevised!$I641/dataOrig!$I641,dataOrig!E641)</f>
        <v>274.16054498116262</v>
      </c>
      <c r="F641" s="1">
        <f>IF(dataOrig!$I641&gt;0,dataOrig!F641*dataRevised!$I641/dataOrig!$I641,dataOrig!F641)</f>
        <v>19978.163125914001</v>
      </c>
      <c r="G641" s="1">
        <f>IF(dataOrig!$I641&gt;0,dataOrig!G641*dataRevised!$I641/dataOrig!$I641,dataOrig!G641)</f>
        <v>4.6785075935351985</v>
      </c>
      <c r="H641" s="1">
        <f>IF(dataOrig!$I641&gt;0,dataOrig!H641*dataRevised!$I641/dataOrig!$I641,dataOrig!H641)</f>
        <v>573.58503096741526</v>
      </c>
      <c r="I641" s="9">
        <f>dataOrig!I641*VLOOKUP($C641,pivot!$H$4:$Q$65,7,FALSE)/VLOOKUP($C641,pivot!$H$4:$Q$65,2,FALSE)</f>
        <v>20830.587209456116</v>
      </c>
      <c r="J641" s="1">
        <f>dataOrig!J641</f>
        <v>293</v>
      </c>
      <c r="K641" s="1">
        <f>dataOrig!K641</f>
        <v>21351</v>
      </c>
      <c r="L641" s="1">
        <f>dataOrig!L641</f>
        <v>5</v>
      </c>
      <c r="M641" s="1">
        <f>dataOrig!M641</f>
        <v>613</v>
      </c>
      <c r="N641" s="9">
        <f>dataOrig!N641</f>
        <v>22262</v>
      </c>
      <c r="O641" s="1">
        <f>IF(dataOrig!$S641&gt;0,dataOrig!O641*dataRevised!$S641/dataOrig!$S641,dataOrig!O641)</f>
        <v>306.26875213135901</v>
      </c>
      <c r="P641" s="1">
        <f>IF(dataOrig!$S641&gt;0,dataOrig!P641*dataRevised!$S641/dataOrig!$S641,dataOrig!P641)</f>
        <v>13553.697755121231</v>
      </c>
      <c r="Q641" s="1">
        <f>IF(dataOrig!$S641&gt;0,dataOrig!Q641*dataRevised!$S641/dataOrig!$S641,dataOrig!Q641)</f>
        <v>3.2567012018640162</v>
      </c>
      <c r="R641" s="1">
        <f>IF(dataOrig!$S641&gt;0,dataOrig!R641*dataRevised!$S641/dataOrig!$S641,dataOrig!R641)</f>
        <v>476.53266640250166</v>
      </c>
      <c r="S641" s="9">
        <f>dataOrig!S641*VLOOKUP($C641,pivot!$H$4:$Q$65,8,FALSE)/VLOOKUP($C641,pivot!$H$4:$Q$65,4,FALSE)</f>
        <v>14339.755874856955</v>
      </c>
      <c r="T641" s="1">
        <f>IF(dataOrig!$X641&gt;0,dataOrig!T641*dataRevised!$X641/dataOrig!$X641,dataOrig!T641)</f>
        <v>2104.028237303472</v>
      </c>
      <c r="U641" s="1">
        <f>IF(dataOrig!$X641&gt;0,dataOrig!U641*dataRevised!$X641/dataOrig!$X641,dataOrig!U641)</f>
        <v>12285.009989945735</v>
      </c>
      <c r="V641" s="1">
        <f>IF(dataOrig!$X641&gt;0,dataOrig!V641*dataRevised!$X641/dataOrig!$X641,dataOrig!V641)</f>
        <v>1988.9088472153189</v>
      </c>
      <c r="W641" s="1">
        <f>IF(dataOrig!$X641&gt;0,dataOrig!W641*dataRevised!$X641/dataOrig!$X641,dataOrig!W641)</f>
        <v>6762.8214007940296</v>
      </c>
      <c r="X641" s="9">
        <f>dataOrig!X641*VLOOKUP($C641,pivot!$H$4:$Q$65,9,FALSE)/VLOOKUP($C641,pivot!$H$4:$Q$65,5,FALSE)</f>
        <v>23140.768475258556</v>
      </c>
      <c r="Y641" s="1">
        <f>IF(dataOrig!$AC641&gt;0,dataOrig!Y641*dataRevised!$AC641/dataOrig!$AC641,dataOrig!Y641)</f>
        <v>1589.4292991630132</v>
      </c>
      <c r="Z641" s="1">
        <f>IF(dataOrig!$AC641&gt;0,dataOrig!Z641*dataRevised!$AC641/dataOrig!$AC641,dataOrig!Z641)</f>
        <v>18156.915609574178</v>
      </c>
      <c r="AA641" s="1">
        <f>IF(dataOrig!$AC641&gt;0,dataOrig!AA641*dataRevised!$AC641/dataOrig!$AC641,dataOrig!AA641)</f>
        <v>476.87686246261342</v>
      </c>
      <c r="AB641" s="1">
        <f>IF(dataOrig!$AC641&gt;0,dataOrig!AB641*dataRevised!$AC641/dataOrig!$AC641,dataOrig!AB641)</f>
        <v>723.84699602484318</v>
      </c>
      <c r="AC641" s="9">
        <f>dataOrig!AC641*VLOOKUP($C641,pivot!$H$4:$Q$65,10,FALSE)/VLOOKUP($C641,pivot!$H$4:$Q$65,6,FALSE)</f>
        <v>20947.068767224653</v>
      </c>
    </row>
    <row r="642" spans="1:29">
      <c r="A642">
        <v>650</v>
      </c>
      <c r="B642">
        <v>24031</v>
      </c>
      <c r="C642">
        <f>dataOrig!C642</f>
        <v>24031</v>
      </c>
      <c r="D642">
        <v>24</v>
      </c>
      <c r="E642" s="1">
        <f>IF(dataOrig!$I642&gt;0,dataOrig!E642*dataRevised!$I642/dataOrig!$I642,dataOrig!E642)</f>
        <v>270.41773890633442</v>
      </c>
      <c r="F642" s="1">
        <f>IF(dataOrig!$I642&gt;0,dataOrig!F642*dataRevised!$I642/dataOrig!$I642,dataOrig!F642)</f>
        <v>3415.3105432806942</v>
      </c>
      <c r="G642" s="1">
        <f>IF(dataOrig!$I642&gt;0,dataOrig!G642*dataRevised!$I642/dataOrig!$I642,dataOrig!G642)</f>
        <v>0</v>
      </c>
      <c r="H642" s="1">
        <f>IF(dataOrig!$I642&gt;0,dataOrig!H642*dataRevised!$I642/dataOrig!$I642,dataOrig!H642)</f>
        <v>1118.1633148549124</v>
      </c>
      <c r="I642" s="9">
        <f>dataOrig!I642*VLOOKUP($C642,pivot!$H$4:$Q$65,7,FALSE)/VLOOKUP($C642,pivot!$H$4:$Q$65,2,FALSE)</f>
        <v>4803.8915970419412</v>
      </c>
      <c r="J642" s="1">
        <f>dataOrig!J642</f>
        <v>289</v>
      </c>
      <c r="K642" s="1">
        <f>dataOrig!K642</f>
        <v>3650</v>
      </c>
      <c r="L642" s="1">
        <f>dataOrig!L642</f>
        <v>0</v>
      </c>
      <c r="M642" s="1">
        <f>dataOrig!M642</f>
        <v>1195</v>
      </c>
      <c r="N642" s="9">
        <f>dataOrig!N642</f>
        <v>5134</v>
      </c>
      <c r="O642" s="1">
        <f>IF(dataOrig!$S642&gt;0,dataOrig!O642*dataRevised!$S642/dataOrig!$S642,dataOrig!O642)</f>
        <v>602.06082281158456</v>
      </c>
      <c r="P642" s="1">
        <f>IF(dataOrig!$S642&gt;0,dataOrig!P642*dataRevised!$S642/dataOrig!$S642,dataOrig!P642)</f>
        <v>11876.600045293277</v>
      </c>
      <c r="Q642" s="1">
        <f>IF(dataOrig!$S642&gt;0,dataOrig!Q642*dataRevised!$S642/dataOrig!$S642,dataOrig!Q642)</f>
        <v>8.9560899210889353</v>
      </c>
      <c r="R642" s="1">
        <f>IF(dataOrig!$S642&gt;0,dataOrig!R642*dataRevised!$S642/dataOrig!$S642,dataOrig!R642)</f>
        <v>753.96650776292904</v>
      </c>
      <c r="S642" s="9">
        <f>dataOrig!S642*VLOOKUP($C642,pivot!$H$4:$Q$65,8,FALSE)/VLOOKUP($C642,pivot!$H$4:$Q$65,4,FALSE)</f>
        <v>13241.583465788881</v>
      </c>
      <c r="T642" s="1">
        <f>IF(dataOrig!$X642&gt;0,dataOrig!T642*dataRevised!$X642/dataOrig!$X642,dataOrig!T642)</f>
        <v>549.03093734349852</v>
      </c>
      <c r="U642" s="1">
        <f>IF(dataOrig!$X642&gt;0,dataOrig!U642*dataRevised!$X642/dataOrig!$X642,dataOrig!U642)</f>
        <v>3104.6813973004937</v>
      </c>
      <c r="V642" s="1">
        <f>IF(dataOrig!$X642&gt;0,dataOrig!V642*dataRevised!$X642/dataOrig!$X642,dataOrig!V642)</f>
        <v>92.981045840431221</v>
      </c>
      <c r="W642" s="1">
        <f>IF(dataOrig!$X642&gt;0,dataOrig!W642*dataRevised!$X642/dataOrig!$X642,dataOrig!W642)</f>
        <v>964.34627543075794</v>
      </c>
      <c r="X642" s="9">
        <f>dataOrig!X642*VLOOKUP($C642,pivot!$H$4:$Q$65,9,FALSE)/VLOOKUP($C642,pivot!$H$4:$Q$65,5,FALSE)</f>
        <v>4711.0396559151814</v>
      </c>
      <c r="Y642" s="1">
        <f>IF(dataOrig!$AC642&gt;0,dataOrig!Y642*dataRevised!$AC642/dataOrig!$AC642,dataOrig!Y642)</f>
        <v>872.56608855439845</v>
      </c>
      <c r="Z642" s="1">
        <f>IF(dataOrig!$AC642&gt;0,dataOrig!Z642*dataRevised!$AC642/dataOrig!$AC642,dataOrig!Z642)</f>
        <v>2568.3937237915043</v>
      </c>
      <c r="AA642" s="1">
        <f>IF(dataOrig!$AC642&gt;0,dataOrig!AA642*dataRevised!$AC642/dataOrig!$AC642,dataOrig!AA642)</f>
        <v>82.947163976964859</v>
      </c>
      <c r="AB642" s="1">
        <f>IF(dataOrig!$AC642&gt;0,dataOrig!AB642*dataRevised!$AC642/dataOrig!$AC642,dataOrig!AB642)</f>
        <v>488.47699804585807</v>
      </c>
      <c r="AC642" s="9">
        <f>dataOrig!AC642*VLOOKUP($C642,pivot!$H$4:$Q$65,10,FALSE)/VLOOKUP($C642,pivot!$H$4:$Q$65,6,FALSE)</f>
        <v>4012.3839743687254</v>
      </c>
    </row>
    <row r="643" spans="1:29">
      <c r="A643">
        <v>651</v>
      </c>
      <c r="B643">
        <v>24031</v>
      </c>
      <c r="C643">
        <f>dataOrig!C643</f>
        <v>24031</v>
      </c>
      <c r="D643">
        <v>24</v>
      </c>
      <c r="E643" s="1">
        <f>IF(dataOrig!$I643&gt;0,dataOrig!E643*dataRevised!$I643/dataOrig!$I643,dataOrig!E643)</f>
        <v>0</v>
      </c>
      <c r="F643" s="1">
        <f>IF(dataOrig!$I643&gt;0,dataOrig!F643*dataRevised!$I643/dataOrig!$I643,dataOrig!F643)</f>
        <v>202.11152804072054</v>
      </c>
      <c r="G643" s="1">
        <f>IF(dataOrig!$I643&gt;0,dataOrig!G643*dataRevised!$I643/dataOrig!$I643,dataOrig!G643)</f>
        <v>0</v>
      </c>
      <c r="H643" s="1">
        <f>IF(dataOrig!$I643&gt;0,dataOrig!H643*dataRevised!$I643/dataOrig!$I643,dataOrig!H643)</f>
        <v>829.96724709314412</v>
      </c>
      <c r="I643" s="9">
        <f>dataOrig!I643*VLOOKUP($C643,pivot!$H$4:$Q$65,7,FALSE)/VLOOKUP($C643,pivot!$H$4:$Q$65,2,FALSE)</f>
        <v>1032.0787751338646</v>
      </c>
      <c r="J643" s="1">
        <f>dataOrig!J643</f>
        <v>0</v>
      </c>
      <c r="K643" s="1">
        <f>dataOrig!K643</f>
        <v>216</v>
      </c>
      <c r="L643" s="1">
        <f>dataOrig!L643</f>
        <v>0</v>
      </c>
      <c r="M643" s="1">
        <f>dataOrig!M643</f>
        <v>887</v>
      </c>
      <c r="N643" s="9">
        <f>dataOrig!N643</f>
        <v>1103</v>
      </c>
      <c r="O643" s="1">
        <f>IF(dataOrig!$S643&gt;0,dataOrig!O643*dataRevised!$S643/dataOrig!$S643,dataOrig!O643)</f>
        <v>902.50190340419329</v>
      </c>
      <c r="P643" s="1">
        <f>IF(dataOrig!$S643&gt;0,dataOrig!P643*dataRevised!$S643/dataOrig!$S643,dataOrig!P643)</f>
        <v>8812.4257705805594</v>
      </c>
      <c r="Q643" s="1">
        <f>IF(dataOrig!$S643&gt;0,dataOrig!Q643*dataRevised!$S643/dataOrig!$S643,dataOrig!Q643)</f>
        <v>8.1854325151453935</v>
      </c>
      <c r="R643" s="1">
        <f>IF(dataOrig!$S643&gt;0,dataOrig!R643*dataRevised!$S643/dataOrig!$S643,dataOrig!R643)</f>
        <v>916.59317383999075</v>
      </c>
      <c r="S643" s="9">
        <f>dataOrig!S643*VLOOKUP($C643,pivot!$H$4:$Q$65,8,FALSE)/VLOOKUP($C643,pivot!$H$4:$Q$65,4,FALSE)</f>
        <v>10639.706280339889</v>
      </c>
      <c r="T643" s="1">
        <f>IF(dataOrig!$X643&gt;0,dataOrig!T643*dataRevised!$X643/dataOrig!$X643,dataOrig!T643)</f>
        <v>41.620087185716827</v>
      </c>
      <c r="U643" s="1">
        <f>IF(dataOrig!$X643&gt;0,dataOrig!U643*dataRevised!$X643/dataOrig!$X643,dataOrig!U643)</f>
        <v>666.8069287413781</v>
      </c>
      <c r="V643" s="1">
        <f>IF(dataOrig!$X643&gt;0,dataOrig!V643*dataRevised!$X643/dataOrig!$X643,dataOrig!V643)</f>
        <v>15.054074088450767</v>
      </c>
      <c r="W643" s="1">
        <f>IF(dataOrig!$X643&gt;0,dataOrig!W643*dataRevised!$X643/dataOrig!$X643,dataOrig!W643)</f>
        <v>184.19102414104469</v>
      </c>
      <c r="X643" s="9">
        <f>dataOrig!X643*VLOOKUP($C643,pivot!$H$4:$Q$65,9,FALSE)/VLOOKUP($C643,pivot!$H$4:$Q$65,5,FALSE)</f>
        <v>907.6721141565904</v>
      </c>
      <c r="Y643" s="1">
        <f>IF(dataOrig!$AC643&gt;0,dataOrig!Y643*dataRevised!$AC643/dataOrig!$AC643,dataOrig!Y643)</f>
        <v>146.91972081879524</v>
      </c>
      <c r="Z643" s="1">
        <f>IF(dataOrig!$AC643&gt;0,dataOrig!Z643*dataRevised!$AC643/dataOrig!$AC643,dataOrig!Z643)</f>
        <v>1227.4536721811303</v>
      </c>
      <c r="AA643" s="1">
        <f>IF(dataOrig!$AC643&gt;0,dataOrig!AA643*dataRevised!$AC643/dataOrig!$AC643,dataOrig!AA643)</f>
        <v>48.863771919455999</v>
      </c>
      <c r="AB643" s="1">
        <f>IF(dataOrig!$AC643&gt;0,dataOrig!AB643*dataRevised!$AC643/dataOrig!$AC643,dataOrig!AB643)</f>
        <v>536.1550893341057</v>
      </c>
      <c r="AC643" s="9">
        <f>dataOrig!AC643*VLOOKUP($C643,pivot!$H$4:$Q$65,10,FALSE)/VLOOKUP($C643,pivot!$H$4:$Q$65,6,FALSE)</f>
        <v>1959.3922542534874</v>
      </c>
    </row>
    <row r="644" spans="1:29">
      <c r="A644">
        <v>652</v>
      </c>
      <c r="B644">
        <v>24031</v>
      </c>
      <c r="C644">
        <f>dataOrig!C644</f>
        <v>24031</v>
      </c>
      <c r="D644">
        <v>24</v>
      </c>
      <c r="E644" s="1">
        <f>IF(dataOrig!$I644&gt;0,dataOrig!E644*dataRevised!$I644/dataOrig!$I644,dataOrig!E644)</f>
        <v>2619.0285508610041</v>
      </c>
      <c r="F644" s="1">
        <f>IF(dataOrig!$I644&gt;0,dataOrig!F644*dataRevised!$I644/dataOrig!$I644,dataOrig!F644)</f>
        <v>14273.190966357182</v>
      </c>
      <c r="G644" s="1">
        <f>IF(dataOrig!$I644&gt;0,dataOrig!G644*dataRevised!$I644/dataOrig!$I644,dataOrig!G644)</f>
        <v>282.58185864952594</v>
      </c>
      <c r="H644" s="1">
        <f>IF(dataOrig!$I644&gt;0,dataOrig!H644*dataRevised!$I644/dataOrig!$I644,dataOrig!H644)</f>
        <v>769.14664837718658</v>
      </c>
      <c r="I644" s="9">
        <f>dataOrig!I644*VLOOKUP($C644,pivot!$H$4:$Q$65,7,FALSE)/VLOOKUP($C644,pivot!$H$4:$Q$65,2,FALSE)</f>
        <v>17943.948024244899</v>
      </c>
      <c r="J644" s="1">
        <f>dataOrig!J644</f>
        <v>2799</v>
      </c>
      <c r="K644" s="1">
        <f>dataOrig!K644</f>
        <v>15254</v>
      </c>
      <c r="L644" s="1">
        <f>dataOrig!L644</f>
        <v>302</v>
      </c>
      <c r="M644" s="1">
        <f>dataOrig!M644</f>
        <v>822</v>
      </c>
      <c r="N644" s="9">
        <f>dataOrig!N644</f>
        <v>19177</v>
      </c>
      <c r="O644" s="1">
        <f>IF(dataOrig!$S644&gt;0,dataOrig!O644*dataRevised!$S644/dataOrig!$S644,dataOrig!O644)</f>
        <v>795.63140761693569</v>
      </c>
      <c r="P644" s="1">
        <f>IF(dataOrig!$S644&gt;0,dataOrig!P644*dataRevised!$S644/dataOrig!$S644,dataOrig!P644)</f>
        <v>2375.208812191765</v>
      </c>
      <c r="Q644" s="1">
        <f>IF(dataOrig!$S644&gt;0,dataOrig!Q644*dataRevised!$S644/dataOrig!$S644,dataOrig!Q644)</f>
        <v>249.91713990773732</v>
      </c>
      <c r="R644" s="1">
        <f>IF(dataOrig!$S644&gt;0,dataOrig!R644*dataRevised!$S644/dataOrig!$S644,dataOrig!R644)</f>
        <v>284.86408628114447</v>
      </c>
      <c r="S644" s="9">
        <f>dataOrig!S644*VLOOKUP($C644,pivot!$H$4:$Q$65,8,FALSE)/VLOOKUP($C644,pivot!$H$4:$Q$65,4,FALSE)</f>
        <v>3705.6214459975831</v>
      </c>
      <c r="T644" s="1">
        <f>IF(dataOrig!$X644&gt;0,dataOrig!T644*dataRevised!$X644/dataOrig!$X644,dataOrig!T644)</f>
        <v>3506.71372883912</v>
      </c>
      <c r="U644" s="1">
        <f>IF(dataOrig!$X644&gt;0,dataOrig!U644*dataRevised!$X644/dataOrig!$X644,dataOrig!U644)</f>
        <v>16518.746943880036</v>
      </c>
      <c r="V644" s="1">
        <f>IF(dataOrig!$X644&gt;0,dataOrig!V644*dataRevised!$X644/dataOrig!$X644,dataOrig!V644)</f>
        <v>1667.4600887383997</v>
      </c>
      <c r="W644" s="1">
        <f>IF(dataOrig!$X644&gt;0,dataOrig!W644*dataRevised!$X644/dataOrig!$X644,dataOrig!W644)</f>
        <v>3340.2333800962529</v>
      </c>
      <c r="X644" s="9">
        <f>dataOrig!X644*VLOOKUP($C644,pivot!$H$4:$Q$65,9,FALSE)/VLOOKUP($C644,pivot!$H$4:$Q$65,5,FALSE)</f>
        <v>25033.154141553809</v>
      </c>
      <c r="Y644" s="1">
        <f>IF(dataOrig!$AC644&gt;0,dataOrig!Y644*dataRevised!$AC644/dataOrig!$AC644,dataOrig!Y644)</f>
        <v>3441.6279682415798</v>
      </c>
      <c r="Z644" s="1">
        <f>IF(dataOrig!$AC644&gt;0,dataOrig!Z644*dataRevised!$AC644/dataOrig!$AC644,dataOrig!Z644)</f>
        <v>18793.106013998986</v>
      </c>
      <c r="AA644" s="1">
        <f>IF(dataOrig!$AC644&gt;0,dataOrig!AA644*dataRevised!$AC644/dataOrig!$AC644,dataOrig!AA644)</f>
        <v>766.05756953397872</v>
      </c>
      <c r="AB644" s="1">
        <f>IF(dataOrig!$AC644&gt;0,dataOrig!AB644*dataRevised!$AC644/dataOrig!$AC644,dataOrig!AB644)</f>
        <v>3210.4354165449654</v>
      </c>
      <c r="AC644" s="9">
        <f>dataOrig!AC644*VLOOKUP($C644,pivot!$H$4:$Q$65,10,FALSE)/VLOOKUP($C644,pivot!$H$4:$Q$65,6,FALSE)</f>
        <v>26211.226968319512</v>
      </c>
    </row>
    <row r="645" spans="1:29">
      <c r="A645">
        <v>653</v>
      </c>
      <c r="B645">
        <v>24031</v>
      </c>
      <c r="C645">
        <f>dataOrig!C645</f>
        <v>24031</v>
      </c>
      <c r="D645">
        <v>24</v>
      </c>
      <c r="E645" s="1">
        <f>IF(dataOrig!$I645&gt;0,dataOrig!E645*dataRevised!$I645/dataOrig!$I645,dataOrig!E645)</f>
        <v>2815.5258697894824</v>
      </c>
      <c r="F645" s="1">
        <f>IF(dataOrig!$I645&gt;0,dataOrig!F645*dataRevised!$I645/dataOrig!$I645,dataOrig!F645)</f>
        <v>594.17046437897011</v>
      </c>
      <c r="G645" s="1">
        <f>IF(dataOrig!$I645&gt;0,dataOrig!G645*dataRevised!$I645/dataOrig!$I645,dataOrig!G645)</f>
        <v>182.46179614787272</v>
      </c>
      <c r="H645" s="1">
        <f>IF(dataOrig!$I645&gt;0,dataOrig!H645*dataRevised!$I645/dataOrig!$I645,dataOrig!H645)</f>
        <v>479.07917757800425</v>
      </c>
      <c r="I645" s="9">
        <f>dataOrig!I645*VLOOKUP($C645,pivot!$H$4:$Q$65,7,FALSE)/VLOOKUP($C645,pivot!$H$4:$Q$65,2,FALSE)</f>
        <v>4071.2373078943292</v>
      </c>
      <c r="J645" s="1">
        <f>dataOrig!J645</f>
        <v>3009</v>
      </c>
      <c r="K645" s="1">
        <f>dataOrig!K645</f>
        <v>635</v>
      </c>
      <c r="L645" s="1">
        <f>dataOrig!L645</f>
        <v>195</v>
      </c>
      <c r="M645" s="1">
        <f>dataOrig!M645</f>
        <v>512</v>
      </c>
      <c r="N645" s="9">
        <f>dataOrig!N645</f>
        <v>4351</v>
      </c>
      <c r="O645" s="1">
        <f>IF(dataOrig!$S645&gt;0,dataOrig!O645*dataRevised!$S645/dataOrig!$S645,dataOrig!O645)</f>
        <v>2676.5057420818584</v>
      </c>
      <c r="P645" s="1">
        <f>IF(dataOrig!$S645&gt;0,dataOrig!P645*dataRevised!$S645/dataOrig!$S645,dataOrig!P645)</f>
        <v>2613.7042126149722</v>
      </c>
      <c r="Q645" s="1">
        <f>IF(dataOrig!$S645&gt;0,dataOrig!Q645*dataRevised!$S645/dataOrig!$S645,dataOrig!Q645)</f>
        <v>1082.7991927930991</v>
      </c>
      <c r="R645" s="1">
        <f>IF(dataOrig!$S645&gt;0,dataOrig!R645*dataRevised!$S645/dataOrig!$S645,dataOrig!R645)</f>
        <v>439.79989574553917</v>
      </c>
      <c r="S645" s="9">
        <f>dataOrig!S645*VLOOKUP($C645,pivot!$H$4:$Q$65,8,FALSE)/VLOOKUP($C645,pivot!$H$4:$Q$65,4,FALSE)</f>
        <v>6812.8090432354693</v>
      </c>
      <c r="T645" s="1">
        <f>IF(dataOrig!$X645&gt;0,dataOrig!T645*dataRevised!$X645/dataOrig!$X645,dataOrig!T645)</f>
        <v>1525.7746855529806</v>
      </c>
      <c r="U645" s="1">
        <f>IF(dataOrig!$X645&gt;0,dataOrig!U645*dataRevised!$X645/dataOrig!$X645,dataOrig!U645)</f>
        <v>1428.3659708630053</v>
      </c>
      <c r="V645" s="1">
        <f>IF(dataOrig!$X645&gt;0,dataOrig!V645*dataRevised!$X645/dataOrig!$X645,dataOrig!V645)</f>
        <v>485.27250591005998</v>
      </c>
      <c r="W645" s="1">
        <f>IF(dataOrig!$X645&gt;0,dataOrig!W645*dataRevised!$X645/dataOrig!$X645,dataOrig!W645)</f>
        <v>1400.9144239958302</v>
      </c>
      <c r="X645" s="9">
        <f>dataOrig!X645*VLOOKUP($C645,pivot!$H$4:$Q$65,9,FALSE)/VLOOKUP($C645,pivot!$H$4:$Q$65,5,FALSE)</f>
        <v>4840.327586321876</v>
      </c>
      <c r="Y645" s="1">
        <f>IF(dataOrig!$AC645&gt;0,dataOrig!Y645*dataRevised!$AC645/dataOrig!$AC645,dataOrig!Y645)</f>
        <v>936.72411389632282</v>
      </c>
      <c r="Z645" s="1">
        <f>IF(dataOrig!$AC645&gt;0,dataOrig!Z645*dataRevised!$AC645/dataOrig!$AC645,dataOrig!Z645)</f>
        <v>3609.7898052113342</v>
      </c>
      <c r="AA645" s="1">
        <f>IF(dataOrig!$AC645&gt;0,dataOrig!AA645*dataRevised!$AC645/dataOrig!$AC645,dataOrig!AA645)</f>
        <v>224.72210344237985</v>
      </c>
      <c r="AB645" s="1">
        <f>IF(dataOrig!$AC645&gt;0,dataOrig!AB645*dataRevised!$AC645/dataOrig!$AC645,dataOrig!AB645)</f>
        <v>1001.1429045144207</v>
      </c>
      <c r="AC645" s="9">
        <f>dataOrig!AC645*VLOOKUP($C645,pivot!$H$4:$Q$65,10,FALSE)/VLOOKUP($C645,pivot!$H$4:$Q$65,6,FALSE)</f>
        <v>5772.3789270644575</v>
      </c>
    </row>
    <row r="646" spans="1:29">
      <c r="A646">
        <v>654</v>
      </c>
      <c r="B646">
        <v>24031</v>
      </c>
      <c r="C646">
        <f>dataOrig!C646</f>
        <v>24031</v>
      </c>
      <c r="D646">
        <v>24</v>
      </c>
      <c r="E646" s="1">
        <f>IF(dataOrig!$I646&gt;0,dataOrig!E646*dataRevised!$I646/dataOrig!$I646,dataOrig!E646)</f>
        <v>1105.0634935930138</v>
      </c>
      <c r="F646" s="1">
        <f>IF(dataOrig!$I646&gt;0,dataOrig!F646*dataRevised!$I646/dataOrig!$I646,dataOrig!F646)</f>
        <v>535.22126870042666</v>
      </c>
      <c r="G646" s="1">
        <f>IF(dataOrig!$I646&gt;0,dataOrig!G646*dataRevised!$I646/dataOrig!$I646,dataOrig!G646)</f>
        <v>1521.4506694176464</v>
      </c>
      <c r="H646" s="1">
        <f>IF(dataOrig!$I646&gt;0,dataOrig!H646*dataRevised!$I646/dataOrig!$I646,dataOrig!H646)</f>
        <v>201.17582652201352</v>
      </c>
      <c r="I646" s="9">
        <f>dataOrig!I646*VLOOKUP($C646,pivot!$H$4:$Q$65,7,FALSE)/VLOOKUP($C646,pivot!$H$4:$Q$65,2,FALSE)</f>
        <v>3362.9112582331004</v>
      </c>
      <c r="J646" s="1">
        <f>dataOrig!J646</f>
        <v>1181</v>
      </c>
      <c r="K646" s="1">
        <f>dataOrig!K646</f>
        <v>572</v>
      </c>
      <c r="L646" s="1">
        <f>dataOrig!L646</f>
        <v>1626</v>
      </c>
      <c r="M646" s="1">
        <f>dataOrig!M646</f>
        <v>215</v>
      </c>
      <c r="N646" s="9">
        <f>dataOrig!N646</f>
        <v>3594</v>
      </c>
      <c r="O646" s="1">
        <f>IF(dataOrig!$S646&gt;0,dataOrig!O646*dataRevised!$S646/dataOrig!$S646,dataOrig!O646)</f>
        <v>2115.8183313289774</v>
      </c>
      <c r="P646" s="1">
        <f>IF(dataOrig!$S646&gt;0,dataOrig!P646*dataRevised!$S646/dataOrig!$S646,dataOrig!P646)</f>
        <v>2061.5956429373341</v>
      </c>
      <c r="Q646" s="1">
        <f>IF(dataOrig!$S646&gt;0,dataOrig!Q646*dataRevised!$S646/dataOrig!$S646,dataOrig!Q646)</f>
        <v>856.95105046937454</v>
      </c>
      <c r="R646" s="1">
        <f>IF(dataOrig!$S646&gt;0,dataOrig!R646*dataRevised!$S646/dataOrig!$S646,dataOrig!R646)</f>
        <v>350.90365547182728</v>
      </c>
      <c r="S646" s="9">
        <f>dataOrig!S646*VLOOKUP($C646,pivot!$H$4:$Q$65,8,FALSE)/VLOOKUP($C646,pivot!$H$4:$Q$65,4,FALSE)</f>
        <v>5385.2686802075141</v>
      </c>
      <c r="T646" s="1">
        <f>IF(dataOrig!$X646&gt;0,dataOrig!T646*dataRevised!$X646/dataOrig!$X646,dataOrig!T646)</f>
        <v>622.53024024593469</v>
      </c>
      <c r="U646" s="1">
        <f>IF(dataOrig!$X646&gt;0,dataOrig!U646*dataRevised!$X646/dataOrig!$X646,dataOrig!U646)</f>
        <v>1417.7395656240988</v>
      </c>
      <c r="V646" s="1">
        <f>IF(dataOrig!$X646&gt;0,dataOrig!V646*dataRevised!$X646/dataOrig!$X646,dataOrig!V646)</f>
        <v>363.95437943254501</v>
      </c>
      <c r="W646" s="1">
        <f>IF(dataOrig!$X646&gt;0,dataOrig!W646*dataRevised!$X646/dataOrig!$X646,dataOrig!W646)</f>
        <v>660.60819235201609</v>
      </c>
      <c r="X646" s="9">
        <f>dataOrig!X646*VLOOKUP($C646,pivot!$H$4:$Q$65,9,FALSE)/VLOOKUP($C646,pivot!$H$4:$Q$65,5,FALSE)</f>
        <v>3064.8323776545944</v>
      </c>
      <c r="Y646" s="1">
        <f>IF(dataOrig!$AC646&gt;0,dataOrig!Y646*dataRevised!$AC646/dataOrig!$AC646,dataOrig!Y646)</f>
        <v>636.38663871173799</v>
      </c>
      <c r="Z646" s="1">
        <f>IF(dataOrig!$AC646&gt;0,dataOrig!Z646*dataRevised!$AC646/dataOrig!$AC646,dataOrig!Z646)</f>
        <v>1325.7894510223664</v>
      </c>
      <c r="AA646" s="1">
        <f>IF(dataOrig!$AC646&gt;0,dataOrig!AA646*dataRevised!$AC646/dataOrig!$AC646,dataOrig!AA646)</f>
        <v>358.3670070612435</v>
      </c>
      <c r="AB646" s="1">
        <f>IF(dataOrig!$AC646&gt;0,dataOrig!AB646*dataRevised!$AC646/dataOrig!$AC646,dataOrig!AB646)</f>
        <v>167.25754183618054</v>
      </c>
      <c r="AC646" s="9">
        <f>dataOrig!AC646*VLOOKUP($C646,pivot!$H$4:$Q$65,10,FALSE)/VLOOKUP($C646,pivot!$H$4:$Q$65,6,FALSE)</f>
        <v>2487.8006386315283</v>
      </c>
    </row>
    <row r="647" spans="1:29">
      <c r="A647">
        <v>655</v>
      </c>
      <c r="B647">
        <v>24031</v>
      </c>
      <c r="C647">
        <f>dataOrig!C647</f>
        <v>24031</v>
      </c>
      <c r="D647">
        <v>24</v>
      </c>
      <c r="E647" s="1">
        <f>IF(dataOrig!$I647&gt;0,dataOrig!E647*dataRevised!$I647/dataOrig!$I647,dataOrig!E647)</f>
        <v>1904.1525905688256</v>
      </c>
      <c r="F647" s="1">
        <f>IF(dataOrig!$I647&gt;0,dataOrig!F647*dataRevised!$I647/dataOrig!$I647,dataOrig!F647)</f>
        <v>2533.8797126586628</v>
      </c>
      <c r="G647" s="1">
        <f>IF(dataOrig!$I647&gt;0,dataOrig!G647*dataRevised!$I647/dataOrig!$I647,dataOrig!G647)</f>
        <v>0</v>
      </c>
      <c r="H647" s="1">
        <f>IF(dataOrig!$I647&gt;0,dataOrig!H647*dataRevised!$I647/dataOrig!$I647,dataOrig!H647)</f>
        <v>1064.8283282886109</v>
      </c>
      <c r="I647" s="9">
        <f>dataOrig!I647*VLOOKUP($C647,pivot!$H$4:$Q$65,7,FALSE)/VLOOKUP($C647,pivot!$H$4:$Q$65,2,FALSE)</f>
        <v>5502.8606315160996</v>
      </c>
      <c r="J647" s="1">
        <f>dataOrig!J647</f>
        <v>2035</v>
      </c>
      <c r="K647" s="1">
        <f>dataOrig!K647</f>
        <v>2708</v>
      </c>
      <c r="L647" s="1">
        <f>dataOrig!L647</f>
        <v>0</v>
      </c>
      <c r="M647" s="1">
        <f>dataOrig!M647</f>
        <v>1138</v>
      </c>
      <c r="N647" s="9">
        <f>dataOrig!N647</f>
        <v>5881</v>
      </c>
      <c r="O647" s="1">
        <f>IF(dataOrig!$S647&gt;0,dataOrig!O647*dataRevised!$S647/dataOrig!$S647,dataOrig!O647)</f>
        <v>2150.7784490356685</v>
      </c>
      <c r="P647" s="1">
        <f>IF(dataOrig!$S647&gt;0,dataOrig!P647*dataRevised!$S647/dataOrig!$S647,dataOrig!P647)</f>
        <v>2629.6578464088948</v>
      </c>
      <c r="Q647" s="1">
        <f>IF(dataOrig!$S647&gt;0,dataOrig!Q647*dataRevised!$S647/dataOrig!$S647,dataOrig!Q647)</f>
        <v>49.587858818541612</v>
      </c>
      <c r="R647" s="1">
        <f>IF(dataOrig!$S647&gt;0,dataOrig!R647*dataRevised!$S647/dataOrig!$S647,dataOrig!R647)</f>
        <v>1176.1075831935038</v>
      </c>
      <c r="S647" s="9">
        <f>dataOrig!S647*VLOOKUP($C647,pivot!$H$4:$Q$65,8,FALSE)/VLOOKUP($C647,pivot!$H$4:$Q$65,4,FALSE)</f>
        <v>6006.1317374566088</v>
      </c>
      <c r="T647" s="1">
        <f>IF(dataOrig!$X647&gt;0,dataOrig!T647*dataRevised!$X647/dataOrig!$X647,dataOrig!T647)</f>
        <v>485.27250591006003</v>
      </c>
      <c r="U647" s="1">
        <f>IF(dataOrig!$X647&gt;0,dataOrig!U647*dataRevised!$X647/dataOrig!$X647,dataOrig!U647)</f>
        <v>4174.4061913504065</v>
      </c>
      <c r="V647" s="1">
        <f>IF(dataOrig!$X647&gt;0,dataOrig!V647*dataRevised!$X647/dataOrig!$X647,dataOrig!V647)</f>
        <v>174.45015267204712</v>
      </c>
      <c r="W647" s="1">
        <f>IF(dataOrig!$X647&gt;0,dataOrig!W647*dataRevised!$X647/dataOrig!$X647,dataOrig!W647)</f>
        <v>1134.3687592532608</v>
      </c>
      <c r="X647" s="9">
        <f>dataOrig!X647*VLOOKUP($C647,pivot!$H$4:$Q$65,9,FALSE)/VLOOKUP($C647,pivot!$H$4:$Q$65,5,FALSE)</f>
        <v>5968.4976091857743</v>
      </c>
      <c r="Y647" s="1">
        <f>IF(dataOrig!$AC647&gt;0,dataOrig!Y647*dataRevised!$AC647/dataOrig!$AC647,dataOrig!Y647)</f>
        <v>1260.4974753567183</v>
      </c>
      <c r="Z647" s="1">
        <f>IF(dataOrig!$AC647&gt;0,dataOrig!Z647*dataRevised!$AC647/dataOrig!$AC647,dataOrig!Z647)</f>
        <v>5668.5477256953473</v>
      </c>
      <c r="AA647" s="1">
        <f>IF(dataOrig!$AC647&gt;0,dataOrig!AA647*dataRevised!$AC647/dataOrig!$AC647,dataOrig!AA647)</f>
        <v>1.3514493272838184</v>
      </c>
      <c r="AB647" s="1">
        <f>IF(dataOrig!$AC647&gt;0,dataOrig!AB647*dataRevised!$AC647/dataOrig!$AC647,dataOrig!AB647)</f>
        <v>1456.5851766167318</v>
      </c>
      <c r="AC647" s="9">
        <f>dataOrig!AC647*VLOOKUP($C647,pivot!$H$4:$Q$65,10,FALSE)/VLOOKUP($C647,pivot!$H$4:$Q$65,6,FALSE)</f>
        <v>8386.9818269960815</v>
      </c>
    </row>
    <row r="648" spans="1:29">
      <c r="A648">
        <v>656</v>
      </c>
      <c r="B648">
        <v>24031</v>
      </c>
      <c r="C648">
        <f>dataOrig!C648</f>
        <v>24031</v>
      </c>
      <c r="D648">
        <v>24</v>
      </c>
      <c r="E648" s="1">
        <f>IF(dataOrig!$I648&gt;0,dataOrig!E648*dataRevised!$I648/dataOrig!$I648,dataOrig!E648)</f>
        <v>56.142091122422379</v>
      </c>
      <c r="F648" s="1">
        <f>IF(dataOrig!$I648&gt;0,dataOrig!F648*dataRevised!$I648/dataOrig!$I648,dataOrig!F648)</f>
        <v>2957.7525006329524</v>
      </c>
      <c r="G648" s="1">
        <f>IF(dataOrig!$I648&gt;0,dataOrig!G648*dataRevised!$I648/dataOrig!$I648,dataOrig!G648)</f>
        <v>0</v>
      </c>
      <c r="H648" s="1">
        <f>IF(dataOrig!$I648&gt;0,dataOrig!H648*dataRevised!$I648/dataOrig!$I648,dataOrig!H648)</f>
        <v>510.89302921404362</v>
      </c>
      <c r="I648" s="9">
        <f>dataOrig!I648*VLOOKUP($C648,pivot!$H$4:$Q$65,7,FALSE)/VLOOKUP($C648,pivot!$H$4:$Q$65,2,FALSE)</f>
        <v>3524.7876209694182</v>
      </c>
      <c r="J648" s="1">
        <f>dataOrig!J648</f>
        <v>60</v>
      </c>
      <c r="K648" s="1">
        <f>dataOrig!K648</f>
        <v>3161</v>
      </c>
      <c r="L648" s="1">
        <f>dataOrig!L648</f>
        <v>0</v>
      </c>
      <c r="M648" s="1">
        <f>dataOrig!M648</f>
        <v>546</v>
      </c>
      <c r="N648" s="9">
        <f>dataOrig!N648</f>
        <v>3767</v>
      </c>
      <c r="O648" s="1">
        <f>IF(dataOrig!$S648&gt;0,dataOrig!O648*dataRevised!$S648/dataOrig!$S648,dataOrig!O648)</f>
        <v>4226.9152746032241</v>
      </c>
      <c r="P648" s="1">
        <f>IF(dataOrig!$S648&gt;0,dataOrig!P648*dataRevised!$S648/dataOrig!$S648,dataOrig!P648)</f>
        <v>5729.1437075496742</v>
      </c>
      <c r="Q648" s="1">
        <f>IF(dataOrig!$S648&gt;0,dataOrig!Q648*dataRevised!$S648/dataOrig!$S648,dataOrig!Q648)</f>
        <v>338.16513166471515</v>
      </c>
      <c r="R648" s="1">
        <f>IF(dataOrig!$S648&gt;0,dataOrig!R648*dataRevised!$S648/dataOrig!$S648,dataOrig!R648)</f>
        <v>1393.3594514447409</v>
      </c>
      <c r="S648" s="9">
        <f>dataOrig!S648*VLOOKUP($C648,pivot!$H$4:$Q$65,8,FALSE)/VLOOKUP($C648,pivot!$H$4:$Q$65,4,FALSE)</f>
        <v>11687.583565262355</v>
      </c>
      <c r="T648" s="1">
        <f>IF(dataOrig!$X648&gt;0,dataOrig!T648*dataRevised!$X648/dataOrig!$X648,dataOrig!T648)</f>
        <v>649.98178711310948</v>
      </c>
      <c r="U648" s="1">
        <f>IF(dataOrig!$X648&gt;0,dataOrig!U648*dataRevised!$X648/dataOrig!$X648,dataOrig!U648)</f>
        <v>5010.3500701443791</v>
      </c>
      <c r="V648" s="1">
        <f>IF(dataOrig!$X648&gt;0,dataOrig!V648*dataRevised!$X648/dataOrig!$X648,dataOrig!V648)</f>
        <v>544.60326849395415</v>
      </c>
      <c r="W648" s="1">
        <f>IF(dataOrig!$X648&gt;0,dataOrig!W648*dataRevised!$X648/dataOrig!$X648,dataOrig!W648)</f>
        <v>1236.2051427927804</v>
      </c>
      <c r="X648" s="9">
        <f>dataOrig!X648*VLOOKUP($C648,pivot!$H$4:$Q$65,9,FALSE)/VLOOKUP($C648,pivot!$H$4:$Q$65,5,FALSE)</f>
        <v>7441.1402685442226</v>
      </c>
      <c r="Y648" s="1">
        <f>IF(dataOrig!$AC648&gt;0,dataOrig!Y648*dataRevised!$AC648/dataOrig!$AC648,dataOrig!Y648)</f>
        <v>261.90907887378773</v>
      </c>
      <c r="Z648" s="1">
        <f>IF(dataOrig!$AC648&gt;0,dataOrig!Z648*dataRevised!$AC648/dataOrig!$AC648,dataOrig!Z648)</f>
        <v>8397.4896751919805</v>
      </c>
      <c r="AA648" s="1">
        <f>IF(dataOrig!$AC648&gt;0,dataOrig!AA648*dataRevised!$AC648/dataOrig!$AC648,dataOrig!AA648)</f>
        <v>4.5932658090194307</v>
      </c>
      <c r="AB648" s="1">
        <f>IF(dataOrig!$AC648&gt;0,dataOrig!AB648*dataRevised!$AC648/dataOrig!$AC648,dataOrig!AB648)</f>
        <v>1177.8920559376982</v>
      </c>
      <c r="AC648" s="9">
        <f>dataOrig!AC648*VLOOKUP($C648,pivot!$H$4:$Q$65,10,FALSE)/VLOOKUP($C648,pivot!$H$4:$Q$65,6,FALSE)</f>
        <v>9841.8840758124843</v>
      </c>
    </row>
    <row r="649" spans="1:29">
      <c r="A649">
        <v>657</v>
      </c>
      <c r="B649">
        <v>24031</v>
      </c>
      <c r="C649">
        <f>dataOrig!C649</f>
        <v>24031</v>
      </c>
      <c r="D649">
        <v>24</v>
      </c>
      <c r="E649" s="1">
        <f>IF(dataOrig!$I649&gt;0,dataOrig!E649*dataRevised!$I649/dataOrig!$I649,dataOrig!E649)</f>
        <v>1245.4187213990697</v>
      </c>
      <c r="F649" s="1">
        <f>IF(dataOrig!$I649&gt;0,dataOrig!F649*dataRevised!$I649/dataOrig!$I649,dataOrig!F649)</f>
        <v>1703.9124655655189</v>
      </c>
      <c r="G649" s="1">
        <f>IF(dataOrig!$I649&gt;0,dataOrig!G649*dataRevised!$I649/dataOrig!$I649,dataOrig!G649)</f>
        <v>272.28914194374852</v>
      </c>
      <c r="H649" s="1">
        <f>IF(dataOrig!$I649&gt;0,dataOrig!H649*dataRevised!$I649/dataOrig!$I649,dataOrig!H649)</f>
        <v>362.11648773962429</v>
      </c>
      <c r="I649" s="9">
        <f>dataOrig!I649*VLOOKUP($C649,pivot!$H$4:$Q$65,7,FALSE)/VLOOKUP($C649,pivot!$H$4:$Q$65,2,FALSE)</f>
        <v>3583.7368166479614</v>
      </c>
      <c r="J649" s="1">
        <f>dataOrig!J649</f>
        <v>1331</v>
      </c>
      <c r="K649" s="1">
        <f>dataOrig!K649</f>
        <v>1821</v>
      </c>
      <c r="L649" s="1">
        <f>dataOrig!L649</f>
        <v>291</v>
      </c>
      <c r="M649" s="1">
        <f>dataOrig!M649</f>
        <v>387</v>
      </c>
      <c r="N649" s="9">
        <f>dataOrig!N649</f>
        <v>3830</v>
      </c>
      <c r="O649" s="1">
        <f>IF(dataOrig!$S649&gt;0,dataOrig!O649*dataRevised!$S649/dataOrig!$S649,dataOrig!O649)</f>
        <v>726.70720730300536</v>
      </c>
      <c r="P649" s="1">
        <f>IF(dataOrig!$S649&gt;0,dataOrig!P649*dataRevised!$S649/dataOrig!$S649,dataOrig!P649)</f>
        <v>3762.6166504412513</v>
      </c>
      <c r="Q649" s="1">
        <f>IF(dataOrig!$S649&gt;0,dataOrig!Q649*dataRevised!$S649/dataOrig!$S649,dataOrig!Q649)</f>
        <v>645.74850538671205</v>
      </c>
      <c r="R649" s="1">
        <f>IF(dataOrig!$S649&gt;0,dataOrig!R649*dataRevised!$S649/dataOrig!$S649,dataOrig!R649)</f>
        <v>493.15101946179601</v>
      </c>
      <c r="S649" s="9">
        <f>dataOrig!S649*VLOOKUP($C649,pivot!$H$4:$Q$65,8,FALSE)/VLOOKUP($C649,pivot!$H$4:$Q$65,4,FALSE)</f>
        <v>5628.2233825927651</v>
      </c>
      <c r="T649" s="1">
        <f>IF(dataOrig!$X649&gt;0,dataOrig!T649*dataRevised!$X649/dataOrig!$X649,dataOrig!T649)</f>
        <v>930.69599217422092</v>
      </c>
      <c r="U649" s="1">
        <f>IF(dataOrig!$X649&gt;0,dataOrig!U649*dataRevised!$X649/dataOrig!$X649,dataOrig!U649)</f>
        <v>1601.0450559952344</v>
      </c>
      <c r="V649" s="1">
        <f>IF(dataOrig!$X649&gt;0,dataOrig!V649*dataRevised!$X649/dataOrig!$X649,dataOrig!V649)</f>
        <v>230.23878017630585</v>
      </c>
      <c r="W649" s="1">
        <f>IF(dataOrig!$X649&gt;0,dataOrig!W649*dataRevised!$X649/dataOrig!$X649,dataOrig!W649)</f>
        <v>807.6067981568882</v>
      </c>
      <c r="X649" s="9">
        <f>dataOrig!X649*VLOOKUP($C649,pivot!$H$4:$Q$65,9,FALSE)/VLOOKUP($C649,pivot!$H$4:$Q$65,5,FALSE)</f>
        <v>3569.5866265026493</v>
      </c>
      <c r="Y649" s="1">
        <f>IF(dataOrig!$AC649&gt;0,dataOrig!Y649*dataRevised!$AC649/dataOrig!$AC649,dataOrig!Y649)</f>
        <v>1318.1014958478811</v>
      </c>
      <c r="Z649" s="1">
        <f>IF(dataOrig!$AC649&gt;0,dataOrig!Z649*dataRevised!$AC649/dataOrig!$AC649,dataOrig!Z649)</f>
        <v>2530.9373333354042</v>
      </c>
      <c r="AA649" s="1">
        <f>IF(dataOrig!$AC649&gt;0,dataOrig!AA649*dataRevised!$AC649/dataOrig!$AC649,dataOrig!AA649)</f>
        <v>70.451429616039604</v>
      </c>
      <c r="AB649" s="1">
        <f>IF(dataOrig!$AC649&gt;0,dataOrig!AB649*dataRevised!$AC649/dataOrig!$AC649,dataOrig!AB649)</f>
        <v>278.26203739860875</v>
      </c>
      <c r="AC649" s="9">
        <f>dataOrig!AC649*VLOOKUP($C649,pivot!$H$4:$Q$65,10,FALSE)/VLOOKUP($C649,pivot!$H$4:$Q$65,6,FALSE)</f>
        <v>4197.7522961979339</v>
      </c>
    </row>
    <row r="650" spans="1:29">
      <c r="A650">
        <v>658</v>
      </c>
      <c r="B650">
        <v>24031</v>
      </c>
      <c r="C650">
        <f>dataOrig!C650</f>
        <v>24031</v>
      </c>
      <c r="D650">
        <v>24</v>
      </c>
      <c r="E650" s="1">
        <f>IF(dataOrig!$I650&gt;0,dataOrig!E650*dataRevised!$I650/dataOrig!$I650,dataOrig!E650)</f>
        <v>6538.6822127247924</v>
      </c>
      <c r="F650" s="1">
        <f>IF(dataOrig!$I650&gt;0,dataOrig!F650*dataRevised!$I650/dataOrig!$I650,dataOrig!F650)</f>
        <v>3645.4931168826261</v>
      </c>
      <c r="G650" s="1">
        <f>IF(dataOrig!$I650&gt;0,dataOrig!G650*dataRevised!$I650/dataOrig!$I650,dataOrig!G650)</f>
        <v>463.17225175998453</v>
      </c>
      <c r="H650" s="1">
        <f>IF(dataOrig!$I650&gt;0,dataOrig!H650*dataRevised!$I650/dataOrig!$I650,dataOrig!H650)</f>
        <v>548.32108996232523</v>
      </c>
      <c r="I650" s="9">
        <f>dataOrig!I650*VLOOKUP($C650,pivot!$H$4:$Q$65,7,FALSE)/VLOOKUP($C650,pivot!$H$4:$Q$65,2,FALSE)</f>
        <v>11195.668671329728</v>
      </c>
      <c r="J650" s="1">
        <f>dataOrig!J650</f>
        <v>6988</v>
      </c>
      <c r="K650" s="1">
        <f>dataOrig!K650</f>
        <v>3896</v>
      </c>
      <c r="L650" s="1">
        <f>dataOrig!L650</f>
        <v>495</v>
      </c>
      <c r="M650" s="1">
        <f>dataOrig!M650</f>
        <v>586</v>
      </c>
      <c r="N650" s="9">
        <f>dataOrig!N650</f>
        <v>11965</v>
      </c>
      <c r="O650" s="1">
        <f>IF(dataOrig!$S650&gt;0,dataOrig!O650*dataRevised!$S650/dataOrig!$S650,dataOrig!O650)</f>
        <v>1441.1042633033896</v>
      </c>
      <c r="P650" s="1">
        <f>IF(dataOrig!$S650&gt;0,dataOrig!P650*dataRevised!$S650/dataOrig!$S650,dataOrig!P650)</f>
        <v>1939.8622864385522</v>
      </c>
      <c r="Q650" s="1">
        <f>IF(dataOrig!$S650&gt;0,dataOrig!Q650*dataRevised!$S650/dataOrig!$S650,dataOrig!Q650)</f>
        <v>117.05717640422607</v>
      </c>
      <c r="R650" s="1">
        <f>IF(dataOrig!$S650&gt;0,dataOrig!R650*dataRevised!$S650/dataOrig!$S650,dataOrig!R650)</f>
        <v>467.1142760913371</v>
      </c>
      <c r="S650" s="9">
        <f>dataOrig!S650*VLOOKUP($C650,pivot!$H$4:$Q$65,8,FALSE)/VLOOKUP($C650,pivot!$H$4:$Q$65,4,FALSE)</f>
        <v>3965.1380022375047</v>
      </c>
      <c r="T650" s="1">
        <f>IF(dataOrig!$X650&gt;0,dataOrig!T650*dataRevised!$X650/dataOrig!$X650,dataOrig!T650)</f>
        <v>2357.2908954974082</v>
      </c>
      <c r="U650" s="1">
        <f>IF(dataOrig!$X650&gt;0,dataOrig!U650*dataRevised!$X650/dataOrig!$X650,dataOrig!U650)</f>
        <v>4908.5136866048588</v>
      </c>
      <c r="V650" s="1">
        <f>IF(dataOrig!$X650&gt;0,dataOrig!V650*dataRevised!$X650/dataOrig!$X650,dataOrig!V650)</f>
        <v>420.62854070671261</v>
      </c>
      <c r="W650" s="1">
        <f>IF(dataOrig!$X650&gt;0,dataOrig!W650*dataRevised!$X650/dataOrig!$X650,dataOrig!W650)</f>
        <v>3863.583838112394</v>
      </c>
      <c r="X650" s="9">
        <f>dataOrig!X650*VLOOKUP($C650,pivot!$H$4:$Q$65,9,FALSE)/VLOOKUP($C650,pivot!$H$4:$Q$65,5,FALSE)</f>
        <v>11550.016960921374</v>
      </c>
      <c r="Y650" s="1">
        <f>IF(dataOrig!$AC650&gt;0,dataOrig!Y650*dataRevised!$AC650/dataOrig!$AC650,dataOrig!Y650)</f>
        <v>6392.579542200745</v>
      </c>
      <c r="Z650" s="1">
        <f>IF(dataOrig!$AC650&gt;0,dataOrig!Z650*dataRevised!$AC650/dataOrig!$AC650,dataOrig!Z650)</f>
        <v>8684.9873900874754</v>
      </c>
      <c r="AA650" s="1">
        <f>IF(dataOrig!$AC650&gt;0,dataOrig!AA650*dataRevised!$AC650/dataOrig!$AC650,dataOrig!AA650)</f>
        <v>357.78834598136086</v>
      </c>
      <c r="AB650" s="1">
        <f>IF(dataOrig!$AC650&gt;0,dataOrig!AB650*dataRevised!$AC650/dataOrig!$AC650,dataOrig!AB650)</f>
        <v>2077.5432090148124</v>
      </c>
      <c r="AC650" s="9">
        <f>dataOrig!AC650*VLOOKUP($C650,pivot!$H$4:$Q$65,10,FALSE)/VLOOKUP($C650,pivot!$H$4:$Q$65,6,FALSE)</f>
        <v>17512.898487284398</v>
      </c>
    </row>
    <row r="651" spans="1:29">
      <c r="A651">
        <v>659</v>
      </c>
      <c r="B651">
        <v>24031</v>
      </c>
      <c r="C651">
        <f>dataOrig!C651</f>
        <v>24031</v>
      </c>
      <c r="D651">
        <v>24</v>
      </c>
      <c r="E651" s="1">
        <f>IF(dataOrig!$I651&gt;0,dataOrig!E651*dataRevised!$I651/dataOrig!$I651,dataOrig!E651)</f>
        <v>331.23833762229197</v>
      </c>
      <c r="F651" s="1">
        <f>IF(dataOrig!$I651&gt;0,dataOrig!F651*dataRevised!$I651/dataOrig!$I651,dataOrig!F651)</f>
        <v>9866.0368132470248</v>
      </c>
      <c r="G651" s="1">
        <f>IF(dataOrig!$I651&gt;0,dataOrig!G651*dataRevised!$I651/dataOrig!$I651,dataOrig!G651)</f>
        <v>1885.4385601946847</v>
      </c>
      <c r="H651" s="1">
        <f>IF(dataOrig!$I651&gt;0,dataOrig!H651*dataRevised!$I651/dataOrig!$I651,dataOrig!H651)</f>
        <v>116.96268983837994</v>
      </c>
      <c r="I651" s="9">
        <f>dataOrig!I651*VLOOKUP($C651,pivot!$H$4:$Q$65,7,FALSE)/VLOOKUP($C651,pivot!$H$4:$Q$65,2,FALSE)</f>
        <v>12199.676400902381</v>
      </c>
      <c r="J651" s="1">
        <f>dataOrig!J651</f>
        <v>354</v>
      </c>
      <c r="K651" s="1">
        <f>dataOrig!K651</f>
        <v>10544</v>
      </c>
      <c r="L651" s="1">
        <f>dataOrig!L651</f>
        <v>2015</v>
      </c>
      <c r="M651" s="1">
        <f>dataOrig!M651</f>
        <v>125</v>
      </c>
      <c r="N651" s="9">
        <f>dataOrig!N651</f>
        <v>13038</v>
      </c>
      <c r="O651" s="1">
        <f>IF(dataOrig!$S651&gt;0,dataOrig!O651*dataRevised!$S651/dataOrig!$S651,dataOrig!O651)</f>
        <v>285.5664232831254</v>
      </c>
      <c r="P651" s="1">
        <f>IF(dataOrig!$S651&gt;0,dataOrig!P651*dataRevised!$S651/dataOrig!$S651,dataOrig!P651)</f>
        <v>3221.1033028461625</v>
      </c>
      <c r="Q651" s="1">
        <f>IF(dataOrig!$S651&gt;0,dataOrig!Q651*dataRevised!$S651/dataOrig!$S651,dataOrig!Q651)</f>
        <v>650.45273632336784</v>
      </c>
      <c r="R651" s="1">
        <f>IF(dataOrig!$S651&gt;0,dataOrig!R651*dataRevised!$S651/dataOrig!$S651,dataOrig!R651)</f>
        <v>354.87116748830852</v>
      </c>
      <c r="S651" s="9">
        <f>dataOrig!S651*VLOOKUP($C651,pivot!$H$4:$Q$65,8,FALSE)/VLOOKUP($C651,pivot!$H$4:$Q$65,4,FALSE)</f>
        <v>4511.9936299409646</v>
      </c>
      <c r="T651" s="1">
        <f>IF(dataOrig!$X651&gt;0,dataOrig!T651*dataRevised!$X651/dataOrig!$X651,dataOrig!T651)</f>
        <v>557.0007412726784</v>
      </c>
      <c r="U651" s="1">
        <f>IF(dataOrig!$X651&gt;0,dataOrig!U651*dataRevised!$X651/dataOrig!$X651,dataOrig!U651)</f>
        <v>10314.697351898501</v>
      </c>
      <c r="V651" s="1">
        <f>IF(dataOrig!$X651&gt;0,dataOrig!V651*dataRevised!$X651/dataOrig!$X651,dataOrig!V651)</f>
        <v>541.94666718422764</v>
      </c>
      <c r="W651" s="1">
        <f>IF(dataOrig!$X651&gt;0,dataOrig!W651*dataRevised!$X651/dataOrig!$X651,dataOrig!W651)</f>
        <v>1176.8743802088866</v>
      </c>
      <c r="X651" s="9">
        <f>dataOrig!X651*VLOOKUP($C651,pivot!$H$4:$Q$65,9,FALSE)/VLOOKUP($C651,pivot!$H$4:$Q$65,5,FALSE)</f>
        <v>12590.519140564295</v>
      </c>
      <c r="Y651" s="1">
        <f>IF(dataOrig!$AC651&gt;0,dataOrig!Y651*dataRevised!$AC651/dataOrig!$AC651,dataOrig!Y651)</f>
        <v>776.37017017142512</v>
      </c>
      <c r="Z651" s="1">
        <f>IF(dataOrig!$AC651&gt;0,dataOrig!Z651*dataRevised!$AC651/dataOrig!$AC651,dataOrig!Z651)</f>
        <v>10383.749893987426</v>
      </c>
      <c r="AA651" s="1">
        <f>IF(dataOrig!$AC651&gt;0,dataOrig!AA651*dataRevised!$AC651/dataOrig!$AC651,dataOrig!AA651)</f>
        <v>1160.3730271985908</v>
      </c>
      <c r="AB651" s="1">
        <f>IF(dataOrig!$AC651&gt;0,dataOrig!AB651*dataRevised!$AC651/dataOrig!$AC651,dataOrig!AB651)</f>
        <v>2060.1321911791433</v>
      </c>
      <c r="AC651" s="9">
        <f>dataOrig!AC651*VLOOKUP($C651,pivot!$H$4:$Q$65,10,FALSE)/VLOOKUP($C651,pivot!$H$4:$Q$65,6,FALSE)</f>
        <v>14380.625282536583</v>
      </c>
    </row>
    <row r="652" spans="1:29">
      <c r="A652">
        <v>660</v>
      </c>
      <c r="B652">
        <v>24031</v>
      </c>
      <c r="C652">
        <f>dataOrig!C652</f>
        <v>24031</v>
      </c>
      <c r="D652">
        <v>24</v>
      </c>
      <c r="E652" s="1">
        <f>IF(dataOrig!$I652&gt;0,dataOrig!E652*dataRevised!$I652/dataOrig!$I652,dataOrig!E652)</f>
        <v>156.26215362407558</v>
      </c>
      <c r="F652" s="1">
        <f>IF(dataOrig!$I652&gt;0,dataOrig!F652*dataRevised!$I652/dataOrig!$I652,dataOrig!F652)</f>
        <v>562.35661274293068</v>
      </c>
      <c r="G652" s="1">
        <f>IF(dataOrig!$I652&gt;0,dataOrig!G652*dataRevised!$I652/dataOrig!$I652,dataOrig!G652)</f>
        <v>0</v>
      </c>
      <c r="H652" s="1">
        <f>IF(dataOrig!$I652&gt;0,dataOrig!H652*dataRevised!$I652/dataOrig!$I652,dataOrig!H652)</f>
        <v>623.17721145888834</v>
      </c>
      <c r="I652" s="9">
        <f>dataOrig!I652*VLOOKUP($C652,pivot!$H$4:$Q$65,7,FALSE)/VLOOKUP($C652,pivot!$H$4:$Q$65,2,FALSE)</f>
        <v>1341.7959778258946</v>
      </c>
      <c r="J652" s="1">
        <f>dataOrig!J652</f>
        <v>167</v>
      </c>
      <c r="K652" s="1">
        <f>dataOrig!K652</f>
        <v>601</v>
      </c>
      <c r="L652" s="1">
        <f>dataOrig!L652</f>
        <v>0</v>
      </c>
      <c r="M652" s="1">
        <f>dataOrig!M652</f>
        <v>666</v>
      </c>
      <c r="N652" s="9">
        <f>dataOrig!N652</f>
        <v>1434</v>
      </c>
      <c r="O652" s="1">
        <f>IF(dataOrig!$S652&gt;0,dataOrig!O652*dataRevised!$S652/dataOrig!$S652,dataOrig!O652)</f>
        <v>257.79506698935683</v>
      </c>
      <c r="P652" s="1">
        <f>IF(dataOrig!$S652&gt;0,dataOrig!P652*dataRevised!$S652/dataOrig!$S652,dataOrig!P652)</f>
        <v>4782.7007220321548</v>
      </c>
      <c r="Q652" s="1">
        <f>IF(dataOrig!$S652&gt;0,dataOrig!Q652*dataRevised!$S652/dataOrig!$S652,dataOrig!Q652)</f>
        <v>967.88127470102222</v>
      </c>
      <c r="R652" s="1">
        <f>IF(dataOrig!$S652&gt;0,dataOrig!R652*dataRevised!$S652/dataOrig!$S652,dataOrig!R652)</f>
        <v>493.73522667614697</v>
      </c>
      <c r="S652" s="9">
        <f>dataOrig!S652*VLOOKUP($C652,pivot!$H$4:$Q$65,8,FALSE)/VLOOKUP($C652,pivot!$H$4:$Q$65,4,FALSE)</f>
        <v>6502.1122903986807</v>
      </c>
      <c r="T652" s="1">
        <f>IF(dataOrig!$X652&gt;0,dataOrig!T652*dataRevised!$X652/dataOrig!$X652,dataOrig!T652)</f>
        <v>128.40239663678594</v>
      </c>
      <c r="U652" s="1">
        <f>IF(dataOrig!$X652&gt;0,dataOrig!U652*dataRevised!$X652/dataOrig!$X652,dataOrig!U652)</f>
        <v>758.90244081190042</v>
      </c>
      <c r="V652" s="1">
        <f>IF(dataOrig!$X652&gt;0,dataOrig!V652*dataRevised!$X652/dataOrig!$X652,dataOrig!V652)</f>
        <v>61.987363893620802</v>
      </c>
      <c r="W652" s="1">
        <f>IF(dataOrig!$X652&gt;0,dataOrig!W652*dataRevised!$X652/dataOrig!$X652,dataOrig!W652)</f>
        <v>574.71141667085578</v>
      </c>
      <c r="X652" s="9">
        <f>dataOrig!X652*VLOOKUP($C652,pivot!$H$4:$Q$65,9,FALSE)/VLOOKUP($C652,pivot!$H$4:$Q$65,5,FALSE)</f>
        <v>1524.0036180131628</v>
      </c>
      <c r="Y652" s="1">
        <f>IF(dataOrig!$AC652&gt;0,dataOrig!Y652*dataRevised!$AC652/dataOrig!$AC652,dataOrig!Y652)</f>
        <v>922.67764776555305</v>
      </c>
      <c r="Z652" s="1">
        <f>IF(dataOrig!$AC652&gt;0,dataOrig!Z652*dataRevised!$AC652/dataOrig!$AC652,dataOrig!Z652)</f>
        <v>282.8165552287544</v>
      </c>
      <c r="AA652" s="1">
        <f>IF(dataOrig!$AC652&gt;0,dataOrig!AA652*dataRevised!$AC652/dataOrig!$AC652,dataOrig!AA652)</f>
        <v>246.14946409562071</v>
      </c>
      <c r="AB652" s="1">
        <f>IF(dataOrig!$AC652&gt;0,dataOrig!AB652*dataRevised!$AC652/dataOrig!$AC652,dataOrig!AB652)</f>
        <v>853.98867866165847</v>
      </c>
      <c r="AC652" s="9">
        <f>dataOrig!AC652*VLOOKUP($C652,pivot!$H$4:$Q$65,10,FALSE)/VLOOKUP($C652,pivot!$H$4:$Q$65,6,FALSE)</f>
        <v>2305.6323457515864</v>
      </c>
    </row>
    <row r="653" spans="1:29">
      <c r="A653">
        <v>661</v>
      </c>
      <c r="B653">
        <v>24031</v>
      </c>
      <c r="C653">
        <f>dataOrig!C653</f>
        <v>24031</v>
      </c>
      <c r="D653">
        <v>24</v>
      </c>
      <c r="E653" s="1">
        <f>IF(dataOrig!$I653&gt;0,dataOrig!E653*dataRevised!$I653/dataOrig!$I653,dataOrig!E653)</f>
        <v>287.26036624306118</v>
      </c>
      <c r="F653" s="1">
        <f>IF(dataOrig!$I653&gt;0,dataOrig!F653*dataRevised!$I653/dataOrig!$I653,dataOrig!F653)</f>
        <v>306.91009813590904</v>
      </c>
      <c r="G653" s="1">
        <f>IF(dataOrig!$I653&gt;0,dataOrig!G653*dataRevised!$I653/dataOrig!$I653,dataOrig!G653)</f>
        <v>608.20598715957578</v>
      </c>
      <c r="H653" s="1">
        <f>IF(dataOrig!$I653&gt;0,dataOrig!H653*dataRevised!$I653/dataOrig!$I653,dataOrig!H653)</f>
        <v>439.77971379230866</v>
      </c>
      <c r="I653" s="9">
        <f>dataOrig!I653*VLOOKUP($C653,pivot!$H$4:$Q$65,7,FALSE)/VLOOKUP($C653,pivot!$H$4:$Q$65,2,FALSE)</f>
        <v>1642.1561653308545</v>
      </c>
      <c r="J653" s="1">
        <f>dataOrig!J653</f>
        <v>307</v>
      </c>
      <c r="K653" s="1">
        <f>dataOrig!K653</f>
        <v>328</v>
      </c>
      <c r="L653" s="1">
        <f>dataOrig!L653</f>
        <v>650</v>
      </c>
      <c r="M653" s="1">
        <f>dataOrig!M653</f>
        <v>470</v>
      </c>
      <c r="N653" s="9">
        <f>dataOrig!N653</f>
        <v>1755</v>
      </c>
      <c r="O653" s="1">
        <f>IF(dataOrig!$S653&gt;0,dataOrig!O653*dataRevised!$S653/dataOrig!$S653,dataOrig!O653)</f>
        <v>324.22864412081941</v>
      </c>
      <c r="P653" s="1">
        <f>IF(dataOrig!$S653&gt;0,dataOrig!P653*dataRevised!$S653/dataOrig!$S653,dataOrig!P653)</f>
        <v>657.04369257739393</v>
      </c>
      <c r="Q653" s="1">
        <f>IF(dataOrig!$S653&gt;0,dataOrig!Q653*dataRevised!$S653/dataOrig!$S653,dataOrig!Q653)</f>
        <v>449.05812884226754</v>
      </c>
      <c r="R653" s="1">
        <f>IF(dataOrig!$S653&gt;0,dataOrig!R653*dataRevised!$S653/dataOrig!$S653,dataOrig!R653)</f>
        <v>709.896563453113</v>
      </c>
      <c r="S653" s="9">
        <f>dataOrig!S653*VLOOKUP($C653,pivot!$H$4:$Q$65,8,FALSE)/VLOOKUP($C653,pivot!$H$4:$Q$65,4,FALSE)</f>
        <v>2140.2270289935936</v>
      </c>
      <c r="T653" s="1">
        <f>IF(dataOrig!$X653&gt;0,dataOrig!T653*dataRevised!$X653/dataOrig!$X653,dataOrig!T653)</f>
        <v>170.02248382250278</v>
      </c>
      <c r="U653" s="1">
        <f>IF(dataOrig!$X653&gt;0,dataOrig!U653*dataRevised!$X653/dataOrig!$X653,dataOrig!U653)</f>
        <v>683.6320703696465</v>
      </c>
      <c r="V653" s="1">
        <f>IF(dataOrig!$X653&gt;0,dataOrig!V653*dataRevised!$X653/dataOrig!$X653,dataOrig!V653)</f>
        <v>134.60113302614803</v>
      </c>
      <c r="W653" s="1">
        <f>IF(dataOrig!$X653&gt;0,dataOrig!W653*dataRevised!$X653/dataOrig!$X653,dataOrig!W653)</f>
        <v>450.73668888361414</v>
      </c>
      <c r="X653" s="9">
        <f>dataOrig!X653*VLOOKUP($C653,pivot!$H$4:$Q$65,9,FALSE)/VLOOKUP($C653,pivot!$H$4:$Q$65,5,FALSE)</f>
        <v>1438.9923761019115</v>
      </c>
      <c r="Y653" s="1">
        <f>IF(dataOrig!$AC653&gt;0,dataOrig!Y653*dataRevised!$AC653/dataOrig!$AC653,dataOrig!Y653)</f>
        <v>428.41403495632062</v>
      </c>
      <c r="Z653" s="1">
        <f>IF(dataOrig!$AC653&gt;0,dataOrig!Z653*dataRevised!$AC653/dataOrig!$AC653,dataOrig!Z653)</f>
        <v>1146.388556394428</v>
      </c>
      <c r="AA653" s="1">
        <f>IF(dataOrig!$AC653&gt;0,dataOrig!AA653*dataRevised!$AC653/dataOrig!$AC653,dataOrig!AA653)</f>
        <v>225.54325408273345</v>
      </c>
      <c r="AB653" s="1">
        <f>IF(dataOrig!$AC653&gt;0,dataOrig!AB653*dataRevised!$AC653/dataOrig!$AC653,dataOrig!AB653)</f>
        <v>536.47865792451796</v>
      </c>
      <c r="AC653" s="9">
        <f>dataOrig!AC653*VLOOKUP($C653,pivot!$H$4:$Q$65,10,FALSE)/VLOOKUP($C653,pivot!$H$4:$Q$65,6,FALSE)</f>
        <v>2336.8245033580001</v>
      </c>
    </row>
    <row r="654" spans="1:29">
      <c r="A654">
        <v>662</v>
      </c>
      <c r="B654">
        <v>24031</v>
      </c>
      <c r="C654">
        <f>dataOrig!C654</f>
        <v>24031</v>
      </c>
      <c r="D654">
        <v>24</v>
      </c>
      <c r="E654" s="1">
        <f>IF(dataOrig!$I654&gt;0,dataOrig!E654*dataRevised!$I654/dataOrig!$I654,dataOrig!E654)</f>
        <v>148.7765414744193</v>
      </c>
      <c r="F654" s="1">
        <f>IF(dataOrig!$I654&gt;0,dataOrig!F654*dataRevised!$I654/dataOrig!$I654,dataOrig!F654)</f>
        <v>361.18078622091724</v>
      </c>
      <c r="G654" s="1">
        <f>IF(dataOrig!$I654&gt;0,dataOrig!G654*dataRevised!$I654/dataOrig!$I654,dataOrig!G654)</f>
        <v>21.521134930261912</v>
      </c>
      <c r="H654" s="1">
        <f>IF(dataOrig!$I654&gt;0,dataOrig!H654*dataRevised!$I654/dataOrig!$I654,dataOrig!H654)</f>
        <v>387.38042874471438</v>
      </c>
      <c r="I654" s="9">
        <f>dataOrig!I654*VLOOKUP($C654,pivot!$H$4:$Q$65,7,FALSE)/VLOOKUP($C654,pivot!$H$4:$Q$65,2,FALSE)</f>
        <v>918.8588913703129</v>
      </c>
      <c r="J654" s="1">
        <f>dataOrig!J654</f>
        <v>159</v>
      </c>
      <c r="K654" s="1">
        <f>dataOrig!K654</f>
        <v>386</v>
      </c>
      <c r="L654" s="1">
        <f>dataOrig!L654</f>
        <v>23</v>
      </c>
      <c r="M654" s="1">
        <f>dataOrig!M654</f>
        <v>414</v>
      </c>
      <c r="N654" s="9">
        <f>dataOrig!N654</f>
        <v>982</v>
      </c>
      <c r="O654" s="1">
        <f>IF(dataOrig!$S654&gt;0,dataOrig!O654*dataRevised!$S654/dataOrig!$S654,dataOrig!O654)</f>
        <v>255.89974479005801</v>
      </c>
      <c r="P654" s="1">
        <f>IF(dataOrig!$S654&gt;0,dataOrig!P654*dataRevised!$S654/dataOrig!$S654,dataOrig!P654)</f>
        <v>475.09982275867793</v>
      </c>
      <c r="Q654" s="1">
        <f>IF(dataOrig!$S654&gt;0,dataOrig!Q654*dataRevised!$S654/dataOrig!$S654,dataOrig!Q654)</f>
        <v>325.62466701974773</v>
      </c>
      <c r="R654" s="1">
        <f>IF(dataOrig!$S654&gt;0,dataOrig!R654*dataRevised!$S654/dataOrig!$S654,dataOrig!R654)</f>
        <v>530.25141946828978</v>
      </c>
      <c r="S654" s="9">
        <f>dataOrig!S654*VLOOKUP($C654,pivot!$H$4:$Q$65,8,FALSE)/VLOOKUP($C654,pivot!$H$4:$Q$65,4,FALSE)</f>
        <v>1586.8756540367735</v>
      </c>
      <c r="T654" s="1">
        <f>IF(dataOrig!$X654&gt;0,dataOrig!T654*dataRevised!$X654/dataOrig!$X654,dataOrig!T654)</f>
        <v>168.25141628268506</v>
      </c>
      <c r="U654" s="1">
        <f>IF(dataOrig!$X654&gt;0,dataOrig!U654*dataRevised!$X654/dataOrig!$X654,dataOrig!U654)</f>
        <v>386.97825745017565</v>
      </c>
      <c r="V654" s="1">
        <f>IF(dataOrig!$X654&gt;0,dataOrig!V654*dataRevised!$X654/dataOrig!$X654,dataOrig!V654)</f>
        <v>70.842701592709489</v>
      </c>
      <c r="W654" s="1">
        <f>IF(dataOrig!$X654&gt;0,dataOrig!W654*dataRevised!$X654/dataOrig!$X654,dataOrig!W654)</f>
        <v>208.10043592858415</v>
      </c>
      <c r="X654" s="9">
        <f>dataOrig!X654*VLOOKUP($C654,pivot!$H$4:$Q$65,9,FALSE)/VLOOKUP($C654,pivot!$H$4:$Q$65,5,FALSE)</f>
        <v>834.17281125415434</v>
      </c>
      <c r="Y654" s="1">
        <f>IF(dataOrig!$AC654&gt;0,dataOrig!Y654*dataRevised!$AC654/dataOrig!$AC654,dataOrig!Y654)</f>
        <v>258.65232856073601</v>
      </c>
      <c r="Z654" s="1">
        <f>IF(dataOrig!$AC654&gt;0,dataOrig!Z654*dataRevised!$AC654/dataOrig!$AC654,dataOrig!Z654)</f>
        <v>1308.2640309420135</v>
      </c>
      <c r="AA654" s="1">
        <f>IF(dataOrig!$AC654&gt;0,dataOrig!AA654*dataRevised!$AC654/dataOrig!$AC654,dataOrig!AA654)</f>
        <v>136.14707413218696</v>
      </c>
      <c r="AB654" s="1">
        <f>IF(dataOrig!$AC654&gt;0,dataOrig!AB654*dataRevised!$AC654/dataOrig!$AC654,dataOrig!AB654)</f>
        <v>224.47639506076897</v>
      </c>
      <c r="AC654" s="9">
        <f>dataOrig!AC654*VLOOKUP($C654,pivot!$H$4:$Q$65,10,FALSE)/VLOOKUP($C654,pivot!$H$4:$Q$65,6,FALSE)</f>
        <v>1927.5398286957054</v>
      </c>
    </row>
    <row r="655" spans="1:29">
      <c r="A655">
        <v>663</v>
      </c>
      <c r="B655">
        <v>24031</v>
      </c>
      <c r="C655">
        <f>dataOrig!C655</f>
        <v>24031</v>
      </c>
      <c r="D655">
        <v>24</v>
      </c>
      <c r="E655" s="1">
        <f>IF(dataOrig!$I655&gt;0,dataOrig!E655*dataRevised!$I655/dataOrig!$I655,dataOrig!E655)</f>
        <v>342.46675584677649</v>
      </c>
      <c r="F655" s="1">
        <f>IF(dataOrig!$I655&gt;0,dataOrig!F655*dataRevised!$I655/dataOrig!$I655,dataOrig!F655)</f>
        <v>291.93887383659631</v>
      </c>
      <c r="G655" s="1">
        <f>IF(dataOrig!$I655&gt;0,dataOrig!G655*dataRevised!$I655/dataOrig!$I655,dataOrig!G655)</f>
        <v>142.22663084347002</v>
      </c>
      <c r="H655" s="1">
        <f>IF(dataOrig!$I655&gt;0,dataOrig!H655*dataRevised!$I655/dataOrig!$I655,dataOrig!H655)</f>
        <v>474.40066998446906</v>
      </c>
      <c r="I655" s="9">
        <f>dataOrig!I655*VLOOKUP($C655,pivot!$H$4:$Q$65,7,FALSE)/VLOOKUP($C655,pivot!$H$4:$Q$65,2,FALSE)</f>
        <v>1251.0329305113119</v>
      </c>
      <c r="J655" s="1">
        <f>dataOrig!J655</f>
        <v>366</v>
      </c>
      <c r="K655" s="1">
        <f>dataOrig!K655</f>
        <v>312</v>
      </c>
      <c r="L655" s="1">
        <f>dataOrig!L655</f>
        <v>152</v>
      </c>
      <c r="M655" s="1">
        <f>dataOrig!M655</f>
        <v>507</v>
      </c>
      <c r="N655" s="9">
        <f>dataOrig!N655</f>
        <v>1337</v>
      </c>
      <c r="O655" s="1">
        <f>IF(dataOrig!$S655&gt;0,dataOrig!O655*dataRevised!$S655/dataOrig!$S655,dataOrig!O655)</f>
        <v>3842.0523523318525</v>
      </c>
      <c r="P655" s="1">
        <f>IF(dataOrig!$S655&gt;0,dataOrig!P655*dataRevised!$S655/dataOrig!$S655,dataOrig!P655)</f>
        <v>1831.5580964584756</v>
      </c>
      <c r="Q655" s="1">
        <f>IF(dataOrig!$S655&gt;0,dataOrig!Q655*dataRevised!$S655/dataOrig!$S655,dataOrig!Q655)</f>
        <v>235.09409659081655</v>
      </c>
      <c r="R655" s="1">
        <f>IF(dataOrig!$S655&gt;0,dataOrig!R655*dataRevised!$S655/dataOrig!$S655,dataOrig!R655)</f>
        <v>557.4187814493016</v>
      </c>
      <c r="S655" s="9">
        <f>dataOrig!S655*VLOOKUP($C655,pivot!$H$4:$Q$65,8,FALSE)/VLOOKUP($C655,pivot!$H$4:$Q$65,4,FALSE)</f>
        <v>6466.1233268304459</v>
      </c>
      <c r="T655" s="1">
        <f>IF(dataOrig!$X655&gt;0,dataOrig!T655*dataRevised!$X655/dataOrig!$X655,dataOrig!T655)</f>
        <v>110.69172123860858</v>
      </c>
      <c r="U655" s="1">
        <f>IF(dataOrig!$X655&gt;0,dataOrig!U655*dataRevised!$X655/dataOrig!$X655,dataOrig!U655)</f>
        <v>557.00074127267828</v>
      </c>
      <c r="V655" s="1">
        <f>IF(dataOrig!$X655&gt;0,dataOrig!V655*dataRevised!$X655/dataOrig!$X655,dataOrig!V655)</f>
        <v>131.94453171642141</v>
      </c>
      <c r="W655" s="1">
        <f>IF(dataOrig!$X655&gt;0,dataOrig!W655*dataRevised!$X655/dataOrig!$X655,dataOrig!W655)</f>
        <v>319.67769093710154</v>
      </c>
      <c r="X655" s="9">
        <f>dataOrig!X655*VLOOKUP($C655,pivot!$H$4:$Q$65,9,FALSE)/VLOOKUP($C655,pivot!$H$4:$Q$65,5,FALSE)</f>
        <v>1119.3146851648098</v>
      </c>
      <c r="Y655" s="1">
        <f>IF(dataOrig!$AC655&gt;0,dataOrig!Y655*dataRevised!$AC655/dataOrig!$AC655,dataOrig!Y655)</f>
        <v>225.04974654347723</v>
      </c>
      <c r="Z655" s="1">
        <f>IF(dataOrig!$AC655&gt;0,dataOrig!Z655*dataRevised!$AC655/dataOrig!$AC655,dataOrig!Z655)</f>
        <v>773.64202767242932</v>
      </c>
      <c r="AA655" s="1">
        <f>IF(dataOrig!$AC655&gt;0,dataOrig!AA655*dataRevised!$AC655/dataOrig!$AC655,dataOrig!AA655)</f>
        <v>109.91297450434877</v>
      </c>
      <c r="AB655" s="1">
        <f>IF(dataOrig!$AC655&gt;0,dataOrig!AB655*dataRevised!$AC655/dataOrig!$AC655,dataOrig!AB655)</f>
        <v>352.76809438565141</v>
      </c>
      <c r="AC655" s="9">
        <f>dataOrig!AC655*VLOOKUP($C655,pivot!$H$4:$Q$65,10,FALSE)/VLOOKUP($C655,pivot!$H$4:$Q$65,6,FALSE)</f>
        <v>1461.3728431059067</v>
      </c>
    </row>
    <row r="656" spans="1:29">
      <c r="A656">
        <v>664</v>
      </c>
      <c r="B656">
        <v>24031</v>
      </c>
      <c r="C656">
        <f>dataOrig!C656</f>
        <v>24031</v>
      </c>
      <c r="D656">
        <v>24</v>
      </c>
      <c r="E656" s="1">
        <f>IF(dataOrig!$I656&gt;0,dataOrig!E656*dataRevised!$I656/dataOrig!$I656,dataOrig!E656)</f>
        <v>5212.7931607169176</v>
      </c>
      <c r="F656" s="1">
        <f>IF(dataOrig!$I656&gt;0,dataOrig!F656*dataRevised!$I656/dataOrig!$I656,dataOrig!F656)</f>
        <v>2071.6431624173856</v>
      </c>
      <c r="G656" s="1">
        <f>IF(dataOrig!$I656&gt;0,dataOrig!G656*dataRevised!$I656/dataOrig!$I656,dataOrig!G656)</f>
        <v>264.80352979409219</v>
      </c>
      <c r="H656" s="1">
        <f>IF(dataOrig!$I656&gt;0,dataOrig!H656*dataRevised!$I656/dataOrig!$I656,dataOrig!H656)</f>
        <v>165.61916881114601</v>
      </c>
      <c r="I656" s="9">
        <f>dataOrig!I656*VLOOKUP($C656,pivot!$H$4:$Q$65,7,FALSE)/VLOOKUP($C656,pivot!$H$4:$Q$65,2,FALSE)</f>
        <v>7714.8590217395413</v>
      </c>
      <c r="J656" s="1">
        <f>dataOrig!J656</f>
        <v>5571</v>
      </c>
      <c r="K656" s="1">
        <f>dataOrig!K656</f>
        <v>2214</v>
      </c>
      <c r="L656" s="1">
        <f>dataOrig!L656</f>
        <v>283</v>
      </c>
      <c r="M656" s="1">
        <f>dataOrig!M656</f>
        <v>177</v>
      </c>
      <c r="N656" s="9">
        <f>dataOrig!N656</f>
        <v>8245</v>
      </c>
      <c r="O656" s="1">
        <f>IF(dataOrig!$S656&gt;0,dataOrig!O656*dataRevised!$S656/dataOrig!$S656,dataOrig!O656)</f>
        <v>1084.3929071808077</v>
      </c>
      <c r="P656" s="1">
        <f>IF(dataOrig!$S656&gt;0,dataOrig!P656*dataRevised!$S656/dataOrig!$S656,dataOrig!P656)</f>
        <v>603.2383505903174</v>
      </c>
      <c r="Q656" s="1">
        <f>IF(dataOrig!$S656&gt;0,dataOrig!Q656*dataRevised!$S656/dataOrig!$S656,dataOrig!Q656)</f>
        <v>101.93095858627107</v>
      </c>
      <c r="R656" s="1">
        <f>IF(dataOrig!$S656&gt;0,dataOrig!R656*dataRevised!$S656/dataOrig!$S656,dataOrig!R656)</f>
        <v>628.39313627660897</v>
      </c>
      <c r="S656" s="9">
        <f>dataOrig!S656*VLOOKUP($C656,pivot!$H$4:$Q$65,8,FALSE)/VLOOKUP($C656,pivot!$H$4:$Q$65,4,FALSE)</f>
        <v>2417.9553526340055</v>
      </c>
      <c r="T656" s="1">
        <f>IF(dataOrig!$X656&gt;0,dataOrig!T656*dataRevised!$X656/dataOrig!$X656,dataOrig!T656)</f>
        <v>3165.7832274242055</v>
      </c>
      <c r="U656" s="1">
        <f>IF(dataOrig!$X656&gt;0,dataOrig!U656*dataRevised!$X656/dataOrig!$X656,dataOrig!U656)</f>
        <v>2572.4756015852636</v>
      </c>
      <c r="V656" s="1">
        <f>IF(dataOrig!$X656&gt;0,dataOrig!V656*dataRevised!$X656/dataOrig!$X656,dataOrig!V656)</f>
        <v>80.583573061707057</v>
      </c>
      <c r="W656" s="1">
        <f>IF(dataOrig!$X656&gt;0,dataOrig!W656*dataRevised!$X656/dataOrig!$X656,dataOrig!W656)</f>
        <v>1844.5668427201736</v>
      </c>
      <c r="X656" s="9">
        <f>dataOrig!X656*VLOOKUP($C656,pivot!$H$4:$Q$65,9,FALSE)/VLOOKUP($C656,pivot!$H$4:$Q$65,5,FALSE)</f>
        <v>7663.4092447913499</v>
      </c>
      <c r="Y656" s="1">
        <f>IF(dataOrig!$AC656&gt;0,dataOrig!Y656*dataRevised!$AC656/dataOrig!$AC656,dataOrig!Y656)</f>
        <v>2262.3821695369347</v>
      </c>
      <c r="Z656" s="1">
        <f>IF(dataOrig!$AC656&gt;0,dataOrig!Z656*dataRevised!$AC656/dataOrig!$AC656,dataOrig!Z656)</f>
        <v>1566.7328529476856</v>
      </c>
      <c r="AA656" s="1">
        <f>IF(dataOrig!$AC656&gt;0,dataOrig!AA656*dataRevised!$AC656/dataOrig!$AC656,dataOrig!AA656)</f>
        <v>303.98758529241849</v>
      </c>
      <c r="AB656" s="1">
        <f>IF(dataOrig!$AC656&gt;0,dataOrig!AB656*dataRevised!$AC656/dataOrig!$AC656,dataOrig!AB656)</f>
        <v>709.57302183330967</v>
      </c>
      <c r="AC656" s="9">
        <f>dataOrig!AC656*VLOOKUP($C656,pivot!$H$4:$Q$65,10,FALSE)/VLOOKUP($C656,pivot!$H$4:$Q$65,6,FALSE)</f>
        <v>4842.6756296103486</v>
      </c>
    </row>
    <row r="657" spans="1:29">
      <c r="A657">
        <v>665</v>
      </c>
      <c r="B657">
        <v>24031</v>
      </c>
      <c r="C657">
        <f>dataOrig!C657</f>
        <v>24031</v>
      </c>
      <c r="D657">
        <v>24</v>
      </c>
      <c r="E657" s="1">
        <f>IF(dataOrig!$I657&gt;0,dataOrig!E657*dataRevised!$I657/dataOrig!$I657,dataOrig!E657)</f>
        <v>0</v>
      </c>
      <c r="F657" s="1">
        <f>IF(dataOrig!$I657&gt;0,dataOrig!F657*dataRevised!$I657/dataOrig!$I657,dataOrig!F657)</f>
        <v>248.8966039760725</v>
      </c>
      <c r="G657" s="1">
        <f>IF(dataOrig!$I657&gt;0,dataOrig!G657*dataRevised!$I657/dataOrig!$I657,dataOrig!G657)</f>
        <v>0</v>
      </c>
      <c r="H657" s="1">
        <f>IF(dataOrig!$I657&gt;0,dataOrig!H657*dataRevised!$I657/dataOrig!$I657,dataOrig!H657)</f>
        <v>2255.9763616026721</v>
      </c>
      <c r="I657" s="9">
        <f>dataOrig!I657*VLOOKUP($C657,pivot!$H$4:$Q$65,7,FALSE)/VLOOKUP($C657,pivot!$H$4:$Q$65,2,FALSE)</f>
        <v>2504.8729655787447</v>
      </c>
      <c r="J657" s="1">
        <f>dataOrig!J657</f>
        <v>0</v>
      </c>
      <c r="K657" s="1">
        <f>dataOrig!K657</f>
        <v>266</v>
      </c>
      <c r="L657" s="1">
        <f>dataOrig!L657</f>
        <v>0</v>
      </c>
      <c r="M657" s="1">
        <f>dataOrig!M657</f>
        <v>2411</v>
      </c>
      <c r="N657" s="9">
        <f>dataOrig!N657</f>
        <v>2677</v>
      </c>
      <c r="O657" s="1">
        <f>IF(dataOrig!$S657&gt;0,dataOrig!O657*dataRevised!$S657/dataOrig!$S657,dataOrig!O657)</f>
        <v>639.20719709439129</v>
      </c>
      <c r="P657" s="1">
        <f>IF(dataOrig!$S657&gt;0,dataOrig!P657*dataRevised!$S657/dataOrig!$S657,dataOrig!P657)</f>
        <v>455.91865514062113</v>
      </c>
      <c r="Q657" s="1">
        <f>IF(dataOrig!$S657&gt;0,dataOrig!Q657*dataRevised!$S657/dataOrig!$S657,dataOrig!Q657)</f>
        <v>121.74662690136</v>
      </c>
      <c r="R657" s="1">
        <f>IF(dataOrig!$S657&gt;0,dataOrig!R657*dataRevised!$S657/dataOrig!$S657,dataOrig!R657)</f>
        <v>922.10289016278887</v>
      </c>
      <c r="S657" s="9">
        <f>dataOrig!S657*VLOOKUP($C657,pivot!$H$4:$Q$65,8,FALSE)/VLOOKUP($C657,pivot!$H$4:$Q$65,4,FALSE)</f>
        <v>2138.9753692991612</v>
      </c>
      <c r="T657" s="1">
        <f>IF(dataOrig!$X657&gt;0,dataOrig!T657*dataRevised!$X657/dataOrig!$X657,dataOrig!T657)</f>
        <v>26.566013097266055</v>
      </c>
      <c r="U657" s="1">
        <f>IF(dataOrig!$X657&gt;0,dataOrig!U657*dataRevised!$X657/dataOrig!$X657,dataOrig!U657)</f>
        <v>242.63625295502996</v>
      </c>
      <c r="V657" s="1">
        <f>IF(dataOrig!$X657&gt;0,dataOrig!V657*dataRevised!$X657/dataOrig!$X657,dataOrig!V657)</f>
        <v>16.825141628268504</v>
      </c>
      <c r="W657" s="1">
        <f>IF(dataOrig!$X657&gt;0,dataOrig!W657*dataRevised!$X657/dataOrig!$X657,dataOrig!W657)</f>
        <v>1910.0963416934294</v>
      </c>
      <c r="X657" s="9">
        <f>dataOrig!X657*VLOOKUP($C657,pivot!$H$4:$Q$65,9,FALSE)/VLOOKUP($C657,pivot!$H$4:$Q$65,5,FALSE)</f>
        <v>2196.1237493739941</v>
      </c>
      <c r="Y657" s="1">
        <f>IF(dataOrig!$AC657&gt;0,dataOrig!Y657*dataRevised!$AC657/dataOrig!$AC657,dataOrig!Y657)</f>
        <v>21.428353278184272</v>
      </c>
      <c r="Z657" s="1">
        <f>IF(dataOrig!$AC657&gt;0,dataOrig!Z657*dataRevised!$AC657/dataOrig!$AC657,dataOrig!Z657)</f>
        <v>2163.9090035393624</v>
      </c>
      <c r="AA657" s="1">
        <f>IF(dataOrig!$AC657&gt;0,dataOrig!AA657*dataRevised!$AC657/dataOrig!$AC657,dataOrig!AA657)</f>
        <v>15.931657098532895</v>
      </c>
      <c r="AB657" s="1">
        <f>IF(dataOrig!$AC657&gt;0,dataOrig!AB657*dataRevised!$AC657/dataOrig!$AC657,dataOrig!AB657)</f>
        <v>911.0141373952149</v>
      </c>
      <c r="AC657" s="9">
        <f>dataOrig!AC657*VLOOKUP($C657,pivot!$H$4:$Q$65,10,FALSE)/VLOOKUP($C657,pivot!$H$4:$Q$65,6,FALSE)</f>
        <v>3112.2831513112951</v>
      </c>
    </row>
    <row r="658" spans="1:29">
      <c r="A658">
        <v>666</v>
      </c>
      <c r="B658">
        <v>24031</v>
      </c>
      <c r="C658">
        <f>dataOrig!C658</f>
        <v>24031</v>
      </c>
      <c r="D658">
        <v>24</v>
      </c>
      <c r="E658" s="1">
        <f>IF(dataOrig!$I658&gt;0,dataOrig!E658*dataRevised!$I658/dataOrig!$I658,dataOrig!E658)</f>
        <v>0</v>
      </c>
      <c r="F658" s="1">
        <f>IF(dataOrig!$I658&gt;0,dataOrig!F658*dataRevised!$I658/dataOrig!$I658,dataOrig!F658)</f>
        <v>331.23833762229202</v>
      </c>
      <c r="G658" s="1">
        <f>IF(dataOrig!$I658&gt;0,dataOrig!G658*dataRevised!$I658/dataOrig!$I658,dataOrig!G658)</f>
        <v>0</v>
      </c>
      <c r="H658" s="1">
        <f>IF(dataOrig!$I658&gt;0,dataOrig!H658*dataRevised!$I658/dataOrig!$I658,dataOrig!H658)</f>
        <v>575.45643400482936</v>
      </c>
      <c r="I658" s="9">
        <f>dataOrig!I658*VLOOKUP($C658,pivot!$H$4:$Q$65,7,FALSE)/VLOOKUP($C658,pivot!$H$4:$Q$65,2,FALSE)</f>
        <v>906.69477162712133</v>
      </c>
      <c r="J658" s="1">
        <f>dataOrig!J658</f>
        <v>0</v>
      </c>
      <c r="K658" s="1">
        <f>dataOrig!K658</f>
        <v>354</v>
      </c>
      <c r="L658" s="1">
        <f>dataOrig!L658</f>
        <v>0</v>
      </c>
      <c r="M658" s="1">
        <f>dataOrig!M658</f>
        <v>615</v>
      </c>
      <c r="N658" s="9">
        <f>dataOrig!N658</f>
        <v>969</v>
      </c>
      <c r="O658" s="1">
        <f>IF(dataOrig!$S658&gt;0,dataOrig!O658*dataRevised!$S658/dataOrig!$S658,dataOrig!O658)</f>
        <v>118.2980200038143</v>
      </c>
      <c r="P658" s="1">
        <f>IF(dataOrig!$S658&gt;0,dataOrig!P658*dataRevised!$S658/dataOrig!$S658,dataOrig!P658)</f>
        <v>355.15100472010562</v>
      </c>
      <c r="Q658" s="1">
        <f>IF(dataOrig!$S658&gt;0,dataOrig!Q658*dataRevised!$S658/dataOrig!$S658,dataOrig!Q658)</f>
        <v>138.80215593297618</v>
      </c>
      <c r="R658" s="1">
        <f>IF(dataOrig!$S658&gt;0,dataOrig!R658*dataRevised!$S658/dataOrig!$S658,dataOrig!R658)</f>
        <v>1677.5353534405569</v>
      </c>
      <c r="S658" s="9">
        <f>dataOrig!S658*VLOOKUP($C658,pivot!$H$4:$Q$65,8,FALSE)/VLOOKUP($C658,pivot!$H$4:$Q$65,4,FALSE)</f>
        <v>2289.7865340974531</v>
      </c>
      <c r="T658" s="1">
        <f>IF(dataOrig!$X658&gt;0,dataOrig!T658*dataRevised!$X658/dataOrig!$X658,dataOrig!T658)</f>
        <v>2.6566013097266059</v>
      </c>
      <c r="U658" s="1">
        <f>IF(dataOrig!$X658&gt;0,dataOrig!U658*dataRevised!$X658/dataOrig!$X658,dataOrig!U658)</f>
        <v>356.87010927327401</v>
      </c>
      <c r="V658" s="1">
        <f>IF(dataOrig!$X658&gt;0,dataOrig!V658*dataRevised!$X658/dataOrig!$X658,dataOrig!V658)</f>
        <v>23.023878017630583</v>
      </c>
      <c r="W658" s="1">
        <f>IF(dataOrig!$X658&gt;0,dataOrig!W658*dataRevised!$X658/dataOrig!$X658,dataOrig!W658)</f>
        <v>421.51407447662143</v>
      </c>
      <c r="X658" s="9">
        <f>dataOrig!X658*VLOOKUP($C658,pivot!$H$4:$Q$65,9,FALSE)/VLOOKUP($C658,pivot!$H$4:$Q$65,5,FALSE)</f>
        <v>804.0646630772527</v>
      </c>
      <c r="Y658" s="1">
        <f>IF(dataOrig!$AC658&gt;0,dataOrig!Y658*dataRevised!$AC658/dataOrig!$AC658,dataOrig!Y658)</f>
        <v>15.817625465734164</v>
      </c>
      <c r="Z658" s="1">
        <f>IF(dataOrig!$AC658&gt;0,dataOrig!Z658*dataRevised!$AC658/dataOrig!$AC658,dataOrig!Z658)</f>
        <v>429.5450010937688</v>
      </c>
      <c r="AA658" s="1">
        <f>IF(dataOrig!$AC658&gt;0,dataOrig!AA658*dataRevised!$AC658/dataOrig!$AC658,dataOrig!AA658)</f>
        <v>10.700379125230628</v>
      </c>
      <c r="AB658" s="1">
        <f>IF(dataOrig!$AC658&gt;0,dataOrig!AB658*dataRevised!$AC658/dataOrig!$AC658,dataOrig!AB658)</f>
        <v>350.73561584122598</v>
      </c>
      <c r="AC658" s="9">
        <f>dataOrig!AC658*VLOOKUP($C658,pivot!$H$4:$Q$65,10,FALSE)/VLOOKUP($C658,pivot!$H$4:$Q$65,6,FALSE)</f>
        <v>806.79862152595967</v>
      </c>
    </row>
    <row r="659" spans="1:29">
      <c r="A659">
        <v>667</v>
      </c>
      <c r="B659">
        <v>24031</v>
      </c>
      <c r="C659">
        <f>dataOrig!C659</f>
        <v>24031</v>
      </c>
      <c r="D659">
        <v>24</v>
      </c>
      <c r="E659" s="1">
        <f>IF(dataOrig!$I659&gt;0,dataOrig!E659*dataRevised!$I659/dataOrig!$I659,dataOrig!E659)</f>
        <v>289.13176928047523</v>
      </c>
      <c r="F659" s="1">
        <f>IF(dataOrig!$I659&gt;0,dataOrig!F659*dataRevised!$I659/dataOrig!$I659,dataOrig!F659)</f>
        <v>365.85929381445249</v>
      </c>
      <c r="G659" s="1">
        <f>IF(dataOrig!$I659&gt;0,dataOrig!G659*dataRevised!$I659/dataOrig!$I659,dataOrig!G659)</f>
        <v>0</v>
      </c>
      <c r="H659" s="1">
        <f>IF(dataOrig!$I659&gt;0,dataOrig!H659*dataRevised!$I659/dataOrig!$I659,dataOrig!H659)</f>
        <v>291.93887383659631</v>
      </c>
      <c r="I659" s="9">
        <f>dataOrig!I659*VLOOKUP($C659,pivot!$H$4:$Q$65,7,FALSE)/VLOOKUP($C659,pivot!$H$4:$Q$65,2,FALSE)</f>
        <v>946.92993693152403</v>
      </c>
      <c r="J659" s="1">
        <f>dataOrig!J659</f>
        <v>309</v>
      </c>
      <c r="K659" s="1">
        <f>dataOrig!K659</f>
        <v>391</v>
      </c>
      <c r="L659" s="1">
        <f>dataOrig!L659</f>
        <v>0</v>
      </c>
      <c r="M659" s="1">
        <f>dataOrig!M659</f>
        <v>312</v>
      </c>
      <c r="N659" s="9">
        <f>dataOrig!N659</f>
        <v>1012</v>
      </c>
      <c r="O659" s="1">
        <f>IF(dataOrig!$S659&gt;0,dataOrig!O659*dataRevised!$S659/dataOrig!$S659,dataOrig!O659)</f>
        <v>194.91232256812168</v>
      </c>
      <c r="P659" s="1">
        <f>IF(dataOrig!$S659&gt;0,dataOrig!P659*dataRevised!$S659/dataOrig!$S659,dataOrig!P659)</f>
        <v>545.13413510221278</v>
      </c>
      <c r="Q659" s="1">
        <f>IF(dataOrig!$S659&gt;0,dataOrig!Q659*dataRevised!$S659/dataOrig!$S659,dataOrig!Q659)</f>
        <v>183.75055663962644</v>
      </c>
      <c r="R659" s="1">
        <f>IF(dataOrig!$S659&gt;0,dataOrig!R659*dataRevised!$S659/dataOrig!$S659,dataOrig!R659)</f>
        <v>567.77097190780933</v>
      </c>
      <c r="S659" s="9">
        <f>dataOrig!S659*VLOOKUP($C659,pivot!$H$4:$Q$65,8,FALSE)/VLOOKUP($C659,pivot!$H$4:$Q$65,4,FALSE)</f>
        <v>1491.5679862177701</v>
      </c>
      <c r="T659" s="1">
        <f>IF(dataOrig!$X659&gt;0,dataOrig!T659*dataRevised!$X659/dataOrig!$X659,dataOrig!T659)</f>
        <v>106.26405238906423</v>
      </c>
      <c r="U659" s="1">
        <f>IF(dataOrig!$X659&gt;0,dataOrig!U659*dataRevised!$X659/dataOrig!$X659,dataOrig!U659)</f>
        <v>273.62993490184044</v>
      </c>
      <c r="V659" s="1">
        <f>IF(dataOrig!$X659&gt;0,dataOrig!V659*dataRevised!$X659/dataOrig!$X659,dataOrig!V659)</f>
        <v>25.68047932735719</v>
      </c>
      <c r="W659" s="1">
        <f>IF(dataOrig!$X659&gt;0,dataOrig!W659*dataRevised!$X659/dataOrig!$X659,dataOrig!W659)</f>
        <v>422.39960824653036</v>
      </c>
      <c r="X659" s="9">
        <f>dataOrig!X659*VLOOKUP($C659,pivot!$H$4:$Q$65,9,FALSE)/VLOOKUP($C659,pivot!$H$4:$Q$65,5,FALSE)</f>
        <v>827.97407486479221</v>
      </c>
      <c r="Y659" s="1">
        <f>IF(dataOrig!$AC659&gt;0,dataOrig!Y659*dataRevised!$AC659/dataOrig!$AC659,dataOrig!Y659)</f>
        <v>159.54526627338177</v>
      </c>
      <c r="Z659" s="1">
        <f>IF(dataOrig!$AC659&gt;0,dataOrig!Z659*dataRevised!$AC659/dataOrig!$AC659,dataOrig!Z659)</f>
        <v>641.13138035051827</v>
      </c>
      <c r="AA659" s="1">
        <f>IF(dataOrig!$AC659&gt;0,dataOrig!AA659*dataRevised!$AC659/dataOrig!$AC659,dataOrig!AA659)</f>
        <v>92.991251863016871</v>
      </c>
      <c r="AB659" s="1">
        <f>IF(dataOrig!$AC659&gt;0,dataOrig!AB659*dataRevised!$AC659/dataOrig!$AC659,dataOrig!AB659)</f>
        <v>347.31085837383011</v>
      </c>
      <c r="AC659" s="9">
        <f>dataOrig!AC659*VLOOKUP($C659,pivot!$H$4:$Q$65,10,FALSE)/VLOOKUP($C659,pivot!$H$4:$Q$65,6,FALSE)</f>
        <v>1240.9787568607471</v>
      </c>
    </row>
    <row r="660" spans="1:29">
      <c r="A660">
        <v>668</v>
      </c>
      <c r="B660">
        <v>24031</v>
      </c>
      <c r="C660">
        <f>dataOrig!C660</f>
        <v>24031</v>
      </c>
      <c r="D660">
        <v>24</v>
      </c>
      <c r="E660" s="1">
        <f>IF(dataOrig!$I660&gt;0,dataOrig!E660*dataRevised!$I660/dataOrig!$I660,dataOrig!E660)</f>
        <v>152.51934754924744</v>
      </c>
      <c r="F660" s="1">
        <f>IF(dataOrig!$I660&gt;0,dataOrig!F660*dataRevised!$I660/dataOrig!$I660,dataOrig!F660)</f>
        <v>170.29767640468123</v>
      </c>
      <c r="G660" s="1">
        <f>IF(dataOrig!$I660&gt;0,dataOrig!G660*dataRevised!$I660/dataOrig!$I660,dataOrig!G660)</f>
        <v>113.21988376355179</v>
      </c>
      <c r="H660" s="1">
        <f>IF(dataOrig!$I660&gt;0,dataOrig!H660*dataRevised!$I660/dataOrig!$I660,dataOrig!H660)</f>
        <v>589.49195678543504</v>
      </c>
      <c r="I660" s="9">
        <f>dataOrig!I660*VLOOKUP($C660,pivot!$H$4:$Q$65,7,FALSE)/VLOOKUP($C660,pivot!$H$4:$Q$65,2,FALSE)</f>
        <v>1025.5288645029154</v>
      </c>
      <c r="J660" s="1">
        <f>dataOrig!J660</f>
        <v>163</v>
      </c>
      <c r="K660" s="1">
        <f>dataOrig!K660</f>
        <v>182</v>
      </c>
      <c r="L660" s="1">
        <f>dataOrig!L660</f>
        <v>121</v>
      </c>
      <c r="M660" s="1">
        <f>dataOrig!M660</f>
        <v>630</v>
      </c>
      <c r="N660" s="9">
        <f>dataOrig!N660</f>
        <v>1096</v>
      </c>
      <c r="O660" s="1">
        <f>IF(dataOrig!$S660&gt;0,dataOrig!O660*dataRevised!$S660/dataOrig!$S660,dataOrig!O660)</f>
        <v>252.34494131962819</v>
      </c>
      <c r="P660" s="1">
        <f>IF(dataOrig!$S660&gt;0,dataOrig!P660*dataRevised!$S660/dataOrig!$S660,dataOrig!P660)</f>
        <v>415.53662510659262</v>
      </c>
      <c r="Q660" s="1">
        <f>IF(dataOrig!$S660&gt;0,dataOrig!Q660*dataRevised!$S660/dataOrig!$S660,dataOrig!Q660)</f>
        <v>97.455175674211091</v>
      </c>
      <c r="R660" s="1">
        <f>IF(dataOrig!$S660&gt;0,dataOrig!R660*dataRevised!$S660/dataOrig!$S660,dataOrig!R660)</f>
        <v>744.52161318706248</v>
      </c>
      <c r="S660" s="9">
        <f>dataOrig!S660*VLOOKUP($C660,pivot!$H$4:$Q$65,8,FALSE)/VLOOKUP($C660,pivot!$H$4:$Q$65,4,FALSE)</f>
        <v>1509.8583552874943</v>
      </c>
      <c r="T660" s="1">
        <f>IF(dataOrig!$X660&gt;0,dataOrig!T660*dataRevised!$X660/dataOrig!$X660,dataOrig!T660)</f>
        <v>49.589891114896652</v>
      </c>
      <c r="U660" s="1">
        <f>IF(dataOrig!$X660&gt;0,dataOrig!U660*dataRevised!$X660/dataOrig!$X660,dataOrig!U660)</f>
        <v>517.15172162677936</v>
      </c>
      <c r="V660" s="1">
        <f>IF(dataOrig!$X660&gt;0,dataOrig!V660*dataRevised!$X660/dataOrig!$X660,dataOrig!V660)</f>
        <v>65.529498973256281</v>
      </c>
      <c r="W660" s="1">
        <f>IF(dataOrig!$X660&gt;0,dataOrig!W660*dataRevised!$X660/dataOrig!$X660,dataOrig!W660)</f>
        <v>262.11799589302512</v>
      </c>
      <c r="X660" s="9">
        <f>dataOrig!X660*VLOOKUP($C660,pivot!$H$4:$Q$65,9,FALSE)/VLOOKUP($C660,pivot!$H$4:$Q$65,5,FALSE)</f>
        <v>894.38910760795738</v>
      </c>
      <c r="Y660" s="1">
        <f>IF(dataOrig!$AC660&gt;0,dataOrig!Y660*dataRevised!$AC660/dataOrig!$AC660,dataOrig!Y660)</f>
        <v>127.70454725459106</v>
      </c>
      <c r="Z660" s="1">
        <f>IF(dataOrig!$AC660&gt;0,dataOrig!Z660*dataRevised!$AC660/dataOrig!$AC660,dataOrig!Z660)</f>
        <v>363.29575477793196</v>
      </c>
      <c r="AA660" s="1">
        <f>IF(dataOrig!$AC660&gt;0,dataOrig!AA660*dataRevised!$AC660/dataOrig!$AC660,dataOrig!AA660)</f>
        <v>49.633830036816171</v>
      </c>
      <c r="AB660" s="1">
        <f>IF(dataOrig!$AC660&gt;0,dataOrig!AB660*dataRevised!$AC660/dataOrig!$AC660,dataOrig!AB660)</f>
        <v>313.27280115207788</v>
      </c>
      <c r="AC660" s="9">
        <f>dataOrig!AC660*VLOOKUP($C660,pivot!$H$4:$Q$65,10,FALSE)/VLOOKUP($C660,pivot!$H$4:$Q$65,6,FALSE)</f>
        <v>853.90693322141703</v>
      </c>
    </row>
    <row r="661" spans="1:29">
      <c r="A661">
        <v>669</v>
      </c>
      <c r="B661">
        <v>24031</v>
      </c>
      <c r="C661">
        <f>dataOrig!C661</f>
        <v>24031</v>
      </c>
      <c r="D661">
        <v>24</v>
      </c>
      <c r="E661" s="1">
        <f>IF(dataOrig!$I661&gt;0,dataOrig!E661*dataRevised!$I661/dataOrig!$I661,dataOrig!E661)</f>
        <v>354.63087558996801</v>
      </c>
      <c r="F661" s="1">
        <f>IF(dataOrig!$I661&gt;0,dataOrig!F661*dataRevised!$I661/dataOrig!$I661,dataOrig!F661)</f>
        <v>272.28914194374852</v>
      </c>
      <c r="G661" s="1">
        <f>IF(dataOrig!$I661&gt;0,dataOrig!G661*dataRevised!$I661/dataOrig!$I661,dataOrig!G661)</f>
        <v>0</v>
      </c>
      <c r="H661" s="1">
        <f>IF(dataOrig!$I661&gt;0,dataOrig!H661*dataRevised!$I661/dataOrig!$I661,dataOrig!H661)</f>
        <v>606.33458412216157</v>
      </c>
      <c r="I661" s="9">
        <f>dataOrig!I661*VLOOKUP($C661,pivot!$H$4:$Q$65,7,FALSE)/VLOOKUP($C661,pivot!$H$4:$Q$65,2,FALSE)</f>
        <v>1233.2546016558781</v>
      </c>
      <c r="J661" s="1">
        <f>dataOrig!J661</f>
        <v>379</v>
      </c>
      <c r="K661" s="1">
        <f>dataOrig!K661</f>
        <v>291</v>
      </c>
      <c r="L661" s="1">
        <f>dataOrig!L661</f>
        <v>0</v>
      </c>
      <c r="M661" s="1">
        <f>dataOrig!M661</f>
        <v>648</v>
      </c>
      <c r="N661" s="9">
        <f>dataOrig!N661</f>
        <v>1318</v>
      </c>
      <c r="O661" s="1">
        <f>IF(dataOrig!$S661&gt;0,dataOrig!O661*dataRevised!$S661/dataOrig!$S661,dataOrig!O661)</f>
        <v>238.94276357741248</v>
      </c>
      <c r="P661" s="1">
        <f>IF(dataOrig!$S661&gt;0,dataOrig!P661*dataRevised!$S661/dataOrig!$S661,dataOrig!P661)</f>
        <v>194.94228734914034</v>
      </c>
      <c r="Q661" s="1">
        <f>IF(dataOrig!$S661&gt;0,dataOrig!Q661*dataRevised!$S661/dataOrig!$S661,dataOrig!Q661)</f>
        <v>1.4504824048573667E-3</v>
      </c>
      <c r="R661" s="1">
        <f>IF(dataOrig!$S661&gt;0,dataOrig!R661*dataRevised!$S661/dataOrig!$S661,dataOrig!R661)</f>
        <v>672.37360573790011</v>
      </c>
      <c r="S661" s="9">
        <f>dataOrig!S661*VLOOKUP($C661,pivot!$H$4:$Q$65,8,FALSE)/VLOOKUP($C661,pivot!$H$4:$Q$65,4,FALSE)</f>
        <v>1106.2601071468578</v>
      </c>
      <c r="T661" s="1">
        <f>IF(dataOrig!$X661&gt;0,dataOrig!T661*dataRevised!$X661/dataOrig!$X661,dataOrig!T661)</f>
        <v>122.20366024742387</v>
      </c>
      <c r="U661" s="1">
        <f>IF(dataOrig!$X661&gt;0,dataOrig!U661*dataRevised!$X661/dataOrig!$X661,dataOrig!U661)</f>
        <v>560.5428763523139</v>
      </c>
      <c r="V661" s="1">
        <f>IF(dataOrig!$X661&gt;0,dataOrig!V661*dataRevised!$X661/dataOrig!$X661,dataOrig!V661)</f>
        <v>15.054074088450767</v>
      </c>
      <c r="W661" s="1">
        <f>IF(dataOrig!$X661&gt;0,dataOrig!W661*dataRevised!$X661/dataOrig!$X661,dataOrig!W661)</f>
        <v>371.92418336172483</v>
      </c>
      <c r="X661" s="9">
        <f>dataOrig!X661*VLOOKUP($C661,pivot!$H$4:$Q$65,9,FALSE)/VLOOKUP($C661,pivot!$H$4:$Q$65,5,FALSE)</f>
        <v>1069.7247940499133</v>
      </c>
      <c r="Y661" s="1">
        <f>IF(dataOrig!$AC661&gt;0,dataOrig!Y661*dataRevised!$AC661/dataOrig!$AC661,dataOrig!Y661)</f>
        <v>232.34375035279422</v>
      </c>
      <c r="Z661" s="1">
        <f>IF(dataOrig!$AC661&gt;0,dataOrig!Z661*dataRevised!$AC661/dataOrig!$AC661,dataOrig!Z661)</f>
        <v>427.04140388348634</v>
      </c>
      <c r="AA661" s="1">
        <f>IF(dataOrig!$AC661&gt;0,dataOrig!AA661*dataRevised!$AC661/dataOrig!$AC661,dataOrig!AA661)</f>
        <v>58.919424000667867</v>
      </c>
      <c r="AB661" s="1">
        <f>IF(dataOrig!$AC661&gt;0,dataOrig!AB661*dataRevised!$AC661/dataOrig!$AC661,dataOrig!AB661)</f>
        <v>425.39422734763417</v>
      </c>
      <c r="AC661" s="9">
        <f>dataOrig!AC661*VLOOKUP($C661,pivot!$H$4:$Q$65,10,FALSE)/VLOOKUP($C661,pivot!$H$4:$Q$65,6,FALSE)</f>
        <v>1143.6988055845825</v>
      </c>
    </row>
    <row r="662" spans="1:29">
      <c r="A662">
        <v>670</v>
      </c>
      <c r="B662">
        <v>24031</v>
      </c>
      <c r="C662">
        <f>dataOrig!C662</f>
        <v>24031</v>
      </c>
      <c r="D662">
        <v>24</v>
      </c>
      <c r="E662" s="1">
        <f>IF(dataOrig!$I662&gt;0,dataOrig!E662*dataRevised!$I662/dataOrig!$I662,dataOrig!E662)</f>
        <v>607.27028564086868</v>
      </c>
      <c r="F662" s="1">
        <f>IF(dataOrig!$I662&gt;0,dataOrig!F662*dataRevised!$I662/dataOrig!$I662,dataOrig!F662)</f>
        <v>9.357015187070397</v>
      </c>
      <c r="G662" s="1">
        <f>IF(dataOrig!$I662&gt;0,dataOrig!G662*dataRevised!$I662/dataOrig!$I662,dataOrig!G662)</f>
        <v>0</v>
      </c>
      <c r="H662" s="1">
        <f>IF(dataOrig!$I662&gt;0,dataOrig!H662*dataRevised!$I662/dataOrig!$I662,dataOrig!H662)</f>
        <v>111.34848072613771</v>
      </c>
      <c r="I662" s="9">
        <f>dataOrig!I662*VLOOKUP($C662,pivot!$H$4:$Q$65,7,FALSE)/VLOOKUP($C662,pivot!$H$4:$Q$65,2,FALSE)</f>
        <v>727.97578155407678</v>
      </c>
      <c r="J662" s="1">
        <f>dataOrig!J662</f>
        <v>649</v>
      </c>
      <c r="K662" s="1">
        <f>dataOrig!K662</f>
        <v>10</v>
      </c>
      <c r="L662" s="1">
        <f>dataOrig!L662</f>
        <v>0</v>
      </c>
      <c r="M662" s="1">
        <f>dataOrig!M662</f>
        <v>119</v>
      </c>
      <c r="N662" s="9">
        <f>dataOrig!N662</f>
        <v>778</v>
      </c>
      <c r="O662" s="1">
        <f>IF(dataOrig!$S662&gt;0,dataOrig!O662*dataRevised!$S662/dataOrig!$S662,dataOrig!O662)</f>
        <v>161.81942286280639</v>
      </c>
      <c r="P662" s="1">
        <f>IF(dataOrig!$S662&gt;0,dataOrig!P662*dataRevised!$S662/dataOrig!$S662,dataOrig!P662)</f>
        <v>68.361695185355032</v>
      </c>
      <c r="Q662" s="1">
        <f>IF(dataOrig!$S662&gt;0,dataOrig!Q662*dataRevised!$S662/dataOrig!$S662,dataOrig!Q662)</f>
        <v>0.271046460536011</v>
      </c>
      <c r="R662" s="1">
        <f>IF(dataOrig!$S662&gt;0,dataOrig!R662*dataRevised!$S662/dataOrig!$S662,dataOrig!R662)</f>
        <v>293.37632011185627</v>
      </c>
      <c r="S662" s="9">
        <f>dataOrig!S662*VLOOKUP($C662,pivot!$H$4:$Q$65,8,FALSE)/VLOOKUP($C662,pivot!$H$4:$Q$65,4,FALSE)</f>
        <v>523.8284846205537</v>
      </c>
      <c r="T662" s="1">
        <f>IF(dataOrig!$X662&gt;0,dataOrig!T662*dataRevised!$X662/dataOrig!$X662,dataOrig!T662)</f>
        <v>164.70928120304956</v>
      </c>
      <c r="U662" s="1">
        <f>IF(dataOrig!$X662&gt;0,dataOrig!U662*dataRevised!$X662/dataOrig!$X662,dataOrig!U662)</f>
        <v>246.17838803466546</v>
      </c>
      <c r="V662" s="1">
        <f>IF(dataOrig!$X662&gt;0,dataOrig!V662*dataRevised!$X662/dataOrig!$X662,dataOrig!V662)</f>
        <v>61.101830123711927</v>
      </c>
      <c r="W662" s="1">
        <f>IF(dataOrig!$X662&gt;0,dataOrig!W662*dataRevised!$X662/dataOrig!$X662,dataOrig!W662)</f>
        <v>214.29917231794619</v>
      </c>
      <c r="X662" s="9">
        <f>dataOrig!X662*VLOOKUP($C662,pivot!$H$4:$Q$65,9,FALSE)/VLOOKUP($C662,pivot!$H$4:$Q$65,5,FALSE)</f>
        <v>686.28867167937312</v>
      </c>
      <c r="Y662" s="1">
        <f>IF(dataOrig!$AC662&gt;0,dataOrig!Y662*dataRevised!$AC662/dataOrig!$AC662,dataOrig!Y662)</f>
        <v>430.33536063641759</v>
      </c>
      <c r="Z662" s="1">
        <f>IF(dataOrig!$AC662&gt;0,dataOrig!Z662*dataRevised!$AC662/dataOrig!$AC662,dataOrig!Z662)</f>
        <v>189.56011126266998</v>
      </c>
      <c r="AA662" s="1">
        <f>IF(dataOrig!$AC662&gt;0,dataOrig!AA662*dataRevised!$AC662/dataOrig!$AC662,dataOrig!AA662)</f>
        <v>29.058536607116356</v>
      </c>
      <c r="AB662" s="1">
        <f>IF(dataOrig!$AC662&gt;0,dataOrig!AB662*dataRevised!$AC662/dataOrig!$AC662,dataOrig!AB662)</f>
        <v>125.66716726379046</v>
      </c>
      <c r="AC662" s="9">
        <f>dataOrig!AC662*VLOOKUP($C662,pivot!$H$4:$Q$65,10,FALSE)/VLOOKUP($C662,pivot!$H$4:$Q$65,6,FALSE)</f>
        <v>774.62117576999435</v>
      </c>
    </row>
    <row r="663" spans="1:29">
      <c r="A663">
        <v>671</v>
      </c>
      <c r="B663">
        <v>24031</v>
      </c>
      <c r="C663">
        <f>dataOrig!C663</f>
        <v>24031</v>
      </c>
      <c r="D663">
        <v>24</v>
      </c>
      <c r="E663" s="1">
        <f>IF(dataOrig!$I663&gt;0,dataOrig!E663*dataRevised!$I663/dataOrig!$I663,dataOrig!E663)</f>
        <v>526.79995503206328</v>
      </c>
      <c r="F663" s="1">
        <f>IF(dataOrig!$I663&gt;0,dataOrig!F663*dataRevised!$I663/dataOrig!$I663,dataOrig!F663)</f>
        <v>762.5967377462373</v>
      </c>
      <c r="G663" s="1">
        <f>IF(dataOrig!$I663&gt;0,dataOrig!G663*dataRevised!$I663/dataOrig!$I663,dataOrig!G663)</f>
        <v>9.3570151870703953</v>
      </c>
      <c r="H663" s="1">
        <f>IF(dataOrig!$I663&gt;0,dataOrig!H663*dataRevised!$I663/dataOrig!$I663,dataOrig!H663)</f>
        <v>468.78646087222683</v>
      </c>
      <c r="I663" s="9">
        <f>dataOrig!I663*VLOOKUP($C663,pivot!$H$4:$Q$65,7,FALSE)/VLOOKUP($C663,pivot!$H$4:$Q$65,2,FALSE)</f>
        <v>1767.5401688375978</v>
      </c>
      <c r="J663" s="1">
        <f>dataOrig!J663</f>
        <v>563</v>
      </c>
      <c r="K663" s="1">
        <f>dataOrig!K663</f>
        <v>815</v>
      </c>
      <c r="L663" s="1">
        <f>dataOrig!L663</f>
        <v>10</v>
      </c>
      <c r="M663" s="1">
        <f>dataOrig!M663</f>
        <v>501</v>
      </c>
      <c r="N663" s="9">
        <f>dataOrig!N663</f>
        <v>1889</v>
      </c>
      <c r="O663" s="1">
        <f>IF(dataOrig!$S663&gt;0,dataOrig!O663*dataRevised!$S663/dataOrig!$S663,dataOrig!O663)</f>
        <v>501.7921345884489</v>
      </c>
      <c r="P663" s="1">
        <f>IF(dataOrig!$S663&gt;0,dataOrig!P663*dataRevised!$S663/dataOrig!$S663,dataOrig!P663)</f>
        <v>701.96424497880605</v>
      </c>
      <c r="Q663" s="1">
        <f>IF(dataOrig!$S663&gt;0,dataOrig!Q663*dataRevised!$S663/dataOrig!$S663,dataOrig!Q663)</f>
        <v>8.785830777700248</v>
      </c>
      <c r="R663" s="1">
        <f>IF(dataOrig!$S663&gt;0,dataOrig!R663*dataRevised!$S663/dataOrig!$S663,dataOrig!R663)</f>
        <v>545.79755101654189</v>
      </c>
      <c r="S663" s="9">
        <f>dataOrig!S663*VLOOKUP($C663,pivot!$H$4:$Q$65,8,FALSE)/VLOOKUP($C663,pivot!$H$4:$Q$65,4,FALSE)</f>
        <v>1758.3397613614973</v>
      </c>
      <c r="T663" s="1">
        <f>IF(dataOrig!$X663&gt;0,dataOrig!T663*dataRevised!$X663/dataOrig!$X663,dataOrig!T663)</f>
        <v>178.87782152159147</v>
      </c>
      <c r="U663" s="1">
        <f>IF(dataOrig!$X663&gt;0,dataOrig!U663*dataRevised!$X663/dataOrig!$X663,dataOrig!U663)</f>
        <v>783.69738636934858</v>
      </c>
      <c r="V663" s="1">
        <f>IF(dataOrig!$X663&gt;0,dataOrig!V663*dataRevised!$X663/dataOrig!$X663,dataOrig!V663)</f>
        <v>56.674161274167588</v>
      </c>
      <c r="W663" s="1">
        <f>IF(dataOrig!$X663&gt;0,dataOrig!W663*dataRevised!$X663/dataOrig!$X663,dataOrig!W663)</f>
        <v>531.32026194532114</v>
      </c>
      <c r="X663" s="9">
        <f>dataOrig!X663*VLOOKUP($C663,pivot!$H$4:$Q$65,9,FALSE)/VLOOKUP($C663,pivot!$H$4:$Q$65,5,FALSE)</f>
        <v>1550.5696311104289</v>
      </c>
      <c r="Y663" s="1">
        <f>IF(dataOrig!$AC663&gt;0,dataOrig!Y663*dataRevised!$AC663/dataOrig!$AC663,dataOrig!Y663)</f>
        <v>409.77541750342095</v>
      </c>
      <c r="Z663" s="1">
        <f>IF(dataOrig!$AC663&gt;0,dataOrig!Z663*dataRevised!$AC663/dataOrig!$AC663,dataOrig!Z663)</f>
        <v>1003.7266517425281</v>
      </c>
      <c r="AA663" s="1">
        <f>IF(dataOrig!$AC663&gt;0,dataOrig!AA663*dataRevised!$AC663/dataOrig!$AC663,dataOrig!AA663)</f>
        <v>211.44315774936362</v>
      </c>
      <c r="AB663" s="1">
        <f>IF(dataOrig!$AC663&gt;0,dataOrig!AB663*dataRevised!$AC663/dataOrig!$AC663,dataOrig!AB663)</f>
        <v>374.91711109779624</v>
      </c>
      <c r="AC663" s="9">
        <f>dataOrig!AC663*VLOOKUP($C663,pivot!$H$4:$Q$65,10,FALSE)/VLOOKUP($C663,pivot!$H$4:$Q$65,6,FALSE)</f>
        <v>1999.862338093109</v>
      </c>
    </row>
    <row r="664" spans="1:29">
      <c r="A664">
        <v>672</v>
      </c>
      <c r="B664">
        <v>24031</v>
      </c>
      <c r="C664">
        <f>dataOrig!C664</f>
        <v>24031</v>
      </c>
      <c r="D664">
        <v>24</v>
      </c>
      <c r="E664" s="1">
        <f>IF(dataOrig!$I664&gt;0,dataOrig!E664*dataRevised!$I664/dataOrig!$I664,dataOrig!E664)</f>
        <v>0</v>
      </c>
      <c r="F664" s="1">
        <f>IF(dataOrig!$I664&gt;0,dataOrig!F664*dataRevised!$I664/dataOrig!$I664,dataOrig!F664)</f>
        <v>0</v>
      </c>
      <c r="G664" s="1">
        <f>IF(dataOrig!$I664&gt;0,dataOrig!G664*dataRevised!$I664/dataOrig!$I664,dataOrig!G664)</f>
        <v>0</v>
      </c>
      <c r="H664" s="1">
        <f>IF(dataOrig!$I664&gt;0,dataOrig!H664*dataRevised!$I664/dataOrig!$I664,dataOrig!H664)</f>
        <v>477.20777454059015</v>
      </c>
      <c r="I664" s="9">
        <f>dataOrig!I664*VLOOKUP($C664,pivot!$H$4:$Q$65,7,FALSE)/VLOOKUP($C664,pivot!$H$4:$Q$65,2,FALSE)</f>
        <v>477.20777454059015</v>
      </c>
      <c r="J664" s="1">
        <f>dataOrig!J664</f>
        <v>0</v>
      </c>
      <c r="K664" s="1">
        <f>dataOrig!K664</f>
        <v>0</v>
      </c>
      <c r="L664" s="1">
        <f>dataOrig!L664</f>
        <v>0</v>
      </c>
      <c r="M664" s="1">
        <f>dataOrig!M664</f>
        <v>510</v>
      </c>
      <c r="N664" s="9">
        <f>dataOrig!N664</f>
        <v>510</v>
      </c>
      <c r="O664" s="1">
        <f>IF(dataOrig!$S664&gt;0,dataOrig!O664*dataRevised!$S664/dataOrig!$S664,dataOrig!O664)</f>
        <v>374.45355926595039</v>
      </c>
      <c r="P664" s="1">
        <f>IF(dataOrig!$S664&gt;0,dataOrig!P664*dataRevised!$S664/dataOrig!$S664,dataOrig!P664)</f>
        <v>6.3938715285059402</v>
      </c>
      <c r="Q664" s="1">
        <f>IF(dataOrig!$S664&gt;0,dataOrig!Q664*dataRevised!$S664/dataOrig!$S664,dataOrig!Q664)</f>
        <v>2.5013077915983124E-2</v>
      </c>
      <c r="R664" s="1">
        <f>IF(dataOrig!$S664&gt;0,dataOrig!R664*dataRevised!$S664/dataOrig!$S664,dataOrig!R664)</f>
        <v>465.39397294340932</v>
      </c>
      <c r="S664" s="9">
        <f>dataOrig!S664*VLOOKUP($C664,pivot!$H$4:$Q$65,8,FALSE)/VLOOKUP($C664,pivot!$H$4:$Q$65,4,FALSE)</f>
        <v>846.26641681578178</v>
      </c>
      <c r="T664" s="1">
        <f>IF(dataOrig!$X664&gt;0,dataOrig!T664*dataRevised!$X664/dataOrig!$X664,dataOrig!T664)</f>
        <v>7.0842701592709503</v>
      </c>
      <c r="U664" s="1">
        <f>IF(dataOrig!$X664&gt;0,dataOrig!U664*dataRevised!$X664/dataOrig!$X664,dataOrig!U664)</f>
        <v>173.56461890213828</v>
      </c>
      <c r="V664" s="1">
        <f>IF(dataOrig!$X664&gt;0,dataOrig!V664*dataRevised!$X664/dataOrig!$X664,dataOrig!V664)</f>
        <v>20.367276707903979</v>
      </c>
      <c r="W664" s="1">
        <f>IF(dataOrig!$X664&gt;0,dataOrig!W664*dataRevised!$X664/dataOrig!$X664,dataOrig!W664)</f>
        <v>216.95577362767284</v>
      </c>
      <c r="X664" s="9">
        <f>dataOrig!X664*VLOOKUP($C664,pivot!$H$4:$Q$65,9,FALSE)/VLOOKUP($C664,pivot!$H$4:$Q$65,5,FALSE)</f>
        <v>417.97193939698604</v>
      </c>
      <c r="Y664" s="1">
        <f>IF(dataOrig!$AC664&gt;0,dataOrig!Y664*dataRevised!$AC664/dataOrig!$AC664,dataOrig!Y664)</f>
        <v>37.070574514530456</v>
      </c>
      <c r="Z664" s="1">
        <f>IF(dataOrig!$AC664&gt;0,dataOrig!Z664*dataRevised!$AC664/dataOrig!$AC664,dataOrig!Z664)</f>
        <v>103.43077649398573</v>
      </c>
      <c r="AA664" s="1">
        <f>IF(dataOrig!$AC664&gt;0,dataOrig!AA664*dataRevised!$AC664/dataOrig!$AC664,dataOrig!AA664)</f>
        <v>16.8985514042907</v>
      </c>
      <c r="AB664" s="1">
        <f>IF(dataOrig!$AC664&gt;0,dataOrig!AB664*dataRevised!$AC664/dataOrig!$AC664,dataOrig!AB664)</f>
        <v>168.86587136075582</v>
      </c>
      <c r="AC664" s="9">
        <f>dataOrig!AC664*VLOOKUP($C664,pivot!$H$4:$Q$65,10,FALSE)/VLOOKUP($C664,pivot!$H$4:$Q$65,6,FALSE)</f>
        <v>326.26577377356267</v>
      </c>
    </row>
    <row r="665" spans="1:29">
      <c r="A665">
        <v>673</v>
      </c>
      <c r="B665">
        <v>24031</v>
      </c>
      <c r="C665">
        <f>dataOrig!C665</f>
        <v>24031</v>
      </c>
      <c r="D665">
        <v>24</v>
      </c>
      <c r="E665" s="1">
        <f>IF(dataOrig!$I665&gt;0,dataOrig!E665*dataRevised!$I665/dataOrig!$I665,dataOrig!E665)</f>
        <v>0</v>
      </c>
      <c r="F665" s="1">
        <f>IF(dataOrig!$I665&gt;0,dataOrig!F665*dataRevised!$I665/dataOrig!$I665,dataOrig!F665)</f>
        <v>0</v>
      </c>
      <c r="G665" s="1">
        <f>IF(dataOrig!$I665&gt;0,dataOrig!G665*dataRevised!$I665/dataOrig!$I665,dataOrig!G665)</f>
        <v>0</v>
      </c>
      <c r="H665" s="1">
        <f>IF(dataOrig!$I665&gt;0,dataOrig!H665*dataRevised!$I665/dataOrig!$I665,dataOrig!H665)</f>
        <v>198.36872196589238</v>
      </c>
      <c r="I665" s="9">
        <f>dataOrig!I665*VLOOKUP($C665,pivot!$H$4:$Q$65,7,FALSE)/VLOOKUP($C665,pivot!$H$4:$Q$65,2,FALSE)</f>
        <v>198.36872196589238</v>
      </c>
      <c r="J665" s="1">
        <f>dataOrig!J665</f>
        <v>0</v>
      </c>
      <c r="K665" s="1">
        <f>dataOrig!K665</f>
        <v>0</v>
      </c>
      <c r="L665" s="1">
        <f>dataOrig!L665</f>
        <v>0</v>
      </c>
      <c r="M665" s="1">
        <f>dataOrig!M665</f>
        <v>212</v>
      </c>
      <c r="N665" s="9">
        <f>dataOrig!N665</f>
        <v>212</v>
      </c>
      <c r="O665" s="1">
        <f>IF(dataOrig!$S665&gt;0,dataOrig!O665*dataRevised!$S665/dataOrig!$S665,dataOrig!O665)</f>
        <v>156.4899653523369</v>
      </c>
      <c r="P665" s="1">
        <f>IF(dataOrig!$S665&gt;0,dataOrig!P665*dataRevised!$S665/dataOrig!$S665,dataOrig!P665)</f>
        <v>2.1534018283797192</v>
      </c>
      <c r="Q665" s="1">
        <f>IF(dataOrig!$S665&gt;0,dataOrig!Q665*dataRevised!$S665/dataOrig!$S665,dataOrig!Q665)</f>
        <v>0</v>
      </c>
      <c r="R665" s="1">
        <f>IF(dataOrig!$S665&gt;0,dataOrig!R665*dataRevised!$S665/dataOrig!$S665,dataOrig!R665)</f>
        <v>194.44522928704401</v>
      </c>
      <c r="S665" s="9">
        <f>dataOrig!S665*VLOOKUP($C665,pivot!$H$4:$Q$65,8,FALSE)/VLOOKUP($C665,pivot!$H$4:$Q$65,4,FALSE)</f>
        <v>353.08859646776062</v>
      </c>
      <c r="T665" s="1">
        <f>IF(dataOrig!$X665&gt;0,dataOrig!T665*dataRevised!$X665/dataOrig!$X665,dataOrig!T665)</f>
        <v>12.397472778724161</v>
      </c>
      <c r="U665" s="1">
        <f>IF(dataOrig!$X665&gt;0,dataOrig!U665*dataRevised!$X665/dataOrig!$X665,dataOrig!U665)</f>
        <v>121.31812647751499</v>
      </c>
      <c r="V665" s="1">
        <f>IF(dataOrig!$X665&gt;0,dataOrig!V665*dataRevised!$X665/dataOrig!$X665,dataOrig!V665)</f>
        <v>0.88553376990886867</v>
      </c>
      <c r="W665" s="1">
        <f>IF(dataOrig!$X665&gt;0,dataOrig!W665*dataRevised!$X665/dataOrig!$X665,dataOrig!W665)</f>
        <v>38.963485875990223</v>
      </c>
      <c r="X665" s="9">
        <f>dataOrig!X665*VLOOKUP($C665,pivot!$H$4:$Q$65,9,FALSE)/VLOOKUP($C665,pivot!$H$4:$Q$65,5,FALSE)</f>
        <v>173.56461890213825</v>
      </c>
      <c r="Y665" s="1">
        <f>IF(dataOrig!$AC665&gt;0,dataOrig!Y665*dataRevised!$AC665/dataOrig!$AC665,dataOrig!Y665)</f>
        <v>9.663342439485584</v>
      </c>
      <c r="Z665" s="1">
        <f>IF(dataOrig!$AC665&gt;0,dataOrig!Z665*dataRevised!$AC665/dataOrig!$AC665,dataOrig!Z665)</f>
        <v>57.256852712001489</v>
      </c>
      <c r="AA665" s="1">
        <f>IF(dataOrig!$AC665&gt;0,dataOrig!AA665*dataRevised!$AC665/dataOrig!$AC665,dataOrig!AA665)</f>
        <v>14.190767638093442</v>
      </c>
      <c r="AB665" s="1">
        <f>IF(dataOrig!$AC665&gt;0,dataOrig!AB665*dataRevised!$AC665/dataOrig!$AC665,dataOrig!AB665)</f>
        <v>112.17693643588365</v>
      </c>
      <c r="AC665" s="9">
        <f>dataOrig!AC665*VLOOKUP($C665,pivot!$H$4:$Q$65,10,FALSE)/VLOOKUP($C665,pivot!$H$4:$Q$65,6,FALSE)</f>
        <v>193.28789922546414</v>
      </c>
    </row>
    <row r="666" spans="1:29">
      <c r="A666">
        <v>674</v>
      </c>
      <c r="B666">
        <v>24031</v>
      </c>
      <c r="C666">
        <f>dataOrig!C666</f>
        <v>24031</v>
      </c>
      <c r="D666">
        <v>24</v>
      </c>
      <c r="E666" s="1">
        <f>IF(dataOrig!$I666&gt;0,dataOrig!E666*dataRevised!$I666/dataOrig!$I666,dataOrig!E666)</f>
        <v>111.34848072613769</v>
      </c>
      <c r="F666" s="1">
        <f>IF(dataOrig!$I666&gt;0,dataOrig!F666*dataRevised!$I666/dataOrig!$I666,dataOrig!F666)</f>
        <v>149.71224299312632</v>
      </c>
      <c r="G666" s="1">
        <f>IF(dataOrig!$I666&gt;0,dataOrig!G666*dataRevised!$I666/dataOrig!$I666,dataOrig!G666)</f>
        <v>0</v>
      </c>
      <c r="H666" s="1">
        <f>IF(dataOrig!$I666&gt;0,dataOrig!H666*dataRevised!$I666/dataOrig!$I666,dataOrig!H666)</f>
        <v>408.90156367497627</v>
      </c>
      <c r="I666" s="9">
        <f>dataOrig!I666*VLOOKUP($C666,pivot!$H$4:$Q$65,7,FALSE)/VLOOKUP($C666,pivot!$H$4:$Q$65,2,FALSE)</f>
        <v>669.96228739424032</v>
      </c>
      <c r="J666" s="1">
        <f>dataOrig!J666</f>
        <v>119</v>
      </c>
      <c r="K666" s="1">
        <f>dataOrig!K666</f>
        <v>160</v>
      </c>
      <c r="L666" s="1">
        <f>dataOrig!L666</f>
        <v>0</v>
      </c>
      <c r="M666" s="1">
        <f>dataOrig!M666</f>
        <v>437</v>
      </c>
      <c r="N666" s="9">
        <f>dataOrig!N666</f>
        <v>716</v>
      </c>
      <c r="O666" s="1">
        <f>IF(dataOrig!$S666&gt;0,dataOrig!O666*dataRevised!$S666/dataOrig!$S666,dataOrig!O666)</f>
        <v>123.6698200079838</v>
      </c>
      <c r="P666" s="1">
        <f>IF(dataOrig!$S666&gt;0,dataOrig!P666*dataRevised!$S666/dataOrig!$S666,dataOrig!P666)</f>
        <v>130.2921555001422</v>
      </c>
      <c r="Q666" s="1">
        <f>IF(dataOrig!$S666&gt;0,dataOrig!Q666*dataRevised!$S666/dataOrig!$S666,dataOrig!Q666)</f>
        <v>0.37108896173680844</v>
      </c>
      <c r="R666" s="1">
        <f>IF(dataOrig!$S666&gt;0,dataOrig!R666*dataRevised!$S666/dataOrig!$S666,dataOrig!R666)</f>
        <v>368.26692672642611</v>
      </c>
      <c r="S666" s="9">
        <f>dataOrig!S666*VLOOKUP($C666,pivot!$H$4:$Q$65,8,FALSE)/VLOOKUP($C666,pivot!$H$4:$Q$65,4,FALSE)</f>
        <v>622.5999911962889</v>
      </c>
      <c r="T666" s="1">
        <f>IF(dataOrig!$X666&gt;0,dataOrig!T666*dataRevised!$X666/dataOrig!$X666,dataOrig!T666)</f>
        <v>47.818823575078909</v>
      </c>
      <c r="U666" s="1">
        <f>IF(dataOrig!$X666&gt;0,dataOrig!U666*dataRevised!$X666/dataOrig!$X666,dataOrig!U666)</f>
        <v>381.6650548307224</v>
      </c>
      <c r="V666" s="1">
        <f>IF(dataOrig!$X666&gt;0,dataOrig!V666*dataRevised!$X666/dataOrig!$X666,dataOrig!V666)</f>
        <v>4.427668849544343</v>
      </c>
      <c r="W666" s="1">
        <f>IF(dataOrig!$X666&gt;0,dataOrig!W666*dataRevised!$X666/dataOrig!$X666,dataOrig!W666)</f>
        <v>154.96840973405202</v>
      </c>
      <c r="X666" s="9">
        <f>dataOrig!X666*VLOOKUP($C666,pivot!$H$4:$Q$65,9,FALSE)/VLOOKUP($C666,pivot!$H$4:$Q$65,5,FALSE)</f>
        <v>588.87995698939767</v>
      </c>
      <c r="Y666" s="1">
        <f>IF(dataOrig!$AC666&gt;0,dataOrig!Y666*dataRevised!$AC666/dataOrig!$AC666,dataOrig!Y666)</f>
        <v>87.904306505308412</v>
      </c>
      <c r="Z666" s="1">
        <f>IF(dataOrig!$AC666&gt;0,dataOrig!Z666*dataRevised!$AC666/dataOrig!$AC666,dataOrig!Z666)</f>
        <v>293.04240817857107</v>
      </c>
      <c r="AA666" s="1">
        <f>IF(dataOrig!$AC666&gt;0,dataOrig!AA666*dataRevised!$AC666/dataOrig!$AC666,dataOrig!AA666)</f>
        <v>20.022150356167028</v>
      </c>
      <c r="AB666" s="1">
        <f>IF(dataOrig!$AC666&gt;0,dataOrig!AB666*dataRevised!$AC666/dataOrig!$AC666,dataOrig!AB666)</f>
        <v>207.30804580314151</v>
      </c>
      <c r="AC666" s="9">
        <f>dataOrig!AC666*VLOOKUP($C666,pivot!$H$4:$Q$65,10,FALSE)/VLOOKUP($C666,pivot!$H$4:$Q$65,6,FALSE)</f>
        <v>608.27691084318803</v>
      </c>
    </row>
    <row r="667" spans="1:29">
      <c r="A667">
        <v>675</v>
      </c>
      <c r="B667">
        <v>24031</v>
      </c>
      <c r="C667">
        <f>dataOrig!C667</f>
        <v>24031</v>
      </c>
      <c r="D667">
        <v>24</v>
      </c>
      <c r="E667" s="1">
        <f>IF(dataOrig!$I667&gt;0,dataOrig!E667*dataRevised!$I667/dataOrig!$I667,dataOrig!E667)</f>
        <v>174.04048247950936</v>
      </c>
      <c r="F667" s="1">
        <f>IF(dataOrig!$I667&gt;0,dataOrig!F667*dataRevised!$I667/dataOrig!$I667,dataOrig!F667)</f>
        <v>3.7428060748281582</v>
      </c>
      <c r="G667" s="1">
        <f>IF(dataOrig!$I667&gt;0,dataOrig!G667*dataRevised!$I667/dataOrig!$I667,dataOrig!G667)</f>
        <v>0</v>
      </c>
      <c r="H667" s="1">
        <f>IF(dataOrig!$I667&gt;0,dataOrig!H667*dataRevised!$I667/dataOrig!$I667,dataOrig!H667)</f>
        <v>216.14705082132613</v>
      </c>
      <c r="I667" s="9">
        <f>dataOrig!I667*VLOOKUP($C667,pivot!$H$4:$Q$65,7,FALSE)/VLOOKUP($C667,pivot!$H$4:$Q$65,2,FALSE)</f>
        <v>393.93033937566366</v>
      </c>
      <c r="J667" s="1">
        <f>dataOrig!J667</f>
        <v>186</v>
      </c>
      <c r="K667" s="1">
        <f>dataOrig!K667</f>
        <v>4</v>
      </c>
      <c r="L667" s="1">
        <f>dataOrig!L667</f>
        <v>0</v>
      </c>
      <c r="M667" s="1">
        <f>dataOrig!M667</f>
        <v>231</v>
      </c>
      <c r="N667" s="9">
        <f>dataOrig!N667</f>
        <v>421</v>
      </c>
      <c r="O667" s="1">
        <f>IF(dataOrig!$S667&gt;0,dataOrig!O667*dataRevised!$S667/dataOrig!$S667,dataOrig!O667)</f>
        <v>167.28399182901902</v>
      </c>
      <c r="P667" s="1">
        <f>IF(dataOrig!$S667&gt;0,dataOrig!P667*dataRevised!$S667/dataOrig!$S667,dataOrig!P667)</f>
        <v>114.28750325961467</v>
      </c>
      <c r="Q667" s="1">
        <f>IF(dataOrig!$S667&gt;0,dataOrig!Q667*dataRevised!$S667/dataOrig!$S667,dataOrig!Q667)</f>
        <v>13.517739035925654</v>
      </c>
      <c r="R667" s="1">
        <f>IF(dataOrig!$S667&gt;0,dataOrig!R667*dataRevised!$S667/dataOrig!$S667,dataOrig!R667)</f>
        <v>531.00438476165891</v>
      </c>
      <c r="S667" s="9">
        <f>dataOrig!S667*VLOOKUP($C667,pivot!$H$4:$Q$65,8,FALSE)/VLOOKUP($C667,pivot!$H$4:$Q$65,4,FALSE)</f>
        <v>826.09361888621822</v>
      </c>
      <c r="T667" s="1">
        <f>IF(dataOrig!$X667&gt;0,dataOrig!T667*dataRevised!$X667/dataOrig!$X667,dataOrig!T667)</f>
        <v>71.728235362618364</v>
      </c>
      <c r="U667" s="1">
        <f>IF(dataOrig!$X667&gt;0,dataOrig!U667*dataRevised!$X667/dataOrig!$X667,dataOrig!U667)</f>
        <v>84.125708141342528</v>
      </c>
      <c r="V667" s="1">
        <f>IF(dataOrig!$X667&gt;0,dataOrig!V667*dataRevised!$X667/dataOrig!$X667,dataOrig!V667)</f>
        <v>54.903093734349859</v>
      </c>
      <c r="W667" s="1">
        <f>IF(dataOrig!$X667&gt;0,dataOrig!W667*dataRevised!$X667/dataOrig!$X667,dataOrig!W667)</f>
        <v>154.08287596414314</v>
      </c>
      <c r="X667" s="9">
        <f>dataOrig!X667*VLOOKUP($C667,pivot!$H$4:$Q$65,9,FALSE)/VLOOKUP($C667,pivot!$H$4:$Q$65,5,FALSE)</f>
        <v>364.83991320245389</v>
      </c>
      <c r="Y667" s="1">
        <f>IF(dataOrig!$AC667&gt;0,dataOrig!Y667*dataRevised!$AC667/dataOrig!$AC667,dataOrig!Y667)</f>
        <v>112.74963887419125</v>
      </c>
      <c r="Z667" s="1">
        <f>IF(dataOrig!$AC667&gt;0,dataOrig!Z667*dataRevised!$AC667/dataOrig!$AC667,dataOrig!Z667)</f>
        <v>383.19610545802459</v>
      </c>
      <c r="AA667" s="1">
        <f>IF(dataOrig!$AC667&gt;0,dataOrig!AA667*dataRevised!$AC667/dataOrig!$AC667,dataOrig!AA667)</f>
        <v>47.148407674291548</v>
      </c>
      <c r="AB667" s="1">
        <f>IF(dataOrig!$AC667&gt;0,dataOrig!AB667*dataRevised!$AC667/dataOrig!$AC667,dataOrig!AB667)</f>
        <v>101.31004682468173</v>
      </c>
      <c r="AC667" s="9">
        <f>dataOrig!AC667*VLOOKUP($C667,pivot!$H$4:$Q$65,10,FALSE)/VLOOKUP($C667,pivot!$H$4:$Q$65,6,FALSE)</f>
        <v>644.40419883118921</v>
      </c>
    </row>
    <row r="668" spans="1:29">
      <c r="A668">
        <v>676</v>
      </c>
      <c r="B668">
        <v>24031</v>
      </c>
      <c r="C668">
        <f>dataOrig!C668</f>
        <v>24031</v>
      </c>
      <c r="D668">
        <v>24</v>
      </c>
      <c r="E668" s="1">
        <f>IF(dataOrig!$I668&gt;0,dataOrig!E668*dataRevised!$I668/dataOrig!$I668,dataOrig!E668)</f>
        <v>95.441554908118022</v>
      </c>
      <c r="F668" s="1">
        <f>IF(dataOrig!$I668&gt;0,dataOrig!F668*dataRevised!$I668/dataOrig!$I668,dataOrig!F668)</f>
        <v>7.4856121496563164</v>
      </c>
      <c r="G668" s="1">
        <f>IF(dataOrig!$I668&gt;0,dataOrig!G668*dataRevised!$I668/dataOrig!$I668,dataOrig!G668)</f>
        <v>0</v>
      </c>
      <c r="H668" s="1">
        <f>IF(dataOrig!$I668&gt;0,dataOrig!H668*dataRevised!$I668/dataOrig!$I668,dataOrig!H668)</f>
        <v>318.13851636039345</v>
      </c>
      <c r="I668" s="9">
        <f>dataOrig!I668*VLOOKUP($C668,pivot!$H$4:$Q$65,7,FALSE)/VLOOKUP($C668,pivot!$H$4:$Q$65,2,FALSE)</f>
        <v>421.06568341816779</v>
      </c>
      <c r="J668" s="1">
        <f>dataOrig!J668</f>
        <v>102</v>
      </c>
      <c r="K668" s="1">
        <f>dataOrig!K668</f>
        <v>8</v>
      </c>
      <c r="L668" s="1">
        <f>dataOrig!L668</f>
        <v>0</v>
      </c>
      <c r="M668" s="1">
        <f>dataOrig!M668</f>
        <v>340</v>
      </c>
      <c r="N668" s="9">
        <f>dataOrig!N668</f>
        <v>450</v>
      </c>
      <c r="O668" s="1">
        <f>IF(dataOrig!$S668&gt;0,dataOrig!O668*dataRevised!$S668/dataOrig!$S668,dataOrig!O668)</f>
        <v>139.30873879284599</v>
      </c>
      <c r="P668" s="1">
        <f>IF(dataOrig!$S668&gt;0,dataOrig!P668*dataRevised!$S668/dataOrig!$S668,dataOrig!P668)</f>
        <v>97.080322437264513</v>
      </c>
      <c r="Q668" s="1">
        <f>IF(dataOrig!$S668&gt;0,dataOrig!Q668*dataRevised!$S668/dataOrig!$S668,dataOrig!Q668)</f>
        <v>4.7471071591899605</v>
      </c>
      <c r="R668" s="1">
        <f>IF(dataOrig!$S668&gt;0,dataOrig!R668*dataRevised!$S668/dataOrig!$S668,dataOrig!R668)</f>
        <v>393.39129306758116</v>
      </c>
      <c r="S668" s="9">
        <f>dataOrig!S668*VLOOKUP($C668,pivot!$H$4:$Q$65,8,FALSE)/VLOOKUP($C668,pivot!$H$4:$Q$65,4,FALSE)</f>
        <v>634.52746145688161</v>
      </c>
      <c r="T668" s="1">
        <f>IF(dataOrig!$X668&gt;0,dataOrig!T668*dataRevised!$X668/dataOrig!$X668,dataOrig!T668)</f>
        <v>18.596209168086244</v>
      </c>
      <c r="U668" s="1">
        <f>IF(dataOrig!$X668&gt;0,dataOrig!U668*dataRevised!$X668/dataOrig!$X668,dataOrig!U668)</f>
        <v>182.41995660122694</v>
      </c>
      <c r="V668" s="1">
        <f>IF(dataOrig!$X668&gt;0,dataOrig!V668*dataRevised!$X668/dataOrig!$X668,dataOrig!V668)</f>
        <v>0</v>
      </c>
      <c r="W668" s="1">
        <f>IF(dataOrig!$X668&gt;0,dataOrig!W668*dataRevised!$X668/dataOrig!$X668,dataOrig!W668)</f>
        <v>167.36588251277618</v>
      </c>
      <c r="X668" s="9">
        <f>dataOrig!X668*VLOOKUP($C668,pivot!$H$4:$Q$65,9,FALSE)/VLOOKUP($C668,pivot!$H$4:$Q$65,5,FALSE)</f>
        <v>368.38204828208939</v>
      </c>
      <c r="Y668" s="1">
        <f>IF(dataOrig!$AC668&gt;0,dataOrig!Y668*dataRevised!$AC668/dataOrig!$AC668,dataOrig!Y668)</f>
        <v>53.420280215015026</v>
      </c>
      <c r="Z668" s="1">
        <f>IF(dataOrig!$AC668&gt;0,dataOrig!Z668*dataRevised!$AC668/dataOrig!$AC668,dataOrig!Z668)</f>
        <v>163.84749931956227</v>
      </c>
      <c r="AA668" s="1">
        <f>IF(dataOrig!$AC668&gt;0,dataOrig!AA668*dataRevised!$AC668/dataOrig!$AC668,dataOrig!AA668)</f>
        <v>17.393578688466938</v>
      </c>
      <c r="AB668" s="1">
        <f>IF(dataOrig!$AC668&gt;0,dataOrig!AB668*dataRevised!$AC668/dataOrig!$AC668,dataOrig!AB668)</f>
        <v>219.69840119269932</v>
      </c>
      <c r="AC668" s="9">
        <f>dataOrig!AC668*VLOOKUP($C668,pivot!$H$4:$Q$65,10,FALSE)/VLOOKUP($C668,pivot!$H$4:$Q$65,6,FALSE)</f>
        <v>454.35975941574355</v>
      </c>
    </row>
    <row r="669" spans="1:29">
      <c r="A669">
        <v>677</v>
      </c>
      <c r="B669">
        <v>24031</v>
      </c>
      <c r="C669">
        <f>dataOrig!C669</f>
        <v>24031</v>
      </c>
      <c r="D669">
        <v>24</v>
      </c>
      <c r="E669" s="1">
        <f>IF(dataOrig!$I669&gt;0,dataOrig!E669*dataRevised!$I669/dataOrig!$I669,dataOrig!E669)</f>
        <v>147.84083995571226</v>
      </c>
      <c r="F669" s="1">
        <f>IF(dataOrig!$I669&gt;0,dataOrig!F669*dataRevised!$I669/dataOrig!$I669,dataOrig!F669)</f>
        <v>3.7428060748281582</v>
      </c>
      <c r="G669" s="1">
        <f>IF(dataOrig!$I669&gt;0,dataOrig!G669*dataRevised!$I669/dataOrig!$I669,dataOrig!G669)</f>
        <v>0</v>
      </c>
      <c r="H669" s="1">
        <f>IF(dataOrig!$I669&gt;0,dataOrig!H669*dataRevised!$I669/dataOrig!$I669,dataOrig!H669)</f>
        <v>496.857506433438</v>
      </c>
      <c r="I669" s="9">
        <f>dataOrig!I669*VLOOKUP($C669,pivot!$H$4:$Q$65,7,FALSE)/VLOOKUP($C669,pivot!$H$4:$Q$65,2,FALSE)</f>
        <v>648.44115246397837</v>
      </c>
      <c r="J669" s="1">
        <f>dataOrig!J669</f>
        <v>158</v>
      </c>
      <c r="K669" s="1">
        <f>dataOrig!K669</f>
        <v>4</v>
      </c>
      <c r="L669" s="1">
        <f>dataOrig!L669</f>
        <v>0</v>
      </c>
      <c r="M669" s="1">
        <f>dataOrig!M669</f>
        <v>531</v>
      </c>
      <c r="N669" s="9">
        <f>dataOrig!N669</f>
        <v>693</v>
      </c>
      <c r="O669" s="1">
        <f>IF(dataOrig!$S669&gt;0,dataOrig!O669*dataRevised!$S669/dataOrig!$S669,dataOrig!O669)</f>
        <v>155.15398681582207</v>
      </c>
      <c r="P669" s="1">
        <f>IF(dataOrig!$S669&gt;0,dataOrig!P669*dataRevised!$S669/dataOrig!$S669,dataOrig!P669)</f>
        <v>16.087683037005593</v>
      </c>
      <c r="Q669" s="1">
        <f>IF(dataOrig!$S669&gt;0,dataOrig!Q669*dataRevised!$S669/dataOrig!$S669,dataOrig!Q669)</f>
        <v>0.33633830341614757</v>
      </c>
      <c r="R669" s="1">
        <f>IF(dataOrig!$S669&gt;0,dataOrig!R669*dataRevised!$S669/dataOrig!$S669,dataOrig!R669)</f>
        <v>523.91464311474749</v>
      </c>
      <c r="S669" s="9">
        <f>dataOrig!S669*VLOOKUP($C669,pivot!$H$4:$Q$65,8,FALSE)/VLOOKUP($C669,pivot!$H$4:$Q$65,4,FALSE)</f>
        <v>695.49265127099136</v>
      </c>
      <c r="T669" s="1">
        <f>IF(dataOrig!$X669&gt;0,dataOrig!T669*dataRevised!$X669/dataOrig!$X669,dataOrig!T669)</f>
        <v>57.559695044076449</v>
      </c>
      <c r="U669" s="1">
        <f>IF(dataOrig!$X669&gt;0,dataOrig!U669*dataRevised!$X669/dataOrig!$X669,dataOrig!U669)</f>
        <v>364.83991320245389</v>
      </c>
      <c r="V669" s="1">
        <f>IF(dataOrig!$X669&gt;0,dataOrig!V669*dataRevised!$X669/dataOrig!$X669,dataOrig!V669)</f>
        <v>7.0842701592709485</v>
      </c>
      <c r="W669" s="1">
        <f>IF(dataOrig!$X669&gt;0,dataOrig!W669*dataRevised!$X669/dataOrig!$X669,dataOrig!W669)</f>
        <v>148.76967334468992</v>
      </c>
      <c r="X669" s="9">
        <f>dataOrig!X669*VLOOKUP($C669,pivot!$H$4:$Q$65,9,FALSE)/VLOOKUP($C669,pivot!$H$4:$Q$65,5,FALSE)</f>
        <v>578.25355175049117</v>
      </c>
      <c r="Y669" s="1">
        <f>IF(dataOrig!$AC669&gt;0,dataOrig!Y669*dataRevised!$AC669/dataOrig!$AC669,dataOrig!Y669)</f>
        <v>88.742610935703965</v>
      </c>
      <c r="Z669" s="1">
        <f>IF(dataOrig!$AC669&gt;0,dataOrig!Z669*dataRevised!$AC669/dataOrig!$AC669,dataOrig!Z669)</f>
        <v>196.18275194356622</v>
      </c>
      <c r="AA669" s="1">
        <f>IF(dataOrig!$AC669&gt;0,dataOrig!AA669*dataRevised!$AC669/dataOrig!$AC669,dataOrig!AA669)</f>
        <v>39.647062647834531</v>
      </c>
      <c r="AB669" s="1">
        <f>IF(dataOrig!$AC669&gt;0,dataOrig!AB669*dataRevised!$AC669/dataOrig!$AC669,dataOrig!AB669)</f>
        <v>276.67226727716974</v>
      </c>
      <c r="AC669" s="9">
        <f>dataOrig!AC669*VLOOKUP($C669,pivot!$H$4:$Q$65,10,FALSE)/VLOOKUP($C669,pivot!$H$4:$Q$65,6,FALSE)</f>
        <v>601.24469280427445</v>
      </c>
    </row>
    <row r="670" spans="1:29">
      <c r="A670">
        <v>678</v>
      </c>
      <c r="B670">
        <v>24031</v>
      </c>
      <c r="C670">
        <f>dataOrig!C670</f>
        <v>24031</v>
      </c>
      <c r="D670">
        <v>24</v>
      </c>
      <c r="E670" s="1">
        <f>IF(dataOrig!$I670&gt;0,dataOrig!E670*dataRevised!$I670/dataOrig!$I670,dataOrig!E670)</f>
        <v>219.88985689615433</v>
      </c>
      <c r="F670" s="1">
        <f>IF(dataOrig!$I670&gt;0,dataOrig!F670*dataRevised!$I670/dataOrig!$I670,dataOrig!F670)</f>
        <v>0</v>
      </c>
      <c r="G670" s="1">
        <f>IF(dataOrig!$I670&gt;0,dataOrig!G670*dataRevised!$I670/dataOrig!$I670,dataOrig!G670)</f>
        <v>0</v>
      </c>
      <c r="H670" s="1">
        <f>IF(dataOrig!$I670&gt;0,dataOrig!H670*dataRevised!$I670/dataOrig!$I670,dataOrig!H670)</f>
        <v>163.74776577373194</v>
      </c>
      <c r="I670" s="9">
        <f>dataOrig!I670*VLOOKUP($C670,pivot!$H$4:$Q$65,7,FALSE)/VLOOKUP($C670,pivot!$H$4:$Q$65,2,FALSE)</f>
        <v>383.63762266988624</v>
      </c>
      <c r="J670" s="1">
        <f>dataOrig!J670</f>
        <v>235</v>
      </c>
      <c r="K670" s="1">
        <f>dataOrig!K670</f>
        <v>0</v>
      </c>
      <c r="L670" s="1">
        <f>dataOrig!L670</f>
        <v>0</v>
      </c>
      <c r="M670" s="1">
        <f>dataOrig!M670</f>
        <v>175</v>
      </c>
      <c r="N670" s="9">
        <f>dataOrig!N670</f>
        <v>410</v>
      </c>
      <c r="O670" s="1">
        <f>IF(dataOrig!$S670&gt;0,dataOrig!O670*dataRevised!$S670/dataOrig!$S670,dataOrig!O670)</f>
        <v>206.60884735317362</v>
      </c>
      <c r="P670" s="1">
        <f>IF(dataOrig!$S670&gt;0,dataOrig!P670*dataRevised!$S670/dataOrig!$S670,dataOrig!P670)</f>
        <v>0.24789406858002772</v>
      </c>
      <c r="Q670" s="1">
        <f>IF(dataOrig!$S670&gt;0,dataOrig!Q670*dataRevised!$S670/dataOrig!$S670,dataOrig!Q670)</f>
        <v>2.1902353307277026E-3</v>
      </c>
      <c r="R670" s="1">
        <f>IF(dataOrig!$S670&gt;0,dataOrig!R670*dataRevised!$S670/dataOrig!$S670,dataOrig!R670)</f>
        <v>280.46483019086429</v>
      </c>
      <c r="S670" s="9">
        <f>dataOrig!S670*VLOOKUP($C670,pivot!$H$4:$Q$65,8,FALSE)/VLOOKUP($C670,pivot!$H$4:$Q$65,4,FALSE)</f>
        <v>487.32376184794862</v>
      </c>
      <c r="T670" s="1">
        <f>IF(dataOrig!$X670&gt;0,dataOrig!T670*dataRevised!$X670/dataOrig!$X670,dataOrig!T670)</f>
        <v>63.758431433438545</v>
      </c>
      <c r="U670" s="1">
        <f>IF(dataOrig!$X670&gt;0,dataOrig!U670*dataRevised!$X670/dataOrig!$X670,dataOrig!U670)</f>
        <v>153.1973421942343</v>
      </c>
      <c r="V670" s="1">
        <f>IF(dataOrig!$X670&gt;0,dataOrig!V670*dataRevised!$X670/dataOrig!$X670,dataOrig!V670)</f>
        <v>24.794945557448326</v>
      </c>
      <c r="W670" s="1">
        <f>IF(dataOrig!$X670&gt;0,dataOrig!W670*dataRevised!$X670/dataOrig!$X670,dataOrig!W670)</f>
        <v>100.95084976961103</v>
      </c>
      <c r="X670" s="9">
        <f>dataOrig!X670*VLOOKUP($C670,pivot!$H$4:$Q$65,9,FALSE)/VLOOKUP($C670,pivot!$H$4:$Q$65,5,FALSE)</f>
        <v>342.70156895473218</v>
      </c>
      <c r="Y670" s="1">
        <f>IF(dataOrig!$AC670&gt;0,dataOrig!Y670*dataRevised!$AC670/dataOrig!$AC670,dataOrig!Y670)</f>
        <v>161.66135359696648</v>
      </c>
      <c r="Z670" s="1">
        <f>IF(dataOrig!$AC670&gt;0,dataOrig!Z670*dataRevised!$AC670/dataOrig!$AC670,dataOrig!Z670)</f>
        <v>194.44260789779338</v>
      </c>
      <c r="AA670" s="1">
        <f>IF(dataOrig!$AC670&gt;0,dataOrig!AA670*dataRevised!$AC670/dataOrig!$AC670,dataOrig!AA670)</f>
        <v>30.493390614028186</v>
      </c>
      <c r="AB670" s="1">
        <f>IF(dataOrig!$AC670&gt;0,dataOrig!AB670*dataRevised!$AC670/dataOrig!$AC670,dataOrig!AB670)</f>
        <v>49.457815720324184</v>
      </c>
      <c r="AC670" s="9">
        <f>dataOrig!AC670*VLOOKUP($C670,pivot!$H$4:$Q$65,10,FALSE)/VLOOKUP($C670,pivot!$H$4:$Q$65,6,FALSE)</f>
        <v>436.05516782911224</v>
      </c>
    </row>
    <row r="671" spans="1:29">
      <c r="A671">
        <v>679</v>
      </c>
      <c r="B671">
        <v>24031</v>
      </c>
      <c r="C671">
        <f>dataOrig!C671</f>
        <v>24031</v>
      </c>
      <c r="D671">
        <v>24</v>
      </c>
      <c r="E671" s="1">
        <f>IF(dataOrig!$I671&gt;0,dataOrig!E671*dataRevised!$I671/dataOrig!$I671,dataOrig!E671)</f>
        <v>215.21134930261911</v>
      </c>
      <c r="F671" s="1">
        <f>IF(dataOrig!$I671&gt;0,dataOrig!F671*dataRevised!$I671/dataOrig!$I671,dataOrig!F671)</f>
        <v>828.09584405573003</v>
      </c>
      <c r="G671" s="1">
        <f>IF(dataOrig!$I671&gt;0,dataOrig!G671*dataRevised!$I671/dataOrig!$I671,dataOrig!G671)</f>
        <v>0</v>
      </c>
      <c r="H671" s="1">
        <f>IF(dataOrig!$I671&gt;0,dataOrig!H671*dataRevised!$I671/dataOrig!$I671,dataOrig!H671)</f>
        <v>421.06568341816779</v>
      </c>
      <c r="I671" s="9">
        <f>dataOrig!I671*VLOOKUP($C671,pivot!$H$4:$Q$65,7,FALSE)/VLOOKUP($C671,pivot!$H$4:$Q$65,2,FALSE)</f>
        <v>1464.3728767765169</v>
      </c>
      <c r="J671" s="1">
        <f>dataOrig!J671</f>
        <v>230</v>
      </c>
      <c r="K671" s="1">
        <f>dataOrig!K671</f>
        <v>885</v>
      </c>
      <c r="L671" s="1">
        <f>dataOrig!L671</f>
        <v>0</v>
      </c>
      <c r="M671" s="1">
        <f>dataOrig!M671</f>
        <v>450</v>
      </c>
      <c r="N671" s="9">
        <f>dataOrig!N671</f>
        <v>1565</v>
      </c>
      <c r="O671" s="1">
        <f>IF(dataOrig!$S671&gt;0,dataOrig!O671*dataRevised!$S671/dataOrig!$S671,dataOrig!O671)</f>
        <v>226.75813714324906</v>
      </c>
      <c r="P671" s="1">
        <f>IF(dataOrig!$S671&gt;0,dataOrig!P671*dataRevised!$S671/dataOrig!$S671,dataOrig!P671)</f>
        <v>877.50060412819414</v>
      </c>
      <c r="Q671" s="1">
        <f>IF(dataOrig!$S671&gt;0,dataOrig!Q671*dataRevised!$S671/dataOrig!$S671,dataOrig!Q671)</f>
        <v>0.58103088711815132</v>
      </c>
      <c r="R671" s="1">
        <f>IF(dataOrig!$S671&gt;0,dataOrig!R671*dataRevised!$S671/dataOrig!$S671,dataOrig!R671)</f>
        <v>393.10620579316895</v>
      </c>
      <c r="S671" s="9">
        <f>dataOrig!S671*VLOOKUP($C671,pivot!$H$4:$Q$65,8,FALSE)/VLOOKUP($C671,pivot!$H$4:$Q$65,4,FALSE)</f>
        <v>1497.9459779517306</v>
      </c>
      <c r="T671" s="1">
        <f>IF(dataOrig!$X671&gt;0,dataOrig!T671*dataRevised!$X671/dataOrig!$X671,dataOrig!T671)</f>
        <v>69.957167822800628</v>
      </c>
      <c r="U671" s="1">
        <f>IF(dataOrig!$X671&gt;0,dataOrig!U671*dataRevised!$X671/dataOrig!$X671,dataOrig!U671)</f>
        <v>734.10749525445203</v>
      </c>
      <c r="V671" s="1">
        <f>IF(dataOrig!$X671&gt;0,dataOrig!V671*dataRevised!$X671/dataOrig!$X671,dataOrig!V671)</f>
        <v>9.740871468997554</v>
      </c>
      <c r="W671" s="1">
        <f>IF(dataOrig!$X671&gt;0,dataOrig!W671*dataRevised!$X671/dataOrig!$X671,dataOrig!W671)</f>
        <v>468.44736428179152</v>
      </c>
      <c r="X671" s="9">
        <f>dataOrig!X671*VLOOKUP($C671,pivot!$H$4:$Q$65,9,FALSE)/VLOOKUP($C671,pivot!$H$4:$Q$65,5,FALSE)</f>
        <v>1282.2528988280417</v>
      </c>
      <c r="Y671" s="1">
        <f>IF(dataOrig!$AC671&gt;0,dataOrig!Y671*dataRevised!$AC671/dataOrig!$AC671,dataOrig!Y671)</f>
        <v>154.81125618802324</v>
      </c>
      <c r="Z671" s="1">
        <f>IF(dataOrig!$AC671&gt;0,dataOrig!Z671*dataRevised!$AC671/dataOrig!$AC671,dataOrig!Z671)</f>
        <v>800.8192847032177</v>
      </c>
      <c r="AA671" s="1">
        <f>IF(dataOrig!$AC671&gt;0,dataOrig!AA671*dataRevised!$AC671/dataOrig!$AC671,dataOrig!AA671)</f>
        <v>60.152279707037287</v>
      </c>
      <c r="AB671" s="1">
        <f>IF(dataOrig!$AC671&gt;0,dataOrig!AB671*dataRevised!$AC671/dataOrig!$AC671,dataOrig!AB671)</f>
        <v>298.07221056369076</v>
      </c>
      <c r="AC671" s="9">
        <f>dataOrig!AC671*VLOOKUP($C671,pivot!$H$4:$Q$65,10,FALSE)/VLOOKUP($C671,pivot!$H$4:$Q$65,6,FALSE)</f>
        <v>1313.855031161969</v>
      </c>
    </row>
    <row r="672" spans="1:29">
      <c r="A672">
        <v>680</v>
      </c>
      <c r="B672">
        <v>24031</v>
      </c>
      <c r="C672">
        <f>dataOrig!C672</f>
        <v>24031</v>
      </c>
      <c r="D672">
        <v>24</v>
      </c>
      <c r="E672" s="1">
        <f>IF(dataOrig!$I672&gt;0,dataOrig!E672*dataRevised!$I672/dataOrig!$I672,dataOrig!E672)</f>
        <v>167.49057184856008</v>
      </c>
      <c r="F672" s="1">
        <f>IF(dataOrig!$I672&gt;0,dataOrig!F672*dataRevised!$I672/dataOrig!$I672,dataOrig!F672)</f>
        <v>1100.3849859994787</v>
      </c>
      <c r="G672" s="1">
        <f>IF(dataOrig!$I672&gt;0,dataOrig!G672*dataRevised!$I672/dataOrig!$I672,dataOrig!G672)</f>
        <v>0.93570151870703966</v>
      </c>
      <c r="H672" s="1">
        <f>IF(dataOrig!$I672&gt;0,dataOrig!H672*dataRevised!$I672/dataOrig!$I672,dataOrig!H672)</f>
        <v>256.38221612572886</v>
      </c>
      <c r="I672" s="9">
        <f>dataOrig!I672*VLOOKUP($C672,pivot!$H$4:$Q$65,7,FALSE)/VLOOKUP($C672,pivot!$H$4:$Q$65,2,FALSE)</f>
        <v>1525.1934754924746</v>
      </c>
      <c r="J672" s="1">
        <f>dataOrig!J672</f>
        <v>179</v>
      </c>
      <c r="K672" s="1">
        <f>dataOrig!K672</f>
        <v>1176</v>
      </c>
      <c r="L672" s="1">
        <f>dataOrig!L672</f>
        <v>1</v>
      </c>
      <c r="M672" s="1">
        <f>dataOrig!M672</f>
        <v>274</v>
      </c>
      <c r="N672" s="9">
        <f>dataOrig!N672</f>
        <v>1630</v>
      </c>
      <c r="O672" s="1">
        <f>IF(dataOrig!$S672&gt;0,dataOrig!O672*dataRevised!$S672/dataOrig!$S672,dataOrig!O672)</f>
        <v>189.13035587353221</v>
      </c>
      <c r="P672" s="1">
        <f>IF(dataOrig!$S672&gt;0,dataOrig!P672*dataRevised!$S672/dataOrig!$S672,dataOrig!P672)</f>
        <v>2015.239053036383</v>
      </c>
      <c r="Q672" s="1">
        <f>IF(dataOrig!$S672&gt;0,dataOrig!Q672*dataRevised!$S672/dataOrig!$S672,dataOrig!Q672)</f>
        <v>15.900371691701732</v>
      </c>
      <c r="R672" s="1">
        <f>IF(dataOrig!$S672&gt;0,dataOrig!R672*dataRevised!$S672/dataOrig!$S672,dataOrig!R672)</f>
        <v>653.78199795276271</v>
      </c>
      <c r="S672" s="9">
        <f>dataOrig!S672*VLOOKUP($C672,pivot!$H$4:$Q$65,8,FALSE)/VLOOKUP($C672,pivot!$H$4:$Q$65,4,FALSE)</f>
        <v>2874.0517785543798</v>
      </c>
      <c r="T672" s="1">
        <f>IF(dataOrig!$X672&gt;0,dataOrig!T672*dataRevised!$X672/dataOrig!$X672,dataOrig!T672)</f>
        <v>190.38976053040679</v>
      </c>
      <c r="U672" s="1">
        <f>IF(dataOrig!$X672&gt;0,dataOrig!U672*dataRevised!$X672/dataOrig!$X672,dataOrig!U672)</f>
        <v>634.92771302465883</v>
      </c>
      <c r="V672" s="1">
        <f>IF(dataOrig!$X672&gt;0,dataOrig!V672*dataRevised!$X672/dataOrig!$X672,dataOrig!V672)</f>
        <v>10.626405238906425</v>
      </c>
      <c r="W672" s="1">
        <f>IF(dataOrig!$X672&gt;0,dataOrig!W672*dataRevised!$X672/dataOrig!$X672,dataOrig!W672)</f>
        <v>525.12152555595912</v>
      </c>
      <c r="X672" s="9">
        <f>dataOrig!X672*VLOOKUP($C672,pivot!$H$4:$Q$65,9,FALSE)/VLOOKUP($C672,pivot!$H$4:$Q$65,5,FALSE)</f>
        <v>1361.0654043499312</v>
      </c>
      <c r="Y672" s="1">
        <f>IF(dataOrig!$AC672&gt;0,dataOrig!Y672*dataRevised!$AC672/dataOrig!$AC672,dataOrig!Y672)</f>
        <v>356.72069311234225</v>
      </c>
      <c r="Z672" s="1">
        <f>IF(dataOrig!$AC672&gt;0,dataOrig!Z672*dataRevised!$AC672/dataOrig!$AC672,dataOrig!Z672)</f>
        <v>765.05806302661313</v>
      </c>
      <c r="AA672" s="1">
        <f>IF(dataOrig!$AC672&gt;0,dataOrig!AA672*dataRevised!$AC672/dataOrig!$AC672,dataOrig!AA672)</f>
        <v>44.039381868733003</v>
      </c>
      <c r="AB672" s="1">
        <f>IF(dataOrig!$AC672&gt;0,dataOrig!AB672*dataRevised!$AC672/dataOrig!$AC672,dataOrig!AB672)</f>
        <v>400.62929560168305</v>
      </c>
      <c r="AC672" s="9">
        <f>dataOrig!AC672*VLOOKUP($C672,pivot!$H$4:$Q$65,10,FALSE)/VLOOKUP($C672,pivot!$H$4:$Q$65,6,FALSE)</f>
        <v>1566.4474336093715</v>
      </c>
    </row>
    <row r="673" spans="1:29">
      <c r="A673">
        <v>681</v>
      </c>
      <c r="B673">
        <v>24031</v>
      </c>
      <c r="C673">
        <f>dataOrig!C673</f>
        <v>24031</v>
      </c>
      <c r="D673">
        <v>24</v>
      </c>
      <c r="E673" s="1">
        <f>IF(dataOrig!$I673&gt;0,dataOrig!E673*dataRevised!$I673/dataOrig!$I673,dataOrig!E673)</f>
        <v>1784.3827961743245</v>
      </c>
      <c r="F673" s="1">
        <f>IF(dataOrig!$I673&gt;0,dataOrig!F673*dataRevised!$I673/dataOrig!$I673,dataOrig!F673)</f>
        <v>681.19070561872479</v>
      </c>
      <c r="G673" s="1">
        <f>IF(dataOrig!$I673&gt;0,dataOrig!G673*dataRevised!$I673/dataOrig!$I673,dataOrig!G673)</f>
        <v>318.13851636039345</v>
      </c>
      <c r="H673" s="1">
        <f>IF(dataOrig!$I673&gt;0,dataOrig!H673*dataRevised!$I673/dataOrig!$I673,dataOrig!H673)</f>
        <v>3466.7741268095815</v>
      </c>
      <c r="I673" s="9">
        <f>dataOrig!I673*VLOOKUP($C673,pivot!$H$4:$Q$65,7,FALSE)/VLOOKUP($C673,pivot!$H$4:$Q$65,2,FALSE)</f>
        <v>6250.4861449630243</v>
      </c>
      <c r="J673" s="1">
        <f>dataOrig!J673</f>
        <v>1907</v>
      </c>
      <c r="K673" s="1">
        <f>dataOrig!K673</f>
        <v>728</v>
      </c>
      <c r="L673" s="1">
        <f>dataOrig!L673</f>
        <v>340</v>
      </c>
      <c r="M673" s="1">
        <f>dataOrig!M673</f>
        <v>3705</v>
      </c>
      <c r="N673" s="9">
        <f>dataOrig!N673</f>
        <v>6680</v>
      </c>
      <c r="O673" s="1">
        <f>IF(dataOrig!$S673&gt;0,dataOrig!O673*dataRevised!$S673/dataOrig!$S673,dataOrig!O673)</f>
        <v>1803.4894177854821</v>
      </c>
      <c r="P673" s="1">
        <f>IF(dataOrig!$S673&gt;0,dataOrig!P673*dataRevised!$S673/dataOrig!$S673,dataOrig!P673)</f>
        <v>702.70483645471813</v>
      </c>
      <c r="Q673" s="1">
        <f>IF(dataOrig!$S673&gt;0,dataOrig!Q673*dataRevised!$S673/dataOrig!$S673,dataOrig!Q673)</f>
        <v>209.3694449345372</v>
      </c>
      <c r="R673" s="1">
        <f>IF(dataOrig!$S673&gt;0,dataOrig!R673*dataRevised!$S673/dataOrig!$S673,dataOrig!R673)</f>
        <v>7043.3199463368101</v>
      </c>
      <c r="S673" s="9">
        <f>dataOrig!S673*VLOOKUP($C673,pivot!$H$4:$Q$65,8,FALSE)/VLOOKUP($C673,pivot!$H$4:$Q$65,4,FALSE)</f>
        <v>9758.8836455115488</v>
      </c>
      <c r="T673" s="1">
        <f>IF(dataOrig!$X673&gt;0,dataOrig!T673*dataRevised!$X673/dataOrig!$X673,dataOrig!T673)</f>
        <v>2955.0261901858939</v>
      </c>
      <c r="U673" s="1">
        <f>IF(dataOrig!$X673&gt;0,dataOrig!U673*dataRevised!$X673/dataOrig!$X673,dataOrig!U673)</f>
        <v>5236.1611814711405</v>
      </c>
      <c r="V673" s="1">
        <f>IF(dataOrig!$X673&gt;0,dataOrig!V673*dataRevised!$X673/dataOrig!$X673,dataOrig!V673)</f>
        <v>592.42209206903306</v>
      </c>
      <c r="W673" s="1">
        <f>IF(dataOrig!$X673&gt;0,dataOrig!W673*dataRevised!$X673/dataOrig!$X673,dataOrig!W673)</f>
        <v>2383.8569085946742</v>
      </c>
      <c r="X673" s="9">
        <f>dataOrig!X673*VLOOKUP($C673,pivot!$H$4:$Q$65,9,FALSE)/VLOOKUP($C673,pivot!$H$4:$Q$65,5,FALSE)</f>
        <v>11167.466372320741</v>
      </c>
      <c r="Y673" s="1">
        <f>IF(dataOrig!$AC673&gt;0,dataOrig!Y673*dataRevised!$AC673/dataOrig!$AC673,dataOrig!Y673)</f>
        <v>834.83958454478784</v>
      </c>
      <c r="Z673" s="1">
        <f>IF(dataOrig!$AC673&gt;0,dataOrig!Z673*dataRevised!$AC673/dataOrig!$AC673,dataOrig!Z673)</f>
        <v>5504.8073105413077</v>
      </c>
      <c r="AA673" s="1">
        <f>IF(dataOrig!$AC673&gt;0,dataOrig!AA673*dataRevised!$AC673/dataOrig!$AC673,dataOrig!AA673)</f>
        <v>263.32250896545276</v>
      </c>
      <c r="AB673" s="1">
        <f>IF(dataOrig!$AC673&gt;0,dataOrig!AB673*dataRevised!$AC673/dataOrig!$AC673,dataOrig!AB673)</f>
        <v>3719.5107878475187</v>
      </c>
      <c r="AC673" s="9">
        <f>dataOrig!AC673*VLOOKUP($C673,pivot!$H$4:$Q$65,10,FALSE)/VLOOKUP($C673,pivot!$H$4:$Q$65,6,FALSE)</f>
        <v>10322.480191899067</v>
      </c>
    </row>
    <row r="674" spans="1:29">
      <c r="A674">
        <v>682</v>
      </c>
      <c r="B674">
        <v>24031</v>
      </c>
      <c r="C674">
        <f>dataOrig!C674</f>
        <v>24031</v>
      </c>
      <c r="D674">
        <v>24</v>
      </c>
      <c r="E674" s="1">
        <f>IF(dataOrig!$I674&gt;0,dataOrig!E674*dataRevised!$I674/dataOrig!$I674,dataOrig!E674)</f>
        <v>156.26215362407558</v>
      </c>
      <c r="F674" s="1">
        <f>IF(dataOrig!$I674&gt;0,dataOrig!F674*dataRevised!$I674/dataOrig!$I674,dataOrig!F674)</f>
        <v>127.25540654415735</v>
      </c>
      <c r="G674" s="1">
        <f>IF(dataOrig!$I674&gt;0,dataOrig!G674*dataRevised!$I674/dataOrig!$I674,dataOrig!G674)</f>
        <v>0</v>
      </c>
      <c r="H674" s="1">
        <f>IF(dataOrig!$I674&gt;0,dataOrig!H674*dataRevised!$I674/dataOrig!$I674,dataOrig!H674)</f>
        <v>749.49691648433873</v>
      </c>
      <c r="I674" s="9">
        <f>dataOrig!I674*VLOOKUP($C674,pivot!$H$4:$Q$65,7,FALSE)/VLOOKUP($C674,pivot!$H$4:$Q$65,2,FALSE)</f>
        <v>1033.0144766525716</v>
      </c>
      <c r="J674" s="1">
        <f>dataOrig!J674</f>
        <v>167</v>
      </c>
      <c r="K674" s="1">
        <f>dataOrig!K674</f>
        <v>136</v>
      </c>
      <c r="L674" s="1">
        <f>dataOrig!L674</f>
        <v>0</v>
      </c>
      <c r="M674" s="1">
        <f>dataOrig!M674</f>
        <v>801</v>
      </c>
      <c r="N674" s="9">
        <f>dataOrig!N674</f>
        <v>1104</v>
      </c>
      <c r="O674" s="1">
        <f>IF(dataOrig!$S674&gt;0,dataOrig!O674*dataRevised!$S674/dataOrig!$S674,dataOrig!O674)</f>
        <v>206.87661306624722</v>
      </c>
      <c r="P674" s="1">
        <f>IF(dataOrig!$S674&gt;0,dataOrig!P674*dataRevised!$S674/dataOrig!$S674,dataOrig!P674)</f>
        <v>217.09548981337841</v>
      </c>
      <c r="Q674" s="1">
        <f>IF(dataOrig!$S674&gt;0,dataOrig!Q674*dataRevised!$S674/dataOrig!$S674,dataOrig!Q674)</f>
        <v>1.5257737590121889</v>
      </c>
      <c r="R674" s="1">
        <f>IF(dataOrig!$S674&gt;0,dataOrig!R674*dataRevised!$S674/dataOrig!$S674,dataOrig!R674)</f>
        <v>763.5139716872178</v>
      </c>
      <c r="S674" s="9">
        <f>dataOrig!S674*VLOOKUP($C674,pivot!$H$4:$Q$65,8,FALSE)/VLOOKUP($C674,pivot!$H$4:$Q$65,4,FALSE)</f>
        <v>1189.0118483258557</v>
      </c>
      <c r="T674" s="1">
        <f>IF(dataOrig!$X674&gt;0,dataOrig!T674*dataRevised!$X674/dataOrig!$X674,dataOrig!T674)</f>
        <v>59.330762583894199</v>
      </c>
      <c r="U674" s="1">
        <f>IF(dataOrig!$X674&gt;0,dataOrig!U674*dataRevised!$X674/dataOrig!$X674,dataOrig!U674)</f>
        <v>507.41085015778174</v>
      </c>
      <c r="V674" s="1">
        <f>IF(dataOrig!$X674&gt;0,dataOrig!V674*dataRevised!$X674/dataOrig!$X674,dataOrig!V674)</f>
        <v>82.354640601524778</v>
      </c>
      <c r="W674" s="1">
        <f>IF(dataOrig!$X674&gt;0,dataOrig!W674*dataRevised!$X674/dataOrig!$X674,dataOrig!W674)</f>
        <v>264.77459720275169</v>
      </c>
      <c r="X674" s="9">
        <f>dataOrig!X674*VLOOKUP($C674,pivot!$H$4:$Q$65,9,FALSE)/VLOOKUP($C674,pivot!$H$4:$Q$65,5,FALSE)</f>
        <v>913.87085054595241</v>
      </c>
      <c r="Y674" s="1">
        <f>IF(dataOrig!$AC674&gt;0,dataOrig!Y674*dataRevised!$AC674/dataOrig!$AC674,dataOrig!Y674)</f>
        <v>108.32244328157395</v>
      </c>
      <c r="Z674" s="1">
        <f>IF(dataOrig!$AC674&gt;0,dataOrig!Z674*dataRevised!$AC674/dataOrig!$AC674,dataOrig!Z674)</f>
        <v>610.73861923331617</v>
      </c>
      <c r="AA674" s="1">
        <f>IF(dataOrig!$AC674&gt;0,dataOrig!AA674*dataRevised!$AC674/dataOrig!$AC674,dataOrig!AA674)</f>
        <v>83.635581463738774</v>
      </c>
      <c r="AB674" s="1">
        <f>IF(dataOrig!$AC674&gt;0,dataOrig!AB674*dataRevised!$AC674/dataOrig!$AC674,dataOrig!AB674)</f>
        <v>333.57222515951696</v>
      </c>
      <c r="AC674" s="9">
        <f>dataOrig!AC674*VLOOKUP($C674,pivot!$H$4:$Q$65,10,FALSE)/VLOOKUP($C674,pivot!$H$4:$Q$65,6,FALSE)</f>
        <v>1136.2688691381459</v>
      </c>
    </row>
    <row r="675" spans="1:29">
      <c r="A675">
        <v>683</v>
      </c>
      <c r="B675">
        <v>24031</v>
      </c>
      <c r="C675">
        <f>dataOrig!C675</f>
        <v>24031</v>
      </c>
      <c r="D675">
        <v>24</v>
      </c>
      <c r="E675" s="1">
        <f>IF(dataOrig!$I675&gt;0,dataOrig!E675*dataRevised!$I675/dataOrig!$I675,dataOrig!E675)</f>
        <v>41.170866823109733</v>
      </c>
      <c r="F675" s="1">
        <f>IF(dataOrig!$I675&gt;0,dataOrig!F675*dataRevised!$I675/dataOrig!$I675,dataOrig!F675)</f>
        <v>3908.4252436393035</v>
      </c>
      <c r="G675" s="1">
        <f>IF(dataOrig!$I675&gt;0,dataOrig!G675*dataRevised!$I675/dataOrig!$I675,dataOrig!G675)</f>
        <v>0</v>
      </c>
      <c r="H675" s="1">
        <f>IF(dataOrig!$I675&gt;0,dataOrig!H675*dataRevised!$I675/dataOrig!$I675,dataOrig!H675)</f>
        <v>256.3822161257288</v>
      </c>
      <c r="I675" s="9">
        <f>dataOrig!I675*VLOOKUP($C675,pivot!$H$4:$Q$65,7,FALSE)/VLOOKUP($C675,pivot!$H$4:$Q$65,2,FALSE)</f>
        <v>4205.9783265881424</v>
      </c>
      <c r="J675" s="1">
        <f>dataOrig!J675</f>
        <v>44</v>
      </c>
      <c r="K675" s="1">
        <f>dataOrig!K675</f>
        <v>4177</v>
      </c>
      <c r="L675" s="1">
        <f>dataOrig!L675</f>
        <v>0</v>
      </c>
      <c r="M675" s="1">
        <f>dataOrig!M675</f>
        <v>274</v>
      </c>
      <c r="N675" s="9">
        <f>dataOrig!N675</f>
        <v>4495</v>
      </c>
      <c r="O675" s="1">
        <f>IF(dataOrig!$S675&gt;0,dataOrig!O675*dataRevised!$S675/dataOrig!$S675,dataOrig!O675)</f>
        <v>47.014369412891348</v>
      </c>
      <c r="P675" s="1">
        <f>IF(dataOrig!$S675&gt;0,dataOrig!P675*dataRevised!$S675/dataOrig!$S675,dataOrig!P675)</f>
        <v>3726.4521634139805</v>
      </c>
      <c r="Q675" s="1">
        <f>IF(dataOrig!$S675&gt;0,dataOrig!Q675*dataRevised!$S675/dataOrig!$S675,dataOrig!Q675)</f>
        <v>3.5404629010671771</v>
      </c>
      <c r="R675" s="1">
        <f>IF(dataOrig!$S675&gt;0,dataOrig!R675*dataRevised!$S675/dataOrig!$S675,dataOrig!R675)</f>
        <v>165.13122727970099</v>
      </c>
      <c r="S675" s="9">
        <f>dataOrig!S675*VLOOKUP($C675,pivot!$H$4:$Q$65,8,FALSE)/VLOOKUP($C675,pivot!$H$4:$Q$65,4,FALSE)</f>
        <v>3942.1382230076392</v>
      </c>
      <c r="T675" s="1">
        <f>IF(dataOrig!$X675&gt;0,dataOrig!T675*dataRevised!$X675/dataOrig!$X675,dataOrig!T675)</f>
        <v>71.728235362618349</v>
      </c>
      <c r="U675" s="1">
        <f>IF(dataOrig!$X675&gt;0,dataOrig!U675*dataRevised!$X675/dataOrig!$X675,dataOrig!U675)</f>
        <v>3361.4861905740654</v>
      </c>
      <c r="V675" s="1">
        <f>IF(dataOrig!$X675&gt;0,dataOrig!V675*dataRevised!$X675/dataOrig!$X675,dataOrig!V675)</f>
        <v>101.83638353951989</v>
      </c>
      <c r="W675" s="1">
        <f>IF(dataOrig!$X675&gt;0,dataOrig!W675*dataRevised!$X675/dataOrig!$X675,dataOrig!W675)</f>
        <v>476.41716821097128</v>
      </c>
      <c r="X675" s="9">
        <f>dataOrig!X675*VLOOKUP($C675,pivot!$H$4:$Q$65,9,FALSE)/VLOOKUP($C675,pivot!$H$4:$Q$65,5,FALSE)</f>
        <v>4011.4679776871749</v>
      </c>
      <c r="Y675" s="1">
        <f>IF(dataOrig!$AC675&gt;0,dataOrig!Y675*dataRevised!$AC675/dataOrig!$AC675,dataOrig!Y675)</f>
        <v>39.984638685034774</v>
      </c>
      <c r="Z675" s="1">
        <f>IF(dataOrig!$AC675&gt;0,dataOrig!Z675*dataRevised!$AC675/dataOrig!$AC675,dataOrig!Z675)</f>
        <v>2296.4341846898128</v>
      </c>
      <c r="AA675" s="1">
        <f>IF(dataOrig!$AC675&gt;0,dataOrig!AA675*dataRevised!$AC675/dataOrig!$AC675,dataOrig!AA675)</f>
        <v>37.309292027658962</v>
      </c>
      <c r="AB675" s="1">
        <f>IF(dataOrig!$AC675&gt;0,dataOrig!AB675*dataRevised!$AC675/dataOrig!$AC675,dataOrig!AB675)</f>
        <v>197.06391638590742</v>
      </c>
      <c r="AC675" s="9">
        <f>dataOrig!AC675*VLOOKUP($C675,pivot!$H$4:$Q$65,10,FALSE)/VLOOKUP($C675,pivot!$H$4:$Q$65,6,FALSE)</f>
        <v>2570.7920317884136</v>
      </c>
    </row>
    <row r="676" spans="1:29">
      <c r="A676">
        <v>684</v>
      </c>
      <c r="B676">
        <v>24031</v>
      </c>
      <c r="C676">
        <f>dataOrig!C676</f>
        <v>24031</v>
      </c>
      <c r="D676">
        <v>24</v>
      </c>
      <c r="E676" s="1">
        <f>IF(dataOrig!$I676&gt;0,dataOrig!E676*dataRevised!$I676/dataOrig!$I676,dataOrig!E676)</f>
        <v>1588.821178764553</v>
      </c>
      <c r="F676" s="1">
        <f>IF(dataOrig!$I676&gt;0,dataOrig!F676*dataRevised!$I676/dataOrig!$I676,dataOrig!F676)</f>
        <v>5555.259916563693</v>
      </c>
      <c r="G676" s="1">
        <f>IF(dataOrig!$I676&gt;0,dataOrig!G676*dataRevised!$I676/dataOrig!$I676,dataOrig!G676)</f>
        <v>2002.4012500330646</v>
      </c>
      <c r="H676" s="1">
        <f>IF(dataOrig!$I676&gt;0,dataOrig!H676*dataRevised!$I676/dataOrig!$I676,dataOrig!H676)</f>
        <v>587.62055374802082</v>
      </c>
      <c r="I676" s="9">
        <f>dataOrig!I676*VLOOKUP($C676,pivot!$H$4:$Q$65,7,FALSE)/VLOOKUP($C676,pivot!$H$4:$Q$65,2,FALSE)</f>
        <v>9734.1028991093317</v>
      </c>
      <c r="J676" s="1">
        <f>dataOrig!J676</f>
        <v>1698</v>
      </c>
      <c r="K676" s="1">
        <f>dataOrig!K676</f>
        <v>5937</v>
      </c>
      <c r="L676" s="1">
        <f>dataOrig!L676</f>
        <v>2140</v>
      </c>
      <c r="M676" s="1">
        <f>dataOrig!M676</f>
        <v>628</v>
      </c>
      <c r="N676" s="9">
        <f>dataOrig!N676</f>
        <v>10403</v>
      </c>
      <c r="O676" s="1">
        <f>IF(dataOrig!$S676&gt;0,dataOrig!O676*dataRevised!$S676/dataOrig!$S676,dataOrig!O676)</f>
        <v>1673.5010691010696</v>
      </c>
      <c r="P676" s="1">
        <f>IF(dataOrig!$S676&gt;0,dataOrig!P676*dataRevised!$S676/dataOrig!$S676,dataOrig!P676)</f>
        <v>5447.4841486645546</v>
      </c>
      <c r="Q676" s="1">
        <f>IF(dataOrig!$S676&gt;0,dataOrig!Q676*dataRevised!$S676/dataOrig!$S676,dataOrig!Q676)</f>
        <v>1586.837747645458</v>
      </c>
      <c r="R676" s="1">
        <f>IF(dataOrig!$S676&gt;0,dataOrig!R676*dataRevised!$S676/dataOrig!$S676,dataOrig!R676)</f>
        <v>711.13171223180905</v>
      </c>
      <c r="S676" s="9">
        <f>dataOrig!S676*VLOOKUP($C676,pivot!$H$4:$Q$65,8,FALSE)/VLOOKUP($C676,pivot!$H$4:$Q$65,4,FALSE)</f>
        <v>9418.9546776428924</v>
      </c>
      <c r="T676" s="1">
        <f>IF(dataOrig!$X676&gt;0,dataOrig!T676*dataRevised!$X676/dataOrig!$X676,dataOrig!T676)</f>
        <v>1907.4397403837029</v>
      </c>
      <c r="U676" s="1">
        <f>IF(dataOrig!$X676&gt;0,dataOrig!U676*dataRevised!$X676/dataOrig!$X676,dataOrig!U676)</f>
        <v>6719.4302460684949</v>
      </c>
      <c r="V676" s="1">
        <f>IF(dataOrig!$X676&gt;0,dataOrig!V676*dataRevised!$X676/dataOrig!$X676,dataOrig!V676)</f>
        <v>1241.5183454122339</v>
      </c>
      <c r="W676" s="1">
        <f>IF(dataOrig!$X676&gt;0,dataOrig!W676*dataRevised!$X676/dataOrig!$X676,dataOrig!W676)</f>
        <v>2114.654642542378</v>
      </c>
      <c r="X676" s="9">
        <f>dataOrig!X676*VLOOKUP($C676,pivot!$H$4:$Q$65,9,FALSE)/VLOOKUP($C676,pivot!$H$4:$Q$65,5,FALSE)</f>
        <v>11983.04297440681</v>
      </c>
      <c r="Y676" s="1">
        <f>IF(dataOrig!$AC676&gt;0,dataOrig!Y676*dataRevised!$AC676/dataOrig!$AC676,dataOrig!Y676)</f>
        <v>2324.8756112453898</v>
      </c>
      <c r="Z676" s="1">
        <f>IF(dataOrig!$AC676&gt;0,dataOrig!Z676*dataRevised!$AC676/dataOrig!$AC676,dataOrig!Z676)</f>
        <v>12381.40032895261</v>
      </c>
      <c r="AA676" s="1">
        <f>IF(dataOrig!$AC676&gt;0,dataOrig!AA676*dataRevised!$AC676/dataOrig!$AC676,dataOrig!AA676)</f>
        <v>782.10660556350683</v>
      </c>
      <c r="AB676" s="1">
        <f>IF(dataOrig!$AC676&gt;0,dataOrig!AB676*dataRevised!$AC676/dataOrig!$AC676,dataOrig!AB676)</f>
        <v>1929.3643056846756</v>
      </c>
      <c r="AC676" s="9">
        <f>dataOrig!AC676*VLOOKUP($C676,pivot!$H$4:$Q$65,10,FALSE)/VLOOKUP($C676,pivot!$H$4:$Q$65,6,FALSE)</f>
        <v>17417.746851446183</v>
      </c>
    </row>
    <row r="677" spans="1:29">
      <c r="A677">
        <v>685</v>
      </c>
      <c r="B677">
        <v>24031</v>
      </c>
      <c r="C677">
        <f>dataOrig!C677</f>
        <v>24031</v>
      </c>
      <c r="D677">
        <v>24</v>
      </c>
      <c r="E677" s="1">
        <f>IF(dataOrig!$I677&gt;0,dataOrig!E677*dataRevised!$I677/dataOrig!$I677,dataOrig!E677)</f>
        <v>364.92359229574544</v>
      </c>
      <c r="F677" s="1">
        <f>IF(dataOrig!$I677&gt;0,dataOrig!F677*dataRevised!$I677/dataOrig!$I677,dataOrig!F677)</f>
        <v>14508.987749071353</v>
      </c>
      <c r="G677" s="1">
        <f>IF(dataOrig!$I677&gt;0,dataOrig!G677*dataRevised!$I677/dataOrig!$I677,dataOrig!G677)</f>
        <v>0</v>
      </c>
      <c r="H677" s="1">
        <f>IF(dataOrig!$I677&gt;0,dataOrig!H677*dataRevised!$I677/dataOrig!$I677,dataOrig!H677)</f>
        <v>432.29410164265227</v>
      </c>
      <c r="I677" s="9">
        <f>dataOrig!I677*VLOOKUP($C677,pivot!$H$4:$Q$65,7,FALSE)/VLOOKUP($C677,pivot!$H$4:$Q$65,2,FALSE)</f>
        <v>15306.205443009752</v>
      </c>
      <c r="J677" s="1">
        <f>dataOrig!J677</f>
        <v>390</v>
      </c>
      <c r="K677" s="1">
        <f>dataOrig!K677</f>
        <v>15506</v>
      </c>
      <c r="L677" s="1">
        <f>dataOrig!L677</f>
        <v>0</v>
      </c>
      <c r="M677" s="1">
        <f>dataOrig!M677</f>
        <v>462</v>
      </c>
      <c r="N677" s="9">
        <f>dataOrig!N677</f>
        <v>16358</v>
      </c>
      <c r="O677" s="1">
        <f>IF(dataOrig!$S677&gt;0,dataOrig!O677*dataRevised!$S677/dataOrig!$S677,dataOrig!O677)</f>
        <v>253.25006494939132</v>
      </c>
      <c r="P677" s="1">
        <f>IF(dataOrig!$S677&gt;0,dataOrig!P677*dataRevised!$S677/dataOrig!$S677,dataOrig!P677)</f>
        <v>6058.5087896513833</v>
      </c>
      <c r="Q677" s="1">
        <f>IF(dataOrig!$S677&gt;0,dataOrig!Q677*dataRevised!$S677/dataOrig!$S677,dataOrig!Q677)</f>
        <v>2.6417752067512743</v>
      </c>
      <c r="R677" s="1">
        <f>IF(dataOrig!$S677&gt;0,dataOrig!R677*dataRevised!$S677/dataOrig!$S677,dataOrig!R677)</f>
        <v>648.621803004095</v>
      </c>
      <c r="S677" s="9">
        <f>dataOrig!S677*VLOOKUP($C677,pivot!$H$4:$Q$65,8,FALSE)/VLOOKUP($C677,pivot!$H$4:$Q$65,4,FALSE)</f>
        <v>6963.0224328116201</v>
      </c>
      <c r="T677" s="1">
        <f>IF(dataOrig!$X677&gt;0,dataOrig!T677*dataRevised!$X677/dataOrig!$X677,dataOrig!T677)</f>
        <v>616.33150385657268</v>
      </c>
      <c r="U677" s="1">
        <f>IF(dataOrig!$X677&gt;0,dataOrig!U677*dataRevised!$X677/dataOrig!$X677,dataOrig!U677)</f>
        <v>12504.622364883135</v>
      </c>
      <c r="V677" s="1">
        <f>IF(dataOrig!$X677&gt;0,dataOrig!V677*dataRevised!$X677/dataOrig!$X677,dataOrig!V677)</f>
        <v>1289.3371689873129</v>
      </c>
      <c r="W677" s="1">
        <f>IF(dataOrig!$X677&gt;0,dataOrig!W677*dataRevised!$X677/dataOrig!$X677,dataOrig!W677)</f>
        <v>1972.0837055870504</v>
      </c>
      <c r="X677" s="9">
        <f>dataOrig!X677*VLOOKUP($C677,pivot!$H$4:$Q$65,9,FALSE)/VLOOKUP($C677,pivot!$H$4:$Q$65,5,FALSE)</f>
        <v>16382.374743314071</v>
      </c>
      <c r="Y677" s="1">
        <f>IF(dataOrig!$AC677&gt;0,dataOrig!Y677*dataRevised!$AC677/dataOrig!$AC677,dataOrig!Y677)</f>
        <v>504.49706918898443</v>
      </c>
      <c r="Z677" s="1">
        <f>IF(dataOrig!$AC677&gt;0,dataOrig!Z677*dataRevised!$AC677/dataOrig!$AC677,dataOrig!Z677)</f>
        <v>15711.814927281572</v>
      </c>
      <c r="AA677" s="1">
        <f>IF(dataOrig!$AC677&gt;0,dataOrig!AA677*dataRevised!$AC677/dataOrig!$AC677,dataOrig!AA677)</f>
        <v>0.91245909360968658</v>
      </c>
      <c r="AB677" s="1">
        <f>IF(dataOrig!$AC677&gt;0,dataOrig!AB677*dataRevised!$AC677/dataOrig!$AC677,dataOrig!AB677)</f>
        <v>349.44714202829357</v>
      </c>
      <c r="AC677" s="9">
        <f>dataOrig!AC677*VLOOKUP($C677,pivot!$H$4:$Q$65,10,FALSE)/VLOOKUP($C677,pivot!$H$4:$Q$65,6,FALSE)</f>
        <v>16566.671597592456</v>
      </c>
    </row>
    <row r="678" spans="1:29">
      <c r="A678">
        <v>686</v>
      </c>
      <c r="B678">
        <v>24031</v>
      </c>
      <c r="C678">
        <f>dataOrig!C678</f>
        <v>24031</v>
      </c>
      <c r="D678">
        <v>24</v>
      </c>
      <c r="E678" s="1">
        <f>IF(dataOrig!$I678&gt;0,dataOrig!E678*dataRevised!$I678/dataOrig!$I678,dataOrig!E678)</f>
        <v>142.22663084347002</v>
      </c>
      <c r="F678" s="1">
        <f>IF(dataOrig!$I678&gt;0,dataOrig!F678*dataRevised!$I678/dataOrig!$I678,dataOrig!F678)</f>
        <v>0</v>
      </c>
      <c r="G678" s="1">
        <f>IF(dataOrig!$I678&gt;0,dataOrig!G678*dataRevised!$I678/dataOrig!$I678,dataOrig!G678)</f>
        <v>0</v>
      </c>
      <c r="H678" s="1">
        <f>IF(dataOrig!$I678&gt;0,dataOrig!H678*dataRevised!$I678/dataOrig!$I678,dataOrig!H678)</f>
        <v>600.72037500991939</v>
      </c>
      <c r="I678" s="9">
        <f>dataOrig!I678*VLOOKUP($C678,pivot!$H$4:$Q$65,7,FALSE)/VLOOKUP($C678,pivot!$H$4:$Q$65,2,FALSE)</f>
        <v>742.94700585338944</v>
      </c>
      <c r="J678" s="1">
        <f>dataOrig!J678</f>
        <v>152</v>
      </c>
      <c r="K678" s="1">
        <f>dataOrig!K678</f>
        <v>0</v>
      </c>
      <c r="L678" s="1">
        <f>dataOrig!L678</f>
        <v>0</v>
      </c>
      <c r="M678" s="1">
        <f>dataOrig!M678</f>
        <v>642</v>
      </c>
      <c r="N678" s="9">
        <f>dataOrig!N678</f>
        <v>794</v>
      </c>
      <c r="O678" s="1">
        <f>IF(dataOrig!$S678&gt;0,dataOrig!O678*dataRevised!$S678/dataOrig!$S678,dataOrig!O678)</f>
        <v>287.94804345961927</v>
      </c>
      <c r="P678" s="1">
        <f>IF(dataOrig!$S678&gt;0,dataOrig!P678*dataRevised!$S678/dataOrig!$S678,dataOrig!P678)</f>
        <v>7144.5750585029664</v>
      </c>
      <c r="Q678" s="1">
        <f>IF(dataOrig!$S678&gt;0,dataOrig!Q678*dataRevised!$S678/dataOrig!$S678,dataOrig!Q678)</f>
        <v>3.4469904439347838E-2</v>
      </c>
      <c r="R678" s="1">
        <f>IF(dataOrig!$S678&gt;0,dataOrig!R678*dataRevised!$S678/dataOrig!$S678,dataOrig!R678)</f>
        <v>761.71198679862459</v>
      </c>
      <c r="S678" s="9">
        <f>dataOrig!S678*VLOOKUP($C678,pivot!$H$4:$Q$65,8,FALSE)/VLOOKUP($C678,pivot!$H$4:$Q$65,4,FALSE)</f>
        <v>8194.2695586656482</v>
      </c>
      <c r="T678" s="1">
        <f>IF(dataOrig!$X678&gt;0,dataOrig!T678*dataRevised!$X678/dataOrig!$X678,dataOrig!T678)</f>
        <v>88.553376990886861</v>
      </c>
      <c r="U678" s="1">
        <f>IF(dataOrig!$X678&gt;0,dataOrig!U678*dataRevised!$X678/dataOrig!$X678,dataOrig!U678)</f>
        <v>188.61869299058904</v>
      </c>
      <c r="V678" s="1">
        <f>IF(dataOrig!$X678&gt;0,dataOrig!V678*dataRevised!$X678/dataOrig!$X678,dataOrig!V678)</f>
        <v>7.9698039291798182</v>
      </c>
      <c r="W678" s="1">
        <f>IF(dataOrig!$X678&gt;0,dataOrig!W678*dataRevised!$X678/dataOrig!$X678,dataOrig!W678)</f>
        <v>319.6776909371016</v>
      </c>
      <c r="X678" s="9">
        <f>dataOrig!X678*VLOOKUP($C678,pivot!$H$4:$Q$65,9,FALSE)/VLOOKUP($C678,pivot!$H$4:$Q$65,5,FALSE)</f>
        <v>604.81956484775731</v>
      </c>
      <c r="Y678" s="1">
        <f>IF(dataOrig!$AC678&gt;0,dataOrig!Y678*dataRevised!$AC678/dataOrig!$AC678,dataOrig!Y678)</f>
        <v>154.18974006716823</v>
      </c>
      <c r="Z678" s="1">
        <f>IF(dataOrig!$AC678&gt;0,dataOrig!Z678*dataRevised!$AC678/dataOrig!$AC678,dataOrig!Z678)</f>
        <v>12.886410395540054</v>
      </c>
      <c r="AA678" s="1">
        <f>IF(dataOrig!$AC678&gt;0,dataOrig!AA678*dataRevised!$AC678/dataOrig!$AC678,dataOrig!AA678)</f>
        <v>4.1986610985880121E-2</v>
      </c>
      <c r="AB678" s="1">
        <f>IF(dataOrig!$AC678&gt;0,dataOrig!AB678*dataRevised!$AC678/dataOrig!$AC678,dataOrig!AB678)</f>
        <v>1180.010979910468</v>
      </c>
      <c r="AC678" s="9">
        <f>dataOrig!AC678*VLOOKUP($C678,pivot!$H$4:$Q$65,10,FALSE)/VLOOKUP($C678,pivot!$H$4:$Q$65,6,FALSE)</f>
        <v>1347.1291169841622</v>
      </c>
    </row>
    <row r="679" spans="1:29">
      <c r="A679">
        <v>687</v>
      </c>
      <c r="B679">
        <v>24031</v>
      </c>
      <c r="C679">
        <f>dataOrig!C679</f>
        <v>24031</v>
      </c>
      <c r="D679">
        <v>24</v>
      </c>
      <c r="E679" s="1">
        <f>IF(dataOrig!$I679&gt;0,dataOrig!E679*dataRevised!$I679/dataOrig!$I679,dataOrig!E679)</f>
        <v>0</v>
      </c>
      <c r="F679" s="1">
        <f>IF(dataOrig!$I679&gt;0,dataOrig!F679*dataRevised!$I679/dataOrig!$I679,dataOrig!F679)</f>
        <v>13.099821261898557</v>
      </c>
      <c r="G679" s="1">
        <f>IF(dataOrig!$I679&gt;0,dataOrig!G679*dataRevised!$I679/dataOrig!$I679,dataOrig!G679)</f>
        <v>0</v>
      </c>
      <c r="H679" s="1">
        <f>IF(dataOrig!$I679&gt;0,dataOrig!H679*dataRevised!$I679/dataOrig!$I679,dataOrig!H679)</f>
        <v>330.30263610358497</v>
      </c>
      <c r="I679" s="9">
        <f>dataOrig!I679*VLOOKUP($C679,pivot!$H$4:$Q$65,7,FALSE)/VLOOKUP($C679,pivot!$H$4:$Q$65,2,FALSE)</f>
        <v>343.40245736548354</v>
      </c>
      <c r="J679" s="1">
        <f>dataOrig!J679</f>
        <v>0</v>
      </c>
      <c r="K679" s="1">
        <f>dataOrig!K679</f>
        <v>14</v>
      </c>
      <c r="L679" s="1">
        <f>dataOrig!L679</f>
        <v>0</v>
      </c>
      <c r="M679" s="1">
        <f>dataOrig!M679</f>
        <v>353</v>
      </c>
      <c r="N679" s="9">
        <f>dataOrig!N679</f>
        <v>367</v>
      </c>
      <c r="O679" s="1">
        <f>IF(dataOrig!$S679&gt;0,dataOrig!O679*dataRevised!$S679/dataOrig!$S679,dataOrig!O679)</f>
        <v>223.0472797840352</v>
      </c>
      <c r="P679" s="1">
        <f>IF(dataOrig!$S679&gt;0,dataOrig!P679*dataRevised!$S679/dataOrig!$S679,dataOrig!P679)</f>
        <v>1019.164302337351</v>
      </c>
      <c r="Q679" s="1">
        <f>IF(dataOrig!$S679&gt;0,dataOrig!Q679*dataRevised!$S679/dataOrig!$S679,dataOrig!Q679)</f>
        <v>0.10577295142162285</v>
      </c>
      <c r="R679" s="1">
        <f>IF(dataOrig!$S679&gt;0,dataOrig!R679*dataRevised!$S679/dataOrig!$S679,dataOrig!R679)</f>
        <v>497.68292867209811</v>
      </c>
      <c r="S679" s="9">
        <f>dataOrig!S679*VLOOKUP($C679,pivot!$H$4:$Q$65,8,FALSE)/VLOOKUP($C679,pivot!$H$4:$Q$65,4,FALSE)</f>
        <v>1740.000283744906</v>
      </c>
      <c r="T679" s="1">
        <f>IF(dataOrig!$X679&gt;0,dataOrig!T679*dataRevised!$X679/dataOrig!$X679,dataOrig!T679)</f>
        <v>9.740871468997554</v>
      </c>
      <c r="U679" s="1">
        <f>IF(dataOrig!$X679&gt;0,dataOrig!U679*dataRevised!$X679/dataOrig!$X679,dataOrig!U679)</f>
        <v>204.55830084894865</v>
      </c>
      <c r="V679" s="1">
        <f>IF(dataOrig!$X679&gt;0,dataOrig!V679*dataRevised!$X679/dataOrig!$X679,dataOrig!V679)</f>
        <v>7.0842701592709476</v>
      </c>
      <c r="W679" s="1">
        <f>IF(dataOrig!$X679&gt;0,dataOrig!W679*dataRevised!$X679/dataOrig!$X679,dataOrig!W679)</f>
        <v>80.583573061707042</v>
      </c>
      <c r="X679" s="9">
        <f>dataOrig!X679*VLOOKUP($C679,pivot!$H$4:$Q$65,9,FALSE)/VLOOKUP($C679,pivot!$H$4:$Q$65,5,FALSE)</f>
        <v>301.96701553892416</v>
      </c>
      <c r="Y679" s="1">
        <f>IF(dataOrig!$AC679&gt;0,dataOrig!Y679*dataRevised!$AC679/dataOrig!$AC679,dataOrig!Y679)</f>
        <v>10.047809870187246</v>
      </c>
      <c r="Z679" s="1">
        <f>IF(dataOrig!$AC679&gt;0,dataOrig!Z679*dataRevised!$AC679/dataOrig!$AC679,dataOrig!Z679)</f>
        <v>93.263767616454842</v>
      </c>
      <c r="AA679" s="1">
        <f>IF(dataOrig!$AC679&gt;0,dataOrig!AA679*dataRevised!$AC679/dataOrig!$AC679,dataOrig!AA679)</f>
        <v>2.5837601348469112</v>
      </c>
      <c r="AB679" s="1">
        <f>IF(dataOrig!$AC679&gt;0,dataOrig!AB679*dataRevised!$AC679/dataOrig!$AC679,dataOrig!AB679)</f>
        <v>190.4764029218498</v>
      </c>
      <c r="AC679" s="9">
        <f>dataOrig!AC679*VLOOKUP($C679,pivot!$H$4:$Q$65,10,FALSE)/VLOOKUP($C679,pivot!$H$4:$Q$65,6,FALSE)</f>
        <v>296.37174054333883</v>
      </c>
    </row>
    <row r="680" spans="1:29">
      <c r="A680">
        <v>688</v>
      </c>
      <c r="B680">
        <v>24031</v>
      </c>
      <c r="C680">
        <f>dataOrig!C680</f>
        <v>24031</v>
      </c>
      <c r="D680">
        <v>24</v>
      </c>
      <c r="E680" s="1">
        <f>IF(dataOrig!$I680&gt;0,dataOrig!E680*dataRevised!$I680/dataOrig!$I680,dataOrig!E680)</f>
        <v>309.71720269203007</v>
      </c>
      <c r="F680" s="1">
        <f>IF(dataOrig!$I680&gt;0,dataOrig!F680*dataRevised!$I680/dataOrig!$I680,dataOrig!F680)</f>
        <v>1492.4439223377281</v>
      </c>
      <c r="G680" s="1">
        <f>IF(dataOrig!$I680&gt;0,dataOrig!G680*dataRevised!$I680/dataOrig!$I680,dataOrig!G680)</f>
        <v>0</v>
      </c>
      <c r="H680" s="1">
        <f>IF(dataOrig!$I680&gt;0,dataOrig!H680*dataRevised!$I680/dataOrig!$I680,dataOrig!H680)</f>
        <v>323.75272547263569</v>
      </c>
      <c r="I680" s="9">
        <f>dataOrig!I680*VLOOKUP($C680,pivot!$H$4:$Q$65,7,FALSE)/VLOOKUP($C680,pivot!$H$4:$Q$65,2,FALSE)</f>
        <v>2125.9138505023939</v>
      </c>
      <c r="J680" s="1">
        <f>dataOrig!J680</f>
        <v>331</v>
      </c>
      <c r="K680" s="1">
        <f>dataOrig!K680</f>
        <v>1595</v>
      </c>
      <c r="L680" s="1">
        <f>dataOrig!L680</f>
        <v>0</v>
      </c>
      <c r="M680" s="1">
        <f>dataOrig!M680</f>
        <v>346</v>
      </c>
      <c r="N680" s="9">
        <f>dataOrig!N680</f>
        <v>2272</v>
      </c>
      <c r="O680" s="1">
        <f>IF(dataOrig!$S680&gt;0,dataOrig!O680*dataRevised!$S680/dataOrig!$S680,dataOrig!O680)</f>
        <v>126.09007674105563</v>
      </c>
      <c r="P680" s="1">
        <f>IF(dataOrig!$S680&gt;0,dataOrig!P680*dataRevised!$S680/dataOrig!$S680,dataOrig!P680)</f>
        <v>424.40058057092483</v>
      </c>
      <c r="Q680" s="1">
        <f>IF(dataOrig!$S680&gt;0,dataOrig!Q680*dataRevised!$S680/dataOrig!$S680,dataOrig!Q680)</f>
        <v>0.24094284914158867</v>
      </c>
      <c r="R680" s="1">
        <f>IF(dataOrig!$S680&gt;0,dataOrig!R680*dataRevised!$S680/dataOrig!$S680,dataOrig!R680)</f>
        <v>242.39987366196996</v>
      </c>
      <c r="S680" s="9">
        <f>dataOrig!S680*VLOOKUP($C680,pivot!$H$4:$Q$65,8,FALSE)/VLOOKUP($C680,pivot!$H$4:$Q$65,4,FALSE)</f>
        <v>793.13147382309194</v>
      </c>
      <c r="T680" s="1">
        <f>IF(dataOrig!$X680&gt;0,dataOrig!T680*dataRevised!$X680/dataOrig!$X680,dataOrig!T680)</f>
        <v>49.589891114896638</v>
      </c>
      <c r="U680" s="1">
        <f>IF(dataOrig!$X680&gt;0,dataOrig!U680*dataRevised!$X680/dataOrig!$X680,dataOrig!U680)</f>
        <v>1731.218520171838</v>
      </c>
      <c r="V680" s="1">
        <f>IF(dataOrig!$X680&gt;0,dataOrig!V680*dataRevised!$X680/dataOrig!$X680,dataOrig!V680)</f>
        <v>37.19241833617248</v>
      </c>
      <c r="W680" s="1">
        <f>IF(dataOrig!$X680&gt;0,dataOrig!W680*dataRevised!$X680/dataOrig!$X680,dataOrig!W680)</f>
        <v>211.64257100821959</v>
      </c>
      <c r="X680" s="9">
        <f>dataOrig!X680*VLOOKUP($C680,pivot!$H$4:$Q$65,9,FALSE)/VLOOKUP($C680,pivot!$H$4:$Q$65,5,FALSE)</f>
        <v>2029.6434006311267</v>
      </c>
      <c r="Y680" s="1">
        <f>IF(dataOrig!$AC680&gt;0,dataOrig!Y680*dataRevised!$AC680/dataOrig!$AC680,dataOrig!Y680)</f>
        <v>235.42432413946872</v>
      </c>
      <c r="Z680" s="1">
        <f>IF(dataOrig!$AC680&gt;0,dataOrig!Z680*dataRevised!$AC680/dataOrig!$AC680,dataOrig!Z680)</f>
        <v>1320.0168637250986</v>
      </c>
      <c r="AA680" s="1">
        <f>IF(dataOrig!$AC680&gt;0,dataOrig!AA680*dataRevised!$AC680/dataOrig!$AC680,dataOrig!AA680)</f>
        <v>15.80547727677593</v>
      </c>
      <c r="AB680" s="1">
        <f>IF(dataOrig!$AC680&gt;0,dataOrig!AB680*dataRevised!$AC680/dataOrig!$AC680,dataOrig!AB680)</f>
        <v>411.22470619615933</v>
      </c>
      <c r="AC680" s="9">
        <f>dataOrig!AC680*VLOOKUP($C680,pivot!$H$4:$Q$65,10,FALSE)/VLOOKUP($C680,pivot!$H$4:$Q$65,6,FALSE)</f>
        <v>1982.4713713375027</v>
      </c>
    </row>
    <row r="681" spans="1:29">
      <c r="A681">
        <v>689</v>
      </c>
      <c r="B681">
        <v>24031</v>
      </c>
      <c r="C681">
        <f>dataOrig!C681</f>
        <v>24031</v>
      </c>
      <c r="D681">
        <v>24</v>
      </c>
      <c r="E681" s="1">
        <f>IF(dataOrig!$I681&gt;0,dataOrig!E681*dataRevised!$I681/dataOrig!$I681,dataOrig!E681)</f>
        <v>1058.2784176576617</v>
      </c>
      <c r="F681" s="1">
        <f>IF(dataOrig!$I681&gt;0,dataOrig!F681*dataRevised!$I681/dataOrig!$I681,dataOrig!F681)</f>
        <v>11087.127295159711</v>
      </c>
      <c r="G681" s="1">
        <f>IF(dataOrig!$I681&gt;0,dataOrig!G681*dataRevised!$I681/dataOrig!$I681,dataOrig!G681)</f>
        <v>164.68346729243899</v>
      </c>
      <c r="H681" s="1">
        <f>IF(dataOrig!$I681&gt;0,dataOrig!H681*dataRevised!$I681/dataOrig!$I681,dataOrig!H681)</f>
        <v>182.46179614787272</v>
      </c>
      <c r="I681" s="9">
        <f>dataOrig!I681*VLOOKUP($C681,pivot!$H$4:$Q$65,7,FALSE)/VLOOKUP($C681,pivot!$H$4:$Q$65,2,FALSE)</f>
        <v>12492.550976257686</v>
      </c>
      <c r="J681" s="1">
        <f>dataOrig!J681</f>
        <v>1131</v>
      </c>
      <c r="K681" s="1">
        <f>dataOrig!K681</f>
        <v>11849</v>
      </c>
      <c r="L681" s="1">
        <f>dataOrig!L681</f>
        <v>176</v>
      </c>
      <c r="M681" s="1">
        <f>dataOrig!M681</f>
        <v>195</v>
      </c>
      <c r="N681" s="9">
        <f>dataOrig!N681</f>
        <v>13351</v>
      </c>
      <c r="O681" s="1">
        <f>IF(dataOrig!$S681&gt;0,dataOrig!O681*dataRevised!$S681/dataOrig!$S681,dataOrig!O681)</f>
        <v>1488.715983264794</v>
      </c>
      <c r="P681" s="1">
        <f>IF(dataOrig!$S681&gt;0,dataOrig!P681*dataRevised!$S681/dataOrig!$S681,dataOrig!P681)</f>
        <v>8127.7710661251103</v>
      </c>
      <c r="Q681" s="1">
        <f>IF(dataOrig!$S681&gt;0,dataOrig!Q681*dataRevised!$S681/dataOrig!$S681,dataOrig!Q681)</f>
        <v>601.01640670145594</v>
      </c>
      <c r="R681" s="1">
        <f>IF(dataOrig!$S681&gt;0,dataOrig!R681*dataRevised!$S681/dataOrig!$S681,dataOrig!R681)</f>
        <v>288.6161196375005</v>
      </c>
      <c r="S681" s="9">
        <f>dataOrig!S681*VLOOKUP($C681,pivot!$H$4:$Q$65,8,FALSE)/VLOOKUP($C681,pivot!$H$4:$Q$65,4,FALSE)</f>
        <v>10506.119575728861</v>
      </c>
      <c r="T681" s="1">
        <f>IF(dataOrig!$X681&gt;0,dataOrig!T681*dataRevised!$X681/dataOrig!$X681,dataOrig!T681)</f>
        <v>1409.769761694919</v>
      </c>
      <c r="U681" s="1">
        <f>IF(dataOrig!$X681&gt;0,dataOrig!U681*dataRevised!$X681/dataOrig!$X681,dataOrig!U681)</f>
        <v>10241.198048996066</v>
      </c>
      <c r="V681" s="1">
        <f>IF(dataOrig!$X681&gt;0,dataOrig!V681*dataRevised!$X681/dataOrig!$X681,dataOrig!V681)</f>
        <v>1179.5309815186131</v>
      </c>
      <c r="W681" s="1">
        <f>IF(dataOrig!$X681&gt;0,dataOrig!W681*dataRevised!$X681/dataOrig!$X681,dataOrig!W681)</f>
        <v>1945.5176924897846</v>
      </c>
      <c r="X681" s="9">
        <f>dataOrig!X681*VLOOKUP($C681,pivot!$H$4:$Q$65,9,FALSE)/VLOOKUP($C681,pivot!$H$4:$Q$65,5,FALSE)</f>
        <v>14776.016484699383</v>
      </c>
      <c r="Y681" s="1">
        <f>IF(dataOrig!$AC681&gt;0,dataOrig!Y681*dataRevised!$AC681/dataOrig!$AC681,dataOrig!Y681)</f>
        <v>787.41683555002555</v>
      </c>
      <c r="Z681" s="1">
        <f>IF(dataOrig!$AC681&gt;0,dataOrig!Z681*dataRevised!$AC681/dataOrig!$AC681,dataOrig!Z681)</f>
        <v>13037.389693855508</v>
      </c>
      <c r="AA681" s="1">
        <f>IF(dataOrig!$AC681&gt;0,dataOrig!AA681*dataRevised!$AC681/dataOrig!$AC681,dataOrig!AA681)</f>
        <v>52.147017497704809</v>
      </c>
      <c r="AB681" s="1">
        <f>IF(dataOrig!$AC681&gt;0,dataOrig!AB681*dataRevised!$AC681/dataOrig!$AC681,dataOrig!AB681)</f>
        <v>655.41099070314021</v>
      </c>
      <c r="AC681" s="9">
        <f>dataOrig!AC681*VLOOKUP($C681,pivot!$H$4:$Q$65,10,FALSE)/VLOOKUP($C681,pivot!$H$4:$Q$65,6,FALSE)</f>
        <v>14532.36453760638</v>
      </c>
    </row>
    <row r="682" spans="1:29">
      <c r="A682">
        <v>690</v>
      </c>
      <c r="B682">
        <v>24031</v>
      </c>
      <c r="C682">
        <f>dataOrig!C682</f>
        <v>24031</v>
      </c>
      <c r="D682">
        <v>24</v>
      </c>
      <c r="E682" s="1">
        <f>IF(dataOrig!$I682&gt;0,dataOrig!E682*dataRevised!$I682/dataOrig!$I682,dataOrig!E682)</f>
        <v>1428.8162190656496</v>
      </c>
      <c r="F682" s="1">
        <f>IF(dataOrig!$I682&gt;0,dataOrig!F682*dataRevised!$I682/dataOrig!$I682,dataOrig!F682)</f>
        <v>2952.13829152071</v>
      </c>
      <c r="G682" s="1">
        <f>IF(dataOrig!$I682&gt;0,dataOrig!G682*dataRevised!$I682/dataOrig!$I682,dataOrig!G682)</f>
        <v>300.3601875049597</v>
      </c>
      <c r="H682" s="1">
        <f>IF(dataOrig!$I682&gt;0,dataOrig!H682*dataRevised!$I682/dataOrig!$I682,dataOrig!H682)</f>
        <v>2084.742983679284</v>
      </c>
      <c r="I682" s="9">
        <f>dataOrig!I682*VLOOKUP($C682,pivot!$H$4:$Q$65,7,FALSE)/VLOOKUP($C682,pivot!$H$4:$Q$65,2,FALSE)</f>
        <v>6766.0576817706033</v>
      </c>
      <c r="J682" s="1">
        <f>dataOrig!J682</f>
        <v>1527</v>
      </c>
      <c r="K682" s="1">
        <f>dataOrig!K682</f>
        <v>3155</v>
      </c>
      <c r="L682" s="1">
        <f>dataOrig!L682</f>
        <v>321</v>
      </c>
      <c r="M682" s="1">
        <f>dataOrig!M682</f>
        <v>2228</v>
      </c>
      <c r="N682" s="9">
        <f>dataOrig!N682</f>
        <v>7231</v>
      </c>
      <c r="O682" s="1">
        <f>IF(dataOrig!$S682&gt;0,dataOrig!O682*dataRevised!$S682/dataOrig!$S682,dataOrig!O682)</f>
        <v>2060.33089436708</v>
      </c>
      <c r="P682" s="1">
        <f>IF(dataOrig!$S682&gt;0,dataOrig!P682*dataRevised!$S682/dataOrig!$S682,dataOrig!P682)</f>
        <v>7438.5336344897396</v>
      </c>
      <c r="Q682" s="1">
        <f>IF(dataOrig!$S682&gt;0,dataOrig!Q682*dataRevised!$S682/dataOrig!$S682,dataOrig!Q682)</f>
        <v>994.55021430832448</v>
      </c>
      <c r="R682" s="1">
        <f>IF(dataOrig!$S682&gt;0,dataOrig!R682*dataRevised!$S682/dataOrig!$S682,dataOrig!R682)</f>
        <v>2005.0768293637179</v>
      </c>
      <c r="S682" s="9">
        <f>dataOrig!S682*VLOOKUP($C682,pivot!$H$4:$Q$65,8,FALSE)/VLOOKUP($C682,pivot!$H$4:$Q$65,4,FALSE)</f>
        <v>12498.491572528861</v>
      </c>
      <c r="T682" s="1">
        <f>IF(dataOrig!$X682&gt;0,dataOrig!T682*dataRevised!$X682/dataOrig!$X682,dataOrig!T682)</f>
        <v>505.63978261796393</v>
      </c>
      <c r="U682" s="1">
        <f>IF(dataOrig!$X682&gt;0,dataOrig!U682*dataRevised!$X682/dataOrig!$X682,dataOrig!U682)</f>
        <v>4027.4075855455339</v>
      </c>
      <c r="V682" s="1">
        <f>IF(dataOrig!$X682&gt;0,dataOrig!V682*dataRevised!$X682/dataOrig!$X682,dataOrig!V682)</f>
        <v>563.19947766204041</v>
      </c>
      <c r="W682" s="1">
        <f>IF(dataOrig!$X682&gt;0,dataOrig!W682*dataRevised!$X682/dataOrig!$X682,dataOrig!W682)</f>
        <v>2340.4657538691395</v>
      </c>
      <c r="X682" s="9">
        <f>dataOrig!X682*VLOOKUP($C682,pivot!$H$4:$Q$65,9,FALSE)/VLOOKUP($C682,pivot!$H$4:$Q$65,5,FALSE)</f>
        <v>7436.7125996946779</v>
      </c>
      <c r="Y682" s="1">
        <f>IF(dataOrig!$AC682&gt;0,dataOrig!Y682*dataRevised!$AC682/dataOrig!$AC682,dataOrig!Y682)</f>
        <v>570.05570625051848</v>
      </c>
      <c r="Z682" s="1">
        <f>IF(dataOrig!$AC682&gt;0,dataOrig!Z682*dataRevised!$AC682/dataOrig!$AC682,dataOrig!Z682)</f>
        <v>4355.3492122264643</v>
      </c>
      <c r="AA682" s="1">
        <f>IF(dataOrig!$AC682&gt;0,dataOrig!AA682*dataRevised!$AC682/dataOrig!$AC682,dataOrig!AA682)</f>
        <v>194.93565244463983</v>
      </c>
      <c r="AB682" s="1">
        <f>IF(dataOrig!$AC682&gt;0,dataOrig!AB682*dataRevised!$AC682/dataOrig!$AC682,dataOrig!AB682)</f>
        <v>2995.151073000387</v>
      </c>
      <c r="AC682" s="9">
        <f>dataOrig!AC682*VLOOKUP($C682,pivot!$H$4:$Q$65,10,FALSE)/VLOOKUP($C682,pivot!$H$4:$Q$65,6,FALSE)</f>
        <v>8115.4916439220096</v>
      </c>
    </row>
    <row r="683" spans="1:29">
      <c r="A683">
        <v>691</v>
      </c>
      <c r="B683">
        <v>24031</v>
      </c>
      <c r="C683">
        <f>dataOrig!C683</f>
        <v>24031</v>
      </c>
      <c r="D683">
        <v>24</v>
      </c>
      <c r="E683" s="1">
        <f>IF(dataOrig!$I683&gt;0,dataOrig!E683*dataRevised!$I683/dataOrig!$I683,dataOrig!E683)</f>
        <v>1242.6116168429485</v>
      </c>
      <c r="F683" s="1">
        <f>IF(dataOrig!$I683&gt;0,dataOrig!F683*dataRevised!$I683/dataOrig!$I683,dataOrig!F683)</f>
        <v>8485.8770731541408</v>
      </c>
      <c r="G683" s="1">
        <f>IF(dataOrig!$I683&gt;0,dataOrig!G683*dataRevised!$I683/dataOrig!$I683,dataOrig!G683)</f>
        <v>1072.3139404382673</v>
      </c>
      <c r="H683" s="1">
        <f>IF(dataOrig!$I683&gt;0,dataOrig!H683*dataRevised!$I683/dataOrig!$I683,dataOrig!H683)</f>
        <v>772.88945445201466</v>
      </c>
      <c r="I683" s="9">
        <f>dataOrig!I683*VLOOKUP($C683,pivot!$H$4:$Q$65,7,FALSE)/VLOOKUP($C683,pivot!$H$4:$Q$65,2,FALSE)</f>
        <v>11573.692084887372</v>
      </c>
      <c r="J683" s="1">
        <f>dataOrig!J683</f>
        <v>1328</v>
      </c>
      <c r="K683" s="1">
        <f>dataOrig!K683</f>
        <v>9069</v>
      </c>
      <c r="L683" s="1">
        <f>dataOrig!L683</f>
        <v>1146</v>
      </c>
      <c r="M683" s="1">
        <f>dataOrig!M683</f>
        <v>826</v>
      </c>
      <c r="N683" s="9">
        <f>dataOrig!N683</f>
        <v>12369</v>
      </c>
      <c r="O683" s="1">
        <f>IF(dataOrig!$S683&gt;0,dataOrig!O683*dataRevised!$S683/dataOrig!$S683,dataOrig!O683)</f>
        <v>983.21576269116542</v>
      </c>
      <c r="P683" s="1">
        <f>IF(dataOrig!$S683&gt;0,dataOrig!P683*dataRevised!$S683/dataOrig!$S683,dataOrig!P683)</f>
        <v>3737.8712869539513</v>
      </c>
      <c r="Q683" s="1">
        <f>IF(dataOrig!$S683&gt;0,dataOrig!Q683*dataRevised!$S683/dataOrig!$S683,dataOrig!Q683)</f>
        <v>548.48541630739317</v>
      </c>
      <c r="R683" s="1">
        <f>IF(dataOrig!$S683&gt;0,dataOrig!R683*dataRevised!$S683/dataOrig!$S683,dataOrig!R683)</f>
        <v>996.34659436422317</v>
      </c>
      <c r="S683" s="9">
        <f>dataOrig!S683*VLOOKUP($C683,pivot!$H$4:$Q$65,8,FALSE)/VLOOKUP($C683,pivot!$H$4:$Q$65,4,FALSE)</f>
        <v>6265.9190603167335</v>
      </c>
      <c r="T683" s="1">
        <f>IF(dataOrig!$X683&gt;0,dataOrig!T683*dataRevised!$X683/dataOrig!$X683,dataOrig!T683)</f>
        <v>1274.2830948988619</v>
      </c>
      <c r="U683" s="1">
        <f>IF(dataOrig!$X683&gt;0,dataOrig!U683*dataRevised!$X683/dataOrig!$X683,dataOrig!U683)</f>
        <v>9430.0491157595407</v>
      </c>
      <c r="V683" s="1">
        <f>IF(dataOrig!$X683&gt;0,dataOrig!V683*dataRevised!$X683/dataOrig!$X683,dataOrig!V683)</f>
        <v>441.88135118452544</v>
      </c>
      <c r="W683" s="1">
        <f>IF(dataOrig!$X683&gt;0,dataOrig!W683*dataRevised!$X683/dataOrig!$X683,dataOrig!W683)</f>
        <v>3027.6399593184215</v>
      </c>
      <c r="X683" s="9">
        <f>dataOrig!X683*VLOOKUP($C683,pivot!$H$4:$Q$65,9,FALSE)/VLOOKUP($C683,pivot!$H$4:$Q$65,5,FALSE)</f>
        <v>14173.853521161351</v>
      </c>
      <c r="Y683" s="1">
        <f>IF(dataOrig!$AC683&gt;0,dataOrig!Y683*dataRevised!$AC683/dataOrig!$AC683,dataOrig!Y683)</f>
        <v>1449.9642487279214</v>
      </c>
      <c r="Z683" s="1">
        <f>IF(dataOrig!$AC683&gt;0,dataOrig!Z683*dataRevised!$AC683/dataOrig!$AC683,dataOrig!Z683)</f>
        <v>8921.5719162677378</v>
      </c>
      <c r="AA683" s="1">
        <f>IF(dataOrig!$AC683&gt;0,dataOrig!AA683*dataRevised!$AC683/dataOrig!$AC683,dataOrig!AA683)</f>
        <v>568.47184951547172</v>
      </c>
      <c r="AB683" s="1">
        <f>IF(dataOrig!$AC683&gt;0,dataOrig!AB683*dataRevised!$AC683/dataOrig!$AC683,dataOrig!AB683)</f>
        <v>1361.8071871395432</v>
      </c>
      <c r="AC683" s="9">
        <f>dataOrig!AC683*VLOOKUP($C683,pivot!$H$4:$Q$65,10,FALSE)/VLOOKUP($C683,pivot!$H$4:$Q$65,6,FALSE)</f>
        <v>12301.815201650676</v>
      </c>
    </row>
    <row r="684" spans="1:29">
      <c r="A684">
        <v>692</v>
      </c>
      <c r="B684">
        <v>24031</v>
      </c>
      <c r="C684">
        <f>dataOrig!C684</f>
        <v>24031</v>
      </c>
      <c r="D684">
        <v>24</v>
      </c>
      <c r="E684" s="1">
        <f>IF(dataOrig!$I684&gt;0,dataOrig!E684*dataRevised!$I684/dataOrig!$I684,dataOrig!E684)</f>
        <v>1304.3679170776131</v>
      </c>
      <c r="F684" s="1">
        <f>IF(dataOrig!$I684&gt;0,dataOrig!F684*dataRevised!$I684/dataOrig!$I684,dataOrig!F684)</f>
        <v>7714.8590217395413</v>
      </c>
      <c r="G684" s="1">
        <f>IF(dataOrig!$I684&gt;0,dataOrig!G684*dataRevised!$I684/dataOrig!$I684,dataOrig!G684)</f>
        <v>6723.0154119100789</v>
      </c>
      <c r="H684" s="1">
        <f>IF(dataOrig!$I684&gt;0,dataOrig!H684*dataRevised!$I684/dataOrig!$I684,dataOrig!H684)</f>
        <v>651.24825702009946</v>
      </c>
      <c r="I684" s="9">
        <f>dataOrig!I684*VLOOKUP($C684,pivot!$H$4:$Q$65,7,FALSE)/VLOOKUP($C684,pivot!$H$4:$Q$65,2,FALSE)</f>
        <v>16393.490607747332</v>
      </c>
      <c r="J684" s="1">
        <f>dataOrig!J684</f>
        <v>1394</v>
      </c>
      <c r="K684" s="1">
        <f>dataOrig!K684</f>
        <v>8245</v>
      </c>
      <c r="L684" s="1">
        <f>dataOrig!L684</f>
        <v>7185</v>
      </c>
      <c r="M684" s="1">
        <f>dataOrig!M684</f>
        <v>696</v>
      </c>
      <c r="N684" s="9">
        <f>dataOrig!N684</f>
        <v>17520</v>
      </c>
      <c r="O684" s="1">
        <f>IF(dataOrig!$S684&gt;0,dataOrig!O684*dataRevised!$S684/dataOrig!$S684,dataOrig!O684)</f>
        <v>479.84683679886274</v>
      </c>
      <c r="P684" s="1">
        <f>IF(dataOrig!$S684&gt;0,dataOrig!P684*dataRevised!$S684/dataOrig!$S684,dataOrig!P684)</f>
        <v>3059.5563661468354</v>
      </c>
      <c r="Q684" s="1">
        <f>IF(dataOrig!$S684&gt;0,dataOrig!Q684*dataRevised!$S684/dataOrig!$S684,dataOrig!Q684)</f>
        <v>2258.0017556172493</v>
      </c>
      <c r="R684" s="1">
        <f>IF(dataOrig!$S684&gt;0,dataOrig!R684*dataRevised!$S684/dataOrig!$S684,dataOrig!R684)</f>
        <v>598.88260365713609</v>
      </c>
      <c r="S684" s="9">
        <f>dataOrig!S684*VLOOKUP($C684,pivot!$H$4:$Q$65,8,FALSE)/VLOOKUP($C684,pivot!$H$4:$Q$65,4,FALSE)</f>
        <v>6396.2875622200836</v>
      </c>
      <c r="T684" s="1">
        <f>IF(dataOrig!$X684&gt;0,dataOrig!T684*dataRevised!$X684/dataOrig!$X684,dataOrig!T684)</f>
        <v>2198.7803506837208</v>
      </c>
      <c r="U684" s="1">
        <f>IF(dataOrig!$X684&gt;0,dataOrig!U684*dataRevised!$X684/dataOrig!$X684,dataOrig!U684)</f>
        <v>6374.0720758040361</v>
      </c>
      <c r="V684" s="1">
        <f>IF(dataOrig!$X684&gt;0,dataOrig!V684*dataRevised!$X684/dataOrig!$X684,dataOrig!V684)</f>
        <v>2632.6918979390666</v>
      </c>
      <c r="W684" s="1">
        <f>IF(dataOrig!$X684&gt;0,dataOrig!W684*dataRevised!$X684/dataOrig!$X684,dataOrig!W684)</f>
        <v>4068.1421389613424</v>
      </c>
      <c r="X684" s="9">
        <f>dataOrig!X684*VLOOKUP($C684,pivot!$H$4:$Q$65,9,FALSE)/VLOOKUP($C684,pivot!$H$4:$Q$65,5,FALSE)</f>
        <v>15273.686463388167</v>
      </c>
      <c r="Y684" s="1">
        <f>IF(dataOrig!$AC684&gt;0,dataOrig!Y684*dataRevised!$AC684/dataOrig!$AC684,dataOrig!Y684)</f>
        <v>1090.2228431786953</v>
      </c>
      <c r="Z684" s="1">
        <f>IF(dataOrig!$AC684&gt;0,dataOrig!Z684*dataRevised!$AC684/dataOrig!$AC684,dataOrig!Z684)</f>
        <v>4735.5827444189081</v>
      </c>
      <c r="AA684" s="1">
        <f>IF(dataOrig!$AC684&gt;0,dataOrig!AA684*dataRevised!$AC684/dataOrig!$AC684,dataOrig!AA684)</f>
        <v>4916.0483470061299</v>
      </c>
      <c r="AB684" s="1">
        <f>IF(dataOrig!$AC684&gt;0,dataOrig!AB684*dataRevised!$AC684/dataOrig!$AC684,dataOrig!AB684)</f>
        <v>1171.442003657864</v>
      </c>
      <c r="AC684" s="9">
        <f>dataOrig!AC684*VLOOKUP($C684,pivot!$H$4:$Q$65,10,FALSE)/VLOOKUP($C684,pivot!$H$4:$Q$65,6,FALSE)</f>
        <v>11913.295938261597</v>
      </c>
    </row>
    <row r="685" spans="1:29">
      <c r="A685">
        <v>693</v>
      </c>
      <c r="B685">
        <v>24031</v>
      </c>
      <c r="C685">
        <f>dataOrig!C685</f>
        <v>24031</v>
      </c>
      <c r="D685">
        <v>24</v>
      </c>
      <c r="E685" s="1">
        <f>IF(dataOrig!$I685&gt;0,dataOrig!E685*dataRevised!$I685/dataOrig!$I685,dataOrig!E685)</f>
        <v>660.60527220716995</v>
      </c>
      <c r="F685" s="1">
        <f>IF(dataOrig!$I685&gt;0,dataOrig!F685*dataRevised!$I685/dataOrig!$I685,dataOrig!F685)</f>
        <v>152.51934754924744</v>
      </c>
      <c r="G685" s="1">
        <f>IF(dataOrig!$I685&gt;0,dataOrig!G685*dataRevised!$I685/dataOrig!$I685,dataOrig!G685)</f>
        <v>677.44789954389671</v>
      </c>
      <c r="H685" s="1">
        <f>IF(dataOrig!$I685&gt;0,dataOrig!H685*dataRevised!$I685/dataOrig!$I685,dataOrig!H685)</f>
        <v>884.2379351781525</v>
      </c>
      <c r="I685" s="9">
        <f>dataOrig!I685*VLOOKUP($C685,pivot!$H$4:$Q$65,7,FALSE)/VLOOKUP($C685,pivot!$H$4:$Q$65,2,FALSE)</f>
        <v>2374.8104544784665</v>
      </c>
      <c r="J685" s="1">
        <f>dataOrig!J685</f>
        <v>706</v>
      </c>
      <c r="K685" s="1">
        <f>dataOrig!K685</f>
        <v>163</v>
      </c>
      <c r="L685" s="1">
        <f>dataOrig!L685</f>
        <v>724</v>
      </c>
      <c r="M685" s="1">
        <f>dataOrig!M685</f>
        <v>945</v>
      </c>
      <c r="N685" s="9">
        <f>dataOrig!N685</f>
        <v>2538</v>
      </c>
      <c r="O685" s="1">
        <f>IF(dataOrig!$S685&gt;0,dataOrig!O685*dataRevised!$S685/dataOrig!$S685,dataOrig!O685)</f>
        <v>576.72601627923927</v>
      </c>
      <c r="P685" s="1">
        <f>IF(dataOrig!$S685&gt;0,dataOrig!P685*dataRevised!$S685/dataOrig!$S685,dataOrig!P685)</f>
        <v>3184.6150635319236</v>
      </c>
      <c r="Q685" s="1">
        <f>IF(dataOrig!$S685&gt;0,dataOrig!Q685*dataRevised!$S685/dataOrig!$S685,dataOrig!Q685)</f>
        <v>509.23546939372267</v>
      </c>
      <c r="R685" s="1">
        <f>IF(dataOrig!$S685&gt;0,dataOrig!R685*dataRevised!$S685/dataOrig!$S685,dataOrig!R685)</f>
        <v>174.39422846600152</v>
      </c>
      <c r="S685" s="9">
        <f>dataOrig!S685*VLOOKUP($C685,pivot!$H$4:$Q$65,8,FALSE)/VLOOKUP($C685,pivot!$H$4:$Q$65,4,FALSE)</f>
        <v>4444.9707776708865</v>
      </c>
      <c r="T685" s="1">
        <f>IF(dataOrig!$X685&gt;0,dataOrig!T685*dataRevised!$X685/dataOrig!$X685,dataOrig!T685)</f>
        <v>787.23952144898431</v>
      </c>
      <c r="U685" s="1">
        <f>IF(dataOrig!$X685&gt;0,dataOrig!U685*dataRevised!$X685/dataOrig!$X685,dataOrig!U685)</f>
        <v>878.44949974959775</v>
      </c>
      <c r="V685" s="1">
        <f>IF(dataOrig!$X685&gt;0,dataOrig!V685*dataRevised!$X685/dataOrig!$X685,dataOrig!V685)</f>
        <v>1488.5822672168083</v>
      </c>
      <c r="W685" s="1">
        <f>IF(dataOrig!$X685&gt;0,dataOrig!W685*dataRevised!$X685/dataOrig!$X685,dataOrig!W685)</f>
        <v>1090.9776045277263</v>
      </c>
      <c r="X685" s="9">
        <f>dataOrig!X685*VLOOKUP($C685,pivot!$H$4:$Q$65,9,FALSE)/VLOOKUP($C685,pivot!$H$4:$Q$65,5,FALSE)</f>
        <v>4245.2488929431165</v>
      </c>
      <c r="Y685" s="1">
        <f>IF(dataOrig!$AC685&gt;0,dataOrig!Y685*dataRevised!$AC685/dataOrig!$AC685,dataOrig!Y685)</f>
        <v>876.30721135751708</v>
      </c>
      <c r="Z685" s="1">
        <f>IF(dataOrig!$AC685&gt;0,dataOrig!Z685*dataRevised!$AC685/dataOrig!$AC685,dataOrig!Z685)</f>
        <v>1344.0376161046336</v>
      </c>
      <c r="AA685" s="1">
        <f>IF(dataOrig!$AC685&gt;0,dataOrig!AA685*dataRevised!$AC685/dataOrig!$AC685,dataOrig!AA685)</f>
        <v>439.1856211528613</v>
      </c>
      <c r="AB685" s="1">
        <f>IF(dataOrig!$AC685&gt;0,dataOrig!AB685*dataRevised!$AC685/dataOrig!$AC685,dataOrig!AB685)</f>
        <v>257.77061961810597</v>
      </c>
      <c r="AC685" s="9">
        <f>dataOrig!AC685*VLOOKUP($C685,pivot!$H$4:$Q$65,10,FALSE)/VLOOKUP($C685,pivot!$H$4:$Q$65,6,FALSE)</f>
        <v>2917.3010682331178</v>
      </c>
    </row>
    <row r="686" spans="1:29">
      <c r="A686">
        <v>694</v>
      </c>
      <c r="B686">
        <v>24031</v>
      </c>
      <c r="C686">
        <f>dataOrig!C686</f>
        <v>24031</v>
      </c>
      <c r="D686">
        <v>24</v>
      </c>
      <c r="E686" s="1">
        <f>IF(dataOrig!$I686&gt;0,dataOrig!E686*dataRevised!$I686/dataOrig!$I686,dataOrig!E686)</f>
        <v>0</v>
      </c>
      <c r="F686" s="1">
        <f>IF(dataOrig!$I686&gt;0,dataOrig!F686*dataRevised!$I686/dataOrig!$I686,dataOrig!F686)</f>
        <v>0</v>
      </c>
      <c r="G686" s="1">
        <f>IF(dataOrig!$I686&gt;0,dataOrig!G686*dataRevised!$I686/dataOrig!$I686,dataOrig!G686)</f>
        <v>0</v>
      </c>
      <c r="H686" s="1">
        <f>IF(dataOrig!$I686&gt;0,dataOrig!H686*dataRevised!$I686/dataOrig!$I686,dataOrig!H686)</f>
        <v>64.563404790785725</v>
      </c>
      <c r="I686" s="9">
        <f>dataOrig!I686*VLOOKUP($C686,pivot!$H$4:$Q$65,7,FALSE)/VLOOKUP($C686,pivot!$H$4:$Q$65,2,FALSE)</f>
        <v>64.563404790785725</v>
      </c>
      <c r="J686" s="1">
        <f>dataOrig!J686</f>
        <v>0</v>
      </c>
      <c r="K686" s="1">
        <f>dataOrig!K686</f>
        <v>0</v>
      </c>
      <c r="L686" s="1">
        <f>dataOrig!L686</f>
        <v>0</v>
      </c>
      <c r="M686" s="1">
        <f>dataOrig!M686</f>
        <v>69</v>
      </c>
      <c r="N686" s="9">
        <f>dataOrig!N686</f>
        <v>69</v>
      </c>
      <c r="O686" s="1">
        <f>IF(dataOrig!$S686&gt;0,dataOrig!O686*dataRevised!$S686/dataOrig!$S686,dataOrig!O686)</f>
        <v>285.16753023103877</v>
      </c>
      <c r="P686" s="1">
        <f>IF(dataOrig!$S686&gt;0,dataOrig!P686*dataRevised!$S686/dataOrig!$S686,dataOrig!P686)</f>
        <v>1943.0389749855613</v>
      </c>
      <c r="Q686" s="1">
        <f>IF(dataOrig!$S686&gt;0,dataOrig!Q686*dataRevised!$S686/dataOrig!$S686,dataOrig!Q686)</f>
        <v>1762.6146773330395</v>
      </c>
      <c r="R686" s="1">
        <f>IF(dataOrig!$S686&gt;0,dataOrig!R686*dataRevised!$S686/dataOrig!$S686,dataOrig!R686)</f>
        <v>449.57601766083235</v>
      </c>
      <c r="S686" s="9">
        <f>dataOrig!S686*VLOOKUP($C686,pivot!$H$4:$Q$65,8,FALSE)/VLOOKUP($C686,pivot!$H$4:$Q$65,4,FALSE)</f>
        <v>4440.397200210472</v>
      </c>
      <c r="T686" s="1">
        <f>IF(dataOrig!$X686&gt;0,dataOrig!T686*dataRevised!$X686/dataOrig!$X686,dataOrig!T686)</f>
        <v>0</v>
      </c>
      <c r="U686" s="1">
        <f>IF(dataOrig!$X686&gt;0,dataOrig!U686*dataRevised!$X686/dataOrig!$X686,dataOrig!U686)</f>
        <v>44.27668849544343</v>
      </c>
      <c r="V686" s="1">
        <f>IF(dataOrig!$X686&gt;0,dataOrig!V686*dataRevised!$X686/dataOrig!$X686,dataOrig!V686)</f>
        <v>0.88553376990886867</v>
      </c>
      <c r="W686" s="1">
        <f>IF(dataOrig!$X686&gt;0,dataOrig!W686*dataRevised!$X686/dataOrig!$X686,dataOrig!W686)</f>
        <v>11.511939008815293</v>
      </c>
      <c r="X686" s="9">
        <f>dataOrig!X686*VLOOKUP($C686,pivot!$H$4:$Q$65,9,FALSE)/VLOOKUP($C686,pivot!$H$4:$Q$65,5,FALSE)</f>
        <v>56.674161274167595</v>
      </c>
      <c r="Y686" s="1">
        <f>IF(dataOrig!$AC686&gt;0,dataOrig!Y686*dataRevised!$AC686/dataOrig!$AC686,dataOrig!Y686)</f>
        <v>7.3162097530727515</v>
      </c>
      <c r="Z686" s="1">
        <f>IF(dataOrig!$AC686&gt;0,dataOrig!Z686*dataRevised!$AC686/dataOrig!$AC686,dataOrig!Z686)</f>
        <v>62.444254873303969</v>
      </c>
      <c r="AA686" s="1">
        <f>IF(dataOrig!$AC686&gt;0,dataOrig!AA686*dataRevised!$AC686/dataOrig!$AC686,dataOrig!AA686)</f>
        <v>23.796987709924693</v>
      </c>
      <c r="AB686" s="1">
        <f>IF(dataOrig!$AC686&gt;0,dataOrig!AB686*dataRevised!$AC686/dataOrig!$AC686,dataOrig!AB686)</f>
        <v>18.912683236565762</v>
      </c>
      <c r="AC686" s="9">
        <f>dataOrig!AC686*VLOOKUP($C686,pivot!$H$4:$Q$65,10,FALSE)/VLOOKUP($C686,pivot!$H$4:$Q$65,6,FALSE)</f>
        <v>112.47013557286716</v>
      </c>
    </row>
    <row r="687" spans="1:29">
      <c r="A687">
        <v>695</v>
      </c>
      <c r="B687">
        <v>24031</v>
      </c>
      <c r="C687">
        <f>dataOrig!C687</f>
        <v>24031</v>
      </c>
      <c r="D687">
        <v>24</v>
      </c>
      <c r="E687" s="1">
        <f>IF(dataOrig!$I687&gt;0,dataOrig!E687*dataRevised!$I687/dataOrig!$I687,dataOrig!E687)</f>
        <v>199.30442348459943</v>
      </c>
      <c r="F687" s="1">
        <f>IF(dataOrig!$I687&gt;0,dataOrig!F687*dataRevised!$I687/dataOrig!$I687,dataOrig!F687)</f>
        <v>13.099821261898555</v>
      </c>
      <c r="G687" s="1">
        <f>IF(dataOrig!$I687&gt;0,dataOrig!G687*dataRevised!$I687/dataOrig!$I687,dataOrig!G687)</f>
        <v>0</v>
      </c>
      <c r="H687" s="1">
        <f>IF(dataOrig!$I687&gt;0,dataOrig!H687*dataRevised!$I687/dataOrig!$I687,dataOrig!H687)</f>
        <v>244.21809638253734</v>
      </c>
      <c r="I687" s="9">
        <f>dataOrig!I687*VLOOKUP($C687,pivot!$H$4:$Q$65,7,FALSE)/VLOOKUP($C687,pivot!$H$4:$Q$65,2,FALSE)</f>
        <v>456.62234112903531</v>
      </c>
      <c r="J687" s="1">
        <f>dataOrig!J687</f>
        <v>213</v>
      </c>
      <c r="K687" s="1">
        <f>dataOrig!K687</f>
        <v>14</v>
      </c>
      <c r="L687" s="1">
        <f>dataOrig!L687</f>
        <v>0</v>
      </c>
      <c r="M687" s="1">
        <f>dataOrig!M687</f>
        <v>261</v>
      </c>
      <c r="N687" s="9">
        <f>dataOrig!N687</f>
        <v>488</v>
      </c>
      <c r="O687" s="1">
        <f>IF(dataOrig!$S687&gt;0,dataOrig!O687*dataRevised!$S687/dataOrig!$S687,dataOrig!O687)</f>
        <v>402.69036336150424</v>
      </c>
      <c r="P687" s="1">
        <f>IF(dataOrig!$S687&gt;0,dataOrig!P687*dataRevised!$S687/dataOrig!$S687,dataOrig!P687)</f>
        <v>2777.0185884426414</v>
      </c>
      <c r="Q687" s="1">
        <f>IF(dataOrig!$S687&gt;0,dataOrig!Q687*dataRevised!$S687/dataOrig!$S687,dataOrig!Q687)</f>
        <v>2520.5330733134952</v>
      </c>
      <c r="R687" s="1">
        <f>IF(dataOrig!$S687&gt;0,dataOrig!R687*dataRevised!$S687/dataOrig!$S687,dataOrig!R687)</f>
        <v>623.61368915492903</v>
      </c>
      <c r="S687" s="9">
        <f>dataOrig!S687*VLOOKUP($C687,pivot!$H$4:$Q$65,8,FALSE)/VLOOKUP($C687,pivot!$H$4:$Q$65,4,FALSE)</f>
        <v>6323.8557142725704</v>
      </c>
      <c r="T687" s="1">
        <f>IF(dataOrig!$X687&gt;0,dataOrig!T687*dataRevised!$X687/dataOrig!$X687,dataOrig!T687)</f>
        <v>41.62008718571682</v>
      </c>
      <c r="U687" s="1">
        <f>IF(dataOrig!$X687&gt;0,dataOrig!U687*dataRevised!$X687/dataOrig!$X687,dataOrig!U687)</f>
        <v>177.10675398177372</v>
      </c>
      <c r="V687" s="1">
        <f>IF(dataOrig!$X687&gt;0,dataOrig!V687*dataRevised!$X687/dataOrig!$X687,dataOrig!V687)</f>
        <v>11.511939008815292</v>
      </c>
      <c r="W687" s="1">
        <f>IF(dataOrig!$X687&gt;0,dataOrig!W687*dataRevised!$X687/dataOrig!$X687,dataOrig!W687)</f>
        <v>162.93821366323181</v>
      </c>
      <c r="X687" s="9">
        <f>dataOrig!X687*VLOOKUP($C687,pivot!$H$4:$Q$65,9,FALSE)/VLOOKUP($C687,pivot!$H$4:$Q$65,5,FALSE)</f>
        <v>393.17699383953766</v>
      </c>
      <c r="Y687" s="1">
        <f>IF(dataOrig!$AC687&gt;0,dataOrig!Y687*dataRevised!$AC687/dataOrig!$AC687,dataOrig!Y687)</f>
        <v>124.92862893227057</v>
      </c>
      <c r="Z687" s="1">
        <f>IF(dataOrig!$AC687&gt;0,dataOrig!Z687*dataRevised!$AC687/dataOrig!$AC687,dataOrig!Z687)</f>
        <v>705.86764670757623</v>
      </c>
      <c r="AA687" s="1">
        <f>IF(dataOrig!$AC687&gt;0,dataOrig!AA687*dataRevised!$AC687/dataOrig!$AC687,dataOrig!AA687)</f>
        <v>198.26051298557198</v>
      </c>
      <c r="AB687" s="1">
        <f>IF(dataOrig!$AC687&gt;0,dataOrig!AB687*dataRevised!$AC687/dataOrig!$AC687,dataOrig!AB687)</f>
        <v>206.81683638797153</v>
      </c>
      <c r="AC687" s="9">
        <f>dataOrig!AC687*VLOOKUP($C687,pivot!$H$4:$Q$65,10,FALSE)/VLOOKUP($C687,pivot!$H$4:$Q$65,6,FALSE)</f>
        <v>1235.8736250133904</v>
      </c>
    </row>
    <row r="688" spans="1:29">
      <c r="A688">
        <v>696</v>
      </c>
      <c r="B688">
        <v>24031</v>
      </c>
      <c r="C688">
        <f>dataOrig!C688</f>
        <v>24031</v>
      </c>
      <c r="D688">
        <v>24</v>
      </c>
      <c r="E688" s="1">
        <f>IF(dataOrig!$I688&gt;0,dataOrig!E688*dataRevised!$I688/dataOrig!$I688,dataOrig!E688)</f>
        <v>0</v>
      </c>
      <c r="F688" s="1">
        <f>IF(dataOrig!$I688&gt;0,dataOrig!F688*dataRevised!$I688/dataOrig!$I688,dataOrig!F688)</f>
        <v>10.292716705777437</v>
      </c>
      <c r="G688" s="1">
        <f>IF(dataOrig!$I688&gt;0,dataOrig!G688*dataRevised!$I688/dataOrig!$I688,dataOrig!G688)</f>
        <v>0</v>
      </c>
      <c r="H688" s="1">
        <f>IF(dataOrig!$I688&gt;0,dataOrig!H688*dataRevised!$I688/dataOrig!$I688,dataOrig!H688)</f>
        <v>261.9964252379711</v>
      </c>
      <c r="I688" s="9">
        <f>dataOrig!I688*VLOOKUP($C688,pivot!$H$4:$Q$65,7,FALSE)/VLOOKUP($C688,pivot!$H$4:$Q$65,2,FALSE)</f>
        <v>272.28914194374852</v>
      </c>
      <c r="J688" s="1">
        <f>dataOrig!J688</f>
        <v>0</v>
      </c>
      <c r="K688" s="1">
        <f>dataOrig!K688</f>
        <v>11</v>
      </c>
      <c r="L688" s="1">
        <f>dataOrig!L688</f>
        <v>0</v>
      </c>
      <c r="M688" s="1">
        <f>dataOrig!M688</f>
        <v>280</v>
      </c>
      <c r="N688" s="9">
        <f>dataOrig!N688</f>
        <v>291</v>
      </c>
      <c r="O688" s="1">
        <f>IF(dataOrig!$S688&gt;0,dataOrig!O688*dataRevised!$S688/dataOrig!$S688,dataOrig!O688)</f>
        <v>106.48408211691157</v>
      </c>
      <c r="P688" s="1">
        <f>IF(dataOrig!$S688&gt;0,dataOrig!P688*dataRevised!$S688/dataOrig!$S688,dataOrig!P688)</f>
        <v>28.706725208671216</v>
      </c>
      <c r="Q688" s="1">
        <f>IF(dataOrig!$S688&gt;0,dataOrig!Q688*dataRevised!$S688/dataOrig!$S688,dataOrig!Q688)</f>
        <v>20.443648491490617</v>
      </c>
      <c r="R688" s="1">
        <f>IF(dataOrig!$S688&gt;0,dataOrig!R688*dataRevised!$S688/dataOrig!$S688,dataOrig!R688)</f>
        <v>329.0838495882561</v>
      </c>
      <c r="S688" s="9">
        <f>dataOrig!S688*VLOOKUP($C688,pivot!$H$4:$Q$65,8,FALSE)/VLOOKUP($C688,pivot!$H$4:$Q$65,4,FALSE)</f>
        <v>484.71830540532949</v>
      </c>
      <c r="T688" s="1">
        <f>IF(dataOrig!$X688&gt;0,dataOrig!T688*dataRevised!$X688/dataOrig!$X688,dataOrig!T688)</f>
        <v>0</v>
      </c>
      <c r="U688" s="1">
        <f>IF(dataOrig!$X688&gt;0,dataOrig!U688*dataRevised!$X688/dataOrig!$X688,dataOrig!U688)</f>
        <v>149.6552071145988</v>
      </c>
      <c r="V688" s="1">
        <f>IF(dataOrig!$X688&gt;0,dataOrig!V688*dataRevised!$X688/dataOrig!$X688,dataOrig!V688)</f>
        <v>10.626405238906424</v>
      </c>
      <c r="W688" s="1">
        <f>IF(dataOrig!$X688&gt;0,dataOrig!W688*dataRevised!$X688/dataOrig!$X688,dataOrig!W688)</f>
        <v>81.469106831615917</v>
      </c>
      <c r="X688" s="9">
        <f>dataOrig!X688*VLOOKUP($C688,pivot!$H$4:$Q$65,9,FALSE)/VLOOKUP($C688,pivot!$H$4:$Q$65,5,FALSE)</f>
        <v>241.75071918512114</v>
      </c>
      <c r="Y688" s="1">
        <f>IF(dataOrig!$AC688&gt;0,dataOrig!Y688*dataRevised!$AC688/dataOrig!$AC688,dataOrig!Y688)</f>
        <v>7.0082525882174824</v>
      </c>
      <c r="Z688" s="1">
        <f>IF(dataOrig!$AC688&gt;0,dataOrig!Z688*dataRevised!$AC688/dataOrig!$AC688,dataOrig!Z688)</f>
        <v>95.663642586799838</v>
      </c>
      <c r="AA688" s="1">
        <f>IF(dataOrig!$AC688&gt;0,dataOrig!AA688*dataRevised!$AC688/dataOrig!$AC688,dataOrig!AA688)</f>
        <v>59.303509557038275</v>
      </c>
      <c r="AB688" s="1">
        <f>IF(dataOrig!$AC688&gt;0,dataOrig!AB688*dataRevised!$AC688/dataOrig!$AC688,dataOrig!AB688)</f>
        <v>56.647848035624413</v>
      </c>
      <c r="AC688" s="9">
        <f>dataOrig!AC688*VLOOKUP($C688,pivot!$H$4:$Q$65,10,FALSE)/VLOOKUP($C688,pivot!$H$4:$Q$65,6,FALSE)</f>
        <v>218.62325276767999</v>
      </c>
    </row>
    <row r="689" spans="1:29">
      <c r="A689">
        <v>697</v>
      </c>
      <c r="B689">
        <v>24031</v>
      </c>
      <c r="C689">
        <f>dataOrig!C689</f>
        <v>24031</v>
      </c>
      <c r="D689">
        <v>24</v>
      </c>
      <c r="E689" s="1">
        <f>IF(dataOrig!$I689&gt;0,dataOrig!E689*dataRevised!$I689/dataOrig!$I689,dataOrig!E689)</f>
        <v>1086.3494632188729</v>
      </c>
      <c r="F689" s="1">
        <f>IF(dataOrig!$I689&gt;0,dataOrig!F689*dataRevised!$I689/dataOrig!$I689,dataOrig!F689)</f>
        <v>1043.3071933583492</v>
      </c>
      <c r="G689" s="1">
        <f>IF(dataOrig!$I689&gt;0,dataOrig!G689*dataRevised!$I689/dataOrig!$I689,dataOrig!G689)</f>
        <v>0</v>
      </c>
      <c r="H689" s="1">
        <f>IF(dataOrig!$I689&gt;0,dataOrig!H689*dataRevised!$I689/dataOrig!$I689,dataOrig!H689)</f>
        <v>753.23972255916692</v>
      </c>
      <c r="I689" s="9">
        <f>dataOrig!I689*VLOOKUP($C689,pivot!$H$4:$Q$65,7,FALSE)/VLOOKUP($C689,pivot!$H$4:$Q$65,2,FALSE)</f>
        <v>2882.896379136389</v>
      </c>
      <c r="J689" s="1">
        <f>dataOrig!J689</f>
        <v>1161</v>
      </c>
      <c r="K689" s="1">
        <f>dataOrig!K689</f>
        <v>1115</v>
      </c>
      <c r="L689" s="1">
        <f>dataOrig!L689</f>
        <v>0</v>
      </c>
      <c r="M689" s="1">
        <f>dataOrig!M689</f>
        <v>805</v>
      </c>
      <c r="N689" s="9">
        <f>dataOrig!N689</f>
        <v>3081</v>
      </c>
      <c r="O689" s="1">
        <f>IF(dataOrig!$S689&gt;0,dataOrig!O689*dataRevised!$S689/dataOrig!$S689,dataOrig!O689)</f>
        <v>801.01331379843498</v>
      </c>
      <c r="P689" s="1">
        <f>IF(dataOrig!$S689&gt;0,dataOrig!P689*dataRevised!$S689/dataOrig!$S689,dataOrig!P689)</f>
        <v>752.0400397586468</v>
      </c>
      <c r="Q689" s="1">
        <f>IF(dataOrig!$S689&gt;0,dataOrig!Q689*dataRevised!$S689/dataOrig!$S689,dataOrig!Q689)</f>
        <v>21.940019324016628</v>
      </c>
      <c r="R689" s="1">
        <f>IF(dataOrig!$S689&gt;0,dataOrig!R689*dataRevised!$S689/dataOrig!$S689,dataOrig!R689)</f>
        <v>685.10522344124217</v>
      </c>
      <c r="S689" s="9">
        <f>dataOrig!S689*VLOOKUP($C689,pivot!$H$4:$Q$65,8,FALSE)/VLOOKUP($C689,pivot!$H$4:$Q$65,4,FALSE)</f>
        <v>2260.0985963223402</v>
      </c>
      <c r="T689" s="1">
        <f>IF(dataOrig!$X689&gt;0,dataOrig!T689*dataRevised!$X689/dataOrig!$X689,dataOrig!T689)</f>
        <v>534.86239702495664</v>
      </c>
      <c r="U689" s="1">
        <f>IF(dataOrig!$X689&gt;0,dataOrig!U689*dataRevised!$X689/dataOrig!$X689,dataOrig!U689)</f>
        <v>1131.7121579435341</v>
      </c>
      <c r="V689" s="1">
        <f>IF(dataOrig!$X689&gt;0,dataOrig!V689*dataRevised!$X689/dataOrig!$X689,dataOrig!V689)</f>
        <v>297.53934668937984</v>
      </c>
      <c r="W689" s="1">
        <f>IF(dataOrig!$X689&gt;0,dataOrig!W689*dataRevised!$X689/dataOrig!$X689,dataOrig!W689)</f>
        <v>565.85607897176703</v>
      </c>
      <c r="X689" s="9">
        <f>dataOrig!X689*VLOOKUP($C689,pivot!$H$4:$Q$65,9,FALSE)/VLOOKUP($C689,pivot!$H$4:$Q$65,5,FALSE)</f>
        <v>2529.9699806296376</v>
      </c>
      <c r="Y689" s="1">
        <f>IF(dataOrig!$AC689&gt;0,dataOrig!Y689*dataRevised!$AC689/dataOrig!$AC689,dataOrig!Y689)</f>
        <v>847.88042791671103</v>
      </c>
      <c r="Z689" s="1">
        <f>IF(dataOrig!$AC689&gt;0,dataOrig!Z689*dataRevised!$AC689/dataOrig!$AC689,dataOrig!Z689)</f>
        <v>895.76632218598661</v>
      </c>
      <c r="AA689" s="1">
        <f>IF(dataOrig!$AC689&gt;0,dataOrig!AA689*dataRevised!$AC689/dataOrig!$AC689,dataOrig!AA689)</f>
        <v>52.831575362356588</v>
      </c>
      <c r="AB689" s="1">
        <f>IF(dataOrig!$AC689&gt;0,dataOrig!AB689*dataRevised!$AC689/dataOrig!$AC689,dataOrig!AB689)</f>
        <v>548.60628707856779</v>
      </c>
      <c r="AC689" s="9">
        <f>dataOrig!AC689*VLOOKUP($C689,pivot!$H$4:$Q$65,10,FALSE)/VLOOKUP($C689,pivot!$H$4:$Q$65,6,FALSE)</f>
        <v>2345.0846125436219</v>
      </c>
    </row>
    <row r="690" spans="1:29">
      <c r="A690">
        <v>698</v>
      </c>
      <c r="B690">
        <v>24031</v>
      </c>
      <c r="C690">
        <f>dataOrig!C690</f>
        <v>24031</v>
      </c>
      <c r="D690">
        <v>24</v>
      </c>
      <c r="E690" s="1">
        <f>IF(dataOrig!$I690&gt;0,dataOrig!E690*dataRevised!$I690/dataOrig!$I690,dataOrig!E690)</f>
        <v>394.86604089437066</v>
      </c>
      <c r="F690" s="1">
        <f>IF(dataOrig!$I690&gt;0,dataOrig!F690*dataRevised!$I690/dataOrig!$I690,dataOrig!F690)</f>
        <v>175.91188551692343</v>
      </c>
      <c r="G690" s="1">
        <f>IF(dataOrig!$I690&gt;0,dataOrig!G690*dataRevised!$I690/dataOrig!$I690,dataOrig!G690)</f>
        <v>0</v>
      </c>
      <c r="H690" s="1">
        <f>IF(dataOrig!$I690&gt;0,dataOrig!H690*dataRevised!$I690/dataOrig!$I690,dataOrig!H690)</f>
        <v>258.2536191631429</v>
      </c>
      <c r="I690" s="9">
        <f>dataOrig!I690*VLOOKUP($C690,pivot!$H$4:$Q$65,7,FALSE)/VLOOKUP($C690,pivot!$H$4:$Q$65,2,FALSE)</f>
        <v>829.03154557443702</v>
      </c>
      <c r="J690" s="1">
        <f>dataOrig!J690</f>
        <v>422</v>
      </c>
      <c r="K690" s="1">
        <f>dataOrig!K690</f>
        <v>188</v>
      </c>
      <c r="L690" s="1">
        <f>dataOrig!L690</f>
        <v>0</v>
      </c>
      <c r="M690" s="1">
        <f>dataOrig!M690</f>
        <v>276</v>
      </c>
      <c r="N690" s="9">
        <f>dataOrig!N690</f>
        <v>886</v>
      </c>
      <c r="O690" s="1">
        <f>IF(dataOrig!$S690&gt;0,dataOrig!O690*dataRevised!$S690/dataOrig!$S690,dataOrig!O690)</f>
        <v>582.7306290892476</v>
      </c>
      <c r="P690" s="1">
        <f>IF(dataOrig!$S690&gt;0,dataOrig!P690*dataRevised!$S690/dataOrig!$S690,dataOrig!P690)</f>
        <v>674.05418830686176</v>
      </c>
      <c r="Q690" s="1">
        <f>IF(dataOrig!$S690&gt;0,dataOrig!Q690*dataRevised!$S690/dataOrig!$S690,dataOrig!Q690)</f>
        <v>36.040809767418608</v>
      </c>
      <c r="R690" s="1">
        <f>IF(dataOrig!$S690&gt;0,dataOrig!R690*dataRevised!$S690/dataOrig!$S690,dataOrig!R690)</f>
        <v>417.16734070638046</v>
      </c>
      <c r="S690" s="9">
        <f>dataOrig!S690*VLOOKUP($C690,pivot!$H$4:$Q$65,8,FALSE)/VLOOKUP($C690,pivot!$H$4:$Q$65,4,FALSE)</f>
        <v>1709.9929678699086</v>
      </c>
      <c r="T690" s="1">
        <f>IF(dataOrig!$X690&gt;0,dataOrig!T690*dataRevised!$X690/dataOrig!$X690,dataOrig!T690)</f>
        <v>80.583573061707042</v>
      </c>
      <c r="U690" s="1">
        <f>IF(dataOrig!$X690&gt;0,dataOrig!U690*dataRevised!$X690/dataOrig!$X690,dataOrig!U690)</f>
        <v>379.89398729090465</v>
      </c>
      <c r="V690" s="1">
        <f>IF(dataOrig!$X690&gt;0,dataOrig!V690*dataRevised!$X690/dataOrig!$X690,dataOrig!V690)</f>
        <v>19.481742937995108</v>
      </c>
      <c r="W690" s="1">
        <f>IF(dataOrig!$X690&gt;0,dataOrig!W690*dataRevised!$X690/dataOrig!$X690,dataOrig!W690)</f>
        <v>263.88906343284287</v>
      </c>
      <c r="X690" s="9">
        <f>dataOrig!X690*VLOOKUP($C690,pivot!$H$4:$Q$65,9,FALSE)/VLOOKUP($C690,pivot!$H$4:$Q$65,5,FALSE)</f>
        <v>743.84836672344966</v>
      </c>
      <c r="Y690" s="1">
        <f>IF(dataOrig!$AC690&gt;0,dataOrig!Y690*dataRevised!$AC690/dataOrig!$AC690,dataOrig!Y690)</f>
        <v>372.9856221089114</v>
      </c>
      <c r="Z690" s="1">
        <f>IF(dataOrig!$AC690&gt;0,dataOrig!Z690*dataRevised!$AC690/dataOrig!$AC690,dataOrig!Z690)</f>
        <v>542.55538400386195</v>
      </c>
      <c r="AA690" s="1">
        <f>IF(dataOrig!$AC690&gt;0,dataOrig!AA690*dataRevised!$AC690/dataOrig!$AC690,dataOrig!AA690)</f>
        <v>94.762429957932014</v>
      </c>
      <c r="AB690" s="1">
        <f>IF(dataOrig!$AC690&gt;0,dataOrig!AB690*dataRevised!$AC690/dataOrig!$AC690,dataOrig!AB690)</f>
        <v>197.71391089638828</v>
      </c>
      <c r="AC690" s="9">
        <f>dataOrig!AC690*VLOOKUP($C690,pivot!$H$4:$Q$65,10,FALSE)/VLOOKUP($C690,pivot!$H$4:$Q$65,6,FALSE)</f>
        <v>1208.0173469670935</v>
      </c>
    </row>
    <row r="691" spans="1:29">
      <c r="A691">
        <v>699</v>
      </c>
      <c r="B691">
        <v>24031</v>
      </c>
      <c r="C691">
        <f>dataOrig!C691</f>
        <v>24031</v>
      </c>
      <c r="D691">
        <v>24</v>
      </c>
      <c r="E691" s="1">
        <f>IF(dataOrig!$I691&gt;0,dataOrig!E691*dataRevised!$I691/dataOrig!$I691,dataOrig!E691)</f>
        <v>23.392537967675992</v>
      </c>
      <c r="F691" s="1">
        <f>IF(dataOrig!$I691&gt;0,dataOrig!F691*dataRevised!$I691/dataOrig!$I691,dataOrig!F691)</f>
        <v>0</v>
      </c>
      <c r="G691" s="1">
        <f>IF(dataOrig!$I691&gt;0,dataOrig!G691*dataRevised!$I691/dataOrig!$I691,dataOrig!G691)</f>
        <v>0</v>
      </c>
      <c r="H691" s="1">
        <f>IF(dataOrig!$I691&gt;0,dataOrig!H691*dataRevised!$I691/dataOrig!$I691,dataOrig!H691)</f>
        <v>84.213136683633564</v>
      </c>
      <c r="I691" s="9">
        <f>dataOrig!I691*VLOOKUP($C691,pivot!$H$4:$Q$65,7,FALSE)/VLOOKUP($C691,pivot!$H$4:$Q$65,2,FALSE)</f>
        <v>107.60567465130956</v>
      </c>
      <c r="J691" s="1">
        <f>dataOrig!J691</f>
        <v>25</v>
      </c>
      <c r="K691" s="1">
        <f>dataOrig!K691</f>
        <v>0</v>
      </c>
      <c r="L691" s="1">
        <f>dataOrig!L691</f>
        <v>0</v>
      </c>
      <c r="M691" s="1">
        <f>dataOrig!M691</f>
        <v>90</v>
      </c>
      <c r="N691" s="9">
        <f>dataOrig!N691</f>
        <v>115</v>
      </c>
      <c r="O691" s="1">
        <f>IF(dataOrig!$S691&gt;0,dataOrig!O691*dataRevised!$S691/dataOrig!$S691,dataOrig!O691)</f>
        <v>59.079481833922515</v>
      </c>
      <c r="P691" s="1">
        <f>IF(dataOrig!$S691&gt;0,dataOrig!P691*dataRevised!$S691/dataOrig!$S691,dataOrig!P691)</f>
        <v>3.4923224294581665</v>
      </c>
      <c r="Q691" s="1">
        <f>IF(dataOrig!$S691&gt;0,dataOrig!Q691*dataRevised!$S691/dataOrig!$S691,dataOrig!Q691)</f>
        <v>0</v>
      </c>
      <c r="R691" s="1">
        <f>IF(dataOrig!$S691&gt;0,dataOrig!R691*dataRevised!$S691/dataOrig!$S691,dataOrig!R691)</f>
        <v>161.77680583181726</v>
      </c>
      <c r="S691" s="9">
        <f>dataOrig!S691*VLOOKUP($C691,pivot!$H$4:$Q$65,8,FALSE)/VLOOKUP($C691,pivot!$H$4:$Q$65,4,FALSE)</f>
        <v>224.34861009519796</v>
      </c>
      <c r="T691" s="1">
        <f>IF(dataOrig!$X691&gt;0,dataOrig!T691*dataRevised!$X691/dataOrig!$X691,dataOrig!T691)</f>
        <v>3.5421350796354747</v>
      </c>
      <c r="U691" s="1">
        <f>IF(dataOrig!$X691&gt;0,dataOrig!U691*dataRevised!$X691/dataOrig!$X691,dataOrig!U691)</f>
        <v>65.529498973256281</v>
      </c>
      <c r="V691" s="1">
        <f>IF(dataOrig!$X691&gt;0,dataOrig!V691*dataRevised!$X691/dataOrig!$X691,dataOrig!V691)</f>
        <v>4.427668849544343</v>
      </c>
      <c r="W691" s="1">
        <f>IF(dataOrig!$X691&gt;0,dataOrig!W691*dataRevised!$X691/dataOrig!$X691,dataOrig!W691)</f>
        <v>19.481742937995108</v>
      </c>
      <c r="X691" s="9">
        <f>dataOrig!X691*VLOOKUP($C691,pivot!$H$4:$Q$65,9,FALSE)/VLOOKUP($C691,pivot!$H$4:$Q$65,5,FALSE)</f>
        <v>92.981045840431207</v>
      </c>
      <c r="Y691" s="1">
        <f>IF(dataOrig!$AC691&gt;0,dataOrig!Y691*dataRevised!$AC691/dataOrig!$AC691,dataOrig!Y691)</f>
        <v>31.700357912486758</v>
      </c>
      <c r="Z691" s="1">
        <f>IF(dataOrig!$AC691&gt;0,dataOrig!Z691*dataRevised!$AC691/dataOrig!$AC691,dataOrig!Z691)</f>
        <v>60.316534904458301</v>
      </c>
      <c r="AA691" s="1">
        <f>IF(dataOrig!$AC691&gt;0,dataOrig!AA691*dataRevised!$AC691/dataOrig!$AC691,dataOrig!AA691)</f>
        <v>14.680841189200757</v>
      </c>
      <c r="AB691" s="1">
        <f>IF(dataOrig!$AC691&gt;0,dataOrig!AB691*dataRevised!$AC691/dataOrig!$AC691,dataOrig!AB691)</f>
        <v>95.755343416937336</v>
      </c>
      <c r="AC691" s="9">
        <f>dataOrig!AC691*VLOOKUP($C691,pivot!$H$4:$Q$65,10,FALSE)/VLOOKUP($C691,pivot!$H$4:$Q$65,6,FALSE)</f>
        <v>202.45307742308316</v>
      </c>
    </row>
    <row r="692" spans="1:29">
      <c r="A692">
        <v>700</v>
      </c>
      <c r="B692">
        <v>24031</v>
      </c>
      <c r="C692">
        <f>dataOrig!C692</f>
        <v>24031</v>
      </c>
      <c r="D692">
        <v>24</v>
      </c>
      <c r="E692" s="1">
        <f>IF(dataOrig!$I692&gt;0,dataOrig!E692*dataRevised!$I692/dataOrig!$I692,dataOrig!E692)</f>
        <v>681.19070561872491</v>
      </c>
      <c r="F692" s="1">
        <f>IF(dataOrig!$I692&gt;0,dataOrig!F692*dataRevised!$I692/dataOrig!$I692,dataOrig!F692)</f>
        <v>32.749553154746387</v>
      </c>
      <c r="G692" s="1">
        <f>IF(dataOrig!$I692&gt;0,dataOrig!G692*dataRevised!$I692/dataOrig!$I692,dataOrig!G692)</f>
        <v>0</v>
      </c>
      <c r="H692" s="1">
        <f>IF(dataOrig!$I692&gt;0,dataOrig!H692*dataRevised!$I692/dataOrig!$I692,dataOrig!H692)</f>
        <v>324.68842699134279</v>
      </c>
      <c r="I692" s="9">
        <f>dataOrig!I692*VLOOKUP($C692,pivot!$H$4:$Q$65,7,FALSE)/VLOOKUP($C692,pivot!$H$4:$Q$65,2,FALSE)</f>
        <v>1038.628685764814</v>
      </c>
      <c r="J692" s="1">
        <f>dataOrig!J692</f>
        <v>728</v>
      </c>
      <c r="K692" s="1">
        <f>dataOrig!K692</f>
        <v>35</v>
      </c>
      <c r="L692" s="1">
        <f>dataOrig!L692</f>
        <v>0</v>
      </c>
      <c r="M692" s="1">
        <f>dataOrig!M692</f>
        <v>347</v>
      </c>
      <c r="N692" s="9">
        <f>dataOrig!N692</f>
        <v>1110</v>
      </c>
      <c r="O692" s="1">
        <f>IF(dataOrig!$S692&gt;0,dataOrig!O692*dataRevised!$S692/dataOrig!$S692,dataOrig!O692)</f>
        <v>635.35915700289286</v>
      </c>
      <c r="P692" s="1">
        <f>IF(dataOrig!$S692&gt;0,dataOrig!P692*dataRevised!$S692/dataOrig!$S692,dataOrig!P692)</f>
        <v>31.410556370468477</v>
      </c>
      <c r="Q692" s="1">
        <f>IF(dataOrig!$S692&gt;0,dataOrig!Q692*dataRevised!$S692/dataOrig!$S692,dataOrig!Q692)</f>
        <v>3.2097913272644143E-4</v>
      </c>
      <c r="R692" s="1">
        <f>IF(dataOrig!$S692&gt;0,dataOrig!R692*dataRevised!$S692/dataOrig!$S692,dataOrig!R692)</f>
        <v>1018.68957827037</v>
      </c>
      <c r="S692" s="9">
        <f>dataOrig!S692*VLOOKUP($C692,pivot!$H$4:$Q$65,8,FALSE)/VLOOKUP($C692,pivot!$H$4:$Q$65,4,FALSE)</f>
        <v>1685.4596126228641</v>
      </c>
      <c r="T692" s="1">
        <f>IF(dataOrig!$X692&gt;0,dataOrig!T692*dataRevised!$X692/dataOrig!$X692,dataOrig!T692)</f>
        <v>131.05899794651259</v>
      </c>
      <c r="U692" s="1">
        <f>IF(dataOrig!$X692&gt;0,dataOrig!U692*dataRevised!$X692/dataOrig!$X692,dataOrig!U692)</f>
        <v>270.97333359211382</v>
      </c>
      <c r="V692" s="1">
        <f>IF(dataOrig!$X692&gt;0,dataOrig!V692*dataRevised!$X692/dataOrig!$X692,dataOrig!V692)</f>
        <v>36.306884566263619</v>
      </c>
      <c r="W692" s="1">
        <f>IF(dataOrig!$X692&gt;0,dataOrig!W692*dataRevised!$X692/dataOrig!$X692,dataOrig!W692)</f>
        <v>469.3328980517004</v>
      </c>
      <c r="X692" s="9">
        <f>dataOrig!X692*VLOOKUP($C692,pivot!$H$4:$Q$65,9,FALSE)/VLOOKUP($C692,pivot!$H$4:$Q$65,5,FALSE)</f>
        <v>907.6721141565904</v>
      </c>
      <c r="Y692" s="1">
        <f>IF(dataOrig!$AC692&gt;0,dataOrig!Y692*dataRevised!$AC692/dataOrig!$AC692,dataOrig!Y692)</f>
        <v>685.74552026443075</v>
      </c>
      <c r="Z692" s="1">
        <f>IF(dataOrig!$AC692&gt;0,dataOrig!Z692*dataRevised!$AC692/dataOrig!$AC692,dataOrig!Z692)</f>
        <v>726.61899896987177</v>
      </c>
      <c r="AA692" s="1">
        <f>IF(dataOrig!$AC692&gt;0,dataOrig!AA692*dataRevised!$AC692/dataOrig!$AC692,dataOrig!AA692)</f>
        <v>57.213868321806927</v>
      </c>
      <c r="AB692" s="1">
        <f>IF(dataOrig!$AC692&gt;0,dataOrig!AB692*dataRevised!$AC692/dataOrig!$AC692,dataOrig!AB692)</f>
        <v>873.68889607508174</v>
      </c>
      <c r="AC692" s="9">
        <f>dataOrig!AC692*VLOOKUP($C692,pivot!$H$4:$Q$65,10,FALSE)/VLOOKUP($C692,pivot!$H$4:$Q$65,6,FALSE)</f>
        <v>2343.2672836311908</v>
      </c>
    </row>
    <row r="693" spans="1:29">
      <c r="A693">
        <v>701</v>
      </c>
      <c r="B693">
        <v>24031</v>
      </c>
      <c r="C693">
        <f>dataOrig!C693</f>
        <v>24031</v>
      </c>
      <c r="D693">
        <v>24</v>
      </c>
      <c r="E693" s="1">
        <f>IF(dataOrig!$I693&gt;0,dataOrig!E693*dataRevised!$I693/dataOrig!$I693,dataOrig!E693)</f>
        <v>397.6731454504918</v>
      </c>
      <c r="F693" s="1">
        <f>IF(dataOrig!$I693&gt;0,dataOrig!F693*dataRevised!$I693/dataOrig!$I693,dataOrig!F693)</f>
        <v>0</v>
      </c>
      <c r="G693" s="1">
        <f>IF(dataOrig!$I693&gt;0,dataOrig!G693*dataRevised!$I693/dataOrig!$I693,dataOrig!G693)</f>
        <v>0</v>
      </c>
      <c r="H693" s="1">
        <f>IF(dataOrig!$I693&gt;0,dataOrig!H693*dataRevised!$I693/dataOrig!$I693,dataOrig!H693)</f>
        <v>426.67989253041003</v>
      </c>
      <c r="I693" s="9">
        <f>dataOrig!I693*VLOOKUP($C693,pivot!$H$4:$Q$65,7,FALSE)/VLOOKUP($C693,pivot!$H$4:$Q$65,2,FALSE)</f>
        <v>824.35303798090183</v>
      </c>
      <c r="J693" s="1">
        <f>dataOrig!J693</f>
        <v>425</v>
      </c>
      <c r="K693" s="1">
        <f>dataOrig!K693</f>
        <v>0</v>
      </c>
      <c r="L693" s="1">
        <f>dataOrig!L693</f>
        <v>0</v>
      </c>
      <c r="M693" s="1">
        <f>dataOrig!M693</f>
        <v>456</v>
      </c>
      <c r="N693" s="9">
        <f>dataOrig!N693</f>
        <v>881</v>
      </c>
      <c r="O693" s="1">
        <f>IF(dataOrig!$S693&gt;0,dataOrig!O693*dataRevised!$S693/dataOrig!$S693,dataOrig!O693)</f>
        <v>576.81485483977735</v>
      </c>
      <c r="P693" s="1">
        <f>IF(dataOrig!$S693&gt;0,dataOrig!P693*dataRevised!$S693/dataOrig!$S693,dataOrig!P693)</f>
        <v>8.8750755033365571</v>
      </c>
      <c r="Q693" s="1">
        <f>IF(dataOrig!$S693&gt;0,dataOrig!Q693*dataRevised!$S693/dataOrig!$S693,dataOrig!Q693)</f>
        <v>0</v>
      </c>
      <c r="R693" s="1">
        <f>IF(dataOrig!$S693&gt;0,dataOrig!R693*dataRevised!$S693/dataOrig!$S693,dataOrig!R693)</f>
        <v>518.82854513065888</v>
      </c>
      <c r="S693" s="9">
        <f>dataOrig!S693*VLOOKUP($C693,pivot!$H$4:$Q$65,8,FALSE)/VLOOKUP($C693,pivot!$H$4:$Q$65,4,FALSE)</f>
        <v>1104.5184754737727</v>
      </c>
      <c r="T693" s="1">
        <f>IF(dataOrig!$X693&gt;0,dataOrig!T693*dataRevised!$X693/dataOrig!$X693,dataOrig!T693)</f>
        <v>180.64888906140922</v>
      </c>
      <c r="U693" s="1">
        <f>IF(dataOrig!$X693&gt;0,dataOrig!U693*dataRevised!$X693/dataOrig!$X693,dataOrig!U693)</f>
        <v>309.05128569819516</v>
      </c>
      <c r="V693" s="1">
        <f>IF(dataOrig!$X693&gt;0,dataOrig!V693*dataRevised!$X693/dataOrig!$X693,dataOrig!V693)</f>
        <v>43.39115472553457</v>
      </c>
      <c r="W693" s="1">
        <f>IF(dataOrig!$X693&gt;0,dataOrig!W693*dataRevised!$X693/dataOrig!$X693,dataOrig!W693)</f>
        <v>213.41363854803734</v>
      </c>
      <c r="X693" s="9">
        <f>dataOrig!X693*VLOOKUP($C693,pivot!$H$4:$Q$65,9,FALSE)/VLOOKUP($C693,pivot!$H$4:$Q$65,5,FALSE)</f>
        <v>746.50496803317628</v>
      </c>
      <c r="Y693" s="1">
        <f>IF(dataOrig!$AC693&gt;0,dataOrig!Y693*dataRevised!$AC693/dataOrig!$AC693,dataOrig!Y693)</f>
        <v>339.23317719617921</v>
      </c>
      <c r="Z693" s="1">
        <f>IF(dataOrig!$AC693&gt;0,dataOrig!Z693*dataRevised!$AC693/dataOrig!$AC693,dataOrig!Z693)</f>
        <v>366.40406111120313</v>
      </c>
      <c r="AA693" s="1">
        <f>IF(dataOrig!$AC693&gt;0,dataOrig!AA693*dataRevised!$AC693/dataOrig!$AC693,dataOrig!AA693)</f>
        <v>77.299741435784355</v>
      </c>
      <c r="AB693" s="1">
        <f>IF(dataOrig!$AC693&gt;0,dataOrig!AB693*dataRevised!$AC693/dataOrig!$AC693,dataOrig!AB693)</f>
        <v>227.58167644196635</v>
      </c>
      <c r="AC693" s="9">
        <f>dataOrig!AC693*VLOOKUP($C693,pivot!$H$4:$Q$65,10,FALSE)/VLOOKUP($C693,pivot!$H$4:$Q$65,6,FALSE)</f>
        <v>1010.518656185133</v>
      </c>
    </row>
    <row r="694" spans="1:29">
      <c r="A694">
        <v>702</v>
      </c>
      <c r="B694">
        <v>24031</v>
      </c>
      <c r="C694">
        <f>dataOrig!C694</f>
        <v>24031</v>
      </c>
      <c r="D694">
        <v>24</v>
      </c>
      <c r="E694" s="1">
        <f>IF(dataOrig!$I694&gt;0,dataOrig!E694*dataRevised!$I694/dataOrig!$I694,dataOrig!E694)</f>
        <v>0</v>
      </c>
      <c r="F694" s="1">
        <f>IF(dataOrig!$I694&gt;0,dataOrig!F694*dataRevised!$I694/dataOrig!$I694,dataOrig!F694)</f>
        <v>48.65647897276606</v>
      </c>
      <c r="G694" s="1">
        <f>IF(dataOrig!$I694&gt;0,dataOrig!G694*dataRevised!$I694/dataOrig!$I694,dataOrig!G694)</f>
        <v>0</v>
      </c>
      <c r="H694" s="1">
        <f>IF(dataOrig!$I694&gt;0,dataOrig!H694*dataRevised!$I694/dataOrig!$I694,dataOrig!H694)</f>
        <v>206.79003563425576</v>
      </c>
      <c r="I694" s="9">
        <f>dataOrig!I694*VLOOKUP($C694,pivot!$H$4:$Q$65,7,FALSE)/VLOOKUP($C694,pivot!$H$4:$Q$65,2,FALSE)</f>
        <v>255.44651460702181</v>
      </c>
      <c r="J694" s="1">
        <f>dataOrig!J694</f>
        <v>0</v>
      </c>
      <c r="K694" s="1">
        <f>dataOrig!K694</f>
        <v>52</v>
      </c>
      <c r="L694" s="1">
        <f>dataOrig!L694</f>
        <v>0</v>
      </c>
      <c r="M694" s="1">
        <f>dataOrig!M694</f>
        <v>221</v>
      </c>
      <c r="N694" s="9">
        <f>dataOrig!N694</f>
        <v>273</v>
      </c>
      <c r="O694" s="1">
        <f>IF(dataOrig!$S694&gt;0,dataOrig!O694*dataRevised!$S694/dataOrig!$S694,dataOrig!O694)</f>
        <v>46.572942042427577</v>
      </c>
      <c r="P694" s="1">
        <f>IF(dataOrig!$S694&gt;0,dataOrig!P694*dataRevised!$S694/dataOrig!$S694,dataOrig!P694)</f>
        <v>45.372200612359734</v>
      </c>
      <c r="Q694" s="1">
        <f>IF(dataOrig!$S694&gt;0,dataOrig!Q694*dataRevised!$S694/dataOrig!$S694,dataOrig!Q694)</f>
        <v>0</v>
      </c>
      <c r="R694" s="1">
        <f>IF(dataOrig!$S694&gt;0,dataOrig!R694*dataRevised!$S694/dataOrig!$S694,dataOrig!R694)</f>
        <v>240.16249704138784</v>
      </c>
      <c r="S694" s="9">
        <f>dataOrig!S694*VLOOKUP($C694,pivot!$H$4:$Q$65,8,FALSE)/VLOOKUP($C694,pivot!$H$4:$Q$65,4,FALSE)</f>
        <v>332.10763969617517</v>
      </c>
      <c r="T694" s="1">
        <f>IF(dataOrig!$X694&gt;0,dataOrig!T694*dataRevised!$X694/dataOrig!$X694,dataOrig!T694)</f>
        <v>4.427668849544343</v>
      </c>
      <c r="U694" s="1">
        <f>IF(dataOrig!$X694&gt;0,dataOrig!U694*dataRevised!$X694/dataOrig!$X694,dataOrig!U694)</f>
        <v>128.40239663678597</v>
      </c>
      <c r="V694" s="1">
        <f>IF(dataOrig!$X694&gt;0,dataOrig!V694*dataRevised!$X694/dataOrig!$X694,dataOrig!V694)</f>
        <v>21.252810477812847</v>
      </c>
      <c r="W694" s="1">
        <f>IF(dataOrig!$X694&gt;0,dataOrig!W694*dataRevised!$X694/dataOrig!$X694,dataOrig!W694)</f>
        <v>69.071634052891753</v>
      </c>
      <c r="X694" s="9">
        <f>dataOrig!X694*VLOOKUP($C694,pivot!$H$4:$Q$65,9,FALSE)/VLOOKUP($C694,pivot!$H$4:$Q$65,5,FALSE)</f>
        <v>223.15451001703491</v>
      </c>
      <c r="Y694" s="1">
        <f>IF(dataOrig!$AC694&gt;0,dataOrig!Y694*dataRevised!$AC694/dataOrig!$AC694,dataOrig!Y694)</f>
        <v>54.097194847706419</v>
      </c>
      <c r="Z694" s="1">
        <f>IF(dataOrig!$AC694&gt;0,dataOrig!Z694*dataRevised!$AC694/dataOrig!$AC694,dataOrig!Z694)</f>
        <v>189.91582511175804</v>
      </c>
      <c r="AA694" s="1">
        <f>IF(dataOrig!$AC694&gt;0,dataOrig!AA694*dataRevised!$AC694/dataOrig!$AC694,dataOrig!AA694)</f>
        <v>36.33243021548212</v>
      </c>
      <c r="AB694" s="1">
        <f>IF(dataOrig!$AC694&gt;0,dataOrig!AB694*dataRevised!$AC694/dataOrig!$AC694,dataOrig!AB694)</f>
        <v>79.358329868447598</v>
      </c>
      <c r="AC694" s="9">
        <f>dataOrig!AC694*VLOOKUP($C694,pivot!$H$4:$Q$65,10,FALSE)/VLOOKUP($C694,pivot!$H$4:$Q$65,6,FALSE)</f>
        <v>359.70378004339415</v>
      </c>
    </row>
    <row r="695" spans="1:29">
      <c r="A695">
        <v>703</v>
      </c>
      <c r="B695">
        <v>24031</v>
      </c>
      <c r="C695">
        <f>dataOrig!C695</f>
        <v>24031</v>
      </c>
      <c r="D695">
        <v>24</v>
      </c>
      <c r="E695" s="1">
        <f>IF(dataOrig!$I695&gt;0,dataOrig!E695*dataRevised!$I695/dataOrig!$I695,dataOrig!E695)</f>
        <v>84.213136683633564</v>
      </c>
      <c r="F695" s="1">
        <f>IF(dataOrig!$I695&gt;0,dataOrig!F695*dataRevised!$I695/dataOrig!$I695,dataOrig!F695)</f>
        <v>468.78646087222677</v>
      </c>
      <c r="G695" s="1">
        <f>IF(dataOrig!$I695&gt;0,dataOrig!G695*dataRevised!$I695/dataOrig!$I695,dataOrig!G695)</f>
        <v>0</v>
      </c>
      <c r="H695" s="1">
        <f>IF(dataOrig!$I695&gt;0,dataOrig!H695*dataRevised!$I695/dataOrig!$I695,dataOrig!H695)</f>
        <v>594.17046437897011</v>
      </c>
      <c r="I695" s="9">
        <f>dataOrig!I695*VLOOKUP($C695,pivot!$H$4:$Q$65,7,FALSE)/VLOOKUP($C695,pivot!$H$4:$Q$65,2,FALSE)</f>
        <v>1147.1700619348305</v>
      </c>
      <c r="J695" s="1">
        <f>dataOrig!J695</f>
        <v>90</v>
      </c>
      <c r="K695" s="1">
        <f>dataOrig!K695</f>
        <v>501</v>
      </c>
      <c r="L695" s="1">
        <f>dataOrig!L695</f>
        <v>0</v>
      </c>
      <c r="M695" s="1">
        <f>dataOrig!M695</f>
        <v>635</v>
      </c>
      <c r="N695" s="9">
        <f>dataOrig!N695</f>
        <v>1226</v>
      </c>
      <c r="O695" s="1">
        <f>IF(dataOrig!$S695&gt;0,dataOrig!O695*dataRevised!$S695/dataOrig!$S695,dataOrig!O695)</f>
        <v>86.966591397184104</v>
      </c>
      <c r="P695" s="1">
        <f>IF(dataOrig!$S695&gt;0,dataOrig!P695*dataRevised!$S695/dataOrig!$S695,dataOrig!P695)</f>
        <v>402.39602280400305</v>
      </c>
      <c r="Q695" s="1">
        <f>IF(dataOrig!$S695&gt;0,dataOrig!Q695*dataRevised!$S695/dataOrig!$S695,dataOrig!Q695)</f>
        <v>7.1485285186074804E-2</v>
      </c>
      <c r="R695" s="1">
        <f>IF(dataOrig!$S695&gt;0,dataOrig!R695*dataRevised!$S695/dataOrig!$S695,dataOrig!R695)</f>
        <v>733.42159281395357</v>
      </c>
      <c r="S695" s="9">
        <f>dataOrig!S695*VLOOKUP($C695,pivot!$H$4:$Q$65,8,FALSE)/VLOOKUP($C695,pivot!$H$4:$Q$65,4,FALSE)</f>
        <v>1222.8556923003268</v>
      </c>
      <c r="T695" s="1">
        <f>IF(dataOrig!$X695&gt;0,dataOrig!T695*dataRevised!$X695/dataOrig!$X695,dataOrig!T695)</f>
        <v>63.758431433438538</v>
      </c>
      <c r="U695" s="1">
        <f>IF(dataOrig!$X695&gt;0,dataOrig!U695*dataRevised!$X695/dataOrig!$X695,dataOrig!U695)</f>
        <v>489.70017475960441</v>
      </c>
      <c r="V695" s="1">
        <f>IF(dataOrig!$X695&gt;0,dataOrig!V695*dataRevised!$X695/dataOrig!$X695,dataOrig!V695)</f>
        <v>0</v>
      </c>
      <c r="W695" s="1">
        <f>IF(dataOrig!$X695&gt;0,dataOrig!W695*dataRevised!$X695/dataOrig!$X695,dataOrig!W695)</f>
        <v>454.27882396324958</v>
      </c>
      <c r="X695" s="9">
        <f>dataOrig!X695*VLOOKUP($C695,pivot!$H$4:$Q$65,9,FALSE)/VLOOKUP($C695,pivot!$H$4:$Q$65,5,FALSE)</f>
        <v>1007.7374301562925</v>
      </c>
      <c r="Y695" s="1">
        <f>IF(dataOrig!$AC695&gt;0,dataOrig!Y695*dataRevised!$AC695/dataOrig!$AC695,dataOrig!Y695)</f>
        <v>128.19748529655141</v>
      </c>
      <c r="Z695" s="1">
        <f>IF(dataOrig!$AC695&gt;0,dataOrig!Z695*dataRevised!$AC695/dataOrig!$AC695,dataOrig!Z695)</f>
        <v>588.72786334089483</v>
      </c>
      <c r="AA695" s="1">
        <f>IF(dataOrig!$AC695&gt;0,dataOrig!AA695*dataRevised!$AC695/dataOrig!$AC695,dataOrig!AA695)</f>
        <v>101.37030942356769</v>
      </c>
      <c r="AB695" s="1">
        <f>IF(dataOrig!$AC695&gt;0,dataOrig!AB695*dataRevised!$AC695/dataOrig!$AC695,dataOrig!AB695)</f>
        <v>413.85051102461478</v>
      </c>
      <c r="AC695" s="9">
        <f>dataOrig!AC695*VLOOKUP($C695,pivot!$H$4:$Q$65,10,FALSE)/VLOOKUP($C695,pivot!$H$4:$Q$65,6,FALSE)</f>
        <v>1232.1461690856288</v>
      </c>
    </row>
    <row r="696" spans="1:29">
      <c r="A696">
        <v>704</v>
      </c>
      <c r="B696">
        <v>24031</v>
      </c>
      <c r="C696">
        <f>dataOrig!C696</f>
        <v>24031</v>
      </c>
      <c r="D696">
        <v>24</v>
      </c>
      <c r="E696" s="1">
        <f>IF(dataOrig!$I696&gt;0,dataOrig!E696*dataRevised!$I696/dataOrig!$I696,dataOrig!E696)</f>
        <v>12.164119743191515</v>
      </c>
      <c r="F696" s="1">
        <f>IF(dataOrig!$I696&gt;0,dataOrig!F696*dataRevised!$I696/dataOrig!$I696,dataOrig!F696)</f>
        <v>0</v>
      </c>
      <c r="G696" s="1">
        <f>IF(dataOrig!$I696&gt;0,dataOrig!G696*dataRevised!$I696/dataOrig!$I696,dataOrig!G696)</f>
        <v>0</v>
      </c>
      <c r="H696" s="1">
        <f>IF(dataOrig!$I696&gt;0,dataOrig!H696*dataRevised!$I696/dataOrig!$I696,dataOrig!H696)</f>
        <v>358.37368166479621</v>
      </c>
      <c r="I696" s="9">
        <f>dataOrig!I696*VLOOKUP($C696,pivot!$H$4:$Q$65,7,FALSE)/VLOOKUP($C696,pivot!$H$4:$Q$65,2,FALSE)</f>
        <v>370.53780140798767</v>
      </c>
      <c r="J696" s="1">
        <f>dataOrig!J696</f>
        <v>13</v>
      </c>
      <c r="K696" s="1">
        <f>dataOrig!K696</f>
        <v>0</v>
      </c>
      <c r="L696" s="1">
        <f>dataOrig!L696</f>
        <v>0</v>
      </c>
      <c r="M696" s="1">
        <f>dataOrig!M696</f>
        <v>383</v>
      </c>
      <c r="N696" s="9">
        <f>dataOrig!N696</f>
        <v>396</v>
      </c>
      <c r="O696" s="1">
        <f>IF(dataOrig!$S696&gt;0,dataOrig!O696*dataRevised!$S696/dataOrig!$S696,dataOrig!O696)</f>
        <v>18.699598121161998</v>
      </c>
      <c r="P696" s="1">
        <f>IF(dataOrig!$S696&gt;0,dataOrig!P696*dataRevised!$S696/dataOrig!$S696,dataOrig!P696)</f>
        <v>1.3486442428676138</v>
      </c>
      <c r="Q696" s="1">
        <f>IF(dataOrig!$S696&gt;0,dataOrig!Q696*dataRevised!$S696/dataOrig!$S696,dataOrig!Q696)</f>
        <v>0.15244328703886056</v>
      </c>
      <c r="R696" s="1">
        <f>IF(dataOrig!$S696&gt;0,dataOrig!R696*dataRevised!$S696/dataOrig!$S696,dataOrig!R696)</f>
        <v>458.51253170552235</v>
      </c>
      <c r="S696" s="9">
        <f>dataOrig!S696*VLOOKUP($C696,pivot!$H$4:$Q$65,8,FALSE)/VLOOKUP($C696,pivot!$H$4:$Q$65,4,FALSE)</f>
        <v>478.7132173565908</v>
      </c>
      <c r="T696" s="1">
        <f>IF(dataOrig!$X696&gt;0,dataOrig!T696*dataRevised!$X696/dataOrig!$X696,dataOrig!T696)</f>
        <v>16.825141628268504</v>
      </c>
      <c r="U696" s="1">
        <f>IF(dataOrig!$X696&gt;0,dataOrig!U696*dataRevised!$X696/dataOrig!$X696,dataOrig!U696)</f>
        <v>215.18470608785506</v>
      </c>
      <c r="V696" s="1">
        <f>IF(dataOrig!$X696&gt;0,dataOrig!V696*dataRevised!$X696/dataOrig!$X696,dataOrig!V696)</f>
        <v>1.7710675398177373</v>
      </c>
      <c r="W696" s="1">
        <f>IF(dataOrig!$X696&gt;0,dataOrig!W696*dataRevised!$X696/dataOrig!$X696,dataOrig!W696)</f>
        <v>91.209978300613471</v>
      </c>
      <c r="X696" s="9">
        <f>dataOrig!X696*VLOOKUP($C696,pivot!$H$4:$Q$65,9,FALSE)/VLOOKUP($C696,pivot!$H$4:$Q$65,5,FALSE)</f>
        <v>324.99089355655479</v>
      </c>
      <c r="Y696" s="1">
        <f>IF(dataOrig!$AC696&gt;0,dataOrig!Y696*dataRevised!$AC696/dataOrig!$AC696,dataOrig!Y696)</f>
        <v>16.565257277085546</v>
      </c>
      <c r="Z696" s="1">
        <f>IF(dataOrig!$AC696&gt;0,dataOrig!Z696*dataRevised!$AC696/dataOrig!$AC696,dataOrig!Z696)</f>
        <v>132.84293198706405</v>
      </c>
      <c r="AA696" s="1">
        <f>IF(dataOrig!$AC696&gt;0,dataOrig!AA696*dataRevised!$AC696/dataOrig!$AC696,dataOrig!AA696)</f>
        <v>25.484004986865894</v>
      </c>
      <c r="AB696" s="1">
        <f>IF(dataOrig!$AC696&gt;0,dataOrig!AB696*dataRevised!$AC696/dataOrig!$AC696,dataOrig!AB696)</f>
        <v>191.50807455634393</v>
      </c>
      <c r="AC696" s="9">
        <f>dataOrig!AC696*VLOOKUP($C696,pivot!$H$4:$Q$65,10,FALSE)/VLOOKUP($C696,pivot!$H$4:$Q$65,6,FALSE)</f>
        <v>366.4002688073594</v>
      </c>
    </row>
    <row r="697" spans="1:29">
      <c r="A697">
        <v>705</v>
      </c>
      <c r="B697">
        <v>24031</v>
      </c>
      <c r="C697">
        <f>dataOrig!C697</f>
        <v>24031</v>
      </c>
      <c r="D697">
        <v>24</v>
      </c>
      <c r="E697" s="1">
        <f>IF(dataOrig!$I697&gt;0,dataOrig!E697*dataRevised!$I697/dataOrig!$I697,dataOrig!E697)</f>
        <v>228.31117056451765</v>
      </c>
      <c r="F697" s="1">
        <f>IF(dataOrig!$I697&gt;0,dataOrig!F697*dataRevised!$I697/dataOrig!$I697,dataOrig!F697)</f>
        <v>75.791823015270197</v>
      </c>
      <c r="G697" s="1">
        <f>IF(dataOrig!$I697&gt;0,dataOrig!G697*dataRevised!$I697/dataOrig!$I697,dataOrig!G697)</f>
        <v>36.492359229574539</v>
      </c>
      <c r="H697" s="1">
        <f>IF(dataOrig!$I697&gt;0,dataOrig!H697*dataRevised!$I697/dataOrig!$I697,dataOrig!H697)</f>
        <v>541.77117933137583</v>
      </c>
      <c r="I697" s="9">
        <f>dataOrig!I697*VLOOKUP($C697,pivot!$H$4:$Q$65,7,FALSE)/VLOOKUP($C697,pivot!$H$4:$Q$65,2,FALSE)</f>
        <v>882.36653214073829</v>
      </c>
      <c r="J697" s="1">
        <f>dataOrig!J697</f>
        <v>244</v>
      </c>
      <c r="K697" s="1">
        <f>dataOrig!K697</f>
        <v>81</v>
      </c>
      <c r="L697" s="1">
        <f>dataOrig!L697</f>
        <v>39</v>
      </c>
      <c r="M697" s="1">
        <f>dataOrig!M697</f>
        <v>579</v>
      </c>
      <c r="N697" s="9">
        <f>dataOrig!N697</f>
        <v>943</v>
      </c>
      <c r="O697" s="1">
        <f>IF(dataOrig!$S697&gt;0,dataOrig!O697*dataRevised!$S697/dataOrig!$S697,dataOrig!O697)</f>
        <v>292.94500967729584</v>
      </c>
      <c r="P697" s="1">
        <f>IF(dataOrig!$S697&gt;0,dataOrig!P697*dataRevised!$S697/dataOrig!$S697,dataOrig!P697)</f>
        <v>75.529142576277508</v>
      </c>
      <c r="Q697" s="1">
        <f>IF(dataOrig!$S697&gt;0,dataOrig!Q697*dataRevised!$S697/dataOrig!$S697,dataOrig!Q697)</f>
        <v>38.830527367946665</v>
      </c>
      <c r="R697" s="1">
        <f>IF(dataOrig!$S697&gt;0,dataOrig!R697*dataRevised!$S697/dataOrig!$S697,dataOrig!R697)</f>
        <v>652.81634719373744</v>
      </c>
      <c r="S697" s="9">
        <f>dataOrig!S697*VLOOKUP($C697,pivot!$H$4:$Q$65,8,FALSE)/VLOOKUP($C697,pivot!$H$4:$Q$65,4,FALSE)</f>
        <v>1060.1210268152577</v>
      </c>
      <c r="T697" s="1">
        <f>IF(dataOrig!$X697&gt;0,dataOrig!T697*dataRevised!$X697/dataOrig!$X697,dataOrig!T697)</f>
        <v>92.095512070522318</v>
      </c>
      <c r="U697" s="1">
        <f>IF(dataOrig!$X697&gt;0,dataOrig!U697*dataRevised!$X697/dataOrig!$X697,dataOrig!U697)</f>
        <v>518.03725539668812</v>
      </c>
      <c r="V697" s="1">
        <f>IF(dataOrig!$X697&gt;0,dataOrig!V697*dataRevised!$X697/dataOrig!$X697,dataOrig!V697)</f>
        <v>61.987363893620795</v>
      </c>
      <c r="W697" s="1">
        <f>IF(dataOrig!$X697&gt;0,dataOrig!W697*dataRevised!$X697/dataOrig!$X697,dataOrig!W697)</f>
        <v>126.63132909696822</v>
      </c>
      <c r="X697" s="9">
        <f>dataOrig!X697*VLOOKUP($C697,pivot!$H$4:$Q$65,9,FALSE)/VLOOKUP($C697,pivot!$H$4:$Q$65,5,FALSE)</f>
        <v>798.75146045779945</v>
      </c>
      <c r="Y697" s="1">
        <f>IF(dataOrig!$AC697&gt;0,dataOrig!Y697*dataRevised!$AC697/dataOrig!$AC697,dataOrig!Y697)</f>
        <v>279.8997411944739</v>
      </c>
      <c r="Z697" s="1">
        <f>IF(dataOrig!$AC697&gt;0,dataOrig!Z697*dataRevised!$AC697/dataOrig!$AC697,dataOrig!Z697)</f>
        <v>363.69804910102039</v>
      </c>
      <c r="AA697" s="1">
        <f>IF(dataOrig!$AC697&gt;0,dataOrig!AA697*dataRevised!$AC697/dataOrig!$AC697,dataOrig!AA697)</f>
        <v>107.18550198493618</v>
      </c>
      <c r="AB697" s="1">
        <f>IF(dataOrig!$AC697&gt;0,dataOrig!AB697*dataRevised!$AC697/dataOrig!$AC697,dataOrig!AB697)</f>
        <v>327.35298277780583</v>
      </c>
      <c r="AC697" s="9">
        <f>dataOrig!AC697*VLOOKUP($C697,pivot!$H$4:$Q$65,10,FALSE)/VLOOKUP($C697,pivot!$H$4:$Q$65,6,FALSE)</f>
        <v>1078.1362750582364</v>
      </c>
    </row>
    <row r="698" spans="1:29">
      <c r="A698">
        <v>706</v>
      </c>
      <c r="B698">
        <v>24031</v>
      </c>
      <c r="C698">
        <f>dataOrig!C698</f>
        <v>24031</v>
      </c>
      <c r="D698">
        <v>24</v>
      </c>
      <c r="E698" s="1">
        <f>IF(dataOrig!$I698&gt;0,dataOrig!E698*dataRevised!$I698/dataOrig!$I698,dataOrig!E698)</f>
        <v>0</v>
      </c>
      <c r="F698" s="1">
        <f>IF(dataOrig!$I698&gt;0,dataOrig!F698*dataRevised!$I698/dataOrig!$I698,dataOrig!F698)</f>
        <v>22.456836448968954</v>
      </c>
      <c r="G698" s="1">
        <f>IF(dataOrig!$I698&gt;0,dataOrig!G698*dataRevised!$I698/dataOrig!$I698,dataOrig!G698)</f>
        <v>0</v>
      </c>
      <c r="H698" s="1">
        <f>IF(dataOrig!$I698&gt;0,dataOrig!H698*dataRevised!$I698/dataOrig!$I698,dataOrig!H698)</f>
        <v>85.148838202340599</v>
      </c>
      <c r="I698" s="9">
        <f>dataOrig!I698*VLOOKUP($C698,pivot!$H$4:$Q$65,7,FALSE)/VLOOKUP($C698,pivot!$H$4:$Q$65,2,FALSE)</f>
        <v>107.60567465130956</v>
      </c>
      <c r="J698" s="1">
        <f>dataOrig!J698</f>
        <v>0</v>
      </c>
      <c r="K698" s="1">
        <f>dataOrig!K698</f>
        <v>24</v>
      </c>
      <c r="L698" s="1">
        <f>dataOrig!L698</f>
        <v>0</v>
      </c>
      <c r="M698" s="1">
        <f>dataOrig!M698</f>
        <v>91</v>
      </c>
      <c r="N698" s="9">
        <f>dataOrig!N698</f>
        <v>115</v>
      </c>
      <c r="O698" s="1">
        <f>IF(dataOrig!$S698&gt;0,dataOrig!O698*dataRevised!$S698/dataOrig!$S698,dataOrig!O698)</f>
        <v>1.1038798242553196</v>
      </c>
      <c r="P698" s="1">
        <f>IF(dataOrig!$S698&gt;0,dataOrig!P698*dataRevised!$S698/dataOrig!$S698,dataOrig!P698)</f>
        <v>22.182739632232991</v>
      </c>
      <c r="Q698" s="1">
        <f>IF(dataOrig!$S698&gt;0,dataOrig!Q698*dataRevised!$S698/dataOrig!$S698,dataOrig!Q698)</f>
        <v>0.11064993929059874</v>
      </c>
      <c r="R698" s="1">
        <f>IF(dataOrig!$S698&gt;0,dataOrig!R698*dataRevised!$S698/dataOrig!$S698,dataOrig!R698)</f>
        <v>100.42195193706529</v>
      </c>
      <c r="S698" s="9">
        <f>dataOrig!S698*VLOOKUP($C698,pivot!$H$4:$Q$65,8,FALSE)/VLOOKUP($C698,pivot!$H$4:$Q$65,4,FALSE)</f>
        <v>123.81922133284421</v>
      </c>
      <c r="T698" s="1">
        <f>IF(dataOrig!$X698&gt;0,dataOrig!T698*dataRevised!$X698/dataOrig!$X698,dataOrig!T698)</f>
        <v>15.939607858359636</v>
      </c>
      <c r="U698" s="1">
        <f>IF(dataOrig!$X698&gt;0,dataOrig!U698*dataRevised!$X698/dataOrig!$X698,dataOrig!U698)</f>
        <v>72.613769132527239</v>
      </c>
      <c r="V698" s="1">
        <f>IF(dataOrig!$X698&gt;0,dataOrig!V698*dataRevised!$X698/dataOrig!$X698,dataOrig!V698)</f>
        <v>0</v>
      </c>
      <c r="W698" s="1">
        <f>IF(dataOrig!$X698&gt;0,dataOrig!W698*dataRevised!$X698/dataOrig!$X698,dataOrig!W698)</f>
        <v>55.788627504258734</v>
      </c>
      <c r="X698" s="9">
        <f>dataOrig!X698*VLOOKUP($C698,pivot!$H$4:$Q$65,9,FALSE)/VLOOKUP($C698,pivot!$H$4:$Q$65,5,FALSE)</f>
        <v>144.3420044951456</v>
      </c>
      <c r="Y698" s="1">
        <f>IF(dataOrig!$AC698&gt;0,dataOrig!Y698*dataRevised!$AC698/dataOrig!$AC698,dataOrig!Y698)</f>
        <v>97.890361347380903</v>
      </c>
      <c r="Z698" s="1">
        <f>IF(dataOrig!$AC698&gt;0,dataOrig!Z698*dataRevised!$AC698/dataOrig!$AC698,dataOrig!Z698)</f>
        <v>281.4535355923723</v>
      </c>
      <c r="AA698" s="1">
        <f>IF(dataOrig!$AC698&gt;0,dataOrig!AA698*dataRevised!$AC698/dataOrig!$AC698,dataOrig!AA698)</f>
        <v>86.817713845672088</v>
      </c>
      <c r="AB698" s="1">
        <f>IF(dataOrig!$AC698&gt;0,dataOrig!AB698*dataRevised!$AC698/dataOrig!$AC698,dataOrig!AB698)</f>
        <v>11.456965270552299</v>
      </c>
      <c r="AC698" s="9">
        <f>dataOrig!AC698*VLOOKUP($C698,pivot!$H$4:$Q$65,10,FALSE)/VLOOKUP($C698,pivot!$H$4:$Q$65,6,FALSE)</f>
        <v>477.6185760559776</v>
      </c>
    </row>
    <row r="699" spans="1:29">
      <c r="A699">
        <v>707</v>
      </c>
      <c r="B699">
        <v>24031</v>
      </c>
      <c r="C699">
        <f>dataOrig!C699</f>
        <v>24031</v>
      </c>
      <c r="D699">
        <v>24</v>
      </c>
      <c r="E699" s="1">
        <f>IF(dataOrig!$I699&gt;0,dataOrig!E699*dataRevised!$I699/dataOrig!$I699,dataOrig!E699)</f>
        <v>276.03194801857671</v>
      </c>
      <c r="F699" s="1">
        <f>IF(dataOrig!$I699&gt;0,dataOrig!F699*dataRevised!$I699/dataOrig!$I699,dataOrig!F699)</f>
        <v>2.8071045561211188</v>
      </c>
      <c r="G699" s="1">
        <f>IF(dataOrig!$I699&gt;0,dataOrig!G699*dataRevised!$I699/dataOrig!$I699,dataOrig!G699)</f>
        <v>0</v>
      </c>
      <c r="H699" s="1">
        <f>IF(dataOrig!$I699&gt;0,dataOrig!H699*dataRevised!$I699/dataOrig!$I699,dataOrig!H699)</f>
        <v>115.09128680096588</v>
      </c>
      <c r="I699" s="9">
        <f>dataOrig!I699*VLOOKUP($C699,pivot!$H$4:$Q$65,7,FALSE)/VLOOKUP($C699,pivot!$H$4:$Q$65,2,FALSE)</f>
        <v>393.93033937566366</v>
      </c>
      <c r="J699" s="1">
        <f>dataOrig!J699</f>
        <v>295</v>
      </c>
      <c r="K699" s="1">
        <f>dataOrig!K699</f>
        <v>3</v>
      </c>
      <c r="L699" s="1">
        <f>dataOrig!L699</f>
        <v>0</v>
      </c>
      <c r="M699" s="1">
        <f>dataOrig!M699</f>
        <v>123</v>
      </c>
      <c r="N699" s="9">
        <f>dataOrig!N699</f>
        <v>421</v>
      </c>
      <c r="O699" s="1">
        <f>IF(dataOrig!$S699&gt;0,dataOrig!O699*dataRevised!$S699/dataOrig!$S699,dataOrig!O699)</f>
        <v>526.3960092919508</v>
      </c>
      <c r="P699" s="1">
        <f>IF(dataOrig!$S699&gt;0,dataOrig!P699*dataRevised!$S699/dataOrig!$S699,dataOrig!P699)</f>
        <v>245.43849162680112</v>
      </c>
      <c r="Q699" s="1">
        <f>IF(dataOrig!$S699&gt;0,dataOrig!Q699*dataRevised!$S699/dataOrig!$S699,dataOrig!Q699)</f>
        <v>27.968747374615159</v>
      </c>
      <c r="R699" s="1">
        <f>IF(dataOrig!$S699&gt;0,dataOrig!R699*dataRevised!$S699/dataOrig!$S699,dataOrig!R699)</f>
        <v>105.67503267792279</v>
      </c>
      <c r="S699" s="9">
        <f>dataOrig!S699*VLOOKUP($C699,pivot!$H$4:$Q$65,8,FALSE)/VLOOKUP($C699,pivot!$H$4:$Q$65,4,FALSE)</f>
        <v>905.47828097128979</v>
      </c>
      <c r="T699" s="1">
        <f>IF(dataOrig!$X699&gt;0,dataOrig!T699*dataRevised!$X699/dataOrig!$X699,dataOrig!T699)</f>
        <v>137.25773433587463</v>
      </c>
      <c r="U699" s="1">
        <f>IF(dataOrig!$X699&gt;0,dataOrig!U699*dataRevised!$X699/dataOrig!$X699,dataOrig!U699)</f>
        <v>239.97965164530339</v>
      </c>
      <c r="V699" s="1">
        <f>IF(dataOrig!$X699&gt;0,dataOrig!V699*dataRevised!$X699/dataOrig!$X699,dataOrig!V699)</f>
        <v>16.825141628268504</v>
      </c>
      <c r="W699" s="1">
        <f>IF(dataOrig!$X699&gt;0,dataOrig!W699*dataRevised!$X699/dataOrig!$X699,dataOrig!W699)</f>
        <v>187.73315922068016</v>
      </c>
      <c r="X699" s="9">
        <f>dataOrig!X699*VLOOKUP($C699,pivot!$H$4:$Q$65,9,FALSE)/VLOOKUP($C699,pivot!$H$4:$Q$65,5,FALSE)</f>
        <v>581.79568683012667</v>
      </c>
      <c r="Y699" s="1">
        <f>IF(dataOrig!$AC699&gt;0,dataOrig!Y699*dataRevised!$AC699/dataOrig!$AC699,dataOrig!Y699)</f>
        <v>676.94973367543355</v>
      </c>
      <c r="Z699" s="1">
        <f>IF(dataOrig!$AC699&gt;0,dataOrig!Z699*dataRevised!$AC699/dataOrig!$AC699,dataOrig!Z699)</f>
        <v>697.57311559774575</v>
      </c>
      <c r="AA699" s="1">
        <f>IF(dataOrig!$AC699&gt;0,dataOrig!AA699*dataRevised!$AC699/dataOrig!$AC699,dataOrig!AA699)</f>
        <v>581.33719594908916</v>
      </c>
      <c r="AB699" s="1">
        <f>IF(dataOrig!$AC699&gt;0,dataOrig!AB699*dataRevised!$AC699/dataOrig!$AC699,dataOrig!AB699)</f>
        <v>143.39340174105669</v>
      </c>
      <c r="AC699" s="9">
        <f>dataOrig!AC699*VLOOKUP($C699,pivot!$H$4:$Q$65,10,FALSE)/VLOOKUP($C699,pivot!$H$4:$Q$65,6,FALSE)</f>
        <v>2099.2534469633251</v>
      </c>
    </row>
    <row r="700" spans="1:29">
      <c r="A700">
        <v>708</v>
      </c>
      <c r="B700">
        <v>24031</v>
      </c>
      <c r="C700">
        <f>dataOrig!C700</f>
        <v>24031</v>
      </c>
      <c r="D700">
        <v>24</v>
      </c>
      <c r="E700" s="1">
        <f>IF(dataOrig!$I700&gt;0,dataOrig!E700*dataRevised!$I700/dataOrig!$I700,dataOrig!E700)</f>
        <v>217.08275234003315</v>
      </c>
      <c r="F700" s="1">
        <f>IF(dataOrig!$I700&gt;0,dataOrig!F700*dataRevised!$I700/dataOrig!$I700,dataOrig!F700)</f>
        <v>116.02698831967291</v>
      </c>
      <c r="G700" s="1">
        <f>IF(dataOrig!$I700&gt;0,dataOrig!G700*dataRevised!$I700/dataOrig!$I700,dataOrig!G700)</f>
        <v>138.48382476864185</v>
      </c>
      <c r="H700" s="1">
        <f>IF(dataOrig!$I700&gt;0,dataOrig!H700*dataRevised!$I700/dataOrig!$I700,dataOrig!H700)</f>
        <v>435.10120619877341</v>
      </c>
      <c r="I700" s="9">
        <f>dataOrig!I700*VLOOKUP($C700,pivot!$H$4:$Q$65,7,FALSE)/VLOOKUP($C700,pivot!$H$4:$Q$65,2,FALSE)</f>
        <v>906.69477162712133</v>
      </c>
      <c r="J700" s="1">
        <f>dataOrig!J700</f>
        <v>232</v>
      </c>
      <c r="K700" s="1">
        <f>dataOrig!K700</f>
        <v>124</v>
      </c>
      <c r="L700" s="1">
        <f>dataOrig!L700</f>
        <v>148</v>
      </c>
      <c r="M700" s="1">
        <f>dataOrig!M700</f>
        <v>465</v>
      </c>
      <c r="N700" s="9">
        <f>dataOrig!N700</f>
        <v>969</v>
      </c>
      <c r="O700" s="1">
        <f>IF(dataOrig!$S700&gt;0,dataOrig!O700*dataRevised!$S700/dataOrig!$S700,dataOrig!O700)</f>
        <v>247.54264709533214</v>
      </c>
      <c r="P700" s="1">
        <f>IF(dataOrig!$S700&gt;0,dataOrig!P700*dataRevised!$S700/dataOrig!$S700,dataOrig!P700)</f>
        <v>105.13789313739866</v>
      </c>
      <c r="Q700" s="1">
        <f>IF(dataOrig!$S700&gt;0,dataOrig!Q700*dataRevised!$S700/dataOrig!$S700,dataOrig!Q700)</f>
        <v>148.23151276127246</v>
      </c>
      <c r="R700" s="1">
        <f>IF(dataOrig!$S700&gt;0,dataOrig!R700*dataRevised!$S700/dataOrig!$S700,dataOrig!R700)</f>
        <v>469.4152803342663</v>
      </c>
      <c r="S700" s="9">
        <f>dataOrig!S700*VLOOKUP($C700,pivot!$H$4:$Q$65,8,FALSE)/VLOOKUP($C700,pivot!$H$4:$Q$65,4,FALSE)</f>
        <v>970.32733332826945</v>
      </c>
      <c r="T700" s="1">
        <f>IF(dataOrig!$X700&gt;0,dataOrig!T700*dataRevised!$X700/dataOrig!$X700,dataOrig!T700)</f>
        <v>38.077952106081348</v>
      </c>
      <c r="U700" s="1">
        <f>IF(dataOrig!$X700&gt;0,dataOrig!U700*dataRevised!$X700/dataOrig!$X700,dataOrig!U700)</f>
        <v>412.65873677753274</v>
      </c>
      <c r="V700" s="1">
        <f>IF(dataOrig!$X700&gt;0,dataOrig!V700*dataRevised!$X700/dataOrig!$X700,dataOrig!V700)</f>
        <v>112.46278877842632</v>
      </c>
      <c r="W700" s="1">
        <f>IF(dataOrig!$X700&gt;0,dataOrig!W700*dataRevised!$X700/dataOrig!$X700,dataOrig!W700)</f>
        <v>225.81111132676151</v>
      </c>
      <c r="X700" s="9">
        <f>dataOrig!X700*VLOOKUP($C700,pivot!$H$4:$Q$65,9,FALSE)/VLOOKUP($C700,pivot!$H$4:$Q$65,5,FALSE)</f>
        <v>789.01058898880194</v>
      </c>
      <c r="Y700" s="1">
        <f>IF(dataOrig!$AC700&gt;0,dataOrig!Y700*dataRevised!$AC700/dataOrig!$AC700,dataOrig!Y700)</f>
        <v>145.56644292167627</v>
      </c>
      <c r="Z700" s="1">
        <f>IF(dataOrig!$AC700&gt;0,dataOrig!Z700*dataRevised!$AC700/dataOrig!$AC700,dataOrig!Z700)</f>
        <v>399.39173874401479</v>
      </c>
      <c r="AA700" s="1">
        <f>IF(dataOrig!$AC700&gt;0,dataOrig!AA700*dataRevised!$AC700/dataOrig!$AC700,dataOrig!AA700)</f>
        <v>93.596138140451188</v>
      </c>
      <c r="AB700" s="1">
        <f>IF(dataOrig!$AC700&gt;0,dataOrig!AB700*dataRevised!$AC700/dataOrig!$AC700,dataOrig!AB700)</f>
        <v>363.84300796041089</v>
      </c>
      <c r="AC700" s="9">
        <f>dataOrig!AC700*VLOOKUP($C700,pivot!$H$4:$Q$65,10,FALSE)/VLOOKUP($C700,pivot!$H$4:$Q$65,6,FALSE)</f>
        <v>1002.3973277665532</v>
      </c>
    </row>
    <row r="701" spans="1:29">
      <c r="A701">
        <v>709</v>
      </c>
      <c r="B701">
        <v>24031</v>
      </c>
      <c r="C701">
        <f>dataOrig!C701</f>
        <v>24031</v>
      </c>
      <c r="D701">
        <v>24</v>
      </c>
      <c r="E701" s="1">
        <f>IF(dataOrig!$I701&gt;0,dataOrig!E701*dataRevised!$I701/dataOrig!$I701,dataOrig!E701)</f>
        <v>850.55268050469897</v>
      </c>
      <c r="F701" s="1">
        <f>IF(dataOrig!$I701&gt;0,dataOrig!F701*dataRevised!$I701/dataOrig!$I701,dataOrig!F701)</f>
        <v>19.649731892847832</v>
      </c>
      <c r="G701" s="1">
        <f>IF(dataOrig!$I701&gt;0,dataOrig!G701*dataRevised!$I701/dataOrig!$I701,dataOrig!G701)</f>
        <v>756.04682711528801</v>
      </c>
      <c r="H701" s="1">
        <f>IF(dataOrig!$I701&gt;0,dataOrig!H701*dataRevised!$I701/dataOrig!$I701,dataOrig!H701)</f>
        <v>285.38896320564709</v>
      </c>
      <c r="I701" s="9">
        <f>dataOrig!I701*VLOOKUP($C701,pivot!$H$4:$Q$65,7,FALSE)/VLOOKUP($C701,pivot!$H$4:$Q$65,2,FALSE)</f>
        <v>1911.6382027184818</v>
      </c>
      <c r="J701" s="1">
        <f>dataOrig!J701</f>
        <v>909</v>
      </c>
      <c r="K701" s="1">
        <f>dataOrig!K701</f>
        <v>21</v>
      </c>
      <c r="L701" s="1">
        <f>dataOrig!L701</f>
        <v>808</v>
      </c>
      <c r="M701" s="1">
        <f>dataOrig!M701</f>
        <v>305</v>
      </c>
      <c r="N701" s="9">
        <f>dataOrig!N701</f>
        <v>2043</v>
      </c>
      <c r="O701" s="1">
        <f>IF(dataOrig!$S701&gt;0,dataOrig!O701*dataRevised!$S701/dataOrig!$S701,dataOrig!O701)</f>
        <v>1304.5441420252237</v>
      </c>
      <c r="P701" s="1">
        <f>IF(dataOrig!$S701&gt;0,dataOrig!P701*dataRevised!$S701/dataOrig!$S701,dataOrig!P701)</f>
        <v>86.487332624752355</v>
      </c>
      <c r="Q701" s="1">
        <f>IF(dataOrig!$S701&gt;0,dataOrig!Q701*dataRevised!$S701/dataOrig!$S701,dataOrig!Q701)</f>
        <v>803.28168447600342</v>
      </c>
      <c r="R701" s="1">
        <f>IF(dataOrig!$S701&gt;0,dataOrig!R701*dataRevised!$S701/dataOrig!$S701,dataOrig!R701)</f>
        <v>316.87607862578938</v>
      </c>
      <c r="S701" s="9">
        <f>dataOrig!S701*VLOOKUP($C701,pivot!$H$4:$Q$65,8,FALSE)/VLOOKUP($C701,pivot!$H$4:$Q$65,4,FALSE)</f>
        <v>2511.1892377517688</v>
      </c>
      <c r="T701" s="1">
        <f>IF(dataOrig!$X701&gt;0,dataOrig!T701*dataRevised!$X701/dataOrig!$X701,dataOrig!T701)</f>
        <v>740.30623164381416</v>
      </c>
      <c r="U701" s="1">
        <f>IF(dataOrig!$X701&gt;0,dataOrig!U701*dataRevised!$X701/dataOrig!$X701,dataOrig!U701)</f>
        <v>455.16435773315845</v>
      </c>
      <c r="V701" s="1">
        <f>IF(dataOrig!$X701&gt;0,dataOrig!V701*dataRevised!$X701/dataOrig!$X701,dataOrig!V701)</f>
        <v>131.94453171642144</v>
      </c>
      <c r="W701" s="1">
        <f>IF(dataOrig!$X701&gt;0,dataOrig!W701*dataRevised!$X701/dataOrig!$X701,dataOrig!W701)</f>
        <v>425.94174332616586</v>
      </c>
      <c r="X701" s="9">
        <f>dataOrig!X701*VLOOKUP($C701,pivot!$H$4:$Q$65,9,FALSE)/VLOOKUP($C701,pivot!$H$4:$Q$65,5,FALSE)</f>
        <v>1753.35686441956</v>
      </c>
      <c r="Y701" s="1">
        <f>IF(dataOrig!$AC701&gt;0,dataOrig!Y701*dataRevised!$AC701/dataOrig!$AC701,dataOrig!Y701)</f>
        <v>1245.2640258093031</v>
      </c>
      <c r="Z701" s="1">
        <f>IF(dataOrig!$AC701&gt;0,dataOrig!Z701*dataRevised!$AC701/dataOrig!$AC701,dataOrig!Z701)</f>
        <v>864.00051300474991</v>
      </c>
      <c r="AA701" s="1">
        <f>IF(dataOrig!$AC701&gt;0,dataOrig!AA701*dataRevised!$AC701/dataOrig!$AC701,dataOrig!AA701)</f>
        <v>275.32667291371513</v>
      </c>
      <c r="AB701" s="1">
        <f>IF(dataOrig!$AC701&gt;0,dataOrig!AB701*dataRevised!$AC701/dataOrig!$AC701,dataOrig!AB701)</f>
        <v>234.276874602758</v>
      </c>
      <c r="AC701" s="9">
        <f>dataOrig!AC701*VLOOKUP($C701,pivot!$H$4:$Q$65,10,FALSE)/VLOOKUP($C701,pivot!$H$4:$Q$65,6,FALSE)</f>
        <v>2618.8680863305262</v>
      </c>
    </row>
    <row r="702" spans="1:29">
      <c r="A702">
        <v>710</v>
      </c>
      <c r="B702">
        <v>24031</v>
      </c>
      <c r="C702">
        <f>dataOrig!C702</f>
        <v>24031</v>
      </c>
      <c r="D702">
        <v>24</v>
      </c>
      <c r="E702" s="1">
        <f>IF(dataOrig!$I702&gt;0,dataOrig!E702*dataRevised!$I702/dataOrig!$I702,dataOrig!E702)</f>
        <v>291.00317231788932</v>
      </c>
      <c r="F702" s="1">
        <f>IF(dataOrig!$I702&gt;0,dataOrig!F702*dataRevised!$I702/dataOrig!$I702,dataOrig!F702)</f>
        <v>442.5868183484298</v>
      </c>
      <c r="G702" s="1">
        <f>IF(dataOrig!$I702&gt;0,dataOrig!G702*dataRevised!$I702/dataOrig!$I702,dataOrig!G702)</f>
        <v>17.778328855433752</v>
      </c>
      <c r="H702" s="1">
        <f>IF(dataOrig!$I702&gt;0,dataOrig!H702*dataRevised!$I702/dataOrig!$I702,dataOrig!H702)</f>
        <v>0</v>
      </c>
      <c r="I702" s="9">
        <f>dataOrig!I702*VLOOKUP($C702,pivot!$H$4:$Q$65,7,FALSE)/VLOOKUP($C702,pivot!$H$4:$Q$65,2,FALSE)</f>
        <v>751.36831952175282</v>
      </c>
      <c r="J702" s="1">
        <f>dataOrig!J702</f>
        <v>311</v>
      </c>
      <c r="K702" s="1">
        <f>dataOrig!K702</f>
        <v>473</v>
      </c>
      <c r="L702" s="1">
        <f>dataOrig!L702</f>
        <v>19</v>
      </c>
      <c r="M702" s="1">
        <f>dataOrig!M702</f>
        <v>0</v>
      </c>
      <c r="N702" s="9">
        <f>dataOrig!N702</f>
        <v>803</v>
      </c>
      <c r="O702" s="1">
        <f>IF(dataOrig!$S702&gt;0,dataOrig!O702*dataRevised!$S702/dataOrig!$S702,dataOrig!O702)</f>
        <v>34.911674753740002</v>
      </c>
      <c r="P702" s="1">
        <f>IF(dataOrig!$S702&gt;0,dataOrig!P702*dataRevised!$S702/dataOrig!$S702,dataOrig!P702)</f>
        <v>154.29038949090997</v>
      </c>
      <c r="Q702" s="1">
        <f>IF(dataOrig!$S702&gt;0,dataOrig!Q702*dataRevised!$S702/dataOrig!$S702,dataOrig!Q702)</f>
        <v>27.688195047282232</v>
      </c>
      <c r="R702" s="1">
        <f>IF(dataOrig!$S702&gt;0,dataOrig!R702*dataRevised!$S702/dataOrig!$S702,dataOrig!R702)</f>
        <v>24.335045178688986</v>
      </c>
      <c r="S702" s="9">
        <f>dataOrig!S702*VLOOKUP($C702,pivot!$H$4:$Q$65,8,FALSE)/VLOOKUP($C702,pivot!$H$4:$Q$65,4,FALSE)</f>
        <v>241.22530447062118</v>
      </c>
      <c r="T702" s="1">
        <f>IF(dataOrig!$X702&gt;0,dataOrig!T702*dataRevised!$X702/dataOrig!$X702,dataOrig!T702)</f>
        <v>202.7872333091309</v>
      </c>
      <c r="U702" s="1">
        <f>IF(dataOrig!$X702&gt;0,dataOrig!U702*dataRevised!$X702/dataOrig!$X702,dataOrig!U702)</f>
        <v>433.02601348543675</v>
      </c>
      <c r="V702" s="1">
        <f>IF(dataOrig!$X702&gt;0,dataOrig!V702*dataRevised!$X702/dataOrig!$X702,dataOrig!V702)</f>
        <v>0</v>
      </c>
      <c r="W702" s="1">
        <f>IF(dataOrig!$X702&gt;0,dataOrig!W702*dataRevised!$X702/dataOrig!$X702,dataOrig!W702)</f>
        <v>92.095512070522346</v>
      </c>
      <c r="X702" s="9">
        <f>dataOrig!X702*VLOOKUP($C702,pivot!$H$4:$Q$65,9,FALSE)/VLOOKUP($C702,pivot!$H$4:$Q$65,5,FALSE)</f>
        <v>727.90875886509002</v>
      </c>
      <c r="Y702" s="1">
        <f>IF(dataOrig!$AC702&gt;0,dataOrig!Y702*dataRevised!$AC702/dataOrig!$AC702,dataOrig!Y702)</f>
        <v>47.046583058764092</v>
      </c>
      <c r="Z702" s="1">
        <f>IF(dataOrig!$AC702&gt;0,dataOrig!Z702*dataRevised!$AC702/dataOrig!$AC702,dataOrig!Z702)</f>
        <v>125.37181426939412</v>
      </c>
      <c r="AA702" s="1">
        <f>IF(dataOrig!$AC702&gt;0,dataOrig!AA702*dataRevised!$AC702/dataOrig!$AC702,dataOrig!AA702)</f>
        <v>69.247963060694858</v>
      </c>
      <c r="AB702" s="1">
        <f>IF(dataOrig!$AC702&gt;0,dataOrig!AB702*dataRevised!$AC702/dataOrig!$AC702,dataOrig!AB702)</f>
        <v>18.325219792923878</v>
      </c>
      <c r="AC702" s="9">
        <f>dataOrig!AC702*VLOOKUP($C702,pivot!$H$4:$Q$65,10,FALSE)/VLOOKUP($C702,pivot!$H$4:$Q$65,6,FALSE)</f>
        <v>259.99158018177695</v>
      </c>
    </row>
    <row r="703" spans="1:29">
      <c r="A703">
        <v>711</v>
      </c>
      <c r="B703">
        <v>24031</v>
      </c>
      <c r="C703">
        <f>dataOrig!C703</f>
        <v>24031</v>
      </c>
      <c r="D703">
        <v>24</v>
      </c>
      <c r="E703" s="1">
        <f>IF(dataOrig!$I703&gt;0,dataOrig!E703*dataRevised!$I703/dataOrig!$I703,dataOrig!E703)</f>
        <v>75.791823015270197</v>
      </c>
      <c r="F703" s="1">
        <f>IF(dataOrig!$I703&gt;0,dataOrig!F703*dataRevised!$I703/dataOrig!$I703,dataOrig!F703)</f>
        <v>0</v>
      </c>
      <c r="G703" s="1">
        <f>IF(dataOrig!$I703&gt;0,dataOrig!G703*dataRevised!$I703/dataOrig!$I703,dataOrig!G703)</f>
        <v>0</v>
      </c>
      <c r="H703" s="1">
        <f>IF(dataOrig!$I703&gt;0,dataOrig!H703*dataRevised!$I703/dataOrig!$I703,dataOrig!H703)</f>
        <v>114.15558528225883</v>
      </c>
      <c r="I703" s="9">
        <f>dataOrig!I703*VLOOKUP($C703,pivot!$H$4:$Q$65,7,FALSE)/VLOOKUP($C703,pivot!$H$4:$Q$65,2,FALSE)</f>
        <v>189.94740829752902</v>
      </c>
      <c r="J703" s="1">
        <f>dataOrig!J703</f>
        <v>81</v>
      </c>
      <c r="K703" s="1">
        <f>dataOrig!K703</f>
        <v>0</v>
      </c>
      <c r="L703" s="1">
        <f>dataOrig!L703</f>
        <v>0</v>
      </c>
      <c r="M703" s="1">
        <f>dataOrig!M703</f>
        <v>122</v>
      </c>
      <c r="N703" s="9">
        <f>dataOrig!N703</f>
        <v>203</v>
      </c>
      <c r="O703" s="1">
        <f>IF(dataOrig!$S703&gt;0,dataOrig!O703*dataRevised!$S703/dataOrig!$S703,dataOrig!O703)</f>
        <v>92.515300343042824</v>
      </c>
      <c r="P703" s="1">
        <f>IF(dataOrig!$S703&gt;0,dataOrig!P703*dataRevised!$S703/dataOrig!$S703,dataOrig!P703)</f>
        <v>275.31016108551052</v>
      </c>
      <c r="Q703" s="1">
        <f>IF(dataOrig!$S703&gt;0,dataOrig!Q703*dataRevised!$S703/dataOrig!$S703,dataOrig!Q703)</f>
        <v>54.124628825288717</v>
      </c>
      <c r="R703" s="1">
        <f>IF(dataOrig!$S703&gt;0,dataOrig!R703*dataRevised!$S703/dataOrig!$S703,dataOrig!R703)</f>
        <v>165.2884451978347</v>
      </c>
      <c r="S703" s="9">
        <f>dataOrig!S703*VLOOKUP($C703,pivot!$H$4:$Q$65,8,FALSE)/VLOOKUP($C703,pivot!$H$4:$Q$65,4,FALSE)</f>
        <v>587.23853545167674</v>
      </c>
      <c r="T703" s="1">
        <f>IF(dataOrig!$X703&gt;0,dataOrig!T703*dataRevised!$X703/dataOrig!$X703,dataOrig!T703)</f>
        <v>7.0842701592709485</v>
      </c>
      <c r="U703" s="1">
        <f>IF(dataOrig!$X703&gt;0,dataOrig!U703*dataRevised!$X703/dataOrig!$X703,dataOrig!U703)</f>
        <v>136.37220056596576</v>
      </c>
      <c r="V703" s="1">
        <f>IF(dataOrig!$X703&gt;0,dataOrig!V703*dataRevised!$X703/dataOrig!$X703,dataOrig!V703)</f>
        <v>1.7710675398177371</v>
      </c>
      <c r="W703" s="1">
        <f>IF(dataOrig!$X703&gt;0,dataOrig!W703*dataRevised!$X703/dataOrig!$X703,dataOrig!W703)</f>
        <v>33.650283256537001</v>
      </c>
      <c r="X703" s="9">
        <f>dataOrig!X703*VLOOKUP($C703,pivot!$H$4:$Q$65,9,FALSE)/VLOOKUP($C703,pivot!$H$4:$Q$65,5,FALSE)</f>
        <v>178.87782152159144</v>
      </c>
      <c r="Y703" s="1">
        <f>IF(dataOrig!$AC703&gt;0,dataOrig!Y703*dataRevised!$AC703/dataOrig!$AC703,dataOrig!Y703)</f>
        <v>75.815852180139188</v>
      </c>
      <c r="Z703" s="1">
        <f>IF(dataOrig!$AC703&gt;0,dataOrig!Z703*dataRevised!$AC703/dataOrig!$AC703,dataOrig!Z703)</f>
        <v>41.007389059910928</v>
      </c>
      <c r="AA703" s="1">
        <f>IF(dataOrig!$AC703&gt;0,dataOrig!AA703*dataRevised!$AC703/dataOrig!$AC703,dataOrig!AA703)</f>
        <v>14.881575302286491</v>
      </c>
      <c r="AB703" s="1">
        <f>IF(dataOrig!$AC703&gt;0,dataOrig!AB703*dataRevised!$AC703/dataOrig!$AC703,dataOrig!AB703)</f>
        <v>85.805714915801005</v>
      </c>
      <c r="AC703" s="9">
        <f>dataOrig!AC703*VLOOKUP($C703,pivot!$H$4:$Q$65,10,FALSE)/VLOOKUP($C703,pivot!$H$4:$Q$65,6,FALSE)</f>
        <v>217.51053145813762</v>
      </c>
    </row>
    <row r="704" spans="1:29">
      <c r="A704">
        <v>712</v>
      </c>
      <c r="B704">
        <v>24031</v>
      </c>
      <c r="C704">
        <f>dataOrig!C704</f>
        <v>24031</v>
      </c>
      <c r="D704">
        <v>24</v>
      </c>
      <c r="E704" s="1">
        <f>IF(dataOrig!$I704&gt;0,dataOrig!E704*dataRevised!$I704/dataOrig!$I704,dataOrig!E704)</f>
        <v>2.8071045561211188</v>
      </c>
      <c r="F704" s="1">
        <f>IF(dataOrig!$I704&gt;0,dataOrig!F704*dataRevised!$I704/dataOrig!$I704,dataOrig!F704)</f>
        <v>27.135344042504148</v>
      </c>
      <c r="G704" s="1">
        <f>IF(dataOrig!$I704&gt;0,dataOrig!G704*dataRevised!$I704/dataOrig!$I704,dataOrig!G704)</f>
        <v>0</v>
      </c>
      <c r="H704" s="1">
        <f>IF(dataOrig!$I704&gt;0,dataOrig!H704*dataRevised!$I704/dataOrig!$I704,dataOrig!H704)</f>
        <v>72.984718459149093</v>
      </c>
      <c r="I704" s="9">
        <f>dataOrig!I704*VLOOKUP($C704,pivot!$H$4:$Q$65,7,FALSE)/VLOOKUP($C704,pivot!$H$4:$Q$65,2,FALSE)</f>
        <v>102.92716705777435</v>
      </c>
      <c r="J704" s="1">
        <f>dataOrig!J704</f>
        <v>3</v>
      </c>
      <c r="K704" s="1">
        <f>dataOrig!K704</f>
        <v>29</v>
      </c>
      <c r="L704" s="1">
        <f>dataOrig!L704</f>
        <v>0</v>
      </c>
      <c r="M704" s="1">
        <f>dataOrig!M704</f>
        <v>78</v>
      </c>
      <c r="N704" s="9">
        <f>dataOrig!N704</f>
        <v>110</v>
      </c>
      <c r="O704" s="1">
        <f>IF(dataOrig!$S704&gt;0,dataOrig!O704*dataRevised!$S704/dataOrig!$S704,dataOrig!O704)</f>
        <v>137.55785046490823</v>
      </c>
      <c r="P704" s="1">
        <f>IF(dataOrig!$S704&gt;0,dataOrig!P704*dataRevised!$S704/dataOrig!$S704,dataOrig!P704)</f>
        <v>425.03545676836154</v>
      </c>
      <c r="Q704" s="1">
        <f>IF(dataOrig!$S704&gt;0,dataOrig!Q704*dataRevised!$S704/dataOrig!$S704,dataOrig!Q704)</f>
        <v>5.8108114226319465</v>
      </c>
      <c r="R704" s="1">
        <f>IF(dataOrig!$S704&gt;0,dataOrig!R704*dataRevised!$S704/dataOrig!$S704,dataOrig!R704)</f>
        <v>252.61621899545142</v>
      </c>
      <c r="S704" s="9">
        <f>dataOrig!S704*VLOOKUP($C704,pivot!$H$4:$Q$65,8,FALSE)/VLOOKUP($C704,pivot!$H$4:$Q$65,4,FALSE)</f>
        <v>821.02033765135309</v>
      </c>
      <c r="T704" s="1">
        <f>IF(dataOrig!$X704&gt;0,dataOrig!T704*dataRevised!$X704/dataOrig!$X704,dataOrig!T704)</f>
        <v>7.0842701592709494</v>
      </c>
      <c r="U704" s="1">
        <f>IF(dataOrig!$X704&gt;0,dataOrig!U704*dataRevised!$X704/dataOrig!$X704,dataOrig!U704)</f>
        <v>50.475424884805513</v>
      </c>
      <c r="V704" s="1">
        <f>IF(dataOrig!$X704&gt;0,dataOrig!V704*dataRevised!$X704/dataOrig!$X704,dataOrig!V704)</f>
        <v>0</v>
      </c>
      <c r="W704" s="1">
        <f>IF(dataOrig!$X704&gt;0,dataOrig!W704*dataRevised!$X704/dataOrig!$X704,dataOrig!W704)</f>
        <v>33.650283256537008</v>
      </c>
      <c r="X704" s="9">
        <f>dataOrig!X704*VLOOKUP($C704,pivot!$H$4:$Q$65,9,FALSE)/VLOOKUP($C704,pivot!$H$4:$Q$65,5,FALSE)</f>
        <v>91.209978300613471</v>
      </c>
      <c r="Y704" s="1">
        <f>IF(dataOrig!$AC704&gt;0,dataOrig!Y704*dataRevised!$AC704/dataOrig!$AC704,dataOrig!Y704)</f>
        <v>4.5045748788470252</v>
      </c>
      <c r="Z704" s="1">
        <f>IF(dataOrig!$AC704&gt;0,dataOrig!Z704*dataRevised!$AC704/dataOrig!$AC704,dataOrig!Z704)</f>
        <v>53.189054159407696</v>
      </c>
      <c r="AA704" s="1">
        <f>IF(dataOrig!$AC704&gt;0,dataOrig!AA704*dataRevised!$AC704/dataOrig!$AC704,dataOrig!AA704)</f>
        <v>10.324767269070431</v>
      </c>
      <c r="AB704" s="1">
        <f>IF(dataOrig!$AC704&gt;0,dataOrig!AB704*dataRevised!$AC704/dataOrig!$AC704,dataOrig!AB704)</f>
        <v>11.407922924127369</v>
      </c>
      <c r="AC704" s="9">
        <f>dataOrig!AC704*VLOOKUP($C704,pivot!$H$4:$Q$65,10,FALSE)/VLOOKUP($C704,pivot!$H$4:$Q$65,6,FALSE)</f>
        <v>79.426319231452538</v>
      </c>
    </row>
    <row r="705" spans="1:29">
      <c r="A705">
        <v>713</v>
      </c>
      <c r="B705">
        <v>24031</v>
      </c>
      <c r="C705">
        <f>dataOrig!C705</f>
        <v>24031</v>
      </c>
      <c r="D705">
        <v>24</v>
      </c>
      <c r="E705" s="1">
        <f>IF(dataOrig!$I705&gt;0,dataOrig!E705*dataRevised!$I705/dataOrig!$I705,dataOrig!E705)</f>
        <v>52.399285047594219</v>
      </c>
      <c r="F705" s="1">
        <f>IF(dataOrig!$I705&gt;0,dataOrig!F705*dataRevised!$I705/dataOrig!$I705,dataOrig!F705)</f>
        <v>0</v>
      </c>
      <c r="G705" s="1">
        <f>IF(dataOrig!$I705&gt;0,dataOrig!G705*dataRevised!$I705/dataOrig!$I705,dataOrig!G705)</f>
        <v>29.942448598625266</v>
      </c>
      <c r="H705" s="1">
        <f>IF(dataOrig!$I705&gt;0,dataOrig!H705*dataRevised!$I705/dataOrig!$I705,dataOrig!H705)</f>
        <v>213.33994626520501</v>
      </c>
      <c r="I705" s="9">
        <f>dataOrig!I705*VLOOKUP($C705,pivot!$H$4:$Q$65,7,FALSE)/VLOOKUP($C705,pivot!$H$4:$Q$65,2,FALSE)</f>
        <v>295.68167991142451</v>
      </c>
      <c r="J705" s="1">
        <f>dataOrig!J705</f>
        <v>56</v>
      </c>
      <c r="K705" s="1">
        <f>dataOrig!K705</f>
        <v>0</v>
      </c>
      <c r="L705" s="1">
        <f>dataOrig!L705</f>
        <v>32</v>
      </c>
      <c r="M705" s="1">
        <f>dataOrig!M705</f>
        <v>228</v>
      </c>
      <c r="N705" s="9">
        <f>dataOrig!N705</f>
        <v>316</v>
      </c>
      <c r="O705" s="1">
        <f>IF(dataOrig!$S705&gt;0,dataOrig!O705*dataRevised!$S705/dataOrig!$S705,dataOrig!O705)</f>
        <v>313.28207672359974</v>
      </c>
      <c r="P705" s="1">
        <f>IF(dataOrig!$S705&gt;0,dataOrig!P705*dataRevised!$S705/dataOrig!$S705,dataOrig!P705)</f>
        <v>968.38419762362412</v>
      </c>
      <c r="Q705" s="1">
        <f>IF(dataOrig!$S705&gt;0,dataOrig!Q705*dataRevised!$S705/dataOrig!$S705,dataOrig!Q705)</f>
        <v>13.214026130391508</v>
      </c>
      <c r="R705" s="1">
        <f>IF(dataOrig!$S705&gt;0,dataOrig!R705*dataRevised!$S705/dataOrig!$S705,dataOrig!R705)</f>
        <v>575.43841229623615</v>
      </c>
      <c r="S705" s="9">
        <f>dataOrig!S705*VLOOKUP($C705,pivot!$H$4:$Q$65,8,FALSE)/VLOOKUP($C705,pivot!$H$4:$Q$65,4,FALSE)</f>
        <v>1870.3187127738515</v>
      </c>
      <c r="T705" s="1">
        <f>IF(dataOrig!$X705&gt;0,dataOrig!T705*dataRevised!$X705/dataOrig!$X705,dataOrig!T705)</f>
        <v>7.9698039291798182</v>
      </c>
      <c r="U705" s="1">
        <f>IF(dataOrig!$X705&gt;0,dataOrig!U705*dataRevised!$X705/dataOrig!$X705,dataOrig!U705)</f>
        <v>113.3483225483352</v>
      </c>
      <c r="V705" s="1">
        <f>IF(dataOrig!$X705&gt;0,dataOrig!V705*dataRevised!$X705/dataOrig!$X705,dataOrig!V705)</f>
        <v>20.367276707903983</v>
      </c>
      <c r="W705" s="1">
        <f>IF(dataOrig!$X705&gt;0,dataOrig!W705*dataRevised!$X705/dataOrig!$X705,dataOrig!W705)</f>
        <v>115.11939008815294</v>
      </c>
      <c r="X705" s="9">
        <f>dataOrig!X705*VLOOKUP($C705,pivot!$H$4:$Q$65,9,FALSE)/VLOOKUP($C705,pivot!$H$4:$Q$65,5,FALSE)</f>
        <v>256.80479327357193</v>
      </c>
      <c r="Y705" s="1">
        <f>IF(dataOrig!$AC705&gt;0,dataOrig!Y705*dataRevised!$AC705/dataOrig!$AC705,dataOrig!Y705)</f>
        <v>36.466560327757314</v>
      </c>
      <c r="Z705" s="1">
        <f>IF(dataOrig!$AC705&gt;0,dataOrig!Z705*dataRevised!$AC705/dataOrig!$AC705,dataOrig!Z705)</f>
        <v>279.3176083562829</v>
      </c>
      <c r="AA705" s="1">
        <f>IF(dataOrig!$AC705&gt;0,dataOrig!AA705*dataRevised!$AC705/dataOrig!$AC705,dataOrig!AA705)</f>
        <v>64.630115144421723</v>
      </c>
      <c r="AB705" s="1">
        <f>IF(dataOrig!$AC705&gt;0,dataOrig!AB705*dataRevised!$AC705/dataOrig!$AC705,dataOrig!AB705)</f>
        <v>79.371589057996744</v>
      </c>
      <c r="AC705" s="9">
        <f>dataOrig!AC705*VLOOKUP($C705,pivot!$H$4:$Q$65,10,FALSE)/VLOOKUP($C705,pivot!$H$4:$Q$65,6,FALSE)</f>
        <v>459.78587288645872</v>
      </c>
    </row>
    <row r="706" spans="1:29">
      <c r="A706">
        <v>714</v>
      </c>
      <c r="B706">
        <v>24031</v>
      </c>
      <c r="C706">
        <f>dataOrig!C706</f>
        <v>24031</v>
      </c>
      <c r="D706">
        <v>24</v>
      </c>
      <c r="E706" s="1">
        <f>IF(dataOrig!$I706&gt;0,dataOrig!E706*dataRevised!$I706/dataOrig!$I706,dataOrig!E706)</f>
        <v>116.96268983837996</v>
      </c>
      <c r="F706" s="1">
        <f>IF(dataOrig!$I706&gt;0,dataOrig!F706*dataRevised!$I706/dataOrig!$I706,dataOrig!F706)</f>
        <v>87.020241239754682</v>
      </c>
      <c r="G706" s="1">
        <f>IF(dataOrig!$I706&gt;0,dataOrig!G706*dataRevised!$I706/dataOrig!$I706,dataOrig!G706)</f>
        <v>0</v>
      </c>
      <c r="H706" s="1">
        <f>IF(dataOrig!$I706&gt;0,dataOrig!H706*dataRevised!$I706/dataOrig!$I706,dataOrig!H706)</f>
        <v>393.93033937566366</v>
      </c>
      <c r="I706" s="9">
        <f>dataOrig!I706*VLOOKUP($C706,pivot!$H$4:$Q$65,7,FALSE)/VLOOKUP($C706,pivot!$H$4:$Q$65,2,FALSE)</f>
        <v>597.9132704537983</v>
      </c>
      <c r="J706" s="1">
        <f>dataOrig!J706</f>
        <v>125</v>
      </c>
      <c r="K706" s="1">
        <f>dataOrig!K706</f>
        <v>93</v>
      </c>
      <c r="L706" s="1">
        <f>dataOrig!L706</f>
        <v>0</v>
      </c>
      <c r="M706" s="1">
        <f>dataOrig!M706</f>
        <v>421</v>
      </c>
      <c r="N706" s="9">
        <f>dataOrig!N706</f>
        <v>639</v>
      </c>
      <c r="O706" s="1">
        <f>IF(dataOrig!$S706&gt;0,dataOrig!O706*dataRevised!$S706/dataOrig!$S706,dataOrig!O706)</f>
        <v>177.71889463940863</v>
      </c>
      <c r="P706" s="1">
        <f>IF(dataOrig!$S706&gt;0,dataOrig!P706*dataRevised!$S706/dataOrig!$S706,dataOrig!P706)</f>
        <v>549.51536509188657</v>
      </c>
      <c r="Q706" s="1">
        <f>IF(dataOrig!$S706&gt;0,dataOrig!Q706*dataRevised!$S706/dataOrig!$S706,dataOrig!Q706)</f>
        <v>7.4977288712611667</v>
      </c>
      <c r="R706" s="1">
        <f>IF(dataOrig!$S706&gt;0,dataOrig!R706*dataRevised!$S706/dataOrig!$S706,dataOrig!R706)</f>
        <v>326.49201175764534</v>
      </c>
      <c r="S706" s="9">
        <f>dataOrig!S706*VLOOKUP($C706,pivot!$H$4:$Q$65,8,FALSE)/VLOOKUP($C706,pivot!$H$4:$Q$65,4,FALSE)</f>
        <v>1061.2240003602017</v>
      </c>
      <c r="T706" s="1">
        <f>IF(dataOrig!$X706&gt;0,dataOrig!T706*dataRevised!$X706/dataOrig!$X706,dataOrig!T706)</f>
        <v>66.415032743165156</v>
      </c>
      <c r="U706" s="1">
        <f>IF(dataOrig!$X706&gt;0,dataOrig!U706*dataRevised!$X706/dataOrig!$X706,dataOrig!U706)</f>
        <v>303.73808307874191</v>
      </c>
      <c r="V706" s="1">
        <f>IF(dataOrig!$X706&gt;0,dataOrig!V706*dataRevised!$X706/dataOrig!$X706,dataOrig!V706)</f>
        <v>11.511939008815292</v>
      </c>
      <c r="W706" s="1">
        <f>IF(dataOrig!$X706&gt;0,dataOrig!W706*dataRevised!$X706/dataOrig!$X706,dataOrig!W706)</f>
        <v>138.14326810578351</v>
      </c>
      <c r="X706" s="9">
        <f>dataOrig!X706*VLOOKUP($C706,pivot!$H$4:$Q$65,9,FALSE)/VLOOKUP($C706,pivot!$H$4:$Q$65,5,FALSE)</f>
        <v>519.80832293650587</v>
      </c>
      <c r="Y706" s="1">
        <f>IF(dataOrig!$AC706&gt;0,dataOrig!Y706*dataRevised!$AC706/dataOrig!$AC706,dataOrig!Y706)</f>
        <v>170.74450045971912</v>
      </c>
      <c r="Z706" s="1">
        <f>IF(dataOrig!$AC706&gt;0,dataOrig!Z706*dataRevised!$AC706/dataOrig!$AC706,dataOrig!Z706)</f>
        <v>387.65396491997376</v>
      </c>
      <c r="AA706" s="1">
        <f>IF(dataOrig!$AC706&gt;0,dataOrig!AA706*dataRevised!$AC706/dataOrig!$AC706,dataOrig!AA706)</f>
        <v>74.956403043480961</v>
      </c>
      <c r="AB706" s="1">
        <f>IF(dataOrig!$AC706&gt;0,dataOrig!AB706*dataRevised!$AC706/dataOrig!$AC706,dataOrig!AB706)</f>
        <v>306.07194203874189</v>
      </c>
      <c r="AC706" s="9">
        <f>dataOrig!AC706*VLOOKUP($C706,pivot!$H$4:$Q$65,10,FALSE)/VLOOKUP($C706,pivot!$H$4:$Q$65,6,FALSE)</f>
        <v>939.42681046191558</v>
      </c>
    </row>
    <row r="707" spans="1:29">
      <c r="A707">
        <v>715</v>
      </c>
      <c r="B707">
        <v>24031</v>
      </c>
      <c r="C707">
        <f>dataOrig!C707</f>
        <v>24031</v>
      </c>
      <c r="D707">
        <v>24</v>
      </c>
      <c r="E707" s="1">
        <f>IF(dataOrig!$I707&gt;0,dataOrig!E707*dataRevised!$I707/dataOrig!$I707,dataOrig!E707)</f>
        <v>3.7428060748281586</v>
      </c>
      <c r="F707" s="1">
        <f>IF(dataOrig!$I707&gt;0,dataOrig!F707*dataRevised!$I707/dataOrig!$I707,dataOrig!F707)</f>
        <v>24.32823948638303</v>
      </c>
      <c r="G707" s="1">
        <f>IF(dataOrig!$I707&gt;0,dataOrig!G707*dataRevised!$I707/dataOrig!$I707,dataOrig!G707)</f>
        <v>0</v>
      </c>
      <c r="H707" s="1">
        <f>IF(dataOrig!$I707&gt;0,dataOrig!H707*dataRevised!$I707/dataOrig!$I707,dataOrig!H707)</f>
        <v>448.20102746067192</v>
      </c>
      <c r="I707" s="9">
        <f>dataOrig!I707*VLOOKUP($C707,pivot!$H$4:$Q$65,7,FALSE)/VLOOKUP($C707,pivot!$H$4:$Q$65,2,FALSE)</f>
        <v>476.27207302188316</v>
      </c>
      <c r="J707" s="1">
        <f>dataOrig!J707</f>
        <v>4</v>
      </c>
      <c r="K707" s="1">
        <f>dataOrig!K707</f>
        <v>26</v>
      </c>
      <c r="L707" s="1">
        <f>dataOrig!L707</f>
        <v>0</v>
      </c>
      <c r="M707" s="1">
        <f>dataOrig!M707</f>
        <v>479</v>
      </c>
      <c r="N707" s="9">
        <f>dataOrig!N707</f>
        <v>509</v>
      </c>
      <c r="O707" s="1">
        <f>IF(dataOrig!$S707&gt;0,dataOrig!O707*dataRevised!$S707/dataOrig!$S707,dataOrig!O707)</f>
        <v>75.012447997620797</v>
      </c>
      <c r="P707" s="1">
        <f>IF(dataOrig!$S707&gt;0,dataOrig!P707*dataRevised!$S707/dataOrig!$S707,dataOrig!P707)</f>
        <v>233.33014114802626</v>
      </c>
      <c r="Q707" s="1">
        <f>IF(dataOrig!$S707&gt;0,dataOrig!Q707*dataRevised!$S707/dataOrig!$S707,dataOrig!Q707)</f>
        <v>3.2937449161596994</v>
      </c>
      <c r="R707" s="1">
        <f>IF(dataOrig!$S707&gt;0,dataOrig!R707*dataRevised!$S707/dataOrig!$S707,dataOrig!R707)</f>
        <v>136.05402521202549</v>
      </c>
      <c r="S707" s="9">
        <f>dataOrig!S707*VLOOKUP($C707,pivot!$H$4:$Q$65,8,FALSE)/VLOOKUP($C707,pivot!$H$4:$Q$65,4,FALSE)</f>
        <v>447.6903592738322</v>
      </c>
      <c r="T707" s="1">
        <f>IF(dataOrig!$X707&gt;0,dataOrig!T707*dataRevised!$X707/dataOrig!$X707,dataOrig!T707)</f>
        <v>37.192418336172487</v>
      </c>
      <c r="U707" s="1">
        <f>IF(dataOrig!$X707&gt;0,dataOrig!U707*dataRevised!$X707/dataOrig!$X707,dataOrig!U707)</f>
        <v>301.96701553892422</v>
      </c>
      <c r="V707" s="1">
        <f>IF(dataOrig!$X707&gt;0,dataOrig!V707*dataRevised!$X707/dataOrig!$X707,dataOrig!V707)</f>
        <v>13.283006548633031</v>
      </c>
      <c r="W707" s="1">
        <f>IF(dataOrig!$X707&gt;0,dataOrig!W707*dataRevised!$X707/dataOrig!$X707,dataOrig!W707)</f>
        <v>69.071634052891753</v>
      </c>
      <c r="X707" s="9">
        <f>dataOrig!X707*VLOOKUP($C707,pivot!$H$4:$Q$65,9,FALSE)/VLOOKUP($C707,pivot!$H$4:$Q$65,5,FALSE)</f>
        <v>421.51407447662149</v>
      </c>
      <c r="Y707" s="1">
        <f>IF(dataOrig!$AC707&gt;0,dataOrig!Y707*dataRevised!$AC707/dataOrig!$AC707,dataOrig!Y707)</f>
        <v>53.652951894529096</v>
      </c>
      <c r="Z707" s="1">
        <f>IF(dataOrig!$AC707&gt;0,dataOrig!Z707*dataRevised!$AC707/dataOrig!$AC707,dataOrig!Z707)</f>
        <v>471.29244127893526</v>
      </c>
      <c r="AA707" s="1">
        <f>IF(dataOrig!$AC707&gt;0,dataOrig!AA707*dataRevised!$AC707/dataOrig!$AC707,dataOrig!AA707)</f>
        <v>42.596069747610805</v>
      </c>
      <c r="AB707" s="1">
        <f>IF(dataOrig!$AC707&gt;0,dataOrig!AB707*dataRevised!$AC707/dataOrig!$AC707,dataOrig!AB707)</f>
        <v>268.97435337572449</v>
      </c>
      <c r="AC707" s="9">
        <f>dataOrig!AC707*VLOOKUP($C707,pivot!$H$4:$Q$65,10,FALSE)/VLOOKUP($C707,pivot!$H$4:$Q$65,6,FALSE)</f>
        <v>836.5158162967997</v>
      </c>
    </row>
    <row r="708" spans="1:29">
      <c r="A708">
        <v>716</v>
      </c>
      <c r="B708">
        <v>24031</v>
      </c>
      <c r="C708">
        <f>dataOrig!C708</f>
        <v>24031</v>
      </c>
      <c r="D708">
        <v>24</v>
      </c>
      <c r="E708" s="1">
        <f>IF(dataOrig!$I708&gt;0,dataOrig!E708*dataRevised!$I708/dataOrig!$I708,dataOrig!E708)</f>
        <v>33.685254673453422</v>
      </c>
      <c r="F708" s="1">
        <f>IF(dataOrig!$I708&gt;0,dataOrig!F708*dataRevised!$I708/dataOrig!$I708,dataOrig!F708)</f>
        <v>0</v>
      </c>
      <c r="G708" s="1">
        <f>IF(dataOrig!$I708&gt;0,dataOrig!G708*dataRevised!$I708/dataOrig!$I708,dataOrig!G708)</f>
        <v>6.5499106309492774</v>
      </c>
      <c r="H708" s="1">
        <f>IF(dataOrig!$I708&gt;0,dataOrig!H708*dataRevised!$I708/dataOrig!$I708,dataOrig!H708)</f>
        <v>65.499106309492774</v>
      </c>
      <c r="I708" s="9">
        <f>dataOrig!I708*VLOOKUP($C708,pivot!$H$4:$Q$65,7,FALSE)/VLOOKUP($C708,pivot!$H$4:$Q$65,2,FALSE)</f>
        <v>105.73427161389547</v>
      </c>
      <c r="J708" s="1">
        <f>dataOrig!J708</f>
        <v>36</v>
      </c>
      <c r="K708" s="1">
        <f>dataOrig!K708</f>
        <v>0</v>
      </c>
      <c r="L708" s="1">
        <f>dataOrig!L708</f>
        <v>7</v>
      </c>
      <c r="M708" s="1">
        <f>dataOrig!M708</f>
        <v>70</v>
      </c>
      <c r="N708" s="9">
        <f>dataOrig!N708</f>
        <v>113</v>
      </c>
      <c r="O708" s="1">
        <f>IF(dataOrig!$S708&gt;0,dataOrig!O708*dataRevised!$S708/dataOrig!$S708,dataOrig!O708)</f>
        <v>77.961721080698496</v>
      </c>
      <c r="P708" s="1">
        <f>IF(dataOrig!$S708&gt;0,dataOrig!P708*dataRevised!$S708/dataOrig!$S708,dataOrig!P708)</f>
        <v>241.06138916616905</v>
      </c>
      <c r="Q708" s="1">
        <f>IF(dataOrig!$S708&gt;0,dataOrig!Q708*dataRevised!$S708/dataOrig!$S708,dataOrig!Q708)</f>
        <v>3.2891035485336877</v>
      </c>
      <c r="R708" s="1">
        <f>IF(dataOrig!$S708&gt;0,dataOrig!R708*dataRevised!$S708/dataOrig!$S708,dataOrig!R708)</f>
        <v>143.22550906796693</v>
      </c>
      <c r="S708" s="9">
        <f>dataOrig!S708*VLOOKUP($C708,pivot!$H$4:$Q$65,8,FALSE)/VLOOKUP($C708,pivot!$H$4:$Q$65,4,FALSE)</f>
        <v>465.53772286336823</v>
      </c>
      <c r="T708" s="1">
        <f>IF(dataOrig!$X708&gt;0,dataOrig!T708*dataRevised!$X708/dataOrig!$X708,dataOrig!T708)</f>
        <v>0</v>
      </c>
      <c r="U708" s="1">
        <f>IF(dataOrig!$X708&gt;0,dataOrig!U708*dataRevised!$X708/dataOrig!$X708,dataOrig!U708)</f>
        <v>81.469106831615903</v>
      </c>
      <c r="V708" s="1">
        <f>IF(dataOrig!$X708&gt;0,dataOrig!V708*dataRevised!$X708/dataOrig!$X708,dataOrig!V708)</f>
        <v>22.138344247721712</v>
      </c>
      <c r="W708" s="1">
        <f>IF(dataOrig!$X708&gt;0,dataOrig!W708*dataRevised!$X708/dataOrig!$X708,dataOrig!W708)</f>
        <v>55.788627504258713</v>
      </c>
      <c r="X708" s="9">
        <f>dataOrig!X708*VLOOKUP($C708,pivot!$H$4:$Q$65,9,FALSE)/VLOOKUP($C708,pivot!$H$4:$Q$65,5,FALSE)</f>
        <v>159.39607858359633</v>
      </c>
      <c r="Y708" s="1">
        <f>IF(dataOrig!$AC708&gt;0,dataOrig!Y708*dataRevised!$AC708/dataOrig!$AC708,dataOrig!Y708)</f>
        <v>11.977103474738804</v>
      </c>
      <c r="Z708" s="1">
        <f>IF(dataOrig!$AC708&gt;0,dataOrig!Z708*dataRevised!$AC708/dataOrig!$AC708,dataOrig!Z708)</f>
        <v>298.76357614304897</v>
      </c>
      <c r="AA708" s="1">
        <f>IF(dataOrig!$AC708&gt;0,dataOrig!AA708*dataRevised!$AC708/dataOrig!$AC708,dataOrig!AA708)</f>
        <v>57.270461953725736</v>
      </c>
      <c r="AB708" s="1">
        <f>IF(dataOrig!$AC708&gt;0,dataOrig!AB708*dataRevised!$AC708/dataOrig!$AC708,dataOrig!AB708)</f>
        <v>12.160323959782847</v>
      </c>
      <c r="AC708" s="9">
        <f>dataOrig!AC708*VLOOKUP($C708,pivot!$H$4:$Q$65,10,FALSE)/VLOOKUP($C708,pivot!$H$4:$Q$65,6,FALSE)</f>
        <v>380.17146553129635</v>
      </c>
    </row>
    <row r="709" spans="1:29">
      <c r="A709">
        <v>717</v>
      </c>
      <c r="B709">
        <v>24031</v>
      </c>
      <c r="C709">
        <f>dataOrig!C709</f>
        <v>24031</v>
      </c>
      <c r="D709">
        <v>24</v>
      </c>
      <c r="E709" s="1">
        <f>IF(dataOrig!$I709&gt;0,dataOrig!E709*dataRevised!$I709/dataOrig!$I709,dataOrig!E709)</f>
        <v>318.13851636039345</v>
      </c>
      <c r="F709" s="1">
        <f>IF(dataOrig!$I709&gt;0,dataOrig!F709*dataRevised!$I709/dataOrig!$I709,dataOrig!F709)</f>
        <v>2750.0267634799889</v>
      </c>
      <c r="G709" s="1">
        <f>IF(dataOrig!$I709&gt;0,dataOrig!G709*dataRevised!$I709/dataOrig!$I709,dataOrig!G709)</f>
        <v>29.006747079918227</v>
      </c>
      <c r="H709" s="1">
        <f>IF(dataOrig!$I709&gt;0,dataOrig!H709*dataRevised!$I709/dataOrig!$I709,dataOrig!H709)</f>
        <v>665.28377980070513</v>
      </c>
      <c r="I709" s="9">
        <f>dataOrig!I709*VLOOKUP($C709,pivot!$H$4:$Q$65,7,FALSE)/VLOOKUP($C709,pivot!$H$4:$Q$65,2,FALSE)</f>
        <v>3762.455806721006</v>
      </c>
      <c r="J709" s="1">
        <f>dataOrig!J709</f>
        <v>340</v>
      </c>
      <c r="K709" s="1">
        <f>dataOrig!K709</f>
        <v>2939</v>
      </c>
      <c r="L709" s="1">
        <f>dataOrig!L709</f>
        <v>31</v>
      </c>
      <c r="M709" s="1">
        <f>dataOrig!M709</f>
        <v>711</v>
      </c>
      <c r="N709" s="9">
        <f>dataOrig!N709</f>
        <v>4021</v>
      </c>
      <c r="O709" s="1">
        <f>IF(dataOrig!$S709&gt;0,dataOrig!O709*dataRevised!$S709/dataOrig!$S709,dataOrig!O709)</f>
        <v>141.61557563261221</v>
      </c>
      <c r="P709" s="1">
        <f>IF(dataOrig!$S709&gt;0,dataOrig!P709*dataRevised!$S709/dataOrig!$S709,dataOrig!P709)</f>
        <v>537.03529461903133</v>
      </c>
      <c r="Q709" s="1">
        <f>IF(dataOrig!$S709&gt;0,dataOrig!Q709*dataRevised!$S709/dataOrig!$S709,dataOrig!Q709)</f>
        <v>5.7595210742465586</v>
      </c>
      <c r="R709" s="1">
        <f>IF(dataOrig!$S709&gt;0,dataOrig!R709*dataRevised!$S709/dataOrig!$S709,dataOrig!R709)</f>
        <v>259.85335022909203</v>
      </c>
      <c r="S709" s="9">
        <f>dataOrig!S709*VLOOKUP($C709,pivot!$H$4:$Q$65,8,FALSE)/VLOOKUP($C709,pivot!$H$4:$Q$65,4,FALSE)</f>
        <v>944.26374155498218</v>
      </c>
      <c r="T709" s="1">
        <f>IF(dataOrig!$X709&gt;0,dataOrig!T709*dataRevised!$X709/dataOrig!$X709,dataOrig!T709)</f>
        <v>658.83712481219834</v>
      </c>
      <c r="U709" s="1">
        <f>IF(dataOrig!$X709&gt;0,dataOrig!U709*dataRevised!$X709/dataOrig!$X709,dataOrig!U709)</f>
        <v>2155.3891959581865</v>
      </c>
      <c r="V709" s="1">
        <f>IF(dataOrig!$X709&gt;0,dataOrig!V709*dataRevised!$X709/dataOrig!$X709,dataOrig!V709)</f>
        <v>49.589891114896652</v>
      </c>
      <c r="W709" s="1">
        <f>IF(dataOrig!$X709&gt;0,dataOrig!W709*dataRevised!$X709/dataOrig!$X709,dataOrig!W709)</f>
        <v>1246.8315480316871</v>
      </c>
      <c r="X709" s="9">
        <f>dataOrig!X709*VLOOKUP($C709,pivot!$H$4:$Q$65,9,FALSE)/VLOOKUP($C709,pivot!$H$4:$Q$65,5,FALSE)</f>
        <v>4110.6477599169684</v>
      </c>
      <c r="Y709" s="1">
        <f>IF(dataOrig!$AC709&gt;0,dataOrig!Y709*dataRevised!$AC709/dataOrig!$AC709,dataOrig!Y709)</f>
        <v>393.61331096301319</v>
      </c>
      <c r="Z709" s="1">
        <f>IF(dataOrig!$AC709&gt;0,dataOrig!Z709*dataRevised!$AC709/dataOrig!$AC709,dataOrig!Z709)</f>
        <v>3408.603353094561</v>
      </c>
      <c r="AA709" s="1">
        <f>IF(dataOrig!$AC709&gt;0,dataOrig!AA709*dataRevised!$AC709/dataOrig!$AC709,dataOrig!AA709)</f>
        <v>101.15237207536909</v>
      </c>
      <c r="AB709" s="1">
        <f>IF(dataOrig!$AC709&gt;0,dataOrig!AB709*dataRevised!$AC709/dataOrig!$AC709,dataOrig!AB709)</f>
        <v>600.03686609994497</v>
      </c>
      <c r="AC709" s="9">
        <f>dataOrig!AC709*VLOOKUP($C709,pivot!$H$4:$Q$65,10,FALSE)/VLOOKUP($C709,pivot!$H$4:$Q$65,6,FALSE)</f>
        <v>4503.4059022328884</v>
      </c>
    </row>
    <row r="710" spans="1:29">
      <c r="A710">
        <v>718</v>
      </c>
      <c r="B710">
        <v>24031</v>
      </c>
      <c r="C710">
        <f>dataOrig!C710</f>
        <v>24031</v>
      </c>
      <c r="D710">
        <v>24</v>
      </c>
      <c r="E710" s="1">
        <f>IF(dataOrig!$I710&gt;0,dataOrig!E710*dataRevised!$I710/dataOrig!$I710,dataOrig!E710)</f>
        <v>1018.9789538719662</v>
      </c>
      <c r="F710" s="1">
        <f>IF(dataOrig!$I710&gt;0,dataOrig!F710*dataRevised!$I710/dataOrig!$I710,dataOrig!F710)</f>
        <v>1411.9735917289227</v>
      </c>
      <c r="G710" s="1">
        <f>IF(dataOrig!$I710&gt;0,dataOrig!G710*dataRevised!$I710/dataOrig!$I710,dataOrig!G710)</f>
        <v>1978.0730105466814</v>
      </c>
      <c r="H710" s="1">
        <f>IF(dataOrig!$I710&gt;0,dataOrig!H710*dataRevised!$I710/dataOrig!$I710,dataOrig!H710)</f>
        <v>504.34311858309428</v>
      </c>
      <c r="I710" s="9">
        <f>dataOrig!I710*VLOOKUP($C710,pivot!$H$4:$Q$65,7,FALSE)/VLOOKUP($C710,pivot!$H$4:$Q$65,2,FALSE)</f>
        <v>4913.3686747306647</v>
      </c>
      <c r="J710" s="1">
        <f>dataOrig!J710</f>
        <v>1089</v>
      </c>
      <c r="K710" s="1">
        <f>dataOrig!K710</f>
        <v>1509</v>
      </c>
      <c r="L710" s="1">
        <f>dataOrig!L710</f>
        <v>2114</v>
      </c>
      <c r="M710" s="1">
        <f>dataOrig!M710</f>
        <v>539</v>
      </c>
      <c r="N710" s="9">
        <f>dataOrig!N710</f>
        <v>5251</v>
      </c>
      <c r="O710" s="1">
        <f>IF(dataOrig!$S710&gt;0,dataOrig!O710*dataRevised!$S710/dataOrig!$S710,dataOrig!O710)</f>
        <v>768.16781080908493</v>
      </c>
      <c r="P710" s="1">
        <f>IF(dataOrig!$S710&gt;0,dataOrig!P710*dataRevised!$S710/dataOrig!$S710,dataOrig!P710)</f>
        <v>1250.5768974884959</v>
      </c>
      <c r="Q710" s="1">
        <f>IF(dataOrig!$S710&gt;0,dataOrig!Q710*dataRevised!$S710/dataOrig!$S710,dataOrig!Q710)</f>
        <v>3870.6697450635343</v>
      </c>
      <c r="R710" s="1">
        <f>IF(dataOrig!$S710&gt;0,dataOrig!R710*dataRevised!$S710/dataOrig!$S710,dataOrig!R710)</f>
        <v>894.38625168142903</v>
      </c>
      <c r="S710" s="9">
        <f>dataOrig!S710*VLOOKUP($C710,pivot!$H$4:$Q$65,8,FALSE)/VLOOKUP($C710,pivot!$H$4:$Q$65,4,FALSE)</f>
        <v>6783.800705042544</v>
      </c>
      <c r="T710" s="1">
        <f>IF(dataOrig!$X710&gt;0,dataOrig!T710*dataRevised!$X710/dataOrig!$X710,dataOrig!T710)</f>
        <v>887.30483744868638</v>
      </c>
      <c r="U710" s="1">
        <f>IF(dataOrig!$X710&gt;0,dataOrig!U710*dataRevised!$X710/dataOrig!$X710,dataOrig!U710)</f>
        <v>7241.0096365448189</v>
      </c>
      <c r="V710" s="1">
        <f>IF(dataOrig!$X710&gt;0,dataOrig!V710*dataRevised!$X710/dataOrig!$X710,dataOrig!V710)</f>
        <v>882.87716859914212</v>
      </c>
      <c r="W710" s="1">
        <f>IF(dataOrig!$X710&gt;0,dataOrig!W710*dataRevised!$X710/dataOrig!$X710,dataOrig!W710)</f>
        <v>1469.986058048722</v>
      </c>
      <c r="X710" s="9">
        <f>dataOrig!X710*VLOOKUP($C710,pivot!$H$4:$Q$65,9,FALSE)/VLOOKUP($C710,pivot!$H$4:$Q$65,5,FALSE)</f>
        <v>10481.17770064137</v>
      </c>
      <c r="Y710" s="1">
        <f>IF(dataOrig!$AC710&gt;0,dataOrig!Y710*dataRevised!$AC710/dataOrig!$AC710,dataOrig!Y710)</f>
        <v>3658.2771357800971</v>
      </c>
      <c r="Z710" s="1">
        <f>IF(dataOrig!$AC710&gt;0,dataOrig!Z710*dataRevised!$AC710/dataOrig!$AC710,dataOrig!Z710)</f>
        <v>5588.0438382920975</v>
      </c>
      <c r="AA710" s="1">
        <f>IF(dataOrig!$AC710&gt;0,dataOrig!AA710*dataRevised!$AC710/dataOrig!$AC710,dataOrig!AA710)</f>
        <v>2156.630606403307</v>
      </c>
      <c r="AB710" s="1">
        <f>IF(dataOrig!$AC710&gt;0,dataOrig!AB710*dataRevised!$AC710/dataOrig!$AC710,dataOrig!AB710)</f>
        <v>2700.2129413667117</v>
      </c>
      <c r="AC710" s="9">
        <f>dataOrig!AC710*VLOOKUP($C710,pivot!$H$4:$Q$65,10,FALSE)/VLOOKUP($C710,pivot!$H$4:$Q$65,6,FALSE)</f>
        <v>14103.164521842213</v>
      </c>
    </row>
    <row r="711" spans="1:29">
      <c r="A711">
        <v>719</v>
      </c>
      <c r="B711">
        <v>24031</v>
      </c>
      <c r="C711">
        <f>dataOrig!C711</f>
        <v>24031</v>
      </c>
      <c r="D711">
        <v>24</v>
      </c>
      <c r="E711" s="1">
        <f>IF(dataOrig!$I711&gt;0,dataOrig!E711*dataRevised!$I711/dataOrig!$I711,dataOrig!E711)</f>
        <v>1413.8449947663366</v>
      </c>
      <c r="F711" s="1">
        <f>IF(dataOrig!$I711&gt;0,dataOrig!F711*dataRevised!$I711/dataOrig!$I711,dataOrig!F711)</f>
        <v>2036.0865047065179</v>
      </c>
      <c r="G711" s="1">
        <f>IF(dataOrig!$I711&gt;0,dataOrig!G711*dataRevised!$I711/dataOrig!$I711,dataOrig!G711)</f>
        <v>4071.2373078943288</v>
      </c>
      <c r="H711" s="1">
        <f>IF(dataOrig!$I711&gt;0,dataOrig!H711*dataRevised!$I711/dataOrig!$I711,dataOrig!H711)</f>
        <v>3854.1545555542957</v>
      </c>
      <c r="I711" s="9">
        <f>dataOrig!I711*VLOOKUP($C711,pivot!$H$4:$Q$65,7,FALSE)/VLOOKUP($C711,pivot!$H$4:$Q$65,2,FALSE)</f>
        <v>11375.323362921479</v>
      </c>
      <c r="J711" s="1">
        <f>dataOrig!J711</f>
        <v>1511</v>
      </c>
      <c r="K711" s="1">
        <f>dataOrig!K711</f>
        <v>2176</v>
      </c>
      <c r="L711" s="1">
        <f>dataOrig!L711</f>
        <v>4351</v>
      </c>
      <c r="M711" s="1">
        <f>dataOrig!M711</f>
        <v>4119</v>
      </c>
      <c r="N711" s="9">
        <f>dataOrig!N711</f>
        <v>12157</v>
      </c>
      <c r="O711" s="1">
        <f>IF(dataOrig!$S711&gt;0,dataOrig!O711*dataRevised!$S711/dataOrig!$S711,dataOrig!O711)</f>
        <v>2791.5823603969493</v>
      </c>
      <c r="P711" s="1">
        <f>IF(dataOrig!$S711&gt;0,dataOrig!P711*dataRevised!$S711/dataOrig!$S711,dataOrig!P711)</f>
        <v>5902.8353871534682</v>
      </c>
      <c r="Q711" s="1">
        <f>IF(dataOrig!$S711&gt;0,dataOrig!Q711*dataRevised!$S711/dataOrig!$S711,dataOrig!Q711)</f>
        <v>2144.3999459068791</v>
      </c>
      <c r="R711" s="1">
        <f>IF(dataOrig!$S711&gt;0,dataOrig!R711*dataRevised!$S711/dataOrig!$S711,dataOrig!R711)</f>
        <v>2756.7632654825534</v>
      </c>
      <c r="S711" s="9">
        <f>dataOrig!S711*VLOOKUP($C711,pivot!$H$4:$Q$65,8,FALSE)/VLOOKUP($C711,pivot!$H$4:$Q$65,4,FALSE)</f>
        <v>13595.580958939849</v>
      </c>
      <c r="T711" s="1">
        <f>IF(dataOrig!$X711&gt;0,dataOrig!T711*dataRevised!$X711/dataOrig!$X711,dataOrig!T711)</f>
        <v>1352.2100666508425</v>
      </c>
      <c r="U711" s="1">
        <f>IF(dataOrig!$X711&gt;0,dataOrig!U711*dataRevised!$X711/dataOrig!$X711,dataOrig!U711)</f>
        <v>7211.7870221378262</v>
      </c>
      <c r="V711" s="1">
        <f>IF(dataOrig!$X711&gt;0,dataOrig!V711*dataRevised!$X711/dataOrig!$X711,dataOrig!V711)</f>
        <v>2259.8821808074326</v>
      </c>
      <c r="W711" s="1">
        <f>IF(dataOrig!$X711&gt;0,dataOrig!W711*dataRevised!$X711/dataOrig!$X711,dataOrig!W711)</f>
        <v>2321.8695447010537</v>
      </c>
      <c r="X711" s="9">
        <f>dataOrig!X711*VLOOKUP($C711,pivot!$H$4:$Q$65,9,FALSE)/VLOOKUP($C711,pivot!$H$4:$Q$65,5,FALSE)</f>
        <v>13145.748814297156</v>
      </c>
      <c r="Y711" s="1">
        <f>IF(dataOrig!$AC711&gt;0,dataOrig!Y711*dataRevised!$AC711/dataOrig!$AC711,dataOrig!Y711)</f>
        <v>1328.2670902091886</v>
      </c>
      <c r="Z711" s="1">
        <f>IF(dataOrig!$AC711&gt;0,dataOrig!Z711*dataRevised!$AC711/dataOrig!$AC711,dataOrig!Z711)</f>
        <v>4698.117656408599</v>
      </c>
      <c r="AA711" s="1">
        <f>IF(dataOrig!$AC711&gt;0,dataOrig!AA711*dataRevised!$AC711/dataOrig!$AC711,dataOrig!AA711)</f>
        <v>3314.8126077656084</v>
      </c>
      <c r="AB711" s="1">
        <f>IF(dataOrig!$AC711&gt;0,dataOrig!AB711*dataRevised!$AC711/dataOrig!$AC711,dataOrig!AB711)</f>
        <v>2409.6021135194405</v>
      </c>
      <c r="AC711" s="9">
        <f>dataOrig!AC711*VLOOKUP($C711,pivot!$H$4:$Q$65,10,FALSE)/VLOOKUP($C711,pivot!$H$4:$Q$65,6,FALSE)</f>
        <v>11750.799467902836</v>
      </c>
    </row>
    <row r="712" spans="1:29">
      <c r="A712">
        <v>720</v>
      </c>
      <c r="B712">
        <v>24031</v>
      </c>
      <c r="C712">
        <f>dataOrig!C712</f>
        <v>24031</v>
      </c>
      <c r="D712">
        <v>24</v>
      </c>
      <c r="E712" s="1">
        <f>IF(dataOrig!$I712&gt;0,dataOrig!E712*dataRevised!$I712/dataOrig!$I712,dataOrig!E712)</f>
        <v>2621.8356554171246</v>
      </c>
      <c r="F712" s="1">
        <f>IF(dataOrig!$I712&gt;0,dataOrig!F712*dataRevised!$I712/dataOrig!$I712,dataOrig!F712)</f>
        <v>1813.3895432542424</v>
      </c>
      <c r="G712" s="1">
        <f>IF(dataOrig!$I712&gt;0,dataOrig!G712*dataRevised!$I712/dataOrig!$I712,dataOrig!G712)</f>
        <v>567.03512033646598</v>
      </c>
      <c r="H712" s="1">
        <f>IF(dataOrig!$I712&gt;0,dataOrig!H712*dataRevised!$I712/dataOrig!$I712,dataOrig!H712)</f>
        <v>220.82555841486132</v>
      </c>
      <c r="I712" s="9">
        <f>dataOrig!I712*VLOOKUP($C712,pivot!$H$4:$Q$65,7,FALSE)/VLOOKUP($C712,pivot!$H$4:$Q$65,2,FALSE)</f>
        <v>5223.0858774226945</v>
      </c>
      <c r="J712" s="1">
        <f>dataOrig!J712</f>
        <v>2802</v>
      </c>
      <c r="K712" s="1">
        <f>dataOrig!K712</f>
        <v>1938</v>
      </c>
      <c r="L712" s="1">
        <f>dataOrig!L712</f>
        <v>606</v>
      </c>
      <c r="M712" s="1">
        <f>dataOrig!M712</f>
        <v>236</v>
      </c>
      <c r="N712" s="9">
        <f>dataOrig!N712</f>
        <v>5582</v>
      </c>
      <c r="O712" s="1">
        <f>IF(dataOrig!$S712&gt;0,dataOrig!O712*dataRevised!$S712/dataOrig!$S712,dataOrig!O712)</f>
        <v>2087.2908708079831</v>
      </c>
      <c r="P712" s="1">
        <f>IF(dataOrig!$S712&gt;0,dataOrig!P712*dataRevised!$S712/dataOrig!$S712,dataOrig!P712)</f>
        <v>2524.2887450735029</v>
      </c>
      <c r="Q712" s="1">
        <f>IF(dataOrig!$S712&gt;0,dataOrig!Q712*dataRevised!$S712/dataOrig!$S712,dataOrig!Q712)</f>
        <v>1346.1719996868151</v>
      </c>
      <c r="R712" s="1">
        <f>IF(dataOrig!$S712&gt;0,dataOrig!R712*dataRevised!$S712/dataOrig!$S712,dataOrig!R712)</f>
        <v>2270.7802868760259</v>
      </c>
      <c r="S712" s="9">
        <f>dataOrig!S712*VLOOKUP($C712,pivot!$H$4:$Q$65,8,FALSE)/VLOOKUP($C712,pivot!$H$4:$Q$65,4,FALSE)</f>
        <v>8228.531902444327</v>
      </c>
      <c r="T712" s="1">
        <f>IF(dataOrig!$X712&gt;0,dataOrig!T712*dataRevised!$X712/dataOrig!$X712,dataOrig!T712)</f>
        <v>1430.1370384028228</v>
      </c>
      <c r="U712" s="1">
        <f>IF(dataOrig!$X712&gt;0,dataOrig!U712*dataRevised!$X712/dataOrig!$X712,dataOrig!U712)</f>
        <v>3513.7979989983905</v>
      </c>
      <c r="V712" s="1">
        <f>IF(dataOrig!$X712&gt;0,dataOrig!V712*dataRevised!$X712/dataOrig!$X712,dataOrig!V712)</f>
        <v>274.51546867174926</v>
      </c>
      <c r="W712" s="1">
        <f>IF(dataOrig!$X712&gt;0,dataOrig!W712*dataRevised!$X712/dataOrig!$X712,dataOrig!W712)</f>
        <v>1169.7901100496154</v>
      </c>
      <c r="X712" s="9">
        <f>dataOrig!X712*VLOOKUP($C712,pivot!$H$4:$Q$65,9,FALSE)/VLOOKUP($C712,pivot!$H$4:$Q$65,5,FALSE)</f>
        <v>6388.2406161225781</v>
      </c>
      <c r="Y712" s="1">
        <f>IF(dataOrig!$AC712&gt;0,dataOrig!Y712*dataRevised!$AC712/dataOrig!$AC712,dataOrig!Y712)</f>
        <v>1763.3882408022976</v>
      </c>
      <c r="Z712" s="1">
        <f>IF(dataOrig!$AC712&gt;0,dataOrig!Z712*dataRevised!$AC712/dataOrig!$AC712,dataOrig!Z712)</f>
        <v>3429.4036428362674</v>
      </c>
      <c r="AA712" s="1">
        <f>IF(dataOrig!$AC712&gt;0,dataOrig!AA712*dataRevised!$AC712/dataOrig!$AC712,dataOrig!AA712)</f>
        <v>1296.005191726458</v>
      </c>
      <c r="AB712" s="1">
        <f>IF(dataOrig!$AC712&gt;0,dataOrig!AB712*dataRevised!$AC712/dataOrig!$AC712,dataOrig!AB712)</f>
        <v>1086.5201656074057</v>
      </c>
      <c r="AC712" s="9">
        <f>dataOrig!AC712*VLOOKUP($C712,pivot!$H$4:$Q$65,10,FALSE)/VLOOKUP($C712,pivot!$H$4:$Q$65,6,FALSE)</f>
        <v>7575.3172409724275</v>
      </c>
    </row>
    <row r="713" spans="1:29">
      <c r="A713">
        <v>721</v>
      </c>
      <c r="B713">
        <v>24031</v>
      </c>
      <c r="C713">
        <f>dataOrig!C713</f>
        <v>24031</v>
      </c>
      <c r="D713">
        <v>24</v>
      </c>
      <c r="E713" s="1">
        <f>IF(dataOrig!$I713&gt;0,dataOrig!E713*dataRevised!$I713/dataOrig!$I713,dataOrig!E713)</f>
        <v>2898.8033049544088</v>
      </c>
      <c r="F713" s="1">
        <f>IF(dataOrig!$I713&gt;0,dataOrig!F713*dataRevised!$I713/dataOrig!$I713,dataOrig!F713)</f>
        <v>13821.247132821682</v>
      </c>
      <c r="G713" s="1">
        <f>IF(dataOrig!$I713&gt;0,dataOrig!G713*dataRevised!$I713/dataOrig!$I713,dataOrig!G713)</f>
        <v>770.08234989589369</v>
      </c>
      <c r="H713" s="1">
        <f>IF(dataOrig!$I713&gt;0,dataOrig!H713*dataRevised!$I713/dataOrig!$I713,dataOrig!H713)</f>
        <v>2665.8136267963559</v>
      </c>
      <c r="I713" s="9">
        <f>dataOrig!I713*VLOOKUP($C713,pivot!$H$4:$Q$65,7,FALSE)/VLOOKUP($C713,pivot!$H$4:$Q$65,2,FALSE)</f>
        <v>20155.946414468341</v>
      </c>
      <c r="J713" s="1">
        <f>dataOrig!J713</f>
        <v>3098</v>
      </c>
      <c r="K713" s="1">
        <f>dataOrig!K713</f>
        <v>14771</v>
      </c>
      <c r="L713" s="1">
        <f>dataOrig!L713</f>
        <v>823</v>
      </c>
      <c r="M713" s="1">
        <f>dataOrig!M713</f>
        <v>2849</v>
      </c>
      <c r="N713" s="9">
        <f>dataOrig!N713</f>
        <v>21541</v>
      </c>
      <c r="O713" s="1">
        <f>IF(dataOrig!$S713&gt;0,dataOrig!O713*dataRevised!$S713/dataOrig!$S713,dataOrig!O713)</f>
        <v>2958.2667855457394</v>
      </c>
      <c r="P713" s="1">
        <f>IF(dataOrig!$S713&gt;0,dataOrig!P713*dataRevised!$S713/dataOrig!$S713,dataOrig!P713)</f>
        <v>11699.926492733972</v>
      </c>
      <c r="Q713" s="1">
        <f>IF(dataOrig!$S713&gt;0,dataOrig!Q713*dataRevised!$S713/dataOrig!$S713,dataOrig!Q713)</f>
        <v>368.83442599897177</v>
      </c>
      <c r="R713" s="1">
        <f>IF(dataOrig!$S713&gt;0,dataOrig!R713*dataRevised!$S713/dataOrig!$S713,dataOrig!R713)</f>
        <v>2250.115637874716</v>
      </c>
      <c r="S713" s="9">
        <f>dataOrig!S713*VLOOKUP($C713,pivot!$H$4:$Q$65,8,FALSE)/VLOOKUP($C713,pivot!$H$4:$Q$65,4,FALSE)</f>
        <v>17277.143342153398</v>
      </c>
      <c r="T713" s="1">
        <f>IF(dataOrig!$X713&gt;0,dataOrig!T713*dataRevised!$X713/dataOrig!$X713,dataOrig!T713)</f>
        <v>2226.2318975508961</v>
      </c>
      <c r="U713" s="1">
        <f>IF(dataOrig!$X713&gt;0,dataOrig!U713*dataRevised!$X713/dataOrig!$X713,dataOrig!U713)</f>
        <v>19069.969734987488</v>
      </c>
      <c r="V713" s="1">
        <f>IF(dataOrig!$X713&gt;0,dataOrig!V713*dataRevised!$X713/dataOrig!$X713,dataOrig!V713)</f>
        <v>4693.3289805170043</v>
      </c>
      <c r="W713" s="1">
        <f>IF(dataOrig!$X713&gt;0,dataOrig!W713*dataRevised!$X713/dataOrig!$X713,dataOrig!W713)</f>
        <v>10610.465631048064</v>
      </c>
      <c r="X713" s="9">
        <f>dataOrig!X713*VLOOKUP($C713,pivot!$H$4:$Q$65,9,FALSE)/VLOOKUP($C713,pivot!$H$4:$Q$65,5,FALSE)</f>
        <v>36599.996244103451</v>
      </c>
      <c r="Y713" s="1">
        <f>IF(dataOrig!$AC713&gt;0,dataOrig!Y713*dataRevised!$AC713/dataOrig!$AC713,dataOrig!Y713)</f>
        <v>2570.9878473257518</v>
      </c>
      <c r="Z713" s="1">
        <f>IF(dataOrig!$AC713&gt;0,dataOrig!Z713*dataRevised!$AC713/dataOrig!$AC713,dataOrig!Z713)</f>
        <v>24313.656388085288</v>
      </c>
      <c r="AA713" s="1">
        <f>IF(dataOrig!$AC713&gt;0,dataOrig!AA713*dataRevised!$AC713/dataOrig!$AC713,dataOrig!AA713)</f>
        <v>815.91281664088456</v>
      </c>
      <c r="AB713" s="1">
        <f>IF(dataOrig!$AC713&gt;0,dataOrig!AB713*dataRevised!$AC713/dataOrig!$AC713,dataOrig!AB713)</f>
        <v>2827.8625419416512</v>
      </c>
      <c r="AC713" s="9">
        <f>dataOrig!AC713*VLOOKUP($C713,pivot!$H$4:$Q$65,10,FALSE)/VLOOKUP($C713,pivot!$H$4:$Q$65,6,FALSE)</f>
        <v>30528.419593993574</v>
      </c>
    </row>
    <row r="714" spans="1:29">
      <c r="A714">
        <v>722</v>
      </c>
      <c r="B714">
        <v>24031</v>
      </c>
      <c r="C714">
        <f>dataOrig!C714</f>
        <v>24031</v>
      </c>
      <c r="D714">
        <v>24</v>
      </c>
      <c r="E714" s="1">
        <f>IF(dataOrig!$I714&gt;0,dataOrig!E714*dataRevised!$I714/dataOrig!$I714,dataOrig!E714)</f>
        <v>283.51756016823299</v>
      </c>
      <c r="F714" s="1">
        <f>IF(dataOrig!$I714&gt;0,dataOrig!F714*dataRevised!$I714/dataOrig!$I714,dataOrig!F714)</f>
        <v>165.61916881114601</v>
      </c>
      <c r="G714" s="1">
        <f>IF(dataOrig!$I714&gt;0,dataOrig!G714*dataRevised!$I714/dataOrig!$I714,dataOrig!G714)</f>
        <v>189.94740829752905</v>
      </c>
      <c r="H714" s="1">
        <f>IF(dataOrig!$I714&gt;0,dataOrig!H714*dataRevised!$I714/dataOrig!$I714,dataOrig!H714)</f>
        <v>363.0521892583314</v>
      </c>
      <c r="I714" s="9">
        <f>dataOrig!I714*VLOOKUP($C714,pivot!$H$4:$Q$65,7,FALSE)/VLOOKUP($C714,pivot!$H$4:$Q$65,2,FALSE)</f>
        <v>1002.1363265352394</v>
      </c>
      <c r="J714" s="1">
        <f>dataOrig!J714</f>
        <v>303</v>
      </c>
      <c r="K714" s="1">
        <f>dataOrig!K714</f>
        <v>177</v>
      </c>
      <c r="L714" s="1">
        <f>dataOrig!L714</f>
        <v>203</v>
      </c>
      <c r="M714" s="1">
        <f>dataOrig!M714</f>
        <v>388</v>
      </c>
      <c r="N714" s="9">
        <f>dataOrig!N714</f>
        <v>1071</v>
      </c>
      <c r="O714" s="1">
        <f>IF(dataOrig!$S714&gt;0,dataOrig!O714*dataRevised!$S714/dataOrig!$S714,dataOrig!O714)</f>
        <v>3029.5759430853641</v>
      </c>
      <c r="P714" s="1">
        <f>IF(dataOrig!$S714&gt;0,dataOrig!P714*dataRevised!$S714/dataOrig!$S714,dataOrig!P714)</f>
        <v>3244.5986040376447</v>
      </c>
      <c r="Q714" s="1">
        <f>IF(dataOrig!$S714&gt;0,dataOrig!Q714*dataRevised!$S714/dataOrig!$S714,dataOrig!Q714)</f>
        <v>779.20329385918603</v>
      </c>
      <c r="R714" s="1">
        <f>IF(dataOrig!$S714&gt;0,dataOrig!R714*dataRevised!$S714/dataOrig!$S714,dataOrig!R714)</f>
        <v>849.66452532167216</v>
      </c>
      <c r="S714" s="9">
        <f>dataOrig!S714*VLOOKUP($C714,pivot!$H$4:$Q$65,8,FALSE)/VLOOKUP($C714,pivot!$H$4:$Q$65,4,FALSE)</f>
        <v>7903.0423663038682</v>
      </c>
      <c r="T714" s="1">
        <f>IF(dataOrig!$X714&gt;0,dataOrig!T714*dataRevised!$X714/dataOrig!$X714,dataOrig!T714)</f>
        <v>54.903093734349852</v>
      </c>
      <c r="U714" s="1">
        <f>IF(dataOrig!$X714&gt;0,dataOrig!U714*dataRevised!$X714/dataOrig!$X714,dataOrig!U714)</f>
        <v>546.37433603377201</v>
      </c>
      <c r="V714" s="1">
        <f>IF(dataOrig!$X714&gt;0,dataOrig!V714*dataRevised!$X714/dataOrig!$X714,dataOrig!V714)</f>
        <v>0.88553376990886867</v>
      </c>
      <c r="W714" s="1">
        <f>IF(dataOrig!$X714&gt;0,dataOrig!W714*dataRevised!$X714/dataOrig!$X714,dataOrig!W714)</f>
        <v>270.08779982220489</v>
      </c>
      <c r="X714" s="9">
        <f>dataOrig!X714*VLOOKUP($C714,pivot!$H$4:$Q$65,9,FALSE)/VLOOKUP($C714,pivot!$H$4:$Q$65,5,FALSE)</f>
        <v>872.25076336023562</v>
      </c>
      <c r="Y714" s="1">
        <f>IF(dataOrig!$AC714&gt;0,dataOrig!Y714*dataRevised!$AC714/dataOrig!$AC714,dataOrig!Y714)</f>
        <v>186.81499977238263</v>
      </c>
      <c r="Z714" s="1">
        <f>IF(dataOrig!$AC714&gt;0,dataOrig!Z714*dataRevised!$AC714/dataOrig!$AC714,dataOrig!Z714)</f>
        <v>339.20663329898213</v>
      </c>
      <c r="AA714" s="1">
        <f>IF(dataOrig!$AC714&gt;0,dataOrig!AA714*dataRevised!$AC714/dataOrig!$AC714,dataOrig!AA714)</f>
        <v>47.055841020886525</v>
      </c>
      <c r="AB714" s="1">
        <f>IF(dataOrig!$AC714&gt;0,dataOrig!AB714*dataRevised!$AC714/dataOrig!$AC714,dataOrig!AB714)</f>
        <v>214.37585124329777</v>
      </c>
      <c r="AC714" s="9">
        <f>dataOrig!AC714*VLOOKUP($C714,pivot!$H$4:$Q$65,10,FALSE)/VLOOKUP($C714,pivot!$H$4:$Q$65,6,FALSE)</f>
        <v>787.45332533554893</v>
      </c>
    </row>
    <row r="715" spans="1:29">
      <c r="A715">
        <v>723</v>
      </c>
      <c r="B715">
        <v>24031</v>
      </c>
      <c r="C715">
        <f>dataOrig!C715</f>
        <v>24031</v>
      </c>
      <c r="D715">
        <v>24</v>
      </c>
      <c r="E715" s="1">
        <f>IF(dataOrig!$I715&gt;0,dataOrig!E715*dataRevised!$I715/dataOrig!$I715,dataOrig!E715)</f>
        <v>1237.9331092494131</v>
      </c>
      <c r="F715" s="1">
        <f>IF(dataOrig!$I715&gt;0,dataOrig!F715*dataRevised!$I715/dataOrig!$I715,dataOrig!F715)</f>
        <v>1384.8382476864185</v>
      </c>
      <c r="G715" s="1">
        <f>IF(dataOrig!$I715&gt;0,dataOrig!G715*dataRevised!$I715/dataOrig!$I715,dataOrig!G715)</f>
        <v>0</v>
      </c>
      <c r="H715" s="1">
        <f>IF(dataOrig!$I715&gt;0,dataOrig!H715*dataRevised!$I715/dataOrig!$I715,dataOrig!H715)</f>
        <v>909.50187618324242</v>
      </c>
      <c r="I715" s="9">
        <f>dataOrig!I715*VLOOKUP($C715,pivot!$H$4:$Q$65,7,FALSE)/VLOOKUP($C715,pivot!$H$4:$Q$65,2,FALSE)</f>
        <v>3532.2732331190741</v>
      </c>
      <c r="J715" s="1">
        <f>dataOrig!J715</f>
        <v>1323</v>
      </c>
      <c r="K715" s="1">
        <f>dataOrig!K715</f>
        <v>1480</v>
      </c>
      <c r="L715" s="1">
        <f>dataOrig!L715</f>
        <v>0</v>
      </c>
      <c r="M715" s="1">
        <f>dataOrig!M715</f>
        <v>972</v>
      </c>
      <c r="N715" s="9">
        <f>dataOrig!N715</f>
        <v>3775</v>
      </c>
      <c r="O715" s="1">
        <f>IF(dataOrig!$S715&gt;0,dataOrig!O715*dataRevised!$S715/dataOrig!$S715,dataOrig!O715)</f>
        <v>3325.4809796711857</v>
      </c>
      <c r="P715" s="1">
        <f>IF(dataOrig!$S715&gt;0,dataOrig!P715*dataRevised!$S715/dataOrig!$S715,dataOrig!P715)</f>
        <v>3563.3652879184879</v>
      </c>
      <c r="Q715" s="1">
        <f>IF(dataOrig!$S715&gt;0,dataOrig!Q715*dataRevised!$S715/dataOrig!$S715,dataOrig!Q715)</f>
        <v>855.06345684443227</v>
      </c>
      <c r="R715" s="1">
        <f>IF(dataOrig!$S715&gt;0,dataOrig!R715*dataRevised!$S715/dataOrig!$S715,dataOrig!R715)</f>
        <v>935.01222388333497</v>
      </c>
      <c r="S715" s="9">
        <f>dataOrig!S715*VLOOKUP($C715,pivot!$H$4:$Q$65,8,FALSE)/VLOOKUP($C715,pivot!$H$4:$Q$65,4,FALSE)</f>
        <v>8678.921948317442</v>
      </c>
      <c r="T715" s="1">
        <f>IF(dataOrig!$X715&gt;0,dataOrig!T715*dataRevised!$X715/dataOrig!$X715,dataOrig!T715)</f>
        <v>347.1292378042765</v>
      </c>
      <c r="U715" s="1">
        <f>IF(dataOrig!$X715&gt;0,dataOrig!U715*dataRevised!$X715/dataOrig!$X715,dataOrig!U715)</f>
        <v>1458.4741190399068</v>
      </c>
      <c r="V715" s="1">
        <f>IF(dataOrig!$X715&gt;0,dataOrig!V715*dataRevised!$X715/dataOrig!$X715,dataOrig!V715)</f>
        <v>131.05899794651256</v>
      </c>
      <c r="W715" s="1">
        <f>IF(dataOrig!$X715&gt;0,dataOrig!W715*dataRevised!$X715/dataOrig!$X715,dataOrig!W715)</f>
        <v>1139.6819618727141</v>
      </c>
      <c r="X715" s="9">
        <f>dataOrig!X715*VLOOKUP($C715,pivot!$H$4:$Q$65,9,FALSE)/VLOOKUP($C715,pivot!$H$4:$Q$65,5,FALSE)</f>
        <v>3076.3443166634097</v>
      </c>
      <c r="Y715" s="1">
        <f>IF(dataOrig!$AC715&gt;0,dataOrig!Y715*dataRevised!$AC715/dataOrig!$AC715,dataOrig!Y715)</f>
        <v>1069.8441019212739</v>
      </c>
      <c r="Z715" s="1">
        <f>IF(dataOrig!$AC715&gt;0,dataOrig!Z715*dataRevised!$AC715/dataOrig!$AC715,dataOrig!Z715)</f>
        <v>1962.9455474961824</v>
      </c>
      <c r="AA715" s="1">
        <f>IF(dataOrig!$AC715&gt;0,dataOrig!AA715*dataRevised!$AC715/dataOrig!$AC715,dataOrig!AA715)</f>
        <v>226.6934302468745</v>
      </c>
      <c r="AB715" s="1">
        <f>IF(dataOrig!$AC715&gt;0,dataOrig!AB715*dataRevised!$AC715/dataOrig!$AC715,dataOrig!AB715)</f>
        <v>786.85494608896329</v>
      </c>
      <c r="AC715" s="9">
        <f>dataOrig!AC715*VLOOKUP($C715,pivot!$H$4:$Q$65,10,FALSE)/VLOOKUP($C715,pivot!$H$4:$Q$65,6,FALSE)</f>
        <v>4046.3380257532945</v>
      </c>
    </row>
    <row r="716" spans="1:29">
      <c r="A716">
        <v>724</v>
      </c>
      <c r="B716">
        <v>24031</v>
      </c>
      <c r="C716">
        <f>dataOrig!C716</f>
        <v>24031</v>
      </c>
      <c r="D716">
        <v>24</v>
      </c>
      <c r="E716" s="1">
        <f>IF(dataOrig!$I716&gt;0,dataOrig!E716*dataRevised!$I716/dataOrig!$I716,dataOrig!E716)</f>
        <v>8147.1531233821934</v>
      </c>
      <c r="F716" s="1">
        <f>IF(dataOrig!$I716&gt;0,dataOrig!F716*dataRevised!$I716/dataOrig!$I716,dataOrig!F716)</f>
        <v>8156.5101385692642</v>
      </c>
      <c r="G716" s="1">
        <f>IF(dataOrig!$I716&gt;0,dataOrig!G716*dataRevised!$I716/dataOrig!$I716,dataOrig!G716)</f>
        <v>1092.8993738498223</v>
      </c>
      <c r="H716" s="1">
        <f>IF(dataOrig!$I716&gt;0,dataOrig!H716*dataRevised!$I716/dataOrig!$I716,dataOrig!H716)</f>
        <v>813.12461975641725</v>
      </c>
      <c r="I716" s="9">
        <f>dataOrig!I716*VLOOKUP($C716,pivot!$H$4:$Q$65,7,FALSE)/VLOOKUP($C716,pivot!$H$4:$Q$65,2,FALSE)</f>
        <v>18209.687255557696</v>
      </c>
      <c r="J716" s="1">
        <f>dataOrig!J716</f>
        <v>8707</v>
      </c>
      <c r="K716" s="1">
        <f>dataOrig!K716</f>
        <v>8717</v>
      </c>
      <c r="L716" s="1">
        <f>dataOrig!L716</f>
        <v>1168</v>
      </c>
      <c r="M716" s="1">
        <f>dataOrig!M716</f>
        <v>869</v>
      </c>
      <c r="N716" s="9">
        <f>dataOrig!N716</f>
        <v>19461</v>
      </c>
      <c r="O716" s="1">
        <f>IF(dataOrig!$S716&gt;0,dataOrig!O716*dataRevised!$S716/dataOrig!$S716,dataOrig!O716)</f>
        <v>3160.4834003213796</v>
      </c>
      <c r="P716" s="1">
        <f>IF(dataOrig!$S716&gt;0,dataOrig!P716*dataRevised!$S716/dataOrig!$S716,dataOrig!P716)</f>
        <v>3385.1467669337694</v>
      </c>
      <c r="Q716" s="1">
        <f>IF(dataOrig!$S716&gt;0,dataOrig!Q716*dataRevised!$S716/dataOrig!$S716,dataOrig!Q716)</f>
        <v>831.84028513021246</v>
      </c>
      <c r="R716" s="1">
        <f>IF(dataOrig!$S716&gt;0,dataOrig!R716*dataRevised!$S716/dataOrig!$S716,dataOrig!R716)</f>
        <v>887.01222773776658</v>
      </c>
      <c r="S716" s="9">
        <f>dataOrig!S716*VLOOKUP($C716,pivot!$H$4:$Q$65,8,FALSE)/VLOOKUP($C716,pivot!$H$4:$Q$65,4,FALSE)</f>
        <v>8264.4826801231284</v>
      </c>
      <c r="T716" s="1">
        <f>IF(dataOrig!$X716&gt;0,dataOrig!T716*dataRevised!$X716/dataOrig!$X716,dataOrig!T716)</f>
        <v>6360.7890692554029</v>
      </c>
      <c r="U716" s="1">
        <f>IF(dataOrig!$X716&gt;0,dataOrig!U716*dataRevised!$X716/dataOrig!$X716,dataOrig!U716)</f>
        <v>11019.582232745961</v>
      </c>
      <c r="V716" s="1">
        <f>IF(dataOrig!$X716&gt;0,dataOrig!V716*dataRevised!$X716/dataOrig!$X716,dataOrig!V716)</f>
        <v>3424.3590882375947</v>
      </c>
      <c r="W716" s="1">
        <f>IF(dataOrig!$X716&gt;0,dataOrig!W716*dataRevised!$X716/dataOrig!$X716,dataOrig!W716)</f>
        <v>5398.2138613644629</v>
      </c>
      <c r="X716" s="9">
        <f>dataOrig!X716*VLOOKUP($C716,pivot!$H$4:$Q$65,9,FALSE)/VLOOKUP($C716,pivot!$H$4:$Q$65,5,FALSE)</f>
        <v>26202.944251603421</v>
      </c>
      <c r="Y716" s="1">
        <f>IF(dataOrig!$AC716&gt;0,dataOrig!Y716*dataRevised!$AC716/dataOrig!$AC716,dataOrig!Y716)</f>
        <v>6231.6103041415718</v>
      </c>
      <c r="Z716" s="1">
        <f>IF(dataOrig!$AC716&gt;0,dataOrig!Z716*dataRevised!$AC716/dataOrig!$AC716,dataOrig!Z716)</f>
        <v>10023.898440439641</v>
      </c>
      <c r="AA716" s="1">
        <f>IF(dataOrig!$AC716&gt;0,dataOrig!AA716*dataRevised!$AC716/dataOrig!$AC716,dataOrig!AA716)</f>
        <v>1646.6330040892071</v>
      </c>
      <c r="AB716" s="1">
        <f>IF(dataOrig!$AC716&gt;0,dataOrig!AB716*dataRevised!$AC716/dataOrig!$AC716,dataOrig!AB716)</f>
        <v>1637.9782325233673</v>
      </c>
      <c r="AC716" s="9">
        <f>dataOrig!AC716*VLOOKUP($C716,pivot!$H$4:$Q$65,10,FALSE)/VLOOKUP($C716,pivot!$H$4:$Q$65,6,FALSE)</f>
        <v>19540.119981193788</v>
      </c>
    </row>
    <row r="717" spans="1:29">
      <c r="A717">
        <v>725</v>
      </c>
      <c r="B717">
        <v>24031</v>
      </c>
      <c r="C717">
        <f>dataOrig!C717</f>
        <v>24031</v>
      </c>
      <c r="D717">
        <v>24</v>
      </c>
      <c r="E717" s="1">
        <f>IF(dataOrig!$I717&gt;0,dataOrig!E717*dataRevised!$I717/dataOrig!$I717,dataOrig!E717)</f>
        <v>730.78288611019786</v>
      </c>
      <c r="F717" s="1">
        <f>IF(dataOrig!$I717&gt;0,dataOrig!F717*dataRevised!$I717/dataOrig!$I717,dataOrig!F717)</f>
        <v>669.02658587553333</v>
      </c>
      <c r="G717" s="1">
        <f>IF(dataOrig!$I717&gt;0,dataOrig!G717*dataRevised!$I717/dataOrig!$I717,dataOrig!G717)</f>
        <v>989.97220679204793</v>
      </c>
      <c r="H717" s="1">
        <f>IF(dataOrig!$I717&gt;0,dataOrig!H717*dataRevised!$I717/dataOrig!$I717,dataOrig!H717)</f>
        <v>855.23118809823416</v>
      </c>
      <c r="I717" s="9">
        <f>dataOrig!I717*VLOOKUP($C717,pivot!$H$4:$Q$65,7,FALSE)/VLOOKUP($C717,pivot!$H$4:$Q$65,2,FALSE)</f>
        <v>3245.012866876013</v>
      </c>
      <c r="J717" s="1">
        <f>dataOrig!J717</f>
        <v>781</v>
      </c>
      <c r="K717" s="1">
        <f>dataOrig!K717</f>
        <v>715</v>
      </c>
      <c r="L717" s="1">
        <f>dataOrig!L717</f>
        <v>1058</v>
      </c>
      <c r="M717" s="1">
        <f>dataOrig!M717</f>
        <v>914</v>
      </c>
      <c r="N717" s="9">
        <f>dataOrig!N717</f>
        <v>3468</v>
      </c>
      <c r="O717" s="1">
        <f>IF(dataOrig!$S717&gt;0,dataOrig!O717*dataRevised!$S717/dataOrig!$S717,dataOrig!O717)</f>
        <v>620.09455994425298</v>
      </c>
      <c r="P717" s="1">
        <f>IF(dataOrig!$S717&gt;0,dataOrig!P717*dataRevised!$S717/dataOrig!$S717,dataOrig!P717)</f>
        <v>500.25345413218753</v>
      </c>
      <c r="Q717" s="1">
        <f>IF(dataOrig!$S717&gt;0,dataOrig!Q717*dataRevised!$S717/dataOrig!$S717,dataOrig!Q717)</f>
        <v>731.15168818007612</v>
      </c>
      <c r="R717" s="1">
        <f>IF(dataOrig!$S717&gt;0,dataOrig!R717*dataRevised!$S717/dataOrig!$S717,dataOrig!R717)</f>
        <v>918.33015503965783</v>
      </c>
      <c r="S717" s="9">
        <f>dataOrig!S717*VLOOKUP($C717,pivot!$H$4:$Q$65,8,FALSE)/VLOOKUP($C717,pivot!$H$4:$Q$65,4,FALSE)</f>
        <v>2769.8298572961739</v>
      </c>
      <c r="T717" s="1">
        <f>IF(dataOrig!$X717&gt;0,dataOrig!T717*dataRevised!$X717/dataOrig!$X717,dataOrig!T717)</f>
        <v>562.31394389213153</v>
      </c>
      <c r="U717" s="1">
        <f>IF(dataOrig!$X717&gt;0,dataOrig!U717*dataRevised!$X717/dataOrig!$X717,dataOrig!U717)</f>
        <v>1701.9959057648455</v>
      </c>
      <c r="V717" s="1">
        <f>IF(dataOrig!$X717&gt;0,dataOrig!V717*dataRevised!$X717/dataOrig!$X717,dataOrig!V717)</f>
        <v>242.63625295502999</v>
      </c>
      <c r="W717" s="1">
        <f>IF(dataOrig!$X717&gt;0,dataOrig!W717*dataRevised!$X717/dataOrig!$X717,dataOrig!W717)</f>
        <v>853.65455419214936</v>
      </c>
      <c r="X717" s="9">
        <f>dataOrig!X717*VLOOKUP($C717,pivot!$H$4:$Q$65,9,FALSE)/VLOOKUP($C717,pivot!$H$4:$Q$65,5,FALSE)</f>
        <v>3360.6006568041562</v>
      </c>
      <c r="Y717" s="1">
        <f>IF(dataOrig!$AC717&gt;0,dataOrig!Y717*dataRevised!$AC717/dataOrig!$AC717,dataOrig!Y717)</f>
        <v>939.21275964061908</v>
      </c>
      <c r="Z717" s="1">
        <f>IF(dataOrig!$AC717&gt;0,dataOrig!Z717*dataRevised!$AC717/dataOrig!$AC717,dataOrig!Z717)</f>
        <v>1204.8697007428439</v>
      </c>
      <c r="AA717" s="1">
        <f>IF(dataOrig!$AC717&gt;0,dataOrig!AA717*dataRevised!$AC717/dataOrig!$AC717,dataOrig!AA717)</f>
        <v>1022.3359525205284</v>
      </c>
      <c r="AB717" s="1">
        <f>IF(dataOrig!$AC717&gt;0,dataOrig!AB717*dataRevised!$AC717/dataOrig!$AC717,dataOrig!AB717)</f>
        <v>1444.5186058020677</v>
      </c>
      <c r="AC717" s="9">
        <f>dataOrig!AC717*VLOOKUP($C717,pivot!$H$4:$Q$65,10,FALSE)/VLOOKUP($C717,pivot!$H$4:$Q$65,6,FALSE)</f>
        <v>4610.9370187060595</v>
      </c>
    </row>
    <row r="718" spans="1:29">
      <c r="A718">
        <v>726</v>
      </c>
      <c r="B718">
        <v>24031</v>
      </c>
      <c r="C718">
        <f>dataOrig!C718</f>
        <v>24031</v>
      </c>
      <c r="D718">
        <v>24</v>
      </c>
      <c r="E718" s="1">
        <f>IF(dataOrig!$I718&gt;0,dataOrig!E718*dataRevised!$I718/dataOrig!$I718,dataOrig!E718)</f>
        <v>1649.6417774805107</v>
      </c>
      <c r="F718" s="1">
        <f>IF(dataOrig!$I718&gt;0,dataOrig!F718*dataRevised!$I718/dataOrig!$I718,dataOrig!F718)</f>
        <v>3161.7354317110867</v>
      </c>
      <c r="G718" s="1">
        <f>IF(dataOrig!$I718&gt;0,dataOrig!G718*dataRevised!$I718/dataOrig!$I718,dataOrig!G718)</f>
        <v>6840.9138032671672</v>
      </c>
      <c r="H718" s="1">
        <f>IF(dataOrig!$I718&gt;0,dataOrig!H718*dataRevised!$I718/dataOrig!$I718,dataOrig!H718)</f>
        <v>1558.8787301659281</v>
      </c>
      <c r="I718" s="9">
        <f>dataOrig!I718*VLOOKUP($C718,pivot!$H$4:$Q$65,7,FALSE)/VLOOKUP($C718,pivot!$H$4:$Q$65,2,FALSE)</f>
        <v>13211.169742624692</v>
      </c>
      <c r="J718" s="1">
        <f>dataOrig!J718</f>
        <v>1763</v>
      </c>
      <c r="K718" s="1">
        <f>dataOrig!K718</f>
        <v>3379</v>
      </c>
      <c r="L718" s="1">
        <f>dataOrig!L718</f>
        <v>7311</v>
      </c>
      <c r="M718" s="1">
        <f>dataOrig!M718</f>
        <v>1666</v>
      </c>
      <c r="N718" s="9">
        <f>dataOrig!N718</f>
        <v>14119</v>
      </c>
      <c r="O718" s="1">
        <f>IF(dataOrig!$S718&gt;0,dataOrig!O718*dataRevised!$S718/dataOrig!$S718,dataOrig!O718)</f>
        <v>1442.0777265549827</v>
      </c>
      <c r="P718" s="1">
        <f>IF(dataOrig!$S718&gt;0,dataOrig!P718*dataRevised!$S718/dataOrig!$S718,dataOrig!P718)</f>
        <v>3335.3252841243157</v>
      </c>
      <c r="Q718" s="1">
        <f>IF(dataOrig!$S718&gt;0,dataOrig!Q718*dataRevised!$S718/dataOrig!$S718,dataOrig!Q718)</f>
        <v>5997.8266409717871</v>
      </c>
      <c r="R718" s="1">
        <f>IF(dataOrig!$S718&gt;0,dataOrig!R718*dataRevised!$S718/dataOrig!$S718,dataOrig!R718)</f>
        <v>1575.2100551690442</v>
      </c>
      <c r="S718" s="9">
        <f>dataOrig!S718*VLOOKUP($C718,pivot!$H$4:$Q$65,8,FALSE)/VLOOKUP($C718,pivot!$H$4:$Q$65,4,FALSE)</f>
        <v>12350.439706820131</v>
      </c>
      <c r="T718" s="1">
        <f>IF(dataOrig!$X718&gt;0,dataOrig!T718*dataRevised!$X718/dataOrig!$X718,dataOrig!T718)</f>
        <v>2392.7122462937637</v>
      </c>
      <c r="U718" s="1">
        <f>IF(dataOrig!$X718&gt;0,dataOrig!U718*dataRevised!$X718/dataOrig!$X718,dataOrig!U718)</f>
        <v>6368.7588731845844</v>
      </c>
      <c r="V718" s="1">
        <f>IF(dataOrig!$X718&gt;0,dataOrig!V718*dataRevised!$X718/dataOrig!$X718,dataOrig!V718)</f>
        <v>2840.792333867651</v>
      </c>
      <c r="W718" s="1">
        <f>IF(dataOrig!$X718&gt;0,dataOrig!W718*dataRevised!$X718/dataOrig!$X718,dataOrig!W718)</f>
        <v>3644.856996944904</v>
      </c>
      <c r="X718" s="9">
        <f>dataOrig!X718*VLOOKUP($C718,pivot!$H$4:$Q$65,9,FALSE)/VLOOKUP($C718,pivot!$H$4:$Q$65,5,FALSE)</f>
        <v>15247.120450290902</v>
      </c>
      <c r="Y718" s="1">
        <f>IF(dataOrig!$AC718&gt;0,dataOrig!Y718*dataRevised!$AC718/dataOrig!$AC718,dataOrig!Y718)</f>
        <v>1659.5097037520059</v>
      </c>
      <c r="Z718" s="1">
        <f>IF(dataOrig!$AC718&gt;0,dataOrig!Z718*dataRevised!$AC718/dataOrig!$AC718,dataOrig!Z718)</f>
        <v>4840.3719309843154</v>
      </c>
      <c r="AA718" s="1">
        <f>IF(dataOrig!$AC718&gt;0,dataOrig!AA718*dataRevised!$AC718/dataOrig!$AC718,dataOrig!AA718)</f>
        <v>3843.1686479149866</v>
      </c>
      <c r="AB718" s="1">
        <f>IF(dataOrig!$AC718&gt;0,dataOrig!AB718*dataRevised!$AC718/dataOrig!$AC718,dataOrig!AB718)</f>
        <v>2413.3300274667131</v>
      </c>
      <c r="AC718" s="9">
        <f>dataOrig!AC718*VLOOKUP($C718,pivot!$H$4:$Q$65,10,FALSE)/VLOOKUP($C718,pivot!$H$4:$Q$65,6,FALSE)</f>
        <v>12756.38031011802</v>
      </c>
    </row>
    <row r="719" spans="1:29">
      <c r="A719">
        <v>727</v>
      </c>
      <c r="B719">
        <v>24031</v>
      </c>
      <c r="C719">
        <f>dataOrig!C719</f>
        <v>24031</v>
      </c>
      <c r="D719">
        <v>24</v>
      </c>
      <c r="E719" s="1">
        <f>IF(dataOrig!$I719&gt;0,dataOrig!E719*dataRevised!$I719/dataOrig!$I719,dataOrig!E719)</f>
        <v>233.92537967675989</v>
      </c>
      <c r="F719" s="1">
        <f>IF(dataOrig!$I719&gt;0,dataOrig!F719*dataRevised!$I719/dataOrig!$I719,dataOrig!F719)</f>
        <v>0</v>
      </c>
      <c r="G719" s="1">
        <f>IF(dataOrig!$I719&gt;0,dataOrig!G719*dataRevised!$I719/dataOrig!$I719,dataOrig!G719)</f>
        <v>65.499106309492774</v>
      </c>
      <c r="H719" s="1">
        <f>IF(dataOrig!$I719&gt;0,dataOrig!H719*dataRevised!$I719/dataOrig!$I719,dataOrig!H719)</f>
        <v>305.03869509849488</v>
      </c>
      <c r="I719" s="9">
        <f>dataOrig!I719*VLOOKUP($C719,pivot!$H$4:$Q$65,7,FALSE)/VLOOKUP($C719,pivot!$H$4:$Q$65,2,FALSE)</f>
        <v>604.46318108474759</v>
      </c>
      <c r="J719" s="1">
        <f>dataOrig!J719</f>
        <v>250</v>
      </c>
      <c r="K719" s="1">
        <f>dataOrig!K719</f>
        <v>0</v>
      </c>
      <c r="L719" s="1">
        <f>dataOrig!L719</f>
        <v>70</v>
      </c>
      <c r="M719" s="1">
        <f>dataOrig!M719</f>
        <v>326</v>
      </c>
      <c r="N719" s="9">
        <f>dataOrig!N719</f>
        <v>646</v>
      </c>
      <c r="O719" s="1">
        <f>IF(dataOrig!$S719&gt;0,dataOrig!O719*dataRevised!$S719/dataOrig!$S719,dataOrig!O719)</f>
        <v>364.52191026622671</v>
      </c>
      <c r="P719" s="1">
        <f>IF(dataOrig!$S719&gt;0,dataOrig!P719*dataRevised!$S719/dataOrig!$S719,dataOrig!P719)</f>
        <v>289.44018913026713</v>
      </c>
      <c r="Q719" s="1">
        <f>IF(dataOrig!$S719&gt;0,dataOrig!Q719*dataRevised!$S719/dataOrig!$S719,dataOrig!Q719)</f>
        <v>455.85642090917884</v>
      </c>
      <c r="R719" s="1">
        <f>IF(dataOrig!$S719&gt;0,dataOrig!R719*dataRevised!$S719/dataOrig!$S719,dataOrig!R719)</f>
        <v>577.62803435743831</v>
      </c>
      <c r="S719" s="9">
        <f>dataOrig!S719*VLOOKUP($C719,pivot!$H$4:$Q$65,8,FALSE)/VLOOKUP($C719,pivot!$H$4:$Q$65,4,FALSE)</f>
        <v>1687.4465546631106</v>
      </c>
      <c r="T719" s="1">
        <f>IF(dataOrig!$X719&gt;0,dataOrig!T719*dataRevised!$X719/dataOrig!$X719,dataOrig!T719)</f>
        <v>194.81742937995111</v>
      </c>
      <c r="U719" s="1">
        <f>IF(dataOrig!$X719&gt;0,dataOrig!U719*dataRevised!$X719/dataOrig!$X719,dataOrig!U719)</f>
        <v>956.37647150157807</v>
      </c>
      <c r="V719" s="1">
        <f>IF(dataOrig!$X719&gt;0,dataOrig!V719*dataRevised!$X719/dataOrig!$X719,dataOrig!V719)</f>
        <v>165.59481497295843</v>
      </c>
      <c r="W719" s="1">
        <f>IF(dataOrig!$X719&gt;0,dataOrig!W719*dataRevised!$X719/dataOrig!$X719,dataOrig!W719)</f>
        <v>437.45368233498107</v>
      </c>
      <c r="X719" s="9">
        <f>dataOrig!X719*VLOOKUP($C719,pivot!$H$4:$Q$65,9,FALSE)/VLOOKUP($C719,pivot!$H$4:$Q$65,5,FALSE)</f>
        <v>1754.2423981894688</v>
      </c>
      <c r="Y719" s="1">
        <f>IF(dataOrig!$AC719&gt;0,dataOrig!Y719*dataRevised!$AC719/dataOrig!$AC719,dataOrig!Y719)</f>
        <v>167.13791754108726</v>
      </c>
      <c r="Z719" s="1">
        <f>IF(dataOrig!$AC719&gt;0,dataOrig!Z719*dataRevised!$AC719/dataOrig!$AC719,dataOrig!Z719)</f>
        <v>314.74265684282472</v>
      </c>
      <c r="AA719" s="1">
        <f>IF(dataOrig!$AC719&gt;0,dataOrig!AA719*dataRevised!$AC719/dataOrig!$AC719,dataOrig!AA719)</f>
        <v>184.81019158391464</v>
      </c>
      <c r="AB719" s="1">
        <f>IF(dataOrig!$AC719&gt;0,dataOrig!AB719*dataRevised!$AC719/dataOrig!$AC719,dataOrig!AB719)</f>
        <v>154.33535423476266</v>
      </c>
      <c r="AC719" s="9">
        <f>dataOrig!AC719*VLOOKUP($C719,pivot!$H$4:$Q$65,10,FALSE)/VLOOKUP($C719,pivot!$H$4:$Q$65,6,FALSE)</f>
        <v>821.02612020258925</v>
      </c>
    </row>
    <row r="720" spans="1:29">
      <c r="A720">
        <v>728</v>
      </c>
      <c r="B720">
        <v>24031</v>
      </c>
      <c r="C720">
        <f>dataOrig!C720</f>
        <v>24031</v>
      </c>
      <c r="D720">
        <v>24</v>
      </c>
      <c r="E720" s="1">
        <f>IF(dataOrig!$I720&gt;0,dataOrig!E720*dataRevised!$I720/dataOrig!$I720,dataOrig!E720)</f>
        <v>0</v>
      </c>
      <c r="F720" s="1">
        <f>IF(dataOrig!$I720&gt;0,dataOrig!F720*dataRevised!$I720/dataOrig!$I720,dataOrig!F720)</f>
        <v>0</v>
      </c>
      <c r="G720" s="1">
        <f>IF(dataOrig!$I720&gt;0,dataOrig!G720*dataRevised!$I720/dataOrig!$I720,dataOrig!G720)</f>
        <v>565.16371729905188</v>
      </c>
      <c r="H720" s="1">
        <f>IF(dataOrig!$I720&gt;0,dataOrig!H720*dataRevised!$I720/dataOrig!$I720,dataOrig!H720)</f>
        <v>490.30759580248866</v>
      </c>
      <c r="I720" s="9">
        <f>dataOrig!I720*VLOOKUP($C720,pivot!$H$4:$Q$65,7,FALSE)/VLOOKUP($C720,pivot!$H$4:$Q$65,2,FALSE)</f>
        <v>1055.4713131015405</v>
      </c>
      <c r="J720" s="1">
        <f>dataOrig!J720</f>
        <v>0</v>
      </c>
      <c r="K720" s="1">
        <f>dataOrig!K720</f>
        <v>0</v>
      </c>
      <c r="L720" s="1">
        <f>dataOrig!L720</f>
        <v>604</v>
      </c>
      <c r="M720" s="1">
        <f>dataOrig!M720</f>
        <v>524</v>
      </c>
      <c r="N720" s="9">
        <f>dataOrig!N720</f>
        <v>1128</v>
      </c>
      <c r="O720" s="1">
        <f>IF(dataOrig!$S720&gt;0,dataOrig!O720*dataRevised!$S720/dataOrig!$S720,dataOrig!O720)</f>
        <v>999.85125352195018</v>
      </c>
      <c r="P720" s="1">
        <f>IF(dataOrig!$S720&gt;0,dataOrig!P720*dataRevised!$S720/dataOrig!$S720,dataOrig!P720)</f>
        <v>2389.5057164028922</v>
      </c>
      <c r="Q720" s="1">
        <f>IF(dataOrig!$S720&gt;0,dataOrig!Q720*dataRevised!$S720/dataOrig!$S720,dataOrig!Q720)</f>
        <v>533.825857921585</v>
      </c>
      <c r="R720" s="1">
        <f>IF(dataOrig!$S720&gt;0,dataOrig!R720*dataRevised!$S720/dataOrig!$S720,dataOrig!R720)</f>
        <v>1076.26689285713</v>
      </c>
      <c r="S720" s="9">
        <f>dataOrig!S720*VLOOKUP($C720,pivot!$H$4:$Q$65,8,FALSE)/VLOOKUP($C720,pivot!$H$4:$Q$65,4,FALSE)</f>
        <v>4999.4497207035565</v>
      </c>
      <c r="T720" s="1">
        <f>IF(dataOrig!$X720&gt;0,dataOrig!T720*dataRevised!$X720/dataOrig!$X720,dataOrig!T720)</f>
        <v>45.162222265352305</v>
      </c>
      <c r="U720" s="1">
        <f>IF(dataOrig!$X720&gt;0,dataOrig!U720*dataRevised!$X720/dataOrig!$X720,dataOrig!U720)</f>
        <v>532.20579571523012</v>
      </c>
      <c r="V720" s="1">
        <f>IF(dataOrig!$X720&gt;0,dataOrig!V720*dataRevised!$X720/dataOrig!$X720,dataOrig!V720)</f>
        <v>44.27668849544343</v>
      </c>
      <c r="W720" s="1">
        <f>IF(dataOrig!$X720&gt;0,dataOrig!W720*dataRevised!$X720/dataOrig!$X720,dataOrig!W720)</f>
        <v>406.46000038817067</v>
      </c>
      <c r="X720" s="9">
        <f>dataOrig!X720*VLOOKUP($C720,pivot!$H$4:$Q$65,9,FALSE)/VLOOKUP($C720,pivot!$H$4:$Q$65,5,FALSE)</f>
        <v>1028.1047068641965</v>
      </c>
      <c r="Y720" s="1">
        <f>IF(dataOrig!$AC720&gt;0,dataOrig!Y720*dataRevised!$AC720/dataOrig!$AC720,dataOrig!Y720)</f>
        <v>103.3793073059733</v>
      </c>
      <c r="Z720" s="1">
        <f>IF(dataOrig!$AC720&gt;0,dataOrig!Z720*dataRevised!$AC720/dataOrig!$AC720,dataOrig!Z720)</f>
        <v>552.81569458284025</v>
      </c>
      <c r="AA720" s="1">
        <f>IF(dataOrig!$AC720&gt;0,dataOrig!AA720*dataRevised!$AC720/dataOrig!$AC720,dataOrig!AA720)</f>
        <v>639.52125029473871</v>
      </c>
      <c r="AB720" s="1">
        <f>IF(dataOrig!$AC720&gt;0,dataOrig!AB720*dataRevised!$AC720/dataOrig!$AC720,dataOrig!AB720)</f>
        <v>289.77785664077487</v>
      </c>
      <c r="AC720" s="9">
        <f>dataOrig!AC720*VLOOKUP($C720,pivot!$H$4:$Q$65,10,FALSE)/VLOOKUP($C720,pivot!$H$4:$Q$65,6,FALSE)</f>
        <v>1585.4941088243272</v>
      </c>
    </row>
    <row r="721" spans="1:29">
      <c r="A721">
        <v>729</v>
      </c>
      <c r="B721">
        <v>24031</v>
      </c>
      <c r="C721">
        <f>dataOrig!C721</f>
        <v>24031</v>
      </c>
      <c r="D721">
        <v>24</v>
      </c>
      <c r="E721" s="1">
        <f>IF(dataOrig!$I721&gt;0,dataOrig!E721*dataRevised!$I721/dataOrig!$I721,dataOrig!E721)</f>
        <v>707.39034814252193</v>
      </c>
      <c r="F721" s="1">
        <f>IF(dataOrig!$I721&gt;0,dataOrig!F721*dataRevised!$I721/dataOrig!$I721,dataOrig!F721)</f>
        <v>4.6785075935351985</v>
      </c>
      <c r="G721" s="1">
        <f>IF(dataOrig!$I721&gt;0,dataOrig!G721*dataRevised!$I721/dataOrig!$I721,dataOrig!G721)</f>
        <v>7.4856121496563164</v>
      </c>
      <c r="H721" s="1">
        <f>IF(dataOrig!$I721&gt;0,dataOrig!H721*dataRevised!$I721/dataOrig!$I721,dataOrig!H721)</f>
        <v>557.67810514939561</v>
      </c>
      <c r="I721" s="9">
        <f>dataOrig!I721*VLOOKUP($C721,pivot!$H$4:$Q$65,7,FALSE)/VLOOKUP($C721,pivot!$H$4:$Q$65,2,FALSE)</f>
        <v>1277.232573035109</v>
      </c>
      <c r="J721" s="1">
        <f>dataOrig!J721</f>
        <v>756</v>
      </c>
      <c r="K721" s="1">
        <f>dataOrig!K721</f>
        <v>5</v>
      </c>
      <c r="L721" s="1">
        <f>dataOrig!L721</f>
        <v>8</v>
      </c>
      <c r="M721" s="1">
        <f>dataOrig!M721</f>
        <v>596</v>
      </c>
      <c r="N721" s="9">
        <f>dataOrig!N721</f>
        <v>1365</v>
      </c>
      <c r="O721" s="1">
        <f>IF(dataOrig!$S721&gt;0,dataOrig!O721*dataRevised!$S721/dataOrig!$S721,dataOrig!O721)</f>
        <v>787.67652945320992</v>
      </c>
      <c r="P721" s="1">
        <f>IF(dataOrig!$S721&gt;0,dataOrig!P721*dataRevised!$S721/dataOrig!$S721,dataOrig!P721)</f>
        <v>2080.0319432365054</v>
      </c>
      <c r="Q721" s="1">
        <f>IF(dataOrig!$S721&gt;0,dataOrig!Q721*dataRevised!$S721/dataOrig!$S721,dataOrig!Q721)</f>
        <v>165.57163813667745</v>
      </c>
      <c r="R721" s="1">
        <f>IF(dataOrig!$S721&gt;0,dataOrig!R721*dataRevised!$S721/dataOrig!$S721,dataOrig!R721)</f>
        <v>798.43638421409742</v>
      </c>
      <c r="S721" s="9">
        <f>dataOrig!S721*VLOOKUP($C721,pivot!$H$4:$Q$65,8,FALSE)/VLOOKUP($C721,pivot!$H$4:$Q$65,4,FALSE)</f>
        <v>3831.7164950404899</v>
      </c>
      <c r="T721" s="1">
        <f>IF(dataOrig!$X721&gt;0,dataOrig!T721*dataRevised!$X721/dataOrig!$X721,dataOrig!T721)</f>
        <v>214.29917231794619</v>
      </c>
      <c r="U721" s="1">
        <f>IF(dataOrig!$X721&gt;0,dataOrig!U721*dataRevised!$X721/dataOrig!$X721,dataOrig!U721)</f>
        <v>449.85115511370526</v>
      </c>
      <c r="V721" s="1">
        <f>IF(dataOrig!$X721&gt;0,dataOrig!V721*dataRevised!$X721/dataOrig!$X721,dataOrig!V721)</f>
        <v>82.354640601524764</v>
      </c>
      <c r="W721" s="1">
        <f>IF(dataOrig!$X721&gt;0,dataOrig!W721*dataRevised!$X721/dataOrig!$X721,dataOrig!W721)</f>
        <v>402.91786530853517</v>
      </c>
      <c r="X721" s="9">
        <f>dataOrig!X721*VLOOKUP($C721,pivot!$H$4:$Q$65,9,FALSE)/VLOOKUP($C721,pivot!$H$4:$Q$65,5,FALSE)</f>
        <v>1149.4228333417113</v>
      </c>
      <c r="Y721" s="1">
        <f>IF(dataOrig!$AC721&gt;0,dataOrig!Y721*dataRevised!$AC721/dataOrig!$AC721,dataOrig!Y721)</f>
        <v>310.26601422675867</v>
      </c>
      <c r="Z721" s="1">
        <f>IF(dataOrig!$AC721&gt;0,dataOrig!Z721*dataRevised!$AC721/dataOrig!$AC721,dataOrig!Z721)</f>
        <v>424.93313816984107</v>
      </c>
      <c r="AA721" s="1">
        <f>IF(dataOrig!$AC721&gt;0,dataOrig!AA721*dataRevised!$AC721/dataOrig!$AC721,dataOrig!AA721)</f>
        <v>111.64449808644058</v>
      </c>
      <c r="AB721" s="1">
        <f>IF(dataOrig!$AC721&gt;0,dataOrig!AB721*dataRevised!$AC721/dataOrig!$AC721,dataOrig!AB721)</f>
        <v>339.44181368723605</v>
      </c>
      <c r="AC721" s="9">
        <f>dataOrig!AC721*VLOOKUP($C721,pivot!$H$4:$Q$65,10,FALSE)/VLOOKUP($C721,pivot!$H$4:$Q$65,6,FALSE)</f>
        <v>1186.2854641702763</v>
      </c>
    </row>
    <row r="722" spans="1:29">
      <c r="A722">
        <v>730</v>
      </c>
      <c r="B722">
        <v>24031</v>
      </c>
      <c r="C722">
        <f>dataOrig!C722</f>
        <v>24031</v>
      </c>
      <c r="D722">
        <v>24</v>
      </c>
      <c r="E722" s="1">
        <f>IF(dataOrig!$I722&gt;0,dataOrig!E722*dataRevised!$I722/dataOrig!$I722,dataOrig!E722)</f>
        <v>481.88628213412545</v>
      </c>
      <c r="F722" s="1">
        <f>IF(dataOrig!$I722&gt;0,dataOrig!F722*dataRevised!$I722/dataOrig!$I722,dataOrig!F722)</f>
        <v>2894.1247973608733</v>
      </c>
      <c r="G722" s="1">
        <f>IF(dataOrig!$I722&gt;0,dataOrig!G722*dataRevised!$I722/dataOrig!$I722,dataOrig!G722)</f>
        <v>218.95415537744725</v>
      </c>
      <c r="H722" s="1">
        <f>IF(dataOrig!$I722&gt;0,dataOrig!H722*dataRevised!$I722/dataOrig!$I722,dataOrig!H722)</f>
        <v>528.67135806947738</v>
      </c>
      <c r="I722" s="9">
        <f>dataOrig!I722*VLOOKUP($C722,pivot!$H$4:$Q$65,7,FALSE)/VLOOKUP($C722,pivot!$H$4:$Q$65,2,FALSE)</f>
        <v>4123.6365929419235</v>
      </c>
      <c r="J722" s="1">
        <f>dataOrig!J722</f>
        <v>515</v>
      </c>
      <c r="K722" s="1">
        <f>dataOrig!K722</f>
        <v>3093</v>
      </c>
      <c r="L722" s="1">
        <f>dataOrig!L722</f>
        <v>234</v>
      </c>
      <c r="M722" s="1">
        <f>dataOrig!M722</f>
        <v>565</v>
      </c>
      <c r="N722" s="9">
        <f>dataOrig!N722</f>
        <v>4407</v>
      </c>
      <c r="O722" s="1">
        <f>IF(dataOrig!$S722&gt;0,dataOrig!O722*dataRevised!$S722/dataOrig!$S722,dataOrig!O722)</f>
        <v>387.99581234549066</v>
      </c>
      <c r="P722" s="1">
        <f>IF(dataOrig!$S722&gt;0,dataOrig!P722*dataRevised!$S722/dataOrig!$S722,dataOrig!P722)</f>
        <v>1021.6901645896721</v>
      </c>
      <c r="Q722" s="1">
        <f>IF(dataOrig!$S722&gt;0,dataOrig!Q722*dataRevised!$S722/dataOrig!$S722,dataOrig!Q722)</f>
        <v>80.097059572533226</v>
      </c>
      <c r="R722" s="1">
        <f>IF(dataOrig!$S722&gt;0,dataOrig!R722*dataRevised!$S722/dataOrig!$S722,dataOrig!R722)</f>
        <v>394.06527721070461</v>
      </c>
      <c r="S722" s="9">
        <f>dataOrig!S722*VLOOKUP($C722,pivot!$H$4:$Q$65,8,FALSE)/VLOOKUP($C722,pivot!$H$4:$Q$65,4,FALSE)</f>
        <v>1883.8483137184005</v>
      </c>
      <c r="T722" s="1">
        <f>IF(dataOrig!$X722&gt;0,dataOrig!T722*dataRevised!$X722/dataOrig!$X722,dataOrig!T722)</f>
        <v>86.782309451069111</v>
      </c>
      <c r="U722" s="1">
        <f>IF(dataOrig!$X722&gt;0,dataOrig!U722*dataRevised!$X722/dataOrig!$X722,dataOrig!U722)</f>
        <v>3790.0845352099577</v>
      </c>
      <c r="V722" s="1">
        <f>IF(dataOrig!$X722&gt;0,dataOrig!V722*dataRevised!$X722/dataOrig!$X722,dataOrig!V722)</f>
        <v>159.39607858359636</v>
      </c>
      <c r="W722" s="1">
        <f>IF(dataOrig!$X722&gt;0,dataOrig!W722*dataRevised!$X722/dataOrig!$X722,dataOrig!W722)</f>
        <v>777.49864997998657</v>
      </c>
      <c r="X722" s="9">
        <f>dataOrig!X722*VLOOKUP($C722,pivot!$H$4:$Q$65,9,FALSE)/VLOOKUP($C722,pivot!$H$4:$Q$65,5,FALSE)</f>
        <v>4813.7615732246095</v>
      </c>
      <c r="Y722" s="1">
        <f>IF(dataOrig!$AC722&gt;0,dataOrig!Y722*dataRevised!$AC722/dataOrig!$AC722,dataOrig!Y722)</f>
        <v>419.94929038750706</v>
      </c>
      <c r="Z722" s="1">
        <f>IF(dataOrig!$AC722&gt;0,dataOrig!Z722*dataRevised!$AC722/dataOrig!$AC722,dataOrig!Z722)</f>
        <v>1542.886082749176</v>
      </c>
      <c r="AA722" s="1">
        <f>IF(dataOrig!$AC722&gt;0,dataOrig!AA722*dataRevised!$AC722/dataOrig!$AC722,dataOrig!AA722)</f>
        <v>181.73936353503831</v>
      </c>
      <c r="AB722" s="1">
        <f>IF(dataOrig!$AC722&gt;0,dataOrig!AB722*dataRevised!$AC722/dataOrig!$AC722,dataOrig!AB722)</f>
        <v>1292.269538843331</v>
      </c>
      <c r="AC722" s="9">
        <f>dataOrig!AC722*VLOOKUP($C722,pivot!$H$4:$Q$65,10,FALSE)/VLOOKUP($C722,pivot!$H$4:$Q$65,6,FALSE)</f>
        <v>3436.8442755150522</v>
      </c>
    </row>
    <row r="723" spans="1:29">
      <c r="A723">
        <v>731</v>
      </c>
      <c r="B723">
        <v>24031</v>
      </c>
      <c r="C723">
        <f>dataOrig!C723</f>
        <v>24031</v>
      </c>
      <c r="D723">
        <v>24</v>
      </c>
      <c r="E723" s="1">
        <f>IF(dataOrig!$I723&gt;0,dataOrig!E723*dataRevised!$I723/dataOrig!$I723,dataOrig!E723)</f>
        <v>617.56300234664616</v>
      </c>
      <c r="F723" s="1">
        <f>IF(dataOrig!$I723&gt;0,dataOrig!F723*dataRevised!$I723/dataOrig!$I723,dataOrig!F723)</f>
        <v>7.4856121496563164</v>
      </c>
      <c r="G723" s="1">
        <f>IF(dataOrig!$I723&gt;0,dataOrig!G723*dataRevised!$I723/dataOrig!$I723,dataOrig!G723)</f>
        <v>96.377256426825085</v>
      </c>
      <c r="H723" s="1">
        <f>IF(dataOrig!$I723&gt;0,dataOrig!H723*dataRevised!$I723/dataOrig!$I723,dataOrig!H723)</f>
        <v>305.03869509849488</v>
      </c>
      <c r="I723" s="9">
        <f>dataOrig!I723*VLOOKUP($C723,pivot!$H$4:$Q$65,7,FALSE)/VLOOKUP($C723,pivot!$H$4:$Q$65,2,FALSE)</f>
        <v>1026.4645660216224</v>
      </c>
      <c r="J723" s="1">
        <f>dataOrig!J723</f>
        <v>660</v>
      </c>
      <c r="K723" s="1">
        <f>dataOrig!K723</f>
        <v>8</v>
      </c>
      <c r="L723" s="1">
        <f>dataOrig!L723</f>
        <v>103</v>
      </c>
      <c r="M723" s="1">
        <f>dataOrig!M723</f>
        <v>326</v>
      </c>
      <c r="N723" s="9">
        <f>dataOrig!N723</f>
        <v>1097</v>
      </c>
      <c r="O723" s="1">
        <f>IF(dataOrig!$S723&gt;0,dataOrig!O723*dataRevised!$S723/dataOrig!$S723,dataOrig!O723)</f>
        <v>580.8112021555753</v>
      </c>
      <c r="P723" s="1">
        <f>IF(dataOrig!$S723&gt;0,dataOrig!P723*dataRevised!$S723/dataOrig!$S723,dataOrig!P723)</f>
        <v>1092.8466817184446</v>
      </c>
      <c r="Q723" s="1">
        <f>IF(dataOrig!$S723&gt;0,dataOrig!Q723*dataRevised!$S723/dataOrig!$S723,dataOrig!Q723)</f>
        <v>87.20244916649213</v>
      </c>
      <c r="R723" s="1">
        <f>IF(dataOrig!$S723&gt;0,dataOrig!R723*dataRevised!$S723/dataOrig!$S723,dataOrig!R723)</f>
        <v>643.55512412499058</v>
      </c>
      <c r="S723" s="9">
        <f>dataOrig!S723*VLOOKUP($C723,pivot!$H$4:$Q$65,8,FALSE)/VLOOKUP($C723,pivot!$H$4:$Q$65,4,FALSE)</f>
        <v>2404.4154571655026</v>
      </c>
      <c r="T723" s="1">
        <f>IF(dataOrig!$X723&gt;0,dataOrig!T723*dataRevised!$X723/dataOrig!$X723,dataOrig!T723)</f>
        <v>214.29917231794622</v>
      </c>
      <c r="U723" s="1">
        <f>IF(dataOrig!$X723&gt;0,dataOrig!U723*dataRevised!$X723/dataOrig!$X723,dataOrig!U723)</f>
        <v>378.1229197510869</v>
      </c>
      <c r="V723" s="1">
        <f>IF(dataOrig!$X723&gt;0,dataOrig!V723*dataRevised!$X723/dataOrig!$X723,dataOrig!V723)</f>
        <v>36.306884566263612</v>
      </c>
      <c r="W723" s="1">
        <f>IF(dataOrig!$X723&gt;0,dataOrig!W723*dataRevised!$X723/dataOrig!$X723,dataOrig!W723)</f>
        <v>378.1229197510869</v>
      </c>
      <c r="X723" s="9">
        <f>dataOrig!X723*VLOOKUP($C723,pivot!$H$4:$Q$65,9,FALSE)/VLOOKUP($C723,pivot!$H$4:$Q$65,5,FALSE)</f>
        <v>1006.8518963863837</v>
      </c>
      <c r="Y723" s="1">
        <f>IF(dataOrig!$AC723&gt;0,dataOrig!Y723*dataRevised!$AC723/dataOrig!$AC723,dataOrig!Y723)</f>
        <v>262.84729133891358</v>
      </c>
      <c r="Z723" s="1">
        <f>IF(dataOrig!$AC723&gt;0,dataOrig!Z723*dataRevised!$AC723/dataOrig!$AC723,dataOrig!Z723)</f>
        <v>369.39517593094513</v>
      </c>
      <c r="AA723" s="1">
        <f>IF(dataOrig!$AC723&gt;0,dataOrig!AA723*dataRevised!$AC723/dataOrig!$AC723,dataOrig!AA723)</f>
        <v>94.945352213909686</v>
      </c>
      <c r="AB723" s="1">
        <f>IF(dataOrig!$AC723&gt;0,dataOrig!AB723*dataRevised!$AC723/dataOrig!$AC723,dataOrig!AB723)</f>
        <v>215.42310437621794</v>
      </c>
      <c r="AC723" s="9">
        <f>dataOrig!AC723*VLOOKUP($C723,pivot!$H$4:$Q$65,10,FALSE)/VLOOKUP($C723,pivot!$H$4:$Q$65,6,FALSE)</f>
        <v>942.61092385998631</v>
      </c>
    </row>
    <row r="724" spans="1:29">
      <c r="A724">
        <v>732</v>
      </c>
      <c r="B724">
        <v>24031</v>
      </c>
      <c r="C724">
        <f>dataOrig!C724</f>
        <v>24031</v>
      </c>
      <c r="D724">
        <v>24</v>
      </c>
      <c r="E724" s="1">
        <f>IF(dataOrig!$I724&gt;0,dataOrig!E724*dataRevised!$I724/dataOrig!$I724,dataOrig!E724)</f>
        <v>2000.5298469956506</v>
      </c>
      <c r="F724" s="1">
        <f>IF(dataOrig!$I724&gt;0,dataOrig!F724*dataRevised!$I724/dataOrig!$I724,dataOrig!F724)</f>
        <v>3361.9755567143934</v>
      </c>
      <c r="G724" s="1">
        <f>IF(dataOrig!$I724&gt;0,dataOrig!G724*dataRevised!$I724/dataOrig!$I724,dataOrig!G724)</f>
        <v>0</v>
      </c>
      <c r="H724" s="1">
        <f>IF(dataOrig!$I724&gt;0,dataOrig!H724*dataRevised!$I724/dataOrig!$I724,dataOrig!H724)</f>
        <v>598.8489719725053</v>
      </c>
      <c r="I724" s="9">
        <f>dataOrig!I724*VLOOKUP($C724,pivot!$H$4:$Q$65,7,FALSE)/VLOOKUP($C724,pivot!$H$4:$Q$65,2,FALSE)</f>
        <v>5961.3543756825493</v>
      </c>
      <c r="J724" s="1">
        <f>dataOrig!J724</f>
        <v>2138</v>
      </c>
      <c r="K724" s="1">
        <f>dataOrig!K724</f>
        <v>3593</v>
      </c>
      <c r="L724" s="1">
        <f>dataOrig!L724</f>
        <v>0</v>
      </c>
      <c r="M724" s="1">
        <f>dataOrig!M724</f>
        <v>640</v>
      </c>
      <c r="N724" s="9">
        <f>dataOrig!N724</f>
        <v>6371</v>
      </c>
      <c r="O724" s="1">
        <f>IF(dataOrig!$S724&gt;0,dataOrig!O724*dataRevised!$S724/dataOrig!$S724,dataOrig!O724)</f>
        <v>606.77636503431359</v>
      </c>
      <c r="P724" s="1">
        <f>IF(dataOrig!$S724&gt;0,dataOrig!P724*dataRevised!$S724/dataOrig!$S724,dataOrig!P724)</f>
        <v>1268.8139101981437</v>
      </c>
      <c r="Q724" s="1">
        <f>IF(dataOrig!$S724&gt;0,dataOrig!Q724*dataRevised!$S724/dataOrig!$S724,dataOrig!Q724)</f>
        <v>78.130097920691</v>
      </c>
      <c r="R724" s="1">
        <f>IF(dataOrig!$S724&gt;0,dataOrig!R724*dataRevised!$S724/dataOrig!$S724,dataOrig!R724)</f>
        <v>327.97204973264485</v>
      </c>
      <c r="S724" s="9">
        <f>dataOrig!S724*VLOOKUP($C724,pivot!$H$4:$Q$65,8,FALSE)/VLOOKUP($C724,pivot!$H$4:$Q$65,4,FALSE)</f>
        <v>2281.6924228857929</v>
      </c>
      <c r="T724" s="1">
        <f>IF(dataOrig!$X724&gt;0,dataOrig!T724*dataRevised!$X724/dataOrig!$X724,dataOrig!T724)</f>
        <v>2258.1111132676151</v>
      </c>
      <c r="U724" s="1">
        <f>IF(dataOrig!$X724&gt;0,dataOrig!U724*dataRevised!$X724/dataOrig!$X724,dataOrig!U724)</f>
        <v>2639.7761680983376</v>
      </c>
      <c r="V724" s="1">
        <f>IF(dataOrig!$X724&gt;0,dataOrig!V724*dataRevised!$X724/dataOrig!$X724,dataOrig!V724)</f>
        <v>4627.7994815437478</v>
      </c>
      <c r="W724" s="1">
        <f>IF(dataOrig!$X724&gt;0,dataOrig!W724*dataRevised!$X724/dataOrig!$X724,dataOrig!W724)</f>
        <v>1220.2655349344211</v>
      </c>
      <c r="X724" s="9">
        <f>dataOrig!X724*VLOOKUP($C724,pivot!$H$4:$Q$65,9,FALSE)/VLOOKUP($C724,pivot!$H$4:$Q$65,5,FALSE)</f>
        <v>10745.952297844122</v>
      </c>
      <c r="Y724" s="1">
        <f>IF(dataOrig!$AC724&gt;0,dataOrig!Y724*dataRevised!$AC724/dataOrig!$AC724,dataOrig!Y724)</f>
        <v>1648.3412659634034</v>
      </c>
      <c r="Z724" s="1">
        <f>IF(dataOrig!$AC724&gt;0,dataOrig!Z724*dataRevised!$AC724/dataOrig!$AC724,dataOrig!Z724)</f>
        <v>4280.0564807010851</v>
      </c>
      <c r="AA724" s="1">
        <f>IF(dataOrig!$AC724&gt;0,dataOrig!AA724*dataRevised!$AC724/dataOrig!$AC724,dataOrig!AA724)</f>
        <v>1471.8887968504657</v>
      </c>
      <c r="AB724" s="1">
        <f>IF(dataOrig!$AC724&gt;0,dataOrig!AB724*dataRevised!$AC724/dataOrig!$AC724,dataOrig!AB724)</f>
        <v>937.18584158751946</v>
      </c>
      <c r="AC724" s="9">
        <f>dataOrig!AC724*VLOOKUP($C724,pivot!$H$4:$Q$65,10,FALSE)/VLOOKUP($C724,pivot!$H$4:$Q$65,6,FALSE)</f>
        <v>8337.4723851024737</v>
      </c>
    </row>
    <row r="725" spans="1:29">
      <c r="A725">
        <v>733</v>
      </c>
      <c r="B725">
        <v>24031</v>
      </c>
      <c r="C725">
        <f>dataOrig!C725</f>
        <v>24031</v>
      </c>
      <c r="D725">
        <v>24</v>
      </c>
      <c r="E725" s="1">
        <f>IF(dataOrig!$I725&gt;0,dataOrig!E725*dataRevised!$I725/dataOrig!$I725,dataOrig!E725)</f>
        <v>58.949195678543482</v>
      </c>
      <c r="F725" s="1">
        <f>IF(dataOrig!$I725&gt;0,dataOrig!F725*dataRevised!$I725/dataOrig!$I725,dataOrig!F725)</f>
        <v>24.328239486383026</v>
      </c>
      <c r="G725" s="1">
        <f>IF(dataOrig!$I725&gt;0,dataOrig!G725*dataRevised!$I725/dataOrig!$I725,dataOrig!G725)</f>
        <v>5.6142091122422366</v>
      </c>
      <c r="H725" s="1">
        <f>IF(dataOrig!$I725&gt;0,dataOrig!H725*dataRevised!$I725/dataOrig!$I725,dataOrig!H725)</f>
        <v>273.22484346245551</v>
      </c>
      <c r="I725" s="9">
        <f>dataOrig!I725*VLOOKUP($C725,pivot!$H$4:$Q$65,7,FALSE)/VLOOKUP($C725,pivot!$H$4:$Q$65,2,FALSE)</f>
        <v>362.11648773962429</v>
      </c>
      <c r="J725" s="1">
        <f>dataOrig!J725</f>
        <v>63</v>
      </c>
      <c r="K725" s="1">
        <f>dataOrig!K725</f>
        <v>26</v>
      </c>
      <c r="L725" s="1">
        <f>dataOrig!L725</f>
        <v>6</v>
      </c>
      <c r="M725" s="1">
        <f>dataOrig!M725</f>
        <v>292</v>
      </c>
      <c r="N725" s="9">
        <f>dataOrig!N725</f>
        <v>387</v>
      </c>
      <c r="O725" s="1">
        <f>IF(dataOrig!$S725&gt;0,dataOrig!O725*dataRevised!$S725/dataOrig!$S725,dataOrig!O725)</f>
        <v>906.59567239611499</v>
      </c>
      <c r="P725" s="1">
        <f>IF(dataOrig!$S725&gt;0,dataOrig!P725*dataRevised!$S725/dataOrig!$S725,dataOrig!P725)</f>
        <v>1943.8461976015851</v>
      </c>
      <c r="Q725" s="1">
        <f>IF(dataOrig!$S725&gt;0,dataOrig!Q725*dataRevised!$S725/dataOrig!$S725,dataOrig!Q725)</f>
        <v>94.300249893124587</v>
      </c>
      <c r="R725" s="1">
        <f>IF(dataOrig!$S725&gt;0,dataOrig!R725*dataRevised!$S725/dataOrig!$S725,dataOrig!R725)</f>
        <v>246.11728101195777</v>
      </c>
      <c r="S725" s="9">
        <f>dataOrig!S725*VLOOKUP($C725,pivot!$H$4:$Q$65,8,FALSE)/VLOOKUP($C725,pivot!$H$4:$Q$65,4,FALSE)</f>
        <v>3190.8594009027825</v>
      </c>
      <c r="T725" s="1">
        <f>IF(dataOrig!$X725&gt;0,dataOrig!T725*dataRevised!$X725/dataOrig!$X725,dataOrig!T725)</f>
        <v>15.939607858359635</v>
      </c>
      <c r="U725" s="1">
        <f>IF(dataOrig!$X725&gt;0,dataOrig!U725*dataRevised!$X725/dataOrig!$X725,dataOrig!U725)</f>
        <v>248.83498934439208</v>
      </c>
      <c r="V725" s="1">
        <f>IF(dataOrig!$X725&gt;0,dataOrig!V725*dataRevised!$X725/dataOrig!$X725,dataOrig!V725)</f>
        <v>8.8553376990886861</v>
      </c>
      <c r="W725" s="1">
        <f>IF(dataOrig!$X725&gt;0,dataOrig!W725*dataRevised!$X725/dataOrig!$X725,dataOrig!W725)</f>
        <v>43.391154725534562</v>
      </c>
      <c r="X725" s="9">
        <f>dataOrig!X725*VLOOKUP($C725,pivot!$H$4:$Q$65,9,FALSE)/VLOOKUP($C725,pivot!$H$4:$Q$65,5,FALSE)</f>
        <v>317.02108962737498</v>
      </c>
      <c r="Y725" s="1">
        <f>IF(dataOrig!$AC725&gt;0,dataOrig!Y725*dataRevised!$AC725/dataOrig!$AC725,dataOrig!Y725)</f>
        <v>90.481030821708842</v>
      </c>
      <c r="Z725" s="1">
        <f>IF(dataOrig!$AC725&gt;0,dataOrig!Z725*dataRevised!$AC725/dataOrig!$AC725,dataOrig!Z725)</f>
        <v>113.81258771459137</v>
      </c>
      <c r="AA725" s="1">
        <f>IF(dataOrig!$AC725&gt;0,dataOrig!AA725*dataRevised!$AC725/dataOrig!$AC725,dataOrig!AA725)</f>
        <v>37.491833860717165</v>
      </c>
      <c r="AB725" s="1">
        <f>IF(dataOrig!$AC725&gt;0,dataOrig!AB725*dataRevised!$AC725/dataOrig!$AC725,dataOrig!AB725)</f>
        <v>135.8359936038824</v>
      </c>
      <c r="AC725" s="9">
        <f>dataOrig!AC725*VLOOKUP($C725,pivot!$H$4:$Q$65,10,FALSE)/VLOOKUP($C725,pivot!$H$4:$Q$65,6,FALSE)</f>
        <v>377.62144600089977</v>
      </c>
    </row>
    <row r="726" spans="1:29">
      <c r="A726">
        <v>734</v>
      </c>
      <c r="B726">
        <v>24031</v>
      </c>
      <c r="C726">
        <f>dataOrig!C726</f>
        <v>24031</v>
      </c>
      <c r="D726">
        <v>24</v>
      </c>
      <c r="E726" s="1">
        <f>IF(dataOrig!$I726&gt;0,dataOrig!E726*dataRevised!$I726/dataOrig!$I726,dataOrig!E726)</f>
        <v>0</v>
      </c>
      <c r="F726" s="1">
        <f>IF(dataOrig!$I726&gt;0,dataOrig!F726*dataRevised!$I726/dataOrig!$I726,dataOrig!F726)</f>
        <v>834.64575468667931</v>
      </c>
      <c r="G726" s="1">
        <f>IF(dataOrig!$I726&gt;0,dataOrig!G726*dataRevised!$I726/dataOrig!$I726,dataOrig!G726)</f>
        <v>195.56161740977126</v>
      </c>
      <c r="H726" s="1">
        <f>IF(dataOrig!$I726&gt;0,dataOrig!H726*dataRevised!$I726/dataOrig!$I726,dataOrig!H726)</f>
        <v>96.37725642682507</v>
      </c>
      <c r="I726" s="9">
        <f>dataOrig!I726*VLOOKUP($C726,pivot!$H$4:$Q$65,7,FALSE)/VLOOKUP($C726,pivot!$H$4:$Q$65,2,FALSE)</f>
        <v>1126.5846285232756</v>
      </c>
      <c r="J726" s="1">
        <f>dataOrig!J726</f>
        <v>0</v>
      </c>
      <c r="K726" s="1">
        <f>dataOrig!K726</f>
        <v>892</v>
      </c>
      <c r="L726" s="1">
        <f>dataOrig!L726</f>
        <v>209</v>
      </c>
      <c r="M726" s="1">
        <f>dataOrig!M726</f>
        <v>103</v>
      </c>
      <c r="N726" s="9">
        <f>dataOrig!N726</f>
        <v>1204</v>
      </c>
      <c r="O726" s="1">
        <f>IF(dataOrig!$S726&gt;0,dataOrig!O726*dataRevised!$S726/dataOrig!$S726,dataOrig!O726)</f>
        <v>766.38443945766767</v>
      </c>
      <c r="P726" s="1">
        <f>IF(dataOrig!$S726&gt;0,dataOrig!P726*dataRevised!$S726/dataOrig!$S726,dataOrig!P726)</f>
        <v>1666.0660728133619</v>
      </c>
      <c r="Q726" s="1">
        <f>IF(dataOrig!$S726&gt;0,dataOrig!Q726*dataRevised!$S726/dataOrig!$S726,dataOrig!Q726)</f>
        <v>95.318226824419071</v>
      </c>
      <c r="R726" s="1">
        <f>IF(dataOrig!$S726&gt;0,dataOrig!R726*dataRevised!$S726/dataOrig!$S726,dataOrig!R726)</f>
        <v>222.00800022694733</v>
      </c>
      <c r="S726" s="9">
        <f>dataOrig!S726*VLOOKUP($C726,pivot!$H$4:$Q$65,8,FALSE)/VLOOKUP($C726,pivot!$H$4:$Q$65,4,FALSE)</f>
        <v>2749.7767393223962</v>
      </c>
      <c r="T726" s="1">
        <f>IF(dataOrig!$X726&gt;0,dataOrig!T726*dataRevised!$X726/dataOrig!$X726,dataOrig!T726)</f>
        <v>232.89538148603242</v>
      </c>
      <c r="U726" s="1">
        <f>IF(dataOrig!$X726&gt;0,dataOrig!U726*dataRevised!$X726/dataOrig!$X726,dataOrig!U726)</f>
        <v>800.5225279976172</v>
      </c>
      <c r="V726" s="1">
        <f>IF(dataOrig!$X726&gt;0,dataOrig!V726*dataRevised!$X726/dataOrig!$X726,dataOrig!V726)</f>
        <v>1866.7051869678949</v>
      </c>
      <c r="W726" s="1">
        <f>IF(dataOrig!$X726&gt;0,dataOrig!W726*dataRevised!$X726/dataOrig!$X726,dataOrig!W726)</f>
        <v>447.19455380397864</v>
      </c>
      <c r="X726" s="9">
        <f>dataOrig!X726*VLOOKUP($C726,pivot!$H$4:$Q$65,9,FALSE)/VLOOKUP($C726,pivot!$H$4:$Q$65,5,FALSE)</f>
        <v>3347.3176502555229</v>
      </c>
      <c r="Y726" s="1">
        <f>IF(dataOrig!$AC726&gt;0,dataOrig!Y726*dataRevised!$AC726/dataOrig!$AC726,dataOrig!Y726)</f>
        <v>336.31089121980204</v>
      </c>
      <c r="Z726" s="1">
        <f>IF(dataOrig!$AC726&gt;0,dataOrig!Z726*dataRevised!$AC726/dataOrig!$AC726,dataOrig!Z726)</f>
        <v>4480.5234141320507</v>
      </c>
      <c r="AA726" s="1">
        <f>IF(dataOrig!$AC726&gt;0,dataOrig!AA726*dataRevised!$AC726/dataOrig!$AC726,dataOrig!AA726)</f>
        <v>1327.0777869350229</v>
      </c>
      <c r="AB726" s="1">
        <f>IF(dataOrig!$AC726&gt;0,dataOrig!AB726*dataRevised!$AC726/dataOrig!$AC726,dataOrig!AB726)</f>
        <v>107.5320528379922</v>
      </c>
      <c r="AC726" s="9">
        <f>dataOrig!AC726*VLOOKUP($C726,pivot!$H$4:$Q$65,10,FALSE)/VLOOKUP($C726,pivot!$H$4:$Q$65,6,FALSE)</f>
        <v>6251.4441451248676</v>
      </c>
    </row>
    <row r="727" spans="1:29">
      <c r="A727">
        <v>735</v>
      </c>
      <c r="B727">
        <v>24031</v>
      </c>
      <c r="C727">
        <f>dataOrig!C727</f>
        <v>24031</v>
      </c>
      <c r="D727">
        <v>24</v>
      </c>
      <c r="E727" s="1">
        <f>IF(dataOrig!$I727&gt;0,dataOrig!E727*dataRevised!$I727/dataOrig!$I727,dataOrig!E727)</f>
        <v>1538.2932967543732</v>
      </c>
      <c r="F727" s="1">
        <f>IF(dataOrig!$I727&gt;0,dataOrig!F727*dataRevised!$I727/dataOrig!$I727,dataOrig!F727)</f>
        <v>5130.4514270706977</v>
      </c>
      <c r="G727" s="1">
        <f>IF(dataOrig!$I727&gt;0,dataOrig!G727*dataRevised!$I727/dataOrig!$I727,dataOrig!G727)</f>
        <v>379.89481659505805</v>
      </c>
      <c r="H727" s="1">
        <f>IF(dataOrig!$I727&gt;0,dataOrig!H727*dataRevised!$I727/dataOrig!$I727,dataOrig!H727)</f>
        <v>649.37685398268547</v>
      </c>
      <c r="I727" s="9">
        <f>dataOrig!I727*VLOOKUP($C727,pivot!$H$4:$Q$65,7,FALSE)/VLOOKUP($C727,pivot!$H$4:$Q$65,2,FALSE)</f>
        <v>7698.0163944028145</v>
      </c>
      <c r="J727" s="1">
        <f>dataOrig!J727</f>
        <v>1644</v>
      </c>
      <c r="K727" s="1">
        <f>dataOrig!K727</f>
        <v>5483</v>
      </c>
      <c r="L727" s="1">
        <f>dataOrig!L727</f>
        <v>406</v>
      </c>
      <c r="M727" s="1">
        <f>dataOrig!M727</f>
        <v>694</v>
      </c>
      <c r="N727" s="9">
        <f>dataOrig!N727</f>
        <v>8227</v>
      </c>
      <c r="O727" s="1">
        <f>IF(dataOrig!$S727&gt;0,dataOrig!O727*dataRevised!$S727/dataOrig!$S727,dataOrig!O727)</f>
        <v>810.55164555650958</v>
      </c>
      <c r="P727" s="1">
        <f>IF(dataOrig!$S727&gt;0,dataOrig!P727*dataRevised!$S727/dataOrig!$S727,dataOrig!P727)</f>
        <v>1928.3688391044918</v>
      </c>
      <c r="Q727" s="1">
        <f>IF(dataOrig!$S727&gt;0,dataOrig!Q727*dataRevised!$S727/dataOrig!$S727,dataOrig!Q727)</f>
        <v>439.08067606091038</v>
      </c>
      <c r="R727" s="1">
        <f>IF(dataOrig!$S727&gt;0,dataOrig!R727*dataRevised!$S727/dataOrig!$S727,dataOrig!R727)</f>
        <v>872.08911200852583</v>
      </c>
      <c r="S727" s="9">
        <f>dataOrig!S727*VLOOKUP($C727,pivot!$H$4:$Q$65,8,FALSE)/VLOOKUP($C727,pivot!$H$4:$Q$65,4,FALSE)</f>
        <v>4050.0902727304369</v>
      </c>
      <c r="T727" s="1">
        <f>IF(dataOrig!$X727&gt;0,dataOrig!T727*dataRevised!$X727/dataOrig!$X727,dataOrig!T727)</f>
        <v>1431.9081059426405</v>
      </c>
      <c r="U727" s="1">
        <f>IF(dataOrig!$X727&gt;0,dataOrig!U727*dataRevised!$X727/dataOrig!$X727,dataOrig!U727)</f>
        <v>8725.164234912083</v>
      </c>
      <c r="V727" s="1">
        <f>IF(dataOrig!$X727&gt;0,dataOrig!V727*dataRevised!$X727/dataOrig!$X727,dataOrig!V727)</f>
        <v>5039.5726845513709</v>
      </c>
      <c r="W727" s="1">
        <f>IF(dataOrig!$X727&gt;0,dataOrig!W727*dataRevised!$X727/dataOrig!$X727,dataOrig!W727)</f>
        <v>2046.4685422593955</v>
      </c>
      <c r="X727" s="9">
        <f>dataOrig!X727*VLOOKUP($C727,pivot!$H$4:$Q$65,9,FALSE)/VLOOKUP($C727,pivot!$H$4:$Q$65,5,FALSE)</f>
        <v>17243.113567665489</v>
      </c>
      <c r="Y727" s="1">
        <f>IF(dataOrig!$AC727&gt;0,dataOrig!Y727*dataRevised!$AC727/dataOrig!$AC727,dataOrig!Y727)</f>
        <v>1855.6408404306844</v>
      </c>
      <c r="Z727" s="1">
        <f>IF(dataOrig!$AC727&gt;0,dataOrig!Z727*dataRevised!$AC727/dataOrig!$AC727,dataOrig!Z727)</f>
        <v>11792.142713474983</v>
      </c>
      <c r="AA727" s="1">
        <f>IF(dataOrig!$AC727&gt;0,dataOrig!AA727*dataRevised!$AC727/dataOrig!$AC727,dataOrig!AA727)</f>
        <v>736.54126010309244</v>
      </c>
      <c r="AB727" s="1">
        <f>IF(dataOrig!$AC727&gt;0,dataOrig!AB727*dataRevised!$AC727/dataOrig!$AC727,dataOrig!AB727)</f>
        <v>1060.5778020552566</v>
      </c>
      <c r="AC727" s="9">
        <f>dataOrig!AC727*VLOOKUP($C727,pivot!$H$4:$Q$65,10,FALSE)/VLOOKUP($C727,pivot!$H$4:$Q$65,6,FALSE)</f>
        <v>15444.902616064017</v>
      </c>
    </row>
    <row r="728" spans="1:29">
      <c r="A728">
        <v>736</v>
      </c>
      <c r="B728">
        <v>24031</v>
      </c>
      <c r="C728">
        <f>dataOrig!C728</f>
        <v>24031</v>
      </c>
      <c r="D728">
        <v>24</v>
      </c>
      <c r="E728" s="1">
        <f>IF(dataOrig!$I728&gt;0,dataOrig!E728*dataRevised!$I728/dataOrig!$I728,dataOrig!E728)</f>
        <v>1005.8791326100675</v>
      </c>
      <c r="F728" s="1">
        <f>IF(dataOrig!$I728&gt;0,dataOrig!F728*dataRevised!$I728/dataOrig!$I728,dataOrig!F728)</f>
        <v>1018.043252353259</v>
      </c>
      <c r="G728" s="1">
        <f>IF(dataOrig!$I728&gt;0,dataOrig!G728*dataRevised!$I728/dataOrig!$I728,dataOrig!G728)</f>
        <v>5097.7018739159512</v>
      </c>
      <c r="H728" s="1">
        <f>IF(dataOrig!$I728&gt;0,dataOrig!H728*dataRevised!$I728/dataOrig!$I728,dataOrig!H728)</f>
        <v>261.06072371926405</v>
      </c>
      <c r="I728" s="9">
        <f>dataOrig!I728*VLOOKUP($C728,pivot!$H$4:$Q$65,7,FALSE)/VLOOKUP($C728,pivot!$H$4:$Q$65,2,FALSE)</f>
        <v>7382.6849825985419</v>
      </c>
      <c r="J728" s="1">
        <f>dataOrig!J728</f>
        <v>1075</v>
      </c>
      <c r="K728" s="1">
        <f>dataOrig!K728</f>
        <v>1088</v>
      </c>
      <c r="L728" s="1">
        <f>dataOrig!L728</f>
        <v>5448</v>
      </c>
      <c r="M728" s="1">
        <f>dataOrig!M728</f>
        <v>279</v>
      </c>
      <c r="N728" s="9">
        <f>dataOrig!N728</f>
        <v>7890</v>
      </c>
      <c r="O728" s="1">
        <f>IF(dataOrig!$S728&gt;0,dataOrig!O728*dataRevised!$S728/dataOrig!$S728,dataOrig!O728)</f>
        <v>882.44240062544986</v>
      </c>
      <c r="P728" s="1">
        <f>IF(dataOrig!$S728&gt;0,dataOrig!P728*dataRevised!$S728/dataOrig!$S728,dataOrig!P728)</f>
        <v>291.0747791729712</v>
      </c>
      <c r="Q728" s="1">
        <f>IF(dataOrig!$S728&gt;0,dataOrig!Q728*dataRevised!$S728/dataOrig!$S728,dataOrig!Q728)</f>
        <v>4800.655054847085</v>
      </c>
      <c r="R728" s="1">
        <f>IF(dataOrig!$S728&gt;0,dataOrig!R728*dataRevised!$S728/dataOrig!$S728,dataOrig!R728)</f>
        <v>372.27304149719714</v>
      </c>
      <c r="S728" s="9">
        <f>dataOrig!S728*VLOOKUP($C728,pivot!$H$4:$Q$65,8,FALSE)/VLOOKUP($C728,pivot!$H$4:$Q$65,4,FALSE)</f>
        <v>6346.4452761427037</v>
      </c>
      <c r="T728" s="1">
        <f>IF(dataOrig!$X728&gt;0,dataOrig!T728*dataRevised!$X728/dataOrig!$X728,dataOrig!T728)</f>
        <v>1454.0464501903625</v>
      </c>
      <c r="U728" s="1">
        <f>IF(dataOrig!$X728&gt;0,dataOrig!U728*dataRevised!$X728/dataOrig!$X728,dataOrig!U728)</f>
        <v>2783.2326388235742</v>
      </c>
      <c r="V728" s="1">
        <f>IF(dataOrig!$X728&gt;0,dataOrig!V728*dataRevised!$X728/dataOrig!$X728,dataOrig!V728)</f>
        <v>1639.1230081013161</v>
      </c>
      <c r="W728" s="1">
        <f>IF(dataOrig!$X728&gt;0,dataOrig!W728*dataRevised!$X728/dataOrig!$X728,dataOrig!W728)</f>
        <v>3024.0978242387869</v>
      </c>
      <c r="X728" s="9">
        <f>dataOrig!X728*VLOOKUP($C728,pivot!$H$4:$Q$65,9,FALSE)/VLOOKUP($C728,pivot!$H$4:$Q$65,5,FALSE)</f>
        <v>8900.4999213540395</v>
      </c>
      <c r="Y728" s="1">
        <f>IF(dataOrig!$AC728&gt;0,dataOrig!Y728*dataRevised!$AC728/dataOrig!$AC728,dataOrig!Y728)</f>
        <v>749.88114590667362</v>
      </c>
      <c r="Z728" s="1">
        <f>IF(dataOrig!$AC728&gt;0,dataOrig!Z728*dataRevised!$AC728/dataOrig!$AC728,dataOrig!Z728)</f>
        <v>3555.0930808732005</v>
      </c>
      <c r="AA728" s="1">
        <f>IF(dataOrig!$AC728&gt;0,dataOrig!AA728*dataRevised!$AC728/dataOrig!$AC728,dataOrig!AA728)</f>
        <v>2428.3801590944195</v>
      </c>
      <c r="AB728" s="1">
        <f>IF(dataOrig!$AC728&gt;0,dataOrig!AB728*dataRevised!$AC728/dataOrig!$AC728,dataOrig!AB728)</f>
        <v>451.58734497775964</v>
      </c>
      <c r="AC728" s="9">
        <f>dataOrig!AC728*VLOOKUP($C728,pivot!$H$4:$Q$65,10,FALSE)/VLOOKUP($C728,pivot!$H$4:$Q$65,6,FALSE)</f>
        <v>7184.9417308520542</v>
      </c>
    </row>
    <row r="729" spans="1:29">
      <c r="A729">
        <v>737</v>
      </c>
      <c r="B729">
        <v>24031</v>
      </c>
      <c r="C729">
        <f>dataOrig!C729</f>
        <v>24031</v>
      </c>
      <c r="D729">
        <v>24</v>
      </c>
      <c r="E729" s="1">
        <f>IF(dataOrig!$I729&gt;0,dataOrig!E729*dataRevised!$I729/dataOrig!$I729,dataOrig!E729)</f>
        <v>231.1182751206388</v>
      </c>
      <c r="F729" s="1">
        <f>IF(dataOrig!$I729&gt;0,dataOrig!F729*dataRevised!$I729/dataOrig!$I729,dataOrig!F729)</f>
        <v>45.849374416644935</v>
      </c>
      <c r="G729" s="1">
        <f>IF(dataOrig!$I729&gt;0,dataOrig!G729*dataRevised!$I729/dataOrig!$I729,dataOrig!G729)</f>
        <v>948.80133996893812</v>
      </c>
      <c r="H729" s="1">
        <f>IF(dataOrig!$I729&gt;0,dataOrig!H729*dataRevised!$I729/dataOrig!$I729,dataOrig!H729)</f>
        <v>308.78150117332308</v>
      </c>
      <c r="I729" s="9">
        <f>dataOrig!I729*VLOOKUP($C729,pivot!$H$4:$Q$65,7,FALSE)/VLOOKUP($C729,pivot!$H$4:$Q$65,2,FALSE)</f>
        <v>1534.550490679545</v>
      </c>
      <c r="J729" s="1">
        <f>dataOrig!J729</f>
        <v>247</v>
      </c>
      <c r="K729" s="1">
        <f>dataOrig!K729</f>
        <v>49</v>
      </c>
      <c r="L729" s="1">
        <f>dataOrig!L729</f>
        <v>1014</v>
      </c>
      <c r="M729" s="1">
        <f>dataOrig!M729</f>
        <v>330</v>
      </c>
      <c r="N729" s="9">
        <f>dataOrig!N729</f>
        <v>1640</v>
      </c>
      <c r="O729" s="1">
        <f>IF(dataOrig!$S729&gt;0,dataOrig!O729*dataRevised!$S729/dataOrig!$S729,dataOrig!O729)</f>
        <v>231.60546747284982</v>
      </c>
      <c r="P729" s="1">
        <f>IF(dataOrig!$S729&gt;0,dataOrig!P729*dataRevised!$S729/dataOrig!$S729,dataOrig!P729)</f>
        <v>78.524210794183844</v>
      </c>
      <c r="Q729" s="1">
        <f>IF(dataOrig!$S729&gt;0,dataOrig!Q729*dataRevised!$S729/dataOrig!$S729,dataOrig!Q729)</f>
        <v>959.42778099500254</v>
      </c>
      <c r="R729" s="1">
        <f>IF(dataOrig!$S729&gt;0,dataOrig!R729*dataRevised!$S729/dataOrig!$S729,dataOrig!R729)</f>
        <v>377.3381908824179</v>
      </c>
      <c r="S729" s="9">
        <f>dataOrig!S729*VLOOKUP($C729,pivot!$H$4:$Q$65,8,FALSE)/VLOOKUP($C729,pivot!$H$4:$Q$65,4,FALSE)</f>
        <v>1646.8956501444541</v>
      </c>
      <c r="T729" s="1">
        <f>IF(dataOrig!$X729&gt;0,dataOrig!T729*dataRevised!$X729/dataOrig!$X729,dataOrig!T729)</f>
        <v>149.6552071145988</v>
      </c>
      <c r="U729" s="1">
        <f>IF(dataOrig!$X729&gt;0,dataOrig!U729*dataRevised!$X729/dataOrig!$X729,dataOrig!U729)</f>
        <v>645.55411826356521</v>
      </c>
      <c r="V729" s="1">
        <f>IF(dataOrig!$X729&gt;0,dataOrig!V729*dataRevised!$X729/dataOrig!$X729,dataOrig!V729)</f>
        <v>169.1369500525939</v>
      </c>
      <c r="W729" s="1">
        <f>IF(dataOrig!$X729&gt;0,dataOrig!W729*dataRevised!$X729/dataOrig!$X729,dataOrig!W729)</f>
        <v>393.17699383953766</v>
      </c>
      <c r="X729" s="9">
        <f>dataOrig!X729*VLOOKUP($C729,pivot!$H$4:$Q$65,9,FALSE)/VLOOKUP($C729,pivot!$H$4:$Q$65,5,FALSE)</f>
        <v>1357.5232692702955</v>
      </c>
      <c r="Y729" s="1">
        <f>IF(dataOrig!$AC729&gt;0,dataOrig!Y729*dataRevised!$AC729/dataOrig!$AC729,dataOrig!Y729)</f>
        <v>131.78118624758216</v>
      </c>
      <c r="Z729" s="1">
        <f>IF(dataOrig!$AC729&gt;0,dataOrig!Z729*dataRevised!$AC729/dataOrig!$AC729,dataOrig!Z729)</f>
        <v>531.20874497286263</v>
      </c>
      <c r="AA729" s="1">
        <f>IF(dataOrig!$AC729&gt;0,dataOrig!AA729*dataRevised!$AC729/dataOrig!$AC729,dataOrig!AA729)</f>
        <v>429.61246633023524</v>
      </c>
      <c r="AB729" s="1">
        <f>IF(dataOrig!$AC729&gt;0,dataOrig!AB729*dataRevised!$AC729/dataOrig!$AC729,dataOrig!AB729)</f>
        <v>296.61771642237574</v>
      </c>
      <c r="AC729" s="9">
        <f>dataOrig!AC729*VLOOKUP($C729,pivot!$H$4:$Q$65,10,FALSE)/VLOOKUP($C729,pivot!$H$4:$Q$65,6,FALSE)</f>
        <v>1389.220113973056</v>
      </c>
    </row>
    <row r="730" spans="1:29">
      <c r="A730">
        <v>738</v>
      </c>
      <c r="B730">
        <v>24031</v>
      </c>
      <c r="C730">
        <f>dataOrig!C730</f>
        <v>24031</v>
      </c>
      <c r="D730">
        <v>24</v>
      </c>
      <c r="E730" s="1">
        <f>IF(dataOrig!$I730&gt;0,dataOrig!E730*dataRevised!$I730/dataOrig!$I730,dataOrig!E730)</f>
        <v>91.698748833289883</v>
      </c>
      <c r="F730" s="1">
        <f>IF(dataOrig!$I730&gt;0,dataOrig!F730*dataRevised!$I730/dataOrig!$I730,dataOrig!F730)</f>
        <v>0</v>
      </c>
      <c r="G730" s="1">
        <f>IF(dataOrig!$I730&gt;0,dataOrig!G730*dataRevised!$I730/dataOrig!$I730,dataOrig!G730)</f>
        <v>0</v>
      </c>
      <c r="H730" s="1">
        <f>IF(dataOrig!$I730&gt;0,dataOrig!H730*dataRevised!$I730/dataOrig!$I730,dataOrig!H730)</f>
        <v>154.39075058666154</v>
      </c>
      <c r="I730" s="9">
        <f>dataOrig!I730*VLOOKUP($C730,pivot!$H$4:$Q$65,7,FALSE)/VLOOKUP($C730,pivot!$H$4:$Q$65,2,FALSE)</f>
        <v>246.08949941995141</v>
      </c>
      <c r="J730" s="1">
        <f>dataOrig!J730</f>
        <v>98</v>
      </c>
      <c r="K730" s="1">
        <f>dataOrig!K730</f>
        <v>0</v>
      </c>
      <c r="L730" s="1">
        <f>dataOrig!L730</f>
        <v>0</v>
      </c>
      <c r="M730" s="1">
        <f>dataOrig!M730</f>
        <v>165</v>
      </c>
      <c r="N730" s="9">
        <f>dataOrig!N730</f>
        <v>263</v>
      </c>
      <c r="O730" s="1">
        <f>IF(dataOrig!$S730&gt;0,dataOrig!O730*dataRevised!$S730/dataOrig!$S730,dataOrig!O730)</f>
        <v>97.456366261041055</v>
      </c>
      <c r="P730" s="1">
        <f>IF(dataOrig!$S730&gt;0,dataOrig!P730*dataRevised!$S730/dataOrig!$S730,dataOrig!P730)</f>
        <v>1.0595251452723073</v>
      </c>
      <c r="Q730" s="1">
        <f>IF(dataOrig!$S730&gt;0,dataOrig!Q730*dataRevised!$S730/dataOrig!$S730,dataOrig!Q730)</f>
        <v>24.057314451409546</v>
      </c>
      <c r="R730" s="1">
        <f>IF(dataOrig!$S730&gt;0,dataOrig!R730*dataRevised!$S730/dataOrig!$S730,dataOrig!R730)</f>
        <v>158.35959782893923</v>
      </c>
      <c r="S730" s="9">
        <f>dataOrig!S730*VLOOKUP($C730,pivot!$H$4:$Q$65,8,FALSE)/VLOOKUP($C730,pivot!$H$4:$Q$65,4,FALSE)</f>
        <v>280.93280368666211</v>
      </c>
      <c r="T730" s="1">
        <f>IF(dataOrig!$X730&gt;0,dataOrig!T730*dataRevised!$X730/dataOrig!$X730,dataOrig!T730)</f>
        <v>27.451546867174926</v>
      </c>
      <c r="U730" s="1">
        <f>IF(dataOrig!$X730&gt;0,dataOrig!U730*dataRevised!$X730/dataOrig!$X730,dataOrig!U730)</f>
        <v>132.83006548633028</v>
      </c>
      <c r="V730" s="1">
        <f>IF(dataOrig!$X730&gt;0,dataOrig!V730*dataRevised!$X730/dataOrig!$X730,dataOrig!V730)</f>
        <v>1.7710675398177371</v>
      </c>
      <c r="W730" s="1">
        <f>IF(dataOrig!$X730&gt;0,dataOrig!W730*dataRevised!$X730/dataOrig!$X730,dataOrig!W730)</f>
        <v>53.132026194532116</v>
      </c>
      <c r="X730" s="9">
        <f>dataOrig!X730*VLOOKUP($C730,pivot!$H$4:$Q$65,9,FALSE)/VLOOKUP($C730,pivot!$H$4:$Q$65,5,FALSE)</f>
        <v>215.18470608785506</v>
      </c>
      <c r="Y730" s="1">
        <f>IF(dataOrig!$AC730&gt;0,dataOrig!Y730*dataRevised!$AC730/dataOrig!$AC730,dataOrig!Y730)</f>
        <v>45.696009263715354</v>
      </c>
      <c r="Z730" s="1">
        <f>IF(dataOrig!$AC730&gt;0,dataOrig!Z730*dataRevised!$AC730/dataOrig!$AC730,dataOrig!Z730)</f>
        <v>209.54216572213355</v>
      </c>
      <c r="AA730" s="1">
        <f>IF(dataOrig!$AC730&gt;0,dataOrig!AA730*dataRevised!$AC730/dataOrig!$AC730,dataOrig!AA730)</f>
        <v>61.161450787188237</v>
      </c>
      <c r="AB730" s="1">
        <f>IF(dataOrig!$AC730&gt;0,dataOrig!AB730*dataRevised!$AC730/dataOrig!$AC730,dataOrig!AB730)</f>
        <v>26.802551909295115</v>
      </c>
      <c r="AC730" s="9">
        <f>dataOrig!AC730*VLOOKUP($C730,pivot!$H$4:$Q$65,10,FALSE)/VLOOKUP($C730,pivot!$H$4:$Q$65,6,FALSE)</f>
        <v>343.20217768233221</v>
      </c>
    </row>
    <row r="731" spans="1:29">
      <c r="A731">
        <v>739</v>
      </c>
      <c r="B731">
        <v>24031</v>
      </c>
      <c r="C731">
        <f>dataOrig!C731</f>
        <v>24031</v>
      </c>
      <c r="D731">
        <v>24</v>
      </c>
      <c r="E731" s="1">
        <f>IF(dataOrig!$I731&gt;0,dataOrig!E731*dataRevised!$I731/dataOrig!$I731,dataOrig!E731)</f>
        <v>3.7428060748281582</v>
      </c>
      <c r="F731" s="1">
        <f>IF(dataOrig!$I731&gt;0,dataOrig!F731*dataRevised!$I731/dataOrig!$I731,dataOrig!F731)</f>
        <v>0</v>
      </c>
      <c r="G731" s="1">
        <f>IF(dataOrig!$I731&gt;0,dataOrig!G731*dataRevised!$I731/dataOrig!$I731,dataOrig!G731)</f>
        <v>0</v>
      </c>
      <c r="H731" s="1">
        <f>IF(dataOrig!$I731&gt;0,dataOrig!H731*dataRevised!$I731/dataOrig!$I731,dataOrig!H731)</f>
        <v>49.592180491473094</v>
      </c>
      <c r="I731" s="9">
        <f>dataOrig!I731*VLOOKUP($C731,pivot!$H$4:$Q$65,7,FALSE)/VLOOKUP($C731,pivot!$H$4:$Q$65,2,FALSE)</f>
        <v>53.334986566301254</v>
      </c>
      <c r="J731" s="1">
        <f>dataOrig!J731</f>
        <v>4</v>
      </c>
      <c r="K731" s="1">
        <f>dataOrig!K731</f>
        <v>0</v>
      </c>
      <c r="L731" s="1">
        <f>dataOrig!L731</f>
        <v>0</v>
      </c>
      <c r="M731" s="1">
        <f>dataOrig!M731</f>
        <v>53</v>
      </c>
      <c r="N731" s="9">
        <f>dataOrig!N731</f>
        <v>57</v>
      </c>
      <c r="O731" s="1">
        <f>IF(dataOrig!$S731&gt;0,dataOrig!O731*dataRevised!$S731/dataOrig!$S731,dataOrig!O731)</f>
        <v>5.086142063896073</v>
      </c>
      <c r="P731" s="1">
        <f>IF(dataOrig!$S731&gt;0,dataOrig!P731*dataRevised!$S731/dataOrig!$S731,dataOrig!P731)</f>
        <v>0.96698218675896841</v>
      </c>
      <c r="Q731" s="1">
        <f>IF(dataOrig!$S731&gt;0,dataOrig!Q731*dataRevised!$S731/dataOrig!$S731,dataOrig!Q731)</f>
        <v>0.12144073908141011</v>
      </c>
      <c r="R731" s="1">
        <f>IF(dataOrig!$S731&gt;0,dataOrig!R731*dataRevised!$S731/dataOrig!$S731,dataOrig!R731)</f>
        <v>31.641144372211468</v>
      </c>
      <c r="S731" s="9">
        <f>dataOrig!S731*VLOOKUP($C731,pivot!$H$4:$Q$65,8,FALSE)/VLOOKUP($C731,pivot!$H$4:$Q$65,4,FALSE)</f>
        <v>37.815709361947917</v>
      </c>
      <c r="T731" s="1">
        <f>IF(dataOrig!$X731&gt;0,dataOrig!T731*dataRevised!$X731/dataOrig!$X731,dataOrig!T731)</f>
        <v>7.9698039291798173</v>
      </c>
      <c r="U731" s="1">
        <f>IF(dataOrig!$X731&gt;0,dataOrig!U731*dataRevised!$X731/dataOrig!$X731,dataOrig!U731)</f>
        <v>32.764749486628133</v>
      </c>
      <c r="V731" s="1">
        <f>IF(dataOrig!$X731&gt;0,dataOrig!V731*dataRevised!$X731/dataOrig!$X731,dataOrig!V731)</f>
        <v>0.88553376990886856</v>
      </c>
      <c r="W731" s="1">
        <f>IF(dataOrig!$X731&gt;0,dataOrig!W731*dataRevised!$X731/dataOrig!$X731,dataOrig!W731)</f>
        <v>7.9698039291798173</v>
      </c>
      <c r="X731" s="9">
        <f>dataOrig!X731*VLOOKUP($C731,pivot!$H$4:$Q$65,9,FALSE)/VLOOKUP($C731,pivot!$H$4:$Q$65,5,FALSE)</f>
        <v>49.589891114896638</v>
      </c>
      <c r="Y731" s="1">
        <f>IF(dataOrig!$AC731&gt;0,dataOrig!Y731*dataRevised!$AC731/dataOrig!$AC731,dataOrig!Y731)</f>
        <v>238.11805721894717</v>
      </c>
      <c r="Z731" s="1">
        <f>IF(dataOrig!$AC731&gt;0,dataOrig!Z731*dataRevised!$AC731/dataOrig!$AC731,dataOrig!Z731)</f>
        <v>73.984936790830744</v>
      </c>
      <c r="AA731" s="1">
        <f>IF(dataOrig!$AC731&gt;0,dataOrig!AA731*dataRevised!$AC731/dataOrig!$AC731,dataOrig!AA731)</f>
        <v>37.250081686599131</v>
      </c>
      <c r="AB731" s="1">
        <f>IF(dataOrig!$AC731&gt;0,dataOrig!AB731*dataRevised!$AC731/dataOrig!$AC731,dataOrig!AB731)</f>
        <v>20.396193930095471</v>
      </c>
      <c r="AC731" s="9">
        <f>dataOrig!AC731*VLOOKUP($C731,pivot!$H$4:$Q$65,10,FALSE)/VLOOKUP($C731,pivot!$H$4:$Q$65,6,FALSE)</f>
        <v>369.74926962647248</v>
      </c>
    </row>
    <row r="732" spans="1:29">
      <c r="A732">
        <v>740</v>
      </c>
      <c r="B732">
        <v>24031</v>
      </c>
      <c r="C732">
        <f>dataOrig!C732</f>
        <v>24031</v>
      </c>
      <c r="D732">
        <v>24</v>
      </c>
      <c r="E732" s="1">
        <f>IF(dataOrig!$I732&gt;0,dataOrig!E732*dataRevised!$I732/dataOrig!$I732,dataOrig!E732)</f>
        <v>0</v>
      </c>
      <c r="F732" s="1">
        <f>IF(dataOrig!$I732&gt;0,dataOrig!F732*dataRevised!$I732/dataOrig!$I732,dataOrig!F732)</f>
        <v>38.363762266988623</v>
      </c>
      <c r="G732" s="1">
        <f>IF(dataOrig!$I732&gt;0,dataOrig!G732*dataRevised!$I732/dataOrig!$I732,dataOrig!G732)</f>
        <v>0</v>
      </c>
      <c r="H732" s="1">
        <f>IF(dataOrig!$I732&gt;0,dataOrig!H732*dataRevised!$I732/dataOrig!$I732,dataOrig!H732)</f>
        <v>80.470330608805398</v>
      </c>
      <c r="I732" s="9">
        <f>dataOrig!I732*VLOOKUP($C732,pivot!$H$4:$Q$65,7,FALSE)/VLOOKUP($C732,pivot!$H$4:$Q$65,2,FALSE)</f>
        <v>118.83409287579403</v>
      </c>
      <c r="J732" s="1">
        <f>dataOrig!J732</f>
        <v>0</v>
      </c>
      <c r="K732" s="1">
        <f>dataOrig!K732</f>
        <v>41</v>
      </c>
      <c r="L732" s="1">
        <f>dataOrig!L732</f>
        <v>0</v>
      </c>
      <c r="M732" s="1">
        <f>dataOrig!M732</f>
        <v>86</v>
      </c>
      <c r="N732" s="9">
        <f>dataOrig!N732</f>
        <v>127</v>
      </c>
      <c r="O732" s="1">
        <f>IF(dataOrig!$S732&gt;0,dataOrig!O732*dataRevised!$S732/dataOrig!$S732,dataOrig!O732)</f>
        <v>0.25101472902860411</v>
      </c>
      <c r="P732" s="1">
        <f>IF(dataOrig!$S732&gt;0,dataOrig!P732*dataRevised!$S732/dataOrig!$S732,dataOrig!P732)</f>
        <v>37.076614433305934</v>
      </c>
      <c r="Q732" s="1">
        <f>IF(dataOrig!$S732&gt;0,dataOrig!Q732*dataRevised!$S732/dataOrig!$S732,dataOrig!Q732)</f>
        <v>1.5166701013922397E-2</v>
      </c>
      <c r="R732" s="1">
        <f>IF(dataOrig!$S732&gt;0,dataOrig!R732*dataRevised!$S732/dataOrig!$S732,dataOrig!R732)</f>
        <v>80.979288379178001</v>
      </c>
      <c r="S732" s="9">
        <f>dataOrig!S732*VLOOKUP($C732,pivot!$H$4:$Q$65,8,FALSE)/VLOOKUP($C732,pivot!$H$4:$Q$65,4,FALSE)</f>
        <v>118.32208424252647</v>
      </c>
      <c r="T732" s="1">
        <f>IF(dataOrig!$X732&gt;0,dataOrig!T732*dataRevised!$X732/dataOrig!$X732,dataOrig!T732)</f>
        <v>28.337080637083798</v>
      </c>
      <c r="U732" s="1">
        <f>IF(dataOrig!$X732&gt;0,dataOrig!U732*dataRevised!$X732/dataOrig!$X732,dataOrig!U732)</f>
        <v>38.077952106081348</v>
      </c>
      <c r="V732" s="1">
        <f>IF(dataOrig!$X732&gt;0,dataOrig!V732*dataRevised!$X732/dataOrig!$X732,dataOrig!V732)</f>
        <v>3.5421350796354747</v>
      </c>
      <c r="W732" s="1">
        <f>IF(dataOrig!$X732&gt;0,dataOrig!W732*dataRevised!$X732/dataOrig!$X732,dataOrig!W732)</f>
        <v>38.077952106081348</v>
      </c>
      <c r="X732" s="9">
        <f>dataOrig!X732*VLOOKUP($C732,pivot!$H$4:$Q$65,9,FALSE)/VLOOKUP($C732,pivot!$H$4:$Q$65,5,FALSE)</f>
        <v>108.03511992888198</v>
      </c>
      <c r="Y732" s="1">
        <f>IF(dataOrig!$AC732&gt;0,dataOrig!Y732*dataRevised!$AC732/dataOrig!$AC732,dataOrig!Y732)</f>
        <v>39.883173196607302</v>
      </c>
      <c r="Z732" s="1">
        <f>IF(dataOrig!$AC732&gt;0,dataOrig!Z732*dataRevised!$AC732/dataOrig!$AC732,dataOrig!Z732)</f>
        <v>268.28585930556807</v>
      </c>
      <c r="AA732" s="1">
        <f>IF(dataOrig!$AC732&gt;0,dataOrig!AA732*dataRevised!$AC732/dataOrig!$AC732,dataOrig!AA732)</f>
        <v>45.875874026346878</v>
      </c>
      <c r="AB732" s="1">
        <f>IF(dataOrig!$AC732&gt;0,dataOrig!AB732*dataRevised!$AC732/dataOrig!$AC732,dataOrig!AB732)</f>
        <v>92.113607615013535</v>
      </c>
      <c r="AC732" s="9">
        <f>dataOrig!AC732*VLOOKUP($C732,pivot!$H$4:$Q$65,10,FALSE)/VLOOKUP($C732,pivot!$H$4:$Q$65,6,FALSE)</f>
        <v>446.15851414353585</v>
      </c>
    </row>
    <row r="733" spans="1:29">
      <c r="A733">
        <v>741</v>
      </c>
      <c r="B733">
        <v>24031</v>
      </c>
      <c r="C733">
        <f>dataOrig!C733</f>
        <v>24031</v>
      </c>
      <c r="D733">
        <v>24</v>
      </c>
      <c r="E733" s="1">
        <f>IF(dataOrig!$I733&gt;0,dataOrig!E733*dataRevised!$I733/dataOrig!$I733,dataOrig!E733)</f>
        <v>249.83230549477955</v>
      </c>
      <c r="F733" s="1">
        <f>IF(dataOrig!$I733&gt;0,dataOrig!F733*dataRevised!$I733/dataOrig!$I733,dataOrig!F733)</f>
        <v>1288.4609912595934</v>
      </c>
      <c r="G733" s="1">
        <f>IF(dataOrig!$I733&gt;0,dataOrig!G733*dataRevised!$I733/dataOrig!$I733,dataOrig!G733)</f>
        <v>0</v>
      </c>
      <c r="H733" s="1">
        <f>IF(dataOrig!$I733&gt;0,dataOrig!H733*dataRevised!$I733/dataOrig!$I733,dataOrig!H733)</f>
        <v>1823.68225996002</v>
      </c>
      <c r="I733" s="9">
        <f>dataOrig!I733*VLOOKUP($C733,pivot!$H$4:$Q$65,7,FALSE)/VLOOKUP($C733,pivot!$H$4:$Q$65,2,FALSE)</f>
        <v>3361.975556714393</v>
      </c>
      <c r="J733" s="1">
        <f>dataOrig!J733</f>
        <v>267</v>
      </c>
      <c r="K733" s="1">
        <f>dataOrig!K733</f>
        <v>1377</v>
      </c>
      <c r="L733" s="1">
        <f>dataOrig!L733</f>
        <v>0</v>
      </c>
      <c r="M733" s="1">
        <f>dataOrig!M733</f>
        <v>1949</v>
      </c>
      <c r="N733" s="9">
        <f>dataOrig!N733</f>
        <v>3593</v>
      </c>
      <c r="O733" s="1">
        <f>IF(dataOrig!$S733&gt;0,dataOrig!O733*dataRevised!$S733/dataOrig!$S733,dataOrig!O733)</f>
        <v>256.81463619362103</v>
      </c>
      <c r="P733" s="1">
        <f>IF(dataOrig!$S733&gt;0,dataOrig!P733*dataRevised!$S733/dataOrig!$S733,dataOrig!P733)</f>
        <v>984.92976576010278</v>
      </c>
      <c r="Q733" s="1">
        <f>IF(dataOrig!$S733&gt;0,dataOrig!Q733*dataRevised!$S733/dataOrig!$S733,dataOrig!Q733)</f>
        <v>4.136366067515759</v>
      </c>
      <c r="R733" s="1">
        <f>IF(dataOrig!$S733&gt;0,dataOrig!R733*dataRevised!$S733/dataOrig!$S733,dataOrig!R733)</f>
        <v>1984.0760417321662</v>
      </c>
      <c r="S733" s="9">
        <f>dataOrig!S733*VLOOKUP($C733,pivot!$H$4:$Q$65,8,FALSE)/VLOOKUP($C733,pivot!$H$4:$Q$65,4,FALSE)</f>
        <v>3229.9568097534061</v>
      </c>
      <c r="T733" s="1">
        <f>IF(dataOrig!$X733&gt;0,dataOrig!T733*dataRevised!$X733/dataOrig!$X733,dataOrig!T733)</f>
        <v>248.83498934439208</v>
      </c>
      <c r="U733" s="1">
        <f>IF(dataOrig!$X733&gt;0,dataOrig!U733*dataRevised!$X733/dataOrig!$X733,dataOrig!U733)</f>
        <v>1309.7044456952167</v>
      </c>
      <c r="V733" s="1">
        <f>IF(dataOrig!$X733&gt;0,dataOrig!V733*dataRevised!$X733/dataOrig!$X733,dataOrig!V733)</f>
        <v>72.613769132527224</v>
      </c>
      <c r="W733" s="1">
        <f>IF(dataOrig!$X733&gt;0,dataOrig!W733*dataRevised!$X733/dataOrig!$X733,dataOrig!W733)</f>
        <v>1711.736777233843</v>
      </c>
      <c r="X733" s="9">
        <f>dataOrig!X733*VLOOKUP($C733,pivot!$H$4:$Q$65,9,FALSE)/VLOOKUP($C733,pivot!$H$4:$Q$65,5,FALSE)</f>
        <v>3342.8899814059791</v>
      </c>
      <c r="Y733" s="1">
        <f>IF(dataOrig!$AC733&gt;0,dataOrig!Y733*dataRevised!$AC733/dataOrig!$AC733,dataOrig!Y733)</f>
        <v>634.56507436530978</v>
      </c>
      <c r="Z733" s="1">
        <f>IF(dataOrig!$AC733&gt;0,dataOrig!Z733*dataRevised!$AC733/dataOrig!$AC733,dataOrig!Z733)</f>
        <v>2614.2353705161222</v>
      </c>
      <c r="AA733" s="1">
        <f>IF(dataOrig!$AC733&gt;0,dataOrig!AA733*dataRevised!$AC733/dataOrig!$AC733,dataOrig!AA733)</f>
        <v>199.24960407438806</v>
      </c>
      <c r="AB733" s="1">
        <f>IF(dataOrig!$AC733&gt;0,dataOrig!AB733*dataRevised!$AC733/dataOrig!$AC733,dataOrig!AB733)</f>
        <v>1492.2517526193506</v>
      </c>
      <c r="AC733" s="9">
        <f>dataOrig!AC733*VLOOKUP($C733,pivot!$H$4:$Q$65,10,FALSE)/VLOOKUP($C733,pivot!$H$4:$Q$65,6,FALSE)</f>
        <v>4940.3018015751704</v>
      </c>
    </row>
    <row r="734" spans="1:29">
      <c r="A734">
        <v>742</v>
      </c>
      <c r="B734">
        <v>24031</v>
      </c>
      <c r="C734">
        <f>dataOrig!C734</f>
        <v>24031</v>
      </c>
      <c r="D734">
        <v>24</v>
      </c>
      <c r="E734" s="1">
        <f>IF(dataOrig!$I734&gt;0,dataOrig!E734*dataRevised!$I734/dataOrig!$I734,dataOrig!E734)</f>
        <v>709.26175117993591</v>
      </c>
      <c r="F734" s="1">
        <f>IF(dataOrig!$I734&gt;0,dataOrig!F734*dataRevised!$I734/dataOrig!$I734,dataOrig!F734)</f>
        <v>682.12640713743178</v>
      </c>
      <c r="G734" s="1">
        <f>IF(dataOrig!$I734&gt;0,dataOrig!G734*dataRevised!$I734/dataOrig!$I734,dataOrig!G734)</f>
        <v>0</v>
      </c>
      <c r="H734" s="1">
        <f>IF(dataOrig!$I734&gt;0,dataOrig!H734*dataRevised!$I734/dataOrig!$I734,dataOrig!H734)</f>
        <v>535.22126870042655</v>
      </c>
      <c r="I734" s="9">
        <f>dataOrig!I734*VLOOKUP($C734,pivot!$H$4:$Q$65,7,FALSE)/VLOOKUP($C734,pivot!$H$4:$Q$65,2,FALSE)</f>
        <v>1926.6094270177944</v>
      </c>
      <c r="J734" s="1">
        <f>dataOrig!J734</f>
        <v>758</v>
      </c>
      <c r="K734" s="1">
        <f>dataOrig!K734</f>
        <v>729</v>
      </c>
      <c r="L734" s="1">
        <f>dataOrig!L734</f>
        <v>0</v>
      </c>
      <c r="M734" s="1">
        <f>dataOrig!M734</f>
        <v>572</v>
      </c>
      <c r="N734" s="9">
        <f>dataOrig!N734</f>
        <v>2059</v>
      </c>
      <c r="O734" s="1">
        <f>IF(dataOrig!$S734&gt;0,dataOrig!O734*dataRevised!$S734/dataOrig!$S734,dataOrig!O734)</f>
        <v>762.46230530885327</v>
      </c>
      <c r="P734" s="1">
        <f>IF(dataOrig!$S734&gt;0,dataOrig!P734*dataRevised!$S734/dataOrig!$S734,dataOrig!P734)</f>
        <v>570.64393126516484</v>
      </c>
      <c r="Q734" s="1">
        <f>IF(dataOrig!$S734&gt;0,dataOrig!Q734*dataRevised!$S734/dataOrig!$S734,dataOrig!Q734)</f>
        <v>9.1351355007597874</v>
      </c>
      <c r="R734" s="1">
        <f>IF(dataOrig!$S734&gt;0,dataOrig!R734*dataRevised!$S734/dataOrig!$S734,dataOrig!R734)</f>
        <v>454.32505358435969</v>
      </c>
      <c r="S734" s="9">
        <f>dataOrig!S734*VLOOKUP($C734,pivot!$H$4:$Q$65,8,FALSE)/VLOOKUP($C734,pivot!$H$4:$Q$65,4,FALSE)</f>
        <v>1796.5664256591376</v>
      </c>
      <c r="T734" s="1">
        <f>IF(dataOrig!$X734&gt;0,dataOrig!T734*dataRevised!$X734/dataOrig!$X734,dataOrig!T734)</f>
        <v>309.05128569819516</v>
      </c>
      <c r="U734" s="1">
        <f>IF(dataOrig!$X734&gt;0,dataOrig!U734*dataRevised!$X734/dataOrig!$X734,dataOrig!U734)</f>
        <v>881.10610105932437</v>
      </c>
      <c r="V734" s="1">
        <f>IF(dataOrig!$X734&gt;0,dataOrig!V734*dataRevised!$X734/dataOrig!$X734,dataOrig!V734)</f>
        <v>72.613769132527239</v>
      </c>
      <c r="W734" s="1">
        <f>IF(dataOrig!$X734&gt;0,dataOrig!W734*dataRevised!$X734/dataOrig!$X734,dataOrig!W734)</f>
        <v>464.0196954322472</v>
      </c>
      <c r="X734" s="9">
        <f>dataOrig!X734*VLOOKUP($C734,pivot!$H$4:$Q$65,9,FALSE)/VLOOKUP($C734,pivot!$H$4:$Q$65,5,FALSE)</f>
        <v>1726.790851322294</v>
      </c>
      <c r="Y734" s="1">
        <f>IF(dataOrig!$AC734&gt;0,dataOrig!Y734*dataRevised!$AC734/dataOrig!$AC734,dataOrig!Y734)</f>
        <v>789.16806246740907</v>
      </c>
      <c r="Z734" s="1">
        <f>IF(dataOrig!$AC734&gt;0,dataOrig!Z734*dataRevised!$AC734/dataOrig!$AC734,dataOrig!Z734)</f>
        <v>967.57947401433216</v>
      </c>
      <c r="AA734" s="1">
        <f>IF(dataOrig!$AC734&gt;0,dataOrig!AA734*dataRevised!$AC734/dataOrig!$AC734,dataOrig!AA734)</f>
        <v>197.10376442125414</v>
      </c>
      <c r="AB734" s="1">
        <f>IF(dataOrig!$AC734&gt;0,dataOrig!AB734*dataRevised!$AC734/dataOrig!$AC734,dataOrig!AB734)</f>
        <v>332.73057407999403</v>
      </c>
      <c r="AC734" s="9">
        <f>dataOrig!AC734*VLOOKUP($C734,pivot!$H$4:$Q$65,10,FALSE)/VLOOKUP($C734,pivot!$H$4:$Q$65,6,FALSE)</f>
        <v>2286.5818749829896</v>
      </c>
    </row>
    <row r="735" spans="1:29">
      <c r="A735">
        <v>743</v>
      </c>
      <c r="B735">
        <v>24031</v>
      </c>
      <c r="C735">
        <f>dataOrig!C735</f>
        <v>24031</v>
      </c>
      <c r="D735">
        <v>24</v>
      </c>
      <c r="E735" s="1">
        <f>IF(dataOrig!$I735&gt;0,dataOrig!E735*dataRevised!$I735/dataOrig!$I735,dataOrig!E735)</f>
        <v>0</v>
      </c>
      <c r="F735" s="1">
        <f>IF(dataOrig!$I735&gt;0,dataOrig!F735*dataRevised!$I735/dataOrig!$I735,dataOrig!F735)</f>
        <v>0</v>
      </c>
      <c r="G735" s="1">
        <f>IF(dataOrig!$I735&gt;0,dataOrig!G735*dataRevised!$I735/dataOrig!$I735,dataOrig!G735)</f>
        <v>0</v>
      </c>
      <c r="H735" s="1">
        <f>IF(dataOrig!$I735&gt;0,dataOrig!H735*dataRevised!$I735/dataOrig!$I735,dataOrig!H735)</f>
        <v>167.49057184856008</v>
      </c>
      <c r="I735" s="9">
        <f>dataOrig!I735*VLOOKUP($C735,pivot!$H$4:$Q$65,7,FALSE)/VLOOKUP($C735,pivot!$H$4:$Q$65,2,FALSE)</f>
        <v>167.49057184856008</v>
      </c>
      <c r="J735" s="1">
        <f>dataOrig!J735</f>
        <v>0</v>
      </c>
      <c r="K735" s="1">
        <f>dataOrig!K735</f>
        <v>0</v>
      </c>
      <c r="L735" s="1">
        <f>dataOrig!L735</f>
        <v>0</v>
      </c>
      <c r="M735" s="1">
        <f>dataOrig!M735</f>
        <v>179</v>
      </c>
      <c r="N735" s="9">
        <f>dataOrig!N735</f>
        <v>179</v>
      </c>
      <c r="O735" s="1">
        <f>IF(dataOrig!$S735&gt;0,dataOrig!O735*dataRevised!$S735/dataOrig!$S735,dataOrig!O735)</f>
        <v>6.4564097433897079</v>
      </c>
      <c r="P735" s="1">
        <f>IF(dataOrig!$S735&gt;0,dataOrig!P735*dataRevised!$S735/dataOrig!$S735,dataOrig!P735)</f>
        <v>2.5244823029526398</v>
      </c>
      <c r="Q735" s="1">
        <f>IF(dataOrig!$S735&gt;0,dataOrig!Q735*dataRevised!$S735/dataOrig!$S735,dataOrig!Q735)</f>
        <v>4.9006126778527608E-2</v>
      </c>
      <c r="R735" s="1">
        <f>IF(dataOrig!$S735&gt;0,dataOrig!R735*dataRevised!$S735/dataOrig!$S735,dataOrig!R735)</f>
        <v>717.64699658155951</v>
      </c>
      <c r="S735" s="9">
        <f>dataOrig!S735*VLOOKUP($C735,pivot!$H$4:$Q$65,8,FALSE)/VLOOKUP($C735,pivot!$H$4:$Q$65,4,FALSE)</f>
        <v>726.67689475468046</v>
      </c>
      <c r="T735" s="1">
        <f>IF(dataOrig!$X735&gt;0,dataOrig!T735*dataRevised!$X735/dataOrig!$X735,dataOrig!T735)</f>
        <v>0</v>
      </c>
      <c r="U735" s="1">
        <f>IF(dataOrig!$X735&gt;0,dataOrig!U735*dataRevised!$X735/dataOrig!$X735,dataOrig!U735)</f>
        <v>35.421350796354744</v>
      </c>
      <c r="V735" s="1">
        <f>IF(dataOrig!$X735&gt;0,dataOrig!V735*dataRevised!$X735/dataOrig!$X735,dataOrig!V735)</f>
        <v>5.3132026194532109</v>
      </c>
      <c r="W735" s="1">
        <f>IF(dataOrig!$X735&gt;0,dataOrig!W735*dataRevised!$X735/dataOrig!$X735,dataOrig!W735)</f>
        <v>119.54705893769726</v>
      </c>
      <c r="X735" s="9">
        <f>dataOrig!X735*VLOOKUP($C735,pivot!$H$4:$Q$65,9,FALSE)/VLOOKUP($C735,pivot!$H$4:$Q$65,5,FALSE)</f>
        <v>160.28161235350521</v>
      </c>
      <c r="Y735" s="1">
        <f>IF(dataOrig!$AC735&gt;0,dataOrig!Y735*dataRevised!$AC735/dataOrig!$AC735,dataOrig!Y735)</f>
        <v>43.136556380959085</v>
      </c>
      <c r="Z735" s="1">
        <f>IF(dataOrig!$AC735&gt;0,dataOrig!Z735*dataRevised!$AC735/dataOrig!$AC735,dataOrig!Z735)</f>
        <v>192.66639181861214</v>
      </c>
      <c r="AA735" s="1">
        <f>IF(dataOrig!$AC735&gt;0,dataOrig!AA735*dataRevised!$AC735/dataOrig!$AC735,dataOrig!AA735)</f>
        <v>58.525156575939697</v>
      </c>
      <c r="AB735" s="1">
        <f>IF(dataOrig!$AC735&gt;0,dataOrig!AB735*dataRevised!$AC735/dataOrig!$AC735,dataOrig!AB735)</f>
        <v>395.23513465286607</v>
      </c>
      <c r="AC735" s="9">
        <f>dataOrig!AC735*VLOOKUP($C735,pivot!$H$4:$Q$65,10,FALSE)/VLOOKUP($C735,pivot!$H$4:$Q$65,6,FALSE)</f>
        <v>689.56323942837707</v>
      </c>
    </row>
    <row r="736" spans="1:29">
      <c r="A736">
        <v>744</v>
      </c>
      <c r="B736">
        <v>24031</v>
      </c>
      <c r="C736">
        <f>dataOrig!C736</f>
        <v>24031</v>
      </c>
      <c r="D736">
        <v>24</v>
      </c>
      <c r="E736" s="1">
        <f>IF(dataOrig!$I736&gt;0,dataOrig!E736*dataRevised!$I736/dataOrig!$I736,dataOrig!E736)</f>
        <v>120.7054959132081</v>
      </c>
      <c r="F736" s="1">
        <f>IF(dataOrig!$I736&gt;0,dataOrig!F736*dataRevised!$I736/dataOrig!$I736,dataOrig!F736)</f>
        <v>0</v>
      </c>
      <c r="G736" s="1">
        <f>IF(dataOrig!$I736&gt;0,dataOrig!G736*dataRevised!$I736/dataOrig!$I736,dataOrig!G736)</f>
        <v>0</v>
      </c>
      <c r="H736" s="1">
        <f>IF(dataOrig!$I736&gt;0,dataOrig!H736*dataRevised!$I736/dataOrig!$I736,dataOrig!H736)</f>
        <v>49.592180491473101</v>
      </c>
      <c r="I736" s="9">
        <f>dataOrig!I736*VLOOKUP($C736,pivot!$H$4:$Q$65,7,FALSE)/VLOOKUP($C736,pivot!$H$4:$Q$65,2,FALSE)</f>
        <v>170.2976764046812</v>
      </c>
      <c r="J736" s="1">
        <f>dataOrig!J736</f>
        <v>129</v>
      </c>
      <c r="K736" s="1">
        <f>dataOrig!K736</f>
        <v>0</v>
      </c>
      <c r="L736" s="1">
        <f>dataOrig!L736</f>
        <v>0</v>
      </c>
      <c r="M736" s="1">
        <f>dataOrig!M736</f>
        <v>53</v>
      </c>
      <c r="N736" s="9">
        <f>dataOrig!N736</f>
        <v>182</v>
      </c>
      <c r="O736" s="1">
        <f>IF(dataOrig!$S736&gt;0,dataOrig!O736*dataRevised!$S736/dataOrig!$S736,dataOrig!O736)</f>
        <v>97.234833111072817</v>
      </c>
      <c r="P736" s="1">
        <f>IF(dataOrig!$S736&gt;0,dataOrig!P736*dataRevised!$S736/dataOrig!$S736,dataOrig!P736)</f>
        <v>3.5015577402022879</v>
      </c>
      <c r="Q736" s="1">
        <f>IF(dataOrig!$S736&gt;0,dataOrig!Q736*dataRevised!$S736/dataOrig!$S736,dataOrig!Q736)</f>
        <v>15.649539275012559</v>
      </c>
      <c r="R736" s="1">
        <f>IF(dataOrig!$S736&gt;0,dataOrig!R736*dataRevised!$S736/dataOrig!$S736,dataOrig!R736)</f>
        <v>84.948939812723367</v>
      </c>
      <c r="S736" s="9">
        <f>dataOrig!S736*VLOOKUP($C736,pivot!$H$4:$Q$65,8,FALSE)/VLOOKUP($C736,pivot!$H$4:$Q$65,4,FALSE)</f>
        <v>201.33486993901104</v>
      </c>
      <c r="T736" s="1">
        <f>IF(dataOrig!$X736&gt;0,dataOrig!T736*dataRevised!$X736/dataOrig!$X736,dataOrig!T736)</f>
        <v>26.566013097266058</v>
      </c>
      <c r="U736" s="1">
        <f>IF(dataOrig!$X736&gt;0,dataOrig!U736*dataRevised!$X736/dataOrig!$X736,dataOrig!U736)</f>
        <v>53.132026194532116</v>
      </c>
      <c r="V736" s="1">
        <f>IF(dataOrig!$X736&gt;0,dataOrig!V736*dataRevised!$X736/dataOrig!$X736,dataOrig!V736)</f>
        <v>13.283006548633029</v>
      </c>
      <c r="W736" s="1">
        <f>IF(dataOrig!$X736&gt;0,dataOrig!W736*dataRevised!$X736/dataOrig!$X736,dataOrig!W736)</f>
        <v>53.132026194532116</v>
      </c>
      <c r="X736" s="9">
        <f>dataOrig!X736*VLOOKUP($C736,pivot!$H$4:$Q$65,9,FALSE)/VLOOKUP($C736,pivot!$H$4:$Q$65,5,FALSE)</f>
        <v>146.11307203496332</v>
      </c>
      <c r="Y736" s="1">
        <f>IF(dataOrig!$AC736&gt;0,dataOrig!Y736*dataRevised!$AC736/dataOrig!$AC736,dataOrig!Y736)</f>
        <v>89.835255111207687</v>
      </c>
      <c r="Z736" s="1">
        <f>IF(dataOrig!$AC736&gt;0,dataOrig!Z736*dataRevised!$AC736/dataOrig!$AC736,dataOrig!Z736)</f>
        <v>554.81317735857647</v>
      </c>
      <c r="AA736" s="1">
        <f>IF(dataOrig!$AC736&gt;0,dataOrig!AA736*dataRevised!$AC736/dataOrig!$AC736,dataOrig!AA736)</f>
        <v>160.38256107779222</v>
      </c>
      <c r="AB736" s="1">
        <f>IF(dataOrig!$AC736&gt;0,dataOrig!AB736*dataRevised!$AC736/dataOrig!$AC736,dataOrig!AB736)</f>
        <v>121.43746149115138</v>
      </c>
      <c r="AC736" s="9">
        <f>dataOrig!AC736*VLOOKUP($C736,pivot!$H$4:$Q$65,10,FALSE)/VLOOKUP($C736,pivot!$H$4:$Q$65,6,FALSE)</f>
        <v>926.46845503872771</v>
      </c>
    </row>
    <row r="737" spans="1:29">
      <c r="A737">
        <v>745</v>
      </c>
      <c r="B737">
        <v>24031</v>
      </c>
      <c r="C737">
        <f>dataOrig!C737</f>
        <v>24031</v>
      </c>
      <c r="D737">
        <v>24</v>
      </c>
      <c r="E737" s="1">
        <f>IF(dataOrig!$I737&gt;0,dataOrig!E737*dataRevised!$I737/dataOrig!$I737,dataOrig!E737)</f>
        <v>0</v>
      </c>
      <c r="F737" s="1">
        <f>IF(dataOrig!$I737&gt;0,dataOrig!F737*dataRevised!$I737/dataOrig!$I737,dataOrig!F737)</f>
        <v>0</v>
      </c>
      <c r="G737" s="1">
        <f>IF(dataOrig!$I737&gt;0,dataOrig!G737*dataRevised!$I737/dataOrig!$I737,dataOrig!G737)</f>
        <v>349.95236799643277</v>
      </c>
      <c r="H737" s="1">
        <f>IF(dataOrig!$I737&gt;0,dataOrig!H737*dataRevised!$I737/dataOrig!$I737,dataOrig!H737)</f>
        <v>14.971224299312633</v>
      </c>
      <c r="I737" s="9">
        <f>dataOrig!I737*VLOOKUP($C737,pivot!$H$4:$Q$65,7,FALSE)/VLOOKUP($C737,pivot!$H$4:$Q$65,2,FALSE)</f>
        <v>364.92359229574544</v>
      </c>
      <c r="J737" s="1">
        <f>dataOrig!J737</f>
        <v>0</v>
      </c>
      <c r="K737" s="1">
        <f>dataOrig!K737</f>
        <v>0</v>
      </c>
      <c r="L737" s="1">
        <f>dataOrig!L737</f>
        <v>374</v>
      </c>
      <c r="M737" s="1">
        <f>dataOrig!M737</f>
        <v>16</v>
      </c>
      <c r="N737" s="9">
        <f>dataOrig!N737</f>
        <v>390</v>
      </c>
      <c r="O737" s="1">
        <f>IF(dataOrig!$S737&gt;0,dataOrig!O737*dataRevised!$S737/dataOrig!$S737,dataOrig!O737)</f>
        <v>0.1472337283222582</v>
      </c>
      <c r="P737" s="1">
        <f>IF(dataOrig!$S737&gt;0,dataOrig!P737*dataRevised!$S737/dataOrig!$S737,dataOrig!P737)</f>
        <v>5.4704725649636007E-2</v>
      </c>
      <c r="Q737" s="1">
        <f>IF(dataOrig!$S737&gt;0,dataOrig!Q737*dataRevised!$S737/dataOrig!$S737,dataOrig!Q737)</f>
        <v>89.452161148520759</v>
      </c>
      <c r="R737" s="1">
        <f>IF(dataOrig!$S737&gt;0,dataOrig!R737*dataRevised!$S737/dataOrig!$S737,dataOrig!R737)</f>
        <v>4.5373953056008434</v>
      </c>
      <c r="S737" s="9">
        <f>dataOrig!S737*VLOOKUP($C737,pivot!$H$4:$Q$65,8,FALSE)/VLOOKUP($C737,pivot!$H$4:$Q$65,4,FALSE)</f>
        <v>94.191494908093489</v>
      </c>
      <c r="T737" s="1">
        <f>IF(dataOrig!$X737&gt;0,dataOrig!T737*dataRevised!$X737/dataOrig!$X737,dataOrig!T737)</f>
        <v>0</v>
      </c>
      <c r="U737" s="1">
        <f>IF(dataOrig!$X737&gt;0,dataOrig!U737*dataRevised!$X737/dataOrig!$X737,dataOrig!U737)</f>
        <v>193.93189561004223</v>
      </c>
      <c r="V737" s="1">
        <f>IF(dataOrig!$X737&gt;0,dataOrig!V737*dataRevised!$X737/dataOrig!$X737,dataOrig!V737)</f>
        <v>125.74579532705935</v>
      </c>
      <c r="W737" s="1">
        <f>IF(dataOrig!$X737&gt;0,dataOrig!W737*dataRevised!$X737/dataOrig!$X737,dataOrig!W737)</f>
        <v>0</v>
      </c>
      <c r="X737" s="9">
        <f>dataOrig!X737*VLOOKUP($C737,pivot!$H$4:$Q$65,9,FALSE)/VLOOKUP($C737,pivot!$H$4:$Q$65,5,FALSE)</f>
        <v>319.6776909371016</v>
      </c>
      <c r="Y737" s="1">
        <f>IF(dataOrig!$AC737&gt;0,dataOrig!Y737*dataRevised!$AC737/dataOrig!$AC737,dataOrig!Y737)</f>
        <v>1.0843145389798006</v>
      </c>
      <c r="Z737" s="1">
        <f>IF(dataOrig!$AC737&gt;0,dataOrig!Z737*dataRevised!$AC737/dataOrig!$AC737,dataOrig!Z737)</f>
        <v>154.03598296073491</v>
      </c>
      <c r="AA737" s="1">
        <f>IF(dataOrig!$AC737&gt;0,dataOrig!AA737*dataRevised!$AC737/dataOrig!$AC737,dataOrig!AA737)</f>
        <v>53.531258060419454</v>
      </c>
      <c r="AB737" s="1">
        <f>IF(dataOrig!$AC737&gt;0,dataOrig!AB737*dataRevised!$AC737/dataOrig!$AC737,dataOrig!AB737)</f>
        <v>17.317394275816071</v>
      </c>
      <c r="AC737" s="9">
        <f>dataOrig!AC737*VLOOKUP($C737,pivot!$H$4:$Q$65,10,FALSE)/VLOOKUP($C737,pivot!$H$4:$Q$65,6,FALSE)</f>
        <v>225.96894983595021</v>
      </c>
    </row>
    <row r="738" spans="1:29">
      <c r="A738">
        <v>746</v>
      </c>
      <c r="B738">
        <v>24031</v>
      </c>
      <c r="C738">
        <f>dataOrig!C738</f>
        <v>24031</v>
      </c>
      <c r="D738">
        <v>24</v>
      </c>
      <c r="E738" s="1">
        <f>IF(dataOrig!$I738&gt;0,dataOrig!E738*dataRevised!$I738/dataOrig!$I738,dataOrig!E738)</f>
        <v>0</v>
      </c>
      <c r="F738" s="1">
        <f>IF(dataOrig!$I738&gt;0,dataOrig!F738*dataRevised!$I738/dataOrig!$I738,dataOrig!F738)</f>
        <v>0</v>
      </c>
      <c r="G738" s="1">
        <f>IF(dataOrig!$I738&gt;0,dataOrig!G738*dataRevised!$I738/dataOrig!$I738,dataOrig!G738)</f>
        <v>0</v>
      </c>
      <c r="H738" s="1">
        <f>IF(dataOrig!$I738&gt;0,dataOrig!H738*dataRevised!$I738/dataOrig!$I738,dataOrig!H738)</f>
        <v>15.906925818019673</v>
      </c>
      <c r="I738" s="9">
        <f>dataOrig!I738*VLOOKUP($C738,pivot!$H$4:$Q$65,7,FALSE)/VLOOKUP($C738,pivot!$H$4:$Q$65,2,FALSE)</f>
        <v>15.906925818019673</v>
      </c>
      <c r="J738" s="1">
        <f>dataOrig!J738</f>
        <v>0</v>
      </c>
      <c r="K738" s="1">
        <f>dataOrig!K738</f>
        <v>0</v>
      </c>
      <c r="L738" s="1">
        <f>dataOrig!L738</f>
        <v>0</v>
      </c>
      <c r="M738" s="1">
        <f>dataOrig!M738</f>
        <v>17</v>
      </c>
      <c r="N738" s="9">
        <f>dataOrig!N738</f>
        <v>17</v>
      </c>
      <c r="O738" s="1">
        <f>IF(dataOrig!$S738&gt;0,dataOrig!O738*dataRevised!$S738/dataOrig!$S738,dataOrig!O738)</f>
        <v>0.10818271620160297</v>
      </c>
      <c r="P738" s="1">
        <f>IF(dataOrig!$S738&gt;0,dataOrig!P738*dataRevised!$S738/dataOrig!$S738,dataOrig!P738)</f>
        <v>4.4068039347298332E-2</v>
      </c>
      <c r="Q738" s="1">
        <f>IF(dataOrig!$S738&gt;0,dataOrig!Q738*dataRevised!$S738/dataOrig!$S738,dataOrig!Q738)</f>
        <v>286.43022327748668</v>
      </c>
      <c r="R738" s="1">
        <f>IF(dataOrig!$S738&gt;0,dataOrig!R738*dataRevised!$S738/dataOrig!$S738,dataOrig!R738)</f>
        <v>14.190883142725866</v>
      </c>
      <c r="S738" s="9">
        <f>dataOrig!S738*VLOOKUP($C738,pivot!$H$4:$Q$65,8,FALSE)/VLOOKUP($C738,pivot!$H$4:$Q$65,4,FALSE)</f>
        <v>300.77335717576142</v>
      </c>
      <c r="T738" s="1">
        <f>IF(dataOrig!$X738&gt;0,dataOrig!T738*dataRevised!$X738/dataOrig!$X738,dataOrig!T738)</f>
        <v>0.88553376990886867</v>
      </c>
      <c r="U738" s="1">
        <f>IF(dataOrig!$X738&gt;0,dataOrig!U738*dataRevised!$X738/dataOrig!$X738,dataOrig!U738)</f>
        <v>10.626405238906424</v>
      </c>
      <c r="V738" s="1">
        <f>IF(dataOrig!$X738&gt;0,dataOrig!V738*dataRevised!$X738/dataOrig!$X738,dataOrig!V738)</f>
        <v>0</v>
      </c>
      <c r="W738" s="1">
        <f>IF(dataOrig!$X738&gt;0,dataOrig!W738*dataRevised!$X738/dataOrig!$X738,dataOrig!W738)</f>
        <v>2.6566013097266059</v>
      </c>
      <c r="X738" s="9">
        <f>dataOrig!X738*VLOOKUP($C738,pivot!$H$4:$Q$65,9,FALSE)/VLOOKUP($C738,pivot!$H$4:$Q$65,5,FALSE)</f>
        <v>14.168540318541899</v>
      </c>
      <c r="Y738" s="1">
        <f>IF(dataOrig!$AC738&gt;0,dataOrig!Y738*dataRevised!$AC738/dataOrig!$AC738,dataOrig!Y738)</f>
        <v>3.2504573977417177</v>
      </c>
      <c r="Z738" s="1">
        <f>IF(dataOrig!$AC738&gt;0,dataOrig!Z738*dataRevised!$AC738/dataOrig!$AC738,dataOrig!Z738)</f>
        <v>65.749189131342149</v>
      </c>
      <c r="AA738" s="1">
        <f>IF(dataOrig!$AC738&gt;0,dataOrig!AA738*dataRevised!$AC738/dataOrig!$AC738,dataOrig!AA738)</f>
        <v>10.678415400927571</v>
      </c>
      <c r="AB738" s="1">
        <f>IF(dataOrig!$AC738&gt;0,dataOrig!AB738*dataRevised!$AC738/dataOrig!$AC738,dataOrig!AB738)</f>
        <v>9.4994444648182679</v>
      </c>
      <c r="AC738" s="9">
        <f>dataOrig!AC738*VLOOKUP($C738,pivot!$H$4:$Q$65,10,FALSE)/VLOOKUP($C738,pivot!$H$4:$Q$65,6,FALSE)</f>
        <v>89.177506394829706</v>
      </c>
    </row>
    <row r="739" spans="1:29">
      <c r="A739">
        <v>747</v>
      </c>
      <c r="B739">
        <v>24031</v>
      </c>
      <c r="C739">
        <f>dataOrig!C739</f>
        <v>24031</v>
      </c>
      <c r="D739">
        <v>24</v>
      </c>
      <c r="E739" s="1">
        <f>IF(dataOrig!$I739&gt;0,dataOrig!E739*dataRevised!$I739/dataOrig!$I739,dataOrig!E739)</f>
        <v>0</v>
      </c>
      <c r="F739" s="1">
        <f>IF(dataOrig!$I739&gt;0,dataOrig!F739*dataRevised!$I739/dataOrig!$I739,dataOrig!F739)</f>
        <v>0</v>
      </c>
      <c r="G739" s="1">
        <f>IF(dataOrig!$I739&gt;0,dataOrig!G739*dataRevised!$I739/dataOrig!$I739,dataOrig!G739)</f>
        <v>0</v>
      </c>
      <c r="H739" s="1">
        <f>IF(dataOrig!$I739&gt;0,dataOrig!H739*dataRevised!$I739/dataOrig!$I739,dataOrig!H739)</f>
        <v>28.071045561211186</v>
      </c>
      <c r="I739" s="9">
        <f>dataOrig!I739*VLOOKUP($C739,pivot!$H$4:$Q$65,7,FALSE)/VLOOKUP($C739,pivot!$H$4:$Q$65,2,FALSE)</f>
        <v>28.071045561211186</v>
      </c>
      <c r="J739" s="1">
        <f>dataOrig!J739</f>
        <v>0</v>
      </c>
      <c r="K739" s="1">
        <f>dataOrig!K739</f>
        <v>0</v>
      </c>
      <c r="L739" s="1">
        <f>dataOrig!L739</f>
        <v>0</v>
      </c>
      <c r="M739" s="1">
        <f>dataOrig!M739</f>
        <v>30</v>
      </c>
      <c r="N739" s="9">
        <f>dataOrig!N739</f>
        <v>30</v>
      </c>
      <c r="O739" s="1">
        <f>IF(dataOrig!$S739&gt;0,dataOrig!O739*dataRevised!$S739/dataOrig!$S739,dataOrig!O739)</f>
        <v>235.65046360473511</v>
      </c>
      <c r="P739" s="1">
        <f>IF(dataOrig!$S739&gt;0,dataOrig!P739*dataRevised!$S739/dataOrig!$S739,dataOrig!P739)</f>
        <v>97.765185864569176</v>
      </c>
      <c r="Q739" s="1">
        <f>IF(dataOrig!$S739&gt;0,dataOrig!Q739*dataRevised!$S739/dataOrig!$S739,dataOrig!Q739)</f>
        <v>26.246000502058099</v>
      </c>
      <c r="R739" s="1">
        <f>IF(dataOrig!$S739&gt;0,dataOrig!R739*dataRevised!$S739/dataOrig!$S739,dataOrig!R739)</f>
        <v>233.42208559048012</v>
      </c>
      <c r="S739" s="9">
        <f>dataOrig!S739*VLOOKUP($C739,pivot!$H$4:$Q$65,8,FALSE)/VLOOKUP($C739,pivot!$H$4:$Q$65,4,FALSE)</f>
        <v>593.08373556184245</v>
      </c>
      <c r="T739" s="1">
        <f>IF(dataOrig!$X739&gt;0,dataOrig!T739*dataRevised!$X739/dataOrig!$X739,dataOrig!T739)</f>
        <v>4.4276688495443421</v>
      </c>
      <c r="U739" s="1">
        <f>IF(dataOrig!$X739&gt;0,dataOrig!U739*dataRevised!$X739/dataOrig!$X739,dataOrig!U739)</f>
        <v>11.511939008815292</v>
      </c>
      <c r="V739" s="1">
        <f>IF(dataOrig!$X739&gt;0,dataOrig!V739*dataRevised!$X739/dataOrig!$X739,dataOrig!V739)</f>
        <v>0</v>
      </c>
      <c r="W739" s="1">
        <f>IF(dataOrig!$X739&gt;0,dataOrig!W739*dataRevised!$X739/dataOrig!$X739,dataOrig!W739)</f>
        <v>8.8553376990886843</v>
      </c>
      <c r="X739" s="9">
        <f>dataOrig!X739*VLOOKUP($C739,pivot!$H$4:$Q$65,9,FALSE)/VLOOKUP($C739,pivot!$H$4:$Q$65,5,FALSE)</f>
        <v>24.794945557448319</v>
      </c>
      <c r="Y739" s="1">
        <f>IF(dataOrig!$AC739&gt;0,dataOrig!Y739*dataRevised!$AC739/dataOrig!$AC739,dataOrig!Y739)</f>
        <v>11.87128624858787</v>
      </c>
      <c r="Z739" s="1">
        <f>IF(dataOrig!$AC739&gt;0,dataOrig!Z739*dataRevised!$AC739/dataOrig!$AC739,dataOrig!Z739)</f>
        <v>59.008044000133154</v>
      </c>
      <c r="AA739" s="1">
        <f>IF(dataOrig!$AC739&gt;0,dataOrig!AA739*dataRevised!$AC739/dataOrig!$AC739,dataOrig!AA739)</f>
        <v>37.245019032846599</v>
      </c>
      <c r="AB739" s="1">
        <f>IF(dataOrig!$AC739&gt;0,dataOrig!AB739*dataRevised!$AC739/dataOrig!$AC739,dataOrig!AB739)</f>
        <v>22.428195708272156</v>
      </c>
      <c r="AC739" s="9">
        <f>dataOrig!AC739*VLOOKUP($C739,pivot!$H$4:$Q$65,10,FALSE)/VLOOKUP($C739,pivot!$H$4:$Q$65,6,FALSE)</f>
        <v>130.55254498983979</v>
      </c>
    </row>
    <row r="740" spans="1:29">
      <c r="A740">
        <v>748</v>
      </c>
      <c r="B740">
        <v>24031</v>
      </c>
      <c r="C740">
        <f>dataOrig!C740</f>
        <v>24031</v>
      </c>
      <c r="D740">
        <v>24</v>
      </c>
      <c r="E740" s="1">
        <f>IF(dataOrig!$I740&gt;0,dataOrig!E740*dataRevised!$I740/dataOrig!$I740,dataOrig!E740)</f>
        <v>0</v>
      </c>
      <c r="F740" s="1">
        <f>IF(dataOrig!$I740&gt;0,dataOrig!F740*dataRevised!$I740/dataOrig!$I740,dataOrig!F740)</f>
        <v>0</v>
      </c>
      <c r="G740" s="1">
        <f>IF(dataOrig!$I740&gt;0,dataOrig!G740*dataRevised!$I740/dataOrig!$I740,dataOrig!G740)</f>
        <v>0</v>
      </c>
      <c r="H740" s="1">
        <f>IF(dataOrig!$I740&gt;0,dataOrig!H740*dataRevised!$I740/dataOrig!$I740,dataOrig!H740)</f>
        <v>10.292716705777435</v>
      </c>
      <c r="I740" s="9">
        <f>dataOrig!I740*VLOOKUP($C740,pivot!$H$4:$Q$65,7,FALSE)/VLOOKUP($C740,pivot!$H$4:$Q$65,2,FALSE)</f>
        <v>10.292716705777435</v>
      </c>
      <c r="J740" s="1">
        <f>dataOrig!J740</f>
        <v>0</v>
      </c>
      <c r="K740" s="1">
        <f>dataOrig!K740</f>
        <v>0</v>
      </c>
      <c r="L740" s="1">
        <f>dataOrig!L740</f>
        <v>0</v>
      </c>
      <c r="M740" s="1">
        <f>dataOrig!M740</f>
        <v>11</v>
      </c>
      <c r="N740" s="9">
        <f>dataOrig!N740</f>
        <v>11</v>
      </c>
      <c r="O740" s="1">
        <f>IF(dataOrig!$S740&gt;0,dataOrig!O740*dataRevised!$S740/dataOrig!$S740,dataOrig!O740)</f>
        <v>47.124658614543982</v>
      </c>
      <c r="P740" s="1">
        <f>IF(dataOrig!$S740&gt;0,dataOrig!P740*dataRevised!$S740/dataOrig!$S740,dataOrig!P740)</f>
        <v>19.990590018547973</v>
      </c>
      <c r="Q740" s="1">
        <f>IF(dataOrig!$S740&gt;0,dataOrig!Q740*dataRevised!$S740/dataOrig!$S740,dataOrig!Q740)</f>
        <v>5.084734070144961</v>
      </c>
      <c r="R740" s="1">
        <f>IF(dataOrig!$S740&gt;0,dataOrig!R740*dataRevised!$S740/dataOrig!$S740,dataOrig!R740)</f>
        <v>48.258471589468066</v>
      </c>
      <c r="S740" s="9">
        <f>dataOrig!S740*VLOOKUP($C740,pivot!$H$4:$Q$65,8,FALSE)/VLOOKUP($C740,pivot!$H$4:$Q$65,4,FALSE)</f>
        <v>120.45845429270499</v>
      </c>
      <c r="T740" s="1">
        <f>IF(dataOrig!$X740&gt;0,dataOrig!T740*dataRevised!$X740/dataOrig!$X740,dataOrig!T740)</f>
        <v>2.6566013097266055</v>
      </c>
      <c r="U740" s="1">
        <f>IF(dataOrig!$X740&gt;0,dataOrig!U740*dataRevised!$X740/dataOrig!$X740,dataOrig!U740)</f>
        <v>5.3132026194532109</v>
      </c>
      <c r="V740" s="1">
        <f>IF(dataOrig!$X740&gt;0,dataOrig!V740*dataRevised!$X740/dataOrig!$X740,dataOrig!V740)</f>
        <v>0</v>
      </c>
      <c r="W740" s="1">
        <f>IF(dataOrig!$X740&gt;0,dataOrig!W740*dataRevised!$X740/dataOrig!$X740,dataOrig!W740)</f>
        <v>1.7710675398177371</v>
      </c>
      <c r="X740" s="9">
        <f>dataOrig!X740*VLOOKUP($C740,pivot!$H$4:$Q$65,9,FALSE)/VLOOKUP($C740,pivot!$H$4:$Q$65,5,FALSE)</f>
        <v>9.740871468997554</v>
      </c>
      <c r="Y740" s="1">
        <f>IF(dataOrig!$AC740&gt;0,dataOrig!Y740*dataRevised!$AC740/dataOrig!$AC740,dataOrig!Y740)</f>
        <v>0.45327893543207448</v>
      </c>
      <c r="Z740" s="1">
        <f>IF(dataOrig!$AC740&gt;0,dataOrig!Z740*dataRevised!$AC740/dataOrig!$AC740,dataOrig!Z740)</f>
        <v>50.250385833597633</v>
      </c>
      <c r="AA740" s="1">
        <f>IF(dataOrig!$AC740&gt;0,dataOrig!AA740*dataRevised!$AC740/dataOrig!$AC740,dataOrig!AA740)</f>
        <v>19.00193253835916</v>
      </c>
      <c r="AB740" s="1">
        <f>IF(dataOrig!$AC740&gt;0,dataOrig!AB740*dataRevised!$AC740/dataOrig!$AC740,dataOrig!AB740)</f>
        <v>3.1833560664507146</v>
      </c>
      <c r="AC740" s="9">
        <f>dataOrig!AC740*VLOOKUP($C740,pivot!$H$4:$Q$65,10,FALSE)/VLOOKUP($C740,pivot!$H$4:$Q$65,6,FALSE)</f>
        <v>72.888953373839584</v>
      </c>
    </row>
    <row r="741" spans="1:29">
      <c r="A741">
        <v>749</v>
      </c>
      <c r="B741">
        <v>24031</v>
      </c>
      <c r="C741">
        <f>dataOrig!C741</f>
        <v>24031</v>
      </c>
      <c r="D741">
        <v>24</v>
      </c>
      <c r="E741" s="1">
        <f>IF(dataOrig!$I741&gt;0,dataOrig!E741*dataRevised!$I741/dataOrig!$I741,dataOrig!E741)</f>
        <v>367.73069685186653</v>
      </c>
      <c r="F741" s="1">
        <f>IF(dataOrig!$I741&gt;0,dataOrig!F741*dataRevised!$I741/dataOrig!$I741,dataOrig!F741)</f>
        <v>101.05576402036027</v>
      </c>
      <c r="G741" s="1">
        <f>IF(dataOrig!$I741&gt;0,dataOrig!G741*dataRevised!$I741/dataOrig!$I741,dataOrig!G741)</f>
        <v>9.3570151870703953</v>
      </c>
      <c r="H741" s="1">
        <f>IF(dataOrig!$I741&gt;0,dataOrig!H741*dataRevised!$I741/dataOrig!$I741,dataOrig!H741)</f>
        <v>408.90156367497627</v>
      </c>
      <c r="I741" s="9">
        <f>dataOrig!I741*VLOOKUP($C741,pivot!$H$4:$Q$65,7,FALSE)/VLOOKUP($C741,pivot!$H$4:$Q$65,2,FALSE)</f>
        <v>887.04503973427347</v>
      </c>
      <c r="J741" s="1">
        <f>dataOrig!J741</f>
        <v>393</v>
      </c>
      <c r="K741" s="1">
        <f>dataOrig!K741</f>
        <v>108</v>
      </c>
      <c r="L741" s="1">
        <f>dataOrig!L741</f>
        <v>10</v>
      </c>
      <c r="M741" s="1">
        <f>dataOrig!M741</f>
        <v>437</v>
      </c>
      <c r="N741" s="9">
        <f>dataOrig!N741</f>
        <v>948</v>
      </c>
      <c r="O741" s="1">
        <f>IF(dataOrig!$S741&gt;0,dataOrig!O741*dataRevised!$S741/dataOrig!$S741,dataOrig!O741)</f>
        <v>80.573331747048499</v>
      </c>
      <c r="P741" s="1">
        <f>IF(dataOrig!$S741&gt;0,dataOrig!P741*dataRevised!$S741/dataOrig!$S741,dataOrig!P741)</f>
        <v>32.821405104628383</v>
      </c>
      <c r="Q741" s="1">
        <f>IF(dataOrig!$S741&gt;0,dataOrig!Q741*dataRevised!$S741/dataOrig!$S741,dataOrig!Q741)</f>
        <v>8.7906835301707815</v>
      </c>
      <c r="R741" s="1">
        <f>IF(dataOrig!$S741&gt;0,dataOrig!R741*dataRevised!$S741/dataOrig!$S741,dataOrig!R741)</f>
        <v>79.609880055280726</v>
      </c>
      <c r="S741" s="9">
        <f>dataOrig!S741*VLOOKUP($C741,pivot!$H$4:$Q$65,8,FALSE)/VLOOKUP($C741,pivot!$H$4:$Q$65,4,FALSE)</f>
        <v>201.79530043712839</v>
      </c>
      <c r="T741" s="1">
        <f>IF(dataOrig!$X741&gt;0,dataOrig!T741*dataRevised!$X741/dataOrig!$X741,dataOrig!T741)</f>
        <v>123.9747277872416</v>
      </c>
      <c r="U741" s="1">
        <f>IF(dataOrig!$X741&gt;0,dataOrig!U741*dataRevised!$X741/dataOrig!$X741,dataOrig!U741)</f>
        <v>324.99089355655479</v>
      </c>
      <c r="V741" s="1">
        <f>IF(dataOrig!$X741&gt;0,dataOrig!V741*dataRevised!$X741/dataOrig!$X741,dataOrig!V741)</f>
        <v>27.451546867174926</v>
      </c>
      <c r="W741" s="1">
        <f>IF(dataOrig!$X741&gt;0,dataOrig!W741*dataRevised!$X741/dataOrig!$X741,dataOrig!W741)</f>
        <v>295.76827914956209</v>
      </c>
      <c r="X741" s="9">
        <f>dataOrig!X741*VLOOKUP($C741,pivot!$H$4:$Q$65,9,FALSE)/VLOOKUP($C741,pivot!$H$4:$Q$65,5,FALSE)</f>
        <v>772.18544736053343</v>
      </c>
      <c r="Y741" s="1">
        <f>IF(dataOrig!$AC741&gt;0,dataOrig!Y741*dataRevised!$AC741/dataOrig!$AC741,dataOrig!Y741)</f>
        <v>132.95542932735481</v>
      </c>
      <c r="Z741" s="1">
        <f>IF(dataOrig!$AC741&gt;0,dataOrig!Z741*dataRevised!$AC741/dataOrig!$AC741,dataOrig!Z741)</f>
        <v>258.68790632674376</v>
      </c>
      <c r="AA741" s="1">
        <f>IF(dataOrig!$AC741&gt;0,dataOrig!AA741*dataRevised!$AC741/dataOrig!$AC741,dataOrig!AA741)</f>
        <v>53.904178408288061</v>
      </c>
      <c r="AB741" s="1">
        <f>IF(dataOrig!$AC741&gt;0,dataOrig!AB741*dataRevised!$AC741/dataOrig!$AC741,dataOrig!AB741)</f>
        <v>200.37068215675478</v>
      </c>
      <c r="AC741" s="9">
        <f>dataOrig!AC741*VLOOKUP($C741,pivot!$H$4:$Q$65,10,FALSE)/VLOOKUP($C741,pivot!$H$4:$Q$65,6,FALSE)</f>
        <v>645.91819621914135</v>
      </c>
    </row>
    <row r="742" spans="1:29">
      <c r="A742">
        <v>750</v>
      </c>
      <c r="B742">
        <v>24031</v>
      </c>
      <c r="C742">
        <f>dataOrig!C742</f>
        <v>24031</v>
      </c>
      <c r="D742">
        <v>24</v>
      </c>
      <c r="E742" s="1">
        <f>IF(dataOrig!$I742&gt;0,dataOrig!E742*dataRevised!$I742/dataOrig!$I742,dataOrig!E742)</f>
        <v>178.71899007304455</v>
      </c>
      <c r="F742" s="1">
        <f>IF(dataOrig!$I742&gt;0,dataOrig!F742*dataRevised!$I742/dataOrig!$I742,dataOrig!F742)</f>
        <v>0</v>
      </c>
      <c r="G742" s="1">
        <f>IF(dataOrig!$I742&gt;0,dataOrig!G742*dataRevised!$I742/dataOrig!$I742,dataOrig!G742)</f>
        <v>2.8071045561211188</v>
      </c>
      <c r="H742" s="1">
        <f>IF(dataOrig!$I742&gt;0,dataOrig!H742*dataRevised!$I742/dataOrig!$I742,dataOrig!H742)</f>
        <v>101.99146553906731</v>
      </c>
      <c r="I742" s="9">
        <f>dataOrig!I742*VLOOKUP($C742,pivot!$H$4:$Q$65,7,FALSE)/VLOOKUP($C742,pivot!$H$4:$Q$65,2,FALSE)</f>
        <v>283.51756016823299</v>
      </c>
      <c r="J742" s="1">
        <f>dataOrig!J742</f>
        <v>191</v>
      </c>
      <c r="K742" s="1">
        <f>dataOrig!K742</f>
        <v>0</v>
      </c>
      <c r="L742" s="1">
        <f>dataOrig!L742</f>
        <v>3</v>
      </c>
      <c r="M742" s="1">
        <f>dataOrig!M742</f>
        <v>109</v>
      </c>
      <c r="N742" s="9">
        <f>dataOrig!N742</f>
        <v>303</v>
      </c>
      <c r="O742" s="1">
        <f>IF(dataOrig!$S742&gt;0,dataOrig!O742*dataRevised!$S742/dataOrig!$S742,dataOrig!O742)</f>
        <v>87.173294141075473</v>
      </c>
      <c r="P742" s="1">
        <f>IF(dataOrig!$S742&gt;0,dataOrig!P742*dataRevised!$S742/dataOrig!$S742,dataOrig!P742)</f>
        <v>0.42272359257835984</v>
      </c>
      <c r="Q742" s="1">
        <f>IF(dataOrig!$S742&gt;0,dataOrig!Q742*dataRevised!$S742/dataOrig!$S742,dataOrig!Q742)</f>
        <v>14.694626058743369</v>
      </c>
      <c r="R742" s="1">
        <f>IF(dataOrig!$S742&gt;0,dataOrig!R742*dataRevised!$S742/dataOrig!$S742,dataOrig!R742)</f>
        <v>47.170066220063944</v>
      </c>
      <c r="S742" s="9">
        <f>dataOrig!S742*VLOOKUP($C742,pivot!$H$4:$Q$65,8,FALSE)/VLOOKUP($C742,pivot!$H$4:$Q$65,4,FALSE)</f>
        <v>149.46071001246116</v>
      </c>
      <c r="T742" s="1">
        <f>IF(dataOrig!$X742&gt;0,dataOrig!T742*dataRevised!$X742/dataOrig!$X742,dataOrig!T742)</f>
        <v>5.3132026194532118</v>
      </c>
      <c r="U742" s="1">
        <f>IF(dataOrig!$X742&gt;0,dataOrig!U742*dataRevised!$X742/dataOrig!$X742,dataOrig!U742)</f>
        <v>152.31180842432539</v>
      </c>
      <c r="V742" s="1">
        <f>IF(dataOrig!$X742&gt;0,dataOrig!V742*dataRevised!$X742/dataOrig!$X742,dataOrig!V742)</f>
        <v>49.589891114896645</v>
      </c>
      <c r="W742" s="1">
        <f>IF(dataOrig!$X742&gt;0,dataOrig!W742*dataRevised!$X742/dataOrig!$X742,dataOrig!W742)</f>
        <v>35.421350796354744</v>
      </c>
      <c r="X742" s="9">
        <f>dataOrig!X742*VLOOKUP($C742,pivot!$H$4:$Q$65,9,FALSE)/VLOOKUP($C742,pivot!$H$4:$Q$65,5,FALSE)</f>
        <v>242.63625295502999</v>
      </c>
      <c r="Y742" s="1">
        <f>IF(dataOrig!$AC742&gt;0,dataOrig!Y742*dataRevised!$AC742/dataOrig!$AC742,dataOrig!Y742)</f>
        <v>3.5586955875310062</v>
      </c>
      <c r="Z742" s="1">
        <f>IF(dataOrig!$AC742&gt;0,dataOrig!Z742*dataRevised!$AC742/dataOrig!$AC742,dataOrig!Z742)</f>
        <v>61.817904423513944</v>
      </c>
      <c r="AA742" s="1">
        <f>IF(dataOrig!$AC742&gt;0,dataOrig!AA742*dataRevised!$AC742/dataOrig!$AC742,dataOrig!AA742)</f>
        <v>58.91245843448899</v>
      </c>
      <c r="AB742" s="1">
        <f>IF(dataOrig!$AC742&gt;0,dataOrig!AB742*dataRevised!$AC742/dataOrig!$AC742,dataOrig!AB742)</f>
        <v>53.731348240336629</v>
      </c>
      <c r="AC742" s="9">
        <f>dataOrig!AC742*VLOOKUP($C742,pivot!$H$4:$Q$65,10,FALSE)/VLOOKUP($C742,pivot!$H$4:$Q$65,6,FALSE)</f>
        <v>178.0204066858706</v>
      </c>
    </row>
    <row r="743" spans="1:29">
      <c r="A743">
        <v>751</v>
      </c>
      <c r="B743">
        <v>24031</v>
      </c>
      <c r="C743">
        <f>dataOrig!C743</f>
        <v>24031</v>
      </c>
      <c r="D743">
        <v>24</v>
      </c>
      <c r="E743" s="1">
        <f>IF(dataOrig!$I743&gt;0,dataOrig!E743*dataRevised!$I743/dataOrig!$I743,dataOrig!E743)</f>
        <v>6.5499106309492774</v>
      </c>
      <c r="F743" s="1">
        <f>IF(dataOrig!$I743&gt;0,dataOrig!F743*dataRevised!$I743/dataOrig!$I743,dataOrig!F743)</f>
        <v>0</v>
      </c>
      <c r="G743" s="1">
        <f>IF(dataOrig!$I743&gt;0,dataOrig!G743*dataRevised!$I743/dataOrig!$I743,dataOrig!G743)</f>
        <v>29.006747079918227</v>
      </c>
      <c r="H743" s="1">
        <f>IF(dataOrig!$I743&gt;0,dataOrig!H743*dataRevised!$I743/dataOrig!$I743,dataOrig!H743)</f>
        <v>35.556657710867505</v>
      </c>
      <c r="I743" s="9">
        <f>dataOrig!I743*VLOOKUP($C743,pivot!$H$4:$Q$65,7,FALSE)/VLOOKUP($C743,pivot!$H$4:$Q$65,2,FALSE)</f>
        <v>71.11331542173501</v>
      </c>
      <c r="J743" s="1">
        <f>dataOrig!J743</f>
        <v>7</v>
      </c>
      <c r="K743" s="1">
        <f>dataOrig!K743</f>
        <v>0</v>
      </c>
      <c r="L743" s="1">
        <f>dataOrig!L743</f>
        <v>31</v>
      </c>
      <c r="M743" s="1">
        <f>dataOrig!M743</f>
        <v>38</v>
      </c>
      <c r="N743" s="9">
        <f>dataOrig!N743</f>
        <v>76</v>
      </c>
      <c r="O743" s="1">
        <f>IF(dataOrig!$S743&gt;0,dataOrig!O743*dataRevised!$S743/dataOrig!$S743,dataOrig!O743)</f>
        <v>67.04409009553747</v>
      </c>
      <c r="P743" s="1">
        <f>IF(dataOrig!$S743&gt;0,dataOrig!P743*dataRevised!$S743/dataOrig!$S743,dataOrig!P743)</f>
        <v>0.15424330204937542</v>
      </c>
      <c r="Q743" s="1">
        <f>IF(dataOrig!$S743&gt;0,dataOrig!Q743*dataRevised!$S743/dataOrig!$S743,dataOrig!Q743)</f>
        <v>11.415818601501611</v>
      </c>
      <c r="R743" s="1">
        <f>IF(dataOrig!$S743&gt;0,dataOrig!R743*dataRevised!$S743/dataOrig!$S743,dataOrig!R743)</f>
        <v>36.176936202840167</v>
      </c>
      <c r="S743" s="9">
        <f>dataOrig!S743*VLOOKUP($C743,pivot!$H$4:$Q$65,8,FALSE)/VLOOKUP($C743,pivot!$H$4:$Q$65,4,FALSE)</f>
        <v>114.79108820192862</v>
      </c>
      <c r="T743" s="1">
        <f>IF(dataOrig!$X743&gt;0,dataOrig!T743*dataRevised!$X743/dataOrig!$X743,dataOrig!T743)</f>
        <v>17.710675398177372</v>
      </c>
      <c r="U743" s="1">
        <f>IF(dataOrig!$X743&gt;0,dataOrig!U743*dataRevised!$X743/dataOrig!$X743,dataOrig!U743)</f>
        <v>15.939607858359636</v>
      </c>
      <c r="V743" s="1">
        <f>IF(dataOrig!$X743&gt;0,dataOrig!V743*dataRevised!$X743/dataOrig!$X743,dataOrig!V743)</f>
        <v>5.3132026194532127</v>
      </c>
      <c r="W743" s="1">
        <f>IF(dataOrig!$X743&gt;0,dataOrig!W743*dataRevised!$X743/dataOrig!$X743,dataOrig!W743)</f>
        <v>23.023878017630587</v>
      </c>
      <c r="X743" s="9">
        <f>dataOrig!X743*VLOOKUP($C743,pivot!$H$4:$Q$65,9,FALSE)/VLOOKUP($C743,pivot!$H$4:$Q$65,5,FALSE)</f>
        <v>61.98736389362081</v>
      </c>
      <c r="Y743" s="1">
        <f>IF(dataOrig!$AC743&gt;0,dataOrig!Y743*dataRevised!$AC743/dataOrig!$AC743,dataOrig!Y743)</f>
        <v>12.617427319727458</v>
      </c>
      <c r="Z743" s="1">
        <f>IF(dataOrig!$AC743&gt;0,dataOrig!Z743*dataRevised!$AC743/dataOrig!$AC743,dataOrig!Z743)</f>
        <v>48.176337643165972</v>
      </c>
      <c r="AA743" s="1">
        <f>IF(dataOrig!$AC743&gt;0,dataOrig!AA743*dataRevised!$AC743/dataOrig!$AC743,dataOrig!AA743)</f>
        <v>31.368339306932846</v>
      </c>
      <c r="AB743" s="1">
        <f>IF(dataOrig!$AC743&gt;0,dataOrig!AB743*dataRevised!$AC743/dataOrig!$AC743,dataOrig!AB743)</f>
        <v>37.027302747754611</v>
      </c>
      <c r="AC743" s="9">
        <f>dataOrig!AC743*VLOOKUP($C743,pivot!$H$4:$Q$65,10,FALSE)/VLOOKUP($C743,pivot!$H$4:$Q$65,6,FALSE)</f>
        <v>129.18940701758089</v>
      </c>
    </row>
    <row r="744" spans="1:29">
      <c r="A744">
        <v>752</v>
      </c>
      <c r="B744">
        <v>24031</v>
      </c>
      <c r="C744">
        <f>dataOrig!C744</f>
        <v>24031</v>
      </c>
      <c r="D744">
        <v>24</v>
      </c>
      <c r="E744" s="1">
        <f>IF(dataOrig!$I744&gt;0,dataOrig!E744*dataRevised!$I744/dataOrig!$I744,dataOrig!E744)</f>
        <v>0</v>
      </c>
      <c r="F744" s="1">
        <f>IF(dataOrig!$I744&gt;0,dataOrig!F744*dataRevised!$I744/dataOrig!$I744,dataOrig!F744)</f>
        <v>0</v>
      </c>
      <c r="G744" s="1">
        <f>IF(dataOrig!$I744&gt;0,dataOrig!G744*dataRevised!$I744/dataOrig!$I744,dataOrig!G744)</f>
        <v>0</v>
      </c>
      <c r="H744" s="1">
        <f>IF(dataOrig!$I744&gt;0,dataOrig!H744*dataRevised!$I744/dataOrig!$I744,dataOrig!H744)</f>
        <v>23.392537967675988</v>
      </c>
      <c r="I744" s="9">
        <f>dataOrig!I744*VLOOKUP($C744,pivot!$H$4:$Q$65,7,FALSE)/VLOOKUP($C744,pivot!$H$4:$Q$65,2,FALSE)</f>
        <v>23.392537967675988</v>
      </c>
      <c r="J744" s="1">
        <f>dataOrig!J744</f>
        <v>0</v>
      </c>
      <c r="K744" s="1">
        <f>dataOrig!K744</f>
        <v>0</v>
      </c>
      <c r="L744" s="1">
        <f>dataOrig!L744</f>
        <v>0</v>
      </c>
      <c r="M744" s="1">
        <f>dataOrig!M744</f>
        <v>25</v>
      </c>
      <c r="N744" s="9">
        <f>dataOrig!N744</f>
        <v>25</v>
      </c>
      <c r="O744" s="1">
        <f>IF(dataOrig!$S744&gt;0,dataOrig!O744*dataRevised!$S744/dataOrig!$S744,dataOrig!O744)</f>
        <v>7.1456525640511206</v>
      </c>
      <c r="P744" s="1">
        <f>IF(dataOrig!$S744&gt;0,dataOrig!P744*dataRevised!$S744/dataOrig!$S744,dataOrig!P744)</f>
        <v>1.9279166446868123</v>
      </c>
      <c r="Q744" s="1">
        <f>IF(dataOrig!$S744&gt;0,dataOrig!Q744*dataRevised!$S744/dataOrig!$S744,dataOrig!Q744)</f>
        <v>2.3000126944130218E-2</v>
      </c>
      <c r="R744" s="1">
        <f>IF(dataOrig!$S744&gt;0,dataOrig!R744*dataRevised!$S744/dataOrig!$S744,dataOrig!R744)</f>
        <v>84.526656312266169</v>
      </c>
      <c r="S744" s="9">
        <f>dataOrig!S744*VLOOKUP($C744,pivot!$H$4:$Q$65,8,FALSE)/VLOOKUP($C744,pivot!$H$4:$Q$65,4,FALSE)</f>
        <v>93.623225647948232</v>
      </c>
      <c r="T744" s="1">
        <f>IF(dataOrig!$X744&gt;0,dataOrig!T744*dataRevised!$X744/dataOrig!$X744,dataOrig!T744)</f>
        <v>0</v>
      </c>
      <c r="U744" s="1">
        <f>IF(dataOrig!$X744&gt;0,dataOrig!U744*dataRevised!$X744/dataOrig!$X744,dataOrig!U744)</f>
        <v>2.6566013097266059</v>
      </c>
      <c r="V744" s="1">
        <f>IF(dataOrig!$X744&gt;0,dataOrig!V744*dataRevised!$X744/dataOrig!$X744,dataOrig!V744)</f>
        <v>11.511939008815293</v>
      </c>
      <c r="W744" s="1">
        <f>IF(dataOrig!$X744&gt;0,dataOrig!W744*dataRevised!$X744/dataOrig!$X744,dataOrig!W744)</f>
        <v>6.1987363893620806</v>
      </c>
      <c r="X744" s="9">
        <f>dataOrig!X744*VLOOKUP($C744,pivot!$H$4:$Q$65,9,FALSE)/VLOOKUP($C744,pivot!$H$4:$Q$65,5,FALSE)</f>
        <v>20.367276707903979</v>
      </c>
      <c r="Y744" s="1">
        <f>IF(dataOrig!$AC744&gt;0,dataOrig!Y744*dataRevised!$AC744/dataOrig!$AC744,dataOrig!Y744)</f>
        <v>0.91949653396035891</v>
      </c>
      <c r="Z744" s="1">
        <f>IF(dataOrig!$AC744&gt;0,dataOrig!Z744*dataRevised!$AC744/dataOrig!$AC744,dataOrig!Z744)</f>
        <v>18.706899965888407</v>
      </c>
      <c r="AA744" s="1">
        <f>IF(dataOrig!$AC744&gt;0,dataOrig!AA744*dataRevised!$AC744/dataOrig!$AC744,dataOrig!AA744)</f>
        <v>11.454188106844825</v>
      </c>
      <c r="AB744" s="1">
        <f>IF(dataOrig!$AC744&gt;0,dataOrig!AB744*dataRevised!$AC744/dataOrig!$AC744,dataOrig!AB744)</f>
        <v>2.0563803900793878</v>
      </c>
      <c r="AC744" s="9">
        <f>dataOrig!AC744*VLOOKUP($C744,pivot!$H$4:$Q$65,10,FALSE)/VLOOKUP($C744,pivot!$H$4:$Q$65,6,FALSE)</f>
        <v>33.136964996772981</v>
      </c>
    </row>
    <row r="745" spans="1:29">
      <c r="A745">
        <v>753</v>
      </c>
      <c r="B745">
        <v>24031</v>
      </c>
      <c r="C745">
        <f>dataOrig!C745</f>
        <v>24031</v>
      </c>
      <c r="D745">
        <v>24</v>
      </c>
      <c r="E745" s="1">
        <f>IF(dataOrig!$I745&gt;0,dataOrig!E745*dataRevised!$I745/dataOrig!$I745,dataOrig!E745)</f>
        <v>0</v>
      </c>
      <c r="F745" s="1">
        <f>IF(dataOrig!$I745&gt;0,dataOrig!F745*dataRevised!$I745/dataOrig!$I745,dataOrig!F745)</f>
        <v>0</v>
      </c>
      <c r="G745" s="1">
        <f>IF(dataOrig!$I745&gt;0,dataOrig!G745*dataRevised!$I745/dataOrig!$I745,dataOrig!G745)</f>
        <v>0</v>
      </c>
      <c r="H745" s="1">
        <f>IF(dataOrig!$I745&gt;0,dataOrig!H745*dataRevised!$I745/dataOrig!$I745,dataOrig!H745)</f>
        <v>8.4213136683633554</v>
      </c>
      <c r="I745" s="9">
        <f>dataOrig!I745*VLOOKUP($C745,pivot!$H$4:$Q$65,7,FALSE)/VLOOKUP($C745,pivot!$H$4:$Q$65,2,FALSE)</f>
        <v>8.4213136683633554</v>
      </c>
      <c r="J745" s="1">
        <f>dataOrig!J745</f>
        <v>0</v>
      </c>
      <c r="K745" s="1">
        <f>dataOrig!K745</f>
        <v>0</v>
      </c>
      <c r="L745" s="1">
        <f>dataOrig!L745</f>
        <v>0</v>
      </c>
      <c r="M745" s="1">
        <f>dataOrig!M745</f>
        <v>9</v>
      </c>
      <c r="N745" s="9">
        <f>dataOrig!N745</f>
        <v>9</v>
      </c>
      <c r="O745" s="1">
        <f>IF(dataOrig!$S745&gt;0,dataOrig!O745*dataRevised!$S745/dataOrig!$S745,dataOrig!O745)</f>
        <v>31.547428127740325</v>
      </c>
      <c r="P745" s="1">
        <f>IF(dataOrig!$S745&gt;0,dataOrig!P745*dataRevised!$S745/dataOrig!$S745,dataOrig!P745)</f>
        <v>59.824694784241373</v>
      </c>
      <c r="Q745" s="1">
        <f>IF(dataOrig!$S745&gt;0,dataOrig!Q745*dataRevised!$S745/dataOrig!$S745,dataOrig!Q745)</f>
        <v>7.5674044047988556</v>
      </c>
      <c r="R745" s="1">
        <f>IF(dataOrig!$S745&gt;0,dataOrig!R745*dataRevised!$S745/dataOrig!$S745,dataOrig!R745)</f>
        <v>131.24409953904348</v>
      </c>
      <c r="S745" s="9">
        <f>dataOrig!S745*VLOOKUP($C745,pivot!$H$4:$Q$65,8,FALSE)/VLOOKUP($C745,pivot!$H$4:$Q$65,4,FALSE)</f>
        <v>230.18362685582403</v>
      </c>
      <c r="T745" s="1">
        <f>IF(dataOrig!$X745&gt;0,dataOrig!T745*dataRevised!$X745/dataOrig!$X745,dataOrig!T745)</f>
        <v>0</v>
      </c>
      <c r="U745" s="1">
        <f>IF(dataOrig!$X745&gt;0,dataOrig!U745*dataRevised!$X745/dataOrig!$X745,dataOrig!U745)</f>
        <v>1.7710675398177373</v>
      </c>
      <c r="V745" s="1">
        <f>IF(dataOrig!$X745&gt;0,dataOrig!V745*dataRevised!$X745/dataOrig!$X745,dataOrig!V745)</f>
        <v>0</v>
      </c>
      <c r="W745" s="1">
        <f>IF(dataOrig!$X745&gt;0,dataOrig!W745*dataRevised!$X745/dataOrig!$X745,dataOrig!W745)</f>
        <v>6.1987363893620806</v>
      </c>
      <c r="X745" s="9">
        <f>dataOrig!X745*VLOOKUP($C745,pivot!$H$4:$Q$65,9,FALSE)/VLOOKUP($C745,pivot!$H$4:$Q$65,5,FALSE)</f>
        <v>7.9698039291798182</v>
      </c>
      <c r="Y745" s="1">
        <f>IF(dataOrig!$AC745&gt;0,dataOrig!Y745*dataRevised!$AC745/dataOrig!$AC745,dataOrig!Y745)</f>
        <v>26.581515700732307</v>
      </c>
      <c r="Z745" s="1">
        <f>IF(dataOrig!$AC745&gt;0,dataOrig!Z745*dataRevised!$AC745/dataOrig!$AC745,dataOrig!Z745)</f>
        <v>48.305382179986211</v>
      </c>
      <c r="AA745" s="1">
        <f>IF(dataOrig!$AC745&gt;0,dataOrig!AA745*dataRevised!$AC745/dataOrig!$AC745,dataOrig!AA745)</f>
        <v>13.874282971296395</v>
      </c>
      <c r="AB745" s="1">
        <f>IF(dataOrig!$AC745&gt;0,dataOrig!AB745*dataRevised!$AC745/dataOrig!$AC745,dataOrig!AB745)</f>
        <v>38.746754532373849</v>
      </c>
      <c r="AC745" s="9">
        <f>dataOrig!AC745*VLOOKUP($C745,pivot!$H$4:$Q$65,10,FALSE)/VLOOKUP($C745,pivot!$H$4:$Q$65,6,FALSE)</f>
        <v>127.50793538438874</v>
      </c>
    </row>
    <row r="746" spans="1:29">
      <c r="A746">
        <v>754</v>
      </c>
      <c r="B746">
        <v>24031</v>
      </c>
      <c r="C746">
        <f>dataOrig!C746</f>
        <v>24031</v>
      </c>
      <c r="D746">
        <v>24</v>
      </c>
      <c r="E746" s="1">
        <f>IF(dataOrig!$I746&gt;0,dataOrig!E746*dataRevised!$I746/dataOrig!$I746,dataOrig!E746)</f>
        <v>29.942448598625266</v>
      </c>
      <c r="F746" s="1">
        <f>IF(dataOrig!$I746&gt;0,dataOrig!F746*dataRevised!$I746/dataOrig!$I746,dataOrig!F746)</f>
        <v>0</v>
      </c>
      <c r="G746" s="1">
        <f>IF(dataOrig!$I746&gt;0,dataOrig!G746*dataRevised!$I746/dataOrig!$I746,dataOrig!G746)</f>
        <v>0</v>
      </c>
      <c r="H746" s="1">
        <f>IF(dataOrig!$I746&gt;0,dataOrig!H746*dataRevised!$I746/dataOrig!$I746,dataOrig!H746)</f>
        <v>52.399285047594212</v>
      </c>
      <c r="I746" s="9">
        <f>dataOrig!I746*VLOOKUP($C746,pivot!$H$4:$Q$65,7,FALSE)/VLOOKUP($C746,pivot!$H$4:$Q$65,2,FALSE)</f>
        <v>82.341733646219481</v>
      </c>
      <c r="J746" s="1">
        <f>dataOrig!J746</f>
        <v>32</v>
      </c>
      <c r="K746" s="1">
        <f>dataOrig!K746</f>
        <v>0</v>
      </c>
      <c r="L746" s="1">
        <f>dataOrig!L746</f>
        <v>0</v>
      </c>
      <c r="M746" s="1">
        <f>dataOrig!M746</f>
        <v>56</v>
      </c>
      <c r="N746" s="9">
        <f>dataOrig!N746</f>
        <v>88</v>
      </c>
      <c r="O746" s="1">
        <f>IF(dataOrig!$S746&gt;0,dataOrig!O746*dataRevised!$S746/dataOrig!$S746,dataOrig!O746)</f>
        <v>41.537105725765841</v>
      </c>
      <c r="P746" s="1">
        <f>IF(dataOrig!$S746&gt;0,dataOrig!P746*dataRevised!$S746/dataOrig!$S746,dataOrig!P746)</f>
        <v>89.184814444879024</v>
      </c>
      <c r="Q746" s="1">
        <f>IF(dataOrig!$S746&gt;0,dataOrig!Q746*dataRevised!$S746/dataOrig!$S746,dataOrig!Q746)</f>
        <v>20.373859887473444</v>
      </c>
      <c r="R746" s="1">
        <f>IF(dataOrig!$S746&gt;0,dataOrig!R746*dataRevised!$S746/dataOrig!$S746,dataOrig!R746)</f>
        <v>94.742768473252895</v>
      </c>
      <c r="S746" s="9">
        <f>dataOrig!S746*VLOOKUP($C746,pivot!$H$4:$Q$65,8,FALSE)/VLOOKUP($C746,pivot!$H$4:$Q$65,4,FALSE)</f>
        <v>245.83854853137117</v>
      </c>
      <c r="T746" s="1">
        <f>IF(dataOrig!$X746&gt;0,dataOrig!T746*dataRevised!$X746/dataOrig!$X746,dataOrig!T746)</f>
        <v>0</v>
      </c>
      <c r="U746" s="1">
        <f>IF(dataOrig!$X746&gt;0,dataOrig!U746*dataRevised!$X746/dataOrig!$X746,dataOrig!U746)</f>
        <v>0</v>
      </c>
      <c r="V746" s="1">
        <f>IF(dataOrig!$X746&gt;0,dataOrig!V746*dataRevised!$X746/dataOrig!$X746,dataOrig!V746)</f>
        <v>0</v>
      </c>
      <c r="W746" s="1">
        <f>IF(dataOrig!$X746&gt;0,dataOrig!W746*dataRevised!$X746/dataOrig!$X746,dataOrig!W746)</f>
        <v>0</v>
      </c>
      <c r="X746" s="9">
        <f>dataOrig!X746*VLOOKUP($C746,pivot!$H$4:$Q$65,9,FALSE)/VLOOKUP($C746,pivot!$H$4:$Q$65,5,FALSE)</f>
        <v>0</v>
      </c>
      <c r="Y746" s="1">
        <f>IF(dataOrig!$AC746&gt;0,dataOrig!Y746*dataRevised!$AC746/dataOrig!$AC746,dataOrig!Y746)</f>
        <v>4.5771083092218916</v>
      </c>
      <c r="Z746" s="1">
        <f>IF(dataOrig!$AC746&gt;0,dataOrig!Z746*dataRevised!$AC746/dataOrig!$AC746,dataOrig!Z746)</f>
        <v>65.148188478134159</v>
      </c>
      <c r="AA746" s="1">
        <f>IF(dataOrig!$AC746&gt;0,dataOrig!AA746*dataRevised!$AC746/dataOrig!$AC746,dataOrig!AA746)</f>
        <v>39.197234560876787</v>
      </c>
      <c r="AB746" s="1">
        <f>IF(dataOrig!$AC746&gt;0,dataOrig!AB746*dataRevised!$AC746/dataOrig!$AC746,dataOrig!AB746)</f>
        <v>20.306348140928275</v>
      </c>
      <c r="AC746" s="9">
        <f>dataOrig!AC746*VLOOKUP($C746,pivot!$H$4:$Q$65,10,FALSE)/VLOOKUP($C746,pivot!$H$4:$Q$65,6,FALSE)</f>
        <v>129.2288794891611</v>
      </c>
    </row>
    <row r="747" spans="1:29">
      <c r="A747">
        <v>755</v>
      </c>
      <c r="B747">
        <v>24031</v>
      </c>
      <c r="C747">
        <f>dataOrig!C747</f>
        <v>24031</v>
      </c>
      <c r="D747">
        <v>24</v>
      </c>
      <c r="E747" s="1">
        <f>IF(dataOrig!$I747&gt;0,dataOrig!E747*dataRevised!$I747/dataOrig!$I747,dataOrig!E747)</f>
        <v>0</v>
      </c>
      <c r="F747" s="1">
        <f>IF(dataOrig!$I747&gt;0,dataOrig!F747*dataRevised!$I747/dataOrig!$I747,dataOrig!F747)</f>
        <v>0</v>
      </c>
      <c r="G747" s="1">
        <f>IF(dataOrig!$I747&gt;0,dataOrig!G747*dataRevised!$I747/dataOrig!$I747,dataOrig!G747)</f>
        <v>0</v>
      </c>
      <c r="H747" s="1">
        <f>IF(dataOrig!$I747&gt;0,dataOrig!H747*dataRevised!$I747/dataOrig!$I747,dataOrig!H747)</f>
        <v>291.00317231788932</v>
      </c>
      <c r="I747" s="9">
        <f>dataOrig!I747*VLOOKUP($C747,pivot!$H$4:$Q$65,7,FALSE)/VLOOKUP($C747,pivot!$H$4:$Q$65,2,FALSE)</f>
        <v>291.00317231788932</v>
      </c>
      <c r="J747" s="1">
        <f>dataOrig!J747</f>
        <v>0</v>
      </c>
      <c r="K747" s="1">
        <f>dataOrig!K747</f>
        <v>0</v>
      </c>
      <c r="L747" s="1">
        <f>dataOrig!L747</f>
        <v>0</v>
      </c>
      <c r="M747" s="1">
        <f>dataOrig!M747</f>
        <v>311</v>
      </c>
      <c r="N747" s="9">
        <f>dataOrig!N747</f>
        <v>311</v>
      </c>
      <c r="O747" s="1">
        <f>IF(dataOrig!$S747&gt;0,dataOrig!O747*dataRevised!$S747/dataOrig!$S747,dataOrig!O747)</f>
        <v>26.066435264342211</v>
      </c>
      <c r="P747" s="1">
        <f>IF(dataOrig!$S747&gt;0,dataOrig!P747*dataRevised!$S747/dataOrig!$S747,dataOrig!P747)</f>
        <v>49.937195488315403</v>
      </c>
      <c r="Q747" s="1">
        <f>IF(dataOrig!$S747&gt;0,dataOrig!Q747*dataRevised!$S747/dataOrig!$S747,dataOrig!Q747)</f>
        <v>11.211631570438675</v>
      </c>
      <c r="R747" s="1">
        <f>IF(dataOrig!$S747&gt;0,dataOrig!R747*dataRevised!$S747/dataOrig!$S747,dataOrig!R747)</f>
        <v>90.843588303857317</v>
      </c>
      <c r="S747" s="9">
        <f>dataOrig!S747*VLOOKUP($C747,pivot!$H$4:$Q$65,8,FALSE)/VLOOKUP($C747,pivot!$H$4:$Q$65,4,FALSE)</f>
        <v>178.05885062695361</v>
      </c>
      <c r="T747" s="1">
        <f>IF(dataOrig!$X747&gt;0,dataOrig!T747*dataRevised!$X747/dataOrig!$X747,dataOrig!T747)</f>
        <v>0</v>
      </c>
      <c r="U747" s="1">
        <f>IF(dataOrig!$X747&gt;0,dataOrig!U747*dataRevised!$X747/dataOrig!$X747,dataOrig!U747)</f>
        <v>2460.898346576746</v>
      </c>
      <c r="V747" s="1">
        <f>IF(dataOrig!$X747&gt;0,dataOrig!V747*dataRevised!$X747/dataOrig!$X747,dataOrig!V747)</f>
        <v>1242.4038791821426</v>
      </c>
      <c r="W747" s="1">
        <f>IF(dataOrig!$X747&gt;0,dataOrig!W747*dataRevised!$X747/dataOrig!$X747,dataOrig!W747)</f>
        <v>1500.9797399955323</v>
      </c>
      <c r="X747" s="9">
        <f>dataOrig!X747*VLOOKUP($C747,pivot!$H$4:$Q$65,9,FALSE)/VLOOKUP($C747,pivot!$H$4:$Q$65,5,FALSE)</f>
        <v>5204.2819657544205</v>
      </c>
      <c r="Y747" s="1">
        <f>IF(dataOrig!$AC747&gt;0,dataOrig!Y747*dataRevised!$AC747/dataOrig!$AC747,dataOrig!Y747)</f>
        <v>404.26311558356389</v>
      </c>
      <c r="Z747" s="1">
        <f>IF(dataOrig!$AC747&gt;0,dataOrig!Z747*dataRevised!$AC747/dataOrig!$AC747,dataOrig!Z747)</f>
        <v>7771.2044046760466</v>
      </c>
      <c r="AA747" s="1">
        <f>IF(dataOrig!$AC747&gt;0,dataOrig!AA747*dataRevised!$AC747/dataOrig!$AC747,dataOrig!AA747)</f>
        <v>8.710884232093056</v>
      </c>
      <c r="AB747" s="1">
        <f>IF(dataOrig!$AC747&gt;0,dataOrig!AB747*dataRevised!$AC747/dataOrig!$AC747,dataOrig!AB747)</f>
        <v>225.71763275507817</v>
      </c>
      <c r="AC747" s="9">
        <f>dataOrig!AC747*VLOOKUP($C747,pivot!$H$4:$Q$65,10,FALSE)/VLOOKUP($C747,pivot!$H$4:$Q$65,6,FALSE)</f>
        <v>8409.8960372467809</v>
      </c>
    </row>
    <row r="748" spans="1:29">
      <c r="A748">
        <v>756</v>
      </c>
      <c r="B748">
        <v>24031</v>
      </c>
      <c r="C748">
        <f>dataOrig!C748</f>
        <v>24031</v>
      </c>
      <c r="D748">
        <v>24</v>
      </c>
      <c r="E748" s="1">
        <f>IF(dataOrig!$I748&gt;0,dataOrig!E748*dataRevised!$I748/dataOrig!$I748,dataOrig!E748)</f>
        <v>0</v>
      </c>
      <c r="F748" s="1">
        <f>IF(dataOrig!$I748&gt;0,dataOrig!F748*dataRevised!$I748/dataOrig!$I748,dataOrig!F748)</f>
        <v>0</v>
      </c>
      <c r="G748" s="1">
        <f>IF(dataOrig!$I748&gt;0,dataOrig!G748*dataRevised!$I748/dataOrig!$I748,dataOrig!G748)</f>
        <v>0</v>
      </c>
      <c r="H748" s="1">
        <f>IF(dataOrig!$I748&gt;0,dataOrig!H748*dataRevised!$I748/dataOrig!$I748,dataOrig!H748)</f>
        <v>8.4213136683633554</v>
      </c>
      <c r="I748" s="9">
        <f>dataOrig!I748*VLOOKUP($C748,pivot!$H$4:$Q$65,7,FALSE)/VLOOKUP($C748,pivot!$H$4:$Q$65,2,FALSE)</f>
        <v>8.4213136683633554</v>
      </c>
      <c r="J748" s="1">
        <f>dataOrig!J748</f>
        <v>0</v>
      </c>
      <c r="K748" s="1">
        <f>dataOrig!K748</f>
        <v>0</v>
      </c>
      <c r="L748" s="1">
        <f>dataOrig!L748</f>
        <v>0</v>
      </c>
      <c r="M748" s="1">
        <f>dataOrig!M748</f>
        <v>9</v>
      </c>
      <c r="N748" s="9">
        <f>dataOrig!N748</f>
        <v>9</v>
      </c>
      <c r="O748" s="1">
        <f>IF(dataOrig!$S748&gt;0,dataOrig!O748*dataRevised!$S748/dataOrig!$S748,dataOrig!O748)</f>
        <v>3.2757906019743523</v>
      </c>
      <c r="P748" s="1">
        <f>IF(dataOrig!$S748&gt;0,dataOrig!P748*dataRevised!$S748/dataOrig!$S748,dataOrig!P748)</f>
        <v>0.89660417461567399</v>
      </c>
      <c r="Q748" s="1">
        <f>IF(dataOrig!$S748&gt;0,dataOrig!Q748*dataRevised!$S748/dataOrig!$S748,dataOrig!Q748)</f>
        <v>2.8724823066990039E-3</v>
      </c>
      <c r="R748" s="1">
        <f>IF(dataOrig!$S748&gt;0,dataOrig!R748*dataRevised!$S748/dataOrig!$S748,dataOrig!R748)</f>
        <v>39.284941170711271</v>
      </c>
      <c r="S748" s="9">
        <f>dataOrig!S748*VLOOKUP($C748,pivot!$H$4:$Q$65,8,FALSE)/VLOOKUP($C748,pivot!$H$4:$Q$65,4,FALSE)</f>
        <v>43.460208429607995</v>
      </c>
      <c r="T748" s="1">
        <f>IF(dataOrig!$X748&gt;0,dataOrig!T748*dataRevised!$X748/dataOrig!$X748,dataOrig!T748)</f>
        <v>0</v>
      </c>
      <c r="U748" s="1">
        <f>IF(dataOrig!$X748&gt;0,dataOrig!U748*dataRevised!$X748/dataOrig!$X748,dataOrig!U748)</f>
        <v>0</v>
      </c>
      <c r="V748" s="1">
        <f>IF(dataOrig!$X748&gt;0,dataOrig!V748*dataRevised!$X748/dataOrig!$X748,dataOrig!V748)</f>
        <v>0</v>
      </c>
      <c r="W748" s="1">
        <f>IF(dataOrig!$X748&gt;0,dataOrig!W748*dataRevised!$X748/dataOrig!$X748,dataOrig!W748)</f>
        <v>7.9698039291798182</v>
      </c>
      <c r="X748" s="9">
        <f>dataOrig!X748*VLOOKUP($C748,pivot!$H$4:$Q$65,9,FALSE)/VLOOKUP($C748,pivot!$H$4:$Q$65,5,FALSE)</f>
        <v>7.9698039291798182</v>
      </c>
      <c r="Y748" s="1">
        <f>IF(dataOrig!$AC748&gt;0,dataOrig!Y748*dataRevised!$AC748/dataOrig!$AC748,dataOrig!Y748)</f>
        <v>7.2966454821503197E-3</v>
      </c>
      <c r="Z748" s="1">
        <f>IF(dataOrig!$AC748&gt;0,dataOrig!Z748*dataRevised!$AC748/dataOrig!$AC748,dataOrig!Z748)</f>
        <v>18.023495850770981</v>
      </c>
      <c r="AA748" s="1">
        <f>IF(dataOrig!$AC748&gt;0,dataOrig!AA748*dataRevised!$AC748/dataOrig!$AC748,dataOrig!AA748)</f>
        <v>5.2894228749237309</v>
      </c>
      <c r="AB748" s="1">
        <f>IF(dataOrig!$AC748&gt;0,dataOrig!AB748*dataRevised!$AC748/dataOrig!$AC748,dataOrig!AB748)</f>
        <v>2.5384221898617492</v>
      </c>
      <c r="AC748" s="9">
        <f>dataOrig!AC748*VLOOKUP($C748,pivot!$H$4:$Q$65,10,FALSE)/VLOOKUP($C748,pivot!$H$4:$Q$65,6,FALSE)</f>
        <v>25.858637561038613</v>
      </c>
    </row>
    <row r="749" spans="1:29">
      <c r="A749">
        <v>757</v>
      </c>
      <c r="B749">
        <v>24031</v>
      </c>
      <c r="C749">
        <f>dataOrig!C749</f>
        <v>24031</v>
      </c>
      <c r="D749">
        <v>24</v>
      </c>
      <c r="E749" s="1">
        <f>IF(dataOrig!$I749&gt;0,dataOrig!E749*dataRevised!$I749/dataOrig!$I749,dataOrig!E749)</f>
        <v>15.906925818019673</v>
      </c>
      <c r="F749" s="1">
        <f>IF(dataOrig!$I749&gt;0,dataOrig!F749*dataRevised!$I749/dataOrig!$I749,dataOrig!F749)</f>
        <v>0</v>
      </c>
      <c r="G749" s="1">
        <f>IF(dataOrig!$I749&gt;0,dataOrig!G749*dataRevised!$I749/dataOrig!$I749,dataOrig!G749)</f>
        <v>0</v>
      </c>
      <c r="H749" s="1">
        <f>IF(dataOrig!$I749&gt;0,dataOrig!H749*dataRevised!$I749/dataOrig!$I749,dataOrig!H749)</f>
        <v>19.649731892847832</v>
      </c>
      <c r="I749" s="9">
        <f>dataOrig!I749*VLOOKUP($C749,pivot!$H$4:$Q$65,7,FALSE)/VLOOKUP($C749,pivot!$H$4:$Q$65,2,FALSE)</f>
        <v>35.556657710867505</v>
      </c>
      <c r="J749" s="1">
        <f>dataOrig!J749</f>
        <v>17</v>
      </c>
      <c r="K749" s="1">
        <f>dataOrig!K749</f>
        <v>0</v>
      </c>
      <c r="L749" s="1">
        <f>dataOrig!L749</f>
        <v>0</v>
      </c>
      <c r="M749" s="1">
        <f>dataOrig!M749</f>
        <v>21</v>
      </c>
      <c r="N749" s="9">
        <f>dataOrig!N749</f>
        <v>38</v>
      </c>
      <c r="O749" s="1">
        <f>IF(dataOrig!$S749&gt;0,dataOrig!O749*dataRevised!$S749/dataOrig!$S749,dataOrig!O749)</f>
        <v>53.371710032132285</v>
      </c>
      <c r="P749" s="1">
        <f>IF(dataOrig!$S749&gt;0,dataOrig!P749*dataRevised!$S749/dataOrig!$S749,dataOrig!P749)</f>
        <v>0.65273258786050803</v>
      </c>
      <c r="Q749" s="1">
        <f>IF(dataOrig!$S749&gt;0,dataOrig!Q749*dataRevised!$S749/dataOrig!$S749,dataOrig!Q749)</f>
        <v>9.0187127001545928</v>
      </c>
      <c r="R749" s="1">
        <f>IF(dataOrig!$S749&gt;0,dataOrig!R749*dataRevised!$S749/dataOrig!$S749,dataOrig!R749)</f>
        <v>29.122038288893194</v>
      </c>
      <c r="S749" s="9">
        <f>dataOrig!S749*VLOOKUP($C749,pivot!$H$4:$Q$65,8,FALSE)/VLOOKUP($C749,pivot!$H$4:$Q$65,4,FALSE)</f>
        <v>92.165193609040571</v>
      </c>
      <c r="T749" s="1">
        <f>IF(dataOrig!$X749&gt;0,dataOrig!T749*dataRevised!$X749/dataOrig!$X749,dataOrig!T749)</f>
        <v>0</v>
      </c>
      <c r="U749" s="1">
        <f>IF(dataOrig!$X749&gt;0,dataOrig!U749*dataRevised!$X749/dataOrig!$X749,dataOrig!U749)</f>
        <v>7.0842701592709494</v>
      </c>
      <c r="V749" s="1">
        <f>IF(dataOrig!$X749&gt;0,dataOrig!V749*dataRevised!$X749/dataOrig!$X749,dataOrig!V749)</f>
        <v>0</v>
      </c>
      <c r="W749" s="1">
        <f>IF(dataOrig!$X749&gt;0,dataOrig!W749*dataRevised!$X749/dataOrig!$X749,dataOrig!W749)</f>
        <v>24.794945557448322</v>
      </c>
      <c r="X749" s="9">
        <f>dataOrig!X749*VLOOKUP($C749,pivot!$H$4:$Q$65,9,FALSE)/VLOOKUP($C749,pivot!$H$4:$Q$65,5,FALSE)</f>
        <v>31.879215716719273</v>
      </c>
      <c r="Y749" s="1">
        <f>IF(dataOrig!$AC749&gt;0,dataOrig!Y749*dataRevised!$AC749/dataOrig!$AC749,dataOrig!Y749)</f>
        <v>17.302572652430559</v>
      </c>
      <c r="Z749" s="1">
        <f>IF(dataOrig!$AC749&gt;0,dataOrig!Z749*dataRevised!$AC749/dataOrig!$AC749,dataOrig!Z749)</f>
        <v>56.842052296742118</v>
      </c>
      <c r="AA749" s="1">
        <f>IF(dataOrig!$AC749&gt;0,dataOrig!AA749*dataRevised!$AC749/dataOrig!$AC749,dataOrig!AA749)</f>
        <v>42.135054092847504</v>
      </c>
      <c r="AB749" s="1">
        <f>IF(dataOrig!$AC749&gt;0,dataOrig!AB749*dataRevised!$AC749/dataOrig!$AC749,dataOrig!AB749)</f>
        <v>6.2798156033806869</v>
      </c>
      <c r="AC749" s="9">
        <f>dataOrig!AC749*VLOOKUP($C749,pivot!$H$4:$Q$65,10,FALSE)/VLOOKUP($C749,pivot!$H$4:$Q$65,6,FALSE)</f>
        <v>122.55949464540087</v>
      </c>
    </row>
    <row r="750" spans="1:29">
      <c r="A750">
        <v>758</v>
      </c>
      <c r="B750">
        <v>24031</v>
      </c>
      <c r="C750">
        <f>dataOrig!C750</f>
        <v>24031</v>
      </c>
      <c r="D750">
        <v>24</v>
      </c>
      <c r="E750" s="1">
        <f>IF(dataOrig!$I750&gt;0,dataOrig!E750*dataRevised!$I750/dataOrig!$I750,dataOrig!E750)</f>
        <v>19.649731892847832</v>
      </c>
      <c r="F750" s="1">
        <f>IF(dataOrig!$I750&gt;0,dataOrig!F750*dataRevised!$I750/dataOrig!$I750,dataOrig!F750)</f>
        <v>0</v>
      </c>
      <c r="G750" s="1">
        <f>IF(dataOrig!$I750&gt;0,dataOrig!G750*dataRevised!$I750/dataOrig!$I750,dataOrig!G750)</f>
        <v>167.49057184856008</v>
      </c>
      <c r="H750" s="1">
        <f>IF(dataOrig!$I750&gt;0,dataOrig!H750*dataRevised!$I750/dataOrig!$I750,dataOrig!H750)</f>
        <v>79.534629090098363</v>
      </c>
      <c r="I750" s="9">
        <f>dataOrig!I750*VLOOKUP($C750,pivot!$H$4:$Q$65,7,FALSE)/VLOOKUP($C750,pivot!$H$4:$Q$65,2,FALSE)</f>
        <v>266.67493283150628</v>
      </c>
      <c r="J750" s="1">
        <f>dataOrig!J750</f>
        <v>21</v>
      </c>
      <c r="K750" s="1">
        <f>dataOrig!K750</f>
        <v>0</v>
      </c>
      <c r="L750" s="1">
        <f>dataOrig!L750</f>
        <v>179</v>
      </c>
      <c r="M750" s="1">
        <f>dataOrig!M750</f>
        <v>85</v>
      </c>
      <c r="N750" s="9">
        <f>dataOrig!N750</f>
        <v>285</v>
      </c>
      <c r="O750" s="1">
        <f>IF(dataOrig!$S750&gt;0,dataOrig!O750*dataRevised!$S750/dataOrig!$S750,dataOrig!O750)</f>
        <v>12.006616912701464</v>
      </c>
      <c r="P750" s="1">
        <f>IF(dataOrig!$S750&gt;0,dataOrig!P750*dataRevised!$S750/dataOrig!$S750,dataOrig!P750)</f>
        <v>2.4031745504125182</v>
      </c>
      <c r="Q750" s="1">
        <f>IF(dataOrig!$S750&gt;0,dataOrig!Q750*dataRevised!$S750/dataOrig!$S750,dataOrig!Q750)</f>
        <v>191.21866904974783</v>
      </c>
      <c r="R750" s="1">
        <f>IF(dataOrig!$S750&gt;0,dataOrig!R750*dataRevised!$S750/dataOrig!$S750,dataOrig!R750)</f>
        <v>146.07349854332804</v>
      </c>
      <c r="S750" s="9">
        <f>dataOrig!S750*VLOOKUP($C750,pivot!$H$4:$Q$65,8,FALSE)/VLOOKUP($C750,pivot!$H$4:$Q$65,4,FALSE)</f>
        <v>351.70195905618988</v>
      </c>
      <c r="T750" s="1">
        <f>IF(dataOrig!$X750&gt;0,dataOrig!T750*dataRevised!$X750/dataOrig!$X750,dataOrig!T750)</f>
        <v>14.168540318541899</v>
      </c>
      <c r="U750" s="1">
        <f>IF(dataOrig!$X750&gt;0,dataOrig!U750*dataRevised!$X750/dataOrig!$X750,dataOrig!U750)</f>
        <v>81.469106831615917</v>
      </c>
      <c r="V750" s="1">
        <f>IF(dataOrig!$X750&gt;0,dataOrig!V750*dataRevised!$X750/dataOrig!$X750,dataOrig!V750)</f>
        <v>25.68047932735719</v>
      </c>
      <c r="W750" s="1">
        <f>IF(dataOrig!$X750&gt;0,dataOrig!W750*dataRevised!$X750/dataOrig!$X750,dataOrig!W750)</f>
        <v>120.43259270760615</v>
      </c>
      <c r="X750" s="9">
        <f>dataOrig!X750*VLOOKUP($C750,pivot!$H$4:$Q$65,9,FALSE)/VLOOKUP($C750,pivot!$H$4:$Q$65,5,FALSE)</f>
        <v>241.75071918512114</v>
      </c>
      <c r="Y750" s="1">
        <f>IF(dataOrig!$AC750&gt;0,dataOrig!Y750*dataRevised!$AC750/dataOrig!$AC750,dataOrig!Y750)</f>
        <v>39.479421382622562</v>
      </c>
      <c r="Z750" s="1">
        <f>IF(dataOrig!$AC750&gt;0,dataOrig!Z750*dataRevised!$AC750/dataOrig!$AC750,dataOrig!Z750)</f>
        <v>611.53253792904934</v>
      </c>
      <c r="AA750" s="1">
        <f>IF(dataOrig!$AC750&gt;0,dataOrig!AA750*dataRevised!$AC750/dataOrig!$AC750,dataOrig!AA750)</f>
        <v>221.89496109460305</v>
      </c>
      <c r="AB750" s="1">
        <f>IF(dataOrig!$AC750&gt;0,dataOrig!AB750*dataRevised!$AC750/dataOrig!$AC750,dataOrig!AB750)</f>
        <v>57.4578502957987</v>
      </c>
      <c r="AC750" s="9">
        <f>dataOrig!AC750*VLOOKUP($C750,pivot!$H$4:$Q$65,10,FALSE)/VLOOKUP($C750,pivot!$H$4:$Q$65,6,FALSE)</f>
        <v>930.36477070207366</v>
      </c>
    </row>
    <row r="751" spans="1:29">
      <c r="A751">
        <v>759</v>
      </c>
      <c r="B751">
        <v>24031</v>
      </c>
      <c r="C751">
        <f>dataOrig!C751</f>
        <v>24031</v>
      </c>
      <c r="D751">
        <v>24</v>
      </c>
      <c r="E751" s="1">
        <f>IF(dataOrig!$I751&gt;0,dataOrig!E751*dataRevised!$I751/dataOrig!$I751,dataOrig!E751)</f>
        <v>27.135344042504148</v>
      </c>
      <c r="F751" s="1">
        <f>IF(dataOrig!$I751&gt;0,dataOrig!F751*dataRevised!$I751/dataOrig!$I751,dataOrig!F751)</f>
        <v>932.89441415091846</v>
      </c>
      <c r="G751" s="1">
        <f>IF(dataOrig!$I751&gt;0,dataOrig!G751*dataRevised!$I751/dataOrig!$I751,dataOrig!G751)</f>
        <v>0</v>
      </c>
      <c r="H751" s="1">
        <f>IF(dataOrig!$I751&gt;0,dataOrig!H751*dataRevised!$I751/dataOrig!$I751,dataOrig!H751)</f>
        <v>61.756300234664614</v>
      </c>
      <c r="I751" s="9">
        <f>dataOrig!I751*VLOOKUP($C751,pivot!$H$4:$Q$65,7,FALSE)/VLOOKUP($C751,pivot!$H$4:$Q$65,2,FALSE)</f>
        <v>1021.7860584280872</v>
      </c>
      <c r="J751" s="1">
        <f>dataOrig!J751</f>
        <v>29</v>
      </c>
      <c r="K751" s="1">
        <f>dataOrig!K751</f>
        <v>997</v>
      </c>
      <c r="L751" s="1">
        <f>dataOrig!L751</f>
        <v>0</v>
      </c>
      <c r="M751" s="1">
        <f>dataOrig!M751</f>
        <v>66</v>
      </c>
      <c r="N751" s="9">
        <f>dataOrig!N751</f>
        <v>1092</v>
      </c>
      <c r="O751" s="1">
        <f>IF(dataOrig!$S751&gt;0,dataOrig!O751*dataRevised!$S751/dataOrig!$S751,dataOrig!O751)</f>
        <v>61.207228684520977</v>
      </c>
      <c r="P751" s="1">
        <f>IF(dataOrig!$S751&gt;0,dataOrig!P751*dataRevised!$S751/dataOrig!$S751,dataOrig!P751)</f>
        <v>57.637881772270056</v>
      </c>
      <c r="Q751" s="1">
        <f>IF(dataOrig!$S751&gt;0,dataOrig!Q751*dataRevised!$S751/dataOrig!$S751,dataOrig!Q751)</f>
        <v>10.297909371690837</v>
      </c>
      <c r="R751" s="1">
        <f>IF(dataOrig!$S751&gt;0,dataOrig!R751*dataRevised!$S751/dataOrig!$S751,dataOrig!R751)</f>
        <v>124.12995078528242</v>
      </c>
      <c r="S751" s="9">
        <f>dataOrig!S751*VLOOKUP($C751,pivot!$H$4:$Q$65,8,FALSE)/VLOOKUP($C751,pivot!$H$4:$Q$65,4,FALSE)</f>
        <v>253.27297061376427</v>
      </c>
      <c r="T751" s="1">
        <f>IF(dataOrig!$X751&gt;0,dataOrig!T751*dataRevised!$X751/dataOrig!$X751,dataOrig!T751)</f>
        <v>0</v>
      </c>
      <c r="U751" s="1">
        <f>IF(dataOrig!$X751&gt;0,dataOrig!U751*dataRevised!$X751/dataOrig!$X751,dataOrig!U751)</f>
        <v>1184.8441841380663</v>
      </c>
      <c r="V751" s="1">
        <f>IF(dataOrig!$X751&gt;0,dataOrig!V751*dataRevised!$X751/dataOrig!$X751,dataOrig!V751)</f>
        <v>121.31812647751499</v>
      </c>
      <c r="W751" s="1">
        <f>IF(dataOrig!$X751&gt;0,dataOrig!W751*dataRevised!$X751/dataOrig!$X751,dataOrig!W751)</f>
        <v>260.34692835320737</v>
      </c>
      <c r="X751" s="9">
        <f>dataOrig!X751*VLOOKUP($C751,pivot!$H$4:$Q$65,9,FALSE)/VLOOKUP($C751,pivot!$H$4:$Q$65,5,FALSE)</f>
        <v>1566.5092389687886</v>
      </c>
      <c r="Y751" s="1">
        <f>IF(dataOrig!$AC751&gt;0,dataOrig!Y751*dataRevised!$AC751/dataOrig!$AC751,dataOrig!Y751)</f>
        <v>808.25597665052817</v>
      </c>
      <c r="Z751" s="1">
        <f>IF(dataOrig!$AC751&gt;0,dataOrig!Z751*dataRevised!$AC751/dataOrig!$AC751,dataOrig!Z751)</f>
        <v>510.36019083960133</v>
      </c>
      <c r="AA751" s="1">
        <f>IF(dataOrig!$AC751&gt;0,dataOrig!AA751*dataRevised!$AC751/dataOrig!$AC751,dataOrig!AA751)</f>
        <v>129.78171413035818</v>
      </c>
      <c r="AB751" s="1">
        <f>IF(dataOrig!$AC751&gt;0,dataOrig!AB751*dataRevised!$AC751/dataOrig!$AC751,dataOrig!AB751)</f>
        <v>231.30768208020496</v>
      </c>
      <c r="AC751" s="9">
        <f>dataOrig!AC751*VLOOKUP($C751,pivot!$H$4:$Q$65,10,FALSE)/VLOOKUP($C751,pivot!$H$4:$Q$65,6,FALSE)</f>
        <v>1679.7055637006927</v>
      </c>
    </row>
    <row r="752" spans="1:29">
      <c r="A752">
        <v>760</v>
      </c>
      <c r="B752">
        <v>24031</v>
      </c>
      <c r="C752">
        <f>dataOrig!C752</f>
        <v>24031</v>
      </c>
      <c r="D752">
        <v>24</v>
      </c>
      <c r="E752" s="1">
        <f>IF(dataOrig!$I752&gt;0,dataOrig!E752*dataRevised!$I752/dataOrig!$I752,dataOrig!E752)</f>
        <v>12.164119743191513</v>
      </c>
      <c r="F752" s="1">
        <f>IF(dataOrig!$I752&gt;0,dataOrig!F752*dataRevised!$I752/dataOrig!$I752,dataOrig!F752)</f>
        <v>1482.1512056319507</v>
      </c>
      <c r="G752" s="1">
        <f>IF(dataOrig!$I752&gt;0,dataOrig!G752*dataRevised!$I752/dataOrig!$I752,dataOrig!G752)</f>
        <v>667.15518283811912</v>
      </c>
      <c r="H752" s="1">
        <f>IF(dataOrig!$I752&gt;0,dataOrig!H752*dataRevised!$I752/dataOrig!$I752,dataOrig!H752)</f>
        <v>163.74776577373191</v>
      </c>
      <c r="I752" s="9">
        <f>dataOrig!I752*VLOOKUP($C752,pivot!$H$4:$Q$65,7,FALSE)/VLOOKUP($C752,pivot!$H$4:$Q$65,2,FALSE)</f>
        <v>2325.2182739869932</v>
      </c>
      <c r="J752" s="1">
        <f>dataOrig!J752</f>
        <v>13</v>
      </c>
      <c r="K752" s="1">
        <f>dataOrig!K752</f>
        <v>1584</v>
      </c>
      <c r="L752" s="1">
        <f>dataOrig!L752</f>
        <v>713</v>
      </c>
      <c r="M752" s="1">
        <f>dataOrig!M752</f>
        <v>175</v>
      </c>
      <c r="N752" s="9">
        <f>dataOrig!N752</f>
        <v>2485</v>
      </c>
      <c r="O752" s="1">
        <f>IF(dataOrig!$S752&gt;0,dataOrig!O752*dataRevised!$S752/dataOrig!$S752,dataOrig!O752)</f>
        <v>7.2419007343657622</v>
      </c>
      <c r="P752" s="1">
        <f>IF(dataOrig!$S752&gt;0,dataOrig!P752*dataRevised!$S752/dataOrig!$S752,dataOrig!P752)</f>
        <v>1036.3953294247158</v>
      </c>
      <c r="Q752" s="1">
        <f>IF(dataOrig!$S752&gt;0,dataOrig!Q752*dataRevised!$S752/dataOrig!$S752,dataOrig!Q752)</f>
        <v>700.7778979218009</v>
      </c>
      <c r="R752" s="1">
        <f>IF(dataOrig!$S752&gt;0,dataOrig!R752*dataRevised!$S752/dataOrig!$S752,dataOrig!R752)</f>
        <v>326.60485037263555</v>
      </c>
      <c r="S752" s="9">
        <f>dataOrig!S752*VLOOKUP($C752,pivot!$H$4:$Q$65,8,FALSE)/VLOOKUP($C752,pivot!$H$4:$Q$65,4,FALSE)</f>
        <v>2071.0199784535184</v>
      </c>
      <c r="T752" s="1">
        <f>IF(dataOrig!$X752&gt;0,dataOrig!T752*dataRevised!$X752/dataOrig!$X752,dataOrig!T752)</f>
        <v>128.40239663678597</v>
      </c>
      <c r="U752" s="1">
        <f>IF(dataOrig!$X752&gt;0,dataOrig!U752*dataRevised!$X752/dataOrig!$X752,dataOrig!U752)</f>
        <v>4974.9287193480241</v>
      </c>
      <c r="V752" s="1">
        <f>IF(dataOrig!$X752&gt;0,dataOrig!V752*dataRevised!$X752/dataOrig!$X752,dataOrig!V752)</f>
        <v>773.07098113044231</v>
      </c>
      <c r="W752" s="1">
        <f>IF(dataOrig!$X752&gt;0,dataOrig!W752*dataRevised!$X752/dataOrig!$X752,dataOrig!W752)</f>
        <v>1559.4249688095176</v>
      </c>
      <c r="X752" s="9">
        <f>dataOrig!X752*VLOOKUP($C752,pivot!$H$4:$Q$65,9,FALSE)/VLOOKUP($C752,pivot!$H$4:$Q$65,5,FALSE)</f>
        <v>7435.8270659247701</v>
      </c>
      <c r="Y752" s="1">
        <f>IF(dataOrig!$AC752&gt;0,dataOrig!Y752*dataRevised!$AC752/dataOrig!$AC752,dataOrig!Y752)</f>
        <v>96.47614249213737</v>
      </c>
      <c r="Z752" s="1">
        <f>IF(dataOrig!$AC752&gt;0,dataOrig!Z752*dataRevised!$AC752/dataOrig!$AC752,dataOrig!Z752)</f>
        <v>856.41688851549088</v>
      </c>
      <c r="AA752" s="1">
        <f>IF(dataOrig!$AC752&gt;0,dataOrig!AA752*dataRevised!$AC752/dataOrig!$AC752,dataOrig!AA752)</f>
        <v>543.6396440799665</v>
      </c>
      <c r="AB752" s="1">
        <f>IF(dataOrig!$AC752&gt;0,dataOrig!AB752*dataRevised!$AC752/dataOrig!$AC752,dataOrig!AB752)</f>
        <v>344.24410742649434</v>
      </c>
      <c r="AC752" s="9">
        <f>dataOrig!AC752*VLOOKUP($C752,pivot!$H$4:$Q$65,10,FALSE)/VLOOKUP($C752,pivot!$H$4:$Q$65,6,FALSE)</f>
        <v>1840.7767825140891</v>
      </c>
    </row>
    <row r="753" spans="1:29">
      <c r="A753">
        <v>761</v>
      </c>
      <c r="B753">
        <v>24031</v>
      </c>
      <c r="C753">
        <f>dataOrig!C753</f>
        <v>24031</v>
      </c>
      <c r="D753">
        <v>24</v>
      </c>
      <c r="E753" s="1">
        <f>IF(dataOrig!$I753&gt;0,dataOrig!E753*dataRevised!$I753/dataOrig!$I753,dataOrig!E753)</f>
        <v>3.7428060748281582</v>
      </c>
      <c r="F753" s="1">
        <f>IF(dataOrig!$I753&gt;0,dataOrig!F753*dataRevised!$I753/dataOrig!$I753,dataOrig!F753)</f>
        <v>0</v>
      </c>
      <c r="G753" s="1">
        <f>IF(dataOrig!$I753&gt;0,dataOrig!G753*dataRevised!$I753/dataOrig!$I753,dataOrig!G753)</f>
        <v>0</v>
      </c>
      <c r="H753" s="1">
        <f>IF(dataOrig!$I753&gt;0,dataOrig!H753*dataRevised!$I753/dataOrig!$I753,dataOrig!H753)</f>
        <v>151.58364603054039</v>
      </c>
      <c r="I753" s="9">
        <f>dataOrig!I753*VLOOKUP($C753,pivot!$H$4:$Q$65,7,FALSE)/VLOOKUP($C753,pivot!$H$4:$Q$65,2,FALSE)</f>
        <v>155.32645210536856</v>
      </c>
      <c r="J753" s="1">
        <f>dataOrig!J753</f>
        <v>4</v>
      </c>
      <c r="K753" s="1">
        <f>dataOrig!K753</f>
        <v>0</v>
      </c>
      <c r="L753" s="1">
        <f>dataOrig!L753</f>
        <v>0</v>
      </c>
      <c r="M753" s="1">
        <f>dataOrig!M753</f>
        <v>162</v>
      </c>
      <c r="N753" s="9">
        <f>dataOrig!N753</f>
        <v>166</v>
      </c>
      <c r="O753" s="1">
        <f>IF(dataOrig!$S753&gt;0,dataOrig!O753*dataRevised!$S753/dataOrig!$S753,dataOrig!O753)</f>
        <v>13.235473148936476</v>
      </c>
      <c r="P753" s="1">
        <f>IF(dataOrig!$S753&gt;0,dataOrig!P753*dataRevised!$S753/dataOrig!$S753,dataOrig!P753)</f>
        <v>4.4274570329748943</v>
      </c>
      <c r="Q753" s="1">
        <f>IF(dataOrig!$S753&gt;0,dataOrig!Q753*dataRevised!$S753/dataOrig!$S753,dataOrig!Q753)</f>
        <v>0.40990417639662063</v>
      </c>
      <c r="R753" s="1">
        <f>IF(dataOrig!$S753&gt;0,dataOrig!R753*dataRevised!$S753/dataOrig!$S753,dataOrig!R753)</f>
        <v>162.94526827607399</v>
      </c>
      <c r="S753" s="9">
        <f>dataOrig!S753*VLOOKUP($C753,pivot!$H$4:$Q$65,8,FALSE)/VLOOKUP($C753,pivot!$H$4:$Q$65,4,FALSE)</f>
        <v>181.01810263438199</v>
      </c>
      <c r="T753" s="1">
        <f>IF(dataOrig!$X753&gt;0,dataOrig!T753*dataRevised!$X753/dataOrig!$X753,dataOrig!T753)</f>
        <v>7.0842701592709485</v>
      </c>
      <c r="U753" s="1">
        <f>IF(dataOrig!$X753&gt;0,dataOrig!U753*dataRevised!$X753/dataOrig!$X753,dataOrig!U753)</f>
        <v>65.529498973256281</v>
      </c>
      <c r="V753" s="1">
        <f>IF(dataOrig!$X753&gt;0,dataOrig!V753*dataRevised!$X753/dataOrig!$X753,dataOrig!V753)</f>
        <v>8.8553376990886843</v>
      </c>
      <c r="W753" s="1">
        <f>IF(dataOrig!$X753&gt;0,dataOrig!W753*dataRevised!$X753/dataOrig!$X753,dataOrig!W753)</f>
        <v>54.903093734349852</v>
      </c>
      <c r="X753" s="9">
        <f>dataOrig!X753*VLOOKUP($C753,pivot!$H$4:$Q$65,9,FALSE)/VLOOKUP($C753,pivot!$H$4:$Q$65,5,FALSE)</f>
        <v>136.37220056596576</v>
      </c>
      <c r="Y753" s="1">
        <f>IF(dataOrig!$AC753&gt;0,dataOrig!Y753*dataRevised!$AC753/dataOrig!$AC753,dataOrig!Y753)</f>
        <v>16.946799693519441</v>
      </c>
      <c r="Z753" s="1">
        <f>IF(dataOrig!$AC753&gt;0,dataOrig!Z753*dataRevised!$AC753/dataOrig!$AC753,dataOrig!Z753)</f>
        <v>114.02806431278923</v>
      </c>
      <c r="AA753" s="1">
        <f>IF(dataOrig!$AC753&gt;0,dataOrig!AA753*dataRevised!$AC753/dataOrig!$AC753,dataOrig!AA753)</f>
        <v>35.368285780871183</v>
      </c>
      <c r="AB753" s="1">
        <f>IF(dataOrig!$AC753&gt;0,dataOrig!AB753*dataRevised!$AC753/dataOrig!$AC753,dataOrig!AB753)</f>
        <v>43.445811251184828</v>
      </c>
      <c r="AC753" s="9">
        <f>dataOrig!AC753*VLOOKUP($C753,pivot!$H$4:$Q$65,10,FALSE)/VLOOKUP($C753,pivot!$H$4:$Q$65,6,FALSE)</f>
        <v>209.78896103836468</v>
      </c>
    </row>
    <row r="754" spans="1:29">
      <c r="A754">
        <v>762</v>
      </c>
      <c r="B754">
        <v>24031</v>
      </c>
      <c r="C754">
        <f>dataOrig!C754</f>
        <v>24031</v>
      </c>
      <c r="D754">
        <v>24</v>
      </c>
      <c r="E754" s="1">
        <f>IF(dataOrig!$I754&gt;0,dataOrig!E754*dataRevised!$I754/dataOrig!$I754,dataOrig!E754)</f>
        <v>37.428060748281581</v>
      </c>
      <c r="F754" s="1">
        <f>IF(dataOrig!$I754&gt;0,dataOrig!F754*dataRevised!$I754/dataOrig!$I754,dataOrig!F754)</f>
        <v>0</v>
      </c>
      <c r="G754" s="1">
        <f>IF(dataOrig!$I754&gt;0,dataOrig!G754*dataRevised!$I754/dataOrig!$I754,dataOrig!G754)</f>
        <v>39.299463785695664</v>
      </c>
      <c r="H754" s="1">
        <f>IF(dataOrig!$I754&gt;0,dataOrig!H754*dataRevised!$I754/dataOrig!$I754,dataOrig!H754)</f>
        <v>143.16233236217704</v>
      </c>
      <c r="I754" s="9">
        <f>dataOrig!I754*VLOOKUP($C754,pivot!$H$4:$Q$65,7,FALSE)/VLOOKUP($C754,pivot!$H$4:$Q$65,2,FALSE)</f>
        <v>219.8898568961543</v>
      </c>
      <c r="J754" s="1">
        <f>dataOrig!J754</f>
        <v>40</v>
      </c>
      <c r="K754" s="1">
        <f>dataOrig!K754</f>
        <v>0</v>
      </c>
      <c r="L754" s="1">
        <f>dataOrig!L754</f>
        <v>42</v>
      </c>
      <c r="M754" s="1">
        <f>dataOrig!M754</f>
        <v>153</v>
      </c>
      <c r="N754" s="9">
        <f>dataOrig!N754</f>
        <v>235</v>
      </c>
      <c r="O754" s="1">
        <f>IF(dataOrig!$S754&gt;0,dataOrig!O754*dataRevised!$S754/dataOrig!$S754,dataOrig!O754)</f>
        <v>35.598897083496787</v>
      </c>
      <c r="P754" s="1">
        <f>IF(dataOrig!$S754&gt;0,dataOrig!P754*dataRevised!$S754/dataOrig!$S754,dataOrig!P754)</f>
        <v>6.4941521313310622</v>
      </c>
      <c r="Q754" s="1">
        <f>IF(dataOrig!$S754&gt;0,dataOrig!Q754*dataRevised!$S754/dataOrig!$S754,dataOrig!Q754)</f>
        <v>80.678657699734771</v>
      </c>
      <c r="R754" s="1">
        <f>IF(dataOrig!$S754&gt;0,dataOrig!R754*dataRevised!$S754/dataOrig!$S754,dataOrig!R754)</f>
        <v>218.47884148989488</v>
      </c>
      <c r="S754" s="9">
        <f>dataOrig!S754*VLOOKUP($C754,pivot!$H$4:$Q$65,8,FALSE)/VLOOKUP($C754,pivot!$H$4:$Q$65,4,FALSE)</f>
        <v>341.2505484044575</v>
      </c>
      <c r="T754" s="1">
        <f>IF(dataOrig!$X754&gt;0,dataOrig!T754*dataRevised!$X754/dataOrig!$X754,dataOrig!T754)</f>
        <v>13.283006548633031</v>
      </c>
      <c r="U754" s="1">
        <f>IF(dataOrig!$X754&gt;0,dataOrig!U754*dataRevised!$X754/dataOrig!$X754,dataOrig!U754)</f>
        <v>118.6615251677884</v>
      </c>
      <c r="V754" s="1">
        <f>IF(dataOrig!$X754&gt;0,dataOrig!V754*dataRevised!$X754/dataOrig!$X754,dataOrig!V754)</f>
        <v>6.1987363893620806</v>
      </c>
      <c r="W754" s="1">
        <f>IF(dataOrig!$X754&gt;0,dataOrig!W754*dataRevised!$X754/dataOrig!$X754,dataOrig!W754)</f>
        <v>53.132026194532123</v>
      </c>
      <c r="X754" s="9">
        <f>dataOrig!X754*VLOOKUP($C754,pivot!$H$4:$Q$65,9,FALSE)/VLOOKUP($C754,pivot!$H$4:$Q$65,5,FALSE)</f>
        <v>191.27529430031564</v>
      </c>
      <c r="Y754" s="1">
        <f>IF(dataOrig!$AC754&gt;0,dataOrig!Y754*dataRevised!$AC754/dataOrig!$AC754,dataOrig!Y754)</f>
        <v>20.203366113991986</v>
      </c>
      <c r="Z754" s="1">
        <f>IF(dataOrig!$AC754&gt;0,dataOrig!Z754*dataRevised!$AC754/dataOrig!$AC754,dataOrig!Z754)</f>
        <v>180.53759896666025</v>
      </c>
      <c r="AA754" s="1">
        <f>IF(dataOrig!$AC754&gt;0,dataOrig!AA754*dataRevised!$AC754/dataOrig!$AC754,dataOrig!AA754)</f>
        <v>45.808241666735853</v>
      </c>
      <c r="AB754" s="1">
        <f>IF(dataOrig!$AC754&gt;0,dataOrig!AB754*dataRevised!$AC754/dataOrig!$AC754,dataOrig!AB754)</f>
        <v>143.84018033038362</v>
      </c>
      <c r="AC754" s="9">
        <f>dataOrig!AC754*VLOOKUP($C754,pivot!$H$4:$Q$65,10,FALSE)/VLOOKUP($C754,pivot!$H$4:$Q$65,6,FALSE)</f>
        <v>390.38938707777174</v>
      </c>
    </row>
    <row r="755" spans="1:29">
      <c r="A755">
        <v>763</v>
      </c>
      <c r="B755">
        <v>24031</v>
      </c>
      <c r="C755">
        <f>dataOrig!C755</f>
        <v>24031</v>
      </c>
      <c r="D755">
        <v>24</v>
      </c>
      <c r="E755" s="1">
        <f>IF(dataOrig!$I755&gt;0,dataOrig!E755*dataRevised!$I755/dataOrig!$I755,dataOrig!E755)</f>
        <v>10.292716705777435</v>
      </c>
      <c r="F755" s="1">
        <f>IF(dataOrig!$I755&gt;0,dataOrig!F755*dataRevised!$I755/dataOrig!$I755,dataOrig!F755)</f>
        <v>12.164119743191515</v>
      </c>
      <c r="G755" s="1">
        <f>IF(dataOrig!$I755&gt;0,dataOrig!G755*dataRevised!$I755/dataOrig!$I755,dataOrig!G755)</f>
        <v>4.6785075935351976</v>
      </c>
      <c r="H755" s="1">
        <f>IF(dataOrig!$I755&gt;0,dataOrig!H755*dataRevised!$I755/dataOrig!$I755,dataOrig!H755)</f>
        <v>148.77654147441928</v>
      </c>
      <c r="I755" s="9">
        <f>dataOrig!I755*VLOOKUP($C755,pivot!$H$4:$Q$65,7,FALSE)/VLOOKUP($C755,pivot!$H$4:$Q$65,2,FALSE)</f>
        <v>175.91188551692343</v>
      </c>
      <c r="J755" s="1">
        <f>dataOrig!J755</f>
        <v>11</v>
      </c>
      <c r="K755" s="1">
        <f>dataOrig!K755</f>
        <v>13</v>
      </c>
      <c r="L755" s="1">
        <f>dataOrig!L755</f>
        <v>5</v>
      </c>
      <c r="M755" s="1">
        <f>dataOrig!M755</f>
        <v>159</v>
      </c>
      <c r="N755" s="9">
        <f>dataOrig!N755</f>
        <v>188</v>
      </c>
      <c r="O755" s="1">
        <f>IF(dataOrig!$S755&gt;0,dataOrig!O755*dataRevised!$S755/dataOrig!$S755,dataOrig!O755)</f>
        <v>36.801261915337157</v>
      </c>
      <c r="P755" s="1">
        <f>IF(dataOrig!$S755&gt;0,dataOrig!P755*dataRevised!$S755/dataOrig!$S755,dataOrig!P755)</f>
        <v>15.196832701346372</v>
      </c>
      <c r="Q755" s="1">
        <f>IF(dataOrig!$S755&gt;0,dataOrig!Q755*dataRevised!$S755/dataOrig!$S755,dataOrig!Q755)</f>
        <v>7.4048299476918213</v>
      </c>
      <c r="R755" s="1">
        <f>IF(dataOrig!$S755&gt;0,dataOrig!R755*dataRevised!$S755/dataOrig!$S755,dataOrig!R755)</f>
        <v>197.65716434103629</v>
      </c>
      <c r="S755" s="9">
        <f>dataOrig!S755*VLOOKUP($C755,pivot!$H$4:$Q$65,8,FALSE)/VLOOKUP($C755,pivot!$H$4:$Q$65,4,FALSE)</f>
        <v>257.06008890541165</v>
      </c>
      <c r="T755" s="1">
        <f>IF(dataOrig!$X755&gt;0,dataOrig!T755*dataRevised!$X755/dataOrig!$X755,dataOrig!T755)</f>
        <v>7.0842701592709494</v>
      </c>
      <c r="U755" s="1">
        <f>IF(dataOrig!$X755&gt;0,dataOrig!U755*dataRevised!$X755/dataOrig!$X755,dataOrig!U755)</f>
        <v>84.125708141342514</v>
      </c>
      <c r="V755" s="1">
        <f>IF(dataOrig!$X755&gt;0,dataOrig!V755*dataRevised!$X755/dataOrig!$X755,dataOrig!V755)</f>
        <v>4.427668849544343</v>
      </c>
      <c r="W755" s="1">
        <f>IF(dataOrig!$X755&gt;0,dataOrig!W755*dataRevised!$X755/dataOrig!$X755,dataOrig!W755)</f>
        <v>58.445228813985338</v>
      </c>
      <c r="X755" s="9">
        <f>dataOrig!X755*VLOOKUP($C755,pivot!$H$4:$Q$65,9,FALSE)/VLOOKUP($C755,pivot!$H$4:$Q$65,5,FALSE)</f>
        <v>154.08287596414314</v>
      </c>
      <c r="Y755" s="1">
        <f>IF(dataOrig!$AC755&gt;0,dataOrig!Y755*dataRevised!$AC755/dataOrig!$AC755,dataOrig!Y755)</f>
        <v>33.153792277947886</v>
      </c>
      <c r="Z755" s="1">
        <f>IF(dataOrig!$AC755&gt;0,dataOrig!Z755*dataRevised!$AC755/dataOrig!$AC755,dataOrig!Z755)</f>
        <v>232.4399733496891</v>
      </c>
      <c r="AA755" s="1">
        <f>IF(dataOrig!$AC755&gt;0,dataOrig!AA755*dataRevised!$AC755/dataOrig!$AC755,dataOrig!AA755)</f>
        <v>79.394134166539786</v>
      </c>
      <c r="AB755" s="1">
        <f>IF(dataOrig!$AC755&gt;0,dataOrig!AB755*dataRevised!$AC755/dataOrig!$AC755,dataOrig!AB755)</f>
        <v>56.125871134638004</v>
      </c>
      <c r="AC755" s="9">
        <f>dataOrig!AC755*VLOOKUP($C755,pivot!$H$4:$Q$65,10,FALSE)/VLOOKUP($C755,pivot!$H$4:$Q$65,6,FALSE)</f>
        <v>401.1137709288148</v>
      </c>
    </row>
    <row r="756" spans="1:29">
      <c r="A756">
        <v>764</v>
      </c>
      <c r="B756">
        <v>24031</v>
      </c>
      <c r="C756">
        <f>dataOrig!C756</f>
        <v>24031</v>
      </c>
      <c r="D756">
        <v>24</v>
      </c>
      <c r="E756" s="1">
        <f>IF(dataOrig!$I756&gt;0,dataOrig!E756*dataRevised!$I756/dataOrig!$I756,dataOrig!E756)</f>
        <v>4.6785075935351967</v>
      </c>
      <c r="F756" s="1">
        <f>IF(dataOrig!$I756&gt;0,dataOrig!F756*dataRevised!$I756/dataOrig!$I756,dataOrig!F756)</f>
        <v>0</v>
      </c>
      <c r="G756" s="1">
        <f>IF(dataOrig!$I756&gt;0,dataOrig!G756*dataRevised!$I756/dataOrig!$I756,dataOrig!G756)</f>
        <v>3.7428060748281577</v>
      </c>
      <c r="H756" s="1">
        <f>IF(dataOrig!$I756&gt;0,dataOrig!H756*dataRevised!$I756/dataOrig!$I756,dataOrig!H756)</f>
        <v>64.563404790785725</v>
      </c>
      <c r="I756" s="9">
        <f>dataOrig!I756*VLOOKUP($C756,pivot!$H$4:$Q$65,7,FALSE)/VLOOKUP($C756,pivot!$H$4:$Q$65,2,FALSE)</f>
        <v>72.984718459149079</v>
      </c>
      <c r="J756" s="1">
        <f>dataOrig!J756</f>
        <v>5</v>
      </c>
      <c r="K756" s="1">
        <f>dataOrig!K756</f>
        <v>0</v>
      </c>
      <c r="L756" s="1">
        <f>dataOrig!L756</f>
        <v>4</v>
      </c>
      <c r="M756" s="1">
        <f>dataOrig!M756</f>
        <v>69</v>
      </c>
      <c r="N756" s="9">
        <f>dataOrig!N756</f>
        <v>78</v>
      </c>
      <c r="O756" s="1">
        <f>IF(dataOrig!$S756&gt;0,dataOrig!O756*dataRevised!$S756/dataOrig!$S756,dataOrig!O756)</f>
        <v>49.105646404056387</v>
      </c>
      <c r="P756" s="1">
        <f>IF(dataOrig!$S756&gt;0,dataOrig!P756*dataRevised!$S756/dataOrig!$S756,dataOrig!P756)</f>
        <v>6.7754984031722927</v>
      </c>
      <c r="Q756" s="1">
        <f>IF(dataOrig!$S756&gt;0,dataOrig!Q756*dataRevised!$S756/dataOrig!$S756,dataOrig!Q756)</f>
        <v>5.5767588890614297</v>
      </c>
      <c r="R756" s="1">
        <f>IF(dataOrig!$S756&gt;0,dataOrig!R756*dataRevised!$S756/dataOrig!$S756,dataOrig!R756)</f>
        <v>86.262933674388051</v>
      </c>
      <c r="S756" s="9">
        <f>dataOrig!S756*VLOOKUP($C756,pivot!$H$4:$Q$65,8,FALSE)/VLOOKUP($C756,pivot!$H$4:$Q$65,4,FALSE)</f>
        <v>147.72083737067814</v>
      </c>
      <c r="T756" s="1">
        <f>IF(dataOrig!$X756&gt;0,dataOrig!T756*dataRevised!$X756/dataOrig!$X756,dataOrig!T756)</f>
        <v>7.9698039291798173</v>
      </c>
      <c r="U756" s="1">
        <f>IF(dataOrig!$X756&gt;0,dataOrig!U756*dataRevised!$X756/dataOrig!$X756,dataOrig!U756)</f>
        <v>30.993681946810401</v>
      </c>
      <c r="V756" s="1">
        <f>IF(dataOrig!$X756&gt;0,dataOrig!V756*dataRevised!$X756/dataOrig!$X756,dataOrig!V756)</f>
        <v>0.88553376990886856</v>
      </c>
      <c r="W756" s="1">
        <f>IF(dataOrig!$X756&gt;0,dataOrig!W756*dataRevised!$X756/dataOrig!$X756,dataOrig!W756)</f>
        <v>24.794945557448319</v>
      </c>
      <c r="X756" s="9">
        <f>dataOrig!X756*VLOOKUP($C756,pivot!$H$4:$Q$65,9,FALSE)/VLOOKUP($C756,pivot!$H$4:$Q$65,5,FALSE)</f>
        <v>64.643965203347406</v>
      </c>
      <c r="Y756" s="1">
        <f>IF(dataOrig!$AC756&gt;0,dataOrig!Y756*dataRevised!$AC756/dataOrig!$AC756,dataOrig!Y756)</f>
        <v>12.42396300609373</v>
      </c>
      <c r="Z756" s="1">
        <f>IF(dataOrig!$AC756&gt;0,dataOrig!Z756*dataRevised!$AC756/dataOrig!$AC756,dataOrig!Z756)</f>
        <v>79.727415289598696</v>
      </c>
      <c r="AA756" s="1">
        <f>IF(dataOrig!$AC756&gt;0,dataOrig!AA756*dataRevised!$AC756/dataOrig!$AC756,dataOrig!AA756)</f>
        <v>38.791278934735004</v>
      </c>
      <c r="AB756" s="1">
        <f>IF(dataOrig!$AC756&gt;0,dataOrig!AB756*dataRevised!$AC756/dataOrig!$AC756,dataOrig!AB756)</f>
        <v>17.522804709327353</v>
      </c>
      <c r="AC756" s="9">
        <f>dataOrig!AC756*VLOOKUP($C756,pivot!$H$4:$Q$65,10,FALSE)/VLOOKUP($C756,pivot!$H$4:$Q$65,6,FALSE)</f>
        <v>148.46546193975482</v>
      </c>
    </row>
    <row r="757" spans="1:29">
      <c r="A757">
        <v>765</v>
      </c>
      <c r="B757">
        <v>24031</v>
      </c>
      <c r="C757">
        <f>dataOrig!C757</f>
        <v>24031</v>
      </c>
      <c r="D757">
        <v>24</v>
      </c>
      <c r="E757" s="1">
        <f>IF(dataOrig!$I757&gt;0,dataOrig!E757*dataRevised!$I757/dataOrig!$I757,dataOrig!E757)</f>
        <v>1270.6826624041598</v>
      </c>
      <c r="F757" s="1">
        <f>IF(dataOrig!$I757&gt;0,dataOrig!F757*dataRevised!$I757/dataOrig!$I757,dataOrig!F757)</f>
        <v>349.95236799643277</v>
      </c>
      <c r="G757" s="1">
        <f>IF(dataOrig!$I757&gt;0,dataOrig!G757*dataRevised!$I757/dataOrig!$I757,dataOrig!G757)</f>
        <v>31.813851636039345</v>
      </c>
      <c r="H757" s="1">
        <f>IF(dataOrig!$I757&gt;0,dataOrig!H757*dataRevised!$I757/dataOrig!$I757,dataOrig!H757)</f>
        <v>712.06885573605712</v>
      </c>
      <c r="I757" s="9">
        <f>dataOrig!I757*VLOOKUP($C757,pivot!$H$4:$Q$65,7,FALSE)/VLOOKUP($C757,pivot!$H$4:$Q$65,2,FALSE)</f>
        <v>2364.5177377726891</v>
      </c>
      <c r="J757" s="1">
        <f>dataOrig!J757</f>
        <v>1358</v>
      </c>
      <c r="K757" s="1">
        <f>dataOrig!K757</f>
        <v>374</v>
      </c>
      <c r="L757" s="1">
        <f>dataOrig!L757</f>
        <v>34</v>
      </c>
      <c r="M757" s="1">
        <f>dataOrig!M757</f>
        <v>761</v>
      </c>
      <c r="N757" s="9">
        <f>dataOrig!N757</f>
        <v>2527</v>
      </c>
      <c r="O757" s="1">
        <f>IF(dataOrig!$S757&gt;0,dataOrig!O757*dataRevised!$S757/dataOrig!$S757,dataOrig!O757)</f>
        <v>1477.2389876160446</v>
      </c>
      <c r="P757" s="1">
        <f>IF(dataOrig!$S757&gt;0,dataOrig!P757*dataRevised!$S757/dataOrig!$S757,dataOrig!P757)</f>
        <v>281.42927551184954</v>
      </c>
      <c r="Q757" s="1">
        <f>IF(dataOrig!$S757&gt;0,dataOrig!Q757*dataRevised!$S757/dataOrig!$S757,dataOrig!Q757)</f>
        <v>27.592047416715371</v>
      </c>
      <c r="R757" s="1">
        <f>IF(dataOrig!$S757&gt;0,dataOrig!R757*dataRevised!$S757/dataOrig!$S757,dataOrig!R757)</f>
        <v>819.03020416741572</v>
      </c>
      <c r="S757" s="9">
        <f>dataOrig!S757*VLOOKUP($C757,pivot!$H$4:$Q$65,8,FALSE)/VLOOKUP($C757,pivot!$H$4:$Q$65,4,FALSE)</f>
        <v>2605.2905147120255</v>
      </c>
      <c r="T757" s="1">
        <f>IF(dataOrig!$X757&gt;0,dataOrig!T757*dataRevised!$X757/dataOrig!$X757,dataOrig!T757)</f>
        <v>484.3869721401511</v>
      </c>
      <c r="U757" s="1">
        <f>IF(dataOrig!$X757&gt;0,dataOrig!U757*dataRevised!$X757/dataOrig!$X757,dataOrig!U757)</f>
        <v>995.33995737756834</v>
      </c>
      <c r="V757" s="1">
        <f>IF(dataOrig!$X757&gt;0,dataOrig!V757*dataRevised!$X757/dataOrig!$X757,dataOrig!V757)</f>
        <v>47.818823575078909</v>
      </c>
      <c r="W757" s="1">
        <f>IF(dataOrig!$X757&gt;0,dataOrig!W757*dataRevised!$X757/dataOrig!$X757,dataOrig!W757)</f>
        <v>623.41577401584345</v>
      </c>
      <c r="X757" s="9">
        <f>dataOrig!X757*VLOOKUP($C757,pivot!$H$4:$Q$65,9,FALSE)/VLOOKUP($C757,pivot!$H$4:$Q$65,5,FALSE)</f>
        <v>2150.9615271086418</v>
      </c>
      <c r="Y757" s="1">
        <f>IF(dataOrig!$AC757&gt;0,dataOrig!Y757*dataRevised!$AC757/dataOrig!$AC757,dataOrig!Y757)</f>
        <v>400.58662462591406</v>
      </c>
      <c r="Z757" s="1">
        <f>IF(dataOrig!$AC757&gt;0,dataOrig!Z757*dataRevised!$AC757/dataOrig!$AC757,dataOrig!Z757)</f>
        <v>585.28472819553815</v>
      </c>
      <c r="AA757" s="1">
        <f>IF(dataOrig!$AC757&gt;0,dataOrig!AA757*dataRevised!$AC757/dataOrig!$AC757,dataOrig!AA757)</f>
        <v>114.46617556162425</v>
      </c>
      <c r="AB757" s="1">
        <f>IF(dataOrig!$AC757&gt;0,dataOrig!AB757*dataRevised!$AC757/dataOrig!$AC757,dataOrig!AB757)</f>
        <v>449.7032585259571</v>
      </c>
      <c r="AC757" s="9">
        <f>dataOrig!AC757*VLOOKUP($C757,pivot!$H$4:$Q$65,10,FALSE)/VLOOKUP($C757,pivot!$H$4:$Q$65,6,FALSE)</f>
        <v>1550.0407869090338</v>
      </c>
    </row>
    <row r="758" spans="1:29">
      <c r="A758">
        <v>766</v>
      </c>
      <c r="B758">
        <v>24031</v>
      </c>
      <c r="C758">
        <f>dataOrig!C758</f>
        <v>24031</v>
      </c>
      <c r="D758">
        <v>24</v>
      </c>
      <c r="E758" s="1">
        <f>IF(dataOrig!$I758&gt;0,dataOrig!E758*dataRevised!$I758/dataOrig!$I758,dataOrig!E758)</f>
        <v>39.299463785695657</v>
      </c>
      <c r="F758" s="1">
        <f>IF(dataOrig!$I758&gt;0,dataOrig!F758*dataRevised!$I758/dataOrig!$I758,dataOrig!F758)</f>
        <v>2.8071045561211188</v>
      </c>
      <c r="G758" s="1">
        <f>IF(dataOrig!$I758&gt;0,dataOrig!G758*dataRevised!$I758/dataOrig!$I758,dataOrig!G758)</f>
        <v>0</v>
      </c>
      <c r="H758" s="1">
        <f>IF(dataOrig!$I758&gt;0,dataOrig!H758*dataRevised!$I758/dataOrig!$I758,dataOrig!H758)</f>
        <v>54.270688085008295</v>
      </c>
      <c r="I758" s="9">
        <f>dataOrig!I758*VLOOKUP($C758,pivot!$H$4:$Q$65,7,FALSE)/VLOOKUP($C758,pivot!$H$4:$Q$65,2,FALSE)</f>
        <v>96.37725642682507</v>
      </c>
      <c r="J758" s="1">
        <f>dataOrig!J758</f>
        <v>42</v>
      </c>
      <c r="K758" s="1">
        <f>dataOrig!K758</f>
        <v>3</v>
      </c>
      <c r="L758" s="1">
        <f>dataOrig!L758</f>
        <v>0</v>
      </c>
      <c r="M758" s="1">
        <f>dataOrig!M758</f>
        <v>58</v>
      </c>
      <c r="N758" s="9">
        <f>dataOrig!N758</f>
        <v>103</v>
      </c>
      <c r="O758" s="1">
        <f>IF(dataOrig!$S758&gt;0,dataOrig!O758*dataRevised!$S758/dataOrig!$S758,dataOrig!O758)</f>
        <v>52.268172188952576</v>
      </c>
      <c r="P758" s="1">
        <f>IF(dataOrig!$S758&gt;0,dataOrig!P758*dataRevised!$S758/dataOrig!$S758,dataOrig!P758)</f>
        <v>10.70575220288554</v>
      </c>
      <c r="Q758" s="1">
        <f>IF(dataOrig!$S758&gt;0,dataOrig!Q758*dataRevised!$S758/dataOrig!$S758,dataOrig!Q758)</f>
        <v>1.6905585419570461</v>
      </c>
      <c r="R758" s="1">
        <f>IF(dataOrig!$S758&gt;0,dataOrig!R758*dataRevised!$S758/dataOrig!$S758,dataOrig!R758)</f>
        <v>70.552288310321075</v>
      </c>
      <c r="S758" s="9">
        <f>dataOrig!S758*VLOOKUP($C758,pivot!$H$4:$Q$65,8,FALSE)/VLOOKUP($C758,pivot!$H$4:$Q$65,4,FALSE)</f>
        <v>135.21677124411625</v>
      </c>
      <c r="T758" s="1">
        <f>IF(dataOrig!$X758&gt;0,dataOrig!T758*dataRevised!$X758/dataOrig!$X758,dataOrig!T758)</f>
        <v>0</v>
      </c>
      <c r="U758" s="1">
        <f>IF(dataOrig!$X758&gt;0,dataOrig!U758*dataRevised!$X758/dataOrig!$X758,dataOrig!U758)</f>
        <v>32.764749486628141</v>
      </c>
      <c r="V758" s="1">
        <f>IF(dataOrig!$X758&gt;0,dataOrig!V758*dataRevised!$X758/dataOrig!$X758,dataOrig!V758)</f>
        <v>0</v>
      </c>
      <c r="W758" s="1">
        <f>IF(dataOrig!$X758&gt;0,dataOrig!W758*dataRevised!$X758/dataOrig!$X758,dataOrig!W758)</f>
        <v>50.475424884805513</v>
      </c>
      <c r="X758" s="9">
        <f>dataOrig!X758*VLOOKUP($C758,pivot!$H$4:$Q$65,9,FALSE)/VLOOKUP($C758,pivot!$H$4:$Q$65,5,FALSE)</f>
        <v>83.240174371433653</v>
      </c>
      <c r="Y758" s="1">
        <f>IF(dataOrig!$AC758&gt;0,dataOrig!Y758*dataRevised!$AC758/dataOrig!$AC758,dataOrig!Y758)</f>
        <v>19.791745236591606</v>
      </c>
      <c r="Z758" s="1">
        <f>IF(dataOrig!$AC758&gt;0,dataOrig!Z758*dataRevised!$AC758/dataOrig!$AC758,dataOrig!Z758)</f>
        <v>70.509331596664282</v>
      </c>
      <c r="AA758" s="1">
        <f>IF(dataOrig!$AC758&gt;0,dataOrig!AA758*dataRevised!$AC758/dataOrig!$AC758,dataOrig!AA758)</f>
        <v>35.268151900850462</v>
      </c>
      <c r="AB758" s="1">
        <f>IF(dataOrig!$AC758&gt;0,dataOrig!AB758*dataRevised!$AC758/dataOrig!$AC758,dataOrig!AB758)</f>
        <v>14.464568766853791</v>
      </c>
      <c r="AC758" s="9">
        <f>dataOrig!AC758*VLOOKUP($C758,pivot!$H$4:$Q$65,10,FALSE)/VLOOKUP($C758,pivot!$H$4:$Q$65,6,FALSE)</f>
        <v>140.03379750096013</v>
      </c>
    </row>
    <row r="759" spans="1:29">
      <c r="A759">
        <v>767</v>
      </c>
      <c r="B759">
        <v>24033</v>
      </c>
      <c r="C759">
        <f>dataOrig!C759</f>
        <v>24033</v>
      </c>
      <c r="D759">
        <v>24</v>
      </c>
      <c r="E759" s="1">
        <f>IF(dataOrig!$I759&gt;0,dataOrig!E759*dataRevised!$I759/dataOrig!$I759,dataOrig!E759)</f>
        <v>49.630820836621943</v>
      </c>
      <c r="F759" s="1">
        <f>IF(dataOrig!$I759&gt;0,dataOrig!F759*dataRevised!$I759/dataOrig!$I759,dataOrig!F759)</f>
        <v>38.926133989507406</v>
      </c>
      <c r="G759" s="1">
        <f>IF(dataOrig!$I759&gt;0,dataOrig!G759*dataRevised!$I759/dataOrig!$I759,dataOrig!G759)</f>
        <v>18.489913645016017</v>
      </c>
      <c r="H759" s="1">
        <f>IF(dataOrig!$I759&gt;0,dataOrig!H759*dataRevised!$I759/dataOrig!$I759,dataOrig!H759)</f>
        <v>88.556954826129356</v>
      </c>
      <c r="I759" s="9">
        <f>dataOrig!I759*VLOOKUP($C759,pivot!$H$4:$Q$65,7,FALSE)/VLOOKUP($C759,pivot!$H$4:$Q$65,2,FALSE)</f>
        <v>195.60382329727472</v>
      </c>
      <c r="J759" s="1">
        <f>dataOrig!J759</f>
        <v>51</v>
      </c>
      <c r="K759" s="1">
        <f>dataOrig!K759</f>
        <v>40</v>
      </c>
      <c r="L759" s="1">
        <f>dataOrig!L759</f>
        <v>19</v>
      </c>
      <c r="M759" s="1">
        <f>dataOrig!M759</f>
        <v>91</v>
      </c>
      <c r="N759" s="9">
        <f>dataOrig!N759</f>
        <v>201</v>
      </c>
      <c r="O759" s="1">
        <f>IF(dataOrig!$S759&gt;0,dataOrig!O759*dataRevised!$S759/dataOrig!$S759,dataOrig!O759)</f>
        <v>535.96019159338948</v>
      </c>
      <c r="P759" s="1">
        <f>IF(dataOrig!$S759&gt;0,dataOrig!P759*dataRevised!$S759/dataOrig!$S759,dataOrig!P759)</f>
        <v>163.76714680933785</v>
      </c>
      <c r="Q759" s="1">
        <f>IF(dataOrig!$S759&gt;0,dataOrig!Q759*dataRevised!$S759/dataOrig!$S759,dataOrig!Q759)</f>
        <v>82.384577026804223</v>
      </c>
      <c r="R759" s="1">
        <f>IF(dataOrig!$S759&gt;0,dataOrig!R759*dataRevised!$S759/dataOrig!$S759,dataOrig!R759)</f>
        <v>2636.7837385116022</v>
      </c>
      <c r="S759" s="9">
        <f>dataOrig!S759*VLOOKUP($C759,pivot!$H$4:$Q$65,8,FALSE)/VLOOKUP($C759,pivot!$H$4:$Q$65,4,FALSE)</f>
        <v>3418.8956539411333</v>
      </c>
      <c r="T759" s="1">
        <f>IF(dataOrig!$X759&gt;0,dataOrig!T759*dataRevised!$X759/dataOrig!$X759,dataOrig!T759)</f>
        <v>2.6488374473201253</v>
      </c>
      <c r="U759" s="1">
        <f>IF(dataOrig!$X759&gt;0,dataOrig!U759*dataRevised!$X759/dataOrig!$X759,dataOrig!U759)</f>
        <v>84.762798314244009</v>
      </c>
      <c r="V759" s="1">
        <f>IF(dataOrig!$X759&gt;0,dataOrig!V759*dataRevised!$X759/dataOrig!$X759,dataOrig!V759)</f>
        <v>0.88294581577337505</v>
      </c>
      <c r="W759" s="1">
        <f>IF(dataOrig!$X759&gt;0,dataOrig!W759*dataRevised!$X759/dataOrig!$X759,dataOrig!W759)</f>
        <v>114.78295605053876</v>
      </c>
      <c r="X759" s="9">
        <f>dataOrig!X759*VLOOKUP($C759,pivot!$H$4:$Q$65,9,FALSE)/VLOOKUP($C759,pivot!$H$4:$Q$65,5,FALSE)</f>
        <v>203.07753762787627</v>
      </c>
      <c r="Y759" s="1">
        <f>IF(dataOrig!$AC759&gt;0,dataOrig!Y759*dataRevised!$AC759/dataOrig!$AC759,dataOrig!Y759)</f>
        <v>85.854619387269977</v>
      </c>
      <c r="Z759" s="1">
        <f>IF(dataOrig!$AC759&gt;0,dataOrig!Z759*dataRevised!$AC759/dataOrig!$AC759,dataOrig!Z759)</f>
        <v>72.602328195273628</v>
      </c>
      <c r="AA759" s="1">
        <f>IF(dataOrig!$AC759&gt;0,dataOrig!AA759*dataRevised!$AC759/dataOrig!$AC759,dataOrig!AA759)</f>
        <v>31.629996730156297</v>
      </c>
      <c r="AB759" s="1">
        <f>IF(dataOrig!$AC759&gt;0,dataOrig!AB759*dataRevised!$AC759/dataOrig!$AC759,dataOrig!AB759)</f>
        <v>160.58698781522958</v>
      </c>
      <c r="AC759" s="9">
        <f>dataOrig!AC759*VLOOKUP($C759,pivot!$H$4:$Q$65,10,FALSE)/VLOOKUP($C759,pivot!$H$4:$Q$65,6,FALSE)</f>
        <v>350.67393212792945</v>
      </c>
    </row>
    <row r="760" spans="1:29">
      <c r="A760">
        <v>768</v>
      </c>
      <c r="B760">
        <v>24033</v>
      </c>
      <c r="C760">
        <f>dataOrig!C760</f>
        <v>24033</v>
      </c>
      <c r="D760">
        <v>24</v>
      </c>
      <c r="E760" s="1">
        <f>IF(dataOrig!$I760&gt;0,dataOrig!E760*dataRevised!$I760/dataOrig!$I760,dataOrig!E760)</f>
        <v>235.50311063651981</v>
      </c>
      <c r="F760" s="1">
        <f>IF(dataOrig!$I760&gt;0,dataOrig!F760*dataRevised!$I760/dataOrig!$I760,dataOrig!F760)</f>
        <v>302.65069176842007</v>
      </c>
      <c r="G760" s="1">
        <f>IF(dataOrig!$I760&gt;0,dataOrig!G760*dataRevised!$I760/dataOrig!$I760,dataOrig!G760)</f>
        <v>161.54345605645574</v>
      </c>
      <c r="H760" s="1">
        <f>IF(dataOrig!$I760&gt;0,dataOrig!H760*dataRevised!$I760/dataOrig!$I760,dataOrig!H760)</f>
        <v>1060.7371512140769</v>
      </c>
      <c r="I760" s="9">
        <f>dataOrig!I760*VLOOKUP($C760,pivot!$H$4:$Q$65,7,FALSE)/VLOOKUP($C760,pivot!$H$4:$Q$65,2,FALSE)</f>
        <v>1760.4344096754724</v>
      </c>
      <c r="J760" s="1">
        <f>dataOrig!J760</f>
        <v>242</v>
      </c>
      <c r="K760" s="1">
        <f>dataOrig!K760</f>
        <v>311</v>
      </c>
      <c r="L760" s="1">
        <f>dataOrig!L760</f>
        <v>166</v>
      </c>
      <c r="M760" s="1">
        <f>dataOrig!M760</f>
        <v>1090</v>
      </c>
      <c r="N760" s="9">
        <f>dataOrig!N760</f>
        <v>1809</v>
      </c>
      <c r="O760" s="1">
        <f>IF(dataOrig!$S760&gt;0,dataOrig!O760*dataRevised!$S760/dataOrig!$S760,dataOrig!O760)</f>
        <v>804.32807749244216</v>
      </c>
      <c r="P760" s="1">
        <f>IF(dataOrig!$S760&gt;0,dataOrig!P760*dataRevised!$S760/dataOrig!$S760,dataOrig!P760)</f>
        <v>245.19774287203762</v>
      </c>
      <c r="Q760" s="1">
        <f>IF(dataOrig!$S760&gt;0,dataOrig!Q760*dataRevised!$S760/dataOrig!$S760,dataOrig!Q760)</f>
        <v>123.79551896957727</v>
      </c>
      <c r="R760" s="1">
        <f>IF(dataOrig!$S760&gt;0,dataOrig!R760*dataRevised!$S760/dataOrig!$S760,dataOrig!R760)</f>
        <v>3959.9156426515597</v>
      </c>
      <c r="S760" s="9">
        <f>dataOrig!S760*VLOOKUP($C760,pivot!$H$4:$Q$65,8,FALSE)/VLOOKUP($C760,pivot!$H$4:$Q$65,4,FALSE)</f>
        <v>5133.2369819856167</v>
      </c>
      <c r="T760" s="1">
        <f>IF(dataOrig!$X760&gt;0,dataOrig!T760*dataRevised!$X760/dataOrig!$X760,dataOrig!T760)</f>
        <v>67.103881998776515</v>
      </c>
      <c r="U760" s="1">
        <f>IF(dataOrig!$X760&gt;0,dataOrig!U760*dataRevised!$X760/dataOrig!$X760,dataOrig!U760)</f>
        <v>1335.0140734493432</v>
      </c>
      <c r="V760" s="1">
        <f>IF(dataOrig!$X760&gt;0,dataOrig!V760*dataRevised!$X760/dataOrig!$X760,dataOrig!V760)</f>
        <v>15.893024683920753</v>
      </c>
      <c r="W760" s="1">
        <f>IF(dataOrig!$X760&gt;0,dataOrig!W760*dataRevised!$X760/dataOrig!$X760,dataOrig!W760)</f>
        <v>465.31244491256871</v>
      </c>
      <c r="X760" s="9">
        <f>dataOrig!X760*VLOOKUP($C760,pivot!$H$4:$Q$65,9,FALSE)/VLOOKUP($C760,pivot!$H$4:$Q$65,5,FALSE)</f>
        <v>1883.3234250446092</v>
      </c>
      <c r="Y760" s="1">
        <f>IF(dataOrig!$AC760&gt;0,dataOrig!Y760*dataRevised!$AC760/dataOrig!$AC760,dataOrig!Y760)</f>
        <v>295.90324345459567</v>
      </c>
      <c r="Z760" s="1">
        <f>IF(dataOrig!$AC760&gt;0,dataOrig!Z760*dataRevised!$AC760/dataOrig!$AC760,dataOrig!Z760)</f>
        <v>402.13485132854146</v>
      </c>
      <c r="AA760" s="1">
        <f>IF(dataOrig!$AC760&gt;0,dataOrig!AA760*dataRevised!$AC760/dataOrig!$AC760,dataOrig!AA760)</f>
        <v>197.73376729417484</v>
      </c>
      <c r="AB760" s="1">
        <f>IF(dataOrig!$AC760&gt;0,dataOrig!AB760*dataRevised!$AC760/dataOrig!$AC760,dataOrig!AB760)</f>
        <v>2125.6804751800551</v>
      </c>
      <c r="AC760" s="9">
        <f>dataOrig!AC760*VLOOKUP($C760,pivot!$H$4:$Q$65,10,FALSE)/VLOOKUP($C760,pivot!$H$4:$Q$65,6,FALSE)</f>
        <v>3021.4523372573672</v>
      </c>
    </row>
    <row r="761" spans="1:29">
      <c r="A761">
        <v>769</v>
      </c>
      <c r="B761">
        <v>24033</v>
      </c>
      <c r="C761">
        <f>dataOrig!C761</f>
        <v>24033</v>
      </c>
      <c r="D761">
        <v>24</v>
      </c>
      <c r="E761" s="1">
        <f>IF(dataOrig!$I761&gt;0,dataOrig!E761*dataRevised!$I761/dataOrig!$I761,dataOrig!E761)</f>
        <v>1285.5355750034821</v>
      </c>
      <c r="F761" s="1">
        <f>IF(dataOrig!$I761&gt;0,dataOrig!F761*dataRevised!$I761/dataOrig!$I761,dataOrig!F761)</f>
        <v>163.48976275593108</v>
      </c>
      <c r="G761" s="1">
        <f>IF(dataOrig!$I761&gt;0,dataOrig!G761*dataRevised!$I761/dataOrig!$I761,dataOrig!G761)</f>
        <v>77.852267979014812</v>
      </c>
      <c r="H761" s="1">
        <f>IF(dataOrig!$I761&gt;0,dataOrig!H761*dataRevised!$I761/dataOrig!$I761,dataOrig!H761)</f>
        <v>208.25481684386463</v>
      </c>
      <c r="I761" s="9">
        <f>dataOrig!I761*VLOOKUP($C761,pivot!$H$4:$Q$65,7,FALSE)/VLOOKUP($C761,pivot!$H$4:$Q$65,2,FALSE)</f>
        <v>1735.1324225822925</v>
      </c>
      <c r="J761" s="1">
        <f>dataOrig!J761</f>
        <v>1321</v>
      </c>
      <c r="K761" s="1">
        <f>dataOrig!K761</f>
        <v>168</v>
      </c>
      <c r="L761" s="1">
        <f>dataOrig!L761</f>
        <v>80</v>
      </c>
      <c r="M761" s="1">
        <f>dataOrig!M761</f>
        <v>214</v>
      </c>
      <c r="N761" s="9">
        <f>dataOrig!N761</f>
        <v>1783</v>
      </c>
      <c r="O761" s="1">
        <f>IF(dataOrig!$S761&gt;0,dataOrig!O761*dataRevised!$S761/dataOrig!$S761,dataOrig!O761)</f>
        <v>413.50582355087215</v>
      </c>
      <c r="P761" s="1">
        <f>IF(dataOrig!$S761&gt;0,dataOrig!P761*dataRevised!$S761/dataOrig!$S761,dataOrig!P761)</f>
        <v>126.06347692702539</v>
      </c>
      <c r="Q761" s="1">
        <f>IF(dataOrig!$S761&gt;0,dataOrig!Q761*dataRevised!$S761/dataOrig!$S761,dataOrig!Q761)</f>
        <v>63.643595965701088</v>
      </c>
      <c r="R761" s="1">
        <f>IF(dataOrig!$S761&gt;0,dataOrig!R761*dataRevised!$S761/dataOrig!$S761,dataOrig!R761)</f>
        <v>2035.5944945462613</v>
      </c>
      <c r="S761" s="9">
        <f>dataOrig!S761*VLOOKUP($C761,pivot!$H$4:$Q$65,8,FALSE)/VLOOKUP($C761,pivot!$H$4:$Q$65,4,FALSE)</f>
        <v>2638.8073909898599</v>
      </c>
      <c r="T761" s="1">
        <f>IF(dataOrig!$X761&gt;0,dataOrig!T761*dataRevised!$X761/dataOrig!$X761,dataOrig!T761)</f>
        <v>754.91867248623566</v>
      </c>
      <c r="U761" s="1">
        <f>IF(dataOrig!$X761&gt;0,dataOrig!U761*dataRevised!$X761/dataOrig!$X761,dataOrig!U761)</f>
        <v>693.11246538209946</v>
      </c>
      <c r="V761" s="1">
        <f>IF(dataOrig!$X761&gt;0,dataOrig!V761*dataRevised!$X761/dataOrig!$X761,dataOrig!V761)</f>
        <v>146.56900541838027</v>
      </c>
      <c r="W761" s="1">
        <f>IF(dataOrig!$X761&gt;0,dataOrig!W761*dataRevised!$X761/dataOrig!$X761,dataOrig!W761)</f>
        <v>1114.2776195059994</v>
      </c>
      <c r="X761" s="9">
        <f>dataOrig!X761*VLOOKUP($C761,pivot!$H$4:$Q$65,9,FALSE)/VLOOKUP($C761,pivot!$H$4:$Q$65,5,FALSE)</f>
        <v>2708.8777627927147</v>
      </c>
      <c r="Y761" s="1">
        <f>IF(dataOrig!$AC761&gt;0,dataOrig!Y761*dataRevised!$AC761/dataOrig!$AC761,dataOrig!Y761)</f>
        <v>3316.5679644031011</v>
      </c>
      <c r="Z761" s="1">
        <f>IF(dataOrig!$AC761&gt;0,dataOrig!Z761*dataRevised!$AC761/dataOrig!$AC761,dataOrig!Z761)</f>
        <v>426.44119296244094</v>
      </c>
      <c r="AA761" s="1">
        <f>IF(dataOrig!$AC761&gt;0,dataOrig!AA761*dataRevised!$AC761/dataOrig!$AC761,dataOrig!AA761)</f>
        <v>204.20065569451893</v>
      </c>
      <c r="AB761" s="1">
        <f>IF(dataOrig!$AC761&gt;0,dataOrig!AB761*dataRevised!$AC761/dataOrig!$AC761,dataOrig!AB761)</f>
        <v>566.4872902848391</v>
      </c>
      <c r="AC761" s="9">
        <f>dataOrig!AC761*VLOOKUP($C761,pivot!$H$4:$Q$65,10,FALSE)/VLOOKUP($C761,pivot!$H$4:$Q$65,6,FALSE)</f>
        <v>4513.6971033448999</v>
      </c>
    </row>
    <row r="762" spans="1:29">
      <c r="A762">
        <v>770</v>
      </c>
      <c r="B762">
        <v>24033</v>
      </c>
      <c r="C762">
        <f>dataOrig!C762</f>
        <v>24033</v>
      </c>
      <c r="D762">
        <v>24</v>
      </c>
      <c r="E762" s="1">
        <f>IF(dataOrig!$I762&gt;0,dataOrig!E762*dataRevised!$I762/dataOrig!$I762,dataOrig!E762)</f>
        <v>719.16032545614928</v>
      </c>
      <c r="F762" s="1">
        <f>IF(dataOrig!$I762&gt;0,dataOrig!F762*dataRevised!$I762/dataOrig!$I762,dataOrig!F762)</f>
        <v>158.62399600724268</v>
      </c>
      <c r="G762" s="1">
        <f>IF(dataOrig!$I762&gt;0,dataOrig!G762*dataRevised!$I762/dataOrig!$I762,dataOrig!G762)</f>
        <v>80.771728028227869</v>
      </c>
      <c r="H762" s="1">
        <f>IF(dataOrig!$I762&gt;0,dataOrig!H762*dataRevised!$I762/dataOrig!$I762,dataOrig!H762)</f>
        <v>273.45609127628956</v>
      </c>
      <c r="I762" s="9">
        <f>dataOrig!I762*VLOOKUP($C762,pivot!$H$4:$Q$65,7,FALSE)/VLOOKUP($C762,pivot!$H$4:$Q$65,2,FALSE)</f>
        <v>1232.0121407679094</v>
      </c>
      <c r="J762" s="1">
        <f>dataOrig!J762</f>
        <v>739</v>
      </c>
      <c r="K762" s="1">
        <f>dataOrig!K762</f>
        <v>163</v>
      </c>
      <c r="L762" s="1">
        <f>dataOrig!L762</f>
        <v>83</v>
      </c>
      <c r="M762" s="1">
        <f>dataOrig!M762</f>
        <v>281</v>
      </c>
      <c r="N762" s="9">
        <f>dataOrig!N762</f>
        <v>1266</v>
      </c>
      <c r="O762" s="1">
        <f>IF(dataOrig!$S762&gt;0,dataOrig!O762*dataRevised!$S762/dataOrig!$S762,dataOrig!O762)</f>
        <v>833.684625138108</v>
      </c>
      <c r="P762" s="1">
        <f>IF(dataOrig!$S762&gt;0,dataOrig!P762*dataRevised!$S762/dataOrig!$S762,dataOrig!P762)</f>
        <v>291.75606085310477</v>
      </c>
      <c r="Q762" s="1">
        <f>IF(dataOrig!$S762&gt;0,dataOrig!Q762*dataRevised!$S762/dataOrig!$S762,dataOrig!Q762)</f>
        <v>138.17464765967566</v>
      </c>
      <c r="R762" s="1">
        <f>IF(dataOrig!$S762&gt;0,dataOrig!R762*dataRevised!$S762/dataOrig!$S762,dataOrig!R762)</f>
        <v>4057.5478648658977</v>
      </c>
      <c r="S762" s="9">
        <f>dataOrig!S762*VLOOKUP($C762,pivot!$H$4:$Q$65,8,FALSE)/VLOOKUP($C762,pivot!$H$4:$Q$65,4,FALSE)</f>
        <v>5321.163198516786</v>
      </c>
      <c r="T762" s="1">
        <f>IF(dataOrig!$X762&gt;0,dataOrig!T762*dataRevised!$X762/dataOrig!$X762,dataOrig!T762)</f>
        <v>467.96128235988886</v>
      </c>
      <c r="U762" s="1">
        <f>IF(dataOrig!$X762&gt;0,dataOrig!U762*dataRevised!$X762/dataOrig!$X762,dataOrig!U762)</f>
        <v>505.04500662237058</v>
      </c>
      <c r="V762" s="1">
        <f>IF(dataOrig!$X762&gt;0,dataOrig!V762*dataRevised!$X762/dataOrig!$X762,dataOrig!V762)</f>
        <v>42.381399157122004</v>
      </c>
      <c r="W762" s="1">
        <f>IF(dataOrig!$X762&gt;0,dataOrig!W762*dataRevised!$X762/dataOrig!$X762,dataOrig!W762)</f>
        <v>325.80700602037547</v>
      </c>
      <c r="X762" s="9">
        <f>dataOrig!X762*VLOOKUP($C762,pivot!$H$4:$Q$65,9,FALSE)/VLOOKUP($C762,pivot!$H$4:$Q$65,5,FALSE)</f>
        <v>1341.1946941597569</v>
      </c>
      <c r="Y762" s="1">
        <f>IF(dataOrig!$AC762&gt;0,dataOrig!Y762*dataRevised!$AC762/dataOrig!$AC762,dataOrig!Y762)</f>
        <v>890.91239521793136</v>
      </c>
      <c r="Z762" s="1">
        <f>IF(dataOrig!$AC762&gt;0,dataOrig!Z762*dataRevised!$AC762/dataOrig!$AC762,dataOrig!Z762)</f>
        <v>217.99137428849951</v>
      </c>
      <c r="AA762" s="1">
        <f>IF(dataOrig!$AC762&gt;0,dataOrig!AA762*dataRevised!$AC762/dataOrig!$AC762,dataOrig!AA762)</f>
        <v>134.23931384084264</v>
      </c>
      <c r="AB762" s="1">
        <f>IF(dataOrig!$AC762&gt;0,dataOrig!AB762*dataRevised!$AC762/dataOrig!$AC762,dataOrig!AB762)</f>
        <v>551.69215503061764</v>
      </c>
      <c r="AC762" s="9">
        <f>dataOrig!AC762*VLOOKUP($C762,pivot!$H$4:$Q$65,10,FALSE)/VLOOKUP($C762,pivot!$H$4:$Q$65,6,FALSE)</f>
        <v>1794.8352383778911</v>
      </c>
    </row>
    <row r="763" spans="1:29">
      <c r="A763">
        <v>771</v>
      </c>
      <c r="B763">
        <v>24033</v>
      </c>
      <c r="C763">
        <f>dataOrig!C763</f>
        <v>24033</v>
      </c>
      <c r="D763">
        <v>24</v>
      </c>
      <c r="E763" s="1">
        <f>IF(dataOrig!$I763&gt;0,dataOrig!E763*dataRevised!$I763/dataOrig!$I763,dataOrig!E763)</f>
        <v>423.32170713589301</v>
      </c>
      <c r="F763" s="1">
        <f>IF(dataOrig!$I763&gt;0,dataOrig!F763*dataRevised!$I763/dataOrig!$I763,dataOrig!F763)</f>
        <v>110.9394818700961</v>
      </c>
      <c r="G763" s="1">
        <f>IF(dataOrig!$I763&gt;0,dataOrig!G763*dataRevised!$I763/dataOrig!$I763,dataOrig!G763)</f>
        <v>77.852267979014798</v>
      </c>
      <c r="H763" s="1">
        <f>IF(dataOrig!$I763&gt;0,dataOrig!H763*dataRevised!$I763/dataOrig!$I763,dataOrig!H763)</f>
        <v>11609.719462370584</v>
      </c>
      <c r="I763" s="9">
        <f>dataOrig!I763*VLOOKUP($C763,pivot!$H$4:$Q$65,7,FALSE)/VLOOKUP($C763,pivot!$H$4:$Q$65,2,FALSE)</f>
        <v>12221.832919355587</v>
      </c>
      <c r="J763" s="1">
        <f>dataOrig!J763</f>
        <v>435</v>
      </c>
      <c r="K763" s="1">
        <f>dataOrig!K763</f>
        <v>114</v>
      </c>
      <c r="L763" s="1">
        <f>dataOrig!L763</f>
        <v>80</v>
      </c>
      <c r="M763" s="1">
        <f>dataOrig!M763</f>
        <v>11930</v>
      </c>
      <c r="N763" s="9">
        <f>dataOrig!N763</f>
        <v>12559</v>
      </c>
      <c r="O763" s="1">
        <f>IF(dataOrig!$S763&gt;0,dataOrig!O763*dataRevised!$S763/dataOrig!$S763,dataOrig!O763)</f>
        <v>514.57198044109077</v>
      </c>
      <c r="P763" s="1">
        <f>IF(dataOrig!$S763&gt;0,dataOrig!P763*dataRevised!$S763/dataOrig!$S763,dataOrig!P763)</f>
        <v>194.67438801830284</v>
      </c>
      <c r="Q763" s="1">
        <f>IF(dataOrig!$S763&gt;0,dataOrig!Q763*dataRevised!$S763/dataOrig!$S763,dataOrig!Q763)</f>
        <v>89.372973875529723</v>
      </c>
      <c r="R763" s="1">
        <f>IF(dataOrig!$S763&gt;0,dataOrig!R763*dataRevised!$S763/dataOrig!$S763,dataOrig!R763)</f>
        <v>2485.3136340175383</v>
      </c>
      <c r="S763" s="9">
        <f>dataOrig!S763*VLOOKUP($C763,pivot!$H$4:$Q$65,8,FALSE)/VLOOKUP($C763,pivot!$H$4:$Q$65,4,FALSE)</f>
        <v>3283.9329763524615</v>
      </c>
      <c r="T763" s="1">
        <f>IF(dataOrig!$X763&gt;0,dataOrig!T763*dataRevised!$X763/dataOrig!$X763,dataOrig!T763)</f>
        <v>678.10238651395218</v>
      </c>
      <c r="U763" s="1">
        <f>IF(dataOrig!$X763&gt;0,dataOrig!U763*dataRevised!$X763/dataOrig!$X763,dataOrig!U763)</f>
        <v>5310.0361360610777</v>
      </c>
      <c r="V763" s="1">
        <f>IF(dataOrig!$X763&gt;0,dataOrig!V763*dataRevised!$X763/dataOrig!$X763,dataOrig!V763)</f>
        <v>0</v>
      </c>
      <c r="W763" s="1">
        <f>IF(dataOrig!$X763&gt;0,dataOrig!W763*dataRevised!$X763/dataOrig!$X763,dataOrig!W763)</f>
        <v>7605.695257071854</v>
      </c>
      <c r="X763" s="9">
        <f>dataOrig!X763*VLOOKUP($C763,pivot!$H$4:$Q$65,9,FALSE)/VLOOKUP($C763,pivot!$H$4:$Q$65,5,FALSE)</f>
        <v>13593.833779646884</v>
      </c>
      <c r="Y763" s="1">
        <f>IF(dataOrig!$AC763&gt;0,dataOrig!Y763*dataRevised!$AC763/dataOrig!$AC763,dataOrig!Y763)</f>
        <v>681.41617901294683</v>
      </c>
      <c r="Z763" s="1">
        <f>IF(dataOrig!$AC763&gt;0,dataOrig!Z763*dataRevised!$AC763/dataOrig!$AC763,dataOrig!Z763)</f>
        <v>201.33603183489305</v>
      </c>
      <c r="AA763" s="1">
        <f>IF(dataOrig!$AC763&gt;0,dataOrig!AA763*dataRevised!$AC763/dataOrig!$AC763,dataOrig!AA763)</f>
        <v>173.68678555217161</v>
      </c>
      <c r="AB763" s="1">
        <f>IF(dataOrig!$AC763&gt;0,dataOrig!AB763*dataRevised!$AC763/dataOrig!$AC763,dataOrig!AB763)</f>
        <v>17949.275564312862</v>
      </c>
      <c r="AC763" s="9">
        <f>dataOrig!AC763*VLOOKUP($C763,pivot!$H$4:$Q$65,10,FALSE)/VLOOKUP($C763,pivot!$H$4:$Q$65,6,FALSE)</f>
        <v>19005.714560712873</v>
      </c>
    </row>
    <row r="764" spans="1:29">
      <c r="A764">
        <v>772</v>
      </c>
      <c r="B764">
        <v>24033</v>
      </c>
      <c r="C764">
        <f>dataOrig!C764</f>
        <v>24033</v>
      </c>
      <c r="D764">
        <v>24</v>
      </c>
      <c r="E764" s="1">
        <f>IF(dataOrig!$I764&gt;0,dataOrig!E764*dataRevised!$I764/dataOrig!$I764,dataOrig!E764)</f>
        <v>446.67738752959747</v>
      </c>
      <c r="F764" s="1">
        <f>IF(dataOrig!$I764&gt;0,dataOrig!F764*dataRevised!$I764/dataOrig!$I764,dataOrig!F764)</f>
        <v>301.67753841868239</v>
      </c>
      <c r="G764" s="1">
        <f>IF(dataOrig!$I764&gt;0,dataOrig!G764*dataRevised!$I764/dataOrig!$I764,dataOrig!G764)</f>
        <v>204.36220344491389</v>
      </c>
      <c r="H764" s="1">
        <f>IF(dataOrig!$I764&gt;0,dataOrig!H764*dataRevised!$I764/dataOrig!$I764,dataOrig!H764)</f>
        <v>222.85211708992989</v>
      </c>
      <c r="I764" s="9">
        <f>dataOrig!I764*VLOOKUP($C764,pivot!$H$4:$Q$65,7,FALSE)/VLOOKUP($C764,pivot!$H$4:$Q$65,2,FALSE)</f>
        <v>1175.5692464831236</v>
      </c>
      <c r="J764" s="1">
        <f>dataOrig!J764</f>
        <v>459</v>
      </c>
      <c r="K764" s="1">
        <f>dataOrig!K764</f>
        <v>310</v>
      </c>
      <c r="L764" s="1">
        <f>dataOrig!L764</f>
        <v>210</v>
      </c>
      <c r="M764" s="1">
        <f>dataOrig!M764</f>
        <v>229</v>
      </c>
      <c r="N764" s="9">
        <f>dataOrig!N764</f>
        <v>1208</v>
      </c>
      <c r="O764" s="1">
        <f>IF(dataOrig!$S764&gt;0,dataOrig!O764*dataRevised!$S764/dataOrig!$S764,dataOrig!O764)</f>
        <v>732.23691521267017</v>
      </c>
      <c r="P764" s="1">
        <f>IF(dataOrig!$S764&gt;0,dataOrig!P764*dataRevised!$S764/dataOrig!$S764,dataOrig!P764)</f>
        <v>393.10952575822631</v>
      </c>
      <c r="Q764" s="1">
        <f>IF(dataOrig!$S764&gt;0,dataOrig!Q764*dataRevised!$S764/dataOrig!$S764,dataOrig!Q764)</f>
        <v>174.90299364951326</v>
      </c>
      <c r="R764" s="1">
        <f>IF(dataOrig!$S764&gt;0,dataOrig!R764*dataRevised!$S764/dataOrig!$S764,dataOrig!R764)</f>
        <v>614.20404120804744</v>
      </c>
      <c r="S764" s="9">
        <f>dataOrig!S764*VLOOKUP($C764,pivot!$H$4:$Q$65,8,FALSE)/VLOOKUP($C764,pivot!$H$4:$Q$65,4,FALSE)</f>
        <v>1914.4534758284572</v>
      </c>
      <c r="T764" s="1">
        <f>IF(dataOrig!$X764&gt;0,dataOrig!T764*dataRevised!$X764/dataOrig!$X764,dataOrig!T764)</f>
        <v>276.36204033706639</v>
      </c>
      <c r="U764" s="1">
        <f>IF(dataOrig!$X764&gt;0,dataOrig!U764*dataRevised!$X764/dataOrig!$X764,dataOrig!U764)</f>
        <v>451.1853118601947</v>
      </c>
      <c r="V764" s="1">
        <f>IF(dataOrig!$X764&gt;0,dataOrig!V764*dataRevised!$X764/dataOrig!$X764,dataOrig!V764)</f>
        <v>31.786049367841503</v>
      </c>
      <c r="W764" s="1">
        <f>IF(dataOrig!$X764&gt;0,dataOrig!W764*dataRevised!$X764/dataOrig!$X764,dataOrig!W764)</f>
        <v>431.76050391318046</v>
      </c>
      <c r="X764" s="9">
        <f>dataOrig!X764*VLOOKUP($C764,pivot!$H$4:$Q$65,9,FALSE)/VLOOKUP($C764,pivot!$H$4:$Q$65,5,FALSE)</f>
        <v>1191.093905478283</v>
      </c>
      <c r="Y764" s="1">
        <f>IF(dataOrig!$AC764&gt;0,dataOrig!Y764*dataRevised!$AC764/dataOrig!$AC764,dataOrig!Y764)</f>
        <v>519.42607257848204</v>
      </c>
      <c r="Z764" s="1">
        <f>IF(dataOrig!$AC764&gt;0,dataOrig!Z764*dataRevised!$AC764/dataOrig!$AC764,dataOrig!Z764)</f>
        <v>528.58758947132071</v>
      </c>
      <c r="AA764" s="1">
        <f>IF(dataOrig!$AC764&gt;0,dataOrig!AA764*dataRevised!$AC764/dataOrig!$AC764,dataOrig!AA764)</f>
        <v>457.92311928644421</v>
      </c>
      <c r="AB764" s="1">
        <f>IF(dataOrig!$AC764&gt;0,dataOrig!AB764*dataRevised!$AC764/dataOrig!$AC764,dataOrig!AB764)</f>
        <v>334.70127075081348</v>
      </c>
      <c r="AC764" s="9">
        <f>dataOrig!AC764*VLOOKUP($C764,pivot!$H$4:$Q$65,10,FALSE)/VLOOKUP($C764,pivot!$H$4:$Q$65,6,FALSE)</f>
        <v>1840.6380520870603</v>
      </c>
    </row>
    <row r="765" spans="1:29">
      <c r="A765">
        <v>773</v>
      </c>
      <c r="B765">
        <v>24031</v>
      </c>
      <c r="C765">
        <f>dataOrig!C765</f>
        <v>24031</v>
      </c>
      <c r="D765">
        <v>24</v>
      </c>
      <c r="E765" s="1">
        <f>IF(dataOrig!$I765&gt;0,dataOrig!E765*dataRevised!$I765/dataOrig!$I765,dataOrig!E765)</f>
        <v>787.86067875132721</v>
      </c>
      <c r="F765" s="1">
        <f>IF(dataOrig!$I765&gt;0,dataOrig!F765*dataRevised!$I765/dataOrig!$I765,dataOrig!F765)</f>
        <v>626.92001753371653</v>
      </c>
      <c r="G765" s="1">
        <f>IF(dataOrig!$I765&gt;0,dataOrig!G765*dataRevised!$I765/dataOrig!$I765,dataOrig!G765)</f>
        <v>32.749553154746387</v>
      </c>
      <c r="H765" s="1">
        <f>IF(dataOrig!$I765&gt;0,dataOrig!H765*dataRevised!$I765/dataOrig!$I765,dataOrig!H765)</f>
        <v>1212.6691682443234</v>
      </c>
      <c r="I765" s="9">
        <f>dataOrig!I765*VLOOKUP($C765,pivot!$H$4:$Q$65,7,FALSE)/VLOOKUP($C765,pivot!$H$4:$Q$65,2,FALSE)</f>
        <v>2660.1994176841135</v>
      </c>
      <c r="J765" s="1">
        <f>dataOrig!J765</f>
        <v>842</v>
      </c>
      <c r="K765" s="1">
        <f>dataOrig!K765</f>
        <v>670</v>
      </c>
      <c r="L765" s="1">
        <f>dataOrig!L765</f>
        <v>35</v>
      </c>
      <c r="M765" s="1">
        <f>dataOrig!M765</f>
        <v>1296</v>
      </c>
      <c r="N765" s="9">
        <f>dataOrig!N765</f>
        <v>2843</v>
      </c>
      <c r="O765" s="1">
        <f>IF(dataOrig!$S765&gt;0,dataOrig!O765*dataRevised!$S765/dataOrig!$S765,dataOrig!O765)</f>
        <v>432.74406223759053</v>
      </c>
      <c r="P765" s="1">
        <f>IF(dataOrig!$S765&gt;0,dataOrig!P765*dataRevised!$S765/dataOrig!$S765,dataOrig!P765)</f>
        <v>244.39775524862515</v>
      </c>
      <c r="Q765" s="1">
        <f>IF(dataOrig!$S765&gt;0,dataOrig!Q765*dataRevised!$S765/dataOrig!$S765,dataOrig!Q765)</f>
        <v>86.254217001354164</v>
      </c>
      <c r="R765" s="1">
        <f>IF(dataOrig!$S765&gt;0,dataOrig!R765*dataRevised!$S765/dataOrig!$S765,dataOrig!R765)</f>
        <v>515.45724590321254</v>
      </c>
      <c r="S765" s="9">
        <f>dataOrig!S765*VLOOKUP($C765,pivot!$H$4:$Q$65,8,FALSE)/VLOOKUP($C765,pivot!$H$4:$Q$65,4,FALSE)</f>
        <v>1278.8532803907824</v>
      </c>
      <c r="T765" s="1">
        <f>IF(dataOrig!$X765&gt;0,dataOrig!T765*dataRevised!$X765/dataOrig!$X765,dataOrig!T765)</f>
        <v>673.00566513074011</v>
      </c>
      <c r="U765" s="1">
        <f>IF(dataOrig!$X765&gt;0,dataOrig!U765*dataRevised!$X765/dataOrig!$X765,dataOrig!U765)</f>
        <v>744.73390049335865</v>
      </c>
      <c r="V765" s="1">
        <f>IF(dataOrig!$X765&gt;0,dataOrig!V765*dataRevised!$X765/dataOrig!$X765,dataOrig!V765)</f>
        <v>266.5456647425695</v>
      </c>
      <c r="W765" s="1">
        <f>IF(dataOrig!$X765&gt;0,dataOrig!W765*dataRevised!$X765/dataOrig!$X765,dataOrig!W765)</f>
        <v>734.99302902436102</v>
      </c>
      <c r="X765" s="9">
        <f>dataOrig!X765*VLOOKUP($C765,pivot!$H$4:$Q$65,9,FALSE)/VLOOKUP($C765,pivot!$H$4:$Q$65,5,FALSE)</f>
        <v>2419.2782593910292</v>
      </c>
      <c r="Y765" s="1">
        <f>IF(dataOrig!$AC765&gt;0,dataOrig!Y765*dataRevised!$AC765/dataOrig!$AC765,dataOrig!Y765)</f>
        <v>1246.5017943133194</v>
      </c>
      <c r="Z765" s="1">
        <f>IF(dataOrig!$AC765&gt;0,dataOrig!Z765*dataRevised!$AC765/dataOrig!$AC765,dataOrig!Z765)</f>
        <v>1575.1418756304636</v>
      </c>
      <c r="AA765" s="1">
        <f>IF(dataOrig!$AC765&gt;0,dataOrig!AA765*dataRevised!$AC765/dataOrig!$AC765,dataOrig!AA765)</f>
        <v>82.406418780691723</v>
      </c>
      <c r="AB765" s="1">
        <f>IF(dataOrig!$AC765&gt;0,dataOrig!AB765*dataRevised!$AC765/dataOrig!$AC765,dataOrig!AB765)</f>
        <v>1041.2613034480239</v>
      </c>
      <c r="AC765" s="9">
        <f>dataOrig!AC765*VLOOKUP($C765,pivot!$H$4:$Q$65,10,FALSE)/VLOOKUP($C765,pivot!$H$4:$Q$65,6,FALSE)</f>
        <v>3945.3113921724985</v>
      </c>
    </row>
    <row r="766" spans="1:29">
      <c r="A766">
        <v>774</v>
      </c>
      <c r="B766">
        <v>24033</v>
      </c>
      <c r="C766">
        <f>dataOrig!C766</f>
        <v>24033</v>
      </c>
      <c r="D766">
        <v>24</v>
      </c>
      <c r="E766" s="1">
        <f>IF(dataOrig!$I766&gt;0,dataOrig!E766*dataRevised!$I766/dataOrig!$I766,dataOrig!E766)</f>
        <v>244.26149078415898</v>
      </c>
      <c r="F766" s="1">
        <f>IF(dataOrig!$I766&gt;0,dataOrig!F766*dataRevised!$I766/dataOrig!$I766,dataOrig!F766)</f>
        <v>125.53678211616138</v>
      </c>
      <c r="G766" s="1">
        <f>IF(dataOrig!$I766&gt;0,dataOrig!G766*dataRevised!$I766/dataOrig!$I766,dataOrig!G766)</f>
        <v>19.463066994753703</v>
      </c>
      <c r="H766" s="1">
        <f>IF(dataOrig!$I766&gt;0,dataOrig!H766*dataRevised!$I766/dataOrig!$I766,dataOrig!H766)</f>
        <v>328.92583221133754</v>
      </c>
      <c r="I766" s="9">
        <f>dataOrig!I766*VLOOKUP($C766,pivot!$H$4:$Q$65,7,FALSE)/VLOOKUP($C766,pivot!$H$4:$Q$65,2,FALSE)</f>
        <v>718.18717210641159</v>
      </c>
      <c r="J766" s="1">
        <f>dataOrig!J766</f>
        <v>251</v>
      </c>
      <c r="K766" s="1">
        <f>dataOrig!K766</f>
        <v>129</v>
      </c>
      <c r="L766" s="1">
        <f>dataOrig!L766</f>
        <v>20</v>
      </c>
      <c r="M766" s="1">
        <f>dataOrig!M766</f>
        <v>338</v>
      </c>
      <c r="N766" s="9">
        <f>dataOrig!N766</f>
        <v>738</v>
      </c>
      <c r="O766" s="1">
        <f>IF(dataOrig!$S766&gt;0,dataOrig!O766*dataRevised!$S766/dataOrig!$S766,dataOrig!O766)</f>
        <v>539.60738215533888</v>
      </c>
      <c r="P766" s="1">
        <f>IF(dataOrig!$S766&gt;0,dataOrig!P766*dataRevised!$S766/dataOrig!$S766,dataOrig!P766)</f>
        <v>300.98225860871617</v>
      </c>
      <c r="Q766" s="1">
        <f>IF(dataOrig!$S766&gt;0,dataOrig!Q766*dataRevised!$S766/dataOrig!$S766,dataOrig!Q766)</f>
        <v>141.65534939427573</v>
      </c>
      <c r="R766" s="1">
        <f>IF(dataOrig!$S766&gt;0,dataOrig!R766*dataRevised!$S766/dataOrig!$S766,dataOrig!R766)</f>
        <v>402.40515874715004</v>
      </c>
      <c r="S766" s="9">
        <f>dataOrig!S766*VLOOKUP($C766,pivot!$H$4:$Q$65,8,FALSE)/VLOOKUP($C766,pivot!$H$4:$Q$65,4,FALSE)</f>
        <v>1384.650148905481</v>
      </c>
      <c r="T766" s="1">
        <f>IF(dataOrig!$X766&gt;0,dataOrig!T766*dataRevised!$X766/dataOrig!$X766,dataOrig!T766)</f>
        <v>143.92016797106015</v>
      </c>
      <c r="U766" s="1">
        <f>IF(dataOrig!$X766&gt;0,dataOrig!U766*dataRevised!$X766/dataOrig!$X766,dataOrig!U766)</f>
        <v>356.71010957244357</v>
      </c>
      <c r="V766" s="1">
        <f>IF(dataOrig!$X766&gt;0,dataOrig!V766*dataRevised!$X766/dataOrig!$X766,dataOrig!V766)</f>
        <v>30.903103552068131</v>
      </c>
      <c r="W766" s="1">
        <f>IF(dataOrig!$X766&gt;0,dataOrig!W766*dataRevised!$X766/dataOrig!$X766,dataOrig!W766)</f>
        <v>371.7201884405909</v>
      </c>
      <c r="X766" s="9">
        <f>dataOrig!X766*VLOOKUP($C766,pivot!$H$4:$Q$65,9,FALSE)/VLOOKUP($C766,pivot!$H$4:$Q$65,5,FALSE)</f>
        <v>903.25356953616279</v>
      </c>
      <c r="Y766" s="1">
        <f>IF(dataOrig!$AC766&gt;0,dataOrig!Y766*dataRevised!$AC766/dataOrig!$AC766,dataOrig!Y766)</f>
        <v>437.41717172404566</v>
      </c>
      <c r="Z766" s="1">
        <f>IF(dataOrig!$AC766&gt;0,dataOrig!Z766*dataRevised!$AC766/dataOrig!$AC766,dataOrig!Z766)</f>
        <v>195.78875916202847</v>
      </c>
      <c r="AA766" s="1">
        <f>IF(dataOrig!$AC766&gt;0,dataOrig!AA766*dataRevised!$AC766/dataOrig!$AC766,dataOrig!AA766)</f>
        <v>33.87342502410069</v>
      </c>
      <c r="AB766" s="1">
        <f>IF(dataOrig!$AC766&gt;0,dataOrig!AB766*dataRevised!$AC766/dataOrig!$AC766,dataOrig!AB766)</f>
        <v>522.06514158742152</v>
      </c>
      <c r="AC766" s="9">
        <f>dataOrig!AC766*VLOOKUP($C766,pivot!$H$4:$Q$65,10,FALSE)/VLOOKUP($C766,pivot!$H$4:$Q$65,6,FALSE)</f>
        <v>1189.1444974975964</v>
      </c>
    </row>
    <row r="767" spans="1:29">
      <c r="A767">
        <v>775</v>
      </c>
      <c r="B767">
        <v>24033</v>
      </c>
      <c r="C767">
        <f>dataOrig!C767</f>
        <v>24033</v>
      </c>
      <c r="D767">
        <v>24</v>
      </c>
      <c r="E767" s="1">
        <f>IF(dataOrig!$I767&gt;0,dataOrig!E767*dataRevised!$I767/dataOrig!$I767,dataOrig!E767)</f>
        <v>53.523434235572687</v>
      </c>
      <c r="F767" s="1">
        <f>IF(dataOrig!$I767&gt;0,dataOrig!F767*dataRevised!$I767/dataOrig!$I767,dataOrig!F767)</f>
        <v>41.845594038720463</v>
      </c>
      <c r="G767" s="1">
        <f>IF(dataOrig!$I767&gt;0,dataOrig!G767*dataRevised!$I767/dataOrig!$I767,dataOrig!G767)</f>
        <v>11.677840196852221</v>
      </c>
      <c r="H767" s="1">
        <f>IF(dataOrig!$I767&gt;0,dataOrig!H767*dataRevised!$I767/dataOrig!$I767,dataOrig!H767)</f>
        <v>49.630820836621943</v>
      </c>
      <c r="I767" s="9">
        <f>dataOrig!I767*VLOOKUP($C767,pivot!$H$4:$Q$65,7,FALSE)/VLOOKUP($C767,pivot!$H$4:$Q$65,2,FALSE)</f>
        <v>156.67768930776731</v>
      </c>
      <c r="J767" s="1">
        <f>dataOrig!J767</f>
        <v>55</v>
      </c>
      <c r="K767" s="1">
        <f>dataOrig!K767</f>
        <v>43</v>
      </c>
      <c r="L767" s="1">
        <f>dataOrig!L767</f>
        <v>12</v>
      </c>
      <c r="M767" s="1">
        <f>dataOrig!M767</f>
        <v>51</v>
      </c>
      <c r="N767" s="9">
        <f>dataOrig!N767</f>
        <v>161</v>
      </c>
      <c r="O767" s="1">
        <f>IF(dataOrig!$S767&gt;0,dataOrig!O767*dataRevised!$S767/dataOrig!$S767,dataOrig!O767)</f>
        <v>237.32947991564563</v>
      </c>
      <c r="P767" s="1">
        <f>IF(dataOrig!$S767&gt;0,dataOrig!P767*dataRevised!$S767/dataOrig!$S767,dataOrig!P767)</f>
        <v>131.33452889992552</v>
      </c>
      <c r="Q767" s="1">
        <f>IF(dataOrig!$S767&gt;0,dataOrig!Q767*dataRevised!$S767/dataOrig!$S767,dataOrig!Q767)</f>
        <v>61.695484261768293</v>
      </c>
      <c r="R767" s="1">
        <f>IF(dataOrig!$S767&gt;0,dataOrig!R767*dataRevised!$S767/dataOrig!$S767,dataOrig!R767)</f>
        <v>172.27992641186705</v>
      </c>
      <c r="S767" s="9">
        <f>dataOrig!S767*VLOOKUP($C767,pivot!$H$4:$Q$65,8,FALSE)/VLOOKUP($C767,pivot!$H$4:$Q$65,4,FALSE)</f>
        <v>602.63941948920649</v>
      </c>
      <c r="T767" s="1">
        <f>IF(dataOrig!$X767&gt;0,dataOrig!T767*dataRevised!$X767/dataOrig!$X767,dataOrig!T767)</f>
        <v>0</v>
      </c>
      <c r="U767" s="1">
        <f>IF(dataOrig!$X767&gt;0,dataOrig!U767*dataRevised!$X767/dataOrig!$X767,dataOrig!U767)</f>
        <v>141.27133052374</v>
      </c>
      <c r="V767" s="1">
        <f>IF(dataOrig!$X767&gt;0,dataOrig!V767*dataRevised!$X767/dataOrig!$X767,dataOrig!V767)</f>
        <v>0.88294581577337516</v>
      </c>
      <c r="W767" s="1">
        <f>IF(dataOrig!$X767&gt;0,dataOrig!W767*dataRevised!$X767/dataOrig!$X767,dataOrig!W767)</f>
        <v>21.190699578561002</v>
      </c>
      <c r="X767" s="9">
        <f>dataOrig!X767*VLOOKUP($C767,pivot!$H$4:$Q$65,9,FALSE)/VLOOKUP($C767,pivot!$H$4:$Q$65,5,FALSE)</f>
        <v>163.3449759180744</v>
      </c>
      <c r="Y767" s="1">
        <f>IF(dataOrig!$AC767&gt;0,dataOrig!Y767*dataRevised!$AC767/dataOrig!$AC767,dataOrig!Y767)</f>
        <v>101.69178736203675</v>
      </c>
      <c r="Z767" s="1">
        <f>IF(dataOrig!$AC767&gt;0,dataOrig!Z767*dataRevised!$AC767/dataOrig!$AC767,dataOrig!Z767)</f>
        <v>103.69564811657135</v>
      </c>
      <c r="AA767" s="1">
        <f>IF(dataOrig!$AC767&gt;0,dataOrig!AA767*dataRevised!$AC767/dataOrig!$AC767,dataOrig!AA767)</f>
        <v>18.044028798122934</v>
      </c>
      <c r="AB767" s="1">
        <f>IF(dataOrig!$AC767&gt;0,dataOrig!AB767*dataRevised!$AC767/dataOrig!$AC767,dataOrig!AB767)</f>
        <v>89.596937876311898</v>
      </c>
      <c r="AC767" s="9">
        <f>dataOrig!AC767*VLOOKUP($C767,pivot!$H$4:$Q$65,10,FALSE)/VLOOKUP($C767,pivot!$H$4:$Q$65,6,FALSE)</f>
        <v>313.02840215304292</v>
      </c>
    </row>
    <row r="768" spans="1:29">
      <c r="A768">
        <v>776</v>
      </c>
      <c r="B768">
        <v>24033</v>
      </c>
      <c r="C768">
        <f>dataOrig!C768</f>
        <v>24033</v>
      </c>
      <c r="D768">
        <v>24</v>
      </c>
      <c r="E768" s="1">
        <f>IF(dataOrig!$I768&gt;0,dataOrig!E768*dataRevised!$I768/dataOrig!$I768,dataOrig!E768)</f>
        <v>433.05324063326992</v>
      </c>
      <c r="F768" s="1">
        <f>IF(dataOrig!$I768&gt;0,dataOrig!F768*dataRevised!$I768/dataOrig!$I768,dataOrig!F768)</f>
        <v>109.96632852035842</v>
      </c>
      <c r="G768" s="1">
        <f>IF(dataOrig!$I768&gt;0,dataOrig!G768*dataRevised!$I768/dataOrig!$I768,dataOrig!G768)</f>
        <v>41.845594038720463</v>
      </c>
      <c r="H768" s="1">
        <f>IF(dataOrig!$I768&gt;0,dataOrig!H768*dataRevised!$I768/dataOrig!$I768,dataOrig!H768)</f>
        <v>176.140756302521</v>
      </c>
      <c r="I768" s="9">
        <f>dataOrig!I768*VLOOKUP($C768,pivot!$H$4:$Q$65,7,FALSE)/VLOOKUP($C768,pivot!$H$4:$Q$65,2,FALSE)</f>
        <v>761.00591949486977</v>
      </c>
      <c r="J768" s="1">
        <f>dataOrig!J768</f>
        <v>445</v>
      </c>
      <c r="K768" s="1">
        <f>dataOrig!K768</f>
        <v>113</v>
      </c>
      <c r="L768" s="1">
        <f>dataOrig!L768</f>
        <v>43</v>
      </c>
      <c r="M768" s="1">
        <f>dataOrig!M768</f>
        <v>181</v>
      </c>
      <c r="N768" s="9">
        <f>dataOrig!N768</f>
        <v>782</v>
      </c>
      <c r="O768" s="1">
        <f>IF(dataOrig!$S768&gt;0,dataOrig!O768*dataRevised!$S768/dataOrig!$S768,dataOrig!O768)</f>
        <v>499.17458187387723</v>
      </c>
      <c r="P768" s="1">
        <f>IF(dataOrig!$S768&gt;0,dataOrig!P768*dataRevised!$S768/dataOrig!$S768,dataOrig!P768)</f>
        <v>261.01884749557286</v>
      </c>
      <c r="Q768" s="1">
        <f>IF(dataOrig!$S768&gt;0,dataOrig!Q768*dataRevised!$S768/dataOrig!$S768,dataOrig!Q768)</f>
        <v>130.26961946260076</v>
      </c>
      <c r="R768" s="1">
        <f>IF(dataOrig!$S768&gt;0,dataOrig!R768*dataRevised!$S768/dataOrig!$S768,dataOrig!R768)</f>
        <v>360.64452734169265</v>
      </c>
      <c r="S768" s="9">
        <f>dataOrig!S768*VLOOKUP($C768,pivot!$H$4:$Q$65,8,FALSE)/VLOOKUP($C768,pivot!$H$4:$Q$65,4,FALSE)</f>
        <v>1251.1075761737436</v>
      </c>
      <c r="T768" s="1">
        <f>IF(dataOrig!$X768&gt;0,dataOrig!T768*dataRevised!$X768/dataOrig!$X768,dataOrig!T768)</f>
        <v>233.09769536417102</v>
      </c>
      <c r="U768" s="1">
        <f>IF(dataOrig!$X768&gt;0,dataOrig!U768*dataRevised!$X768/dataOrig!$X768,dataOrig!U768)</f>
        <v>360.24189283553699</v>
      </c>
      <c r="V768" s="1">
        <f>IF(dataOrig!$X768&gt;0,dataOrig!V768*dataRevised!$X768/dataOrig!$X768,dataOrig!V768)</f>
        <v>45.030236604442123</v>
      </c>
      <c r="W768" s="1">
        <f>IF(dataOrig!$X768&gt;0,dataOrig!W768*dataRevised!$X768/dataOrig!$X768,dataOrig!W768)</f>
        <v>168.64265081271463</v>
      </c>
      <c r="X768" s="9">
        <f>dataOrig!X768*VLOOKUP($C768,pivot!$H$4:$Q$65,9,FALSE)/VLOOKUP($C768,pivot!$H$4:$Q$65,5,FALSE)</f>
        <v>807.01247561686478</v>
      </c>
      <c r="Y768" s="1">
        <f>IF(dataOrig!$AC768&gt;0,dataOrig!Y768*dataRevised!$AC768/dataOrig!$AC768,dataOrig!Y768)</f>
        <v>408.23413506157897</v>
      </c>
      <c r="Z768" s="1">
        <f>IF(dataOrig!$AC768&gt;0,dataOrig!Z768*dataRevised!$AC768/dataOrig!$AC768,dataOrig!Z768)</f>
        <v>123.47196268149176</v>
      </c>
      <c r="AA768" s="1">
        <f>IF(dataOrig!$AC768&gt;0,dataOrig!AA768*dataRevised!$AC768/dataOrig!$AC768,dataOrig!AA768)</f>
        <v>58.971421012344969</v>
      </c>
      <c r="AB768" s="1">
        <f>IF(dataOrig!$AC768&gt;0,dataOrig!AB768*dataRevised!$AC768/dataOrig!$AC768,dataOrig!AB768)</f>
        <v>204.62455945598441</v>
      </c>
      <c r="AC768" s="9">
        <f>dataOrig!AC768*VLOOKUP($C768,pivot!$H$4:$Q$65,10,FALSE)/VLOOKUP($C768,pivot!$H$4:$Q$65,6,FALSE)</f>
        <v>795.30207821140004</v>
      </c>
    </row>
    <row r="769" spans="1:29">
      <c r="A769">
        <v>777</v>
      </c>
      <c r="B769">
        <v>24033</v>
      </c>
      <c r="C769">
        <f>dataOrig!C769</f>
        <v>24033</v>
      </c>
      <c r="D769">
        <v>24</v>
      </c>
      <c r="E769" s="1">
        <f>IF(dataOrig!$I769&gt;0,dataOrig!E769*dataRevised!$I769/dataOrig!$I769,dataOrig!E769)</f>
        <v>169.3286828543572</v>
      </c>
      <c r="F769" s="1">
        <f>IF(dataOrig!$I769&gt;0,dataOrig!F769*dataRevised!$I769/dataOrig!$I769,dataOrig!F769)</f>
        <v>72.013347880588697</v>
      </c>
      <c r="G769" s="1">
        <f>IF(dataOrig!$I769&gt;0,dataOrig!G769*dataRevised!$I769/dataOrig!$I769,dataOrig!G769)</f>
        <v>53.52343423557268</v>
      </c>
      <c r="H769" s="1">
        <f>IF(dataOrig!$I769&gt;0,dataOrig!H769*dataRevised!$I769/dataOrig!$I769,dataOrig!H769)</f>
        <v>293.8923116207809</v>
      </c>
      <c r="I769" s="9">
        <f>dataOrig!I769*VLOOKUP($C769,pivot!$H$4:$Q$65,7,FALSE)/VLOOKUP($C769,pivot!$H$4:$Q$65,2,FALSE)</f>
        <v>588.75777659129949</v>
      </c>
      <c r="J769" s="1">
        <f>dataOrig!J769</f>
        <v>174</v>
      </c>
      <c r="K769" s="1">
        <f>dataOrig!K769</f>
        <v>74</v>
      </c>
      <c r="L769" s="1">
        <f>dataOrig!L769</f>
        <v>55</v>
      </c>
      <c r="M769" s="1">
        <f>dataOrig!M769</f>
        <v>302</v>
      </c>
      <c r="N769" s="9">
        <f>dataOrig!N769</f>
        <v>605</v>
      </c>
      <c r="O769" s="1">
        <f>IF(dataOrig!$S769&gt;0,dataOrig!O769*dataRevised!$S769/dataOrig!$S769,dataOrig!O769)</f>
        <v>234.96262373958515</v>
      </c>
      <c r="P769" s="1">
        <f>IF(dataOrig!$S769&gt;0,dataOrig!P769*dataRevised!$S769/dataOrig!$S769,dataOrig!P769)</f>
        <v>378.81351316652945</v>
      </c>
      <c r="Q769" s="1">
        <f>IF(dataOrig!$S769&gt;0,dataOrig!Q769*dataRevised!$S769/dataOrig!$S769,dataOrig!Q769)</f>
        <v>200.07146680111782</v>
      </c>
      <c r="R769" s="1">
        <f>IF(dataOrig!$S769&gt;0,dataOrig!R769*dataRevised!$S769/dataOrig!$S769,dataOrig!R769)</f>
        <v>490.67134547737282</v>
      </c>
      <c r="S769" s="9">
        <f>dataOrig!S769*VLOOKUP($C769,pivot!$H$4:$Q$65,8,FALSE)/VLOOKUP($C769,pivot!$H$4:$Q$65,4,FALSE)</f>
        <v>1304.5189491846052</v>
      </c>
      <c r="T769" s="1">
        <f>IF(dataOrig!$X769&gt;0,dataOrig!T769*dataRevised!$X769/dataOrig!$X769,dataOrig!T769)</f>
        <v>0</v>
      </c>
      <c r="U769" s="1">
        <f>IF(dataOrig!$X769&gt;0,dataOrig!U769*dataRevised!$X769/dataOrig!$X769,dataOrig!U769)</f>
        <v>339.05119325697603</v>
      </c>
      <c r="V769" s="1">
        <f>IF(dataOrig!$X769&gt;0,dataOrig!V769*dataRevised!$X769/dataOrig!$X769,dataOrig!V769)</f>
        <v>8.8294581577337521</v>
      </c>
      <c r="W769" s="1">
        <f>IF(dataOrig!$X769&gt;0,dataOrig!W769*dataRevised!$X769/dataOrig!$X769,dataOrig!W769)</f>
        <v>271.94731125819953</v>
      </c>
      <c r="X769" s="9">
        <f>dataOrig!X769*VLOOKUP($C769,pivot!$H$4:$Q$65,9,FALSE)/VLOOKUP($C769,pivot!$H$4:$Q$65,5,FALSE)</f>
        <v>619.82796267290939</v>
      </c>
      <c r="Y769" s="1">
        <f>IF(dataOrig!$AC769&gt;0,dataOrig!Y769*dataRevised!$AC769/dataOrig!$AC769,dataOrig!Y769)</f>
        <v>166.32044743597066</v>
      </c>
      <c r="Z769" s="1">
        <f>IF(dataOrig!$AC769&gt;0,dataOrig!Z769*dataRevised!$AC769/dataOrig!$AC769,dataOrig!Z769)</f>
        <v>220.42396886589839</v>
      </c>
      <c r="AA769" s="1">
        <f>IF(dataOrig!$AC769&gt;0,dataOrig!AA769*dataRevised!$AC769/dataOrig!$AC769,dataOrig!AA769)</f>
        <v>72.788963802333981</v>
      </c>
      <c r="AB769" s="1">
        <f>IF(dataOrig!$AC769&gt;0,dataOrig!AB769*dataRevised!$AC769/dataOrig!$AC769,dataOrig!AB769)</f>
        <v>387.77371225091179</v>
      </c>
      <c r="AC769" s="9">
        <f>dataOrig!AC769*VLOOKUP($C769,pivot!$H$4:$Q$65,10,FALSE)/VLOOKUP($C769,pivot!$H$4:$Q$65,6,FALSE)</f>
        <v>847.30709235511483</v>
      </c>
    </row>
    <row r="770" spans="1:29">
      <c r="A770">
        <v>778</v>
      </c>
      <c r="B770">
        <v>24033</v>
      </c>
      <c r="C770">
        <f>dataOrig!C770</f>
        <v>24033</v>
      </c>
      <c r="D770">
        <v>24</v>
      </c>
      <c r="E770" s="1">
        <f>IF(dataOrig!$I770&gt;0,dataOrig!E770*dataRevised!$I770/dataOrig!$I770,dataOrig!E770)</f>
        <v>220.90581039045455</v>
      </c>
      <c r="F770" s="1">
        <f>IF(dataOrig!$I770&gt;0,dataOrig!F770*dataRevised!$I770/dataOrig!$I770,dataOrig!F770)</f>
        <v>400.93918009192629</v>
      </c>
      <c r="G770" s="1">
        <f>IF(dataOrig!$I770&gt;0,dataOrig!G770*dataRevised!$I770/dataOrig!$I770,dataOrig!G770)</f>
        <v>195.60382329727474</v>
      </c>
      <c r="H770" s="1">
        <f>IF(dataOrig!$I770&gt;0,dataOrig!H770*dataRevised!$I770/dataOrig!$I770,dataOrig!H770)</f>
        <v>1239.7973675658109</v>
      </c>
      <c r="I770" s="9">
        <f>dataOrig!I770*VLOOKUP($C770,pivot!$H$4:$Q$65,7,FALSE)/VLOOKUP($C770,pivot!$H$4:$Q$65,2,FALSE)</f>
        <v>2057.2461813454665</v>
      </c>
      <c r="J770" s="1">
        <f>dataOrig!J770</f>
        <v>227</v>
      </c>
      <c r="K770" s="1">
        <f>dataOrig!K770</f>
        <v>412</v>
      </c>
      <c r="L770" s="1">
        <f>dataOrig!L770</f>
        <v>201</v>
      </c>
      <c r="M770" s="1">
        <f>dataOrig!M770</f>
        <v>1274</v>
      </c>
      <c r="N770" s="9">
        <f>dataOrig!N770</f>
        <v>2114</v>
      </c>
      <c r="O770" s="1">
        <f>IF(dataOrig!$S770&gt;0,dataOrig!O770*dataRevised!$S770/dataOrig!$S770,dataOrig!O770)</f>
        <v>323.14493378580789</v>
      </c>
      <c r="P770" s="1">
        <f>IF(dataOrig!$S770&gt;0,dataOrig!P770*dataRevised!$S770/dataOrig!$S770,dataOrig!P770)</f>
        <v>512.55872255215968</v>
      </c>
      <c r="Q770" s="1">
        <f>IF(dataOrig!$S770&gt;0,dataOrig!Q770*dataRevised!$S770/dataOrig!$S770,dataOrig!Q770)</f>
        <v>265.9761888044049</v>
      </c>
      <c r="R770" s="1">
        <f>IF(dataOrig!$S770&gt;0,dataOrig!R770*dataRevised!$S770/dataOrig!$S770,dataOrig!R770)</f>
        <v>710.84240940732263</v>
      </c>
      <c r="S770" s="9">
        <f>dataOrig!S770*VLOOKUP($C770,pivot!$H$4:$Q$65,8,FALSE)/VLOOKUP($C770,pivot!$H$4:$Q$65,4,FALSE)</f>
        <v>1812.5222545496954</v>
      </c>
      <c r="T770" s="1">
        <f>IF(dataOrig!$X770&gt;0,dataOrig!T770*dataRevised!$X770/dataOrig!$X770,dataOrig!T770)</f>
        <v>61.806207104136263</v>
      </c>
      <c r="U770" s="1">
        <f>IF(dataOrig!$X770&gt;0,dataOrig!U770*dataRevised!$X770/dataOrig!$X770,dataOrig!U770)</f>
        <v>997.72877182391392</v>
      </c>
      <c r="V770" s="1">
        <f>IF(dataOrig!$X770&gt;0,dataOrig!V770*dataRevised!$X770/dataOrig!$X770,dataOrig!V770)</f>
        <v>19.424807947014251</v>
      </c>
      <c r="W770" s="1">
        <f>IF(dataOrig!$X770&gt;0,dataOrig!W770*dataRevised!$X770/dataOrig!$X770,dataOrig!W770)</f>
        <v>1165.4884768208551</v>
      </c>
      <c r="X770" s="9">
        <f>dataOrig!X770*VLOOKUP($C770,pivot!$H$4:$Q$65,9,FALSE)/VLOOKUP($C770,pivot!$H$4:$Q$65,5,FALSE)</f>
        <v>2244.4482636959196</v>
      </c>
      <c r="Y770" s="1">
        <f>IF(dataOrig!$AC770&gt;0,dataOrig!Y770*dataRevised!$AC770/dataOrig!$AC770,dataOrig!Y770)</f>
        <v>264.51899477776874</v>
      </c>
      <c r="Z770" s="1">
        <f>IF(dataOrig!$AC770&gt;0,dataOrig!Z770*dataRevised!$AC770/dataOrig!$AC770,dataOrig!Z770)</f>
        <v>369.68447121378267</v>
      </c>
      <c r="AA770" s="1">
        <f>IF(dataOrig!$AC770&gt;0,dataOrig!AA770*dataRevised!$AC770/dataOrig!$AC770,dataOrig!AA770)</f>
        <v>161.98893819271044</v>
      </c>
      <c r="AB770" s="1">
        <f>IF(dataOrig!$AC770&gt;0,dataOrig!AB770*dataRevised!$AC770/dataOrig!$AC770,dataOrig!AB770)</f>
        <v>1669.0841503284348</v>
      </c>
      <c r="AC770" s="9">
        <f>dataOrig!AC770*VLOOKUP($C770,pivot!$H$4:$Q$65,10,FALSE)/VLOOKUP($C770,pivot!$H$4:$Q$65,6,FALSE)</f>
        <v>2465.2765545126967</v>
      </c>
    </row>
    <row r="771" spans="1:29">
      <c r="A771">
        <v>779</v>
      </c>
      <c r="B771">
        <v>24033</v>
      </c>
      <c r="C771">
        <f>dataOrig!C771</f>
        <v>24033</v>
      </c>
      <c r="D771">
        <v>24</v>
      </c>
      <c r="E771" s="1">
        <f>IF(dataOrig!$I771&gt;0,dataOrig!E771*dataRevised!$I771/dataOrig!$I771,dataOrig!E771)</f>
        <v>675.36842471795342</v>
      </c>
      <c r="F771" s="1">
        <f>IF(dataOrig!$I771&gt;0,dataOrig!F771*dataRevised!$I771/dataOrig!$I771,dataOrig!F771)</f>
        <v>2780.2991202005664</v>
      </c>
      <c r="G771" s="1">
        <f>IF(dataOrig!$I771&gt;0,dataOrig!G771*dataRevised!$I771/dataOrig!$I771,dataOrig!G771)</f>
        <v>472.95252797251493</v>
      </c>
      <c r="H771" s="1">
        <f>IF(dataOrig!$I771&gt;0,dataOrig!H771*dataRevised!$I771/dataOrig!$I771,dataOrig!H771)</f>
        <v>1642.6828543572124</v>
      </c>
      <c r="I771" s="9">
        <f>dataOrig!I771*VLOOKUP($C771,pivot!$H$4:$Q$65,7,FALSE)/VLOOKUP($C771,pivot!$H$4:$Q$65,2,FALSE)</f>
        <v>5571.3029272482472</v>
      </c>
      <c r="J771" s="1">
        <f>dataOrig!J771</f>
        <v>694</v>
      </c>
      <c r="K771" s="1">
        <f>dataOrig!K771</f>
        <v>2857</v>
      </c>
      <c r="L771" s="1">
        <f>dataOrig!L771</f>
        <v>486</v>
      </c>
      <c r="M771" s="1">
        <f>dataOrig!M771</f>
        <v>1688</v>
      </c>
      <c r="N771" s="9">
        <f>dataOrig!N771</f>
        <v>5725</v>
      </c>
      <c r="O771" s="1">
        <f>IF(dataOrig!$S771&gt;0,dataOrig!O771*dataRevised!$S771/dataOrig!$S771,dataOrig!O771)</f>
        <v>213.24918995721347</v>
      </c>
      <c r="P771" s="1">
        <f>IF(dataOrig!$S771&gt;0,dataOrig!P771*dataRevised!$S771/dataOrig!$S771,dataOrig!P771)</f>
        <v>345.91663567959813</v>
      </c>
      <c r="Q771" s="1">
        <f>IF(dataOrig!$S771&gt;0,dataOrig!Q771*dataRevised!$S771/dataOrig!$S771,dataOrig!Q771)</f>
        <v>182.71771558513538</v>
      </c>
      <c r="R771" s="1">
        <f>IF(dataOrig!$S771&gt;0,dataOrig!R771*dataRevised!$S771/dataOrig!$S771,dataOrig!R771)</f>
        <v>442.04569127641088</v>
      </c>
      <c r="S771" s="9">
        <f>dataOrig!S771*VLOOKUP($C771,pivot!$H$4:$Q$65,8,FALSE)/VLOOKUP($C771,pivot!$H$4:$Q$65,4,FALSE)</f>
        <v>1183.9292324983578</v>
      </c>
      <c r="T771" s="1">
        <f>IF(dataOrig!$X771&gt;0,dataOrig!T771*dataRevised!$X771/dataOrig!$X771,dataOrig!T771)</f>
        <v>756.68456411778254</v>
      </c>
      <c r="U771" s="1">
        <f>IF(dataOrig!$X771&gt;0,dataOrig!U771*dataRevised!$X771/dataOrig!$X771,dataOrig!U771)</f>
        <v>4262.8623985538552</v>
      </c>
      <c r="V771" s="1">
        <f>IF(dataOrig!$X771&gt;0,dataOrig!V771*dataRevised!$X771/dataOrig!$X771,dataOrig!V771)</f>
        <v>337.28530162542933</v>
      </c>
      <c r="W771" s="1">
        <f>IF(dataOrig!$X771&gt;0,dataOrig!W771*dataRevised!$X771/dataOrig!$X771,dataOrig!W771)</f>
        <v>1209.635767609524</v>
      </c>
      <c r="X771" s="9">
        <f>dataOrig!X771*VLOOKUP($C771,pivot!$H$4:$Q$65,9,FALSE)/VLOOKUP($C771,pivot!$H$4:$Q$65,5,FALSE)</f>
        <v>6566.468031906591</v>
      </c>
      <c r="Y771" s="1">
        <f>IF(dataOrig!$AC771&gt;0,dataOrig!Y771*dataRevised!$AC771/dataOrig!$AC771,dataOrig!Y771)</f>
        <v>691.13382153014447</v>
      </c>
      <c r="Z771" s="1">
        <f>IF(dataOrig!$AC771&gt;0,dataOrig!Z771*dataRevised!$AC771/dataOrig!$AC771,dataOrig!Z771)</f>
        <v>2461.0163928496381</v>
      </c>
      <c r="AA771" s="1">
        <f>IF(dataOrig!$AC771&gt;0,dataOrig!AA771*dataRevised!$AC771/dataOrig!$AC771,dataOrig!AA771)</f>
        <v>345.92583208622267</v>
      </c>
      <c r="AB771" s="1">
        <f>IF(dataOrig!$AC771&gt;0,dataOrig!AB771*dataRevised!$AC771/dataOrig!$AC771,dataOrig!AB771)</f>
        <v>1215.3460806497296</v>
      </c>
      <c r="AC771" s="9">
        <f>dataOrig!AC771*VLOOKUP($C771,pivot!$H$4:$Q$65,10,FALSE)/VLOOKUP($C771,pivot!$H$4:$Q$65,6,FALSE)</f>
        <v>4713.4221271157348</v>
      </c>
    </row>
    <row r="772" spans="1:29">
      <c r="A772">
        <v>780</v>
      </c>
      <c r="B772">
        <v>24033</v>
      </c>
      <c r="C772">
        <f>dataOrig!C772</f>
        <v>24033</v>
      </c>
      <c r="D772">
        <v>24</v>
      </c>
      <c r="E772" s="1">
        <f>IF(dataOrig!$I772&gt;0,dataOrig!E772*dataRevised!$I772/dataOrig!$I772,dataOrig!E772)</f>
        <v>696.77779841218262</v>
      </c>
      <c r="F772" s="1">
        <f>IF(dataOrig!$I772&gt;0,dataOrig!F772*dataRevised!$I772/dataOrig!$I772,dataOrig!F772)</f>
        <v>411.64386693904083</v>
      </c>
      <c r="G772" s="1">
        <f>IF(dataOrig!$I772&gt;0,dataOrig!G772*dataRevised!$I772/dataOrig!$I772,dataOrig!G772)</f>
        <v>419.42909373694226</v>
      </c>
      <c r="H772" s="1">
        <f>IF(dataOrig!$I772&gt;0,dataOrig!H772*dataRevised!$I772/dataOrig!$I772,dataOrig!H772)</f>
        <v>955.63658944240683</v>
      </c>
      <c r="I772" s="9">
        <f>dataOrig!I772*VLOOKUP($C772,pivot!$H$4:$Q$65,7,FALSE)/VLOOKUP($C772,pivot!$H$4:$Q$65,2,FALSE)</f>
        <v>2483.4873485305725</v>
      </c>
      <c r="J772" s="1">
        <f>dataOrig!J772</f>
        <v>716</v>
      </c>
      <c r="K772" s="1">
        <f>dataOrig!K772</f>
        <v>423</v>
      </c>
      <c r="L772" s="1">
        <f>dataOrig!L772</f>
        <v>431</v>
      </c>
      <c r="M772" s="1">
        <f>dataOrig!M772</f>
        <v>982</v>
      </c>
      <c r="N772" s="9">
        <f>dataOrig!N772</f>
        <v>2552</v>
      </c>
      <c r="O772" s="1">
        <f>IF(dataOrig!$S772&gt;0,dataOrig!O772*dataRevised!$S772/dataOrig!$S772,dataOrig!O772)</f>
        <v>450.85542325512557</v>
      </c>
      <c r="P772" s="1">
        <f>IF(dataOrig!$S772&gt;0,dataOrig!P772*dataRevised!$S772/dataOrig!$S772,dataOrig!P772)</f>
        <v>725.33861891291338</v>
      </c>
      <c r="Q772" s="1">
        <f>IF(dataOrig!$S772&gt;0,dataOrig!Q772*dataRevised!$S772/dataOrig!$S772,dataOrig!Q772)</f>
        <v>388.56988904120101</v>
      </c>
      <c r="R772" s="1">
        <f>IF(dataOrig!$S772&gt;0,dataOrig!R772*dataRevised!$S772/dataOrig!$S772,dataOrig!R772)</f>
        <v>926.59797826609076</v>
      </c>
      <c r="S772" s="9">
        <f>dataOrig!S772*VLOOKUP($C772,pivot!$H$4:$Q$65,8,FALSE)/VLOOKUP($C772,pivot!$H$4:$Q$65,4,FALSE)</f>
        <v>2491.3619094753308</v>
      </c>
      <c r="T772" s="1">
        <f>IF(dataOrig!$X772&gt;0,dataOrig!T772*dataRevised!$X772/dataOrig!$X772,dataOrig!T772)</f>
        <v>561.5535388318666</v>
      </c>
      <c r="U772" s="1">
        <f>IF(dataOrig!$X772&gt;0,dataOrig!U772*dataRevised!$X772/dataOrig!$X772,dataOrig!U772)</f>
        <v>1085.140407585478</v>
      </c>
      <c r="V772" s="1">
        <f>IF(dataOrig!$X772&gt;0,dataOrig!V772*dataRevised!$X772/dataOrig!$X772,dataOrig!V772)</f>
        <v>293.13801083676054</v>
      </c>
      <c r="W772" s="1">
        <f>IF(dataOrig!$X772&gt;0,dataOrig!W772*dataRevised!$X772/dataOrig!$X772,dataOrig!W772)</f>
        <v>741.67448524963515</v>
      </c>
      <c r="X772" s="9">
        <f>dataOrig!X772*VLOOKUP($C772,pivot!$H$4:$Q$65,9,FALSE)/VLOOKUP($C772,pivot!$H$4:$Q$65,5,FALSE)</f>
        <v>2681.5064425037403</v>
      </c>
      <c r="Y772" s="1">
        <f>IF(dataOrig!$AC772&gt;0,dataOrig!Y772*dataRevised!$AC772/dataOrig!$AC772,dataOrig!Y772)</f>
        <v>558.09133247305886</v>
      </c>
      <c r="Z772" s="1">
        <f>IF(dataOrig!$AC772&gt;0,dataOrig!Z772*dataRevised!$AC772/dataOrig!$AC772,dataOrig!Z772)</f>
        <v>398.48817891032752</v>
      </c>
      <c r="AA772" s="1">
        <f>IF(dataOrig!$AC772&gt;0,dataOrig!AA772*dataRevised!$AC772/dataOrig!$AC772,dataOrig!AA772)</f>
        <v>806.04331238243913</v>
      </c>
      <c r="AB772" s="1">
        <f>IF(dataOrig!$AC772&gt;0,dataOrig!AB772*dataRevised!$AC772/dataOrig!$AC772,dataOrig!AB772)</f>
        <v>839.90281121464625</v>
      </c>
      <c r="AC772" s="9">
        <f>dataOrig!AC772*VLOOKUP($C772,pivot!$H$4:$Q$65,10,FALSE)/VLOOKUP($C772,pivot!$H$4:$Q$65,6,FALSE)</f>
        <v>2602.5256349804718</v>
      </c>
    </row>
    <row r="773" spans="1:29">
      <c r="A773">
        <v>781</v>
      </c>
      <c r="B773">
        <v>24033</v>
      </c>
      <c r="C773">
        <f>dataOrig!C773</f>
        <v>24033</v>
      </c>
      <c r="D773">
        <v>24</v>
      </c>
      <c r="E773" s="1">
        <f>IF(dataOrig!$I773&gt;0,dataOrig!E773*dataRevised!$I773/dataOrig!$I773,dataOrig!E773)</f>
        <v>154.73138260829194</v>
      </c>
      <c r="F773" s="1">
        <f>IF(dataOrig!$I773&gt;0,dataOrig!F773*dataRevised!$I773/dataOrig!$I773,dataOrig!F773)</f>
        <v>341.57682575792751</v>
      </c>
      <c r="G773" s="1">
        <f>IF(dataOrig!$I773&gt;0,dataOrig!G773*dataRevised!$I773/dataOrig!$I773,dataOrig!G773)</f>
        <v>225.77157713914298</v>
      </c>
      <c r="H773" s="1">
        <f>IF(dataOrig!$I773&gt;0,dataOrig!H773*dataRevised!$I773/dataOrig!$I773,dataOrig!H773)</f>
        <v>603.35507683736478</v>
      </c>
      <c r="I773" s="9">
        <f>dataOrig!I773*VLOOKUP($C773,pivot!$H$4:$Q$65,7,FALSE)/VLOOKUP($C773,pivot!$H$4:$Q$65,2,FALSE)</f>
        <v>1325.4348623427272</v>
      </c>
      <c r="J773" s="1">
        <f>dataOrig!J773</f>
        <v>159</v>
      </c>
      <c r="K773" s="1">
        <f>dataOrig!K773</f>
        <v>351</v>
      </c>
      <c r="L773" s="1">
        <f>dataOrig!L773</f>
        <v>232</v>
      </c>
      <c r="M773" s="1">
        <f>dataOrig!M773</f>
        <v>620</v>
      </c>
      <c r="N773" s="9">
        <f>dataOrig!N773</f>
        <v>1362</v>
      </c>
      <c r="O773" s="1">
        <f>IF(dataOrig!$S773&gt;0,dataOrig!O773*dataRevised!$S773/dataOrig!$S773,dataOrig!O773)</f>
        <v>391.86880961343041</v>
      </c>
      <c r="P773" s="1">
        <f>IF(dataOrig!$S773&gt;0,dataOrig!P773*dataRevised!$S773/dataOrig!$S773,dataOrig!P773)</f>
        <v>628.24294272745499</v>
      </c>
      <c r="Q773" s="1">
        <f>IF(dataOrig!$S773&gt;0,dataOrig!Q773*dataRevised!$S773/dataOrig!$S773,dataOrig!Q773)</f>
        <v>339.3412864502406</v>
      </c>
      <c r="R773" s="1">
        <f>IF(dataOrig!$S773&gt;0,dataOrig!R773*dataRevised!$S773/dataOrig!$S773,dataOrig!R773)</f>
        <v>812.22069305478033</v>
      </c>
      <c r="S773" s="9">
        <f>dataOrig!S773*VLOOKUP($C773,pivot!$H$4:$Q$65,8,FALSE)/VLOOKUP($C773,pivot!$H$4:$Q$65,4,FALSE)</f>
        <v>2171.6737318459063</v>
      </c>
      <c r="T773" s="1">
        <f>IF(dataOrig!$X773&gt;0,dataOrig!T773*dataRevised!$X773/dataOrig!$X773,dataOrig!T773)</f>
        <v>179.23800060199514</v>
      </c>
      <c r="U773" s="1">
        <f>IF(dataOrig!$X773&gt;0,dataOrig!U773*dataRevised!$X773/dataOrig!$X773,dataOrig!U773)</f>
        <v>475.90779470184918</v>
      </c>
      <c r="V773" s="1">
        <f>IF(dataOrig!$X773&gt;0,dataOrig!V773*dataRevised!$X773/dataOrig!$X773,dataOrig!V773)</f>
        <v>86.528689945790745</v>
      </c>
      <c r="W773" s="1">
        <f>IF(dataOrig!$X773&gt;0,dataOrig!W773*dataRevised!$X773/dataOrig!$X773,dataOrig!W773)</f>
        <v>656.911686935391</v>
      </c>
      <c r="X773" s="9">
        <f>dataOrig!X773*VLOOKUP($C773,pivot!$H$4:$Q$65,9,FALSE)/VLOOKUP($C773,pivot!$H$4:$Q$65,5,FALSE)</f>
        <v>1398.586172185026</v>
      </c>
      <c r="Y773" s="1">
        <f>IF(dataOrig!$AC773&gt;0,dataOrig!Y773*dataRevised!$AC773/dataOrig!$AC773,dataOrig!Y773)</f>
        <v>127.29476491141918</v>
      </c>
      <c r="Z773" s="1">
        <f>IF(dataOrig!$AC773&gt;0,dataOrig!Z773*dataRevised!$AC773/dataOrig!$AC773,dataOrig!Z773)</f>
        <v>228.75161743465986</v>
      </c>
      <c r="AA773" s="1">
        <f>IF(dataOrig!$AC773&gt;0,dataOrig!AA773*dataRevised!$AC773/dataOrig!$AC773,dataOrig!AA773)</f>
        <v>153.08359651994857</v>
      </c>
      <c r="AB773" s="1">
        <f>IF(dataOrig!$AC773&gt;0,dataOrig!AB773*dataRevised!$AC773/dataOrig!$AC773,dataOrig!AB773)</f>
        <v>477.34113066543898</v>
      </c>
      <c r="AC773" s="9">
        <f>dataOrig!AC773*VLOOKUP($C773,pivot!$H$4:$Q$65,10,FALSE)/VLOOKUP($C773,pivot!$H$4:$Q$65,6,FALSE)</f>
        <v>986.4711095314666</v>
      </c>
    </row>
    <row r="774" spans="1:29">
      <c r="A774">
        <v>782</v>
      </c>
      <c r="B774">
        <v>24033</v>
      </c>
      <c r="C774">
        <f>dataOrig!C774</f>
        <v>24033</v>
      </c>
      <c r="D774">
        <v>24</v>
      </c>
      <c r="E774" s="1">
        <f>IF(dataOrig!$I774&gt;0,dataOrig!E774*dataRevised!$I774/dataOrig!$I774,dataOrig!E774)</f>
        <v>147.91930916012814</v>
      </c>
      <c r="F774" s="1">
        <f>IF(dataOrig!$I774&gt;0,dataOrig!F774*dataRevised!$I774/dataOrig!$I774,dataOrig!F774)</f>
        <v>83.691188077440927</v>
      </c>
      <c r="G774" s="1">
        <f>IF(dataOrig!$I774&gt;0,dataOrig!G774*dataRevised!$I774/dataOrig!$I774,dataOrig!G774)</f>
        <v>39.899287339245092</v>
      </c>
      <c r="H774" s="1">
        <f>IF(dataOrig!$I774&gt;0,dataOrig!H774*dataRevised!$I774/dataOrig!$I774,dataOrig!H774)</f>
        <v>601.40877013788941</v>
      </c>
      <c r="I774" s="9">
        <f>dataOrig!I774*VLOOKUP($C774,pivot!$H$4:$Q$65,7,FALSE)/VLOOKUP($C774,pivot!$H$4:$Q$65,2,FALSE)</f>
        <v>872.91855471470353</v>
      </c>
      <c r="J774" s="1">
        <f>dataOrig!J774</f>
        <v>152</v>
      </c>
      <c r="K774" s="1">
        <f>dataOrig!K774</f>
        <v>86</v>
      </c>
      <c r="L774" s="1">
        <f>dataOrig!L774</f>
        <v>41</v>
      </c>
      <c r="M774" s="1">
        <f>dataOrig!M774</f>
        <v>618</v>
      </c>
      <c r="N774" s="9">
        <f>dataOrig!N774</f>
        <v>897</v>
      </c>
      <c r="O774" s="1">
        <f>IF(dataOrig!$S774&gt;0,dataOrig!O774*dataRevised!$S774/dataOrig!$S774,dataOrig!O774)</f>
        <v>180.99374868852908</v>
      </c>
      <c r="P774" s="1">
        <f>IF(dataOrig!$S774&gt;0,dataOrig!P774*dataRevised!$S774/dataOrig!$S774,dataOrig!P774)</f>
        <v>256.52928860246391</v>
      </c>
      <c r="Q774" s="1">
        <f>IF(dataOrig!$S774&gt;0,dataOrig!Q774*dataRevised!$S774/dataOrig!$S774,dataOrig!Q774)</f>
        <v>138.31394531966333</v>
      </c>
      <c r="R774" s="1">
        <f>IF(dataOrig!$S774&gt;0,dataOrig!R774*dataRevised!$S774/dataOrig!$S774,dataOrig!R774)</f>
        <v>336.09900826146395</v>
      </c>
      <c r="S774" s="9">
        <f>dataOrig!S774*VLOOKUP($C774,pivot!$H$4:$Q$65,8,FALSE)/VLOOKUP($C774,pivot!$H$4:$Q$65,4,FALSE)</f>
        <v>911.93599087212033</v>
      </c>
      <c r="T774" s="1">
        <f>IF(dataOrig!$X774&gt;0,dataOrig!T774*dataRevised!$X774/dataOrig!$X774,dataOrig!T774)</f>
        <v>332.87057254656241</v>
      </c>
      <c r="U774" s="1">
        <f>IF(dataOrig!$X774&gt;0,dataOrig!U774*dataRevised!$X774/dataOrig!$X774,dataOrig!U774)</f>
        <v>162.46203010230104</v>
      </c>
      <c r="V774" s="1">
        <f>IF(dataOrig!$X774&gt;0,dataOrig!V774*dataRevised!$X774/dataOrig!$X774,dataOrig!V774)</f>
        <v>33.551940999388258</v>
      </c>
      <c r="W774" s="1">
        <f>IF(dataOrig!$X774&gt;0,dataOrig!W774*dataRevised!$X774/dataOrig!$X774,dataOrig!W774)</f>
        <v>389.37910475605844</v>
      </c>
      <c r="X774" s="9">
        <f>dataOrig!X774*VLOOKUP($C774,pivot!$H$4:$Q$65,9,FALSE)/VLOOKUP($C774,pivot!$H$4:$Q$65,5,FALSE)</f>
        <v>918.26364840431017</v>
      </c>
      <c r="Y774" s="1">
        <f>IF(dataOrig!$AC774&gt;0,dataOrig!Y774*dataRevised!$AC774/dataOrig!$AC774,dataOrig!Y774)</f>
        <v>214.4333295196339</v>
      </c>
      <c r="Z774" s="1">
        <f>IF(dataOrig!$AC774&gt;0,dataOrig!Z774*dataRevised!$AC774/dataOrig!$AC774,dataOrig!Z774)</f>
        <v>115.68364541504468</v>
      </c>
      <c r="AA774" s="1">
        <f>IF(dataOrig!$AC774&gt;0,dataOrig!AA774*dataRevised!$AC774/dataOrig!$AC774,dataOrig!AA774)</f>
        <v>56.800757132173352</v>
      </c>
      <c r="AB774" s="1">
        <f>IF(dataOrig!$AC774&gt;0,dataOrig!AB774*dataRevised!$AC774/dataOrig!$AC774,dataOrig!AB774)</f>
        <v>714.87222914822655</v>
      </c>
      <c r="AC774" s="9">
        <f>dataOrig!AC774*VLOOKUP($C774,pivot!$H$4:$Q$65,10,FALSE)/VLOOKUP($C774,pivot!$H$4:$Q$65,6,FALSE)</f>
        <v>1101.7899612150784</v>
      </c>
    </row>
    <row r="775" spans="1:29">
      <c r="A775">
        <v>783</v>
      </c>
      <c r="B775">
        <v>24033</v>
      </c>
      <c r="C775">
        <f>dataOrig!C775</f>
        <v>24033</v>
      </c>
      <c r="D775">
        <v>24</v>
      </c>
      <c r="E775" s="1">
        <f>IF(dataOrig!$I775&gt;0,dataOrig!E775*dataRevised!$I775/dataOrig!$I775,dataOrig!E775)</f>
        <v>372.7177329495334</v>
      </c>
      <c r="F775" s="1">
        <f>IF(dataOrig!$I775&gt;0,dataOrig!F775*dataRevised!$I775/dataOrig!$I775,dataOrig!F775)</f>
        <v>49.630820836621936</v>
      </c>
      <c r="G775" s="1">
        <f>IF(dataOrig!$I775&gt;0,dataOrig!G775*dataRevised!$I775/dataOrig!$I775,dataOrig!G775)</f>
        <v>289.02654487209247</v>
      </c>
      <c r="H775" s="1">
        <f>IF(dataOrig!$I775&gt;0,dataOrig!H775*dataRevised!$I775/dataOrig!$I775,dataOrig!H775)</f>
        <v>57.416047634523423</v>
      </c>
      <c r="I775" s="9">
        <f>dataOrig!I775*VLOOKUP($C775,pivot!$H$4:$Q$65,7,FALSE)/VLOOKUP($C775,pivot!$H$4:$Q$65,2,FALSE)</f>
        <v>768.79114629277126</v>
      </c>
      <c r="J775" s="1">
        <f>dataOrig!J775</f>
        <v>383</v>
      </c>
      <c r="K775" s="1">
        <f>dataOrig!K775</f>
        <v>51</v>
      </c>
      <c r="L775" s="1">
        <f>dataOrig!L775</f>
        <v>297</v>
      </c>
      <c r="M775" s="1">
        <f>dataOrig!M775</f>
        <v>59</v>
      </c>
      <c r="N775" s="9">
        <f>dataOrig!N775</f>
        <v>790</v>
      </c>
      <c r="O775" s="1">
        <f>IF(dataOrig!$S775&gt;0,dataOrig!O775*dataRevised!$S775/dataOrig!$S775,dataOrig!O775)</f>
        <v>181.6446270321093</v>
      </c>
      <c r="P775" s="1">
        <f>IF(dataOrig!$S775&gt;0,dataOrig!P775*dataRevised!$S775/dataOrig!$S775,dataOrig!P775)</f>
        <v>292.19208460783148</v>
      </c>
      <c r="Q775" s="1">
        <f>IF(dataOrig!$S775&gt;0,dataOrig!Q775*dataRevised!$S775/dataOrig!$S775,dataOrig!Q775)</f>
        <v>154.26530291682798</v>
      </c>
      <c r="R775" s="1">
        <f>IF(dataOrig!$S775&gt;0,dataOrig!R775*dataRevised!$S775/dataOrig!$S775,dataOrig!R775)</f>
        <v>373.43437521751014</v>
      </c>
      <c r="S775" s="9">
        <f>dataOrig!S775*VLOOKUP($C775,pivot!$H$4:$Q$65,8,FALSE)/VLOOKUP($C775,pivot!$H$4:$Q$65,4,FALSE)</f>
        <v>1001.536389774279</v>
      </c>
      <c r="T775" s="1">
        <f>IF(dataOrig!$X775&gt;0,dataOrig!T775*dataRevised!$X775/dataOrig!$X775,dataOrig!T775)</f>
        <v>453.83414930751479</v>
      </c>
      <c r="U775" s="1">
        <f>IF(dataOrig!$X775&gt;0,dataOrig!U775*dataRevised!$X775/dataOrig!$X775,dataOrig!U775)</f>
        <v>158.04730102343413</v>
      </c>
      <c r="V775" s="1">
        <f>IF(dataOrig!$X775&gt;0,dataOrig!V775*dataRevised!$X775/dataOrig!$X775,dataOrig!V775)</f>
        <v>114.78295605053876</v>
      </c>
      <c r="W775" s="1">
        <f>IF(dataOrig!$X775&gt;0,dataOrig!W775*dataRevised!$X775/dataOrig!$X775,dataOrig!W775)</f>
        <v>549.19229741103936</v>
      </c>
      <c r="X775" s="9">
        <f>dataOrig!X775*VLOOKUP($C775,pivot!$H$4:$Q$65,9,FALSE)/VLOOKUP($C775,pivot!$H$4:$Q$65,5,FALSE)</f>
        <v>1275.856703792527</v>
      </c>
      <c r="Y775" s="1">
        <f>IF(dataOrig!$AC775&gt;0,dataOrig!Y775*dataRevised!$AC775/dataOrig!$AC775,dataOrig!Y775)</f>
        <v>262.99276779582755</v>
      </c>
      <c r="Z775" s="1">
        <f>IF(dataOrig!$AC775&gt;0,dataOrig!Z775*dataRevised!$AC775/dataOrig!$AC775,dataOrig!Z775)</f>
        <v>57.65305034165106</v>
      </c>
      <c r="AA775" s="1">
        <f>IF(dataOrig!$AC775&gt;0,dataOrig!AA775*dataRevised!$AC775/dataOrig!$AC775,dataOrig!AA775)</f>
        <v>196.63199329536954</v>
      </c>
      <c r="AB775" s="1">
        <f>IF(dataOrig!$AC775&gt;0,dataOrig!AB775*dataRevised!$AC775/dataOrig!$AC775,dataOrig!AB775)</f>
        <v>49.170148561543598</v>
      </c>
      <c r="AC775" s="9">
        <f>dataOrig!AC775*VLOOKUP($C775,pivot!$H$4:$Q$65,10,FALSE)/VLOOKUP($C775,pivot!$H$4:$Q$65,6,FALSE)</f>
        <v>566.44795999439168</v>
      </c>
    </row>
    <row r="776" spans="1:29">
      <c r="A776">
        <v>784</v>
      </c>
      <c r="B776">
        <v>24033</v>
      </c>
      <c r="C776">
        <f>dataOrig!C776</f>
        <v>24033</v>
      </c>
      <c r="D776">
        <v>24</v>
      </c>
      <c r="E776" s="1">
        <f>IF(dataOrig!$I776&gt;0,dataOrig!E776*dataRevised!$I776/dataOrig!$I776,dataOrig!E776)</f>
        <v>217.01319699150378</v>
      </c>
      <c r="F776" s="1">
        <f>IF(dataOrig!$I776&gt;0,dataOrig!F776*dataRevised!$I776/dataOrig!$I776,dataOrig!F776)</f>
        <v>395.10025999350017</v>
      </c>
      <c r="G776" s="1">
        <f>IF(dataOrig!$I776&gt;0,dataOrig!G776*dataRevised!$I776/dataOrig!$I776,dataOrig!G776)</f>
        <v>51.577127536097308</v>
      </c>
      <c r="H776" s="1">
        <f>IF(dataOrig!$I776&gt;0,dataOrig!H776*dataRevised!$I776/dataOrig!$I776,dataOrig!H776)</f>
        <v>356.17412600399274</v>
      </c>
      <c r="I776" s="9">
        <f>dataOrig!I776*VLOOKUP($C776,pivot!$H$4:$Q$65,7,FALSE)/VLOOKUP($C776,pivot!$H$4:$Q$65,2,FALSE)</f>
        <v>1019.864710525094</v>
      </c>
      <c r="J776" s="1">
        <f>dataOrig!J776</f>
        <v>223</v>
      </c>
      <c r="K776" s="1">
        <f>dataOrig!K776</f>
        <v>406</v>
      </c>
      <c r="L776" s="1">
        <f>dataOrig!L776</f>
        <v>53</v>
      </c>
      <c r="M776" s="1">
        <f>dataOrig!M776</f>
        <v>366</v>
      </c>
      <c r="N776" s="9">
        <f>dataOrig!N776</f>
        <v>1048</v>
      </c>
      <c r="O776" s="1">
        <f>IF(dataOrig!$S776&gt;0,dataOrig!O776*dataRevised!$S776/dataOrig!$S776,dataOrig!O776)</f>
        <v>240.51348955185168</v>
      </c>
      <c r="P776" s="1">
        <f>IF(dataOrig!$S776&gt;0,dataOrig!P776*dataRevised!$S776/dataOrig!$S776,dataOrig!P776)</f>
        <v>530.49557968109718</v>
      </c>
      <c r="Q776" s="1">
        <f>IF(dataOrig!$S776&gt;0,dataOrig!Q776*dataRevised!$S776/dataOrig!$S776,dataOrig!Q776)</f>
        <v>156.98029066208389</v>
      </c>
      <c r="R776" s="1">
        <f>IF(dataOrig!$S776&gt;0,dataOrig!R776*dataRevised!$S776/dataOrig!$S776,dataOrig!R776)</f>
        <v>612.1519880053994</v>
      </c>
      <c r="S776" s="9">
        <f>dataOrig!S776*VLOOKUP($C776,pivot!$H$4:$Q$65,8,FALSE)/VLOOKUP($C776,pivot!$H$4:$Q$65,4,FALSE)</f>
        <v>1540.141347900432</v>
      </c>
      <c r="T776" s="1">
        <f>IF(dataOrig!$X776&gt;0,dataOrig!T776*dataRevised!$X776/dataOrig!$X776,dataOrig!T776)</f>
        <v>102.4217146297115</v>
      </c>
      <c r="U776" s="1">
        <f>IF(dataOrig!$X776&gt;0,dataOrig!U776*dataRevised!$X776/dataOrig!$X776,dataOrig!U776)</f>
        <v>455.60004093906156</v>
      </c>
      <c r="V776" s="1">
        <f>IF(dataOrig!$X776&gt;0,dataOrig!V776*dataRevised!$X776/dataOrig!$X776,dataOrig!V776)</f>
        <v>22.956591210107753</v>
      </c>
      <c r="W776" s="1">
        <f>IF(dataOrig!$X776&gt;0,dataOrig!W776*dataRevised!$X776/dataOrig!$X776,dataOrig!W776)</f>
        <v>535.94811017443863</v>
      </c>
      <c r="X776" s="9">
        <f>dataOrig!X776*VLOOKUP($C776,pivot!$H$4:$Q$65,9,FALSE)/VLOOKUP($C776,pivot!$H$4:$Q$65,5,FALSE)</f>
        <v>1116.9264569533195</v>
      </c>
      <c r="Y776" s="1">
        <f>IF(dataOrig!$AC776&gt;0,dataOrig!Y776*dataRevised!$AC776/dataOrig!$AC776,dataOrig!Y776)</f>
        <v>249.39232517344598</v>
      </c>
      <c r="Z776" s="1">
        <f>IF(dataOrig!$AC776&gt;0,dataOrig!Z776*dataRevised!$AC776/dataOrig!$AC776,dataOrig!Z776)</f>
        <v>445.78767141483365</v>
      </c>
      <c r="AA776" s="1">
        <f>IF(dataOrig!$AC776&gt;0,dataOrig!AA776*dataRevised!$AC776/dataOrig!$AC776,dataOrig!AA776)</f>
        <v>56.430876795967578</v>
      </c>
      <c r="AB776" s="1">
        <f>IF(dataOrig!$AC776&gt;0,dataOrig!AB776*dataRevised!$AC776/dataOrig!$AC776,dataOrig!AB776)</f>
        <v>402.65923022198484</v>
      </c>
      <c r="AC776" s="9">
        <f>dataOrig!AC776*VLOOKUP($C776,pivot!$H$4:$Q$65,10,FALSE)/VLOOKUP($C776,pivot!$H$4:$Q$65,6,FALSE)</f>
        <v>1154.2701036062322</v>
      </c>
    </row>
    <row r="777" spans="1:29">
      <c r="A777">
        <v>785</v>
      </c>
      <c r="B777">
        <v>24033</v>
      </c>
      <c r="C777">
        <f>dataOrig!C777</f>
        <v>24033</v>
      </c>
      <c r="D777">
        <v>24</v>
      </c>
      <c r="E777" s="1">
        <f>IF(dataOrig!$I777&gt;0,dataOrig!E777*dataRevised!$I777/dataOrig!$I777,dataOrig!E777)</f>
        <v>158.62399600724268</v>
      </c>
      <c r="F777" s="1">
        <f>IF(dataOrig!$I777&gt;0,dataOrig!F777*dataRevised!$I777/dataOrig!$I777,dataOrig!F777)</f>
        <v>493.38874831700639</v>
      </c>
      <c r="G777" s="1">
        <f>IF(dataOrig!$I777&gt;0,dataOrig!G777*dataRevised!$I777/dataOrig!$I777,dataOrig!G777)</f>
        <v>208.25481684386463</v>
      </c>
      <c r="H777" s="1">
        <f>IF(dataOrig!$I777&gt;0,dataOrig!H777*dataRevised!$I777/dataOrig!$I777,dataOrig!H777)</f>
        <v>1071.4418380611914</v>
      </c>
      <c r="I777" s="9">
        <f>dataOrig!I777*VLOOKUP($C777,pivot!$H$4:$Q$65,7,FALSE)/VLOOKUP($C777,pivot!$H$4:$Q$65,2,FALSE)</f>
        <v>1931.7093992293051</v>
      </c>
      <c r="J777" s="1">
        <f>dataOrig!J777</f>
        <v>163</v>
      </c>
      <c r="K777" s="1">
        <f>dataOrig!K777</f>
        <v>507</v>
      </c>
      <c r="L777" s="1">
        <f>dataOrig!L777</f>
        <v>214</v>
      </c>
      <c r="M777" s="1">
        <f>dataOrig!M777</f>
        <v>1101</v>
      </c>
      <c r="N777" s="9">
        <f>dataOrig!N777</f>
        <v>1985</v>
      </c>
      <c r="O777" s="1">
        <f>IF(dataOrig!$S777&gt;0,dataOrig!O777*dataRevised!$S777/dataOrig!$S777,dataOrig!O777)</f>
        <v>414.76994419098531</v>
      </c>
      <c r="P777" s="1">
        <f>IF(dataOrig!$S777&gt;0,dataOrig!P777*dataRevised!$S777/dataOrig!$S777,dataOrig!P777)</f>
        <v>915.55494538632649</v>
      </c>
      <c r="Q777" s="1">
        <f>IF(dataOrig!$S777&gt;0,dataOrig!Q777*dataRevised!$S777/dataOrig!$S777,dataOrig!Q777)</f>
        <v>270.72906436417026</v>
      </c>
      <c r="R777" s="1">
        <f>IF(dataOrig!$S777&gt;0,dataOrig!R777*dataRevised!$S777/dataOrig!$S777,dataOrig!R777)</f>
        <v>1056.3884596400067</v>
      </c>
      <c r="S777" s="9">
        <f>dataOrig!S777*VLOOKUP($C777,pivot!$H$4:$Q$65,8,FALSE)/VLOOKUP($C777,pivot!$H$4:$Q$65,4,FALSE)</f>
        <v>2657.4424135814888</v>
      </c>
      <c r="T777" s="1">
        <f>IF(dataOrig!$X777&gt;0,dataOrig!T777*dataRevised!$X777/dataOrig!$X777,dataOrig!T777)</f>
        <v>181.00389223354188</v>
      </c>
      <c r="U777" s="1">
        <f>IF(dataOrig!$X777&gt;0,dataOrig!U777*dataRevised!$X777/dataOrig!$X777,dataOrig!U777)</f>
        <v>687.81479048745916</v>
      </c>
      <c r="V777" s="1">
        <f>IF(dataOrig!$X777&gt;0,dataOrig!V777*dataRevised!$X777/dataOrig!$X777,dataOrig!V777)</f>
        <v>141.27133052374</v>
      </c>
      <c r="W777" s="1">
        <f>IF(dataOrig!$X777&gt;0,dataOrig!W777*dataRevised!$X777/dataOrig!$X777,dataOrig!W777)</f>
        <v>1095.7357573747584</v>
      </c>
      <c r="X777" s="9">
        <f>dataOrig!X777*VLOOKUP($C777,pivot!$H$4:$Q$65,9,FALSE)/VLOOKUP($C777,pivot!$H$4:$Q$65,5,FALSE)</f>
        <v>2105.8257706194995</v>
      </c>
      <c r="Y777" s="1">
        <f>IF(dataOrig!$AC777&gt;0,dataOrig!Y777*dataRevised!$AC777/dataOrig!$AC777,dataOrig!Y777)</f>
        <v>140.80368972216553</v>
      </c>
      <c r="Z777" s="1">
        <f>IF(dataOrig!$AC777&gt;0,dataOrig!Z777*dataRevised!$AC777/dataOrig!$AC777,dataOrig!Z777)</f>
        <v>360.34317366855311</v>
      </c>
      <c r="AA777" s="1">
        <f>IF(dataOrig!$AC777&gt;0,dataOrig!AA777*dataRevised!$AC777/dataOrig!$AC777,dataOrig!AA777)</f>
        <v>188.99417892013014</v>
      </c>
      <c r="AB777" s="1">
        <f>IF(dataOrig!$AC777&gt;0,dataOrig!AB777*dataRevised!$AC777/dataOrig!$AC777,dataOrig!AB777)</f>
        <v>994.71632334952881</v>
      </c>
      <c r="AC777" s="9">
        <f>dataOrig!AC777*VLOOKUP($C777,pivot!$H$4:$Q$65,10,FALSE)/VLOOKUP($C777,pivot!$H$4:$Q$65,6,FALSE)</f>
        <v>1684.8573656603774</v>
      </c>
    </row>
    <row r="778" spans="1:29">
      <c r="A778">
        <v>786</v>
      </c>
      <c r="B778">
        <v>24033</v>
      </c>
      <c r="C778">
        <f>dataOrig!C778</f>
        <v>24033</v>
      </c>
      <c r="D778">
        <v>24</v>
      </c>
      <c r="E778" s="1">
        <f>IF(dataOrig!$I778&gt;0,dataOrig!E778*dataRevised!$I778/dataOrig!$I778,dataOrig!E778)</f>
        <v>548.85848925205437</v>
      </c>
      <c r="F778" s="1">
        <f>IF(dataOrig!$I778&gt;0,dataOrig!F778*dataRevised!$I778/dataOrig!$I778,dataOrig!F778)</f>
        <v>2438.7222944426389</v>
      </c>
      <c r="G778" s="1">
        <f>IF(dataOrig!$I778&gt;0,dataOrig!G778*dataRevised!$I778/dataOrig!$I778,dataOrig!G778)</f>
        <v>196.5769766470124</v>
      </c>
      <c r="H778" s="1">
        <f>IF(dataOrig!$I778&gt;0,dataOrig!H778*dataRevised!$I778/dataOrig!$I778,dataOrig!H778)</f>
        <v>1883.0517317424205</v>
      </c>
      <c r="I778" s="9">
        <f>dataOrig!I778*VLOOKUP($C778,pivot!$H$4:$Q$65,7,FALSE)/VLOOKUP($C778,pivot!$H$4:$Q$65,2,FALSE)</f>
        <v>5067.2094920841264</v>
      </c>
      <c r="J778" s="1">
        <f>dataOrig!J778</f>
        <v>564</v>
      </c>
      <c r="K778" s="1">
        <f>dataOrig!K778</f>
        <v>2506</v>
      </c>
      <c r="L778" s="1">
        <f>dataOrig!L778</f>
        <v>202</v>
      </c>
      <c r="M778" s="1">
        <f>dataOrig!M778</f>
        <v>1935</v>
      </c>
      <c r="N778" s="9">
        <f>dataOrig!N778</f>
        <v>5207</v>
      </c>
      <c r="O778" s="1">
        <f>IF(dataOrig!$S778&gt;0,dataOrig!O778*dataRevised!$S778/dataOrig!$S778,dataOrig!O778)</f>
        <v>295.59246283739037</v>
      </c>
      <c r="P778" s="1">
        <f>IF(dataOrig!$S778&gt;0,dataOrig!P778*dataRevised!$S778/dataOrig!$S778,dataOrig!P778)</f>
        <v>652.30173161506025</v>
      </c>
      <c r="Q778" s="1">
        <f>IF(dataOrig!$S778&gt;0,dataOrig!Q778*dataRevised!$S778/dataOrig!$S778,dataOrig!Q778)</f>
        <v>193.00646922658234</v>
      </c>
      <c r="R778" s="1">
        <f>IF(dataOrig!$S778&gt;0,dataOrig!R778*dataRevised!$S778/dataOrig!$S778,dataOrig!R778)</f>
        <v>752.64599704349439</v>
      </c>
      <c r="S778" s="9">
        <f>dataOrig!S778*VLOOKUP($C778,pivot!$H$4:$Q$65,8,FALSE)/VLOOKUP($C778,pivot!$H$4:$Q$65,4,FALSE)</f>
        <v>1893.5466607225271</v>
      </c>
      <c r="T778" s="1">
        <f>IF(dataOrig!$X778&gt;0,dataOrig!T778*dataRevised!$X778/dataOrig!$X778,dataOrig!T778)</f>
        <v>74.167448524963504</v>
      </c>
      <c r="U778" s="1">
        <f>IF(dataOrig!$X778&gt;0,dataOrig!U778*dataRevised!$X778/dataOrig!$X778,dataOrig!U778)</f>
        <v>4732.5895725452901</v>
      </c>
      <c r="V778" s="1">
        <f>IF(dataOrig!$X778&gt;0,dataOrig!V778*dataRevised!$X778/dataOrig!$X778,dataOrig!V778)</f>
        <v>530.65043527979844</v>
      </c>
      <c r="W778" s="1">
        <f>IF(dataOrig!$X778&gt;0,dataOrig!W778*dataRevised!$X778/dataOrig!$X778,dataOrig!W778)</f>
        <v>885.59465322069514</v>
      </c>
      <c r="X778" s="9">
        <f>dataOrig!X778*VLOOKUP($C778,pivot!$H$4:$Q$65,9,FALSE)/VLOOKUP($C778,pivot!$H$4:$Q$65,5,FALSE)</f>
        <v>6223.0021095707471</v>
      </c>
      <c r="Y778" s="1">
        <f>IF(dataOrig!$AC778&gt;0,dataOrig!Y778*dataRevised!$AC778/dataOrig!$AC778,dataOrig!Y778)</f>
        <v>1082.7661233324964</v>
      </c>
      <c r="Z778" s="1">
        <f>IF(dataOrig!$AC778&gt;0,dataOrig!Z778*dataRevised!$AC778/dataOrig!$AC778,dataOrig!Z778)</f>
        <v>5188.2596909473659</v>
      </c>
      <c r="AA778" s="1">
        <f>IF(dataOrig!$AC778&gt;0,dataOrig!AA778*dataRevised!$AC778/dataOrig!$AC778,dataOrig!AA778)</f>
        <v>310.78189662945204</v>
      </c>
      <c r="AB778" s="1">
        <f>IF(dataOrig!$AC778&gt;0,dataOrig!AB778*dataRevised!$AC778/dataOrig!$AC778,dataOrig!AB778)</f>
        <v>3441.0821771956207</v>
      </c>
      <c r="AC778" s="9">
        <f>dataOrig!AC778*VLOOKUP($C778,pivot!$H$4:$Q$65,10,FALSE)/VLOOKUP($C778,pivot!$H$4:$Q$65,6,FALSE)</f>
        <v>10022.889888104934</v>
      </c>
    </row>
    <row r="779" spans="1:29">
      <c r="A779">
        <v>787</v>
      </c>
      <c r="B779">
        <v>24033</v>
      </c>
      <c r="C779">
        <f>dataOrig!C779</f>
        <v>24033</v>
      </c>
      <c r="D779">
        <v>24</v>
      </c>
      <c r="E779" s="1">
        <f>IF(dataOrig!$I779&gt;0,dataOrig!E779*dataRevised!$I779/dataOrig!$I779,dataOrig!E779)</f>
        <v>359.09358605320585</v>
      </c>
      <c r="F779" s="1">
        <f>IF(dataOrig!$I779&gt;0,dataOrig!F779*dataRevised!$I779/dataOrig!$I779,dataOrig!F779)</f>
        <v>710.40194530851011</v>
      </c>
      <c r="G779" s="1">
        <f>IF(dataOrig!$I779&gt;0,dataOrig!G779*dataRevised!$I779/dataOrig!$I779,dataOrig!G779)</f>
        <v>641.30805747713453</v>
      </c>
      <c r="H779" s="1">
        <f>IF(dataOrig!$I779&gt;0,dataOrig!H779*dataRevised!$I779/dataOrig!$I779,dataOrig!H779)</f>
        <v>1661.1727680022284</v>
      </c>
      <c r="I779" s="9">
        <f>dataOrig!I779*VLOOKUP($C779,pivot!$H$4:$Q$65,7,FALSE)/VLOOKUP($C779,pivot!$H$4:$Q$65,2,FALSE)</f>
        <v>3371.976356841079</v>
      </c>
      <c r="J779" s="1">
        <f>dataOrig!J779</f>
        <v>369</v>
      </c>
      <c r="K779" s="1">
        <f>dataOrig!K779</f>
        <v>730</v>
      </c>
      <c r="L779" s="1">
        <f>dataOrig!L779</f>
        <v>659</v>
      </c>
      <c r="M779" s="1">
        <f>dataOrig!M779</f>
        <v>1707</v>
      </c>
      <c r="N779" s="9">
        <f>dataOrig!N779</f>
        <v>3465</v>
      </c>
      <c r="O779" s="1">
        <f>IF(dataOrig!$S779&gt;0,dataOrig!O779*dataRevised!$S779/dataOrig!$S779,dataOrig!O779)</f>
        <v>397.22886859185576</v>
      </c>
      <c r="P779" s="1">
        <f>IF(dataOrig!$S779&gt;0,dataOrig!P779*dataRevised!$S779/dataOrig!$S779,dataOrig!P779)</f>
        <v>876.90159673299593</v>
      </c>
      <c r="Q779" s="1">
        <f>IF(dataOrig!$S779&gt;0,dataOrig!Q779*dataRevised!$S779/dataOrig!$S779,dataOrig!Q779)</f>
        <v>259.25530627523597</v>
      </c>
      <c r="R779" s="1">
        <f>IF(dataOrig!$S779&gt;0,dataOrig!R779*dataRevised!$S779/dataOrig!$S779,dataOrig!R779)</f>
        <v>1011.7874527174516</v>
      </c>
      <c r="S779" s="9">
        <f>dataOrig!S779*VLOOKUP($C779,pivot!$H$4:$Q$65,8,FALSE)/VLOOKUP($C779,pivot!$H$4:$Q$65,4,FALSE)</f>
        <v>2545.1732243175397</v>
      </c>
      <c r="T779" s="1">
        <f>IF(dataOrig!$X779&gt;0,dataOrig!T779*dataRevised!$X779/dataOrig!$X779,dataOrig!T779)</f>
        <v>207.49226670674315</v>
      </c>
      <c r="U779" s="1">
        <f>IF(dataOrig!$X779&gt;0,dataOrig!U779*dataRevised!$X779/dataOrig!$X779,dataOrig!U779)</f>
        <v>2573.7870529793881</v>
      </c>
      <c r="V779" s="1">
        <f>IF(dataOrig!$X779&gt;0,dataOrig!V779*dataRevised!$X779/dataOrig!$X779,dataOrig!V779)</f>
        <v>439.70701625514079</v>
      </c>
      <c r="W779" s="1">
        <f>IF(dataOrig!$X779&gt;0,dataOrig!W779*dataRevised!$X779/dataOrig!$X779,dataOrig!W779)</f>
        <v>1000.377609271234</v>
      </c>
      <c r="X779" s="9">
        <f>dataOrig!X779*VLOOKUP($C779,pivot!$H$4:$Q$65,9,FALSE)/VLOOKUP($C779,pivot!$H$4:$Q$65,5,FALSE)</f>
        <v>4221.3639452125062</v>
      </c>
      <c r="Y779" s="1">
        <f>IF(dataOrig!$AC779&gt;0,dataOrig!Y779*dataRevised!$AC779/dataOrig!$AC779,dataOrig!Y779)</f>
        <v>453.77949024693226</v>
      </c>
      <c r="Z779" s="1">
        <f>IF(dataOrig!$AC779&gt;0,dataOrig!Z779*dataRevised!$AC779/dataOrig!$AC779,dataOrig!Z779)</f>
        <v>976.09849151281639</v>
      </c>
      <c r="AA779" s="1">
        <f>IF(dataOrig!$AC779&gt;0,dataOrig!AA779*dataRevised!$AC779/dataOrig!$AC779,dataOrig!AA779)</f>
        <v>824.20910332685742</v>
      </c>
      <c r="AB779" s="1">
        <f>IF(dataOrig!$AC779&gt;0,dataOrig!AB779*dataRevised!$AC779/dataOrig!$AC779,dataOrig!AB779)</f>
        <v>1679.2450610890653</v>
      </c>
      <c r="AC779" s="9">
        <f>dataOrig!AC779*VLOOKUP($C779,pivot!$H$4:$Q$65,10,FALSE)/VLOOKUP($C779,pivot!$H$4:$Q$65,6,FALSE)</f>
        <v>3933.3321461756714</v>
      </c>
    </row>
    <row r="780" spans="1:29">
      <c r="A780">
        <v>788</v>
      </c>
      <c r="B780">
        <v>24033</v>
      </c>
      <c r="C780">
        <f>dataOrig!C780</f>
        <v>24033</v>
      </c>
      <c r="D780">
        <v>24</v>
      </c>
      <c r="E780" s="1">
        <f>IF(dataOrig!$I780&gt;0,dataOrig!E780*dataRevised!$I780/dataOrig!$I780,dataOrig!E780)</f>
        <v>84.664341427178599</v>
      </c>
      <c r="F780" s="1">
        <f>IF(dataOrig!$I780&gt;0,dataOrig!F780*dataRevised!$I780/dataOrig!$I780,dataOrig!F780)</f>
        <v>72.013347880588697</v>
      </c>
      <c r="G780" s="1">
        <f>IF(dataOrig!$I780&gt;0,dataOrig!G780*dataRevised!$I780/dataOrig!$I780,dataOrig!G780)</f>
        <v>26.275140442917497</v>
      </c>
      <c r="H780" s="1">
        <f>IF(dataOrig!$I780&gt;0,dataOrig!H780*dataRevised!$I780/dataOrig!$I780,dataOrig!H780)</f>
        <v>411.64386693904083</v>
      </c>
      <c r="I780" s="9">
        <f>dataOrig!I780*VLOOKUP($C780,pivot!$H$4:$Q$65,7,FALSE)/VLOOKUP($C780,pivot!$H$4:$Q$65,2,FALSE)</f>
        <v>594.5966966897256</v>
      </c>
      <c r="J780" s="1">
        <f>dataOrig!J780</f>
        <v>87</v>
      </c>
      <c r="K780" s="1">
        <f>dataOrig!K780</f>
        <v>74</v>
      </c>
      <c r="L780" s="1">
        <f>dataOrig!L780</f>
        <v>27</v>
      </c>
      <c r="M780" s="1">
        <f>dataOrig!M780</f>
        <v>423</v>
      </c>
      <c r="N780" s="9">
        <f>dataOrig!N780</f>
        <v>611</v>
      </c>
      <c r="O780" s="1">
        <f>IF(dataOrig!$S780&gt;0,dataOrig!O780*dataRevised!$S780/dataOrig!$S780,dataOrig!O780)</f>
        <v>140.90697755637305</v>
      </c>
      <c r="P780" s="1">
        <f>IF(dataOrig!$S780&gt;0,dataOrig!P780*dataRevised!$S780/dataOrig!$S780,dataOrig!P780)</f>
        <v>311.05884637241917</v>
      </c>
      <c r="Q780" s="1">
        <f>IF(dataOrig!$S780&gt;0,dataOrig!Q780*dataRevised!$S780/dataOrig!$S780,dataOrig!Q780)</f>
        <v>91.96431707542888</v>
      </c>
      <c r="R780" s="1">
        <f>IF(dataOrig!$S780&gt;0,dataOrig!R780*dataRevised!$S780/dataOrig!$S780,dataOrig!R780)</f>
        <v>358.90622048007117</v>
      </c>
      <c r="S780" s="9">
        <f>dataOrig!S780*VLOOKUP($C780,pivot!$H$4:$Q$65,8,FALSE)/VLOOKUP($C780,pivot!$H$4:$Q$65,4,FALSE)</f>
        <v>902.8363614842923</v>
      </c>
      <c r="T780" s="1">
        <f>IF(dataOrig!$X780&gt;0,dataOrig!T780*dataRevised!$X780/dataOrig!$X780,dataOrig!T780)</f>
        <v>37.966670078255127</v>
      </c>
      <c r="U780" s="1">
        <f>IF(dataOrig!$X780&gt;0,dataOrig!U780*dataRevised!$X780/dataOrig!$X780,dataOrig!U780)</f>
        <v>248.99072004809179</v>
      </c>
      <c r="V780" s="1">
        <f>IF(dataOrig!$X780&gt;0,dataOrig!V780*dataRevised!$X780/dataOrig!$X780,dataOrig!V780)</f>
        <v>27.37132028897463</v>
      </c>
      <c r="W780" s="1">
        <f>IF(dataOrig!$X780&gt;0,dataOrig!W780*dataRevised!$X780/dataOrig!$X780,dataOrig!W780)</f>
        <v>315.21165623109493</v>
      </c>
      <c r="X780" s="9">
        <f>dataOrig!X780*VLOOKUP($C780,pivot!$H$4:$Q$65,9,FALSE)/VLOOKUP($C780,pivot!$H$4:$Q$65,5,FALSE)</f>
        <v>629.54036664641649</v>
      </c>
      <c r="Y780" s="1">
        <f>IF(dataOrig!$AC780&gt;0,dataOrig!Y780*dataRevised!$AC780/dataOrig!$AC780,dataOrig!Y780)</f>
        <v>98.302037080911703</v>
      </c>
      <c r="Z780" s="1">
        <f>IF(dataOrig!$AC780&gt;0,dataOrig!Z780*dataRevised!$AC780/dataOrig!$AC780,dataOrig!Z780)</f>
        <v>228.13614584030304</v>
      </c>
      <c r="AA780" s="1">
        <f>IF(dataOrig!$AC780&gt;0,dataOrig!AA780*dataRevised!$AC780/dataOrig!$AC780,dataOrig!AA780)</f>
        <v>29.615792163505649</v>
      </c>
      <c r="AB780" s="1">
        <f>IF(dataOrig!$AC780&gt;0,dataOrig!AB780*dataRevised!$AC780/dataOrig!$AC780,dataOrig!AB780)</f>
        <v>409.48250670261149</v>
      </c>
      <c r="AC780" s="9">
        <f>dataOrig!AC780*VLOOKUP($C780,pivot!$H$4:$Q$65,10,FALSE)/VLOOKUP($C780,pivot!$H$4:$Q$65,6,FALSE)</f>
        <v>765.53648178733192</v>
      </c>
    </row>
    <row r="781" spans="1:29">
      <c r="A781">
        <v>789</v>
      </c>
      <c r="B781">
        <v>24033</v>
      </c>
      <c r="C781">
        <f>dataOrig!C781</f>
        <v>24033</v>
      </c>
      <c r="D781">
        <v>24</v>
      </c>
      <c r="E781" s="1">
        <f>IF(dataOrig!$I781&gt;0,dataOrig!E781*dataRevised!$I781/dataOrig!$I781,dataOrig!E781)</f>
        <v>55.469740935048051</v>
      </c>
      <c r="F781" s="1">
        <f>IF(dataOrig!$I781&gt;0,dataOrig!F781*dataRevised!$I781/dataOrig!$I781,dataOrig!F781)</f>
        <v>8.7583801476391656</v>
      </c>
      <c r="G781" s="1">
        <f>IF(dataOrig!$I781&gt;0,dataOrig!G781*dataRevised!$I781/dataOrig!$I781,dataOrig!G781)</f>
        <v>9.7315334973768515</v>
      </c>
      <c r="H781" s="1">
        <f>IF(dataOrig!$I781&gt;0,dataOrig!H781*dataRevised!$I781/dataOrig!$I781,dataOrig!H781)</f>
        <v>18.489913645016017</v>
      </c>
      <c r="I781" s="9">
        <f>dataOrig!I781*VLOOKUP($C781,pivot!$H$4:$Q$65,7,FALSE)/VLOOKUP($C781,pivot!$H$4:$Q$65,2,FALSE)</f>
        <v>92.449568225080085</v>
      </c>
      <c r="J781" s="1">
        <f>dataOrig!J781</f>
        <v>57</v>
      </c>
      <c r="K781" s="1">
        <f>dataOrig!K781</f>
        <v>9</v>
      </c>
      <c r="L781" s="1">
        <f>dataOrig!L781</f>
        <v>10</v>
      </c>
      <c r="M781" s="1">
        <f>dataOrig!M781</f>
        <v>19</v>
      </c>
      <c r="N781" s="9">
        <f>dataOrig!N781</f>
        <v>95</v>
      </c>
      <c r="O781" s="1">
        <f>IF(dataOrig!$S781&gt;0,dataOrig!O781*dataRevised!$S781/dataOrig!$S781,dataOrig!O781)</f>
        <v>602.13598008472991</v>
      </c>
      <c r="P781" s="1">
        <f>IF(dataOrig!$S781&gt;0,dataOrig!P781*dataRevised!$S781/dataOrig!$S781,dataOrig!P781)</f>
        <v>1288.4030793484212</v>
      </c>
      <c r="Q781" s="1">
        <f>IF(dataOrig!$S781&gt;0,dataOrig!Q781*dataRevised!$S781/dataOrig!$S781,dataOrig!Q781)</f>
        <v>387.98625143916513</v>
      </c>
      <c r="R781" s="1">
        <f>IF(dataOrig!$S781&gt;0,dataOrig!R781*dataRevised!$S781/dataOrig!$S781,dataOrig!R781)</f>
        <v>1493.1013019654531</v>
      </c>
      <c r="S781" s="9">
        <f>dataOrig!S781*VLOOKUP($C781,pivot!$H$4:$Q$65,8,FALSE)/VLOOKUP($C781,pivot!$H$4:$Q$65,4,FALSE)</f>
        <v>3771.6266128377697</v>
      </c>
      <c r="T781" s="1">
        <f>IF(dataOrig!$X781&gt;0,dataOrig!T781*dataRevised!$X781/dataOrig!$X781,dataOrig!T781)</f>
        <v>7.0635665261870004</v>
      </c>
      <c r="U781" s="1">
        <f>IF(dataOrig!$X781&gt;0,dataOrig!U781*dataRevised!$X781/dataOrig!$X781,dataOrig!U781)</f>
        <v>43.26434497289538</v>
      </c>
      <c r="V781" s="1">
        <f>IF(dataOrig!$X781&gt;0,dataOrig!V781*dataRevised!$X781/dataOrig!$X781,dataOrig!V781)</f>
        <v>0</v>
      </c>
      <c r="W781" s="1">
        <f>IF(dataOrig!$X781&gt;0,dataOrig!W781*dataRevised!$X781/dataOrig!$X781,dataOrig!W781)</f>
        <v>44.147290788668748</v>
      </c>
      <c r="X781" s="9">
        <f>dataOrig!X781*VLOOKUP($C781,pivot!$H$4:$Q$65,9,FALSE)/VLOOKUP($C781,pivot!$H$4:$Q$65,5,FALSE)</f>
        <v>94.475202287751131</v>
      </c>
      <c r="Y781" s="1">
        <f>IF(dataOrig!$AC781&gt;0,dataOrig!Y781*dataRevised!$AC781/dataOrig!$AC781,dataOrig!Y781)</f>
        <v>169.05994561590487</v>
      </c>
      <c r="Z781" s="1">
        <f>IF(dataOrig!$AC781&gt;0,dataOrig!Z781*dataRevised!$AC781/dataOrig!$AC781,dataOrig!Z781)</f>
        <v>37.013281190742013</v>
      </c>
      <c r="AA781" s="1">
        <f>IF(dataOrig!$AC781&gt;0,dataOrig!AA781*dataRevised!$AC781/dataOrig!$AC781,dataOrig!AA781)</f>
        <v>29.294079252177983</v>
      </c>
      <c r="AB781" s="1">
        <f>IF(dataOrig!$AC781&gt;0,dataOrig!AB781*dataRevised!$AC781/dataOrig!$AC781,dataOrig!AB781)</f>
        <v>65.67454742696664</v>
      </c>
      <c r="AC781" s="9">
        <f>dataOrig!AC781*VLOOKUP($C781,pivot!$H$4:$Q$65,10,FALSE)/VLOOKUP($C781,pivot!$H$4:$Q$65,6,FALSE)</f>
        <v>301.04185348579148</v>
      </c>
    </row>
    <row r="782" spans="1:29">
      <c r="A782">
        <v>790</v>
      </c>
      <c r="B782">
        <v>24033</v>
      </c>
      <c r="C782">
        <f>dataOrig!C782</f>
        <v>24033</v>
      </c>
      <c r="D782">
        <v>24</v>
      </c>
      <c r="E782" s="1">
        <f>IF(dataOrig!$I782&gt;0,dataOrig!E782*dataRevised!$I782/dataOrig!$I782,dataOrig!E782)</f>
        <v>1169.7303263846977</v>
      </c>
      <c r="F782" s="1">
        <f>IF(dataOrig!$I782&gt;0,dataOrig!F782*dataRevised!$I782/dataOrig!$I782,dataOrig!F782)</f>
        <v>1713.7230488880637</v>
      </c>
      <c r="G782" s="1">
        <f>IF(dataOrig!$I782&gt;0,dataOrig!G782*dataRevised!$I782/dataOrig!$I782,dataOrig!G782)</f>
        <v>182.9528297506848</v>
      </c>
      <c r="H782" s="1">
        <f>IF(dataOrig!$I782&gt;0,dataOrig!H782*dataRevised!$I782/dataOrig!$I782,dataOrig!H782)</f>
        <v>2079.6287083894331</v>
      </c>
      <c r="I782" s="9">
        <f>dataOrig!I782*VLOOKUP($C782,pivot!$H$4:$Q$65,7,FALSE)/VLOOKUP($C782,pivot!$H$4:$Q$65,2,FALSE)</f>
        <v>5146.0349134128792</v>
      </c>
      <c r="J782" s="1">
        <f>dataOrig!J782</f>
        <v>1202</v>
      </c>
      <c r="K782" s="1">
        <f>dataOrig!K782</f>
        <v>1761</v>
      </c>
      <c r="L782" s="1">
        <f>dataOrig!L782</f>
        <v>188</v>
      </c>
      <c r="M782" s="1">
        <f>dataOrig!M782</f>
        <v>2137</v>
      </c>
      <c r="N782" s="9">
        <f>dataOrig!N782</f>
        <v>5288</v>
      </c>
      <c r="O782" s="1">
        <f>IF(dataOrig!$S782&gt;0,dataOrig!O782*dataRevised!$S782/dataOrig!$S782,dataOrig!O782)</f>
        <v>467.22595026457691</v>
      </c>
      <c r="P782" s="1">
        <f>IF(dataOrig!$S782&gt;0,dataOrig!P782*dataRevised!$S782/dataOrig!$S782,dataOrig!P782)</f>
        <v>989.23567733199275</v>
      </c>
      <c r="Q782" s="1">
        <f>IF(dataOrig!$S782&gt;0,dataOrig!Q782*dataRevised!$S782/dataOrig!$S782,dataOrig!Q782)</f>
        <v>277.7358491779147</v>
      </c>
      <c r="R782" s="1">
        <f>IF(dataOrig!$S782&gt;0,dataOrig!R782*dataRevised!$S782/dataOrig!$S782,dataOrig!R782)</f>
        <v>1138.371882391953</v>
      </c>
      <c r="S782" s="9">
        <f>dataOrig!S782*VLOOKUP($C782,pivot!$H$4:$Q$65,8,FALSE)/VLOOKUP($C782,pivot!$H$4:$Q$65,4,FALSE)</f>
        <v>2872.5693591664372</v>
      </c>
      <c r="T782" s="1">
        <f>IF(dataOrig!$X782&gt;0,dataOrig!T782*dataRevised!$X782/dataOrig!$X782,dataOrig!T782)</f>
        <v>1610.4931679706363</v>
      </c>
      <c r="U782" s="1">
        <f>IF(dataOrig!$X782&gt;0,dataOrig!U782*dataRevised!$X782/dataOrig!$X782,dataOrig!U782)</f>
        <v>3863.77088982429</v>
      </c>
      <c r="V782" s="1">
        <f>IF(dataOrig!$X782&gt;0,dataOrig!V782*dataRevised!$X782/dataOrig!$X782,dataOrig!V782)</f>
        <v>429.11166646586037</v>
      </c>
      <c r="W782" s="1">
        <f>IF(dataOrig!$X782&gt;0,dataOrig!W782*dataRevised!$X782/dataOrig!$X782,dataOrig!W782)</f>
        <v>1890.3869915707962</v>
      </c>
      <c r="X782" s="9">
        <f>dataOrig!X782*VLOOKUP($C782,pivot!$H$4:$Q$65,9,FALSE)/VLOOKUP($C782,pivot!$H$4:$Q$65,5,FALSE)</f>
        <v>7793.7627158315827</v>
      </c>
      <c r="Y782" s="1">
        <f>IF(dataOrig!$AC782&gt;0,dataOrig!Y782*dataRevised!$AC782/dataOrig!$AC782,dataOrig!Y782)</f>
        <v>1379.7590727066108</v>
      </c>
      <c r="Z782" s="1">
        <f>IF(dataOrig!$AC782&gt;0,dataOrig!Z782*dataRevised!$AC782/dataOrig!$AC782,dataOrig!Z782)</f>
        <v>1851.9047145961094</v>
      </c>
      <c r="AA782" s="1">
        <f>IF(dataOrig!$AC782&gt;0,dataOrig!AA782*dataRevised!$AC782/dataOrig!$AC782,dataOrig!AA782)</f>
        <v>202.05710411866013</v>
      </c>
      <c r="AB782" s="1">
        <f>IF(dataOrig!$AC782&gt;0,dataOrig!AB782*dataRevised!$AC782/dataOrig!$AC782,dataOrig!AB782)</f>
        <v>2286.5558208633583</v>
      </c>
      <c r="AC782" s="9">
        <f>dataOrig!AC782*VLOOKUP($C782,pivot!$H$4:$Q$65,10,FALSE)/VLOOKUP($C782,pivot!$H$4:$Q$65,6,FALSE)</f>
        <v>5720.276712284739</v>
      </c>
    </row>
    <row r="783" spans="1:29">
      <c r="A783">
        <v>791</v>
      </c>
      <c r="B783">
        <v>24033</v>
      </c>
      <c r="C783">
        <f>dataOrig!C783</f>
        <v>24033</v>
      </c>
      <c r="D783">
        <v>24</v>
      </c>
      <c r="E783" s="1">
        <f>IF(dataOrig!$I783&gt;0,dataOrig!E783*dataRevised!$I783/dataOrig!$I783,dataOrig!E783)</f>
        <v>414.56332698825383</v>
      </c>
      <c r="F783" s="1">
        <f>IF(dataOrig!$I783&gt;0,dataOrig!F783*dataRevised!$I783/dataOrig!$I783,dataOrig!F783)</f>
        <v>291.94600492130553</v>
      </c>
      <c r="G783" s="1">
        <f>IF(dataOrig!$I783&gt;0,dataOrig!G783*dataRevised!$I783/dataOrig!$I783,dataOrig!G783)</f>
        <v>587.7846232415618</v>
      </c>
      <c r="H783" s="1">
        <f>IF(dataOrig!$I783&gt;0,dataOrig!H783*dataRevised!$I783/dataOrig!$I783,dataOrig!H783)</f>
        <v>553.7242560007428</v>
      </c>
      <c r="I783" s="9">
        <f>dataOrig!I783*VLOOKUP($C783,pivot!$H$4:$Q$65,7,FALSE)/VLOOKUP($C783,pivot!$H$4:$Q$65,2,FALSE)</f>
        <v>1848.0182111518641</v>
      </c>
      <c r="J783" s="1">
        <f>dataOrig!J783</f>
        <v>426</v>
      </c>
      <c r="K783" s="1">
        <f>dataOrig!K783</f>
        <v>300</v>
      </c>
      <c r="L783" s="1">
        <f>dataOrig!L783</f>
        <v>604</v>
      </c>
      <c r="M783" s="1">
        <f>dataOrig!M783</f>
        <v>569</v>
      </c>
      <c r="N783" s="9">
        <f>dataOrig!N783</f>
        <v>1899</v>
      </c>
      <c r="O783" s="1">
        <f>IF(dataOrig!$S783&gt;0,dataOrig!O783*dataRevised!$S783/dataOrig!$S783,dataOrig!O783)</f>
        <v>395.94251099483847</v>
      </c>
      <c r="P783" s="1">
        <f>IF(dataOrig!$S783&gt;0,dataOrig!P783*dataRevised!$S783/dataOrig!$S783,dataOrig!P783)</f>
        <v>871.22519321448965</v>
      </c>
      <c r="Q783" s="1">
        <f>IF(dataOrig!$S783&gt;0,dataOrig!Q783*dataRevised!$S783/dataOrig!$S783,dataOrig!Q783)</f>
        <v>255.01666853853209</v>
      </c>
      <c r="R783" s="1">
        <f>IF(dataOrig!$S783&gt;0,dataOrig!R783*dataRevised!$S783/dataOrig!$S783,dataOrig!R783)</f>
        <v>1006.7978633849995</v>
      </c>
      <c r="S783" s="9">
        <f>dataOrig!S783*VLOOKUP($C783,pivot!$H$4:$Q$65,8,FALSE)/VLOOKUP($C783,pivot!$H$4:$Q$65,4,FALSE)</f>
        <v>2528.9822361328597</v>
      </c>
      <c r="T783" s="1">
        <f>IF(dataOrig!$X783&gt;0,dataOrig!T783*dataRevised!$X783/dataOrig!$X783,dataOrig!T783)</f>
        <v>331.10468091501565</v>
      </c>
      <c r="U783" s="1">
        <f>IF(dataOrig!$X783&gt;0,dataOrig!U783*dataRevised!$X783/dataOrig!$X783,dataOrig!U783)</f>
        <v>704.59076098715343</v>
      </c>
      <c r="V783" s="1">
        <f>IF(dataOrig!$X783&gt;0,dataOrig!V783*dataRevised!$X783/dataOrig!$X783,dataOrig!V783)</f>
        <v>322.27522275728194</v>
      </c>
      <c r="W783" s="1">
        <f>IF(dataOrig!$X783&gt;0,dataOrig!W783*dataRevised!$X783/dataOrig!$X783,dataOrig!W783)</f>
        <v>660.44347019848453</v>
      </c>
      <c r="X783" s="9">
        <f>dataOrig!X783*VLOOKUP($C783,pivot!$H$4:$Q$65,9,FALSE)/VLOOKUP($C783,pivot!$H$4:$Q$65,5,FALSE)</f>
        <v>2018.4141348579356</v>
      </c>
      <c r="Y783" s="1">
        <f>IF(dataOrig!$AC783&gt;0,dataOrig!Y783*dataRevised!$AC783/dataOrig!$AC783,dataOrig!Y783)</f>
        <v>376.24657652682697</v>
      </c>
      <c r="Z783" s="1">
        <f>IF(dataOrig!$AC783&gt;0,dataOrig!Z783*dataRevised!$AC783/dataOrig!$AC783,dataOrig!Z783)</f>
        <v>272.74325009802516</v>
      </c>
      <c r="AA783" s="1">
        <f>IF(dataOrig!$AC783&gt;0,dataOrig!AA783*dataRevised!$AC783/dataOrig!$AC783,dataOrig!AA783)</f>
        <v>532.432898384341</v>
      </c>
      <c r="AB783" s="1">
        <f>IF(dataOrig!$AC783&gt;0,dataOrig!AB783*dataRevised!$AC783/dataOrig!$AC783,dataOrig!AB783)</f>
        <v>502.40816570747563</v>
      </c>
      <c r="AC783" s="9">
        <f>dataOrig!AC783*VLOOKUP($C783,pivot!$H$4:$Q$65,10,FALSE)/VLOOKUP($C783,pivot!$H$4:$Q$65,6,FALSE)</f>
        <v>1683.8308907166688</v>
      </c>
    </row>
    <row r="784" spans="1:29">
      <c r="A784">
        <v>792</v>
      </c>
      <c r="B784">
        <v>24033</v>
      </c>
      <c r="C784">
        <f>dataOrig!C784</f>
        <v>24033</v>
      </c>
      <c r="D784">
        <v>24</v>
      </c>
      <c r="E784" s="1">
        <f>IF(dataOrig!$I784&gt;0,dataOrig!E784*dataRevised!$I784/dataOrig!$I784,dataOrig!E784)</f>
        <v>923.5225289010632</v>
      </c>
      <c r="F784" s="1">
        <f>IF(dataOrig!$I784&gt;0,dataOrig!F784*dataRevised!$I784/dataOrig!$I784,dataOrig!F784)</f>
        <v>606.27453688657783</v>
      </c>
      <c r="G784" s="1">
        <f>IF(dataOrig!$I784&gt;0,dataOrig!G784*dataRevised!$I784/dataOrig!$I784,dataOrig!G784)</f>
        <v>123.59047541668599</v>
      </c>
      <c r="H784" s="1">
        <f>IF(dataOrig!$I784&gt;0,dataOrig!H784*dataRevised!$I784/dataOrig!$I784,dataOrig!H784)</f>
        <v>864.16017456706425</v>
      </c>
      <c r="I784" s="9">
        <f>dataOrig!I784*VLOOKUP($C784,pivot!$H$4:$Q$65,7,FALSE)/VLOOKUP($C784,pivot!$H$4:$Q$65,2,FALSE)</f>
        <v>2517.5477157713913</v>
      </c>
      <c r="J784" s="1">
        <f>dataOrig!J784</f>
        <v>949</v>
      </c>
      <c r="K784" s="1">
        <f>dataOrig!K784</f>
        <v>623</v>
      </c>
      <c r="L784" s="1">
        <f>dataOrig!L784</f>
        <v>127</v>
      </c>
      <c r="M784" s="1">
        <f>dataOrig!M784</f>
        <v>888</v>
      </c>
      <c r="N784" s="9">
        <f>dataOrig!N784</f>
        <v>2587</v>
      </c>
      <c r="O784" s="1">
        <f>IF(dataOrig!$S784&gt;0,dataOrig!O784*dataRevised!$S784/dataOrig!$S784,dataOrig!O784)</f>
        <v>352.21672778064078</v>
      </c>
      <c r="P784" s="1">
        <f>IF(dataOrig!$S784&gt;0,dataOrig!P784*dataRevised!$S784/dataOrig!$S784,dataOrig!P784)</f>
        <v>252.40378017559672</v>
      </c>
      <c r="Q784" s="1">
        <f>IF(dataOrig!$S784&gt;0,dataOrig!Q784*dataRevised!$S784/dataOrig!$S784,dataOrig!Q784)</f>
        <v>423.21396129304048</v>
      </c>
      <c r="R784" s="1">
        <f>IF(dataOrig!$S784&gt;0,dataOrig!R784*dataRevised!$S784/dataOrig!$S784,dataOrig!R784)</f>
        <v>306.3413206439829</v>
      </c>
      <c r="S784" s="9">
        <f>dataOrig!S784*VLOOKUP($C784,pivot!$H$4:$Q$65,8,FALSE)/VLOOKUP($C784,pivot!$H$4:$Q$65,4,FALSE)</f>
        <v>1334.1757898932608</v>
      </c>
      <c r="T784" s="1">
        <f>IF(dataOrig!$X784&gt;0,dataOrig!T784*dataRevised!$X784/dataOrig!$X784,dataOrig!T784)</f>
        <v>801.7148007222246</v>
      </c>
      <c r="U784" s="1">
        <f>IF(dataOrig!$X784&gt;0,dataOrig!U784*dataRevised!$X784/dataOrig!$X784,dataOrig!U784)</f>
        <v>856.45744130017385</v>
      </c>
      <c r="V784" s="1">
        <f>IF(dataOrig!$X784&gt;0,dataOrig!V784*dataRevised!$X784/dataOrig!$X784,dataOrig!V784)</f>
        <v>463.54655328102194</v>
      </c>
      <c r="W784" s="1">
        <f>IF(dataOrig!$X784&gt;0,dataOrig!W784*dataRevised!$X784/dataOrig!$X784,dataOrig!W784)</f>
        <v>637.48687898837682</v>
      </c>
      <c r="X784" s="9">
        <f>dataOrig!X784*VLOOKUP($C784,pivot!$H$4:$Q$65,9,FALSE)/VLOOKUP($C784,pivot!$H$4:$Q$65,5,FALSE)</f>
        <v>2759.2056742917971</v>
      </c>
      <c r="Y784" s="1">
        <f>IF(dataOrig!$AC784&gt;0,dataOrig!Y784*dataRevised!$AC784/dataOrig!$AC784,dataOrig!Y784)</f>
        <v>641.89546410311823</v>
      </c>
      <c r="Z784" s="1">
        <f>IF(dataOrig!$AC784&gt;0,dataOrig!Z784*dataRevised!$AC784/dataOrig!$AC784,dataOrig!Z784)</f>
        <v>417.79263921662653</v>
      </c>
      <c r="AA784" s="1">
        <f>IF(dataOrig!$AC784&gt;0,dataOrig!AA784*dataRevised!$AC784/dataOrig!$AC784,dataOrig!AA784)</f>
        <v>100.76070736297685</v>
      </c>
      <c r="AB784" s="1">
        <f>IF(dataOrig!$AC784&gt;0,dataOrig!AB784*dataRevised!$AC784/dataOrig!$AC784,dataOrig!AB784)</f>
        <v>592.58697753102149</v>
      </c>
      <c r="AC784" s="9">
        <f>dataOrig!AC784*VLOOKUP($C784,pivot!$H$4:$Q$65,10,FALSE)/VLOOKUP($C784,pivot!$H$4:$Q$65,6,FALSE)</f>
        <v>1753.0357882137434</v>
      </c>
    </row>
    <row r="785" spans="1:29">
      <c r="A785">
        <v>793</v>
      </c>
      <c r="B785">
        <v>24033</v>
      </c>
      <c r="C785">
        <f>dataOrig!C785</f>
        <v>24033</v>
      </c>
      <c r="D785">
        <v>24</v>
      </c>
      <c r="E785" s="1">
        <f>IF(dataOrig!$I785&gt;0,dataOrig!E785*dataRevised!$I785/dataOrig!$I785,dataOrig!E785)</f>
        <v>75.90596127953944</v>
      </c>
      <c r="F785" s="1">
        <f>IF(dataOrig!$I785&gt;0,dataOrig!F785*dataRevised!$I785/dataOrig!$I785,dataOrig!F785)</f>
        <v>85.637494776916299</v>
      </c>
      <c r="G785" s="1">
        <f>IF(dataOrig!$I785&gt;0,dataOrig!G785*dataRevised!$I785/dataOrig!$I785,dataOrig!G785)</f>
        <v>156.67768930776734</v>
      </c>
      <c r="H785" s="1">
        <f>IF(dataOrig!$I785&gt;0,dataOrig!H785*dataRevised!$I785/dataOrig!$I785,dataOrig!H785)</f>
        <v>95.369028274293143</v>
      </c>
      <c r="I785" s="9">
        <f>dataOrig!I785*VLOOKUP($C785,pivot!$H$4:$Q$65,7,FALSE)/VLOOKUP($C785,pivot!$H$4:$Q$65,2,FALSE)</f>
        <v>413.59017363851621</v>
      </c>
      <c r="J785" s="1">
        <f>dataOrig!J785</f>
        <v>78</v>
      </c>
      <c r="K785" s="1">
        <f>dataOrig!K785</f>
        <v>88</v>
      </c>
      <c r="L785" s="1">
        <f>dataOrig!L785</f>
        <v>161</v>
      </c>
      <c r="M785" s="1">
        <f>dataOrig!M785</f>
        <v>98</v>
      </c>
      <c r="N785" s="9">
        <f>dataOrig!N785</f>
        <v>425</v>
      </c>
      <c r="O785" s="1">
        <f>IF(dataOrig!$S785&gt;0,dataOrig!O785*dataRevised!$S785/dataOrig!$S785,dataOrig!O785)</f>
        <v>474.03647224510553</v>
      </c>
      <c r="P785" s="1">
        <f>IF(dataOrig!$S785&gt;0,dataOrig!P785*dataRevised!$S785/dataOrig!$S785,dataOrig!P785)</f>
        <v>339.57754094403919</v>
      </c>
      <c r="Q785" s="1">
        <f>IF(dataOrig!$S785&gt;0,dataOrig!Q785*dataRevised!$S785/dataOrig!$S785,dataOrig!Q785)</f>
        <v>570.40068134927776</v>
      </c>
      <c r="R785" s="1">
        <f>IF(dataOrig!$S785&gt;0,dataOrig!R785*dataRevised!$S785/dataOrig!$S785,dataOrig!R785)</f>
        <v>412.2960365650311</v>
      </c>
      <c r="S785" s="9">
        <f>dataOrig!S785*VLOOKUP($C785,pivot!$H$4:$Q$65,8,FALSE)/VLOOKUP($C785,pivot!$H$4:$Q$65,4,FALSE)</f>
        <v>1796.3107311034535</v>
      </c>
      <c r="T785" s="1">
        <f>IF(dataOrig!$X785&gt;0,dataOrig!T785*dataRevised!$X785/dataOrig!$X785,dataOrig!T785)</f>
        <v>120.08063094517902</v>
      </c>
      <c r="U785" s="1">
        <f>IF(dataOrig!$X785&gt;0,dataOrig!U785*dataRevised!$X785/dataOrig!$X785,dataOrig!U785)</f>
        <v>133.32481818177965</v>
      </c>
      <c r="V785" s="1">
        <f>IF(dataOrig!$X785&gt;0,dataOrig!V785*dataRevised!$X785/dataOrig!$X785,dataOrig!V785)</f>
        <v>0.88294581577337516</v>
      </c>
      <c r="W785" s="1">
        <f>IF(dataOrig!$X785&gt;0,dataOrig!W785*dataRevised!$X785/dataOrig!$X785,dataOrig!W785)</f>
        <v>181.88683804931526</v>
      </c>
      <c r="X785" s="9">
        <f>dataOrig!X785*VLOOKUP($C785,pivot!$H$4:$Q$65,9,FALSE)/VLOOKUP($C785,pivot!$H$4:$Q$65,5,FALSE)</f>
        <v>436.17523299204731</v>
      </c>
      <c r="Y785" s="1">
        <f>IF(dataOrig!$AC785&gt;0,dataOrig!Y785*dataRevised!$AC785/dataOrig!$AC785,dataOrig!Y785)</f>
        <v>94.46863327990576</v>
      </c>
      <c r="Z785" s="1">
        <f>IF(dataOrig!$AC785&gt;0,dataOrig!Z785*dataRevised!$AC785/dataOrig!$AC785,dataOrig!Z785)</f>
        <v>104.18987517954785</v>
      </c>
      <c r="AA785" s="1">
        <f>IF(dataOrig!$AC785&gt;0,dataOrig!AA785*dataRevised!$AC785/dataOrig!$AC785,dataOrig!AA785)</f>
        <v>180.29974011237917</v>
      </c>
      <c r="AB785" s="1">
        <f>IF(dataOrig!$AC785&gt;0,dataOrig!AB785*dataRevised!$AC785/dataOrig!$AC785,dataOrig!AB785)</f>
        <v>121.15878041463841</v>
      </c>
      <c r="AC785" s="9">
        <f>dataOrig!AC785*VLOOKUP($C785,pivot!$H$4:$Q$65,10,FALSE)/VLOOKUP($C785,pivot!$H$4:$Q$65,6,FALSE)</f>
        <v>500.11702898647121</v>
      </c>
    </row>
    <row r="786" spans="1:29">
      <c r="A786">
        <v>794</v>
      </c>
      <c r="B786">
        <v>24033</v>
      </c>
      <c r="C786">
        <f>dataOrig!C786</f>
        <v>24033</v>
      </c>
      <c r="D786">
        <v>24</v>
      </c>
      <c r="E786" s="1">
        <f>IF(dataOrig!$I786&gt;0,dataOrig!E786*dataRevised!$I786/dataOrig!$I786,dataOrig!E786)</f>
        <v>1148.3209526904684</v>
      </c>
      <c r="F786" s="1">
        <f>IF(dataOrig!$I786&gt;0,dataOrig!F786*dataRevised!$I786/dataOrig!$I786,dataOrig!F786)</f>
        <v>870.97224801522816</v>
      </c>
      <c r="G786" s="1">
        <f>IF(dataOrig!$I786&gt;0,dataOrig!G786*dataRevised!$I786/dataOrig!$I786,dataOrig!G786)</f>
        <v>901.14000185709631</v>
      </c>
      <c r="H786" s="1">
        <f>IF(dataOrig!$I786&gt;0,dataOrig!H786*dataRevised!$I786/dataOrig!$I786,dataOrig!H786)</f>
        <v>838.85818747388453</v>
      </c>
      <c r="I786" s="9">
        <f>dataOrig!I786*VLOOKUP($C786,pivot!$H$4:$Q$65,7,FALSE)/VLOOKUP($C786,pivot!$H$4:$Q$65,2,FALSE)</f>
        <v>3759.2913900366775</v>
      </c>
      <c r="J786" s="1">
        <f>dataOrig!J786</f>
        <v>1180</v>
      </c>
      <c r="K786" s="1">
        <f>dataOrig!K786</f>
        <v>895</v>
      </c>
      <c r="L786" s="1">
        <f>dataOrig!L786</f>
        <v>926</v>
      </c>
      <c r="M786" s="1">
        <f>dataOrig!M786</f>
        <v>862</v>
      </c>
      <c r="N786" s="9">
        <f>dataOrig!N786</f>
        <v>3863</v>
      </c>
      <c r="O786" s="1">
        <f>IF(dataOrig!$S786&gt;0,dataOrig!O786*dataRevised!$S786/dataOrig!$S786,dataOrig!O786)</f>
        <v>650.60346860259358</v>
      </c>
      <c r="P786" s="1">
        <f>IF(dataOrig!$S786&gt;0,dataOrig!P786*dataRevised!$S786/dataOrig!$S786,dataOrig!P786)</f>
        <v>466.1282745559663</v>
      </c>
      <c r="Q786" s="1">
        <f>IF(dataOrig!$S786&gt;0,dataOrig!Q786*dataRevised!$S786/dataOrig!$S786,dataOrig!Q786)</f>
        <v>779.89780988688642</v>
      </c>
      <c r="R786" s="1">
        <f>IF(dataOrig!$S786&gt;0,dataOrig!R786*dataRevised!$S786/dataOrig!$S786,dataOrig!R786)</f>
        <v>565.27916207788314</v>
      </c>
      <c r="S786" s="9">
        <f>dataOrig!S786*VLOOKUP($C786,pivot!$H$4:$Q$65,8,FALSE)/VLOOKUP($C786,pivot!$H$4:$Q$65,4,FALSE)</f>
        <v>2461.9087151233298</v>
      </c>
      <c r="T786" s="1">
        <f>IF(dataOrig!$X786&gt;0,dataOrig!T786*dataRevised!$X786/dataOrig!$X786,dataOrig!T786)</f>
        <v>552.72408067413278</v>
      </c>
      <c r="U786" s="1">
        <f>IF(dataOrig!$X786&gt;0,dataOrig!U786*dataRevised!$X786/dataOrig!$X786,dataOrig!U786)</f>
        <v>1048.9396291387695</v>
      </c>
      <c r="V786" s="1">
        <f>IF(dataOrig!$X786&gt;0,dataOrig!V786*dataRevised!$X786/dataOrig!$X786,dataOrig!V786)</f>
        <v>1146.0636688738409</v>
      </c>
      <c r="W786" s="1">
        <f>IF(dataOrig!$X786&gt;0,dataOrig!W786*dataRevised!$X786/dataOrig!$X786,dataOrig!W786)</f>
        <v>1369.4489602645049</v>
      </c>
      <c r="X786" s="9">
        <f>dataOrig!X786*VLOOKUP($C786,pivot!$H$4:$Q$65,9,FALSE)/VLOOKUP($C786,pivot!$H$4:$Q$65,5,FALSE)</f>
        <v>4117.176338951248</v>
      </c>
      <c r="Y786" s="1">
        <f>IF(dataOrig!$AC786&gt;0,dataOrig!Y786*dataRevised!$AC786/dataOrig!$AC786,dataOrig!Y786)</f>
        <v>750.52603042750866</v>
      </c>
      <c r="Z786" s="1">
        <f>IF(dataOrig!$AC786&gt;0,dataOrig!Z786*dataRevised!$AC786/dataOrig!$AC786,dataOrig!Z786)</f>
        <v>633.42324900365657</v>
      </c>
      <c r="AA786" s="1">
        <f>IF(dataOrig!$AC786&gt;0,dataOrig!AA786*dataRevised!$AC786/dataOrig!$AC786,dataOrig!AA786)</f>
        <v>1190.4060370394679</v>
      </c>
      <c r="AB786" s="1">
        <f>IF(dataOrig!$AC786&gt;0,dataOrig!AB786*dataRevised!$AC786/dataOrig!$AC786,dataOrig!AB786)</f>
        <v>585.46769479570264</v>
      </c>
      <c r="AC786" s="9">
        <f>dataOrig!AC786*VLOOKUP($C786,pivot!$H$4:$Q$65,10,FALSE)/VLOOKUP($C786,pivot!$H$4:$Q$65,6,FALSE)</f>
        <v>3159.8230112663359</v>
      </c>
    </row>
    <row r="787" spans="1:29">
      <c r="A787">
        <v>795</v>
      </c>
      <c r="B787">
        <v>24033</v>
      </c>
      <c r="C787">
        <f>dataOrig!C787</f>
        <v>24033</v>
      </c>
      <c r="D787">
        <v>24</v>
      </c>
      <c r="E787" s="1">
        <f>IF(dataOrig!$I787&gt;0,dataOrig!E787*dataRevised!$I787/dataOrig!$I787,dataOrig!E787)</f>
        <v>1447.0790310599377</v>
      </c>
      <c r="F787" s="1">
        <f>IF(dataOrig!$I787&gt;0,dataOrig!F787*dataRevised!$I787/dataOrig!$I787,dataOrig!F787)</f>
        <v>797.01259343516415</v>
      </c>
      <c r="G787" s="1">
        <f>IF(dataOrig!$I787&gt;0,dataOrig!G787*dataRevised!$I787/dataOrig!$I787,dataOrig!G787)</f>
        <v>1328.3543223919401</v>
      </c>
      <c r="H787" s="1">
        <f>IF(dataOrig!$I787&gt;0,dataOrig!H787*dataRevised!$I787/dataOrig!$I787,dataOrig!H787)</f>
        <v>1234.9316008171224</v>
      </c>
      <c r="I787" s="9">
        <f>dataOrig!I787*VLOOKUP($C787,pivot!$H$4:$Q$65,7,FALSE)/VLOOKUP($C787,pivot!$H$4:$Q$65,2,FALSE)</f>
        <v>4807.3775477041645</v>
      </c>
      <c r="J787" s="1">
        <f>dataOrig!J787</f>
        <v>1487</v>
      </c>
      <c r="K787" s="1">
        <f>dataOrig!K787</f>
        <v>819</v>
      </c>
      <c r="L787" s="1">
        <f>dataOrig!L787</f>
        <v>1365</v>
      </c>
      <c r="M787" s="1">
        <f>dataOrig!M787</f>
        <v>1269</v>
      </c>
      <c r="N787" s="9">
        <f>dataOrig!N787</f>
        <v>4940</v>
      </c>
      <c r="O787" s="1">
        <f>IF(dataOrig!$S787&gt;0,dataOrig!O787*dataRevised!$S787/dataOrig!$S787,dataOrig!O787)</f>
        <v>763.9144759567472</v>
      </c>
      <c r="P787" s="1">
        <f>IF(dataOrig!$S787&gt;0,dataOrig!P787*dataRevised!$S787/dataOrig!$S787,dataOrig!P787)</f>
        <v>547.27699892073713</v>
      </c>
      <c r="Q787" s="1">
        <f>IF(dataOrig!$S787&gt;0,dataOrig!Q787*dataRevised!$S787/dataOrig!$S787,dataOrig!Q787)</f>
        <v>915.48448130707072</v>
      </c>
      <c r="R787" s="1">
        <f>IF(dataOrig!$S787&gt;0,dataOrig!R787*dataRevised!$S787/dataOrig!$S787,dataOrig!R787)</f>
        <v>663.67053379370066</v>
      </c>
      <c r="S787" s="9">
        <f>dataOrig!S787*VLOOKUP($C787,pivot!$H$4:$Q$65,8,FALSE)/VLOOKUP($C787,pivot!$H$4:$Q$65,4,FALSE)</f>
        <v>2890.3464899782557</v>
      </c>
      <c r="T787" s="1">
        <f>IF(dataOrig!$X787&gt;0,dataOrig!T787*dataRevised!$X787/dataOrig!$X787,dataOrig!T787)</f>
        <v>1036.5783877179422</v>
      </c>
      <c r="U787" s="1">
        <f>IF(dataOrig!$X787&gt;0,dataOrig!U787*dataRevised!$X787/dataOrig!$X787,dataOrig!U787)</f>
        <v>1120.4582402164131</v>
      </c>
      <c r="V787" s="1">
        <f>IF(dataOrig!$X787&gt;0,dataOrig!V787*dataRevised!$X787/dataOrig!$X787,dataOrig!V787)</f>
        <v>1059.5349789280501</v>
      </c>
      <c r="W787" s="1">
        <f>IF(dataOrig!$X787&gt;0,dataOrig!W787*dataRevised!$X787/dataOrig!$X787,dataOrig!W787)</f>
        <v>2047.5513467784567</v>
      </c>
      <c r="X787" s="9">
        <f>dataOrig!X787*VLOOKUP($C787,pivot!$H$4:$Q$65,9,FALSE)/VLOOKUP($C787,pivot!$H$4:$Q$65,5,FALSE)</f>
        <v>5264.1229536408619</v>
      </c>
      <c r="Y787" s="1">
        <f>IF(dataOrig!$AC787&gt;0,dataOrig!Y787*dataRevised!$AC787/dataOrig!$AC787,dataOrig!Y787)</f>
        <v>1123.588315907466</v>
      </c>
      <c r="Z787" s="1">
        <f>IF(dataOrig!$AC787&gt;0,dataOrig!Z787*dataRevised!$AC787/dataOrig!$AC787,dataOrig!Z787)</f>
        <v>860.74337281048145</v>
      </c>
      <c r="AA787" s="1">
        <f>IF(dataOrig!$AC787&gt;0,dataOrig!AA787*dataRevised!$AC787/dataOrig!$AC787,dataOrig!AA787)</f>
        <v>1836.0980309960803</v>
      </c>
      <c r="AB787" s="1">
        <f>IF(dataOrig!$AC787&gt;0,dataOrig!AB787*dataRevised!$AC787/dataOrig!$AC787,dataOrig!AB787)</f>
        <v>1010.7867285702722</v>
      </c>
      <c r="AC787" s="9">
        <f>dataOrig!AC787*VLOOKUP($C787,pivot!$H$4:$Q$65,10,FALSE)/VLOOKUP($C787,pivot!$H$4:$Q$65,6,FALSE)</f>
        <v>4831.2164482843</v>
      </c>
    </row>
    <row r="788" spans="1:29">
      <c r="A788">
        <v>796</v>
      </c>
      <c r="B788">
        <v>24033</v>
      </c>
      <c r="C788">
        <f>dataOrig!C788</f>
        <v>24033</v>
      </c>
      <c r="D788">
        <v>24</v>
      </c>
      <c r="E788" s="1">
        <f>IF(dataOrig!$I788&gt;0,dataOrig!E788*dataRevised!$I788/dataOrig!$I788,dataOrig!E788)</f>
        <v>756.14015274618134</v>
      </c>
      <c r="F788" s="1">
        <f>IF(dataOrig!$I788&gt;0,dataOrig!F788*dataRevised!$I788/dataOrig!$I788,dataOrig!F788)</f>
        <v>366.87881285110728</v>
      </c>
      <c r="G788" s="1">
        <f>IF(dataOrig!$I788&gt;0,dataOrig!G788*dataRevised!$I788/dataOrig!$I788,dataOrig!G788)</f>
        <v>547.88533590231668</v>
      </c>
      <c r="H788" s="1">
        <f>IF(dataOrig!$I788&gt;0,dataOrig!H788*dataRevised!$I788/dataOrig!$I788,dataOrig!H788)</f>
        <v>637.41544407818367</v>
      </c>
      <c r="I788" s="9">
        <f>dataOrig!I788*VLOOKUP($C788,pivot!$H$4:$Q$65,7,FALSE)/VLOOKUP($C788,pivot!$H$4:$Q$65,2,FALSE)</f>
        <v>2308.319745577789</v>
      </c>
      <c r="J788" s="1">
        <f>dataOrig!J788</f>
        <v>777</v>
      </c>
      <c r="K788" s="1">
        <f>dataOrig!K788</f>
        <v>377</v>
      </c>
      <c r="L788" s="1">
        <f>dataOrig!L788</f>
        <v>563</v>
      </c>
      <c r="M788" s="1">
        <f>dataOrig!M788</f>
        <v>655</v>
      </c>
      <c r="N788" s="9">
        <f>dataOrig!N788</f>
        <v>2372</v>
      </c>
      <c r="O788" s="1">
        <f>IF(dataOrig!$S788&gt;0,dataOrig!O788*dataRevised!$S788/dataOrig!$S788,dataOrig!O788)</f>
        <v>1003.6559163469526</v>
      </c>
      <c r="P788" s="1">
        <f>IF(dataOrig!$S788&gt;0,dataOrig!P788*dataRevised!$S788/dataOrig!$S788,dataOrig!P788)</f>
        <v>719.02039596185296</v>
      </c>
      <c r="Q788" s="1">
        <f>IF(dataOrig!$S788&gt;0,dataOrig!Q788*dataRevised!$S788/dataOrig!$S788,dataOrig!Q788)</f>
        <v>1202.7973781605044</v>
      </c>
      <c r="R788" s="1">
        <f>IF(dataOrig!$S788&gt;0,dataOrig!R788*dataRevised!$S788/dataOrig!$S788,dataOrig!R788)</f>
        <v>871.93858708102778</v>
      </c>
      <c r="S788" s="9">
        <f>dataOrig!S788*VLOOKUP($C788,pivot!$H$4:$Q$65,8,FALSE)/VLOOKUP($C788,pivot!$H$4:$Q$65,4,FALSE)</f>
        <v>3797.4122775503379</v>
      </c>
      <c r="T788" s="1">
        <f>IF(dataOrig!$X788&gt;0,dataOrig!T788*dataRevised!$X788/dataOrig!$X788,dataOrig!T788)</f>
        <v>494.44965683309005</v>
      </c>
      <c r="U788" s="1">
        <f>IF(dataOrig!$X788&gt;0,dataOrig!U788*dataRevised!$X788/dataOrig!$X788,dataOrig!U788)</f>
        <v>992.43109692927374</v>
      </c>
      <c r="V788" s="1">
        <f>IF(dataOrig!$X788&gt;0,dataOrig!V788*dataRevised!$X788/dataOrig!$X788,dataOrig!V788)</f>
        <v>138.62249307641991</v>
      </c>
      <c r="W788" s="1">
        <f>IF(dataOrig!$X788&gt;0,dataOrig!W788*dataRevised!$X788/dataOrig!$X788,dataOrig!W788)</f>
        <v>940.33729379864462</v>
      </c>
      <c r="X788" s="9">
        <f>dataOrig!X788*VLOOKUP($C788,pivot!$H$4:$Q$65,9,FALSE)/VLOOKUP($C788,pivot!$H$4:$Q$65,5,FALSE)</f>
        <v>2565.8405406374281</v>
      </c>
      <c r="Y788" s="1">
        <f>IF(dataOrig!$AC788&gt;0,dataOrig!Y788*dataRevised!$AC788/dataOrig!$AC788,dataOrig!Y788)</f>
        <v>972.97454662797327</v>
      </c>
      <c r="Z788" s="1">
        <f>IF(dataOrig!$AC788&gt;0,dataOrig!Z788*dataRevised!$AC788/dataOrig!$AC788,dataOrig!Z788)</f>
        <v>467.97740930332384</v>
      </c>
      <c r="AA788" s="1">
        <f>IF(dataOrig!$AC788&gt;0,dataOrig!AA788*dataRevised!$AC788/dataOrig!$AC788,dataOrig!AA788)</f>
        <v>695.86580574677373</v>
      </c>
      <c r="AB788" s="1">
        <f>IF(dataOrig!$AC788&gt;0,dataOrig!AB788*dataRevised!$AC788/dataOrig!$AC788,dataOrig!AB788)</f>
        <v>813.74631516284489</v>
      </c>
      <c r="AC788" s="9">
        <f>dataOrig!AC788*VLOOKUP($C788,pivot!$H$4:$Q$65,10,FALSE)/VLOOKUP($C788,pivot!$H$4:$Q$65,6,FALSE)</f>
        <v>2950.5640768409157</v>
      </c>
    </row>
    <row r="789" spans="1:29">
      <c r="A789">
        <v>797</v>
      </c>
      <c r="B789">
        <v>24033</v>
      </c>
      <c r="C789">
        <f>dataOrig!C789</f>
        <v>24033</v>
      </c>
      <c r="D789">
        <v>24</v>
      </c>
      <c r="E789" s="1">
        <f>IF(dataOrig!$I789&gt;0,dataOrig!E789*dataRevised!$I789/dataOrig!$I789,dataOrig!E789)</f>
        <v>1491.8440851478713</v>
      </c>
      <c r="F789" s="1">
        <f>IF(dataOrig!$I789&gt;0,dataOrig!F789*dataRevised!$I789/dataOrig!$I789,dataOrig!F789)</f>
        <v>2674.2254050791585</v>
      </c>
      <c r="G789" s="1">
        <f>IF(dataOrig!$I789&gt;0,dataOrig!G789*dataRevised!$I789/dataOrig!$I789,dataOrig!G789)</f>
        <v>1430.5354241143971</v>
      </c>
      <c r="H789" s="1">
        <f>IF(dataOrig!$I789&gt;0,dataOrig!H789*dataRevised!$I789/dataOrig!$I789,dataOrig!H789)</f>
        <v>3271.7415618180976</v>
      </c>
      <c r="I789" s="9">
        <f>dataOrig!I789*VLOOKUP($C789,pivot!$H$4:$Q$65,7,FALSE)/VLOOKUP($C789,pivot!$H$4:$Q$65,2,FALSE)</f>
        <v>8868.3464761595242</v>
      </c>
      <c r="J789" s="1">
        <f>dataOrig!J789</f>
        <v>1533</v>
      </c>
      <c r="K789" s="1">
        <f>dataOrig!K789</f>
        <v>2748</v>
      </c>
      <c r="L789" s="1">
        <f>dataOrig!L789</f>
        <v>1470</v>
      </c>
      <c r="M789" s="1">
        <f>dataOrig!M789</f>
        <v>3362</v>
      </c>
      <c r="N789" s="9">
        <f>dataOrig!N789</f>
        <v>9113</v>
      </c>
      <c r="O789" s="1">
        <f>IF(dataOrig!$S789&gt;0,dataOrig!O789*dataRevised!$S789/dataOrig!$S789,dataOrig!O789)</f>
        <v>580.83651745941302</v>
      </c>
      <c r="P789" s="1">
        <f>IF(dataOrig!$S789&gt;0,dataOrig!P789*dataRevised!$S789/dataOrig!$S789,dataOrig!P789)</f>
        <v>557.08738564436385</v>
      </c>
      <c r="Q789" s="1">
        <f>IF(dataOrig!$S789&gt;0,dataOrig!Q789*dataRevised!$S789/dataOrig!$S789,dataOrig!Q789)</f>
        <v>292.35820317943626</v>
      </c>
      <c r="R789" s="1">
        <f>IF(dataOrig!$S789&gt;0,dataOrig!R789*dataRevised!$S789/dataOrig!$S789,dataOrig!R789)</f>
        <v>758.19474362069536</v>
      </c>
      <c r="S789" s="9">
        <f>dataOrig!S789*VLOOKUP($C789,pivot!$H$4:$Q$65,8,FALSE)/VLOOKUP($C789,pivot!$H$4:$Q$65,4,FALSE)</f>
        <v>2188.4768499039083</v>
      </c>
      <c r="T789" s="1">
        <f>IF(dataOrig!$X789&gt;0,dataOrig!T789*dataRevised!$X789/dataOrig!$X789,dataOrig!T789)</f>
        <v>661.32641601425792</v>
      </c>
      <c r="U789" s="1">
        <f>IF(dataOrig!$X789&gt;0,dataOrig!U789*dataRevised!$X789/dataOrig!$X789,dataOrig!U789)</f>
        <v>9407.7876670653113</v>
      </c>
      <c r="V789" s="1">
        <f>IF(dataOrig!$X789&gt;0,dataOrig!V789*dataRevised!$X789/dataOrig!$X789,dataOrig!V789)</f>
        <v>1131.9365358214668</v>
      </c>
      <c r="W789" s="1">
        <f>IF(dataOrig!$X789&gt;0,dataOrig!W789*dataRevised!$X789/dataOrig!$X789,dataOrig!W789)</f>
        <v>1450.6799753156552</v>
      </c>
      <c r="X789" s="9">
        <f>dataOrig!X789*VLOOKUP($C789,pivot!$H$4:$Q$65,9,FALSE)/VLOOKUP($C789,pivot!$H$4:$Q$65,5,FALSE)</f>
        <v>12651.730594216691</v>
      </c>
      <c r="Y789" s="1">
        <f>IF(dataOrig!$AC789&gt;0,dataOrig!Y789*dataRevised!$AC789/dataOrig!$AC789,dataOrig!Y789)</f>
        <v>2719.8009900269112</v>
      </c>
      <c r="Z789" s="1">
        <f>IF(dataOrig!$AC789&gt;0,dataOrig!Z789*dataRevised!$AC789/dataOrig!$AC789,dataOrig!Z789)</f>
        <v>4904.3450012686299</v>
      </c>
      <c r="AA789" s="1">
        <f>IF(dataOrig!$AC789&gt;0,dataOrig!AA789*dataRevised!$AC789/dataOrig!$AC789,dataOrig!AA789)</f>
        <v>2607.8631143808475</v>
      </c>
      <c r="AB789" s="1">
        <f>IF(dataOrig!$AC789&gt;0,dataOrig!AB789*dataRevised!$AC789/dataOrig!$AC789,dataOrig!AB789)</f>
        <v>5975.7019574853311</v>
      </c>
      <c r="AC789" s="9">
        <f>dataOrig!AC789*VLOOKUP($C789,pivot!$H$4:$Q$65,10,FALSE)/VLOOKUP($C789,pivot!$H$4:$Q$65,6,FALSE)</f>
        <v>16207.71106316172</v>
      </c>
    </row>
    <row r="790" spans="1:29">
      <c r="A790">
        <v>798</v>
      </c>
      <c r="B790">
        <v>24033</v>
      </c>
      <c r="C790">
        <f>dataOrig!C790</f>
        <v>24033</v>
      </c>
      <c r="D790">
        <v>24</v>
      </c>
      <c r="E790" s="1">
        <f>IF(dataOrig!$I790&gt;0,dataOrig!E790*dataRevised!$I790/dataOrig!$I790,dataOrig!E790)</f>
        <v>612.11345698500395</v>
      </c>
      <c r="F790" s="1">
        <f>IF(dataOrig!$I790&gt;0,dataOrig!F790*dataRevised!$I790/dataOrig!$I790,dataOrig!F790)</f>
        <v>282.21447142392867</v>
      </c>
      <c r="G790" s="1">
        <f>IF(dataOrig!$I790&gt;0,dataOrig!G790*dataRevised!$I790/dataOrig!$I790,dataOrig!G790)</f>
        <v>172.24814290357028</v>
      </c>
      <c r="H790" s="1">
        <f>IF(dataOrig!$I790&gt;0,dataOrig!H790*dataRevised!$I790/dataOrig!$I790,dataOrig!H790)</f>
        <v>751.27438599749291</v>
      </c>
      <c r="I790" s="9">
        <f>dataOrig!I790*VLOOKUP($C790,pivot!$H$4:$Q$65,7,FALSE)/VLOOKUP($C790,pivot!$H$4:$Q$65,2,FALSE)</f>
        <v>1817.8504573099958</v>
      </c>
      <c r="J790" s="1">
        <f>dataOrig!J790</f>
        <v>629</v>
      </c>
      <c r="K790" s="1">
        <f>dataOrig!K790</f>
        <v>290</v>
      </c>
      <c r="L790" s="1">
        <f>dataOrig!L790</f>
        <v>177</v>
      </c>
      <c r="M790" s="1">
        <f>dataOrig!M790</f>
        <v>772</v>
      </c>
      <c r="N790" s="9">
        <f>dataOrig!N790</f>
        <v>1868</v>
      </c>
      <c r="O790" s="1">
        <f>IF(dataOrig!$S790&gt;0,dataOrig!O790*dataRevised!$S790/dataOrig!$S790,dataOrig!O790)</f>
        <v>1923.176710313998</v>
      </c>
      <c r="P790" s="1">
        <f>IF(dataOrig!$S790&gt;0,dataOrig!P790*dataRevised!$S790/dataOrig!$S790,dataOrig!P790)</f>
        <v>1844.6112415227547</v>
      </c>
      <c r="Q790" s="1">
        <f>IF(dataOrig!$S790&gt;0,dataOrig!Q790*dataRevised!$S790/dataOrig!$S790,dataOrig!Q790)</f>
        <v>961.02964410124389</v>
      </c>
      <c r="R790" s="1">
        <f>IF(dataOrig!$S790&gt;0,dataOrig!R790*dataRevised!$S790/dataOrig!$S790,dataOrig!R790)</f>
        <v>2511.335661960481</v>
      </c>
      <c r="S790" s="9">
        <f>dataOrig!S790*VLOOKUP($C790,pivot!$H$4:$Q$65,8,FALSE)/VLOOKUP($C790,pivot!$H$4:$Q$65,4,FALSE)</f>
        <v>7240.153257898477</v>
      </c>
      <c r="T790" s="1">
        <f>IF(dataOrig!$X790&gt;0,dataOrig!T790*dataRevised!$X790/dataOrig!$X790,dataOrig!T790)</f>
        <v>437.94112462359413</v>
      </c>
      <c r="U790" s="1">
        <f>IF(dataOrig!$X790&gt;0,dataOrig!U790*dataRevised!$X790/dataOrig!$X790,dataOrig!U790)</f>
        <v>986.25047621886006</v>
      </c>
      <c r="V790" s="1">
        <f>IF(dataOrig!$X790&gt;0,dataOrig!V790*dataRevised!$X790/dataOrig!$X790,dataOrig!V790)</f>
        <v>75.933340156510269</v>
      </c>
      <c r="W790" s="1">
        <f>IF(dataOrig!$X790&gt;0,dataOrig!W790*dataRevised!$X790/dataOrig!$X790,dataOrig!W790)</f>
        <v>550.07524322681286</v>
      </c>
      <c r="X790" s="9">
        <f>dataOrig!X790*VLOOKUP($C790,pivot!$H$4:$Q$65,9,FALSE)/VLOOKUP($C790,pivot!$H$4:$Q$65,5,FALSE)</f>
        <v>2050.2001842257773</v>
      </c>
      <c r="Y790" s="1">
        <f>IF(dataOrig!$AC790&gt;0,dataOrig!Y790*dataRevised!$AC790/dataOrig!$AC790,dataOrig!Y790)</f>
        <v>814.4977564300516</v>
      </c>
      <c r="Z790" s="1">
        <f>IF(dataOrig!$AC790&gt;0,dataOrig!Z790*dataRevised!$AC790/dataOrig!$AC790,dataOrig!Z790)</f>
        <v>534.92181095350099</v>
      </c>
      <c r="AA790" s="1">
        <f>IF(dataOrig!$AC790&gt;0,dataOrig!AA790*dataRevised!$AC790/dataOrig!$AC790,dataOrig!AA790)</f>
        <v>320.89228456895847</v>
      </c>
      <c r="AB790" s="1">
        <f>IF(dataOrig!$AC790&gt;0,dataOrig!AB790*dataRevised!$AC790/dataOrig!$AC790,dataOrig!AB790)</f>
        <v>1336.9825593205151</v>
      </c>
      <c r="AC790" s="9">
        <f>dataOrig!AC790*VLOOKUP($C790,pivot!$H$4:$Q$65,10,FALSE)/VLOOKUP($C790,pivot!$H$4:$Q$65,6,FALSE)</f>
        <v>3007.2944112730261</v>
      </c>
    </row>
    <row r="791" spans="1:29">
      <c r="A791">
        <v>799</v>
      </c>
      <c r="B791">
        <v>24033</v>
      </c>
      <c r="C791">
        <f>dataOrig!C791</f>
        <v>24033</v>
      </c>
      <c r="D791">
        <v>24</v>
      </c>
      <c r="E791" s="1">
        <f>IF(dataOrig!$I791&gt;0,dataOrig!E791*dataRevised!$I791/dataOrig!$I791,dataOrig!E791)</f>
        <v>1303.0523352987602</v>
      </c>
      <c r="F791" s="1">
        <f>IF(dataOrig!$I791&gt;0,dataOrig!F791*dataRevised!$I791/dataOrig!$I791,dataOrig!F791)</f>
        <v>227.71788383861832</v>
      </c>
      <c r="G791" s="1">
        <f>IF(dataOrig!$I791&gt;0,dataOrig!G791*dataRevised!$I791/dataOrig!$I791,dataOrig!G791)</f>
        <v>73.959654580064068</v>
      </c>
      <c r="H791" s="1">
        <f>IF(dataOrig!$I791&gt;0,dataOrig!H791*dataRevised!$I791/dataOrig!$I791,dataOrig!H791)</f>
        <v>216.04004364176609</v>
      </c>
      <c r="I791" s="9">
        <f>dataOrig!I791*VLOOKUP($C791,pivot!$H$4:$Q$65,7,FALSE)/VLOOKUP($C791,pivot!$H$4:$Q$65,2,FALSE)</f>
        <v>1820.7699173592089</v>
      </c>
      <c r="J791" s="1">
        <f>dataOrig!J791</f>
        <v>1339</v>
      </c>
      <c r="K791" s="1">
        <f>dataOrig!K791</f>
        <v>234</v>
      </c>
      <c r="L791" s="1">
        <f>dataOrig!L791</f>
        <v>76</v>
      </c>
      <c r="M791" s="1">
        <f>dataOrig!M791</f>
        <v>222</v>
      </c>
      <c r="N791" s="9">
        <f>dataOrig!N791</f>
        <v>1871</v>
      </c>
      <c r="O791" s="1">
        <f>IF(dataOrig!$S791&gt;0,dataOrig!O791*dataRevised!$S791/dataOrig!$S791,dataOrig!O791)</f>
        <v>828.94561965152855</v>
      </c>
      <c r="P791" s="1">
        <f>IF(dataOrig!$S791&gt;0,dataOrig!P791*dataRevised!$S791/dataOrig!$S791,dataOrig!P791)</f>
        <v>795.26695008768684</v>
      </c>
      <c r="Q791" s="1">
        <f>IF(dataOrig!$S791&gt;0,dataOrig!Q791*dataRevised!$S791/dataOrig!$S791,dataOrig!Q791)</f>
        <v>430.66560129515875</v>
      </c>
      <c r="R791" s="1">
        <f>IF(dataOrig!$S791&gt;0,dataOrig!R791*dataRevised!$S791/dataOrig!$S791,dataOrig!R791)</f>
        <v>1080.5170295974576</v>
      </c>
      <c r="S791" s="9">
        <f>dataOrig!S791*VLOOKUP($C791,pivot!$H$4:$Q$65,8,FALSE)/VLOOKUP($C791,pivot!$H$4:$Q$65,4,FALSE)</f>
        <v>3135.3952006318318</v>
      </c>
      <c r="T791" s="1">
        <f>IF(dataOrig!$X791&gt;0,dataOrig!T791*dataRevised!$X791/dataOrig!$X791,dataOrig!T791)</f>
        <v>1055.1202498491832</v>
      </c>
      <c r="U791" s="1">
        <f>IF(dataOrig!$X791&gt;0,dataOrig!U791*dataRevised!$X791/dataOrig!$X791,dataOrig!U791)</f>
        <v>659.56052438271126</v>
      </c>
      <c r="V791" s="1">
        <f>IF(dataOrig!$X791&gt;0,dataOrig!V791*dataRevised!$X791/dataOrig!$X791,dataOrig!V791)</f>
        <v>52.976748946402509</v>
      </c>
      <c r="W791" s="1">
        <f>IF(dataOrig!$X791&gt;0,dataOrig!W791*dataRevised!$X791/dataOrig!$X791,dataOrig!W791)</f>
        <v>421.16515412389992</v>
      </c>
      <c r="X791" s="9">
        <f>dataOrig!X791*VLOOKUP($C791,pivot!$H$4:$Q$65,9,FALSE)/VLOOKUP($C791,pivot!$H$4:$Q$65,5,FALSE)</f>
        <v>2188.822677302197</v>
      </c>
      <c r="Y791" s="1">
        <f>IF(dataOrig!$AC791&gt;0,dataOrig!Y791*dataRevised!$AC791/dataOrig!$AC791,dataOrig!Y791)</f>
        <v>1358.0386866677325</v>
      </c>
      <c r="Z791" s="1">
        <f>IF(dataOrig!$AC791&gt;0,dataOrig!Z791*dataRevised!$AC791/dataOrig!$AC791,dataOrig!Z791)</f>
        <v>306.53154809391538</v>
      </c>
      <c r="AA791" s="1">
        <f>IF(dataOrig!$AC791&gt;0,dataOrig!AA791*dataRevised!$AC791/dataOrig!$AC791,dataOrig!AA791)</f>
        <v>109.1532264657836</v>
      </c>
      <c r="AB791" s="1">
        <f>IF(dataOrig!$AC791&gt;0,dataOrig!AB791*dataRevised!$AC791/dataOrig!$AC791,dataOrig!AB791)</f>
        <v>316.78013115343896</v>
      </c>
      <c r="AC791" s="9">
        <f>dataOrig!AC791*VLOOKUP($C791,pivot!$H$4:$Q$65,10,FALSE)/VLOOKUP($C791,pivot!$H$4:$Q$65,6,FALSE)</f>
        <v>2090.5035923808705</v>
      </c>
    </row>
    <row r="792" spans="1:29">
      <c r="A792">
        <v>800</v>
      </c>
      <c r="B792">
        <v>24033</v>
      </c>
      <c r="C792">
        <f>dataOrig!C792</f>
        <v>24033</v>
      </c>
      <c r="D792">
        <v>24</v>
      </c>
      <c r="E792" s="1">
        <f>IF(dataOrig!$I792&gt;0,dataOrig!E792*dataRevised!$I792/dataOrig!$I792,dataOrig!E792)</f>
        <v>1309.8644087469243</v>
      </c>
      <c r="F792" s="1">
        <f>IF(dataOrig!$I792&gt;0,dataOrig!F792*dataRevised!$I792/dataOrig!$I792,dataOrig!F792)</f>
        <v>256.9124843307489</v>
      </c>
      <c r="G792" s="1">
        <f>IF(dataOrig!$I792&gt;0,dataOrig!G792*dataRevised!$I792/dataOrig!$I792,dataOrig!G792)</f>
        <v>108.99317517062075</v>
      </c>
      <c r="H792" s="1">
        <f>IF(dataOrig!$I792&gt;0,dataOrig!H792*dataRevised!$I792/dataOrig!$I792,dataOrig!H792)</f>
        <v>285.13393147314173</v>
      </c>
      <c r="I792" s="9">
        <f>dataOrig!I792*VLOOKUP($C792,pivot!$H$4:$Q$65,7,FALSE)/VLOOKUP($C792,pivot!$H$4:$Q$65,2,FALSE)</f>
        <v>1960.9039997214356</v>
      </c>
      <c r="J792" s="1">
        <f>dataOrig!J792</f>
        <v>1346</v>
      </c>
      <c r="K792" s="1">
        <f>dataOrig!K792</f>
        <v>264</v>
      </c>
      <c r="L792" s="1">
        <f>dataOrig!L792</f>
        <v>112</v>
      </c>
      <c r="M792" s="1">
        <f>dataOrig!M792</f>
        <v>293</v>
      </c>
      <c r="N792" s="9">
        <f>dataOrig!N792</f>
        <v>2015</v>
      </c>
      <c r="O792" s="1">
        <f>IF(dataOrig!$S792&gt;0,dataOrig!O792*dataRevised!$S792/dataOrig!$S792,dataOrig!O792)</f>
        <v>593.49749713775566</v>
      </c>
      <c r="P792" s="1">
        <f>IF(dataOrig!$S792&gt;0,dataOrig!P792*dataRevised!$S792/dataOrig!$S792,dataOrig!P792)</f>
        <v>594.66147993939319</v>
      </c>
      <c r="Q792" s="1">
        <f>IF(dataOrig!$S792&gt;0,dataOrig!Q792*dataRevised!$S792/dataOrig!$S792,dataOrig!Q792)</f>
        <v>1443.5584132385886</v>
      </c>
      <c r="R792" s="1">
        <f>IF(dataOrig!$S792&gt;0,dataOrig!R792*dataRevised!$S792/dataOrig!$S792,dataOrig!R792)</f>
        <v>655.14630001501951</v>
      </c>
      <c r="S792" s="9">
        <f>dataOrig!S792*VLOOKUP($C792,pivot!$H$4:$Q$65,8,FALSE)/VLOOKUP($C792,pivot!$H$4:$Q$65,4,FALSE)</f>
        <v>3286.863690330757</v>
      </c>
      <c r="T792" s="1">
        <f>IF(dataOrig!$X792&gt;0,dataOrig!T792*dataRevised!$X792/dataOrig!$X792,dataOrig!T792)</f>
        <v>1106.3311071640392</v>
      </c>
      <c r="U792" s="1">
        <f>IF(dataOrig!$X792&gt;0,dataOrig!U792*dataRevised!$X792/dataOrig!$X792,dataOrig!U792)</f>
        <v>316.9775478626417</v>
      </c>
      <c r="V792" s="1">
        <f>IF(dataOrig!$X792&gt;0,dataOrig!V792*dataRevised!$X792/dataOrig!$X792,dataOrig!V792)</f>
        <v>217.2046706802503</v>
      </c>
      <c r="W792" s="1">
        <f>IF(dataOrig!$X792&gt;0,dataOrig!W792*dataRevised!$X792/dataOrig!$X792,dataOrig!W792)</f>
        <v>497.09849428041019</v>
      </c>
      <c r="X792" s="9">
        <f>dataOrig!X792*VLOOKUP($C792,pivot!$H$4:$Q$65,9,FALSE)/VLOOKUP($C792,pivot!$H$4:$Q$65,5,FALSE)</f>
        <v>2137.6118199873413</v>
      </c>
      <c r="Y792" s="1">
        <f>IF(dataOrig!$AC792&gt;0,dataOrig!Y792*dataRevised!$AC792/dataOrig!$AC792,dataOrig!Y792)</f>
        <v>832.30908140697136</v>
      </c>
      <c r="Z792" s="1">
        <f>IF(dataOrig!$AC792&gt;0,dataOrig!Z792*dataRevised!$AC792/dataOrig!$AC792,dataOrig!Z792)</f>
        <v>186.62929213056196</v>
      </c>
      <c r="AA792" s="1">
        <f>IF(dataOrig!$AC792&gt;0,dataOrig!AA792*dataRevised!$AC792/dataOrig!$AC792,dataOrig!AA792)</f>
        <v>84.29405571852179</v>
      </c>
      <c r="AB792" s="1">
        <f>IF(dataOrig!$AC792&gt;0,dataOrig!AB792*dataRevised!$AC792/dataOrig!$AC792,dataOrig!AB792)</f>
        <v>222.18008598753522</v>
      </c>
      <c r="AC792" s="9">
        <f>dataOrig!AC792*VLOOKUP($C792,pivot!$H$4:$Q$65,10,FALSE)/VLOOKUP($C792,pivot!$H$4:$Q$65,6,FALSE)</f>
        <v>1325.4125152435904</v>
      </c>
    </row>
    <row r="793" spans="1:29">
      <c r="A793">
        <v>801</v>
      </c>
      <c r="B793">
        <v>24033</v>
      </c>
      <c r="C793">
        <f>dataOrig!C793</f>
        <v>24033</v>
      </c>
      <c r="D793">
        <v>24</v>
      </c>
      <c r="E793" s="1">
        <f>IF(dataOrig!$I793&gt;0,dataOrig!E793*dataRevised!$I793/dataOrig!$I793,dataOrig!E793)</f>
        <v>1232.9852941176471</v>
      </c>
      <c r="F793" s="1">
        <f>IF(dataOrig!$I793&gt;0,dataOrig!F793*dataRevised!$I793/dataOrig!$I793,dataOrig!F793)</f>
        <v>964.39496959004589</v>
      </c>
      <c r="G793" s="1">
        <f>IF(dataOrig!$I793&gt;0,dataOrig!G793*dataRevised!$I793/dataOrig!$I793,dataOrig!G793)</f>
        <v>766.84483959329589</v>
      </c>
      <c r="H793" s="1">
        <f>IF(dataOrig!$I793&gt;0,dataOrig!H793*dataRevised!$I793/dataOrig!$I793,dataOrig!H793)</f>
        <v>2890.2654487209243</v>
      </c>
      <c r="I793" s="9">
        <f>dataOrig!I793*VLOOKUP($C793,pivot!$H$4:$Q$65,7,FALSE)/VLOOKUP($C793,pivot!$H$4:$Q$65,2,FALSE)</f>
        <v>5854.4905520219136</v>
      </c>
      <c r="J793" s="1">
        <f>dataOrig!J793</f>
        <v>1267</v>
      </c>
      <c r="K793" s="1">
        <f>dataOrig!K793</f>
        <v>991</v>
      </c>
      <c r="L793" s="1">
        <f>dataOrig!L793</f>
        <v>788</v>
      </c>
      <c r="M793" s="1">
        <f>dataOrig!M793</f>
        <v>2970</v>
      </c>
      <c r="N793" s="9">
        <f>dataOrig!N793</f>
        <v>6016</v>
      </c>
      <c r="O793" s="1">
        <f>IF(dataOrig!$S793&gt;0,dataOrig!O793*dataRevised!$S793/dataOrig!$S793,dataOrig!O793)</f>
        <v>760.90678813776992</v>
      </c>
      <c r="P793" s="1">
        <f>IF(dataOrig!$S793&gt;0,dataOrig!P793*dataRevised!$S793/dataOrig!$S793,dataOrig!P793)</f>
        <v>762.5321362491477</v>
      </c>
      <c r="Q793" s="1">
        <f>IF(dataOrig!$S793&gt;0,dataOrig!Q793*dataRevised!$S793/dataOrig!$S793,dataOrig!Q793)</f>
        <v>1859.6420324949286</v>
      </c>
      <c r="R793" s="1">
        <f>IF(dataOrig!$S793&gt;0,dataOrig!R793*dataRevised!$S793/dataOrig!$S793,dataOrig!R793)</f>
        <v>838.91879622335136</v>
      </c>
      <c r="S793" s="9">
        <f>dataOrig!S793*VLOOKUP($C793,pivot!$H$4:$Q$65,8,FALSE)/VLOOKUP($C793,pivot!$H$4:$Q$65,4,FALSE)</f>
        <v>4221.9997531051977</v>
      </c>
      <c r="T793" s="1">
        <f>IF(dataOrig!$X793&gt;0,dataOrig!T793*dataRevised!$X793/dataOrig!$X793,dataOrig!T793)</f>
        <v>610.99850451517557</v>
      </c>
      <c r="U793" s="1">
        <f>IF(dataOrig!$X793&gt;0,dataOrig!U793*dataRevised!$X793/dataOrig!$X793,dataOrig!U793)</f>
        <v>1184.0303389520961</v>
      </c>
      <c r="V793" s="1">
        <f>IF(dataOrig!$X793&gt;0,dataOrig!V793*dataRevised!$X793/dataOrig!$X793,dataOrig!V793)</f>
        <v>1151.3613437684812</v>
      </c>
      <c r="W793" s="1">
        <f>IF(dataOrig!$X793&gt;0,dataOrig!W793*dataRevised!$X793/dataOrig!$X793,dataOrig!W793)</f>
        <v>2958.7514286565802</v>
      </c>
      <c r="X793" s="9">
        <f>dataOrig!X793*VLOOKUP($C793,pivot!$H$4:$Q$65,9,FALSE)/VLOOKUP($C793,pivot!$H$4:$Q$65,5,FALSE)</f>
        <v>5905.141615892333</v>
      </c>
      <c r="Y793" s="1">
        <f>IF(dataOrig!$AC793&gt;0,dataOrig!Y793*dataRevised!$AC793/dataOrig!$AC793,dataOrig!Y793)</f>
        <v>447.36456112540213</v>
      </c>
      <c r="Z793" s="1">
        <f>IF(dataOrig!$AC793&gt;0,dataOrig!Z793*dataRevised!$AC793/dataOrig!$AC793,dataOrig!Z793)</f>
        <v>1113.7105443386993</v>
      </c>
      <c r="AA793" s="1">
        <f>IF(dataOrig!$AC793&gt;0,dataOrig!AA793*dataRevised!$AC793/dataOrig!$AC793,dataOrig!AA793)</f>
        <v>3044.4276399966993</v>
      </c>
      <c r="AB793" s="1">
        <f>IF(dataOrig!$AC793&gt;0,dataOrig!AB793*dataRevised!$AC793/dataOrig!$AC793,dataOrig!AB793)</f>
        <v>1196.8006979269112</v>
      </c>
      <c r="AC793" s="9">
        <f>dataOrig!AC793*VLOOKUP($C793,pivot!$H$4:$Q$65,10,FALSE)/VLOOKUP($C793,pivot!$H$4:$Q$65,6,FALSE)</f>
        <v>5802.3034433877119</v>
      </c>
    </row>
    <row r="794" spans="1:29">
      <c r="A794">
        <v>802</v>
      </c>
      <c r="B794">
        <v>24033</v>
      </c>
      <c r="C794">
        <f>dataOrig!C794</f>
        <v>24033</v>
      </c>
      <c r="D794">
        <v>24</v>
      </c>
      <c r="E794" s="1">
        <f>IF(dataOrig!$I794&gt;0,dataOrig!E794*dataRevised!$I794/dataOrig!$I794,dataOrig!E794)</f>
        <v>26.275140442917497</v>
      </c>
      <c r="F794" s="1">
        <f>IF(dataOrig!$I794&gt;0,dataOrig!F794*dataRevised!$I794/dataOrig!$I794,dataOrig!F794)</f>
        <v>125.53678211616138</v>
      </c>
      <c r="G794" s="1">
        <f>IF(dataOrig!$I794&gt;0,dataOrig!G794*dataRevised!$I794/dataOrig!$I794,dataOrig!G794)</f>
        <v>220.90581039045455</v>
      </c>
      <c r="H794" s="1">
        <f>IF(dataOrig!$I794&gt;0,dataOrig!H794*dataRevised!$I794/dataOrig!$I794,dataOrig!H794)</f>
        <v>40.872440688982778</v>
      </c>
      <c r="I794" s="9">
        <f>dataOrig!I794*VLOOKUP($C794,pivot!$H$4:$Q$65,7,FALSE)/VLOOKUP($C794,pivot!$H$4:$Q$65,2,FALSE)</f>
        <v>413.59017363851621</v>
      </c>
      <c r="J794" s="1">
        <f>dataOrig!J794</f>
        <v>27</v>
      </c>
      <c r="K794" s="1">
        <f>dataOrig!K794</f>
        <v>129</v>
      </c>
      <c r="L794" s="1">
        <f>dataOrig!L794</f>
        <v>227</v>
      </c>
      <c r="M794" s="1">
        <f>dataOrig!M794</f>
        <v>42</v>
      </c>
      <c r="N794" s="9">
        <f>dataOrig!N794</f>
        <v>425</v>
      </c>
      <c r="O794" s="1">
        <f>IF(dataOrig!$S794&gt;0,dataOrig!O794*dataRevised!$S794/dataOrig!$S794,dataOrig!O794)</f>
        <v>175.75506766364174</v>
      </c>
      <c r="P794" s="1">
        <f>IF(dataOrig!$S794&gt;0,dataOrig!P794*dataRevised!$S794/dataOrig!$S794,dataOrig!P794)</f>
        <v>115.92348479763928</v>
      </c>
      <c r="Q794" s="1">
        <f>IF(dataOrig!$S794&gt;0,dataOrig!Q794*dataRevised!$S794/dataOrig!$S794,dataOrig!Q794)</f>
        <v>167.72306192475099</v>
      </c>
      <c r="R794" s="1">
        <f>IF(dataOrig!$S794&gt;0,dataOrig!R794*dataRevised!$S794/dataOrig!$S794,dataOrig!R794)</f>
        <v>136.07896543965509</v>
      </c>
      <c r="S794" s="9">
        <f>dataOrig!S794*VLOOKUP($C794,pivot!$H$4:$Q$65,8,FALSE)/VLOOKUP($C794,pivot!$H$4:$Q$65,4,FALSE)</f>
        <v>595.48057982568707</v>
      </c>
      <c r="T794" s="1">
        <f>IF(dataOrig!$X794&gt;0,dataOrig!T794*dataRevised!$X794/dataOrig!$X794,dataOrig!T794)</f>
        <v>89.177527393110893</v>
      </c>
      <c r="U794" s="1">
        <f>IF(dataOrig!$X794&gt;0,dataOrig!U794*dataRevised!$X794/dataOrig!$X794,dataOrig!U794)</f>
        <v>23.839537025881132</v>
      </c>
      <c r="V794" s="1">
        <f>IF(dataOrig!$X794&gt;0,dataOrig!V794*dataRevised!$X794/dataOrig!$X794,dataOrig!V794)</f>
        <v>203.07753762787627</v>
      </c>
      <c r="W794" s="1">
        <f>IF(dataOrig!$X794&gt;0,dataOrig!W794*dataRevised!$X794/dataOrig!$X794,dataOrig!W794)</f>
        <v>120.96357676095239</v>
      </c>
      <c r="X794" s="9">
        <f>dataOrig!X794*VLOOKUP($C794,pivot!$H$4:$Q$65,9,FALSE)/VLOOKUP($C794,pivot!$H$4:$Q$65,5,FALSE)</f>
        <v>437.0581788078207</v>
      </c>
      <c r="Y794" s="1">
        <f>IF(dataOrig!$AC794&gt;0,dataOrig!Y794*dataRevised!$AC794/dataOrig!$AC794,dataOrig!Y794)</f>
        <v>16.748235921052796</v>
      </c>
      <c r="Z794" s="1">
        <f>IF(dataOrig!$AC794&gt;0,dataOrig!Z794*dataRevised!$AC794/dataOrig!$AC794,dataOrig!Z794)</f>
        <v>77.065088371911017</v>
      </c>
      <c r="AA794" s="1">
        <f>IF(dataOrig!$AC794&gt;0,dataOrig!AA794*dataRevised!$AC794/dataOrig!$AC794,dataOrig!AA794)</f>
        <v>139.41778864397793</v>
      </c>
      <c r="AB794" s="1">
        <f>IF(dataOrig!$AC794&gt;0,dataOrig!AB794*dataRevised!$AC794/dataOrig!$AC794,dataOrig!AB794)</f>
        <v>26.055086992615109</v>
      </c>
      <c r="AC794" s="9">
        <f>dataOrig!AC794*VLOOKUP($C794,pivot!$H$4:$Q$65,10,FALSE)/VLOOKUP($C794,pivot!$H$4:$Q$65,6,FALSE)</f>
        <v>259.28619992955686</v>
      </c>
    </row>
    <row r="795" spans="1:29">
      <c r="A795">
        <v>803</v>
      </c>
      <c r="B795">
        <v>24033</v>
      </c>
      <c r="C795">
        <f>dataOrig!C795</f>
        <v>24033</v>
      </c>
      <c r="D795">
        <v>24</v>
      </c>
      <c r="E795" s="1">
        <f>IF(dataOrig!$I795&gt;0,dataOrig!E795*dataRevised!$I795/dataOrig!$I795,dataOrig!E795)</f>
        <v>112.88578856957147</v>
      </c>
      <c r="F795" s="1">
        <f>IF(dataOrig!$I795&gt;0,dataOrig!F795*dataRevised!$I795/dataOrig!$I795,dataOrig!F795)</f>
        <v>137.21462231301362</v>
      </c>
      <c r="G795" s="1">
        <f>IF(dataOrig!$I795&gt;0,dataOrig!G795*dataRevised!$I795/dataOrig!$I795,dataOrig!G795)</f>
        <v>927.41514230001383</v>
      </c>
      <c r="H795" s="1">
        <f>IF(dataOrig!$I795&gt;0,dataOrig!H795*dataRevised!$I795/dataOrig!$I795,dataOrig!H795)</f>
        <v>272.48293792655181</v>
      </c>
      <c r="I795" s="9">
        <f>dataOrig!I795*VLOOKUP($C795,pivot!$H$4:$Q$65,7,FALSE)/VLOOKUP($C795,pivot!$H$4:$Q$65,2,FALSE)</f>
        <v>1449.9984911091508</v>
      </c>
      <c r="J795" s="1">
        <f>dataOrig!J795</f>
        <v>116</v>
      </c>
      <c r="K795" s="1">
        <f>dataOrig!K795</f>
        <v>141</v>
      </c>
      <c r="L795" s="1">
        <f>dataOrig!L795</f>
        <v>953</v>
      </c>
      <c r="M795" s="1">
        <f>dataOrig!M795</f>
        <v>280</v>
      </c>
      <c r="N795" s="9">
        <f>dataOrig!N795</f>
        <v>1490</v>
      </c>
      <c r="O795" s="1">
        <f>IF(dataOrig!$S795&gt;0,dataOrig!O795*dataRevised!$S795/dataOrig!$S795,dataOrig!O795)</f>
        <v>422.1743656829729</v>
      </c>
      <c r="P795" s="1">
        <f>IF(dataOrig!$S795&gt;0,dataOrig!P795*dataRevised!$S795/dataOrig!$S795,dataOrig!P795)</f>
        <v>278.56144428400791</v>
      </c>
      <c r="Q795" s="1">
        <f>IF(dataOrig!$S795&gt;0,dataOrig!Q795*dataRevised!$S795/dataOrig!$S795,dataOrig!Q795)</f>
        <v>401.6699094375283</v>
      </c>
      <c r="R795" s="1">
        <f>IF(dataOrig!$S795&gt;0,dataOrig!R795*dataRevised!$S795/dataOrig!$S795,dataOrig!R795)</f>
        <v>325.21116033107245</v>
      </c>
      <c r="S795" s="9">
        <f>dataOrig!S795*VLOOKUP($C795,pivot!$H$4:$Q$65,8,FALSE)/VLOOKUP($C795,pivot!$H$4:$Q$65,4,FALSE)</f>
        <v>1427.6168797355815</v>
      </c>
      <c r="T795" s="1">
        <f>IF(dataOrig!$X795&gt;0,dataOrig!T795*dataRevised!$X795/dataOrig!$X795,dataOrig!T795)</f>
        <v>161.57908428652763</v>
      </c>
      <c r="U795" s="1">
        <f>IF(dataOrig!$X795&gt;0,dataOrig!U795*dataRevised!$X795/dataOrig!$X795,dataOrig!U795)</f>
        <v>95.358148103524513</v>
      </c>
      <c r="V795" s="1">
        <f>IF(dataOrig!$X795&gt;0,dataOrig!V795*dataRevised!$X795/dataOrig!$X795,dataOrig!V795)</f>
        <v>189.83335039127567</v>
      </c>
      <c r="W795" s="1">
        <f>IF(dataOrig!$X795&gt;0,dataOrig!W795*dataRevised!$X795/dataOrig!$X795,dataOrig!W795)</f>
        <v>573.91478025269384</v>
      </c>
      <c r="X795" s="9">
        <f>dataOrig!X795*VLOOKUP($C795,pivot!$H$4:$Q$65,9,FALSE)/VLOOKUP($C795,pivot!$H$4:$Q$65,5,FALSE)</f>
        <v>1020.6853630340216</v>
      </c>
      <c r="Y795" s="1">
        <f>IF(dataOrig!$AC795&gt;0,dataOrig!Y795*dataRevised!$AC795/dataOrig!$AC795,dataOrig!Y795)</f>
        <v>166.68966648486725</v>
      </c>
      <c r="Z795" s="1">
        <f>IF(dataOrig!$AC795&gt;0,dataOrig!Z795*dataRevised!$AC795/dataOrig!$AC795,dataOrig!Z795)</f>
        <v>987.85035113683716</v>
      </c>
      <c r="AA795" s="1">
        <f>IF(dataOrig!$AC795&gt;0,dataOrig!AA795*dataRevised!$AC795/dataOrig!$AC795,dataOrig!AA795)</f>
        <v>1032.686040256893</v>
      </c>
      <c r="AB795" s="1">
        <f>IF(dataOrig!$AC795&gt;0,dataOrig!AB795*dataRevised!$AC795/dataOrig!$AC795,dataOrig!AB795)</f>
        <v>299.09428668868333</v>
      </c>
      <c r="AC795" s="9">
        <f>dataOrig!AC795*VLOOKUP($C795,pivot!$H$4:$Q$65,10,FALSE)/VLOOKUP($C795,pivot!$H$4:$Q$65,6,FALSE)</f>
        <v>2486.3203445672807</v>
      </c>
    </row>
    <row r="796" spans="1:29">
      <c r="A796">
        <v>804</v>
      </c>
      <c r="B796">
        <v>24033</v>
      </c>
      <c r="C796">
        <f>dataOrig!C796</f>
        <v>24033</v>
      </c>
      <c r="D796">
        <v>24</v>
      </c>
      <c r="E796" s="1">
        <f>IF(dataOrig!$I796&gt;0,dataOrig!E796*dataRevised!$I796/dataOrig!$I796,dataOrig!E796)</f>
        <v>946.87820929476766</v>
      </c>
      <c r="F796" s="1">
        <f>IF(dataOrig!$I796&gt;0,dataOrig!F796*dataRevised!$I796/dataOrig!$I796,dataOrig!F796)</f>
        <v>2471.8095083337207</v>
      </c>
      <c r="G796" s="1">
        <f>IF(dataOrig!$I796&gt;0,dataOrig!G796*dataRevised!$I796/dataOrig!$I796,dataOrig!G796)</f>
        <v>2534.0913227169322</v>
      </c>
      <c r="H796" s="1">
        <f>IF(dataOrig!$I796&gt;0,dataOrig!H796*dataRevised!$I796/dataOrig!$I796,dataOrig!H796)</f>
        <v>780.46898648962349</v>
      </c>
      <c r="I796" s="9">
        <f>dataOrig!I796*VLOOKUP($C796,pivot!$H$4:$Q$65,7,FALSE)/VLOOKUP($C796,pivot!$H$4:$Q$65,2,FALSE)</f>
        <v>6733.2480268350437</v>
      </c>
      <c r="J796" s="1">
        <f>dataOrig!J796</f>
        <v>973</v>
      </c>
      <c r="K796" s="1">
        <f>dataOrig!K796</f>
        <v>2540</v>
      </c>
      <c r="L796" s="1">
        <f>dataOrig!L796</f>
        <v>2604</v>
      </c>
      <c r="M796" s="1">
        <f>dataOrig!M796</f>
        <v>802</v>
      </c>
      <c r="N796" s="9">
        <f>dataOrig!N796</f>
        <v>6919</v>
      </c>
      <c r="O796" s="1">
        <f>IF(dataOrig!$S796&gt;0,dataOrig!O796*dataRevised!$S796/dataOrig!$S796,dataOrig!O796)</f>
        <v>548.65416618624295</v>
      </c>
      <c r="P796" s="1">
        <f>IF(dataOrig!$S796&gt;0,dataOrig!P796*dataRevised!$S796/dataOrig!$S796,dataOrig!P796)</f>
        <v>361.98316265941537</v>
      </c>
      <c r="Q796" s="1">
        <f>IF(dataOrig!$S796&gt;0,dataOrig!Q796*dataRevised!$S796/dataOrig!$S796,dataOrig!Q796)</f>
        <v>521.55517223586139</v>
      </c>
      <c r="R796" s="1">
        <f>IF(dataOrig!$S796&gt;0,dataOrig!R796*dataRevised!$S796/dataOrig!$S796,dataOrig!R796)</f>
        <v>423.0990799165109</v>
      </c>
      <c r="S796" s="9">
        <f>dataOrig!S796*VLOOKUP($C796,pivot!$H$4:$Q$65,8,FALSE)/VLOOKUP($C796,pivot!$H$4:$Q$65,4,FALSE)</f>
        <v>1855.2915809980304</v>
      </c>
      <c r="T796" s="1">
        <f>IF(dataOrig!$X796&gt;0,dataOrig!T796*dataRevised!$X796/dataOrig!$X796,dataOrig!T796)</f>
        <v>4816.4694250437606</v>
      </c>
      <c r="U796" s="1">
        <f>IF(dataOrig!$X796&gt;0,dataOrig!U796*dataRevised!$X796/dataOrig!$X796,dataOrig!U796)</f>
        <v>309.91398133645464</v>
      </c>
      <c r="V796" s="1">
        <f>IF(dataOrig!$X796&gt;0,dataOrig!V796*dataRevised!$X796/dataOrig!$X796,dataOrig!V796)</f>
        <v>1343.8435316070768</v>
      </c>
      <c r="W796" s="1">
        <f>IF(dataOrig!$X796&gt;0,dataOrig!W796*dataRevised!$X796/dataOrig!$X796,dataOrig!W796)</f>
        <v>665.74114509312471</v>
      </c>
      <c r="X796" s="9">
        <f>dataOrig!X796*VLOOKUP($C796,pivot!$H$4:$Q$65,9,FALSE)/VLOOKUP($C796,pivot!$H$4:$Q$65,5,FALSE)</f>
        <v>7135.9680830804173</v>
      </c>
      <c r="Y796" s="1">
        <f>IF(dataOrig!$AC796&gt;0,dataOrig!Y796*dataRevised!$AC796/dataOrig!$AC796,dataOrig!Y796)</f>
        <v>1383.9571027530308</v>
      </c>
      <c r="Z796" s="1">
        <f>IF(dataOrig!$AC796&gt;0,dataOrig!Z796*dataRevised!$AC796/dataOrig!$AC796,dataOrig!Z796)</f>
        <v>535.56217584524609</v>
      </c>
      <c r="AA796" s="1">
        <f>IF(dataOrig!$AC796&gt;0,dataOrig!AA796*dataRevised!$AC796/dataOrig!$AC796,dataOrig!AA796)</f>
        <v>551.54509594476986</v>
      </c>
      <c r="AB796" s="1">
        <f>IF(dataOrig!$AC796&gt;0,dataOrig!AB796*dataRevised!$AC796/dataOrig!$AC796,dataOrig!AB796)</f>
        <v>867.64962640859619</v>
      </c>
      <c r="AC796" s="9">
        <f>dataOrig!AC796*VLOOKUP($C796,pivot!$H$4:$Q$65,10,FALSE)/VLOOKUP($C796,pivot!$H$4:$Q$65,6,FALSE)</f>
        <v>3338.7140009516434</v>
      </c>
    </row>
    <row r="797" spans="1:29">
      <c r="A797">
        <v>805</v>
      </c>
      <c r="B797">
        <v>24033</v>
      </c>
      <c r="C797">
        <f>dataOrig!C797</f>
        <v>24033</v>
      </c>
      <c r="D797">
        <v>24</v>
      </c>
      <c r="E797" s="1">
        <f>IF(dataOrig!$I797&gt;0,dataOrig!E797*dataRevised!$I797/dataOrig!$I797,dataOrig!E797)</f>
        <v>238.42257068573286</v>
      </c>
      <c r="F797" s="1">
        <f>IF(dataOrig!$I797&gt;0,dataOrig!F797*dataRevised!$I797/dataOrig!$I797,dataOrig!F797)</f>
        <v>57.416047634523423</v>
      </c>
      <c r="G797" s="1">
        <f>IF(dataOrig!$I797&gt;0,dataOrig!G797*dataRevised!$I797/dataOrig!$I797,dataOrig!G797)</f>
        <v>356.17412600399274</v>
      </c>
      <c r="H797" s="1">
        <f>IF(dataOrig!$I797&gt;0,dataOrig!H797*dataRevised!$I797/dataOrig!$I797,dataOrig!H797)</f>
        <v>102.18110172245694</v>
      </c>
      <c r="I797" s="9">
        <f>dataOrig!I797*VLOOKUP($C797,pivot!$H$4:$Q$65,7,FALSE)/VLOOKUP($C797,pivot!$H$4:$Q$65,2,FALSE)</f>
        <v>754.19384604670597</v>
      </c>
      <c r="J797" s="1">
        <f>dataOrig!J797</f>
        <v>245</v>
      </c>
      <c r="K797" s="1">
        <f>dataOrig!K797</f>
        <v>59</v>
      </c>
      <c r="L797" s="1">
        <f>dataOrig!L797</f>
        <v>366</v>
      </c>
      <c r="M797" s="1">
        <f>dataOrig!M797</f>
        <v>105</v>
      </c>
      <c r="N797" s="9">
        <f>dataOrig!N797</f>
        <v>775</v>
      </c>
      <c r="O797" s="1">
        <f>IF(dataOrig!$S797&gt;0,dataOrig!O797*dataRevised!$S797/dataOrig!$S797,dataOrig!O797)</f>
        <v>318.82114974189125</v>
      </c>
      <c r="P797" s="1">
        <f>IF(dataOrig!$S797&gt;0,dataOrig!P797*dataRevised!$S797/dataOrig!$S797,dataOrig!P797)</f>
        <v>210.3101742823165</v>
      </c>
      <c r="Q797" s="1">
        <f>IF(dataOrig!$S797&gt;0,dataOrig!Q797*dataRevised!$S797/dataOrig!$S797,dataOrig!Q797)</f>
        <v>303.96846639224691</v>
      </c>
      <c r="R797" s="1">
        <f>IF(dataOrig!$S797&gt;0,dataOrig!R797*dataRevised!$S797/dataOrig!$S797,dataOrig!R797)</f>
        <v>246.46386010407915</v>
      </c>
      <c r="S797" s="9">
        <f>dataOrig!S797*VLOOKUP($C797,pivot!$H$4:$Q$65,8,FALSE)/VLOOKUP($C797,pivot!$H$4:$Q$65,4,FALSE)</f>
        <v>1079.5636505205339</v>
      </c>
      <c r="T797" s="1">
        <f>IF(dataOrig!$X797&gt;0,dataOrig!T797*dataRevised!$X797/dataOrig!$X797,dataOrig!T797)</f>
        <v>199.54575436478279</v>
      </c>
      <c r="U797" s="1">
        <f>IF(dataOrig!$X797&gt;0,dataOrig!U797*dataRevised!$X797/dataOrig!$X797,dataOrig!U797)</f>
        <v>146.56900541838027</v>
      </c>
      <c r="V797" s="1">
        <f>IF(dataOrig!$X797&gt;0,dataOrig!V797*dataRevised!$X797/dataOrig!$X797,dataOrig!V797)</f>
        <v>84.762798314244009</v>
      </c>
      <c r="W797" s="1">
        <f>IF(dataOrig!$X797&gt;0,dataOrig!W797*dataRevised!$X797/dataOrig!$X797,dataOrig!W797)</f>
        <v>364.65662191440396</v>
      </c>
      <c r="X797" s="9">
        <f>dataOrig!X797*VLOOKUP($C797,pivot!$H$4:$Q$65,9,FALSE)/VLOOKUP($C797,pivot!$H$4:$Q$65,5,FALSE)</f>
        <v>795.53418001181103</v>
      </c>
      <c r="Y797" s="1">
        <f>IF(dataOrig!$AC797&gt;0,dataOrig!Y797*dataRevised!$AC797/dataOrig!$AC797,dataOrig!Y797)</f>
        <v>214.04452304487387</v>
      </c>
      <c r="Z797" s="1">
        <f>IF(dataOrig!$AC797&gt;0,dataOrig!Z797*dataRevised!$AC797/dataOrig!$AC797,dataOrig!Z797)</f>
        <v>57.113702069148346</v>
      </c>
      <c r="AA797" s="1">
        <f>IF(dataOrig!$AC797&gt;0,dataOrig!AA797*dataRevised!$AC797/dataOrig!$AC797,dataOrig!AA797)</f>
        <v>369.43695922307461</v>
      </c>
      <c r="AB797" s="1">
        <f>IF(dataOrig!$AC797&gt;0,dataOrig!AB797*dataRevised!$AC797/dataOrig!$AC797,dataOrig!AB797)</f>
        <v>98.109657470555192</v>
      </c>
      <c r="AC797" s="9">
        <f>dataOrig!AC797*VLOOKUP($C797,pivot!$H$4:$Q$65,10,FALSE)/VLOOKUP($C797,pivot!$H$4:$Q$65,6,FALSE)</f>
        <v>738.70484180765209</v>
      </c>
    </row>
    <row r="798" spans="1:29">
      <c r="A798">
        <v>806</v>
      </c>
      <c r="B798">
        <v>24033</v>
      </c>
      <c r="C798">
        <f>dataOrig!C798</f>
        <v>24033</v>
      </c>
      <c r="D798">
        <v>24</v>
      </c>
      <c r="E798" s="1">
        <f>IF(dataOrig!$I798&gt;0,dataOrig!E798*dataRevised!$I798/dataOrig!$I798,dataOrig!E798)</f>
        <v>211.17427689307766</v>
      </c>
      <c r="F798" s="1">
        <f>IF(dataOrig!$I798&gt;0,dataOrig!F798*dataRevised!$I798/dataOrig!$I798,dataOrig!F798)</f>
        <v>79.798574678490183</v>
      </c>
      <c r="G798" s="1">
        <f>IF(dataOrig!$I798&gt;0,dataOrig!G798*dataRevised!$I798/dataOrig!$I798,dataOrig!G798)</f>
        <v>40.87244068898277</v>
      </c>
      <c r="H798" s="1">
        <f>IF(dataOrig!$I798&gt;0,dataOrig!H798*dataRevised!$I798/dataOrig!$I798,dataOrig!H798)</f>
        <v>166.40922280514414</v>
      </c>
      <c r="I798" s="9">
        <f>dataOrig!I798*VLOOKUP($C798,pivot!$H$4:$Q$65,7,FALSE)/VLOOKUP($C798,pivot!$H$4:$Q$65,2,FALSE)</f>
        <v>498.25451506569476</v>
      </c>
      <c r="J798" s="1">
        <f>dataOrig!J798</f>
        <v>217</v>
      </c>
      <c r="K798" s="1">
        <f>dataOrig!K798</f>
        <v>82</v>
      </c>
      <c r="L798" s="1">
        <f>dataOrig!L798</f>
        <v>42</v>
      </c>
      <c r="M798" s="1">
        <f>dataOrig!M798</f>
        <v>171</v>
      </c>
      <c r="N798" s="9">
        <f>dataOrig!N798</f>
        <v>512</v>
      </c>
      <c r="O798" s="1">
        <f>IF(dataOrig!$S798&gt;0,dataOrig!O798*dataRevised!$S798/dataOrig!$S798,dataOrig!O798)</f>
        <v>597.93189419389205</v>
      </c>
      <c r="P798" s="1">
        <f>IF(dataOrig!$S798&gt;0,dataOrig!P798*dataRevised!$S798/dataOrig!$S798,dataOrig!P798)</f>
        <v>394.497879958542</v>
      </c>
      <c r="Q798" s="1">
        <f>IF(dataOrig!$S798&gt;0,dataOrig!Q798*dataRevised!$S798/dataOrig!$S798,dataOrig!Q798)</f>
        <v>568.28656303636092</v>
      </c>
      <c r="R798" s="1">
        <f>IF(dataOrig!$S798&gt;0,dataOrig!R798*dataRevised!$S798/dataOrig!$S798,dataOrig!R798)</f>
        <v>460.58999945528365</v>
      </c>
      <c r="S798" s="9">
        <f>dataOrig!S798*VLOOKUP($C798,pivot!$H$4:$Q$65,8,FALSE)/VLOOKUP($C798,pivot!$H$4:$Q$65,4,FALSE)</f>
        <v>2021.3063366440788</v>
      </c>
      <c r="T798" s="1">
        <f>IF(dataOrig!$X798&gt;0,dataOrig!T798*dataRevised!$X798/dataOrig!$X798,dataOrig!T798)</f>
        <v>14.127133052374003</v>
      </c>
      <c r="U798" s="1">
        <f>IF(dataOrig!$X798&gt;0,dataOrig!U798*dataRevised!$X798/dataOrig!$X798,dataOrig!U798)</f>
        <v>233.09769536417105</v>
      </c>
      <c r="V798" s="1">
        <f>IF(dataOrig!$X798&gt;0,dataOrig!V798*dataRevised!$X798/dataOrig!$X798,dataOrig!V798)</f>
        <v>6.1806207104136259</v>
      </c>
      <c r="W798" s="1">
        <f>IF(dataOrig!$X798&gt;0,dataOrig!W798*dataRevised!$X798/dataOrig!$X798,dataOrig!W798)</f>
        <v>264.88374473201253</v>
      </c>
      <c r="X798" s="9">
        <f>dataOrig!X798*VLOOKUP($C798,pivot!$H$4:$Q$65,9,FALSE)/VLOOKUP($C798,pivot!$H$4:$Q$65,5,FALSE)</f>
        <v>518.2891938589712</v>
      </c>
      <c r="Y798" s="1">
        <f>IF(dataOrig!$AC798&gt;0,dataOrig!Y798*dataRevised!$AC798/dataOrig!$AC798,dataOrig!Y798)</f>
        <v>276.71192311010134</v>
      </c>
      <c r="Z798" s="1">
        <f>IF(dataOrig!$AC798&gt;0,dataOrig!Z798*dataRevised!$AC798/dataOrig!$AC798,dataOrig!Z798)</f>
        <v>116.89511821062581</v>
      </c>
      <c r="AA798" s="1">
        <f>IF(dataOrig!$AC798&gt;0,dataOrig!AA798*dataRevised!$AC798/dataOrig!$AC798,dataOrig!AA798)</f>
        <v>101.4547777369792</v>
      </c>
      <c r="AB798" s="1">
        <f>IF(dataOrig!$AC798&gt;0,dataOrig!AB798*dataRevised!$AC798/dataOrig!$AC798,dataOrig!AB798)</f>
        <v>431.82661445679486</v>
      </c>
      <c r="AC798" s="9">
        <f>dataOrig!AC798*VLOOKUP($C798,pivot!$H$4:$Q$65,10,FALSE)/VLOOKUP($C798,pivot!$H$4:$Q$65,6,FALSE)</f>
        <v>926.88843351450123</v>
      </c>
    </row>
    <row r="799" spans="1:29">
      <c r="A799">
        <v>807</v>
      </c>
      <c r="B799">
        <v>24033</v>
      </c>
      <c r="C799">
        <f>dataOrig!C799</f>
        <v>24033</v>
      </c>
      <c r="D799">
        <v>24</v>
      </c>
      <c r="E799" s="1">
        <f>IF(dataOrig!$I799&gt;0,dataOrig!E799*dataRevised!$I799/dataOrig!$I799,dataOrig!E799)</f>
        <v>113.85894191930916</v>
      </c>
      <c r="F799" s="1">
        <f>IF(dataOrig!$I799&gt;0,dataOrig!F799*dataRevised!$I799/dataOrig!$I799,dataOrig!F799)</f>
        <v>225.77157713914298</v>
      </c>
      <c r="G799" s="1">
        <f>IF(dataOrig!$I799&gt;0,dataOrig!G799*dataRevised!$I799/dataOrig!$I799,dataOrig!G799)</f>
        <v>23.355680393704443</v>
      </c>
      <c r="H799" s="1">
        <f>IF(dataOrig!$I799&gt;0,dataOrig!H799*dataRevised!$I799/dataOrig!$I799,dataOrig!H799)</f>
        <v>107.04686847114537</v>
      </c>
      <c r="I799" s="9">
        <f>dataOrig!I799*VLOOKUP($C799,pivot!$H$4:$Q$65,7,FALSE)/VLOOKUP($C799,pivot!$H$4:$Q$65,2,FALSE)</f>
        <v>470.03306792330193</v>
      </c>
      <c r="J799" s="1">
        <f>dataOrig!J799</f>
        <v>117</v>
      </c>
      <c r="K799" s="1">
        <f>dataOrig!K799</f>
        <v>232</v>
      </c>
      <c r="L799" s="1">
        <f>dataOrig!L799</f>
        <v>24</v>
      </c>
      <c r="M799" s="1">
        <f>dataOrig!M799</f>
        <v>110</v>
      </c>
      <c r="N799" s="9">
        <f>dataOrig!N799</f>
        <v>483</v>
      </c>
      <c r="O799" s="1">
        <f>IF(dataOrig!$S799&gt;0,dataOrig!O799*dataRevised!$S799/dataOrig!$S799,dataOrig!O799)</f>
        <v>204.55614615455644</v>
      </c>
      <c r="P799" s="1">
        <f>IF(dataOrig!$S799&gt;0,dataOrig!P799*dataRevised!$S799/dataOrig!$S799,dataOrig!P799)</f>
        <v>134.88302394380275</v>
      </c>
      <c r="Q799" s="1">
        <f>IF(dataOrig!$S799&gt;0,dataOrig!Q799*dataRevised!$S799/dataOrig!$S799,dataOrig!Q799)</f>
        <v>193.89846324202924</v>
      </c>
      <c r="R799" s="1">
        <f>IF(dataOrig!$S799&gt;0,dataOrig!R799*dataRevised!$S799/dataOrig!$S799,dataOrig!R799)</f>
        <v>157.99516970091409</v>
      </c>
      <c r="S799" s="9">
        <f>dataOrig!S799*VLOOKUP($C799,pivot!$H$4:$Q$65,8,FALSE)/VLOOKUP($C799,pivot!$H$4:$Q$65,4,FALSE)</f>
        <v>691.33280304130255</v>
      </c>
      <c r="T799" s="1">
        <f>IF(dataOrig!$X799&gt;0,dataOrig!T799*dataRevised!$X799/dataOrig!$X799,dataOrig!T799)</f>
        <v>200.42870018055615</v>
      </c>
      <c r="U799" s="1">
        <f>IF(dataOrig!$X799&gt;0,dataOrig!U799*dataRevised!$X799/dataOrig!$X799,dataOrig!U799)</f>
        <v>102.42171462971152</v>
      </c>
      <c r="V799" s="1">
        <f>IF(dataOrig!$X799&gt;0,dataOrig!V799*dataRevised!$X799/dataOrig!$X799,dataOrig!V799)</f>
        <v>11.478295605053878</v>
      </c>
      <c r="W799" s="1">
        <f>IF(dataOrig!$X799&gt;0,dataOrig!W799*dataRevised!$X799/dataOrig!$X799,dataOrig!W799)</f>
        <v>176.58916315467502</v>
      </c>
      <c r="X799" s="9">
        <f>dataOrig!X799*VLOOKUP($C799,pivot!$H$4:$Q$65,9,FALSE)/VLOOKUP($C799,pivot!$H$4:$Q$65,5,FALSE)</f>
        <v>490.91787356999657</v>
      </c>
      <c r="Y799" s="1">
        <f>IF(dataOrig!$AC799&gt;0,dataOrig!Y799*dataRevised!$AC799/dataOrig!$AC799,dataOrig!Y799)</f>
        <v>248.60250857569187</v>
      </c>
      <c r="Z799" s="1">
        <f>IF(dataOrig!$AC799&gt;0,dataOrig!Z799*dataRevised!$AC799/dataOrig!$AC799,dataOrig!Z799)</f>
        <v>462.54400287627317</v>
      </c>
      <c r="AA799" s="1">
        <f>IF(dataOrig!$AC799&gt;0,dataOrig!AA799*dataRevised!$AC799/dataOrig!$AC799,dataOrig!AA799)</f>
        <v>61.62628741848517</v>
      </c>
      <c r="AB799" s="1">
        <f>IF(dataOrig!$AC799&gt;0,dataOrig!AB799*dataRevised!$AC799/dataOrig!$AC799,dataOrig!AB799)</f>
        <v>275.85646585165591</v>
      </c>
      <c r="AC799" s="9">
        <f>dataOrig!AC799*VLOOKUP($C799,pivot!$H$4:$Q$65,10,FALSE)/VLOOKUP($C799,pivot!$H$4:$Q$65,6,FALSE)</f>
        <v>1048.6292647221062</v>
      </c>
    </row>
    <row r="800" spans="1:29">
      <c r="A800">
        <v>808</v>
      </c>
      <c r="B800">
        <v>24033</v>
      </c>
      <c r="C800">
        <f>dataOrig!C800</f>
        <v>24033</v>
      </c>
      <c r="D800">
        <v>24</v>
      </c>
      <c r="E800" s="1">
        <f>IF(dataOrig!$I800&gt;0,dataOrig!E800*dataRevised!$I800/dataOrig!$I800,dataOrig!E800)</f>
        <v>113.85894191930916</v>
      </c>
      <c r="F800" s="1">
        <f>IF(dataOrig!$I800&gt;0,dataOrig!F800*dataRevised!$I800/dataOrig!$I800,dataOrig!F800)</f>
        <v>689.9657249640187</v>
      </c>
      <c r="G800" s="1">
        <f>IF(dataOrig!$I800&gt;0,dataOrig!G800*dataRevised!$I800/dataOrig!$I800,dataOrig!G800)</f>
        <v>80.771728028227855</v>
      </c>
      <c r="H800" s="1">
        <f>IF(dataOrig!$I800&gt;0,dataOrig!H800*dataRevised!$I800/dataOrig!$I800,dataOrig!H800)</f>
        <v>1322.5154022935139</v>
      </c>
      <c r="I800" s="9">
        <f>dataOrig!I800*VLOOKUP($C800,pivot!$H$4:$Q$65,7,FALSE)/VLOOKUP($C800,pivot!$H$4:$Q$65,2,FALSE)</f>
        <v>2207.1117972050697</v>
      </c>
      <c r="J800" s="1">
        <f>dataOrig!J800</f>
        <v>117</v>
      </c>
      <c r="K800" s="1">
        <f>dataOrig!K800</f>
        <v>709</v>
      </c>
      <c r="L800" s="1">
        <f>dataOrig!L800</f>
        <v>83</v>
      </c>
      <c r="M800" s="1">
        <f>dataOrig!M800</f>
        <v>1359</v>
      </c>
      <c r="N800" s="9">
        <f>dataOrig!N800</f>
        <v>2268</v>
      </c>
      <c r="O800" s="1">
        <f>IF(dataOrig!$S800&gt;0,dataOrig!O800*dataRevised!$S800/dataOrig!$S800,dataOrig!O800)</f>
        <v>1301.7021210362968</v>
      </c>
      <c r="P800" s="1">
        <f>IF(dataOrig!$S800&gt;0,dataOrig!P800*dataRevised!$S800/dataOrig!$S800,dataOrig!P800)</f>
        <v>805.49455972019609</v>
      </c>
      <c r="Q800" s="1">
        <f>IF(dataOrig!$S800&gt;0,dataOrig!Q800*dataRevised!$S800/dataOrig!$S800,dataOrig!Q800)</f>
        <v>1116.0165215704817</v>
      </c>
      <c r="R800" s="1">
        <f>IF(dataOrig!$S800&gt;0,dataOrig!R800*dataRevised!$S800/dataOrig!$S800,dataOrig!R800)</f>
        <v>1449.5974936593627</v>
      </c>
      <c r="S800" s="9">
        <f>dataOrig!S800*VLOOKUP($C800,pivot!$H$4:$Q$65,8,FALSE)/VLOOKUP($C800,pivot!$H$4:$Q$65,4,FALSE)</f>
        <v>4672.8106959863371</v>
      </c>
      <c r="T800" s="1">
        <f>IF(dataOrig!$X800&gt;0,dataOrig!T800*dataRevised!$X800/dataOrig!$X800,dataOrig!T800)</f>
        <v>462.66360746524856</v>
      </c>
      <c r="U800" s="1">
        <f>IF(dataOrig!$X800&gt;0,dataOrig!U800*dataRevised!$X800/dataOrig!$X800,dataOrig!U800)</f>
        <v>977.42101806112623</v>
      </c>
      <c r="V800" s="1">
        <f>IF(dataOrig!$X800&gt;0,dataOrig!V800*dataRevised!$X800/dataOrig!$X800,dataOrig!V800)</f>
        <v>125.37830583981926</v>
      </c>
      <c r="W800" s="1">
        <f>IF(dataOrig!$X800&gt;0,dataOrig!W800*dataRevised!$X800/dataOrig!$X800,dataOrig!W800)</f>
        <v>821.13960866923878</v>
      </c>
      <c r="X800" s="9">
        <f>dataOrig!X800*VLOOKUP($C800,pivot!$H$4:$Q$65,9,FALSE)/VLOOKUP($C800,pivot!$H$4:$Q$65,5,FALSE)</f>
        <v>2386.6025400354329</v>
      </c>
      <c r="Y800" s="1">
        <f>IF(dataOrig!$AC800&gt;0,dataOrig!Y800*dataRevised!$AC800/dataOrig!$AC800,dataOrig!Y800)</f>
        <v>479.44451345433299</v>
      </c>
      <c r="Z800" s="1">
        <f>IF(dataOrig!$AC800&gt;0,dataOrig!Z800*dataRevised!$AC800/dataOrig!$AC800,dataOrig!Z800)</f>
        <v>1638.5553862804402</v>
      </c>
      <c r="AA800" s="1">
        <f>IF(dataOrig!$AC800&gt;0,dataOrig!AA800*dataRevised!$AC800/dataOrig!$AC800,dataOrig!AA800)</f>
        <v>314.71085954840851</v>
      </c>
      <c r="AB800" s="1">
        <f>IF(dataOrig!$AC800&gt;0,dataOrig!AB800*dataRevised!$AC800/dataOrig!$AC800,dataOrig!AB800)</f>
        <v>3362.7132073339026</v>
      </c>
      <c r="AC800" s="9">
        <f>dataOrig!AC800*VLOOKUP($C800,pivot!$H$4:$Q$65,10,FALSE)/VLOOKUP($C800,pivot!$H$4:$Q$65,6,FALSE)</f>
        <v>5795.4239666170843</v>
      </c>
    </row>
    <row r="801" spans="1:29">
      <c r="A801">
        <v>809</v>
      </c>
      <c r="B801">
        <v>24033</v>
      </c>
      <c r="C801">
        <f>dataOrig!C801</f>
        <v>24033</v>
      </c>
      <c r="D801">
        <v>24</v>
      </c>
      <c r="E801" s="1">
        <f>IF(dataOrig!$I801&gt;0,dataOrig!E801*dataRevised!$I801/dataOrig!$I801,dataOrig!E801)</f>
        <v>65.201274432424896</v>
      </c>
      <c r="F801" s="1">
        <f>IF(dataOrig!$I801&gt;0,dataOrig!F801*dataRevised!$I801/dataOrig!$I801,dataOrig!F801)</f>
        <v>500.20082176517013</v>
      </c>
      <c r="G801" s="1">
        <f>IF(dataOrig!$I801&gt;0,dataOrig!G801*dataRevised!$I801/dataOrig!$I801,dataOrig!G801)</f>
        <v>139.16092901248896</v>
      </c>
      <c r="H801" s="1">
        <f>IF(dataOrig!$I801&gt;0,dataOrig!H801*dataRevised!$I801/dataOrig!$I801,dataOrig!H801)</f>
        <v>782.41529318909886</v>
      </c>
      <c r="I801" s="9">
        <f>dataOrig!I801*VLOOKUP($C801,pivot!$H$4:$Q$65,7,FALSE)/VLOOKUP($C801,pivot!$H$4:$Q$65,2,FALSE)</f>
        <v>1486.9783183991829</v>
      </c>
      <c r="J801" s="1">
        <f>dataOrig!J801</f>
        <v>67</v>
      </c>
      <c r="K801" s="1">
        <f>dataOrig!K801</f>
        <v>514</v>
      </c>
      <c r="L801" s="1">
        <f>dataOrig!L801</f>
        <v>143</v>
      </c>
      <c r="M801" s="1">
        <f>dataOrig!M801</f>
        <v>804</v>
      </c>
      <c r="N801" s="9">
        <f>dataOrig!N801</f>
        <v>1528</v>
      </c>
      <c r="O801" s="1">
        <f>IF(dataOrig!$S801&gt;0,dataOrig!O801*dataRevised!$S801/dataOrig!$S801,dataOrig!O801)</f>
        <v>288.6490674012714</v>
      </c>
      <c r="P801" s="1">
        <f>IF(dataOrig!$S801&gt;0,dataOrig!P801*dataRevised!$S801/dataOrig!$S801,dataOrig!P801)</f>
        <v>178.57890863153898</v>
      </c>
      <c r="Q801" s="1">
        <f>IF(dataOrig!$S801&gt;0,dataOrig!Q801*dataRevised!$S801/dataOrig!$S801,dataOrig!Q801)</f>
        <v>247.38874550979435</v>
      </c>
      <c r="R801" s="1">
        <f>IF(dataOrig!$S801&gt;0,dataOrig!R801*dataRevised!$S801/dataOrig!$S801,dataOrig!R801)</f>
        <v>321.75803634045559</v>
      </c>
      <c r="S801" s="9">
        <f>dataOrig!S801*VLOOKUP($C801,pivot!$H$4:$Q$65,8,FALSE)/VLOOKUP($C801,pivot!$H$4:$Q$65,4,FALSE)</f>
        <v>1036.3747578830603</v>
      </c>
      <c r="T801" s="1">
        <f>IF(dataOrig!$X801&gt;0,dataOrig!T801*dataRevised!$X801/dataOrig!$X801,dataOrig!T801)</f>
        <v>166.8767591811679</v>
      </c>
      <c r="U801" s="1">
        <f>IF(dataOrig!$X801&gt;0,dataOrig!U801*dataRevised!$X801/dataOrig!$X801,dataOrig!U801)</f>
        <v>1062.1838163753705</v>
      </c>
      <c r="V801" s="1">
        <f>IF(dataOrig!$X801&gt;0,dataOrig!V801*dataRevised!$X801/dataOrig!$X801,dataOrig!V801)</f>
        <v>24.722482841654507</v>
      </c>
      <c r="W801" s="1">
        <f>IF(dataOrig!$X801&gt;0,dataOrig!W801*dataRevised!$X801/dataOrig!$X801,dataOrig!W801)</f>
        <v>369.95429680904419</v>
      </c>
      <c r="X801" s="9">
        <f>dataOrig!X801*VLOOKUP($C801,pivot!$H$4:$Q$65,9,FALSE)/VLOOKUP($C801,pivot!$H$4:$Q$65,5,FALSE)</f>
        <v>1623.737355207237</v>
      </c>
      <c r="Y801" s="1">
        <f>IF(dataOrig!$AC801&gt;0,dataOrig!Y801*dataRevised!$AC801/dataOrig!$AC801,dataOrig!Y801)</f>
        <v>29.732789393644897</v>
      </c>
      <c r="Z801" s="1">
        <f>IF(dataOrig!$AC801&gt;0,dataOrig!Z801*dataRevised!$AC801/dataOrig!$AC801,dataOrig!Z801)</f>
        <v>360.8764835355642</v>
      </c>
      <c r="AA801" s="1">
        <f>IF(dataOrig!$AC801&gt;0,dataOrig!AA801*dataRevised!$AC801/dataOrig!$AC801,dataOrig!AA801)</f>
        <v>62.528688659627612</v>
      </c>
      <c r="AB801" s="1">
        <f>IF(dataOrig!$AC801&gt;0,dataOrig!AB801*dataRevised!$AC801/dataOrig!$AC801,dataOrig!AB801)</f>
        <v>681.47798749115202</v>
      </c>
      <c r="AC801" s="9">
        <f>dataOrig!AC801*VLOOKUP($C801,pivot!$H$4:$Q$65,10,FALSE)/VLOOKUP($C801,pivot!$H$4:$Q$65,6,FALSE)</f>
        <v>1134.6159490799889</v>
      </c>
    </row>
    <row r="802" spans="1:29">
      <c r="A802">
        <v>810</v>
      </c>
      <c r="B802">
        <v>24033</v>
      </c>
      <c r="C802">
        <f>dataOrig!C802</f>
        <v>24033</v>
      </c>
      <c r="D802">
        <v>24</v>
      </c>
      <c r="E802" s="1">
        <f>IF(dataOrig!$I802&gt;0,dataOrig!E802*dataRevised!$I802/dataOrig!$I802,dataOrig!E802)</f>
        <v>160.57030270671805</v>
      </c>
      <c r="F802" s="1">
        <f>IF(dataOrig!$I802&gt;0,dataOrig!F802*dataRevised!$I802/dataOrig!$I802,dataOrig!F802)</f>
        <v>42.818747388458149</v>
      </c>
      <c r="G802" s="1">
        <f>IF(dataOrig!$I802&gt;0,dataOrig!G802*dataRevised!$I802/dataOrig!$I802,dataOrig!G802)</f>
        <v>21.409373694229075</v>
      </c>
      <c r="H802" s="1">
        <f>IF(dataOrig!$I802&gt;0,dataOrig!H802*dataRevised!$I802/dataOrig!$I802,dataOrig!H802)</f>
        <v>95.369028274293143</v>
      </c>
      <c r="I802" s="9">
        <f>dataOrig!I802*VLOOKUP($C802,pivot!$H$4:$Q$65,7,FALSE)/VLOOKUP($C802,pivot!$H$4:$Q$65,2,FALSE)</f>
        <v>320.16745206369842</v>
      </c>
      <c r="J802" s="1">
        <f>dataOrig!J802</f>
        <v>165</v>
      </c>
      <c r="K802" s="1">
        <f>dataOrig!K802</f>
        <v>44</v>
      </c>
      <c r="L802" s="1">
        <f>dataOrig!L802</f>
        <v>22</v>
      </c>
      <c r="M802" s="1">
        <f>dataOrig!M802</f>
        <v>98</v>
      </c>
      <c r="N802" s="9">
        <f>dataOrig!N802</f>
        <v>329</v>
      </c>
      <c r="O802" s="1">
        <f>IF(dataOrig!$S802&gt;0,dataOrig!O802*dataRevised!$S802/dataOrig!$S802,dataOrig!O802)</f>
        <v>201.60212727957008</v>
      </c>
      <c r="P802" s="1">
        <f>IF(dataOrig!$S802&gt;0,dataOrig!P802*dataRevised!$S802/dataOrig!$S802,dataOrig!P802)</f>
        <v>124.73325125055291</v>
      </c>
      <c r="Q802" s="1">
        <f>IF(dataOrig!$S802&gt;0,dataOrig!Q802*dataRevised!$S802/dataOrig!$S802,dataOrig!Q802)</f>
        <v>172.80224525849809</v>
      </c>
      <c r="R802" s="1">
        <f>IF(dataOrig!$S802&gt;0,dataOrig!R802*dataRevised!$S802/dataOrig!$S802,dataOrig!R802)</f>
        <v>224.66125339579773</v>
      </c>
      <c r="S802" s="9">
        <f>dataOrig!S802*VLOOKUP($C802,pivot!$H$4:$Q$65,8,FALSE)/VLOOKUP($C802,pivot!$H$4:$Q$65,4,FALSE)</f>
        <v>723.79887718441887</v>
      </c>
      <c r="T802" s="1">
        <f>IF(dataOrig!$X802&gt;0,dataOrig!T802*dataRevised!$X802/dataOrig!$X802,dataOrig!T802)</f>
        <v>92.70931065620438</v>
      </c>
      <c r="U802" s="1">
        <f>IF(dataOrig!$X802&gt;0,dataOrig!U802*dataRevised!$X802/dataOrig!$X802,dataOrig!U802)</f>
        <v>166.8767591811679</v>
      </c>
      <c r="V802" s="1">
        <f>IF(dataOrig!$X802&gt;0,dataOrig!V802*dataRevised!$X802/dataOrig!$X802,dataOrig!V802)</f>
        <v>20.30775376278763</v>
      </c>
      <c r="W802" s="1">
        <f>IF(dataOrig!$X802&gt;0,dataOrig!W802*dataRevised!$X802/dataOrig!$X802,dataOrig!W802)</f>
        <v>55.625586393722635</v>
      </c>
      <c r="X802" s="9">
        <f>dataOrig!X802*VLOOKUP($C802,pivot!$H$4:$Q$65,9,FALSE)/VLOOKUP($C802,pivot!$H$4:$Q$65,5,FALSE)</f>
        <v>335.51940999388256</v>
      </c>
      <c r="Y802" s="1">
        <f>IF(dataOrig!$AC802&gt;0,dataOrig!Y802*dataRevised!$AC802/dataOrig!$AC802,dataOrig!Y802)</f>
        <v>155.45724511757163</v>
      </c>
      <c r="Z802" s="1">
        <f>IF(dataOrig!$AC802&gt;0,dataOrig!Z802*dataRevised!$AC802/dataOrig!$AC802,dataOrig!Z802)</f>
        <v>98.021540645393074</v>
      </c>
      <c r="AA802" s="1">
        <f>IF(dataOrig!$AC802&gt;0,dataOrig!AA802*dataRevised!$AC802/dataOrig!$AC802,dataOrig!AA802)</f>
        <v>31.481897305500485</v>
      </c>
      <c r="AB802" s="1">
        <f>IF(dataOrig!$AC802&gt;0,dataOrig!AB802*dataRevised!$AC802/dataOrig!$AC802,dataOrig!AB802)</f>
        <v>95.310802168465216</v>
      </c>
      <c r="AC802" s="9">
        <f>dataOrig!AC802*VLOOKUP($C802,pivot!$H$4:$Q$65,10,FALSE)/VLOOKUP($C802,pivot!$H$4:$Q$65,6,FALSE)</f>
        <v>380.27148523693046</v>
      </c>
    </row>
    <row r="803" spans="1:29">
      <c r="A803">
        <v>811</v>
      </c>
      <c r="B803">
        <v>24033</v>
      </c>
      <c r="C803">
        <f>dataOrig!C803</f>
        <v>24033</v>
      </c>
      <c r="D803">
        <v>24</v>
      </c>
      <c r="E803" s="1">
        <f>IF(dataOrig!$I803&gt;0,dataOrig!E803*dataRevised!$I803/dataOrig!$I803,dataOrig!E803)</f>
        <v>1676.7432215980316</v>
      </c>
      <c r="F803" s="1">
        <f>IF(dataOrig!$I803&gt;0,dataOrig!F803*dataRevised!$I803/dataOrig!$I803,dataOrig!F803)</f>
        <v>501.17397511490782</v>
      </c>
      <c r="G803" s="1">
        <f>IF(dataOrig!$I803&gt;0,dataOrig!G803*dataRevised!$I803/dataOrig!$I803,dataOrig!G803)</f>
        <v>1572.6158131760992</v>
      </c>
      <c r="H803" s="1">
        <f>IF(dataOrig!$I803&gt;0,dataOrig!H803*dataRevised!$I803/dataOrig!$I803,dataOrig!H803)</f>
        <v>751.27438599749291</v>
      </c>
      <c r="I803" s="9">
        <f>dataOrig!I803*VLOOKUP($C803,pivot!$H$4:$Q$65,7,FALSE)/VLOOKUP($C803,pivot!$H$4:$Q$65,2,FALSE)</f>
        <v>4501.8073958865316</v>
      </c>
      <c r="J803" s="1">
        <f>dataOrig!J803</f>
        <v>1723</v>
      </c>
      <c r="K803" s="1">
        <f>dataOrig!K803</f>
        <v>515</v>
      </c>
      <c r="L803" s="1">
        <f>dataOrig!L803</f>
        <v>1616</v>
      </c>
      <c r="M803" s="1">
        <f>dataOrig!M803</f>
        <v>772</v>
      </c>
      <c r="N803" s="9">
        <f>dataOrig!N803</f>
        <v>4626</v>
      </c>
      <c r="O803" s="1">
        <f>IF(dataOrig!$S803&gt;0,dataOrig!O803*dataRevised!$S803/dataOrig!$S803,dataOrig!O803)</f>
        <v>681.69277688253976</v>
      </c>
      <c r="P803" s="1">
        <f>IF(dataOrig!$S803&gt;0,dataOrig!P803*dataRevised!$S803/dataOrig!$S803,dataOrig!P803)</f>
        <v>421.80201687185109</v>
      </c>
      <c r="Q803" s="1">
        <f>IF(dataOrig!$S803&gt;0,dataOrig!Q803*dataRevised!$S803/dataOrig!$S803,dataOrig!Q803)</f>
        <v>584.48782575579878</v>
      </c>
      <c r="R803" s="1">
        <f>IF(dataOrig!$S803&gt;0,dataOrig!R803*dataRevised!$S803/dataOrig!$S803,dataOrig!R803)</f>
        <v>759.87074819667271</v>
      </c>
      <c r="S803" s="9">
        <f>dataOrig!S803*VLOOKUP($C803,pivot!$H$4:$Q$65,8,FALSE)/VLOOKUP($C803,pivot!$H$4:$Q$65,4,FALSE)</f>
        <v>2447.8533677068622</v>
      </c>
      <c r="T803" s="1">
        <f>IF(dataOrig!$X803&gt;0,dataOrig!T803*dataRevised!$X803/dataOrig!$X803,dataOrig!T803)</f>
        <v>1622.8544093914634</v>
      </c>
      <c r="U803" s="1">
        <f>IF(dataOrig!$X803&gt;0,dataOrig!U803*dataRevised!$X803/dataOrig!$X803,dataOrig!U803)</f>
        <v>918.26364840431006</v>
      </c>
      <c r="V803" s="1">
        <f>IF(dataOrig!$X803&gt;0,dataOrig!V803*dataRevised!$X803/dataOrig!$X803,dataOrig!V803)</f>
        <v>1627.2691384703305</v>
      </c>
      <c r="W803" s="1">
        <f>IF(dataOrig!$X803&gt;0,dataOrig!W803*dataRevised!$X803/dataOrig!$X803,dataOrig!W803)</f>
        <v>757.56750993355593</v>
      </c>
      <c r="X803" s="9">
        <f>dataOrig!X803*VLOOKUP($C803,pivot!$H$4:$Q$65,9,FALSE)/VLOOKUP($C803,pivot!$H$4:$Q$65,5,FALSE)</f>
        <v>4925.95470619966</v>
      </c>
      <c r="Y803" s="1">
        <f>IF(dataOrig!$AC803&gt;0,dataOrig!Y803*dataRevised!$AC803/dataOrig!$AC803,dataOrig!Y803)</f>
        <v>1792.9324231499374</v>
      </c>
      <c r="Z803" s="1">
        <f>IF(dataOrig!$AC803&gt;0,dataOrig!Z803*dataRevised!$AC803/dataOrig!$AC803,dataOrig!Z803)</f>
        <v>415.49840802222155</v>
      </c>
      <c r="AA803" s="1">
        <f>IF(dataOrig!$AC803&gt;0,dataOrig!AA803*dataRevised!$AC803/dataOrig!$AC803,dataOrig!AA803)</f>
        <v>1779.6426030341518</v>
      </c>
      <c r="AB803" s="1">
        <f>IF(dataOrig!$AC803&gt;0,dataOrig!AB803*dataRevised!$AC803/dataOrig!$AC803,dataOrig!AB803)</f>
        <v>603.16309188081334</v>
      </c>
      <c r="AC803" s="9">
        <f>dataOrig!AC803*VLOOKUP($C803,pivot!$H$4:$Q$65,10,FALSE)/VLOOKUP($C803,pivot!$H$4:$Q$65,6,FALSE)</f>
        <v>4591.2365260871238</v>
      </c>
    </row>
    <row r="804" spans="1:29">
      <c r="A804">
        <v>812</v>
      </c>
      <c r="B804">
        <v>24033</v>
      </c>
      <c r="C804">
        <f>dataOrig!C804</f>
        <v>24033</v>
      </c>
      <c r="D804">
        <v>24</v>
      </c>
      <c r="E804" s="1">
        <f>IF(dataOrig!$I804&gt;0,dataOrig!E804*dataRevised!$I804/dataOrig!$I804,dataOrig!E804)</f>
        <v>217.01319699150378</v>
      </c>
      <c r="F804" s="1">
        <f>IF(dataOrig!$I804&gt;0,dataOrig!F804*dataRevised!$I804/dataOrig!$I804,dataOrig!F804)</f>
        <v>46.711360787408893</v>
      </c>
      <c r="G804" s="1">
        <f>IF(dataOrig!$I804&gt;0,dataOrig!G804*dataRevised!$I804/dataOrig!$I804,dataOrig!G804)</f>
        <v>116.77840196852222</v>
      </c>
      <c r="H804" s="1">
        <f>IF(dataOrig!$I804&gt;0,dataOrig!H804*dataRevised!$I804/dataOrig!$I804,dataOrig!H804)</f>
        <v>72.986501230326382</v>
      </c>
      <c r="I804" s="9">
        <f>dataOrig!I804*VLOOKUP($C804,pivot!$H$4:$Q$65,7,FALSE)/VLOOKUP($C804,pivot!$H$4:$Q$65,2,FALSE)</f>
        <v>453.48946097776127</v>
      </c>
      <c r="J804" s="1">
        <f>dataOrig!J804</f>
        <v>223</v>
      </c>
      <c r="K804" s="1">
        <f>dataOrig!K804</f>
        <v>48</v>
      </c>
      <c r="L804" s="1">
        <f>dataOrig!L804</f>
        <v>120</v>
      </c>
      <c r="M804" s="1">
        <f>dataOrig!M804</f>
        <v>75</v>
      </c>
      <c r="N804" s="9">
        <f>dataOrig!N804</f>
        <v>466</v>
      </c>
      <c r="O804" s="1">
        <f>IF(dataOrig!$S804&gt;0,dataOrig!O804*dataRevised!$S804/dataOrig!$S804,dataOrig!O804)</f>
        <v>388.49766784645277</v>
      </c>
      <c r="P804" s="1">
        <f>IF(dataOrig!$S804&gt;0,dataOrig!P804*dataRevised!$S804/dataOrig!$S804,dataOrig!P804)</f>
        <v>240.35122752022264</v>
      </c>
      <c r="Q804" s="1">
        <f>IF(dataOrig!$S804&gt;0,dataOrig!Q804*dataRevised!$S804/dataOrig!$S804,dataOrig!Q804)</f>
        <v>332.96208962461156</v>
      </c>
      <c r="R804" s="1">
        <f>IF(dataOrig!$S804&gt;0,dataOrig!R804*dataRevised!$S804/dataOrig!$S804,dataOrig!R804)</f>
        <v>433.0692234875894</v>
      </c>
      <c r="S804" s="9">
        <f>dataOrig!S804*VLOOKUP($C804,pivot!$H$4:$Q$65,8,FALSE)/VLOOKUP($C804,pivot!$H$4:$Q$65,4,FALSE)</f>
        <v>1394.8802084788763</v>
      </c>
      <c r="T804" s="1">
        <f>IF(dataOrig!$X804&gt;0,dataOrig!T804*dataRevised!$X804/dataOrig!$X804,dataOrig!T804)</f>
        <v>228.68296628530416</v>
      </c>
      <c r="U804" s="1">
        <f>IF(dataOrig!$X804&gt;0,dataOrig!U804*dataRevised!$X804/dataOrig!$X804,dataOrig!U804)</f>
        <v>131.55892655023288</v>
      </c>
      <c r="V804" s="1">
        <f>IF(dataOrig!$X804&gt;0,dataOrig!V804*dataRevised!$X804/dataOrig!$X804,dataOrig!V804)</f>
        <v>23.839537025881128</v>
      </c>
      <c r="W804" s="1">
        <f>IF(dataOrig!$X804&gt;0,dataOrig!W804*dataRevised!$X804/dataOrig!$X804,dataOrig!W804)</f>
        <v>88.294581577337524</v>
      </c>
      <c r="X804" s="9">
        <f>dataOrig!X804*VLOOKUP($C804,pivot!$H$4:$Q$65,9,FALSE)/VLOOKUP($C804,pivot!$H$4:$Q$65,5,FALSE)</f>
        <v>472.37601143875571</v>
      </c>
      <c r="Y804" s="1">
        <f>IF(dataOrig!$AC804&gt;0,dataOrig!Y804*dataRevised!$AC804/dataOrig!$AC804,dataOrig!Y804)</f>
        <v>2080.5089470843832</v>
      </c>
      <c r="Z804" s="1">
        <f>IF(dataOrig!$AC804&gt;0,dataOrig!Z804*dataRevised!$AC804/dataOrig!$AC804,dataOrig!Z804)</f>
        <v>242.79419194503183</v>
      </c>
      <c r="AA804" s="1">
        <f>IF(dataOrig!$AC804&gt;0,dataOrig!AA804*dataRevised!$AC804/dataOrig!$AC804,dataOrig!AA804)</f>
        <v>409.66964191060458</v>
      </c>
      <c r="AB804" s="1">
        <f>IF(dataOrig!$AC804&gt;0,dataOrig!AB804*dataRevised!$AC804/dataOrig!$AC804,dataOrig!AB804)</f>
        <v>384.25174184406882</v>
      </c>
      <c r="AC804" s="9">
        <f>dataOrig!AC804*VLOOKUP($C804,pivot!$H$4:$Q$65,10,FALSE)/VLOOKUP($C804,pivot!$H$4:$Q$65,6,FALSE)</f>
        <v>3117.2245227840881</v>
      </c>
    </row>
    <row r="805" spans="1:29">
      <c r="A805">
        <v>813</v>
      </c>
      <c r="B805">
        <v>24033</v>
      </c>
      <c r="C805">
        <f>dataOrig!C805</f>
        <v>24033</v>
      </c>
      <c r="D805">
        <v>24</v>
      </c>
      <c r="E805" s="1">
        <f>IF(dataOrig!$I805&gt;0,dataOrig!E805*dataRevised!$I805/dataOrig!$I805,dataOrig!E805)</f>
        <v>477.81829472120336</v>
      </c>
      <c r="F805" s="1">
        <f>IF(dataOrig!$I805&gt;0,dataOrig!F805*dataRevised!$I805/dataOrig!$I805,dataOrig!F805)</f>
        <v>37.95298063976972</v>
      </c>
      <c r="G805" s="1">
        <f>IF(dataOrig!$I805&gt;0,dataOrig!G805*dataRevised!$I805/dataOrig!$I805,dataOrig!G805)</f>
        <v>18.489913645016017</v>
      </c>
      <c r="H805" s="1">
        <f>IF(dataOrig!$I805&gt;0,dataOrig!H805*dataRevised!$I805/dataOrig!$I805,dataOrig!H805)</f>
        <v>54.496587585310365</v>
      </c>
      <c r="I805" s="9">
        <f>dataOrig!I805*VLOOKUP($C805,pivot!$H$4:$Q$65,7,FALSE)/VLOOKUP($C805,pivot!$H$4:$Q$65,2,FALSE)</f>
        <v>588.75777659129949</v>
      </c>
      <c r="J805" s="1">
        <f>dataOrig!J805</f>
        <v>491</v>
      </c>
      <c r="K805" s="1">
        <f>dataOrig!K805</f>
        <v>39</v>
      </c>
      <c r="L805" s="1">
        <f>dataOrig!L805</f>
        <v>19</v>
      </c>
      <c r="M805" s="1">
        <f>dataOrig!M805</f>
        <v>56</v>
      </c>
      <c r="N805" s="9">
        <f>dataOrig!N805</f>
        <v>605</v>
      </c>
      <c r="O805" s="1">
        <f>IF(dataOrig!$S805&gt;0,dataOrig!O805*dataRevised!$S805/dataOrig!$S805,dataOrig!O805)</f>
        <v>171.54114172639174</v>
      </c>
      <c r="P805" s="1">
        <f>IF(dataOrig!$S805&gt;0,dataOrig!P805*dataRevised!$S805/dataOrig!$S805,dataOrig!P805)</f>
        <v>96.879995955241625</v>
      </c>
      <c r="Q805" s="1">
        <f>IF(dataOrig!$S805&gt;0,dataOrig!Q805*dataRevised!$S805/dataOrig!$S805,dataOrig!Q805)</f>
        <v>47.751284269580225</v>
      </c>
      <c r="R805" s="1">
        <f>IF(dataOrig!$S805&gt;0,dataOrig!R805*dataRevised!$S805/dataOrig!$S805,dataOrig!R805)</f>
        <v>229.75541205506528</v>
      </c>
      <c r="S805" s="9">
        <f>dataOrig!S805*VLOOKUP($C805,pivot!$H$4:$Q$65,8,FALSE)/VLOOKUP($C805,pivot!$H$4:$Q$65,4,FALSE)</f>
        <v>545.92783400627889</v>
      </c>
      <c r="T805" s="1">
        <f>IF(dataOrig!$X805&gt;0,dataOrig!T805*dataRevised!$X805/dataOrig!$X805,dataOrig!T805)</f>
        <v>165.99381336539452</v>
      </c>
      <c r="U805" s="1">
        <f>IF(dataOrig!$X805&gt;0,dataOrig!U805*dataRevised!$X805/dataOrig!$X805,dataOrig!U805)</f>
        <v>231.33180373262428</v>
      </c>
      <c r="V805" s="1">
        <f>IF(dataOrig!$X805&gt;0,dataOrig!V805*dataRevised!$X805/dataOrig!$X805,dataOrig!V805)</f>
        <v>4.4147290788668752</v>
      </c>
      <c r="W805" s="1">
        <f>IF(dataOrig!$X805&gt;0,dataOrig!W805*dataRevised!$X805/dataOrig!$X805,dataOrig!W805)</f>
        <v>226.03412883798404</v>
      </c>
      <c r="X805" s="9">
        <f>dataOrig!X805*VLOOKUP($C805,pivot!$H$4:$Q$65,9,FALSE)/VLOOKUP($C805,pivot!$H$4:$Q$65,5,FALSE)</f>
        <v>627.77447501486972</v>
      </c>
      <c r="Y805" s="1">
        <f>IF(dataOrig!$AC805&gt;0,dataOrig!Y805*dataRevised!$AC805/dataOrig!$AC805,dataOrig!Y805)</f>
        <v>529.7593289325016</v>
      </c>
      <c r="Z805" s="1">
        <f>IF(dataOrig!$AC805&gt;0,dataOrig!Z805*dataRevised!$AC805/dataOrig!$AC805,dataOrig!Z805)</f>
        <v>43.381979443196755</v>
      </c>
      <c r="AA805" s="1">
        <f>IF(dataOrig!$AC805&gt;0,dataOrig!AA805*dataRevised!$AC805/dataOrig!$AC805,dataOrig!AA805)</f>
        <v>21.715157716906869</v>
      </c>
      <c r="AB805" s="1">
        <f>IF(dataOrig!$AC805&gt;0,dataOrig!AB805*dataRevised!$AC805/dataOrig!$AC805,dataOrig!AB805)</f>
        <v>64.031723092252193</v>
      </c>
      <c r="AC805" s="9">
        <f>dataOrig!AC805*VLOOKUP($C805,pivot!$H$4:$Q$65,10,FALSE)/VLOOKUP($C805,pivot!$H$4:$Q$65,6,FALSE)</f>
        <v>658.88818918485742</v>
      </c>
    </row>
    <row r="806" spans="1:29">
      <c r="A806">
        <v>814</v>
      </c>
      <c r="B806">
        <v>24033</v>
      </c>
      <c r="C806">
        <f>dataOrig!C806</f>
        <v>24033</v>
      </c>
      <c r="D806">
        <v>24</v>
      </c>
      <c r="E806" s="1">
        <f>IF(dataOrig!$I806&gt;0,dataOrig!E806*dataRevised!$I806/dataOrig!$I806,dataOrig!E806)</f>
        <v>41.845594038720456</v>
      </c>
      <c r="F806" s="1">
        <f>IF(dataOrig!$I806&gt;0,dataOrig!F806*dataRevised!$I806/dataOrig!$I806,dataOrig!F806)</f>
        <v>29.194600492130558</v>
      </c>
      <c r="G806" s="1">
        <f>IF(dataOrig!$I806&gt;0,dataOrig!G806*dataRevised!$I806/dataOrig!$I806,dataOrig!G806)</f>
        <v>49.630820836621943</v>
      </c>
      <c r="H806" s="1">
        <f>IF(dataOrig!$I806&gt;0,dataOrig!H806*dataRevised!$I806/dataOrig!$I806,dataOrig!H806)</f>
        <v>285.13393147314179</v>
      </c>
      <c r="I806" s="9">
        <f>dataOrig!I806*VLOOKUP($C806,pivot!$H$4:$Q$65,7,FALSE)/VLOOKUP($C806,pivot!$H$4:$Q$65,2,FALSE)</f>
        <v>405.80494684061472</v>
      </c>
      <c r="J806" s="1">
        <f>dataOrig!J806</f>
        <v>43</v>
      </c>
      <c r="K806" s="1">
        <f>dataOrig!K806</f>
        <v>30</v>
      </c>
      <c r="L806" s="1">
        <f>dataOrig!L806</f>
        <v>51</v>
      </c>
      <c r="M806" s="1">
        <f>dataOrig!M806</f>
        <v>293</v>
      </c>
      <c r="N806" s="9">
        <f>dataOrig!N806</f>
        <v>417</v>
      </c>
      <c r="O806" s="1">
        <f>IF(dataOrig!$S806&gt;0,dataOrig!O806*dataRevised!$S806/dataOrig!$S806,dataOrig!O806)</f>
        <v>119.7112424603152</v>
      </c>
      <c r="P806" s="1">
        <f>IF(dataOrig!$S806&gt;0,dataOrig!P806*dataRevised!$S806/dataOrig!$S806,dataOrig!P806)</f>
        <v>67.061723467412847</v>
      </c>
      <c r="Q806" s="1">
        <f>IF(dataOrig!$S806&gt;0,dataOrig!Q806*dataRevised!$S806/dataOrig!$S806,dataOrig!Q806)</f>
        <v>33.06722333945995</v>
      </c>
      <c r="R806" s="1">
        <f>IF(dataOrig!$S806&gt;0,dataOrig!R806*dataRevised!$S806/dataOrig!$S806,dataOrig!R806)</f>
        <v>157.75645711691823</v>
      </c>
      <c r="S806" s="9">
        <f>dataOrig!S806*VLOOKUP($C806,pivot!$H$4:$Q$65,8,FALSE)/VLOOKUP($C806,pivot!$H$4:$Q$65,4,FALSE)</f>
        <v>377.59664638410618</v>
      </c>
      <c r="T806" s="1">
        <f>IF(dataOrig!$X806&gt;0,dataOrig!T806*dataRevised!$X806/dataOrig!$X806,dataOrig!T806)</f>
        <v>61.806207104136263</v>
      </c>
      <c r="U806" s="1">
        <f>IF(dataOrig!$X806&gt;0,dataOrig!U806*dataRevised!$X806/dataOrig!$X806,dataOrig!U806)</f>
        <v>62.689152919909631</v>
      </c>
      <c r="V806" s="1">
        <f>IF(dataOrig!$X806&gt;0,dataOrig!V806*dataRevised!$X806/dataOrig!$X806,dataOrig!V806)</f>
        <v>200.42870018055618</v>
      </c>
      <c r="W806" s="1">
        <f>IF(dataOrig!$X806&gt;0,dataOrig!W806*dataRevised!$X806/dataOrig!$X806,dataOrig!W806)</f>
        <v>99.772877182391397</v>
      </c>
      <c r="X806" s="9">
        <f>dataOrig!X806*VLOOKUP($C806,pivot!$H$4:$Q$65,9,FALSE)/VLOOKUP($C806,pivot!$H$4:$Q$65,5,FALSE)</f>
        <v>424.69693738699345</v>
      </c>
      <c r="Y806" s="1">
        <f>IF(dataOrig!$AC806&gt;0,dataOrig!Y806*dataRevised!$AC806/dataOrig!$AC806,dataOrig!Y806)</f>
        <v>117.07794851048715</v>
      </c>
      <c r="Z806" s="1">
        <f>IF(dataOrig!$AC806&gt;0,dataOrig!Z806*dataRevised!$AC806/dataOrig!$AC806,dataOrig!Z806)</f>
        <v>87.377223940236561</v>
      </c>
      <c r="AA806" s="1">
        <f>IF(dataOrig!$AC806&gt;0,dataOrig!AA806*dataRevised!$AC806/dataOrig!$AC806,dataOrig!AA806)</f>
        <v>145.510209906358</v>
      </c>
      <c r="AB806" s="1">
        <f>IF(dataOrig!$AC806&gt;0,dataOrig!AB806*dataRevised!$AC806/dataOrig!$AC806,dataOrig!AB806)</f>
        <v>788.48136025428369</v>
      </c>
      <c r="AC806" s="9">
        <f>dataOrig!AC806*VLOOKUP($C806,pivot!$H$4:$Q$65,10,FALSE)/VLOOKUP($C806,pivot!$H$4:$Q$65,6,FALSE)</f>
        <v>1138.4467426113654</v>
      </c>
    </row>
    <row r="807" spans="1:29">
      <c r="A807">
        <v>815</v>
      </c>
      <c r="B807">
        <v>24033</v>
      </c>
      <c r="C807">
        <f>dataOrig!C807</f>
        <v>24033</v>
      </c>
      <c r="D807">
        <v>24</v>
      </c>
      <c r="E807" s="1">
        <f>IF(dataOrig!$I807&gt;0,dataOrig!E807*dataRevised!$I807/dataOrig!$I807,dataOrig!E807)</f>
        <v>43.791900738195828</v>
      </c>
      <c r="F807" s="1">
        <f>IF(dataOrig!$I807&gt;0,dataOrig!F807*dataRevised!$I807/dataOrig!$I807,dataOrig!F807)</f>
        <v>75.90596127953944</v>
      </c>
      <c r="G807" s="1">
        <f>IF(dataOrig!$I807&gt;0,dataOrig!G807*dataRevised!$I807/dataOrig!$I807,dataOrig!G807)</f>
        <v>8.7583801476391674</v>
      </c>
      <c r="H807" s="1">
        <f>IF(dataOrig!$I807&gt;0,dataOrig!H807*dataRevised!$I807/dataOrig!$I807,dataOrig!H807)</f>
        <v>31.140907191605926</v>
      </c>
      <c r="I807" s="9">
        <f>dataOrig!I807*VLOOKUP($C807,pivot!$H$4:$Q$65,7,FALSE)/VLOOKUP($C807,pivot!$H$4:$Q$65,2,FALSE)</f>
        <v>159.59714935698037</v>
      </c>
      <c r="J807" s="1">
        <f>dataOrig!J807</f>
        <v>45</v>
      </c>
      <c r="K807" s="1">
        <f>dataOrig!K807</f>
        <v>78</v>
      </c>
      <c r="L807" s="1">
        <f>dataOrig!L807</f>
        <v>9</v>
      </c>
      <c r="M807" s="1">
        <f>dataOrig!M807</f>
        <v>32</v>
      </c>
      <c r="N807" s="9">
        <f>dataOrig!N807</f>
        <v>164</v>
      </c>
      <c r="O807" s="1">
        <f>IF(dataOrig!$S807&gt;0,dataOrig!O807*dataRevised!$S807/dataOrig!$S807,dataOrig!O807)</f>
        <v>138.29366606901235</v>
      </c>
      <c r="P807" s="1">
        <f>IF(dataOrig!$S807&gt;0,dataOrig!P807*dataRevised!$S807/dataOrig!$S807,dataOrig!P807)</f>
        <v>77.535470425411887</v>
      </c>
      <c r="Q807" s="1">
        <f>IF(dataOrig!$S807&gt;0,dataOrig!Q807*dataRevised!$S807/dataOrig!$S807,dataOrig!Q807)</f>
        <v>38.024155342259952</v>
      </c>
      <c r="R807" s="1">
        <f>IF(dataOrig!$S807&gt;0,dataOrig!R807*dataRevised!$S807/dataOrig!$S807,dataOrig!R807)</f>
        <v>182.40867510416049</v>
      </c>
      <c r="S807" s="9">
        <f>dataOrig!S807*VLOOKUP($C807,pivot!$H$4:$Q$65,8,FALSE)/VLOOKUP($C807,pivot!$H$4:$Q$65,4,FALSE)</f>
        <v>436.26196694084479</v>
      </c>
      <c r="T807" s="1">
        <f>IF(dataOrig!$X807&gt;0,dataOrig!T807*dataRevised!$X807/dataOrig!$X807,dataOrig!T807)</f>
        <v>9.7124039735071275</v>
      </c>
      <c r="U807" s="1">
        <f>IF(dataOrig!$X807&gt;0,dataOrig!U807*dataRevised!$X807/dataOrig!$X807,dataOrig!U807)</f>
        <v>96.241093919297896</v>
      </c>
      <c r="V807" s="1">
        <f>IF(dataOrig!$X807&gt;0,dataOrig!V807*dataRevised!$X807/dataOrig!$X807,dataOrig!V807)</f>
        <v>0</v>
      </c>
      <c r="W807" s="1">
        <f>IF(dataOrig!$X807&gt;0,dataOrig!W807*dataRevised!$X807/dataOrig!$X807,dataOrig!W807)</f>
        <v>61.806207104136256</v>
      </c>
      <c r="X807" s="9">
        <f>dataOrig!X807*VLOOKUP($C807,pivot!$H$4:$Q$65,9,FALSE)/VLOOKUP($C807,pivot!$H$4:$Q$65,5,FALSE)</f>
        <v>167.75970499694128</v>
      </c>
      <c r="Y807" s="1">
        <f>IF(dataOrig!$AC807&gt;0,dataOrig!Y807*dataRevised!$AC807/dataOrig!$AC807,dataOrig!Y807)</f>
        <v>69.668267283368635</v>
      </c>
      <c r="Z807" s="1">
        <f>IF(dataOrig!$AC807&gt;0,dataOrig!Z807*dataRevised!$AC807/dataOrig!$AC807,dataOrig!Z807)</f>
        <v>118.12809661202418</v>
      </c>
      <c r="AA807" s="1">
        <f>IF(dataOrig!$AC807&gt;0,dataOrig!AA807*dataRevised!$AC807/dataOrig!$AC807,dataOrig!AA807)</f>
        <v>18.404414190628611</v>
      </c>
      <c r="AB807" s="1">
        <f>IF(dataOrig!$AC807&gt;0,dataOrig!AB807*dataRevised!$AC807/dataOrig!$AC807,dataOrig!AB807)</f>
        <v>56.08520620037077</v>
      </c>
      <c r="AC807" s="9">
        <f>dataOrig!AC807*VLOOKUP($C807,pivot!$H$4:$Q$65,10,FALSE)/VLOOKUP($C807,pivot!$H$4:$Q$65,6,FALSE)</f>
        <v>262.28598428639214</v>
      </c>
    </row>
    <row r="808" spans="1:29">
      <c r="A808">
        <v>816</v>
      </c>
      <c r="B808">
        <v>24033</v>
      </c>
      <c r="C808">
        <f>dataOrig!C808</f>
        <v>24033</v>
      </c>
      <c r="D808">
        <v>24</v>
      </c>
      <c r="E808" s="1">
        <f>IF(dataOrig!$I808&gt;0,dataOrig!E808*dataRevised!$I808/dataOrig!$I808,dataOrig!E808)</f>
        <v>59.362354333998795</v>
      </c>
      <c r="F808" s="1">
        <f>IF(dataOrig!$I808&gt;0,dataOrig!F808*dataRevised!$I808/dataOrig!$I808,dataOrig!F808)</f>
        <v>89.530108175867042</v>
      </c>
      <c r="G808" s="1">
        <f>IF(dataOrig!$I808&gt;0,dataOrig!G808*dataRevised!$I808/dataOrig!$I808,dataOrig!G808)</f>
        <v>19.463066994753703</v>
      </c>
      <c r="H808" s="1">
        <f>IF(dataOrig!$I808&gt;0,dataOrig!H808*dataRevised!$I808/dataOrig!$I808,dataOrig!H808)</f>
        <v>161.54345605645574</v>
      </c>
      <c r="I808" s="9">
        <f>dataOrig!I808*VLOOKUP($C808,pivot!$H$4:$Q$65,7,FALSE)/VLOOKUP($C808,pivot!$H$4:$Q$65,2,FALSE)</f>
        <v>329.89898556107528</v>
      </c>
      <c r="J808" s="1">
        <f>dataOrig!J808</f>
        <v>61</v>
      </c>
      <c r="K808" s="1">
        <f>dataOrig!K808</f>
        <v>92</v>
      </c>
      <c r="L808" s="1">
        <f>dataOrig!L808</f>
        <v>20</v>
      </c>
      <c r="M808" s="1">
        <f>dataOrig!M808</f>
        <v>166</v>
      </c>
      <c r="N808" s="9">
        <f>dataOrig!N808</f>
        <v>339</v>
      </c>
      <c r="O808" s="1">
        <f>IF(dataOrig!$S808&gt;0,dataOrig!O808*dataRevised!$S808/dataOrig!$S808,dataOrig!O808)</f>
        <v>247.81412163497137</v>
      </c>
      <c r="P808" s="1">
        <f>IF(dataOrig!$S808&gt;0,dataOrig!P808*dataRevised!$S808/dataOrig!$S808,dataOrig!P808)</f>
        <v>138.93934368573429</v>
      </c>
      <c r="Q808" s="1">
        <f>IF(dataOrig!$S808&gt;0,dataOrig!Q808*dataRevised!$S808/dataOrig!$S808,dataOrig!Q808)</f>
        <v>68.139643862835186</v>
      </c>
      <c r="R808" s="1">
        <f>IF(dataOrig!$S808&gt;0,dataOrig!R808*dataRevised!$S808/dataOrig!$S808,dataOrig!R808)</f>
        <v>326.86343990081355</v>
      </c>
      <c r="S808" s="9">
        <f>dataOrig!S808*VLOOKUP($C808,pivot!$H$4:$Q$65,8,FALSE)/VLOOKUP($C808,pivot!$H$4:$Q$65,4,FALSE)</f>
        <v>781.75654908435445</v>
      </c>
      <c r="T808" s="1">
        <f>IF(dataOrig!$X808&gt;0,dataOrig!T808*dataRevised!$X808/dataOrig!$X808,dataOrig!T808)</f>
        <v>17.658916315467504</v>
      </c>
      <c r="U808" s="1">
        <f>IF(dataOrig!$X808&gt;0,dataOrig!U808*dataRevised!$X808/dataOrig!$X808,dataOrig!U808)</f>
        <v>72.401556893416767</v>
      </c>
      <c r="V808" s="1">
        <f>IF(dataOrig!$X808&gt;0,dataOrig!V808*dataRevised!$X808/dataOrig!$X808,dataOrig!V808)</f>
        <v>100.65582299816477</v>
      </c>
      <c r="W808" s="1">
        <f>IF(dataOrig!$X808&gt;0,dataOrig!W808*dataRevised!$X808/dataOrig!$X808,dataOrig!W808)</f>
        <v>150.10078868147377</v>
      </c>
      <c r="X808" s="9">
        <f>dataOrig!X808*VLOOKUP($C808,pivot!$H$4:$Q$65,9,FALSE)/VLOOKUP($C808,pivot!$H$4:$Q$65,5,FALSE)</f>
        <v>340.8170848885228</v>
      </c>
      <c r="Y808" s="1">
        <f>IF(dataOrig!$AC808&gt;0,dataOrig!Y808*dataRevised!$AC808/dataOrig!$AC808,dataOrig!Y808)</f>
        <v>61.646669423435064</v>
      </c>
      <c r="Z808" s="1">
        <f>IF(dataOrig!$AC808&gt;0,dataOrig!Z808*dataRevised!$AC808/dataOrig!$AC808,dataOrig!Z808)</f>
        <v>90.111865970576233</v>
      </c>
      <c r="AA808" s="1">
        <f>IF(dataOrig!$AC808&gt;0,dataOrig!AA808*dataRevised!$AC808/dataOrig!$AC808,dataOrig!AA808)</f>
        <v>22.321495129979958</v>
      </c>
      <c r="AB808" s="1">
        <f>IF(dataOrig!$AC808&gt;0,dataOrig!AB808*dataRevised!$AC808/dataOrig!$AC808,dataOrig!AB808)</f>
        <v>230.47917624680917</v>
      </c>
      <c r="AC808" s="9">
        <f>dataOrig!AC808*VLOOKUP($C808,pivot!$H$4:$Q$65,10,FALSE)/VLOOKUP($C808,pivot!$H$4:$Q$65,6,FALSE)</f>
        <v>404.55920677080047</v>
      </c>
    </row>
    <row r="809" spans="1:29">
      <c r="A809">
        <v>817</v>
      </c>
      <c r="B809">
        <v>24033</v>
      </c>
      <c r="C809">
        <f>dataOrig!C809</f>
        <v>24033</v>
      </c>
      <c r="D809">
        <v>24</v>
      </c>
      <c r="E809" s="1">
        <f>IF(dataOrig!$I809&gt;0,dataOrig!E809*dataRevised!$I809/dataOrig!$I809,dataOrig!E809)</f>
        <v>50.603974186359629</v>
      </c>
      <c r="F809" s="1">
        <f>IF(dataOrig!$I809&gt;0,dataOrig!F809*dataRevised!$I809/dataOrig!$I809,dataOrig!F809)</f>
        <v>88.556954826129328</v>
      </c>
      <c r="G809" s="1">
        <f>IF(dataOrig!$I809&gt;0,dataOrig!G809*dataRevised!$I809/dataOrig!$I809,dataOrig!G809)</f>
        <v>80.771728028227855</v>
      </c>
      <c r="H809" s="1">
        <f>IF(dataOrig!$I809&gt;0,dataOrig!H809*dataRevised!$I809/dataOrig!$I809,dataOrig!H809)</f>
        <v>198.52328334648777</v>
      </c>
      <c r="I809" s="9">
        <f>dataOrig!I809*VLOOKUP($C809,pivot!$H$4:$Q$65,7,FALSE)/VLOOKUP($C809,pivot!$H$4:$Q$65,2,FALSE)</f>
        <v>418.45594038720458</v>
      </c>
      <c r="J809" s="1">
        <f>dataOrig!J809</f>
        <v>52</v>
      </c>
      <c r="K809" s="1">
        <f>dataOrig!K809</f>
        <v>91</v>
      </c>
      <c r="L809" s="1">
        <f>dataOrig!L809</f>
        <v>83</v>
      </c>
      <c r="M809" s="1">
        <f>dataOrig!M809</f>
        <v>204</v>
      </c>
      <c r="N809" s="9">
        <f>dataOrig!N809</f>
        <v>430</v>
      </c>
      <c r="O809" s="1">
        <f>IF(dataOrig!$S809&gt;0,dataOrig!O809*dataRevised!$S809/dataOrig!$S809,dataOrig!O809)</f>
        <v>249.68582698368718</v>
      </c>
      <c r="P809" s="1">
        <f>IF(dataOrig!$S809&gt;0,dataOrig!P809*dataRevised!$S809/dataOrig!$S809,dataOrig!P809)</f>
        <v>139.60291504616251</v>
      </c>
      <c r="Q809" s="1">
        <f>IF(dataOrig!$S809&gt;0,dataOrig!Q809*dataRevised!$S809/dataOrig!$S809,dataOrig!Q809)</f>
        <v>72.345618868981845</v>
      </c>
      <c r="R809" s="1">
        <f>IF(dataOrig!$S809&gt;0,dataOrig!R809*dataRevised!$S809/dataOrig!$S809,dataOrig!R809)</f>
        <v>324.67594307360673</v>
      </c>
      <c r="S809" s="9">
        <f>dataOrig!S809*VLOOKUP($C809,pivot!$H$4:$Q$65,8,FALSE)/VLOOKUP($C809,pivot!$H$4:$Q$65,4,FALSE)</f>
        <v>786.31030397243831</v>
      </c>
      <c r="T809" s="1">
        <f>IF(dataOrig!$X809&gt;0,dataOrig!T809*dataRevised!$X809/dataOrig!$X809,dataOrig!T809)</f>
        <v>18.541862131240876</v>
      </c>
      <c r="U809" s="1">
        <f>IF(dataOrig!$X809&gt;0,dataOrig!U809*dataRevised!$X809/dataOrig!$X809,dataOrig!U809)</f>
        <v>240.16126189035805</v>
      </c>
      <c r="V809" s="1">
        <f>IF(dataOrig!$X809&gt;0,dataOrig!V809*dataRevised!$X809/dataOrig!$X809,dataOrig!V809)</f>
        <v>4.414729078866876</v>
      </c>
      <c r="W809" s="1">
        <f>IF(dataOrig!$X809&gt;0,dataOrig!W809*dataRevised!$X809/dataOrig!$X809,dataOrig!W809)</f>
        <v>166.87675918116793</v>
      </c>
      <c r="X809" s="9">
        <f>dataOrig!X809*VLOOKUP($C809,pivot!$H$4:$Q$65,9,FALSE)/VLOOKUP($C809,pivot!$H$4:$Q$65,5,FALSE)</f>
        <v>429.99461228163369</v>
      </c>
      <c r="Y809" s="1">
        <f>IF(dataOrig!$AC809&gt;0,dataOrig!Y809*dataRevised!$AC809/dataOrig!$AC809,dataOrig!Y809)</f>
        <v>68.674670548696071</v>
      </c>
      <c r="Z809" s="1">
        <f>IF(dataOrig!$AC809&gt;0,dataOrig!Z809*dataRevised!$AC809/dataOrig!$AC809,dataOrig!Z809)</f>
        <v>186.18162454402503</v>
      </c>
      <c r="AA809" s="1">
        <f>IF(dataOrig!$AC809&gt;0,dataOrig!AA809*dataRevised!$AC809/dataOrig!$AC809,dataOrig!AA809)</f>
        <v>103.83862950234369</v>
      </c>
      <c r="AB809" s="1">
        <f>IF(dataOrig!$AC809&gt;0,dataOrig!AB809*dataRevised!$AC809/dataOrig!$AC809,dataOrig!AB809)</f>
        <v>420.46491982898044</v>
      </c>
      <c r="AC809" s="9">
        <f>dataOrig!AC809*VLOOKUP($C809,pivot!$H$4:$Q$65,10,FALSE)/VLOOKUP($C809,pivot!$H$4:$Q$65,6,FALSE)</f>
        <v>779.15984442404522</v>
      </c>
    </row>
    <row r="810" spans="1:29">
      <c r="A810">
        <v>818</v>
      </c>
      <c r="B810">
        <v>24033</v>
      </c>
      <c r="C810">
        <f>dataOrig!C810</f>
        <v>24033</v>
      </c>
      <c r="D810">
        <v>24</v>
      </c>
      <c r="E810" s="1">
        <f>IF(dataOrig!$I810&gt;0,dataOrig!E810*dataRevised!$I810/dataOrig!$I810,dataOrig!E810)</f>
        <v>401.91233344166392</v>
      </c>
      <c r="F810" s="1">
        <f>IF(dataOrig!$I810&gt;0,dataOrig!F810*dataRevised!$I810/dataOrig!$I810,dataOrig!F810)</f>
        <v>237.44941733599518</v>
      </c>
      <c r="G810" s="1">
        <f>IF(dataOrig!$I810&gt;0,dataOrig!G810*dataRevised!$I810/dataOrig!$I810,dataOrig!G810)</f>
        <v>87.583801476391656</v>
      </c>
      <c r="H810" s="1">
        <f>IF(dataOrig!$I810&gt;0,dataOrig!H810*dataRevised!$I810/dataOrig!$I810,dataOrig!H810)</f>
        <v>393.15395329402475</v>
      </c>
      <c r="I810" s="9">
        <f>dataOrig!I810*VLOOKUP($C810,pivot!$H$4:$Q$65,7,FALSE)/VLOOKUP($C810,pivot!$H$4:$Q$65,2,FALSE)</f>
        <v>1120.0995055480755</v>
      </c>
      <c r="J810" s="1">
        <f>dataOrig!J810</f>
        <v>413</v>
      </c>
      <c r="K810" s="1">
        <f>dataOrig!K810</f>
        <v>244</v>
      </c>
      <c r="L810" s="1">
        <f>dataOrig!L810</f>
        <v>90</v>
      </c>
      <c r="M810" s="1">
        <f>dataOrig!M810</f>
        <v>404</v>
      </c>
      <c r="N810" s="9">
        <f>dataOrig!N810</f>
        <v>1151</v>
      </c>
      <c r="O810" s="1">
        <f>IF(dataOrig!$S810&gt;0,dataOrig!O810*dataRevised!$S810/dataOrig!$S810,dataOrig!O810)</f>
        <v>133.6550852916321</v>
      </c>
      <c r="P810" s="1">
        <f>IF(dataOrig!$S810&gt;0,dataOrig!P810*dataRevised!$S810/dataOrig!$S810,dataOrig!P810)</f>
        <v>74.909680465416216</v>
      </c>
      <c r="Q810" s="1">
        <f>IF(dataOrig!$S810&gt;0,dataOrig!Q810*dataRevised!$S810/dataOrig!$S810,dataOrig!Q810)</f>
        <v>37.268970097519095</v>
      </c>
      <c r="R810" s="1">
        <f>IF(dataOrig!$S810&gt;0,dataOrig!R810*dataRevised!$S810/dataOrig!$S810,dataOrig!R810)</f>
        <v>175.79514794741692</v>
      </c>
      <c r="S810" s="9">
        <f>dataOrig!S810*VLOOKUP($C810,pivot!$H$4:$Q$65,8,FALSE)/VLOOKUP($C810,pivot!$H$4:$Q$65,4,FALSE)</f>
        <v>421.62888380198433</v>
      </c>
      <c r="T810" s="1">
        <f>IF(dataOrig!$X810&gt;0,dataOrig!T810*dataRevised!$X810/dataOrig!$X810,dataOrig!T810)</f>
        <v>305.49925225758778</v>
      </c>
      <c r="U810" s="1">
        <f>IF(dataOrig!$X810&gt;0,dataOrig!U810*dataRevised!$X810/dataOrig!$X810,dataOrig!U810)</f>
        <v>498.86438591195696</v>
      </c>
      <c r="V810" s="1">
        <f>IF(dataOrig!$X810&gt;0,dataOrig!V810*dataRevised!$X810/dataOrig!$X810,dataOrig!V810)</f>
        <v>0</v>
      </c>
      <c r="W810" s="1">
        <f>IF(dataOrig!$X810&gt;0,dataOrig!W810*dataRevised!$X810/dataOrig!$X810,dataOrig!W810)</f>
        <v>396.44267128224539</v>
      </c>
      <c r="X810" s="9">
        <f>dataOrig!X810*VLOOKUP($C810,pivot!$H$4:$Q$65,9,FALSE)/VLOOKUP($C810,pivot!$H$4:$Q$65,5,FALSE)</f>
        <v>1200.8063094517902</v>
      </c>
      <c r="Y810" s="1">
        <f>IF(dataOrig!$AC810&gt;0,dataOrig!Y810*dataRevised!$AC810/dataOrig!$AC810,dataOrig!Y810)</f>
        <v>173.8650309640243</v>
      </c>
      <c r="Z810" s="1">
        <f>IF(dataOrig!$AC810&gt;0,dataOrig!Z810*dataRevised!$AC810/dataOrig!$AC810,dataOrig!Z810)</f>
        <v>147.81208660078667</v>
      </c>
      <c r="AA810" s="1">
        <f>IF(dataOrig!$AC810&gt;0,dataOrig!AA810*dataRevised!$AC810/dataOrig!$AC810,dataOrig!AA810)</f>
        <v>47.50628967459641</v>
      </c>
      <c r="AB810" s="1">
        <f>IF(dataOrig!$AC810&gt;0,dataOrig!AB810*dataRevised!$AC810/dataOrig!$AC810,dataOrig!AB810)</f>
        <v>292.28043522116457</v>
      </c>
      <c r="AC810" s="9">
        <f>dataOrig!AC810*VLOOKUP($C810,pivot!$H$4:$Q$65,10,FALSE)/VLOOKUP($C810,pivot!$H$4:$Q$65,6,FALSE)</f>
        <v>661.46384246057187</v>
      </c>
    </row>
    <row r="811" spans="1:29">
      <c r="A811">
        <v>819</v>
      </c>
      <c r="B811">
        <v>24033</v>
      </c>
      <c r="C811">
        <f>dataOrig!C811</f>
        <v>24033</v>
      </c>
      <c r="D811">
        <v>24</v>
      </c>
      <c r="E811" s="1">
        <f>IF(dataOrig!$I811&gt;0,dataOrig!E811*dataRevised!$I811/dataOrig!$I811,dataOrig!E811)</f>
        <v>1148.3209526904684</v>
      </c>
      <c r="F811" s="1">
        <f>IF(dataOrig!$I811&gt;0,dataOrig!F811*dataRevised!$I811/dataOrig!$I811,dataOrig!F811)</f>
        <v>547.8853359023168</v>
      </c>
      <c r="G811" s="1">
        <f>IF(dataOrig!$I811&gt;0,dataOrig!G811*dataRevised!$I811/dataOrig!$I811,dataOrig!G811)</f>
        <v>226.74473048888061</v>
      </c>
      <c r="H811" s="1">
        <f>IF(dataOrig!$I811&gt;0,dataOrig!H811*dataRevised!$I811/dataOrig!$I811,dataOrig!H811)</f>
        <v>734.73077905195225</v>
      </c>
      <c r="I811" s="9">
        <f>dataOrig!I811*VLOOKUP($C811,pivot!$H$4:$Q$65,7,FALSE)/VLOOKUP($C811,pivot!$H$4:$Q$65,2,FALSE)</f>
        <v>2657.681798133618</v>
      </c>
      <c r="J811" s="1">
        <f>dataOrig!J811</f>
        <v>1180</v>
      </c>
      <c r="K811" s="1">
        <f>dataOrig!K811</f>
        <v>563</v>
      </c>
      <c r="L811" s="1">
        <f>dataOrig!L811</f>
        <v>233</v>
      </c>
      <c r="M811" s="1">
        <f>dataOrig!M811</f>
        <v>755</v>
      </c>
      <c r="N811" s="9">
        <f>dataOrig!N811</f>
        <v>2731</v>
      </c>
      <c r="O811" s="1">
        <f>IF(dataOrig!$S811&gt;0,dataOrig!O811*dataRevised!$S811/dataOrig!$S811,dataOrig!O811)</f>
        <v>685.48105452550794</v>
      </c>
      <c r="P811" s="1">
        <f>IF(dataOrig!$S811&gt;0,dataOrig!P811*dataRevised!$S811/dataOrig!$S811,dataOrig!P811)</f>
        <v>357.57197344478357</v>
      </c>
      <c r="Q811" s="1">
        <f>IF(dataOrig!$S811&gt;0,dataOrig!Q811*dataRevised!$S811/dataOrig!$S811,dataOrig!Q811)</f>
        <v>444.80213045613726</v>
      </c>
      <c r="R811" s="1">
        <f>IF(dataOrig!$S811&gt;0,dataOrig!R811*dataRevised!$S811/dataOrig!$S811,dataOrig!R811)</f>
        <v>580.94598413309984</v>
      </c>
      <c r="S811" s="9">
        <f>dataOrig!S811*VLOOKUP($C811,pivot!$H$4:$Q$65,8,FALSE)/VLOOKUP($C811,pivot!$H$4:$Q$65,4,FALSE)</f>
        <v>2068.8011425595287</v>
      </c>
      <c r="T811" s="1">
        <f>IF(dataOrig!$X811&gt;0,dataOrig!T811*dataRevised!$X811/dataOrig!$X811,dataOrig!T811)</f>
        <v>1136.3512649003337</v>
      </c>
      <c r="U811" s="1">
        <f>IF(dataOrig!$X811&gt;0,dataOrig!U811*dataRevised!$X811/dataOrig!$X811,dataOrig!U811)</f>
        <v>923.56132329895036</v>
      </c>
      <c r="V811" s="1">
        <f>IF(dataOrig!$X811&gt;0,dataOrig!V811*dataRevised!$X811/dataOrig!$X811,dataOrig!V811)</f>
        <v>257.82017820582553</v>
      </c>
      <c r="W811" s="1">
        <f>IF(dataOrig!$X811&gt;0,dataOrig!W811*dataRevised!$X811/dataOrig!$X811,dataOrig!W811)</f>
        <v>595.98842564702818</v>
      </c>
      <c r="X811" s="9">
        <f>dataOrig!X811*VLOOKUP($C811,pivot!$H$4:$Q$65,9,FALSE)/VLOOKUP($C811,pivot!$H$4:$Q$65,5,FALSE)</f>
        <v>2913.7211920521377</v>
      </c>
      <c r="Y811" s="1">
        <f>IF(dataOrig!$AC811&gt;0,dataOrig!Y811*dataRevised!$AC811/dataOrig!$AC811,dataOrig!Y811)</f>
        <v>1309.9702172936863</v>
      </c>
      <c r="Z811" s="1">
        <f>IF(dataOrig!$AC811&gt;0,dataOrig!Z811*dataRevised!$AC811/dataOrig!$AC811,dataOrig!Z811)</f>
        <v>624.34342848628637</v>
      </c>
      <c r="AA811" s="1">
        <f>IF(dataOrig!$AC811&gt;0,dataOrig!AA811*dataRevised!$AC811/dataOrig!$AC811,dataOrig!AA811)</f>
        <v>259.02155826758178</v>
      </c>
      <c r="AB811" s="1">
        <f>IF(dataOrig!$AC811&gt;0,dataOrig!AB811*dataRevised!$AC811/dataOrig!$AC811,dataOrig!AB811)</f>
        <v>832.06421193481151</v>
      </c>
      <c r="AC811" s="9">
        <f>dataOrig!AC811*VLOOKUP($C811,pivot!$H$4:$Q$65,10,FALSE)/VLOOKUP($C811,pivot!$H$4:$Q$65,6,FALSE)</f>
        <v>3025.399415982366</v>
      </c>
    </row>
    <row r="812" spans="1:29">
      <c r="A812">
        <v>820</v>
      </c>
      <c r="B812">
        <v>24033</v>
      </c>
      <c r="C812">
        <f>dataOrig!C812</f>
        <v>24033</v>
      </c>
      <c r="D812">
        <v>24</v>
      </c>
      <c r="E812" s="1">
        <f>IF(dataOrig!$I812&gt;0,dataOrig!E812*dataRevised!$I812/dataOrig!$I812,dataOrig!E812)</f>
        <v>519.66388875992391</v>
      </c>
      <c r="F812" s="1">
        <f>IF(dataOrig!$I812&gt;0,dataOrig!F812*dataRevised!$I812/dataOrig!$I812,dataOrig!F812)</f>
        <v>259.83194437996195</v>
      </c>
      <c r="G812" s="1">
        <f>IF(dataOrig!$I812&gt;0,dataOrig!G812*dataRevised!$I812/dataOrig!$I812,dataOrig!G812)</f>
        <v>288.05339152235484</v>
      </c>
      <c r="H812" s="1">
        <f>IF(dataOrig!$I812&gt;0,dataOrig!H812*dataRevised!$I812/dataOrig!$I812,dataOrig!H812)</f>
        <v>268.59032452760113</v>
      </c>
      <c r="I812" s="9">
        <f>dataOrig!I812*VLOOKUP($C812,pivot!$H$4:$Q$65,7,FALSE)/VLOOKUP($C812,pivot!$H$4:$Q$65,2,FALSE)</f>
        <v>1336.1395491898418</v>
      </c>
      <c r="J812" s="1">
        <f>dataOrig!J812</f>
        <v>534</v>
      </c>
      <c r="K812" s="1">
        <f>dataOrig!K812</f>
        <v>267</v>
      </c>
      <c r="L812" s="1">
        <f>dataOrig!L812</f>
        <v>296</v>
      </c>
      <c r="M812" s="1">
        <f>dataOrig!M812</f>
        <v>276</v>
      </c>
      <c r="N812" s="9">
        <f>dataOrig!N812</f>
        <v>1373</v>
      </c>
      <c r="O812" s="1">
        <f>IF(dataOrig!$S812&gt;0,dataOrig!O812*dataRevised!$S812/dataOrig!$S812,dataOrig!O812)</f>
        <v>2434.8771248803673</v>
      </c>
      <c r="P812" s="1">
        <f>IF(dataOrig!$S812&gt;0,dataOrig!P812*dataRevised!$S812/dataOrig!$S812,dataOrig!P812)</f>
        <v>1270.0023453282317</v>
      </c>
      <c r="Q812" s="1">
        <f>IF(dataOrig!$S812&gt;0,dataOrig!Q812*dataRevised!$S812/dataOrig!$S812,dataOrig!Q812)</f>
        <v>1581.0949695783327</v>
      </c>
      <c r="R812" s="1">
        <f>IF(dataOrig!$S812&gt;0,dataOrig!R812*dataRevised!$S812/dataOrig!$S812,dataOrig!R812)</f>
        <v>2061.9403548126929</v>
      </c>
      <c r="S812" s="9">
        <f>dataOrig!S812*VLOOKUP($C812,pivot!$H$4:$Q$65,8,FALSE)/VLOOKUP($C812,pivot!$H$4:$Q$65,4,FALSE)</f>
        <v>7347.9147945996247</v>
      </c>
      <c r="T812" s="1">
        <f>IF(dataOrig!$X812&gt;0,dataOrig!T812*dataRevised!$X812/dataOrig!$X812,dataOrig!T812)</f>
        <v>83.879852498470655</v>
      </c>
      <c r="U812" s="1">
        <f>IF(dataOrig!$X812&gt;0,dataOrig!U812*dataRevised!$X812/dataOrig!$X812,dataOrig!U812)</f>
        <v>561.55353883186672</v>
      </c>
      <c r="V812" s="1">
        <f>IF(dataOrig!$X812&gt;0,dataOrig!V812*dataRevised!$X812/dataOrig!$X812,dataOrig!V812)</f>
        <v>171.29148826003478</v>
      </c>
      <c r="W812" s="1">
        <f>IF(dataOrig!$X812&gt;0,dataOrig!W812*dataRevised!$X812/dataOrig!$X812,dataOrig!W812)</f>
        <v>622.47680012022954</v>
      </c>
      <c r="X812" s="9">
        <f>dataOrig!X812*VLOOKUP($C812,pivot!$H$4:$Q$65,9,FALSE)/VLOOKUP($C812,pivot!$H$4:$Q$65,5,FALSE)</f>
        <v>1439.2016797106016</v>
      </c>
      <c r="Y812" s="1">
        <f>IF(dataOrig!$AC812&gt;0,dataOrig!Y812*dataRevised!$AC812/dataOrig!$AC812,dataOrig!Y812)</f>
        <v>570.98491779849485</v>
      </c>
      <c r="Z812" s="1">
        <f>IF(dataOrig!$AC812&gt;0,dataOrig!Z812*dataRevised!$AC812/dataOrig!$AC812,dataOrig!Z812)</f>
        <v>286.86068069807533</v>
      </c>
      <c r="AA812" s="1">
        <f>IF(dataOrig!$AC812&gt;0,dataOrig!AA812*dataRevised!$AC812/dataOrig!$AC812,dataOrig!AA812)</f>
        <v>331.12330231038112</v>
      </c>
      <c r="AB812" s="1">
        <f>IF(dataOrig!$AC812&gt;0,dataOrig!AB812*dataRevised!$AC812/dataOrig!$AC812,dataOrig!AB812)</f>
        <v>326.7610059895581</v>
      </c>
      <c r="AC812" s="9">
        <f>dataOrig!AC812*VLOOKUP($C812,pivot!$H$4:$Q$65,10,FALSE)/VLOOKUP($C812,pivot!$H$4:$Q$65,6,FALSE)</f>
        <v>1515.7299067965093</v>
      </c>
    </row>
    <row r="813" spans="1:29">
      <c r="A813">
        <v>821</v>
      </c>
      <c r="B813">
        <v>24033</v>
      </c>
      <c r="C813">
        <f>dataOrig!C813</f>
        <v>24033</v>
      </c>
      <c r="D813">
        <v>24</v>
      </c>
      <c r="E813" s="1">
        <f>IF(dataOrig!$I813&gt;0,dataOrig!E813*dataRevised!$I813/dataOrig!$I813,dataOrig!E813)</f>
        <v>1147.3477993407307</v>
      </c>
      <c r="F813" s="1">
        <f>IF(dataOrig!$I813&gt;0,dataOrig!F813*dataRevised!$I813/dataOrig!$I813,dataOrig!F813)</f>
        <v>414.56332698825389</v>
      </c>
      <c r="G813" s="1">
        <f>IF(dataOrig!$I813&gt;0,dataOrig!G813*dataRevised!$I813/dataOrig!$I813,dataOrig!G813)</f>
        <v>168.35552950461954</v>
      </c>
      <c r="H813" s="1">
        <f>IF(dataOrig!$I813&gt;0,dataOrig!H813*dataRevised!$I813/dataOrig!$I813,dataOrig!H813)</f>
        <v>815.50250708018018</v>
      </c>
      <c r="I813" s="9">
        <f>dataOrig!I813*VLOOKUP($C813,pivot!$H$4:$Q$65,7,FALSE)/VLOOKUP($C813,pivot!$H$4:$Q$65,2,FALSE)</f>
        <v>2545.7691629137844</v>
      </c>
      <c r="J813" s="1">
        <f>dataOrig!J813</f>
        <v>1179</v>
      </c>
      <c r="K813" s="1">
        <f>dataOrig!K813</f>
        <v>426</v>
      </c>
      <c r="L813" s="1">
        <f>dataOrig!L813</f>
        <v>173</v>
      </c>
      <c r="M813" s="1">
        <f>dataOrig!M813</f>
        <v>838</v>
      </c>
      <c r="N813" s="9">
        <f>dataOrig!N813</f>
        <v>2616</v>
      </c>
      <c r="O813" s="1">
        <f>IF(dataOrig!$S813&gt;0,dataOrig!O813*dataRevised!$S813/dataOrig!$S813,dataOrig!O813)</f>
        <v>1464.3742360517342</v>
      </c>
      <c r="P813" s="1">
        <f>IF(dataOrig!$S813&gt;0,dataOrig!P813*dataRevised!$S813/dataOrig!$S813,dataOrig!P813)</f>
        <v>764.18570169232305</v>
      </c>
      <c r="Q813" s="1">
        <f>IF(dataOrig!$S813&gt;0,dataOrig!Q813*dataRevised!$S813/dataOrig!$S813,dataOrig!Q813)</f>
        <v>951.28695354334616</v>
      </c>
      <c r="R813" s="1">
        <f>IF(dataOrig!$S813&gt;0,dataOrig!R813*dataRevised!$S813/dataOrig!$S813,dataOrig!R813)</f>
        <v>1243.5145371322869</v>
      </c>
      <c r="S813" s="9">
        <f>dataOrig!S813*VLOOKUP($C813,pivot!$H$4:$Q$65,8,FALSE)/VLOOKUP($C813,pivot!$H$4:$Q$65,4,FALSE)</f>
        <v>4423.361428419691</v>
      </c>
      <c r="T813" s="1">
        <f>IF(dataOrig!$X813&gt;0,dataOrig!T813*dataRevised!$X813/dataOrig!$X813,dataOrig!T813)</f>
        <v>648.96517459343067</v>
      </c>
      <c r="U813" s="1">
        <f>IF(dataOrig!$X813&gt;0,dataOrig!U813*dataRevised!$X813/dataOrig!$X813,dataOrig!U813)</f>
        <v>670.15587417199174</v>
      </c>
      <c r="V813" s="1">
        <f>IF(dataOrig!$X813&gt;0,dataOrig!V813*dataRevised!$X813/dataOrig!$X813,dataOrig!V813)</f>
        <v>783.17293859098379</v>
      </c>
      <c r="W813" s="1">
        <f>IF(dataOrig!$X813&gt;0,dataOrig!W813*dataRevised!$X813/dataOrig!$X813,dataOrig!W813)</f>
        <v>724.898514749941</v>
      </c>
      <c r="X813" s="9">
        <f>dataOrig!X813*VLOOKUP($C813,pivot!$H$4:$Q$65,9,FALSE)/VLOOKUP($C813,pivot!$H$4:$Q$65,5,FALSE)</f>
        <v>2827.1925021063471</v>
      </c>
      <c r="Y813" s="1">
        <f>IF(dataOrig!$AC813&gt;0,dataOrig!Y813*dataRevised!$AC813/dataOrig!$AC813,dataOrig!Y813)</f>
        <v>1279.6120624385576</v>
      </c>
      <c r="Z813" s="1">
        <f>IF(dataOrig!$AC813&gt;0,dataOrig!Z813*dataRevised!$AC813/dataOrig!$AC813,dataOrig!Z813)</f>
        <v>477.91982471228937</v>
      </c>
      <c r="AA813" s="1">
        <f>IF(dataOrig!$AC813&gt;0,dataOrig!AA813*dataRevised!$AC813/dataOrig!$AC813,dataOrig!AA813)</f>
        <v>242.27447341444156</v>
      </c>
      <c r="AB813" s="1">
        <f>IF(dataOrig!$AC813&gt;0,dataOrig!AB813*dataRevised!$AC813/dataOrig!$AC813,dataOrig!AB813)</f>
        <v>908.48106345545432</v>
      </c>
      <c r="AC813" s="9">
        <f>dataOrig!AC813*VLOOKUP($C813,pivot!$H$4:$Q$65,10,FALSE)/VLOOKUP($C813,pivot!$H$4:$Q$65,6,FALSE)</f>
        <v>2908.2874240207429</v>
      </c>
    </row>
    <row r="814" spans="1:29">
      <c r="A814">
        <v>822</v>
      </c>
      <c r="B814">
        <v>24033</v>
      </c>
      <c r="C814">
        <f>dataOrig!C814</f>
        <v>24033</v>
      </c>
      <c r="D814">
        <v>24</v>
      </c>
      <c r="E814" s="1">
        <f>IF(dataOrig!$I814&gt;0,dataOrig!E814*dataRevised!$I814/dataOrig!$I814,dataOrig!E814)</f>
        <v>2787.11119364873</v>
      </c>
      <c r="F814" s="1">
        <f>IF(dataOrig!$I814&gt;0,dataOrig!F814*dataRevised!$I814/dataOrig!$I814,dataOrig!F814)</f>
        <v>1733.1861158828171</v>
      </c>
      <c r="G814" s="1">
        <f>IF(dataOrig!$I814&gt;0,dataOrig!G814*dataRevised!$I814/dataOrig!$I814,dataOrig!G814)</f>
        <v>3051.8089047773806</v>
      </c>
      <c r="H814" s="1">
        <f>IF(dataOrig!$I814&gt;0,dataOrig!H814*dataRevised!$I814/dataOrig!$I814,dataOrig!H814)</f>
        <v>3019.6948442360367</v>
      </c>
      <c r="I814" s="9">
        <f>dataOrig!I814*VLOOKUP($C814,pivot!$H$4:$Q$65,7,FALSE)/VLOOKUP($C814,pivot!$H$4:$Q$65,2,FALSE)</f>
        <v>10591.801058544965</v>
      </c>
      <c r="J814" s="1">
        <f>dataOrig!J814</f>
        <v>2864</v>
      </c>
      <c r="K814" s="1">
        <f>dataOrig!K814</f>
        <v>1781</v>
      </c>
      <c r="L814" s="1">
        <f>dataOrig!L814</f>
        <v>3136</v>
      </c>
      <c r="M814" s="1">
        <f>dataOrig!M814</f>
        <v>3103</v>
      </c>
      <c r="N814" s="9">
        <f>dataOrig!N814</f>
        <v>10884</v>
      </c>
      <c r="O814" s="1">
        <f>IF(dataOrig!$S814&gt;0,dataOrig!O814*dataRevised!$S814/dataOrig!$S814,dataOrig!O814)</f>
        <v>1903.5176136642681</v>
      </c>
      <c r="P814" s="1">
        <f>IF(dataOrig!$S814&gt;0,dataOrig!P814*dataRevised!$S814/dataOrig!$S814,dataOrig!P814)</f>
        <v>993.75457929147581</v>
      </c>
      <c r="Q814" s="1">
        <f>IF(dataOrig!$S814&gt;0,dataOrig!Q814*dataRevised!$S814/dataOrig!$S814,dataOrig!Q814)</f>
        <v>1238.1475580508743</v>
      </c>
      <c r="R814" s="1">
        <f>IF(dataOrig!$S814&gt;0,dataOrig!R814*dataRevised!$S814/dataOrig!$S814,dataOrig!R814)</f>
        <v>1614.3298747548429</v>
      </c>
      <c r="S814" s="9">
        <f>dataOrig!S814*VLOOKUP($C814,pivot!$H$4:$Q$65,8,FALSE)/VLOOKUP($C814,pivot!$H$4:$Q$65,4,FALSE)</f>
        <v>5749.7496257614612</v>
      </c>
      <c r="T814" s="1">
        <f>IF(dataOrig!$X814&gt;0,dataOrig!T814*dataRevised!$X814/dataOrig!$X814,dataOrig!T814)</f>
        <v>2272.7025298006674</v>
      </c>
      <c r="U814" s="1">
        <f>IF(dataOrig!$X814&gt;0,dataOrig!U814*dataRevised!$X814/dataOrig!$X814,dataOrig!U814)</f>
        <v>2126.1335243822869</v>
      </c>
      <c r="V814" s="1">
        <f>IF(dataOrig!$X814&gt;0,dataOrig!V814*dataRevised!$X814/dataOrig!$X814,dataOrig!V814)</f>
        <v>3454.966977121217</v>
      </c>
      <c r="W814" s="1">
        <f>IF(dataOrig!$X814&gt;0,dataOrig!W814*dataRevised!$X814/dataOrig!$X814,dataOrig!W814)</f>
        <v>3293.387892834689</v>
      </c>
      <c r="X814" s="9">
        <f>dataOrig!X814*VLOOKUP($C814,pivot!$H$4:$Q$65,9,FALSE)/VLOOKUP($C814,pivot!$H$4:$Q$65,5,FALSE)</f>
        <v>11147.19092413886</v>
      </c>
      <c r="Y814" s="1">
        <f>IF(dataOrig!$AC814&gt;0,dataOrig!Y814*dataRevised!$AC814/dataOrig!$AC814,dataOrig!Y814)</f>
        <v>3493.4102178584317</v>
      </c>
      <c r="Z814" s="1">
        <f>IF(dataOrig!$AC814&gt;0,dataOrig!Z814*dataRevised!$AC814/dataOrig!$AC814,dataOrig!Z814)</f>
        <v>2167.0463531074547</v>
      </c>
      <c r="AA814" s="1">
        <f>IF(dataOrig!$AC814&gt;0,dataOrig!AA814*dataRevised!$AC814/dataOrig!$AC814,dataOrig!AA814)</f>
        <v>3738.3314629172492</v>
      </c>
      <c r="AB814" s="1">
        <f>IF(dataOrig!$AC814&gt;0,dataOrig!AB814*dataRevised!$AC814/dataOrig!$AC814,dataOrig!AB814)</f>
        <v>3469.1108297783294</v>
      </c>
      <c r="AC814" s="9">
        <f>dataOrig!AC814*VLOOKUP($C814,pivot!$H$4:$Q$65,10,FALSE)/VLOOKUP($C814,pivot!$H$4:$Q$65,6,FALSE)</f>
        <v>12867.898863661465</v>
      </c>
    </row>
    <row r="815" spans="1:29">
      <c r="A815">
        <v>823</v>
      </c>
      <c r="B815">
        <v>24033</v>
      </c>
      <c r="C815">
        <f>dataOrig!C815</f>
        <v>24033</v>
      </c>
      <c r="D815">
        <v>24</v>
      </c>
      <c r="E815" s="1">
        <f>IF(dataOrig!$I815&gt;0,dataOrig!E815*dataRevised!$I815/dataOrig!$I815,dataOrig!E815)</f>
        <v>1668.9579948001301</v>
      </c>
      <c r="F815" s="1">
        <f>IF(dataOrig!$I815&gt;0,dataOrig!F815*dataRevised!$I815/dataOrig!$I815,dataOrig!F815)</f>
        <v>1114.2605854496494</v>
      </c>
      <c r="G815" s="1">
        <f>IF(dataOrig!$I815&gt;0,dataOrig!G815*dataRevised!$I815/dataOrig!$I815,dataOrig!G815)</f>
        <v>777.54952644041043</v>
      </c>
      <c r="H815" s="1">
        <f>IF(dataOrig!$I815&gt;0,dataOrig!H815*dataRevised!$I815/dataOrig!$I815,dataOrig!H815)</f>
        <v>4240.0291448070939</v>
      </c>
      <c r="I815" s="9">
        <f>dataOrig!I815*VLOOKUP($C815,pivot!$H$4:$Q$65,7,FALSE)/VLOOKUP($C815,pivot!$H$4:$Q$65,2,FALSE)</f>
        <v>7800.7972514972844</v>
      </c>
      <c r="J815" s="1">
        <f>dataOrig!J815</f>
        <v>1715</v>
      </c>
      <c r="K815" s="1">
        <f>dataOrig!K815</f>
        <v>1145</v>
      </c>
      <c r="L815" s="1">
        <f>dataOrig!L815</f>
        <v>799</v>
      </c>
      <c r="M815" s="1">
        <f>dataOrig!M815</f>
        <v>4357</v>
      </c>
      <c r="N815" s="9">
        <f>dataOrig!N815</f>
        <v>8016</v>
      </c>
      <c r="O815" s="1">
        <f>IF(dataOrig!$S815&gt;0,dataOrig!O815*dataRevised!$S815/dataOrig!$S815,dataOrig!O815)</f>
        <v>857.63612077135645</v>
      </c>
      <c r="P815" s="1">
        <f>IF(dataOrig!$S815&gt;0,dataOrig!P815*dataRevised!$S815/dataOrig!$S815,dataOrig!P815)</f>
        <v>604.514471490544</v>
      </c>
      <c r="Q815" s="1">
        <f>IF(dataOrig!$S815&gt;0,dataOrig!Q815*dataRevised!$S815/dataOrig!$S815,dataOrig!Q815)</f>
        <v>338.63104527359695</v>
      </c>
      <c r="R815" s="1">
        <f>IF(dataOrig!$S815&gt;0,dataOrig!R815*dataRevised!$S815/dataOrig!$S815,dataOrig!R815)</f>
        <v>1743.64075663839</v>
      </c>
      <c r="S815" s="9">
        <f>dataOrig!S815*VLOOKUP($C815,pivot!$H$4:$Q$65,8,FALSE)/VLOOKUP($C815,pivot!$H$4:$Q$65,4,FALSE)</f>
        <v>3544.4223941738874</v>
      </c>
      <c r="T815" s="1">
        <f>IF(dataOrig!$X815&gt;0,dataOrig!T815*dataRevised!$X815/dataOrig!$X815,dataOrig!T815)</f>
        <v>301.08452317872093</v>
      </c>
      <c r="U815" s="1">
        <f>IF(dataOrig!$X815&gt;0,dataOrig!U815*dataRevised!$X815/dataOrig!$X815,dataOrig!U815)</f>
        <v>7588.0363407563864</v>
      </c>
      <c r="V815" s="1">
        <f>IF(dataOrig!$X815&gt;0,dataOrig!V815*dataRevised!$X815/dataOrig!$X815,dataOrig!V815)</f>
        <v>170.4085424442614</v>
      </c>
      <c r="W815" s="1">
        <f>IF(dataOrig!$X815&gt;0,dataOrig!W815*dataRevised!$X815/dataOrig!$X815,dataOrig!W815)</f>
        <v>658.67757856693777</v>
      </c>
      <c r="X815" s="9">
        <f>dataOrig!X815*VLOOKUP($C815,pivot!$H$4:$Q$65,9,FALSE)/VLOOKUP($C815,pivot!$H$4:$Q$65,5,FALSE)</f>
        <v>8718.206984946306</v>
      </c>
      <c r="Y815" s="1">
        <f>IF(dataOrig!$AC815&gt;0,dataOrig!Y815*dataRevised!$AC815/dataOrig!$AC815,dataOrig!Y815)</f>
        <v>2410.7887542940766</v>
      </c>
      <c r="Z815" s="1">
        <f>IF(dataOrig!$AC815&gt;0,dataOrig!Z815*dataRevised!$AC815/dataOrig!$AC815,dataOrig!Z815)</f>
        <v>1266.0913296102938</v>
      </c>
      <c r="AA815" s="1">
        <f>IF(dataOrig!$AC815&gt;0,dataOrig!AA815*dataRevised!$AC815/dataOrig!$AC815,dataOrig!AA815)</f>
        <v>888.87642568442607</v>
      </c>
      <c r="AB815" s="1">
        <f>IF(dataOrig!$AC815&gt;0,dataOrig!AB815*dataRevised!$AC815/dataOrig!$AC815,dataOrig!AB815)</f>
        <v>4759.8439920265955</v>
      </c>
      <c r="AC815" s="9">
        <f>dataOrig!AC815*VLOOKUP($C815,pivot!$H$4:$Q$65,10,FALSE)/VLOOKUP($C815,pivot!$H$4:$Q$65,6,FALSE)</f>
        <v>9325.6005016153922</v>
      </c>
    </row>
    <row r="816" spans="1:29">
      <c r="A816">
        <v>824</v>
      </c>
      <c r="B816">
        <v>24033</v>
      </c>
      <c r="C816">
        <f>dataOrig!C816</f>
        <v>24033</v>
      </c>
      <c r="D816">
        <v>24</v>
      </c>
      <c r="E816" s="1">
        <f>IF(dataOrig!$I816&gt;0,dataOrig!E816*dataRevised!$I816/dataOrig!$I816,dataOrig!E816)</f>
        <v>157.650842657505</v>
      </c>
      <c r="F816" s="1">
        <f>IF(dataOrig!$I816&gt;0,dataOrig!F816*dataRevised!$I816/dataOrig!$I816,dataOrig!F816)</f>
        <v>474.89883467199036</v>
      </c>
      <c r="G816" s="1">
        <f>IF(dataOrig!$I816&gt;0,dataOrig!G816*dataRevised!$I816/dataOrig!$I816,dataOrig!G816)</f>
        <v>50.603974186359629</v>
      </c>
      <c r="H816" s="1">
        <f>IF(dataOrig!$I816&gt;0,dataOrig!H816*dataRevised!$I816/dataOrig!$I816,dataOrig!H816)</f>
        <v>362.9861994521566</v>
      </c>
      <c r="I816" s="9">
        <f>dataOrig!I816*VLOOKUP($C816,pivot!$H$4:$Q$65,7,FALSE)/VLOOKUP($C816,pivot!$H$4:$Q$65,2,FALSE)</f>
        <v>1046.1398509680116</v>
      </c>
      <c r="J816" s="1">
        <f>dataOrig!J816</f>
        <v>162</v>
      </c>
      <c r="K816" s="1">
        <f>dataOrig!K816</f>
        <v>488</v>
      </c>
      <c r="L816" s="1">
        <f>dataOrig!L816</f>
        <v>52</v>
      </c>
      <c r="M816" s="1">
        <f>dataOrig!M816</f>
        <v>373</v>
      </c>
      <c r="N816" s="9">
        <f>dataOrig!N816</f>
        <v>1075</v>
      </c>
      <c r="O816" s="1">
        <f>IF(dataOrig!$S816&gt;0,dataOrig!O816*dataRevised!$S816/dataOrig!$S816,dataOrig!O816)</f>
        <v>706.13449399436604</v>
      </c>
      <c r="P816" s="1">
        <f>IF(dataOrig!$S816&gt;0,dataOrig!P816*dataRevised!$S816/dataOrig!$S816,dataOrig!P816)</f>
        <v>497.91337841537711</v>
      </c>
      <c r="Q816" s="1">
        <f>IF(dataOrig!$S816&gt;0,dataOrig!Q816*dataRevised!$S816/dataOrig!$S816,dataOrig!Q816)</f>
        <v>278.6475155876492</v>
      </c>
      <c r="R816" s="1">
        <f>IF(dataOrig!$S816&gt;0,dataOrig!R816*dataRevised!$S816/dataOrig!$S816,dataOrig!R816)</f>
        <v>1436.0199749501016</v>
      </c>
      <c r="S816" s="9">
        <f>dataOrig!S816*VLOOKUP($C816,pivot!$H$4:$Q$65,8,FALSE)/VLOOKUP($C816,pivot!$H$4:$Q$65,4,FALSE)</f>
        <v>2918.7153629474938</v>
      </c>
      <c r="T816" s="1">
        <f>IF(dataOrig!$X816&gt;0,dataOrig!T816*dataRevised!$X816/dataOrig!$X816,dataOrig!T816)</f>
        <v>94.475202287751159</v>
      </c>
      <c r="U816" s="1">
        <f>IF(dataOrig!$X816&gt;0,dataOrig!U816*dataRevised!$X816/dataOrig!$X816,dataOrig!U816)</f>
        <v>688.69773630323266</v>
      </c>
      <c r="V816" s="1">
        <f>IF(dataOrig!$X816&gt;0,dataOrig!V816*dataRevised!$X816/dataOrig!$X816,dataOrig!V816)</f>
        <v>21.190699578561006</v>
      </c>
      <c r="W816" s="1">
        <f>IF(dataOrig!$X816&gt;0,dataOrig!W816*dataRevised!$X816/dataOrig!$X816,dataOrig!W816)</f>
        <v>329.33878928346894</v>
      </c>
      <c r="X816" s="9">
        <f>dataOrig!X816*VLOOKUP($C816,pivot!$H$4:$Q$65,9,FALSE)/VLOOKUP($C816,pivot!$H$4:$Q$65,5,FALSE)</f>
        <v>1133.7024274530138</v>
      </c>
      <c r="Y816" s="1">
        <f>IF(dataOrig!$AC816&gt;0,dataOrig!Y816*dataRevised!$AC816/dataOrig!$AC816,dataOrig!Y816)</f>
        <v>207.63246646231426</v>
      </c>
      <c r="Z816" s="1">
        <f>IF(dataOrig!$AC816&gt;0,dataOrig!Z816*dataRevised!$AC816/dataOrig!$AC816,dataOrig!Z816)</f>
        <v>356.44496875358294</v>
      </c>
      <c r="AA816" s="1">
        <f>IF(dataOrig!$AC816&gt;0,dataOrig!AA816*dataRevised!$AC816/dataOrig!$AC816,dataOrig!AA816)</f>
        <v>51.775701301920179</v>
      </c>
      <c r="AB816" s="1">
        <f>IF(dataOrig!$AC816&gt;0,dataOrig!AB816*dataRevised!$AC816/dataOrig!$AC816,dataOrig!AB816)</f>
        <v>382.53903288849381</v>
      </c>
      <c r="AC816" s="9">
        <f>dataOrig!AC816*VLOOKUP($C816,pivot!$H$4:$Q$65,10,FALSE)/VLOOKUP($C816,pivot!$H$4:$Q$65,6,FALSE)</f>
        <v>998.39216940631127</v>
      </c>
    </row>
    <row r="817" spans="1:29">
      <c r="A817">
        <v>825</v>
      </c>
      <c r="B817">
        <v>24033</v>
      </c>
      <c r="C817">
        <f>dataOrig!C817</f>
        <v>24033</v>
      </c>
      <c r="D817">
        <v>24</v>
      </c>
      <c r="E817" s="1">
        <f>IF(dataOrig!$I817&gt;0,dataOrig!E817*dataRevised!$I817/dataOrig!$I817,dataOrig!E817)</f>
        <v>141.10723571196436</v>
      </c>
      <c r="F817" s="1">
        <f>IF(dataOrig!$I817&gt;0,dataOrig!F817*dataRevised!$I817/dataOrig!$I817,dataOrig!F817)</f>
        <v>85.637494776916299</v>
      </c>
      <c r="G817" s="1">
        <f>IF(dataOrig!$I817&gt;0,dataOrig!G817*dataRevised!$I817/dataOrig!$I817,dataOrig!G817)</f>
        <v>36.006673940294355</v>
      </c>
      <c r="H817" s="1">
        <f>IF(dataOrig!$I817&gt;0,dataOrig!H817*dataRevised!$I817/dataOrig!$I817,dataOrig!H817)</f>
        <v>200.46959004596314</v>
      </c>
      <c r="I817" s="9">
        <f>dataOrig!I817*VLOOKUP($C817,pivot!$H$4:$Q$65,7,FALSE)/VLOOKUP($C817,pivot!$H$4:$Q$65,2,FALSE)</f>
        <v>463.22099447513813</v>
      </c>
      <c r="J817" s="1">
        <f>dataOrig!J817</f>
        <v>145</v>
      </c>
      <c r="K817" s="1">
        <f>dataOrig!K817</f>
        <v>88</v>
      </c>
      <c r="L817" s="1">
        <f>dataOrig!L817</f>
        <v>37</v>
      </c>
      <c r="M817" s="1">
        <f>dataOrig!M817</f>
        <v>206</v>
      </c>
      <c r="N817" s="9">
        <f>dataOrig!N817</f>
        <v>476</v>
      </c>
      <c r="O817" s="1">
        <f>IF(dataOrig!$S817&gt;0,dataOrig!O817*dataRevised!$S817/dataOrig!$S817,dataOrig!O817)</f>
        <v>347.7393818590578</v>
      </c>
      <c r="P817" s="1">
        <f>IF(dataOrig!$S817&gt;0,dataOrig!P817*dataRevised!$S817/dataOrig!$S817,dataOrig!P817)</f>
        <v>244.28709967071947</v>
      </c>
      <c r="Q817" s="1">
        <f>IF(dataOrig!$S817&gt;0,dataOrig!Q817*dataRevised!$S817/dataOrig!$S817,dataOrig!Q817)</f>
        <v>137.78394635570328</v>
      </c>
      <c r="R817" s="1">
        <f>IF(dataOrig!$S817&gt;0,dataOrig!R817*dataRevised!$S817/dataOrig!$S817,dataOrig!R817)</f>
        <v>702.58606950159765</v>
      </c>
      <c r="S817" s="9">
        <f>dataOrig!S817*VLOOKUP($C817,pivot!$H$4:$Q$65,8,FALSE)/VLOOKUP($C817,pivot!$H$4:$Q$65,4,FALSE)</f>
        <v>1432.3964973870782</v>
      </c>
      <c r="T817" s="1">
        <f>IF(dataOrig!$X817&gt;0,dataOrig!T817*dataRevised!$X817/dataOrig!$X817,dataOrig!T817)</f>
        <v>66.220936183003133</v>
      </c>
      <c r="U817" s="1">
        <f>IF(dataOrig!$X817&gt;0,dataOrig!U817*dataRevised!$X817/dataOrig!$X817,dataOrig!U817)</f>
        <v>141.27133052374</v>
      </c>
      <c r="V817" s="1">
        <f>IF(dataOrig!$X817&gt;0,dataOrig!V817*dataRevised!$X817/dataOrig!$X817,dataOrig!V817)</f>
        <v>7.9465123419603767</v>
      </c>
      <c r="W817" s="1">
        <f>IF(dataOrig!$X817&gt;0,dataOrig!W817*dataRevised!$X817/dataOrig!$X817,dataOrig!W817)</f>
        <v>273.7132028897463</v>
      </c>
      <c r="X817" s="9">
        <f>dataOrig!X817*VLOOKUP($C817,pivot!$H$4:$Q$65,9,FALSE)/VLOOKUP($C817,pivot!$H$4:$Q$65,5,FALSE)</f>
        <v>489.15198193844981</v>
      </c>
      <c r="Y817" s="1">
        <f>IF(dataOrig!$AC817&gt;0,dataOrig!Y817*dataRevised!$AC817/dataOrig!$AC817,dataOrig!Y817)</f>
        <v>98.091022538135675</v>
      </c>
      <c r="Z817" s="1">
        <f>IF(dataOrig!$AC817&gt;0,dataOrig!Z817*dataRevised!$AC817/dataOrig!$AC817,dataOrig!Z817)</f>
        <v>59.41897731309529</v>
      </c>
      <c r="AA817" s="1">
        <f>IF(dataOrig!$AC817&gt;0,dataOrig!AA817*dataRevised!$AC817/dataOrig!$AC817,dataOrig!AA817)</f>
        <v>25.954946580981961</v>
      </c>
      <c r="AB817" s="1">
        <f>IF(dataOrig!$AC817&gt;0,dataOrig!AB817*dataRevised!$AC817/dataOrig!$AC817,dataOrig!AB817)</f>
        <v>138.28014051639468</v>
      </c>
      <c r="AC817" s="9">
        <f>dataOrig!AC817*VLOOKUP($C817,pivot!$H$4:$Q$65,10,FALSE)/VLOOKUP($C817,pivot!$H$4:$Q$65,6,FALSE)</f>
        <v>321.74508694860765</v>
      </c>
    </row>
    <row r="818" spans="1:29">
      <c r="A818">
        <v>826</v>
      </c>
      <c r="B818">
        <v>24033</v>
      </c>
      <c r="C818">
        <f>dataOrig!C818</f>
        <v>24033</v>
      </c>
      <c r="D818">
        <v>24</v>
      </c>
      <c r="E818" s="1">
        <f>IF(dataOrig!$I818&gt;0,dataOrig!E818*dataRevised!$I818/dataOrig!$I818,dataOrig!E818)</f>
        <v>124.5636287664237</v>
      </c>
      <c r="F818" s="1">
        <f>IF(dataOrig!$I818&gt;0,dataOrig!F818*dataRevised!$I818/dataOrig!$I818,dataOrig!F818)</f>
        <v>94.395874924555457</v>
      </c>
      <c r="G818" s="1">
        <f>IF(dataOrig!$I818&gt;0,dataOrig!G818*dataRevised!$I818/dataOrig!$I818,dataOrig!G818)</f>
        <v>35.033520590556662</v>
      </c>
      <c r="H818" s="1">
        <f>IF(dataOrig!$I818&gt;0,dataOrig!H818*dataRevised!$I818/dataOrig!$I818,dataOrig!H818)</f>
        <v>141.10723571196434</v>
      </c>
      <c r="I818" s="9">
        <f>dataOrig!I818*VLOOKUP($C818,pivot!$H$4:$Q$65,7,FALSE)/VLOOKUP($C818,pivot!$H$4:$Q$65,2,FALSE)</f>
        <v>395.10025999350017</v>
      </c>
      <c r="J818" s="1">
        <f>dataOrig!J818</f>
        <v>128</v>
      </c>
      <c r="K818" s="1">
        <f>dataOrig!K818</f>
        <v>97</v>
      </c>
      <c r="L818" s="1">
        <f>dataOrig!L818</f>
        <v>36</v>
      </c>
      <c r="M818" s="1">
        <f>dataOrig!M818</f>
        <v>145</v>
      </c>
      <c r="N818" s="9">
        <f>dataOrig!N818</f>
        <v>406</v>
      </c>
      <c r="O818" s="1">
        <f>IF(dataOrig!$S818&gt;0,dataOrig!O818*dataRevised!$S818/dataOrig!$S818,dataOrig!O818)</f>
        <v>196.35838749220318</v>
      </c>
      <c r="P818" s="1">
        <f>IF(dataOrig!$S818&gt;0,dataOrig!P818*dataRevised!$S818/dataOrig!$S818,dataOrig!P818)</f>
        <v>138.45729363459637</v>
      </c>
      <c r="Q818" s="1">
        <f>IF(dataOrig!$S818&gt;0,dataOrig!Q818*dataRevised!$S818/dataOrig!$S818,dataOrig!Q818)</f>
        <v>77.48492630456883</v>
      </c>
      <c r="R818" s="1">
        <f>IF(dataOrig!$S818&gt;0,dataOrig!R818*dataRevised!$S818/dataOrig!$S818,dataOrig!R818)</f>
        <v>399.32135216819495</v>
      </c>
      <c r="S818" s="9">
        <f>dataOrig!S818*VLOOKUP($C818,pivot!$H$4:$Q$65,8,FALSE)/VLOOKUP($C818,pivot!$H$4:$Q$65,4,FALSE)</f>
        <v>811.6219595995633</v>
      </c>
      <c r="T818" s="1">
        <f>IF(dataOrig!$X818&gt;0,dataOrig!T818*dataRevised!$X818/dataOrig!$X818,dataOrig!T818)</f>
        <v>63.572098735683014</v>
      </c>
      <c r="U818" s="1">
        <f>IF(dataOrig!$X818&gt;0,dataOrig!U818*dataRevised!$X818/dataOrig!$X818,dataOrig!U818)</f>
        <v>222.50234557489054</v>
      </c>
      <c r="V818" s="1">
        <f>IF(dataOrig!$X818&gt;0,dataOrig!V818*dataRevised!$X818/dataOrig!$X818,dataOrig!V818)</f>
        <v>0</v>
      </c>
      <c r="W818" s="1">
        <f>IF(dataOrig!$X818&gt;0,dataOrig!W818*dataRevised!$X818/dataOrig!$X818,dataOrig!W818)</f>
        <v>127.14419747136603</v>
      </c>
      <c r="X818" s="9">
        <f>dataOrig!X818*VLOOKUP($C818,pivot!$H$4:$Q$65,9,FALSE)/VLOOKUP($C818,pivot!$H$4:$Q$65,5,FALSE)</f>
        <v>413.2186417819396</v>
      </c>
      <c r="Y818" s="1">
        <f>IF(dataOrig!$AC818&gt;0,dataOrig!Y818*dataRevised!$AC818/dataOrig!$AC818,dataOrig!Y818)</f>
        <v>137.78685639238802</v>
      </c>
      <c r="Z818" s="1">
        <f>IF(dataOrig!$AC818&gt;0,dataOrig!Z818*dataRevised!$AC818/dataOrig!$AC818,dataOrig!Z818)</f>
        <v>104.84425520699295</v>
      </c>
      <c r="AA818" s="1">
        <f>IF(dataOrig!$AC818&gt;0,dataOrig!AA818*dataRevised!$AC818/dataOrig!$AC818,dataOrig!AA818)</f>
        <v>40.494527172190018</v>
      </c>
      <c r="AB818" s="1">
        <f>IF(dataOrig!$AC818&gt;0,dataOrig!AB818*dataRevised!$AC818/dataOrig!$AC818,dataOrig!AB818)</f>
        <v>174.57216151662783</v>
      </c>
      <c r="AC818" s="9">
        <f>dataOrig!AC818*VLOOKUP($C818,pivot!$H$4:$Q$65,10,FALSE)/VLOOKUP($C818,pivot!$H$4:$Q$65,6,FALSE)</f>
        <v>457.69780028819883</v>
      </c>
    </row>
    <row r="819" spans="1:29">
      <c r="A819">
        <v>827</v>
      </c>
      <c r="B819">
        <v>24033</v>
      </c>
      <c r="C819">
        <f>dataOrig!C819</f>
        <v>24033</v>
      </c>
      <c r="D819">
        <v>24</v>
      </c>
      <c r="E819" s="1">
        <f>IF(dataOrig!$I819&gt;0,dataOrig!E819*dataRevised!$I819/dataOrig!$I819,dataOrig!E819)</f>
        <v>505.06658851385856</v>
      </c>
      <c r="F819" s="1">
        <f>IF(dataOrig!$I819&gt;0,dataOrig!F819*dataRevised!$I819/dataOrig!$I819,dataOrig!F819)</f>
        <v>218.95950369097915</v>
      </c>
      <c r="G819" s="1">
        <f>IF(dataOrig!$I819&gt;0,dataOrig!G819*dataRevised!$I819/dataOrig!$I819,dataOrig!G819)</f>
        <v>176.140756302521</v>
      </c>
      <c r="H819" s="1">
        <f>IF(dataOrig!$I819&gt;0,dataOrig!H819*dataRevised!$I819/dataOrig!$I819,dataOrig!H819)</f>
        <v>366.87881285110734</v>
      </c>
      <c r="I819" s="9">
        <f>dataOrig!I819*VLOOKUP($C819,pivot!$H$4:$Q$65,7,FALSE)/VLOOKUP($C819,pivot!$H$4:$Q$65,2,FALSE)</f>
        <v>1267.0456613584661</v>
      </c>
      <c r="J819" s="1">
        <f>dataOrig!J819</f>
        <v>519</v>
      </c>
      <c r="K819" s="1">
        <f>dataOrig!K819</f>
        <v>225</v>
      </c>
      <c r="L819" s="1">
        <f>dataOrig!L819</f>
        <v>181</v>
      </c>
      <c r="M819" s="1">
        <f>dataOrig!M819</f>
        <v>377</v>
      </c>
      <c r="N819" s="9">
        <f>dataOrig!N819</f>
        <v>1302</v>
      </c>
      <c r="O819" s="1">
        <f>IF(dataOrig!$S819&gt;0,dataOrig!O819*dataRevised!$S819/dataOrig!$S819,dataOrig!O819)</f>
        <v>484.29697712058532</v>
      </c>
      <c r="P819" s="1">
        <f>IF(dataOrig!$S819&gt;0,dataOrig!P819*dataRevised!$S819/dataOrig!$S819,dataOrig!P819)</f>
        <v>341.16813360754429</v>
      </c>
      <c r="Q819" s="1">
        <f>IF(dataOrig!$S819&gt;0,dataOrig!Q819*dataRevised!$S819/dataOrig!$S819,dataOrig!Q819)</f>
        <v>191.27841108003057</v>
      </c>
      <c r="R819" s="1">
        <f>IF(dataOrig!$S819&gt;0,dataOrig!R819*dataRevised!$S819/dataOrig!$S819,dataOrig!R819)</f>
        <v>983.2641824922822</v>
      </c>
      <c r="S819" s="9">
        <f>dataOrig!S819*VLOOKUP($C819,pivot!$H$4:$Q$65,8,FALSE)/VLOOKUP($C819,pivot!$H$4:$Q$65,4,FALSE)</f>
        <v>2000.0077043004426</v>
      </c>
      <c r="T819" s="1">
        <f>IF(dataOrig!$X819&gt;0,dataOrig!T819*dataRevised!$X819/dataOrig!$X819,dataOrig!T819)</f>
        <v>661.32641601425792</v>
      </c>
      <c r="U819" s="1">
        <f>IF(dataOrig!$X819&gt;0,dataOrig!U819*dataRevised!$X819/dataOrig!$X819,dataOrig!U819)</f>
        <v>384.0814298614182</v>
      </c>
      <c r="V819" s="1">
        <f>IF(dataOrig!$X819&gt;0,dataOrig!V819*dataRevised!$X819/dataOrig!$X819,dataOrig!V819)</f>
        <v>38.849615894028503</v>
      </c>
      <c r="W819" s="1">
        <f>IF(dataOrig!$X819&gt;0,dataOrig!W819*dataRevised!$X819/dataOrig!$X819,dataOrig!W819)</f>
        <v>297.5527399156274</v>
      </c>
      <c r="X819" s="9">
        <f>dataOrig!X819*VLOOKUP($C819,pivot!$H$4:$Q$65,9,FALSE)/VLOOKUP($C819,pivot!$H$4:$Q$65,5,FALSE)</f>
        <v>1381.810201685332</v>
      </c>
      <c r="Y819" s="1">
        <f>IF(dataOrig!$AC819&gt;0,dataOrig!Y819*dataRevised!$AC819/dataOrig!$AC819,dataOrig!Y819)</f>
        <v>417.67287260423763</v>
      </c>
      <c r="Z819" s="1">
        <f>IF(dataOrig!$AC819&gt;0,dataOrig!Z819*dataRevised!$AC819/dataOrig!$AC819,dataOrig!Z819)</f>
        <v>148.26259282135439</v>
      </c>
      <c r="AA819" s="1">
        <f>IF(dataOrig!$AC819&gt;0,dataOrig!AA819*dataRevised!$AC819/dataOrig!$AC819,dataOrig!AA819)</f>
        <v>112.79959064877319</v>
      </c>
      <c r="AB819" s="1">
        <f>IF(dataOrig!$AC819&gt;0,dataOrig!AB819*dataRevised!$AC819/dataOrig!$AC819,dataOrig!AB819)</f>
        <v>245.13425300596688</v>
      </c>
      <c r="AC819" s="9">
        <f>dataOrig!AC819*VLOOKUP($C819,pivot!$H$4:$Q$65,10,FALSE)/VLOOKUP($C819,pivot!$H$4:$Q$65,6,FALSE)</f>
        <v>923.86930908033219</v>
      </c>
    </row>
    <row r="820" spans="1:29">
      <c r="A820">
        <v>828</v>
      </c>
      <c r="B820">
        <v>24033</v>
      </c>
      <c r="C820">
        <f>dataOrig!C820</f>
        <v>24033</v>
      </c>
      <c r="D820">
        <v>24</v>
      </c>
      <c r="E820" s="1">
        <f>IF(dataOrig!$I820&gt;0,dataOrig!E820*dataRevised!$I820/dataOrig!$I820,dataOrig!E820)</f>
        <v>2159.4272830679233</v>
      </c>
      <c r="F820" s="1">
        <f>IF(dataOrig!$I820&gt;0,dataOrig!F820*dataRevised!$I820/dataOrig!$I820,dataOrig!F820)</f>
        <v>602.38192348762709</v>
      </c>
      <c r="G820" s="1">
        <f>IF(dataOrig!$I820&gt;0,dataOrig!G820*dataRevised!$I820/dataOrig!$I820,dataOrig!G820)</f>
        <v>374.66403964900877</v>
      </c>
      <c r="H820" s="1">
        <f>IF(dataOrig!$I820&gt;0,dataOrig!H820*dataRevised!$I820/dataOrig!$I820,dataOrig!H820)</f>
        <v>849.56287432099907</v>
      </c>
      <c r="I820" s="9">
        <f>dataOrig!I820*VLOOKUP($C820,pivot!$H$4:$Q$65,7,FALSE)/VLOOKUP($C820,pivot!$H$4:$Q$65,2,FALSE)</f>
        <v>3986.0361205255581</v>
      </c>
      <c r="J820" s="1">
        <f>dataOrig!J820</f>
        <v>2219</v>
      </c>
      <c r="K820" s="1">
        <f>dataOrig!K820</f>
        <v>619</v>
      </c>
      <c r="L820" s="1">
        <f>dataOrig!L820</f>
        <v>385</v>
      </c>
      <c r="M820" s="1">
        <f>dataOrig!M820</f>
        <v>873</v>
      </c>
      <c r="N820" s="9">
        <f>dataOrig!N820</f>
        <v>4096</v>
      </c>
      <c r="O820" s="1">
        <f>IF(dataOrig!$S820&gt;0,dataOrig!O820*dataRevised!$S820/dataOrig!$S820,dataOrig!O820)</f>
        <v>779.65658248680427</v>
      </c>
      <c r="P820" s="1">
        <f>IF(dataOrig!$S820&gt;0,dataOrig!P820*dataRevised!$S820/dataOrig!$S820,dataOrig!P820)</f>
        <v>367.71330174704656</v>
      </c>
      <c r="Q820" s="1">
        <f>IF(dataOrig!$S820&gt;0,dataOrig!Q820*dataRevised!$S820/dataOrig!$S820,dataOrig!Q820)</f>
        <v>419.86492894590123</v>
      </c>
      <c r="R820" s="1">
        <f>IF(dataOrig!$S820&gt;0,dataOrig!R820*dataRevised!$S820/dataOrig!$S820,dataOrig!R820)</f>
        <v>670.31911230155617</v>
      </c>
      <c r="S820" s="9">
        <f>dataOrig!S820*VLOOKUP($C820,pivot!$H$4:$Q$65,8,FALSE)/VLOOKUP($C820,pivot!$H$4:$Q$65,4,FALSE)</f>
        <v>2237.5539254813084</v>
      </c>
      <c r="T820" s="1">
        <f>IF(dataOrig!$X820&gt;0,dataOrig!T820*dataRevised!$X820/dataOrig!$X820,dataOrig!T820)</f>
        <v>1204.3380927148837</v>
      </c>
      <c r="U820" s="1">
        <f>IF(dataOrig!$X820&gt;0,dataOrig!U820*dataRevised!$X820/dataOrig!$X820,dataOrig!U820)</f>
        <v>2315.0839289577898</v>
      </c>
      <c r="V820" s="1">
        <f>IF(dataOrig!$X820&gt;0,dataOrig!V820*dataRevised!$X820/dataOrig!$X820,dataOrig!V820)</f>
        <v>160.69613847075428</v>
      </c>
      <c r="W820" s="1">
        <f>IF(dataOrig!$X820&gt;0,dataOrig!W820*dataRevised!$X820/dataOrig!$X820,dataOrig!W820)</f>
        <v>731.96208127612806</v>
      </c>
      <c r="X820" s="9">
        <f>dataOrig!X820*VLOOKUP($C820,pivot!$H$4:$Q$65,9,FALSE)/VLOOKUP($C820,pivot!$H$4:$Q$65,5,FALSE)</f>
        <v>4412.0802414195559</v>
      </c>
      <c r="Y820" s="1">
        <f>IF(dataOrig!$AC820&gt;0,dataOrig!Y820*dataRevised!$AC820/dataOrig!$AC820,dataOrig!Y820)</f>
        <v>3162.0894914440041</v>
      </c>
      <c r="Z820" s="1">
        <f>IF(dataOrig!$AC820&gt;0,dataOrig!Z820*dataRevised!$AC820/dataOrig!$AC820,dataOrig!Z820)</f>
        <v>840.0401809217766</v>
      </c>
      <c r="AA820" s="1">
        <f>IF(dataOrig!$AC820&gt;0,dataOrig!AA820*dataRevised!$AC820/dataOrig!$AC820,dataOrig!AA820)</f>
        <v>536.70011167557414</v>
      </c>
      <c r="AB820" s="1">
        <f>IF(dataOrig!$AC820&gt;0,dataOrig!AB820*dataRevised!$AC820/dataOrig!$AC820,dataOrig!AB820)</f>
        <v>1225.0166106644592</v>
      </c>
      <c r="AC820" s="9">
        <f>dataOrig!AC820*VLOOKUP($C820,pivot!$H$4:$Q$65,10,FALSE)/VLOOKUP($C820,pivot!$H$4:$Q$65,6,FALSE)</f>
        <v>5763.8463947058144</v>
      </c>
    </row>
    <row r="821" spans="1:29">
      <c r="A821">
        <v>829</v>
      </c>
      <c r="B821">
        <v>24033</v>
      </c>
      <c r="C821">
        <f>dataOrig!C821</f>
        <v>24033</v>
      </c>
      <c r="D821">
        <v>24</v>
      </c>
      <c r="E821" s="1">
        <f>IF(dataOrig!$I821&gt;0,dataOrig!E821*dataRevised!$I821/dataOrig!$I821,dataOrig!E821)</f>
        <v>62.281814383211845</v>
      </c>
      <c r="F821" s="1">
        <f>IF(dataOrig!$I821&gt;0,dataOrig!F821*dataRevised!$I821/dataOrig!$I821,dataOrig!F821)</f>
        <v>22.382527043966757</v>
      </c>
      <c r="G821" s="1">
        <f>IF(dataOrig!$I821&gt;0,dataOrig!G821*dataRevised!$I821/dataOrig!$I821,dataOrig!G821)</f>
        <v>12.650993546589907</v>
      </c>
      <c r="H821" s="1">
        <f>IF(dataOrig!$I821&gt;0,dataOrig!H821*dataRevised!$I821/dataOrig!$I821,dataOrig!H821)</f>
        <v>50.603974186359629</v>
      </c>
      <c r="I821" s="9">
        <f>dataOrig!I821*VLOOKUP($C821,pivot!$H$4:$Q$65,7,FALSE)/VLOOKUP($C821,pivot!$H$4:$Q$65,2,FALSE)</f>
        <v>147.91930916012814</v>
      </c>
      <c r="J821" s="1">
        <f>dataOrig!J821</f>
        <v>64</v>
      </c>
      <c r="K821" s="1">
        <f>dataOrig!K821</f>
        <v>23</v>
      </c>
      <c r="L821" s="1">
        <f>dataOrig!L821</f>
        <v>13</v>
      </c>
      <c r="M821" s="1">
        <f>dataOrig!M821</f>
        <v>52</v>
      </c>
      <c r="N821" s="9">
        <f>dataOrig!N821</f>
        <v>152</v>
      </c>
      <c r="O821" s="1">
        <f>IF(dataOrig!$S821&gt;0,dataOrig!O821*dataRevised!$S821/dataOrig!$S821,dataOrig!O821)</f>
        <v>183.94225603584752</v>
      </c>
      <c r="P821" s="1">
        <f>IF(dataOrig!$S821&gt;0,dataOrig!P821*dataRevised!$S821/dataOrig!$S821,dataOrig!P821)</f>
        <v>90.092414337781037</v>
      </c>
      <c r="Q821" s="1">
        <f>IF(dataOrig!$S821&gt;0,dataOrig!Q821*dataRevised!$S821/dataOrig!$S821,dataOrig!Q821)</f>
        <v>96.999669055286631</v>
      </c>
      <c r="R821" s="1">
        <f>IF(dataOrig!$S821&gt;0,dataOrig!R821*dataRevised!$S821/dataOrig!$S821,dataOrig!R821)</f>
        <v>174.93245912910538</v>
      </c>
      <c r="S821" s="9">
        <f>dataOrig!S821*VLOOKUP($C821,pivot!$H$4:$Q$65,8,FALSE)/VLOOKUP($C821,pivot!$H$4:$Q$65,4,FALSE)</f>
        <v>545.96679855802063</v>
      </c>
      <c r="T821" s="1">
        <f>IF(dataOrig!$X821&gt;0,dataOrig!T821*dataRevised!$X821/dataOrig!$X821,dataOrig!T821)</f>
        <v>0</v>
      </c>
      <c r="U821" s="1">
        <f>IF(dataOrig!$X821&gt;0,dataOrig!U821*dataRevised!$X821/dataOrig!$X821,dataOrig!U821)</f>
        <v>62.689152919909645</v>
      </c>
      <c r="V821" s="1">
        <f>IF(dataOrig!$X821&gt;0,dataOrig!V821*dataRevised!$X821/dataOrig!$X821,dataOrig!V821)</f>
        <v>0</v>
      </c>
      <c r="W821" s="1">
        <f>IF(dataOrig!$X821&gt;0,dataOrig!W821*dataRevised!$X821/dataOrig!$X821,dataOrig!W821)</f>
        <v>91.826364840431026</v>
      </c>
      <c r="X821" s="9">
        <f>dataOrig!X821*VLOOKUP($C821,pivot!$H$4:$Q$65,9,FALSE)/VLOOKUP($C821,pivot!$H$4:$Q$65,5,FALSE)</f>
        <v>154.51551776034066</v>
      </c>
      <c r="Y821" s="1">
        <f>IF(dataOrig!$AC821&gt;0,dataOrig!Y821*dataRevised!$AC821/dataOrig!$AC821,dataOrig!Y821)</f>
        <v>153.2636006464578</v>
      </c>
      <c r="Z821" s="1">
        <f>IF(dataOrig!$AC821&gt;0,dataOrig!Z821*dataRevised!$AC821/dataOrig!$AC821,dataOrig!Z821)</f>
        <v>59.176140639981753</v>
      </c>
      <c r="AA821" s="1">
        <f>IF(dataOrig!$AC821&gt;0,dataOrig!AA821*dataRevised!$AC821/dataOrig!$AC821,dataOrig!AA821)</f>
        <v>26.789773356672786</v>
      </c>
      <c r="AB821" s="1">
        <f>IF(dataOrig!$AC821&gt;0,dataOrig!AB821*dataRevised!$AC821/dataOrig!$AC821,dataOrig!AB821)</f>
        <v>128.88268622070626</v>
      </c>
      <c r="AC821" s="9">
        <f>dataOrig!AC821*VLOOKUP($C821,pivot!$H$4:$Q$65,10,FALSE)/VLOOKUP($C821,pivot!$H$4:$Q$65,6,FALSE)</f>
        <v>368.1122008638186</v>
      </c>
    </row>
    <row r="822" spans="1:29">
      <c r="A822">
        <v>830</v>
      </c>
      <c r="B822">
        <v>24033</v>
      </c>
      <c r="C822">
        <f>dataOrig!C822</f>
        <v>24033</v>
      </c>
      <c r="D822">
        <v>24</v>
      </c>
      <c r="E822" s="1">
        <f>IF(dataOrig!$I822&gt;0,dataOrig!E822*dataRevised!$I822/dataOrig!$I822,dataOrig!E822)</f>
        <v>337.68421235897677</v>
      </c>
      <c r="F822" s="1">
        <f>IF(dataOrig!$I822&gt;0,dataOrig!F822*dataRevised!$I822/dataOrig!$I822,dataOrig!F822)</f>
        <v>347.41574585635362</v>
      </c>
      <c r="G822" s="1">
        <f>IF(dataOrig!$I822&gt;0,dataOrig!G822*dataRevised!$I822/dataOrig!$I822,dataOrig!G822)</f>
        <v>624.76445053159387</v>
      </c>
      <c r="H822" s="1">
        <f>IF(dataOrig!$I822&gt;0,dataOrig!H822*dataRevised!$I822/dataOrig!$I822,dataOrig!H822)</f>
        <v>812.58304703096712</v>
      </c>
      <c r="I822" s="9">
        <f>dataOrig!I822*VLOOKUP($C822,pivot!$H$4:$Q$65,7,FALSE)/VLOOKUP($C822,pivot!$H$4:$Q$65,2,FALSE)</f>
        <v>2122.4474557778913</v>
      </c>
      <c r="J822" s="1">
        <f>dataOrig!J822</f>
        <v>347</v>
      </c>
      <c r="K822" s="1">
        <f>dataOrig!K822</f>
        <v>357</v>
      </c>
      <c r="L822" s="1">
        <f>dataOrig!L822</f>
        <v>642</v>
      </c>
      <c r="M822" s="1">
        <f>dataOrig!M822</f>
        <v>835</v>
      </c>
      <c r="N822" s="9">
        <f>dataOrig!N822</f>
        <v>2181</v>
      </c>
      <c r="O822" s="1">
        <f>IF(dataOrig!$S822&gt;0,dataOrig!O822*dataRevised!$S822/dataOrig!$S822,dataOrig!O822)</f>
        <v>681.29322905407741</v>
      </c>
      <c r="P822" s="1">
        <f>IF(dataOrig!$S822&gt;0,dataOrig!P822*dataRevised!$S822/dataOrig!$S822,dataOrig!P822)</f>
        <v>321.74161019388509</v>
      </c>
      <c r="Q822" s="1">
        <f>IF(dataOrig!$S822&gt;0,dataOrig!Q822*dataRevised!$S822/dataOrig!$S822,dataOrig!Q822)</f>
        <v>366.63499722143848</v>
      </c>
      <c r="R822" s="1">
        <f>IF(dataOrig!$S822&gt;0,dataOrig!R822*dataRevised!$S822/dataOrig!$S822,dataOrig!R822)</f>
        <v>587.86110978136969</v>
      </c>
      <c r="S822" s="9">
        <f>dataOrig!S822*VLOOKUP($C822,pivot!$H$4:$Q$65,8,FALSE)/VLOOKUP($C822,pivot!$H$4:$Q$65,4,FALSE)</f>
        <v>1957.5309462507705</v>
      </c>
      <c r="T822" s="1">
        <f>IF(dataOrig!$X822&gt;0,dataOrig!T822*dataRevised!$X822/dataOrig!$X822,dataOrig!T822)</f>
        <v>464.42949909679527</v>
      </c>
      <c r="U822" s="1">
        <f>IF(dataOrig!$X822&gt;0,dataOrig!U822*dataRevised!$X822/dataOrig!$X822,dataOrig!U822)</f>
        <v>534.18221854289197</v>
      </c>
      <c r="V822" s="1">
        <f>IF(dataOrig!$X822&gt;0,dataOrig!V822*dataRevised!$X822/dataOrig!$X822,dataOrig!V822)</f>
        <v>586.27602167352109</v>
      </c>
      <c r="W822" s="1">
        <f>IF(dataOrig!$X822&gt;0,dataOrig!W822*dataRevised!$X822/dataOrig!$X822,dataOrig!W822)</f>
        <v>729.3132438288078</v>
      </c>
      <c r="X822" s="9">
        <f>dataOrig!X822*VLOOKUP($C822,pivot!$H$4:$Q$65,9,FALSE)/VLOOKUP($C822,pivot!$H$4:$Q$65,5,FALSE)</f>
        <v>2314.200983142016</v>
      </c>
      <c r="Y822" s="1">
        <f>IF(dataOrig!$AC822&gt;0,dataOrig!Y822*dataRevised!$AC822/dataOrig!$AC822,dataOrig!Y822)</f>
        <v>366.20373566269313</v>
      </c>
      <c r="Z822" s="1">
        <f>IF(dataOrig!$AC822&gt;0,dataOrig!Z822*dataRevised!$AC822/dataOrig!$AC822,dataOrig!Z822)</f>
        <v>377.73272329611552</v>
      </c>
      <c r="AA822" s="1">
        <f>IF(dataOrig!$AC822&gt;0,dataOrig!AA822*dataRevised!$AC822/dataOrig!$AC822,dataOrig!AA822)</f>
        <v>629.25300977376105</v>
      </c>
      <c r="AB822" s="1">
        <f>IF(dataOrig!$AC822&gt;0,dataOrig!AB822*dataRevised!$AC822/dataOrig!$AC822,dataOrig!AB822)</f>
        <v>858.06938103526852</v>
      </c>
      <c r="AC822" s="9">
        <f>dataOrig!AC822*VLOOKUP($C822,pivot!$H$4:$Q$65,10,FALSE)/VLOOKUP($C822,pivot!$H$4:$Q$65,6,FALSE)</f>
        <v>2231.258849767838</v>
      </c>
    </row>
    <row r="823" spans="1:29">
      <c r="A823">
        <v>831</v>
      </c>
      <c r="B823">
        <v>24033</v>
      </c>
      <c r="C823">
        <f>dataOrig!C823</f>
        <v>24033</v>
      </c>
      <c r="D823">
        <v>24</v>
      </c>
      <c r="E823" s="1">
        <f>IF(dataOrig!$I823&gt;0,dataOrig!E823*dataRevised!$I823/dataOrig!$I823,dataOrig!E823)</f>
        <v>38.926133989507406</v>
      </c>
      <c r="F823" s="1">
        <f>IF(dataOrig!$I823&gt;0,dataOrig!F823*dataRevised!$I823/dataOrig!$I823,dataOrig!F823)</f>
        <v>39.899287339245092</v>
      </c>
      <c r="G823" s="1">
        <f>IF(dataOrig!$I823&gt;0,dataOrig!G823*dataRevised!$I823/dataOrig!$I823,dataOrig!G823)</f>
        <v>81.744881377965555</v>
      </c>
      <c r="H823" s="1">
        <f>IF(dataOrig!$I823&gt;0,dataOrig!H823*dataRevised!$I823/dataOrig!$I823,dataOrig!H823)</f>
        <v>67.147581131900267</v>
      </c>
      <c r="I823" s="9">
        <f>dataOrig!I823*VLOOKUP($C823,pivot!$H$4:$Q$65,7,FALSE)/VLOOKUP($C823,pivot!$H$4:$Q$65,2,FALSE)</f>
        <v>227.71788383861832</v>
      </c>
      <c r="J823" s="1">
        <f>dataOrig!J823</f>
        <v>40</v>
      </c>
      <c r="K823" s="1">
        <f>dataOrig!K823</f>
        <v>41</v>
      </c>
      <c r="L823" s="1">
        <f>dataOrig!L823</f>
        <v>84</v>
      </c>
      <c r="M823" s="1">
        <f>dataOrig!M823</f>
        <v>69</v>
      </c>
      <c r="N823" s="9">
        <f>dataOrig!N823</f>
        <v>234</v>
      </c>
      <c r="O823" s="1">
        <f>IF(dataOrig!$S823&gt;0,dataOrig!O823*dataRevised!$S823/dataOrig!$S823,dataOrig!O823)</f>
        <v>325.44499128756541</v>
      </c>
      <c r="P823" s="1">
        <f>IF(dataOrig!$S823&gt;0,dataOrig!P823*dataRevised!$S823/dataOrig!$S823,dataOrig!P823)</f>
        <v>152.70961085428416</v>
      </c>
      <c r="Q823" s="1">
        <f>IF(dataOrig!$S823&gt;0,dataOrig!Q823*dataRevised!$S823/dataOrig!$S823,dataOrig!Q823)</f>
        <v>175.74221163687184</v>
      </c>
      <c r="R823" s="1">
        <f>IF(dataOrig!$S823&gt;0,dataOrig!R823*dataRevised!$S823/dataOrig!$S823,dataOrig!R823)</f>
        <v>275.87562224992035</v>
      </c>
      <c r="S823" s="9">
        <f>dataOrig!S823*VLOOKUP($C823,pivot!$H$4:$Q$65,8,FALSE)/VLOOKUP($C823,pivot!$H$4:$Q$65,4,FALSE)</f>
        <v>929.77243602864189</v>
      </c>
      <c r="T823" s="1">
        <f>IF(dataOrig!$X823&gt;0,dataOrig!T823*dataRevised!$X823/dataOrig!$X823,dataOrig!T823)</f>
        <v>3.5317832630935002</v>
      </c>
      <c r="U823" s="1">
        <f>IF(dataOrig!$X823&gt;0,dataOrig!U823*dataRevised!$X823/dataOrig!$X823,dataOrig!U823)</f>
        <v>140.38838470796665</v>
      </c>
      <c r="V823" s="1">
        <f>IF(dataOrig!$X823&gt;0,dataOrig!V823*dataRevised!$X823/dataOrig!$X823,dataOrig!V823)</f>
        <v>22.956591210107753</v>
      </c>
      <c r="W823" s="1">
        <f>IF(dataOrig!$X823&gt;0,dataOrig!W823*dataRevised!$X823/dataOrig!$X823,dataOrig!W823)</f>
        <v>70.635665261870002</v>
      </c>
      <c r="X823" s="9">
        <f>dataOrig!X823*VLOOKUP($C823,pivot!$H$4:$Q$65,9,FALSE)/VLOOKUP($C823,pivot!$H$4:$Q$65,5,FALSE)</f>
        <v>237.5124244430379</v>
      </c>
      <c r="Y823" s="1">
        <f>IF(dataOrig!$AC823&gt;0,dataOrig!Y823*dataRevised!$AC823/dataOrig!$AC823,dataOrig!Y823)</f>
        <v>37.115764823406522</v>
      </c>
      <c r="Z823" s="1">
        <f>IF(dataOrig!$AC823&gt;0,dataOrig!Z823*dataRevised!$AC823/dataOrig!$AC823,dataOrig!Z823)</f>
        <v>37.115764823406522</v>
      </c>
      <c r="AA823" s="1">
        <f>IF(dataOrig!$AC823&gt;0,dataOrig!AA823*dataRevised!$AC823/dataOrig!$AC823,dataOrig!AA823)</f>
        <v>77.683394400097086</v>
      </c>
      <c r="AB823" s="1">
        <f>IF(dataOrig!$AC823&gt;0,dataOrig!AB823*dataRevised!$AC823/dataOrig!$AC823,dataOrig!AB823)</f>
        <v>63.008859835838365</v>
      </c>
      <c r="AC823" s="9">
        <f>dataOrig!AC823*VLOOKUP($C823,pivot!$H$4:$Q$65,10,FALSE)/VLOOKUP($C823,pivot!$H$4:$Q$65,6,FALSE)</f>
        <v>214.92378388274849</v>
      </c>
    </row>
    <row r="824" spans="1:29">
      <c r="A824">
        <v>832</v>
      </c>
      <c r="B824">
        <v>24033</v>
      </c>
      <c r="C824">
        <f>dataOrig!C824</f>
        <v>24033</v>
      </c>
      <c r="D824">
        <v>24</v>
      </c>
      <c r="E824" s="1">
        <f>IF(dataOrig!$I824&gt;0,dataOrig!E824*dataRevised!$I824/dataOrig!$I824,dataOrig!E824)</f>
        <v>870.97224801522827</v>
      </c>
      <c r="F824" s="1">
        <f>IF(dataOrig!$I824&gt;0,dataOrig!F824*dataRevised!$I824/dataOrig!$I824,dataOrig!F824)</f>
        <v>771.7106063419842</v>
      </c>
      <c r="G824" s="1">
        <f>IF(dataOrig!$I824&gt;0,dataOrig!G824*dataRevised!$I824/dataOrig!$I824,dataOrig!G824)</f>
        <v>453.48946097776127</v>
      </c>
      <c r="H824" s="1">
        <f>IF(dataOrig!$I824&gt;0,dataOrig!H824*dataRevised!$I824/dataOrig!$I824,dataOrig!H824)</f>
        <v>1851.9108245508148</v>
      </c>
      <c r="I824" s="9">
        <f>dataOrig!I824*VLOOKUP($C824,pivot!$H$4:$Q$65,7,FALSE)/VLOOKUP($C824,pivot!$H$4:$Q$65,2,FALSE)</f>
        <v>3948.0831398857886</v>
      </c>
      <c r="J824" s="1">
        <f>dataOrig!J824</f>
        <v>895</v>
      </c>
      <c r="K824" s="1">
        <f>dataOrig!K824</f>
        <v>793</v>
      </c>
      <c r="L824" s="1">
        <f>dataOrig!L824</f>
        <v>466</v>
      </c>
      <c r="M824" s="1">
        <f>dataOrig!M824</f>
        <v>1903</v>
      </c>
      <c r="N824" s="9">
        <f>dataOrig!N824</f>
        <v>4057</v>
      </c>
      <c r="O824" s="1">
        <f>IF(dataOrig!$S824&gt;0,dataOrig!O824*dataRevised!$S824/dataOrig!$S824,dataOrig!O824)</f>
        <v>590.59376331726469</v>
      </c>
      <c r="P824" s="1">
        <f>IF(dataOrig!$S824&gt;0,dataOrig!P824*dataRevised!$S824/dataOrig!$S824,dataOrig!P824)</f>
        <v>302.61682244453584</v>
      </c>
      <c r="Q824" s="1">
        <f>IF(dataOrig!$S824&gt;0,dataOrig!Q824*dataRevised!$S824/dataOrig!$S824,dataOrig!Q824)</f>
        <v>237.46960363363914</v>
      </c>
      <c r="R824" s="1">
        <f>IF(dataOrig!$S824&gt;0,dataOrig!R824*dataRevised!$S824/dataOrig!$S824,dataOrig!R824)</f>
        <v>627.67745667953011</v>
      </c>
      <c r="S824" s="9">
        <f>dataOrig!S824*VLOOKUP($C824,pivot!$H$4:$Q$65,8,FALSE)/VLOOKUP($C824,pivot!$H$4:$Q$65,4,FALSE)</f>
        <v>1758.3576460749696</v>
      </c>
      <c r="T824" s="1">
        <f>IF(dataOrig!$X824&gt;0,dataOrig!T824*dataRevised!$X824/dataOrig!$X824,dataOrig!T824)</f>
        <v>819.37371703769213</v>
      </c>
      <c r="U824" s="1">
        <f>IF(dataOrig!$X824&gt;0,dataOrig!U824*dataRevised!$X824/dataOrig!$X824,dataOrig!U824)</f>
        <v>740.79153943386177</v>
      </c>
      <c r="V824" s="1">
        <f>IF(dataOrig!$X824&gt;0,dataOrig!V824*dataRevised!$X824/dataOrig!$X824,dataOrig!V824)</f>
        <v>852.04271222130706</v>
      </c>
      <c r="W824" s="1">
        <f>IF(dataOrig!$X824&gt;0,dataOrig!W824*dataRevised!$X824/dataOrig!$X824,dataOrig!W824)</f>
        <v>1370.3319060802783</v>
      </c>
      <c r="X824" s="9">
        <f>dataOrig!X824*VLOOKUP($C824,pivot!$H$4:$Q$65,9,FALSE)/VLOOKUP($C824,pivot!$H$4:$Q$65,5,FALSE)</f>
        <v>3782.5398747731392</v>
      </c>
      <c r="Y824" s="1">
        <f>IF(dataOrig!$AC824&gt;0,dataOrig!Y824*dataRevised!$AC824/dataOrig!$AC824,dataOrig!Y824)</f>
        <v>840.78334358029986</v>
      </c>
      <c r="Z824" s="1">
        <f>IF(dataOrig!$AC824&gt;0,dataOrig!Z824*dataRevised!$AC824/dataOrig!$AC824,dataOrig!Z824)</f>
        <v>720.70608011460865</v>
      </c>
      <c r="AA824" s="1">
        <f>IF(dataOrig!$AC824&gt;0,dataOrig!AA824*dataRevised!$AC824/dataOrig!$AC824,dataOrig!AA824)</f>
        <v>438.76524628487505</v>
      </c>
      <c r="AB824" s="1">
        <f>IF(dataOrig!$AC824&gt;0,dataOrig!AB824*dataRevised!$AC824/dataOrig!$AC824,dataOrig!AB824)</f>
        <v>1738.0429135241895</v>
      </c>
      <c r="AC824" s="9">
        <f>dataOrig!AC824*VLOOKUP($C824,pivot!$H$4:$Q$65,10,FALSE)/VLOOKUP($C824,pivot!$H$4:$Q$65,6,FALSE)</f>
        <v>3738.2975835039733</v>
      </c>
    </row>
    <row r="825" spans="1:29">
      <c r="A825">
        <v>833</v>
      </c>
      <c r="B825">
        <v>24033</v>
      </c>
      <c r="C825">
        <f>dataOrig!C825</f>
        <v>24033</v>
      </c>
      <c r="D825">
        <v>24</v>
      </c>
      <c r="E825" s="1">
        <f>IF(dataOrig!$I825&gt;0,dataOrig!E825*dataRevised!$I825/dataOrig!$I825,dataOrig!E825)</f>
        <v>1407.1797437206926</v>
      </c>
      <c r="F825" s="1">
        <f>IF(dataOrig!$I825&gt;0,dataOrig!F825*dataRevised!$I825/dataOrig!$I825,dataOrig!F825)</f>
        <v>652.01274432424907</v>
      </c>
      <c r="G825" s="1">
        <f>IF(dataOrig!$I825&gt;0,dataOrig!G825*dataRevised!$I825/dataOrig!$I825,dataOrig!G825)</f>
        <v>831.07296067598304</v>
      </c>
      <c r="H825" s="1">
        <f>IF(dataOrig!$I825&gt;0,dataOrig!H825*dataRevised!$I825/dataOrig!$I825,dataOrig!H825)</f>
        <v>855.40179441942519</v>
      </c>
      <c r="I825" s="9">
        <f>dataOrig!I825*VLOOKUP($C825,pivot!$H$4:$Q$65,7,FALSE)/VLOOKUP($C825,pivot!$H$4:$Q$65,2,FALSE)</f>
        <v>3745.6672431403499</v>
      </c>
      <c r="J825" s="1">
        <f>dataOrig!J825</f>
        <v>1446</v>
      </c>
      <c r="K825" s="1">
        <f>dataOrig!K825</f>
        <v>670</v>
      </c>
      <c r="L825" s="1">
        <f>dataOrig!L825</f>
        <v>854</v>
      </c>
      <c r="M825" s="1">
        <f>dataOrig!M825</f>
        <v>879</v>
      </c>
      <c r="N825" s="9">
        <f>dataOrig!N825</f>
        <v>3849</v>
      </c>
      <c r="O825" s="1">
        <f>IF(dataOrig!$S825&gt;0,dataOrig!O825*dataRevised!$S825/dataOrig!$S825,dataOrig!O825)</f>
        <v>647.10366606634534</v>
      </c>
      <c r="P825" s="1">
        <f>IF(dataOrig!$S825&gt;0,dataOrig!P825*dataRevised!$S825/dataOrig!$S825,dataOrig!P825)</f>
        <v>331.85428121988434</v>
      </c>
      <c r="Q825" s="1">
        <f>IF(dataOrig!$S825&gt;0,dataOrig!Q825*dataRevised!$S825/dataOrig!$S825,dataOrig!Q825)</f>
        <v>259.3038382005422</v>
      </c>
      <c r="R825" s="1">
        <f>IF(dataOrig!$S825&gt;0,dataOrig!R825*dataRevised!$S825/dataOrig!$S825,dataOrig!R825)</f>
        <v>689.13659483644551</v>
      </c>
      <c r="S825" s="9">
        <f>dataOrig!S825*VLOOKUP($C825,pivot!$H$4:$Q$65,8,FALSE)/VLOOKUP($C825,pivot!$H$4:$Q$65,4,FALSE)</f>
        <v>1927.3983803232175</v>
      </c>
      <c r="T825" s="1">
        <f>IF(dataOrig!$X825&gt;0,dataOrig!T825*dataRevised!$X825/dataOrig!$X825,dataOrig!T825)</f>
        <v>1702.3195328110673</v>
      </c>
      <c r="U825" s="1">
        <f>IF(dataOrig!$X825&gt;0,dataOrig!U825*dataRevised!$X825/dataOrig!$X825,dataOrig!U825)</f>
        <v>927.97605237781727</v>
      </c>
      <c r="V825" s="1">
        <f>IF(dataOrig!$X825&gt;0,dataOrig!V825*dataRevised!$X825/dataOrig!$X825,dataOrig!V825)</f>
        <v>82.11396086692389</v>
      </c>
      <c r="W825" s="1">
        <f>IF(dataOrig!$X825&gt;0,dataOrig!W825*dataRevised!$X825/dataOrig!$X825,dataOrig!W825)</f>
        <v>882.06286995760183</v>
      </c>
      <c r="X825" s="9">
        <f>dataOrig!X825*VLOOKUP($C825,pivot!$H$4:$Q$65,9,FALSE)/VLOOKUP($C825,pivot!$H$4:$Q$65,5,FALSE)</f>
        <v>3594.4724160134101</v>
      </c>
      <c r="Y825" s="1">
        <f>IF(dataOrig!$AC825&gt;0,dataOrig!Y825*dataRevised!$AC825/dataOrig!$AC825,dataOrig!Y825)</f>
        <v>3963.6768495190449</v>
      </c>
      <c r="Z825" s="1">
        <f>IF(dataOrig!$AC825&gt;0,dataOrig!Z825*dataRevised!$AC825/dataOrig!$AC825,dataOrig!Z825)</f>
        <v>850.93168558678656</v>
      </c>
      <c r="AA825" s="1">
        <f>IF(dataOrig!$AC825&gt;0,dataOrig!AA825*dataRevised!$AC825/dataOrig!$AC825,dataOrig!AA825)</f>
        <v>783.62111381409375</v>
      </c>
      <c r="AB825" s="1">
        <f>IF(dataOrig!$AC825&gt;0,dataOrig!AB825*dataRevised!$AC825/dataOrig!$AC825,dataOrig!AB825)</f>
        <v>1033.4376060089523</v>
      </c>
      <c r="AC825" s="9">
        <f>dataOrig!AC825*VLOOKUP($C825,pivot!$H$4:$Q$65,10,FALSE)/VLOOKUP($C825,pivot!$H$4:$Q$65,6,FALSE)</f>
        <v>6631.6672549288778</v>
      </c>
    </row>
    <row r="826" spans="1:29">
      <c r="A826">
        <v>834</v>
      </c>
      <c r="B826">
        <v>24033</v>
      </c>
      <c r="C826">
        <f>dataOrig!C826</f>
        <v>24033</v>
      </c>
      <c r="D826">
        <v>24</v>
      </c>
      <c r="E826" s="1">
        <f>IF(dataOrig!$I826&gt;0,dataOrig!E826*dataRevised!$I826/dataOrig!$I826,dataOrig!E826)</f>
        <v>163.48976275593108</v>
      </c>
      <c r="F826" s="1">
        <f>IF(dataOrig!$I826&gt;0,dataOrig!F826*dataRevised!$I826/dataOrig!$I826,dataOrig!F826)</f>
        <v>68.120734481637953</v>
      </c>
      <c r="G826" s="1">
        <f>IF(dataOrig!$I826&gt;0,dataOrig!G826*dataRevised!$I826/dataOrig!$I826,dataOrig!G826)</f>
        <v>29.194600492130551</v>
      </c>
      <c r="H826" s="1">
        <f>IF(dataOrig!$I826&gt;0,dataOrig!H826*dataRevised!$I826/dataOrig!$I826,dataOrig!H826)</f>
        <v>93.422721574817757</v>
      </c>
      <c r="I826" s="9">
        <f>dataOrig!I826*VLOOKUP($C826,pivot!$H$4:$Q$65,7,FALSE)/VLOOKUP($C826,pivot!$H$4:$Q$65,2,FALSE)</f>
        <v>354.22781930451737</v>
      </c>
      <c r="J826" s="1">
        <f>dataOrig!J826</f>
        <v>168</v>
      </c>
      <c r="K826" s="1">
        <f>dataOrig!K826</f>
        <v>70</v>
      </c>
      <c r="L826" s="1">
        <f>dataOrig!L826</f>
        <v>30</v>
      </c>
      <c r="M826" s="1">
        <f>dataOrig!M826</f>
        <v>96</v>
      </c>
      <c r="N826" s="9">
        <f>dataOrig!N826</f>
        <v>364</v>
      </c>
      <c r="O826" s="1">
        <f>IF(dataOrig!$S826&gt;0,dataOrig!O826*dataRevised!$S826/dataOrig!$S826,dataOrig!O826)</f>
        <v>723.24782628861874</v>
      </c>
      <c r="P826" s="1">
        <f>IF(dataOrig!$S826&gt;0,dataOrig!P826*dataRevised!$S826/dataOrig!$S826,dataOrig!P826)</f>
        <v>370.93305797667171</v>
      </c>
      <c r="Q826" s="1">
        <f>IF(dataOrig!$S826&gt;0,dataOrig!Q826*dataRevised!$S826/dataOrig!$S826,dataOrig!Q826)</f>
        <v>289.82750886245162</v>
      </c>
      <c r="R826" s="1">
        <f>IF(dataOrig!$S826&gt;0,dataOrig!R826*dataRevised!$S826/dataOrig!$S826,dataOrig!R826)</f>
        <v>771.96250202937154</v>
      </c>
      <c r="S826" s="9">
        <f>dataOrig!S826*VLOOKUP($C826,pivot!$H$4:$Q$65,8,FALSE)/VLOOKUP($C826,pivot!$H$4:$Q$65,4,FALSE)</f>
        <v>2155.9708951571138</v>
      </c>
      <c r="T826" s="1">
        <f>IF(dataOrig!$X826&gt;0,dataOrig!T826*dataRevised!$X826/dataOrig!$X826,dataOrig!T826)</f>
        <v>4.4147290788668752</v>
      </c>
      <c r="U826" s="1">
        <f>IF(dataOrig!$X826&gt;0,dataOrig!U826*dataRevised!$X826/dataOrig!$X826,dataOrig!U826)</f>
        <v>236.62947862726452</v>
      </c>
      <c r="V826" s="1">
        <f>IF(dataOrig!$X826&gt;0,dataOrig!V826*dataRevised!$X826/dataOrig!$X826,dataOrig!V826)</f>
        <v>8.8294581577337503</v>
      </c>
      <c r="W826" s="1">
        <f>IF(dataOrig!$X826&gt;0,dataOrig!W826*dataRevised!$X826/dataOrig!$X826,dataOrig!W826)</f>
        <v>116.54884768208552</v>
      </c>
      <c r="X826" s="9">
        <f>dataOrig!X826*VLOOKUP($C826,pivot!$H$4:$Q$65,9,FALSE)/VLOOKUP($C826,pivot!$H$4:$Q$65,5,FALSE)</f>
        <v>366.42251354595066</v>
      </c>
      <c r="Y826" s="1">
        <f>IF(dataOrig!$AC826&gt;0,dataOrig!Y826*dataRevised!$AC826/dataOrig!$AC826,dataOrig!Y826)</f>
        <v>250.67609857144339</v>
      </c>
      <c r="Z826" s="1">
        <f>IF(dataOrig!$AC826&gt;0,dataOrig!Z826*dataRevised!$AC826/dataOrig!$AC826,dataOrig!Z826)</f>
        <v>102.48665392148807</v>
      </c>
      <c r="AA826" s="1">
        <f>IF(dataOrig!$AC826&gt;0,dataOrig!AA826*dataRevised!$AC826/dataOrig!$AC826,dataOrig!AA826)</f>
        <v>42.079410400173998</v>
      </c>
      <c r="AB826" s="1">
        <f>IF(dataOrig!$AC826&gt;0,dataOrig!AB826*dataRevised!$AC826/dataOrig!$AC826,dataOrig!AB826)</f>
        <v>133.70349688074467</v>
      </c>
      <c r="AC826" s="9">
        <f>dataOrig!AC826*VLOOKUP($C826,pivot!$H$4:$Q$65,10,FALSE)/VLOOKUP($C826,pivot!$H$4:$Q$65,6,FALSE)</f>
        <v>528.94565977385014</v>
      </c>
    </row>
    <row r="827" spans="1:29">
      <c r="A827">
        <v>835</v>
      </c>
      <c r="B827">
        <v>24033</v>
      </c>
      <c r="C827">
        <f>dataOrig!C827</f>
        <v>24033</v>
      </c>
      <c r="D827">
        <v>24</v>
      </c>
      <c r="E827" s="1">
        <f>IF(dataOrig!$I827&gt;0,dataOrig!E827*dataRevised!$I827/dataOrig!$I827,dataOrig!E827)</f>
        <v>247.18095083337201</v>
      </c>
      <c r="F827" s="1">
        <f>IF(dataOrig!$I827&gt;0,dataOrig!F827*dataRevised!$I827/dataOrig!$I827,dataOrig!F827)</f>
        <v>127.48308881563675</v>
      </c>
      <c r="G827" s="1">
        <f>IF(dataOrig!$I827&gt;0,dataOrig!G827*dataRevised!$I827/dataOrig!$I827,dataOrig!G827)</f>
        <v>68.120734481637953</v>
      </c>
      <c r="H827" s="1">
        <f>IF(dataOrig!$I827&gt;0,dataOrig!H827*dataRevised!$I827/dataOrig!$I827,dataOrig!H827)</f>
        <v>410.67071358930309</v>
      </c>
      <c r="I827" s="9">
        <f>dataOrig!I827*VLOOKUP($C827,pivot!$H$4:$Q$65,7,FALSE)/VLOOKUP($C827,pivot!$H$4:$Q$65,2,FALSE)</f>
        <v>853.45548771994982</v>
      </c>
      <c r="J827" s="1">
        <f>dataOrig!J827</f>
        <v>254</v>
      </c>
      <c r="K827" s="1">
        <f>dataOrig!K827</f>
        <v>131</v>
      </c>
      <c r="L827" s="1">
        <f>dataOrig!L827</f>
        <v>70</v>
      </c>
      <c r="M827" s="1">
        <f>dataOrig!M827</f>
        <v>422</v>
      </c>
      <c r="N827" s="9">
        <f>dataOrig!N827</f>
        <v>877</v>
      </c>
      <c r="O827" s="1">
        <f>IF(dataOrig!$S827&gt;0,dataOrig!O827*dataRevised!$S827/dataOrig!$S827,dataOrig!O827)</f>
        <v>1049.3826834271301</v>
      </c>
      <c r="P827" s="1">
        <f>IF(dataOrig!$S827&gt;0,dataOrig!P827*dataRevised!$S827/dataOrig!$S827,dataOrig!P827)</f>
        <v>538.38202034585026</v>
      </c>
      <c r="Q827" s="1">
        <f>IF(dataOrig!$S827&gt;0,dataOrig!Q827*dataRevised!$S827/dataOrig!$S827,dataOrig!Q827)</f>
        <v>420.47716139926558</v>
      </c>
      <c r="R827" s="1">
        <f>IF(dataOrig!$S827&gt;0,dataOrig!R827*dataRevised!$S827/dataOrig!$S827,dataOrig!R827)</f>
        <v>1129.4998336858994</v>
      </c>
      <c r="S827" s="9">
        <f>dataOrig!S827*VLOOKUP($C827,pivot!$H$4:$Q$65,8,FALSE)/VLOOKUP($C827,pivot!$H$4:$Q$65,4,FALSE)</f>
        <v>3137.7416988581454</v>
      </c>
      <c r="T827" s="1">
        <f>IF(dataOrig!$X827&gt;0,dataOrig!T827*dataRevised!$X827/dataOrig!$X827,dataOrig!T827)</f>
        <v>183.652729680862</v>
      </c>
      <c r="U827" s="1">
        <f>IF(dataOrig!$X827&gt;0,dataOrig!U827*dataRevised!$X827/dataOrig!$X827,dataOrig!U827)</f>
        <v>405.27212943997915</v>
      </c>
      <c r="V827" s="1">
        <f>IF(dataOrig!$X827&gt;0,dataOrig!V827*dataRevised!$X827/dataOrig!$X827,dataOrig!V827)</f>
        <v>50.327911499082376</v>
      </c>
      <c r="W827" s="1">
        <f>IF(dataOrig!$X827&gt;0,dataOrig!W827*dataRevised!$X827/dataOrig!$X827,dataOrig!W827)</f>
        <v>252.52250331118526</v>
      </c>
      <c r="X827" s="9">
        <f>dataOrig!X827*VLOOKUP($C827,pivot!$H$4:$Q$65,9,FALSE)/VLOOKUP($C827,pivot!$H$4:$Q$65,5,FALSE)</f>
        <v>891.77527393110881</v>
      </c>
      <c r="Y827" s="1">
        <f>IF(dataOrig!$AC827&gt;0,dataOrig!Y827*dataRevised!$AC827/dataOrig!$AC827,dataOrig!Y827)</f>
        <v>371.03801412209134</v>
      </c>
      <c r="Z827" s="1">
        <f>IF(dataOrig!$AC827&gt;0,dataOrig!Z827*dataRevised!$AC827/dataOrig!$AC827,dataOrig!Z827)</f>
        <v>249.62284098442575</v>
      </c>
      <c r="AA827" s="1">
        <f>IF(dataOrig!$AC827&gt;0,dataOrig!AA827*dataRevised!$AC827/dataOrig!$AC827,dataOrig!AA827)</f>
        <v>130.06706072356548</v>
      </c>
      <c r="AB827" s="1">
        <f>IF(dataOrig!$AC827&gt;0,dataOrig!AB827*dataRevised!$AC827/dataOrig!$AC827,dataOrig!AB827)</f>
        <v>677.85033053156974</v>
      </c>
      <c r="AC827" s="9">
        <f>dataOrig!AC827*VLOOKUP($C827,pivot!$H$4:$Q$65,10,FALSE)/VLOOKUP($C827,pivot!$H$4:$Q$65,6,FALSE)</f>
        <v>1428.5782463616522</v>
      </c>
    </row>
    <row r="828" spans="1:29">
      <c r="A828">
        <v>836</v>
      </c>
      <c r="B828">
        <v>24033</v>
      </c>
      <c r="C828">
        <f>dataOrig!C828</f>
        <v>24033</v>
      </c>
      <c r="D828">
        <v>24</v>
      </c>
      <c r="E828" s="1">
        <f>IF(dataOrig!$I828&gt;0,dataOrig!E828*dataRevised!$I828/dataOrig!$I828,dataOrig!E828)</f>
        <v>339.63051905845208</v>
      </c>
      <c r="F828" s="1">
        <f>IF(dataOrig!$I828&gt;0,dataOrig!F828*dataRevised!$I828/dataOrig!$I828,dataOrig!F828)</f>
        <v>53.52343423557268</v>
      </c>
      <c r="G828" s="1">
        <f>IF(dataOrig!$I828&gt;0,dataOrig!G828*dataRevised!$I828/dataOrig!$I828,dataOrig!G828)</f>
        <v>53.52343423557268</v>
      </c>
      <c r="H828" s="1">
        <f>IF(dataOrig!$I828&gt;0,dataOrig!H828*dataRevised!$I828/dataOrig!$I828,dataOrig!H828)</f>
        <v>144.02669576117739</v>
      </c>
      <c r="I828" s="9">
        <f>dataOrig!I828*VLOOKUP($C828,pivot!$H$4:$Q$65,7,FALSE)/VLOOKUP($C828,pivot!$H$4:$Q$65,2,FALSE)</f>
        <v>590.70408329077486</v>
      </c>
      <c r="J828" s="1">
        <f>dataOrig!J828</f>
        <v>349</v>
      </c>
      <c r="K828" s="1">
        <f>dataOrig!K828</f>
        <v>55</v>
      </c>
      <c r="L828" s="1">
        <f>dataOrig!L828</f>
        <v>55</v>
      </c>
      <c r="M828" s="1">
        <f>dataOrig!M828</f>
        <v>148</v>
      </c>
      <c r="N828" s="9">
        <f>dataOrig!N828</f>
        <v>607</v>
      </c>
      <c r="O828" s="1">
        <f>IF(dataOrig!$S828&gt;0,dataOrig!O828*dataRevised!$S828/dataOrig!$S828,dataOrig!O828)</f>
        <v>693.40475249132578</v>
      </c>
      <c r="P828" s="1">
        <f>IF(dataOrig!$S828&gt;0,dataOrig!P828*dataRevised!$S828/dataOrig!$S828,dataOrig!P828)</f>
        <v>360.26773358597285</v>
      </c>
      <c r="Q828" s="1">
        <f>IF(dataOrig!$S828&gt;0,dataOrig!Q828*dataRevised!$S828/dataOrig!$S828,dataOrig!Q828)</f>
        <v>277.30356393675453</v>
      </c>
      <c r="R828" s="1">
        <f>IF(dataOrig!$S828&gt;0,dataOrig!R828*dataRevised!$S828/dataOrig!$S828,dataOrig!R828)</f>
        <v>739.777651001918</v>
      </c>
      <c r="S828" s="9">
        <f>dataOrig!S828*VLOOKUP($C828,pivot!$H$4:$Q$65,8,FALSE)/VLOOKUP($C828,pivot!$H$4:$Q$65,4,FALSE)</f>
        <v>2070.7537010159713</v>
      </c>
      <c r="T828" s="1">
        <f>IF(dataOrig!$X828&gt;0,dataOrig!T828*dataRevised!$X828/dataOrig!$X828,dataOrig!T828)</f>
        <v>312.56281878377479</v>
      </c>
      <c r="U828" s="1">
        <f>IF(dataOrig!$X828&gt;0,dataOrig!U828*dataRevised!$X828/dataOrig!$X828,dataOrig!U828)</f>
        <v>162.46203010230101</v>
      </c>
      <c r="V828" s="1">
        <f>IF(dataOrig!$X828&gt;0,dataOrig!V828*dataRevised!$X828/dataOrig!$X828,dataOrig!V828)</f>
        <v>39.732561709801885</v>
      </c>
      <c r="W828" s="1">
        <f>IF(dataOrig!$X828&gt;0,dataOrig!W828*dataRevised!$X828/dataOrig!$X828,dataOrig!W828)</f>
        <v>113.01706441899202</v>
      </c>
      <c r="X828" s="9">
        <f>dataOrig!X828*VLOOKUP($C828,pivot!$H$4:$Q$65,9,FALSE)/VLOOKUP($C828,pivot!$H$4:$Q$65,5,FALSE)</f>
        <v>627.77447501486972</v>
      </c>
      <c r="Y828" s="1">
        <f>IF(dataOrig!$AC828&gt;0,dataOrig!Y828*dataRevised!$AC828/dataOrig!$AC828,dataOrig!Y828)</f>
        <v>485.98281078015441</v>
      </c>
      <c r="Z828" s="1">
        <f>IF(dataOrig!$AC828&gt;0,dataOrig!Z828*dataRevised!$AC828/dataOrig!$AC828,dataOrig!Z828)</f>
        <v>112.06575645660305</v>
      </c>
      <c r="AA828" s="1">
        <f>IF(dataOrig!$AC828&gt;0,dataOrig!AA828*dataRevised!$AC828/dataOrig!$AC828,dataOrig!AA828)</f>
        <v>52.782613375188546</v>
      </c>
      <c r="AB828" s="1">
        <f>IF(dataOrig!$AC828&gt;0,dataOrig!AB828*dataRevised!$AC828/dataOrig!$AC828,dataOrig!AB828)</f>
        <v>220.58887498452333</v>
      </c>
      <c r="AC828" s="9">
        <f>dataOrig!AC828*VLOOKUP($C828,pivot!$H$4:$Q$65,10,FALSE)/VLOOKUP($C828,pivot!$H$4:$Q$65,6,FALSE)</f>
        <v>871.4200555964693</v>
      </c>
    </row>
    <row r="829" spans="1:29">
      <c r="A829">
        <v>837</v>
      </c>
      <c r="B829">
        <v>24033</v>
      </c>
      <c r="C829">
        <f>dataOrig!C829</f>
        <v>24033</v>
      </c>
      <c r="D829">
        <v>24</v>
      </c>
      <c r="E829" s="1">
        <f>IF(dataOrig!$I829&gt;0,dataOrig!E829*dataRevised!$I829/dataOrig!$I829,dataOrig!E829)</f>
        <v>1326.4080156924649</v>
      </c>
      <c r="F829" s="1">
        <f>IF(dataOrig!$I829&gt;0,dataOrig!F829*dataRevised!$I829/dataOrig!$I829,dataOrig!F829)</f>
        <v>256.9124843307489</v>
      </c>
      <c r="G829" s="1">
        <f>IF(dataOrig!$I829&gt;0,dataOrig!G829*dataRevised!$I829/dataOrig!$I829,dataOrig!G829)</f>
        <v>915.7373021031616</v>
      </c>
      <c r="H829" s="1">
        <f>IF(dataOrig!$I829&gt;0,dataOrig!H829*dataRevised!$I829/dataOrig!$I829,dataOrig!H829)</f>
        <v>1146.374645990993</v>
      </c>
      <c r="I829" s="9">
        <f>dataOrig!I829*VLOOKUP($C829,pivot!$H$4:$Q$65,7,FALSE)/VLOOKUP($C829,pivot!$H$4:$Q$65,2,FALSE)</f>
        <v>3645.4324481173685</v>
      </c>
      <c r="J829" s="1">
        <f>dataOrig!J829</f>
        <v>1363</v>
      </c>
      <c r="K829" s="1">
        <f>dataOrig!K829</f>
        <v>264</v>
      </c>
      <c r="L829" s="1">
        <f>dataOrig!L829</f>
        <v>941</v>
      </c>
      <c r="M829" s="1">
        <f>dataOrig!M829</f>
        <v>1178</v>
      </c>
      <c r="N829" s="9">
        <f>dataOrig!N829</f>
        <v>3746</v>
      </c>
      <c r="O829" s="1">
        <f>IF(dataOrig!$S829&gt;0,dataOrig!O829*dataRevised!$S829/dataOrig!$S829,dataOrig!O829)</f>
        <v>1056.2392978719213</v>
      </c>
      <c r="P829" s="1">
        <f>IF(dataOrig!$S829&gt;0,dataOrig!P829*dataRevised!$S829/dataOrig!$S829,dataOrig!P829)</f>
        <v>198.5716728629813</v>
      </c>
      <c r="Q829" s="1">
        <f>IF(dataOrig!$S829&gt;0,dataOrig!Q829*dataRevised!$S829/dataOrig!$S829,dataOrig!Q829)</f>
        <v>594.16142178877885</v>
      </c>
      <c r="R829" s="1">
        <f>IF(dataOrig!$S829&gt;0,dataOrig!R829*dataRevised!$S829/dataOrig!$S829,dataOrig!R829)</f>
        <v>779.26203092744834</v>
      </c>
      <c r="S829" s="9">
        <f>dataOrig!S829*VLOOKUP($C829,pivot!$H$4:$Q$65,8,FALSE)/VLOOKUP($C829,pivot!$H$4:$Q$65,4,FALSE)</f>
        <v>2628.2344234511297</v>
      </c>
      <c r="T829" s="1">
        <f>IF(dataOrig!$X829&gt;0,dataOrig!T829*dataRevised!$X829/dataOrig!$X829,dataOrig!T829)</f>
        <v>213.6728874171568</v>
      </c>
      <c r="U829" s="1">
        <f>IF(dataOrig!$X829&gt;0,dataOrig!U829*dataRevised!$X829/dataOrig!$X829,dataOrig!U829)</f>
        <v>3133.5747001797085</v>
      </c>
      <c r="V829" s="1">
        <f>IF(dataOrig!$X829&gt;0,dataOrig!V829*dataRevised!$X829/dataOrig!$X829,dataOrig!V829)</f>
        <v>217.2046706802503</v>
      </c>
      <c r="W829" s="1">
        <f>IF(dataOrig!$X829&gt;0,dataOrig!W829*dataRevised!$X829/dataOrig!$X829,dataOrig!W829)</f>
        <v>409.68685851884612</v>
      </c>
      <c r="X829" s="9">
        <f>dataOrig!X829*VLOOKUP($C829,pivot!$H$4:$Q$65,9,FALSE)/VLOOKUP($C829,pivot!$H$4:$Q$65,5,FALSE)</f>
        <v>3974.1391167959619</v>
      </c>
      <c r="Y829" s="1">
        <f>IF(dataOrig!$AC829&gt;0,dataOrig!Y829*dataRevised!$AC829/dataOrig!$AC829,dataOrig!Y829)</f>
        <v>1316.7441668974277</v>
      </c>
      <c r="Z829" s="1">
        <f>IF(dataOrig!$AC829&gt;0,dataOrig!Z829*dataRevised!$AC829/dataOrig!$AC829,dataOrig!Z829)</f>
        <v>262.44282322306196</v>
      </c>
      <c r="AA829" s="1">
        <f>IF(dataOrig!$AC829&gt;0,dataOrig!AA829*dataRevised!$AC829/dataOrig!$AC829,dataOrig!AA829)</f>
        <v>784.69291145885632</v>
      </c>
      <c r="AB829" s="1">
        <f>IF(dataOrig!$AC829&gt;0,dataOrig!AB829*dataRevised!$AC829/dataOrig!$AC829,dataOrig!AB829)</f>
        <v>1025.3854237629562</v>
      </c>
      <c r="AC829" s="9">
        <f>dataOrig!AC829*VLOOKUP($C829,pivot!$H$4:$Q$65,10,FALSE)/VLOOKUP($C829,pivot!$H$4:$Q$65,6,FALSE)</f>
        <v>3389.2653253423018</v>
      </c>
    </row>
    <row r="830" spans="1:29">
      <c r="A830">
        <v>838</v>
      </c>
      <c r="B830">
        <v>24033</v>
      </c>
      <c r="C830">
        <f>dataOrig!C830</f>
        <v>24033</v>
      </c>
      <c r="D830">
        <v>24</v>
      </c>
      <c r="E830" s="1">
        <f>IF(dataOrig!$I830&gt;0,dataOrig!E830*dataRevised!$I830/dataOrig!$I830,dataOrig!E830)</f>
        <v>1022.7841705743072</v>
      </c>
      <c r="F830" s="1">
        <f>IF(dataOrig!$I830&gt;0,dataOrig!F830*dataRevised!$I830/dataOrig!$I830,dataOrig!F830)</f>
        <v>961.47550954083283</v>
      </c>
      <c r="G830" s="1">
        <f>IF(dataOrig!$I830&gt;0,dataOrig!G830*dataRevised!$I830/dataOrig!$I830,dataOrig!G830)</f>
        <v>376.61034634848409</v>
      </c>
      <c r="H830" s="1">
        <f>IF(dataOrig!$I830&gt;0,dataOrig!H830*dataRevised!$I830/dataOrig!$I830,dataOrig!H830)</f>
        <v>2236.3063976972003</v>
      </c>
      <c r="I830" s="9">
        <f>dataOrig!I830*VLOOKUP($C830,pivot!$H$4:$Q$65,7,FALSE)/VLOOKUP($C830,pivot!$H$4:$Q$65,2,FALSE)</f>
        <v>4597.1764241608244</v>
      </c>
      <c r="J830" s="1">
        <f>dataOrig!J830</f>
        <v>1051</v>
      </c>
      <c r="K830" s="1">
        <f>dataOrig!K830</f>
        <v>988</v>
      </c>
      <c r="L830" s="1">
        <f>dataOrig!L830</f>
        <v>387</v>
      </c>
      <c r="M830" s="1">
        <f>dataOrig!M830</f>
        <v>2298</v>
      </c>
      <c r="N830" s="9">
        <f>dataOrig!N830</f>
        <v>4724</v>
      </c>
      <c r="O830" s="1">
        <f>IF(dataOrig!$S830&gt;0,dataOrig!O830*dataRevised!$S830/dataOrig!$S830,dataOrig!O830)</f>
        <v>732.92908959591057</v>
      </c>
      <c r="P830" s="1">
        <f>IF(dataOrig!$S830&gt;0,dataOrig!P830*dataRevised!$S830/dataOrig!$S830,dataOrig!P830)</f>
        <v>846.97843366201823</v>
      </c>
      <c r="Q830" s="1">
        <f>IF(dataOrig!$S830&gt;0,dataOrig!Q830*dataRevised!$S830/dataOrig!$S830,dataOrig!Q830)</f>
        <v>244.46865460927262</v>
      </c>
      <c r="R830" s="1">
        <f>IF(dataOrig!$S830&gt;0,dataOrig!R830*dataRevised!$S830/dataOrig!$S830,dataOrig!R830)</f>
        <v>1590.23143256444</v>
      </c>
      <c r="S830" s="9">
        <f>dataOrig!S830*VLOOKUP($C830,pivot!$H$4:$Q$65,8,FALSE)/VLOOKUP($C830,pivot!$H$4:$Q$65,4,FALSE)</f>
        <v>3414.6076104316417</v>
      </c>
      <c r="T830" s="1">
        <f>IF(dataOrig!$X830&gt;0,dataOrig!T830*dataRevised!$X830/dataOrig!$X830,dataOrig!T830)</f>
        <v>254.28839494273203</v>
      </c>
      <c r="U830" s="1">
        <f>IF(dataOrig!$X830&gt;0,dataOrig!U830*dataRevised!$X830/dataOrig!$X830,dataOrig!U830)</f>
        <v>3446.1375189634832</v>
      </c>
      <c r="V830" s="1">
        <f>IF(dataOrig!$X830&gt;0,dataOrig!V830*dataRevised!$X830/dataOrig!$X830,dataOrig!V830)</f>
        <v>161.57908428652766</v>
      </c>
      <c r="W830" s="1">
        <f>IF(dataOrig!$X830&gt;0,dataOrig!W830*dataRevised!$X830/dataOrig!$X830,dataOrig!W830)</f>
        <v>1162.839639373535</v>
      </c>
      <c r="X830" s="9">
        <f>dataOrig!X830*VLOOKUP($C830,pivot!$H$4:$Q$65,9,FALSE)/VLOOKUP($C830,pivot!$H$4:$Q$65,5,FALSE)</f>
        <v>5024.8446375662779</v>
      </c>
      <c r="Y830" s="1">
        <f>IF(dataOrig!$AC830&gt;0,dataOrig!Y830*dataRevised!$AC830/dataOrig!$AC830,dataOrig!Y830)</f>
        <v>669.15757559340523</v>
      </c>
      <c r="Z830" s="1">
        <f>IF(dataOrig!$AC830&gt;0,dataOrig!Z830*dataRevised!$AC830/dataOrig!$AC830,dataOrig!Z830)</f>
        <v>766.6601279869717</v>
      </c>
      <c r="AA830" s="1">
        <f>IF(dataOrig!$AC830&gt;0,dataOrig!AA830*dataRevised!$AC830/dataOrig!$AC830,dataOrig!AA830)</f>
        <v>221.85785665666171</v>
      </c>
      <c r="AB830" s="1">
        <f>IF(dataOrig!$AC830&gt;0,dataOrig!AB830*dataRevised!$AC830/dataOrig!$AC830,dataOrig!AB830)</f>
        <v>1447.7227035572905</v>
      </c>
      <c r="AC830" s="9">
        <f>dataOrig!AC830*VLOOKUP($C830,pivot!$H$4:$Q$65,10,FALSE)/VLOOKUP($C830,pivot!$H$4:$Q$65,6,FALSE)</f>
        <v>3105.3982637943291</v>
      </c>
    </row>
    <row r="831" spans="1:29">
      <c r="A831">
        <v>839</v>
      </c>
      <c r="B831">
        <v>24033</v>
      </c>
      <c r="C831">
        <f>dataOrig!C831</f>
        <v>24033</v>
      </c>
      <c r="D831">
        <v>24</v>
      </c>
      <c r="E831" s="1">
        <f>IF(dataOrig!$I831&gt;0,dataOrig!E831*dataRevised!$I831/dataOrig!$I831,dataOrig!E831)</f>
        <v>813.55620038070481</v>
      </c>
      <c r="F831" s="1">
        <f>IF(dataOrig!$I831&gt;0,dataOrig!F831*dataRevised!$I831/dataOrig!$I831,dataOrig!F831)</f>
        <v>113.85894191930916</v>
      </c>
      <c r="G831" s="1">
        <f>IF(dataOrig!$I831&gt;0,dataOrig!G831*dataRevised!$I831/dataOrig!$I831,dataOrig!G831)</f>
        <v>72.013347880588697</v>
      </c>
      <c r="H831" s="1">
        <f>IF(dataOrig!$I831&gt;0,dataOrig!H831*dataRevised!$I831/dataOrig!$I831,dataOrig!H831)</f>
        <v>521.61019545939916</v>
      </c>
      <c r="I831" s="9">
        <f>dataOrig!I831*VLOOKUP($C831,pivot!$H$4:$Q$65,7,FALSE)/VLOOKUP($C831,pivot!$H$4:$Q$65,2,FALSE)</f>
        <v>1521.0386856400019</v>
      </c>
      <c r="J831" s="1">
        <f>dataOrig!J831</f>
        <v>836</v>
      </c>
      <c r="K831" s="1">
        <f>dataOrig!K831</f>
        <v>117</v>
      </c>
      <c r="L831" s="1">
        <f>dataOrig!L831</f>
        <v>74</v>
      </c>
      <c r="M831" s="1">
        <f>dataOrig!M831</f>
        <v>536</v>
      </c>
      <c r="N831" s="9">
        <f>dataOrig!N831</f>
        <v>1563</v>
      </c>
      <c r="O831" s="1">
        <f>IF(dataOrig!$S831&gt;0,dataOrig!O831*dataRevised!$S831/dataOrig!$S831,dataOrig!O831)</f>
        <v>875.73548610572379</v>
      </c>
      <c r="P831" s="1">
        <f>IF(dataOrig!$S831&gt;0,dataOrig!P831*dataRevised!$S831/dataOrig!$S831,dataOrig!P831)</f>
        <v>69.781863720864536</v>
      </c>
      <c r="Q831" s="1">
        <f>IF(dataOrig!$S831&gt;0,dataOrig!Q831*dataRevised!$S831/dataOrig!$S831,dataOrig!Q831)</f>
        <v>66.284543345470851</v>
      </c>
      <c r="R831" s="1">
        <f>IF(dataOrig!$S831&gt;0,dataOrig!R831*dataRevised!$S831/dataOrig!$S831,dataOrig!R831)</f>
        <v>368.39404073536718</v>
      </c>
      <c r="S831" s="9">
        <f>dataOrig!S831*VLOOKUP($C831,pivot!$H$4:$Q$65,8,FALSE)/VLOOKUP($C831,pivot!$H$4:$Q$65,4,FALSE)</f>
        <v>1380.1959339074263</v>
      </c>
      <c r="T831" s="1">
        <f>IF(dataOrig!$X831&gt;0,dataOrig!T831*dataRevised!$X831/dataOrig!$X831,dataOrig!T831)</f>
        <v>206.60932089096977</v>
      </c>
      <c r="U831" s="1">
        <f>IF(dataOrig!$X831&gt;0,dataOrig!U831*dataRevised!$X831/dataOrig!$X831,dataOrig!U831)</f>
        <v>1012.7388506920612</v>
      </c>
      <c r="V831" s="1">
        <f>IF(dataOrig!$X831&gt;0,dataOrig!V831*dataRevised!$X831/dataOrig!$X831,dataOrig!V831)</f>
        <v>54.742640577949253</v>
      </c>
      <c r="W831" s="1">
        <f>IF(dataOrig!$X831&gt;0,dataOrig!W831*dataRevised!$X831/dataOrig!$X831,dataOrig!W831)</f>
        <v>377.90080915100452</v>
      </c>
      <c r="X831" s="9">
        <f>dataOrig!X831*VLOOKUP($C831,pivot!$H$4:$Q$65,9,FALSE)/VLOOKUP($C831,pivot!$H$4:$Q$65,5,FALSE)</f>
        <v>1651.9916213119848</v>
      </c>
      <c r="Y831" s="1">
        <f>IF(dataOrig!$AC831&gt;0,dataOrig!Y831*dataRevised!$AC831/dataOrig!$AC831,dataOrig!Y831)</f>
        <v>796.7043523629776</v>
      </c>
      <c r="Z831" s="1">
        <f>IF(dataOrig!$AC831&gt;0,dataOrig!Z831*dataRevised!$AC831/dataOrig!$AC831,dataOrig!Z831)</f>
        <v>64.299306870031515</v>
      </c>
      <c r="AA831" s="1">
        <f>IF(dataOrig!$AC831&gt;0,dataOrig!AA831*dataRevised!$AC831/dataOrig!$AC831,dataOrig!AA831)</f>
        <v>58.811497196918921</v>
      </c>
      <c r="AB831" s="1">
        <f>IF(dataOrig!$AC831&gt;0,dataOrig!AB831*dataRevised!$AC831/dataOrig!$AC831,dataOrig!AB831)</f>
        <v>334.08602388492835</v>
      </c>
      <c r="AC831" s="9">
        <f>dataOrig!AC831*VLOOKUP($C831,pivot!$H$4:$Q$65,10,FALSE)/VLOOKUP($C831,pivot!$H$4:$Q$65,6,FALSE)</f>
        <v>1253.9011803148564</v>
      </c>
    </row>
    <row r="832" spans="1:29">
      <c r="A832">
        <v>840</v>
      </c>
      <c r="B832">
        <v>24033</v>
      </c>
      <c r="C832">
        <f>dataOrig!C832</f>
        <v>24033</v>
      </c>
      <c r="D832">
        <v>24</v>
      </c>
      <c r="E832" s="1">
        <f>IF(dataOrig!$I832&gt;0,dataOrig!E832*dataRevised!$I832/dataOrig!$I832,dataOrig!E832)</f>
        <v>771.7106063419842</v>
      </c>
      <c r="F832" s="1">
        <f>IF(dataOrig!$I832&gt;0,dataOrig!F832*dataRevised!$I832/dataOrig!$I832,dataOrig!F832)</f>
        <v>1116.206892149125</v>
      </c>
      <c r="G832" s="1">
        <f>IF(dataOrig!$I832&gt;0,dataOrig!G832*dataRevised!$I832/dataOrig!$I832,dataOrig!G832)</f>
        <v>117.75155531825989</v>
      </c>
      <c r="H832" s="1">
        <f>IF(dataOrig!$I832&gt;0,dataOrig!H832*dataRevised!$I832/dataOrig!$I832,dataOrig!H832)</f>
        <v>1604.7298737174426</v>
      </c>
      <c r="I832" s="9">
        <f>dataOrig!I832*VLOOKUP($C832,pivot!$H$4:$Q$65,7,FALSE)/VLOOKUP($C832,pivot!$H$4:$Q$65,2,FALSE)</f>
        <v>3610.3989275268118</v>
      </c>
      <c r="J832" s="1">
        <f>dataOrig!J832</f>
        <v>793</v>
      </c>
      <c r="K832" s="1">
        <f>dataOrig!K832</f>
        <v>1147</v>
      </c>
      <c r="L832" s="1">
        <f>dataOrig!L832</f>
        <v>121</v>
      </c>
      <c r="M832" s="1">
        <f>dataOrig!M832</f>
        <v>1649</v>
      </c>
      <c r="N832" s="9">
        <f>dataOrig!N832</f>
        <v>3710</v>
      </c>
      <c r="O832" s="1">
        <f>IF(dataOrig!$S832&gt;0,dataOrig!O832*dataRevised!$S832/dataOrig!$S832,dataOrig!O832)</f>
        <v>598.26023513875066</v>
      </c>
      <c r="P832" s="1">
        <f>IF(dataOrig!$S832&gt;0,dataOrig!P832*dataRevised!$S832/dataOrig!$S832,dataOrig!P832)</f>
        <v>844.71423241257094</v>
      </c>
      <c r="Q832" s="1">
        <f>IF(dataOrig!$S832&gt;0,dataOrig!Q832*dataRevised!$S832/dataOrig!$S832,dataOrig!Q832)</f>
        <v>126.82385948298256</v>
      </c>
      <c r="R832" s="1">
        <f>IF(dataOrig!$S832&gt;0,dataOrig!R832*dataRevised!$S832/dataOrig!$S832,dataOrig!R832)</f>
        <v>1068.8708452149053</v>
      </c>
      <c r="S832" s="9">
        <f>dataOrig!S832*VLOOKUP($C832,pivot!$H$4:$Q$65,8,FALSE)/VLOOKUP($C832,pivot!$H$4:$Q$65,4,FALSE)</f>
        <v>2638.6691722492096</v>
      </c>
      <c r="T832" s="1">
        <f>IF(dataOrig!$X832&gt;0,dataOrig!T832*dataRevised!$X832/dataOrig!$X832,dataOrig!T832)</f>
        <v>475.02484888607586</v>
      </c>
      <c r="U832" s="1">
        <f>IF(dataOrig!$X832&gt;0,dataOrig!U832*dataRevised!$X832/dataOrig!$X832,dataOrig!U832)</f>
        <v>2381.304865140793</v>
      </c>
      <c r="V832" s="1">
        <f>IF(dataOrig!$X832&gt;0,dataOrig!V832*dataRevised!$X832/dataOrig!$X832,dataOrig!V832)</f>
        <v>518.2891938589712</v>
      </c>
      <c r="W832" s="1">
        <f>IF(dataOrig!$X832&gt;0,dataOrig!W832*dataRevised!$X832/dataOrig!$X832,dataOrig!W832)</f>
        <v>522.70392293783812</v>
      </c>
      <c r="X832" s="9">
        <f>dataOrig!X832*VLOOKUP($C832,pivot!$H$4:$Q$65,9,FALSE)/VLOOKUP($C832,pivot!$H$4:$Q$65,5,FALSE)</f>
        <v>3897.322830823678</v>
      </c>
      <c r="Y832" s="1">
        <f>IF(dataOrig!$AC832&gt;0,dataOrig!Y832*dataRevised!$AC832/dataOrig!$AC832,dataOrig!Y832)</f>
        <v>692.52199665037881</v>
      </c>
      <c r="Z832" s="1">
        <f>IF(dataOrig!$AC832&gt;0,dataOrig!Z832*dataRevised!$AC832/dataOrig!$AC832,dataOrig!Z832)</f>
        <v>980.10872221865611</v>
      </c>
      <c r="AA832" s="1">
        <f>IF(dataOrig!$AC832&gt;0,dataOrig!AA832*dataRevised!$AC832/dataOrig!$AC832,dataOrig!AA832)</f>
        <v>142.50861525159183</v>
      </c>
      <c r="AB832" s="1">
        <f>IF(dataOrig!$AC832&gt;0,dataOrig!AB832*dataRevised!$AC832/dataOrig!$AC832,dataOrig!AB832)</f>
        <v>1190.8338837756505</v>
      </c>
      <c r="AC832" s="9">
        <f>dataOrig!AC832*VLOOKUP($C832,pivot!$H$4:$Q$65,10,FALSE)/VLOOKUP($C832,pivot!$H$4:$Q$65,6,FALSE)</f>
        <v>3005.9732178962772</v>
      </c>
    </row>
    <row r="833" spans="1:29">
      <c r="A833">
        <v>841</v>
      </c>
      <c r="B833">
        <v>24033</v>
      </c>
      <c r="C833">
        <f>dataOrig!C833</f>
        <v>24033</v>
      </c>
      <c r="D833">
        <v>24</v>
      </c>
      <c r="E833" s="1">
        <f>IF(dataOrig!$I833&gt;0,dataOrig!E833*dataRevised!$I833/dataOrig!$I833,dataOrig!E833)</f>
        <v>1018.8915571753563</v>
      </c>
      <c r="F833" s="1">
        <f>IF(dataOrig!$I833&gt;0,dataOrig!F833*dataRevised!$I833/dataOrig!$I833,dataOrig!F833)</f>
        <v>1860.669204698454</v>
      </c>
      <c r="G833" s="1">
        <f>IF(dataOrig!$I833&gt;0,dataOrig!G833*dataRevised!$I833/dataOrig!$I833,dataOrig!G833)</f>
        <v>175.16760295278334</v>
      </c>
      <c r="H833" s="1">
        <f>IF(dataOrig!$I833&gt;0,dataOrig!H833*dataRevised!$I833/dataOrig!$I833,dataOrig!H833)</f>
        <v>2319.9975857746413</v>
      </c>
      <c r="I833" s="9">
        <f>dataOrig!I833*VLOOKUP($C833,pivot!$H$4:$Q$65,7,FALSE)/VLOOKUP($C833,pivot!$H$4:$Q$65,2,FALSE)</f>
        <v>5374.7259506012351</v>
      </c>
      <c r="J833" s="1">
        <f>dataOrig!J833</f>
        <v>1047</v>
      </c>
      <c r="K833" s="1">
        <f>dataOrig!K833</f>
        <v>1912</v>
      </c>
      <c r="L833" s="1">
        <f>dataOrig!L833</f>
        <v>180</v>
      </c>
      <c r="M833" s="1">
        <f>dataOrig!M833</f>
        <v>2384</v>
      </c>
      <c r="N833" s="9">
        <f>dataOrig!N833</f>
        <v>5523</v>
      </c>
      <c r="O833" s="1">
        <f>IF(dataOrig!$S833&gt;0,dataOrig!O833*dataRevised!$S833/dataOrig!$S833,dataOrig!O833)</f>
        <v>985.44318527801306</v>
      </c>
      <c r="P833" s="1">
        <f>IF(dataOrig!$S833&gt;0,dataOrig!P833*dataRevised!$S833/dataOrig!$S833,dataOrig!P833)</f>
        <v>1779.7321159726514</v>
      </c>
      <c r="Q833" s="1">
        <f>IF(dataOrig!$S833&gt;0,dataOrig!Q833*dataRevised!$S833/dataOrig!$S833,dataOrig!Q833)</f>
        <v>169.0393621087606</v>
      </c>
      <c r="R833" s="1">
        <f>IF(dataOrig!$S833&gt;0,dataOrig!R833*dataRevised!$S833/dataOrig!$S833,dataOrig!R833)</f>
        <v>2239.3286178578301</v>
      </c>
      <c r="S833" s="9">
        <f>dataOrig!S833*VLOOKUP($C833,pivot!$H$4:$Q$65,8,FALSE)/VLOOKUP($C833,pivot!$H$4:$Q$65,4,FALSE)</f>
        <v>5173.5432812172558</v>
      </c>
      <c r="T833" s="1">
        <f>IF(dataOrig!$X833&gt;0,dataOrig!T833*dataRevised!$X833/dataOrig!$X833,dataOrig!T833)</f>
        <v>1203.4551468991103</v>
      </c>
      <c r="U833" s="1">
        <f>IF(dataOrig!$X833&gt;0,dataOrig!U833*dataRevised!$X833/dataOrig!$X833,dataOrig!U833)</f>
        <v>2720.3560583977687</v>
      </c>
      <c r="V833" s="1">
        <f>IF(dataOrig!$X833&gt;0,dataOrig!V833*dataRevised!$X833/dataOrig!$X833,dataOrig!V833)</f>
        <v>1169.0202600839486</v>
      </c>
      <c r="W833" s="1">
        <f>IF(dataOrig!$X833&gt;0,dataOrig!W833*dataRevised!$X833/dataOrig!$X833,dataOrig!W833)</f>
        <v>929.74194400936403</v>
      </c>
      <c r="X833" s="9">
        <f>dataOrig!X833*VLOOKUP($C833,pivot!$H$4:$Q$65,9,FALSE)/VLOOKUP($C833,pivot!$H$4:$Q$65,5,FALSE)</f>
        <v>6022.573409390192</v>
      </c>
      <c r="Y833" s="1">
        <f>IF(dataOrig!$AC833&gt;0,dataOrig!Y833*dataRevised!$AC833/dataOrig!$AC833,dataOrig!Y833)</f>
        <v>914.1199328468897</v>
      </c>
      <c r="Z833" s="1">
        <f>IF(dataOrig!$AC833&gt;0,dataOrig!Z833*dataRevised!$AC833/dataOrig!$AC833,dataOrig!Z833)</f>
        <v>1655.2211559590946</v>
      </c>
      <c r="AA833" s="1">
        <f>IF(dataOrig!$AC833&gt;0,dataOrig!AA833*dataRevised!$AC833/dataOrig!$AC833,dataOrig!AA833)</f>
        <v>157.31247050466007</v>
      </c>
      <c r="AB833" s="1">
        <f>IF(dataOrig!$AC833&gt;0,dataOrig!AB833*dataRevised!$AC833/dataOrig!$AC833,dataOrig!AB833)</f>
        <v>2077.1764480378511</v>
      </c>
      <c r="AC833" s="9">
        <f>dataOrig!AC833*VLOOKUP($C833,pivot!$H$4:$Q$65,10,FALSE)/VLOOKUP($C833,pivot!$H$4:$Q$65,6,FALSE)</f>
        <v>4803.8300073484952</v>
      </c>
    </row>
    <row r="834" spans="1:29">
      <c r="A834">
        <v>842</v>
      </c>
      <c r="B834">
        <v>24033</v>
      </c>
      <c r="C834">
        <f>dataOrig!C834</f>
        <v>24033</v>
      </c>
      <c r="D834">
        <v>24</v>
      </c>
      <c r="E834" s="1">
        <f>IF(dataOrig!$I834&gt;0,dataOrig!E834*dataRevised!$I834/dataOrig!$I834,dataOrig!E834)</f>
        <v>15.570453595802963</v>
      </c>
      <c r="F834" s="1">
        <f>IF(dataOrig!$I834&gt;0,dataOrig!F834*dataRevised!$I834/dataOrig!$I834,dataOrig!F834)</f>
        <v>10.704686847114537</v>
      </c>
      <c r="G834" s="1">
        <f>IF(dataOrig!$I834&gt;0,dataOrig!G834*dataRevised!$I834/dataOrig!$I834,dataOrig!G834)</f>
        <v>8.7583801476391656</v>
      </c>
      <c r="H834" s="1">
        <f>IF(dataOrig!$I834&gt;0,dataOrig!H834*dataRevised!$I834/dataOrig!$I834,dataOrig!H834)</f>
        <v>13.624146896327593</v>
      </c>
      <c r="I834" s="9">
        <f>dataOrig!I834*VLOOKUP($C834,pivot!$H$4:$Q$65,7,FALSE)/VLOOKUP($C834,pivot!$H$4:$Q$65,2,FALSE)</f>
        <v>48.657667486884257</v>
      </c>
      <c r="J834" s="1">
        <f>dataOrig!J834</f>
        <v>16</v>
      </c>
      <c r="K834" s="1">
        <f>dataOrig!K834</f>
        <v>11</v>
      </c>
      <c r="L834" s="1">
        <f>dataOrig!L834</f>
        <v>9</v>
      </c>
      <c r="M834" s="1">
        <f>dataOrig!M834</f>
        <v>14</v>
      </c>
      <c r="N834" s="9">
        <f>dataOrig!N834</f>
        <v>50</v>
      </c>
      <c r="O834" s="1">
        <f>IF(dataOrig!$S834&gt;0,dataOrig!O834*dataRevised!$S834/dataOrig!$S834,dataOrig!O834)</f>
        <v>23.689535252236819</v>
      </c>
      <c r="P834" s="1">
        <f>IF(dataOrig!$S834&gt;0,dataOrig!P834*dataRevised!$S834/dataOrig!$S834,dataOrig!P834)</f>
        <v>13.114192731212457</v>
      </c>
      <c r="Q834" s="1">
        <f>IF(dataOrig!$S834&gt;0,dataOrig!Q834*dataRevised!$S834/dataOrig!$S834,dataOrig!Q834)</f>
        <v>11.881248032384194</v>
      </c>
      <c r="R834" s="1">
        <f>IF(dataOrig!$S834&gt;0,dataOrig!R834*dataRevised!$S834/dataOrig!$S834,dataOrig!R834)</f>
        <v>21.073962421072981</v>
      </c>
      <c r="S834" s="9">
        <f>dataOrig!S834*VLOOKUP($C834,pivot!$H$4:$Q$65,8,FALSE)/VLOOKUP($C834,pivot!$H$4:$Q$65,4,FALSE)</f>
        <v>69.758938436906462</v>
      </c>
      <c r="T834" s="1">
        <f>IF(dataOrig!$X834&gt;0,dataOrig!T834*dataRevised!$X834/dataOrig!$X834,dataOrig!T834)</f>
        <v>0</v>
      </c>
      <c r="U834" s="1">
        <f>IF(dataOrig!$X834&gt;0,dataOrig!U834*dataRevised!$X834/dataOrig!$X834,dataOrig!U834)</f>
        <v>0</v>
      </c>
      <c r="V834" s="1">
        <f>IF(dataOrig!$X834&gt;0,dataOrig!V834*dataRevised!$X834/dataOrig!$X834,dataOrig!V834)</f>
        <v>0</v>
      </c>
      <c r="W834" s="1">
        <f>IF(dataOrig!$X834&gt;0,dataOrig!W834*dataRevised!$X834/dataOrig!$X834,dataOrig!W834)</f>
        <v>0</v>
      </c>
      <c r="X834" s="9">
        <f>dataOrig!X834*VLOOKUP($C834,pivot!$H$4:$Q$65,9,FALSE)/VLOOKUP($C834,pivot!$H$4:$Q$65,5,FALSE)</f>
        <v>0</v>
      </c>
      <c r="Y834" s="1">
        <f>IF(dataOrig!$AC834&gt;0,dataOrig!Y834*dataRevised!$AC834/dataOrig!$AC834,dataOrig!Y834)</f>
        <v>237.75601569649982</v>
      </c>
      <c r="Z834" s="1">
        <f>IF(dataOrig!$AC834&gt;0,dataOrig!Z834*dataRevised!$AC834/dataOrig!$AC834,dataOrig!Z834)</f>
        <v>160.57630350950333</v>
      </c>
      <c r="AA834" s="1">
        <f>IF(dataOrig!$AC834&gt;0,dataOrig!AA834*dataRevised!$AC834/dataOrig!$AC834,dataOrig!AA834)</f>
        <v>118.94175737797353</v>
      </c>
      <c r="AB834" s="1">
        <f>IF(dataOrig!$AC834&gt;0,dataOrig!AB834*dataRevised!$AC834/dataOrig!$AC834,dataOrig!AB834)</f>
        <v>224.09174257043301</v>
      </c>
      <c r="AC834" s="9">
        <f>dataOrig!AC834*VLOOKUP($C834,pivot!$H$4:$Q$65,10,FALSE)/VLOOKUP($C834,pivot!$H$4:$Q$65,6,FALSE)</f>
        <v>741.36581915440979</v>
      </c>
    </row>
    <row r="835" spans="1:29">
      <c r="A835">
        <v>843</v>
      </c>
      <c r="B835">
        <v>24033</v>
      </c>
      <c r="C835">
        <f>dataOrig!C835</f>
        <v>24033</v>
      </c>
      <c r="D835">
        <v>24</v>
      </c>
      <c r="E835" s="1">
        <f>IF(dataOrig!$I835&gt;0,dataOrig!E835*dataRevised!$I835/dataOrig!$I835,dataOrig!E835)</f>
        <v>1165.8377129857467</v>
      </c>
      <c r="F835" s="1">
        <f>IF(dataOrig!$I835&gt;0,dataOrig!F835*dataRevised!$I835/dataOrig!$I835,dataOrig!F835)</f>
        <v>118.72470866799759</v>
      </c>
      <c r="G835" s="1">
        <f>IF(dataOrig!$I835&gt;0,dataOrig!G835*dataRevised!$I835/dataOrig!$I835,dataOrig!G835)</f>
        <v>61.308661033474166</v>
      </c>
      <c r="H835" s="1">
        <f>IF(dataOrig!$I835&gt;0,dataOrig!H835*dataRevised!$I835/dataOrig!$I835,dataOrig!H835)</f>
        <v>181.97967640094711</v>
      </c>
      <c r="I835" s="9">
        <f>dataOrig!I835*VLOOKUP($C835,pivot!$H$4:$Q$65,7,FALSE)/VLOOKUP($C835,pivot!$H$4:$Q$65,2,FALSE)</f>
        <v>1527.8507590881657</v>
      </c>
      <c r="J835" s="1">
        <f>dataOrig!J835</f>
        <v>1198</v>
      </c>
      <c r="K835" s="1">
        <f>dataOrig!K835</f>
        <v>122</v>
      </c>
      <c r="L835" s="1">
        <f>dataOrig!L835</f>
        <v>63</v>
      </c>
      <c r="M835" s="1">
        <f>dataOrig!M835</f>
        <v>187</v>
      </c>
      <c r="N835" s="9">
        <f>dataOrig!N835</f>
        <v>1570</v>
      </c>
      <c r="O835" s="1">
        <f>IF(dataOrig!$S835&gt;0,dataOrig!O835*dataRevised!$S835/dataOrig!$S835,dataOrig!O835)</f>
        <v>108.41217510355465</v>
      </c>
      <c r="P835" s="1">
        <f>IF(dataOrig!$S835&gt;0,dataOrig!P835*dataRevised!$S835/dataOrig!$S835,dataOrig!P835)</f>
        <v>51.48723512457952</v>
      </c>
      <c r="Q835" s="1">
        <f>IF(dataOrig!$S835&gt;0,dataOrig!Q835*dataRevised!$S835/dataOrig!$S835,dataOrig!Q835)</f>
        <v>35.453592346980614</v>
      </c>
      <c r="R835" s="1">
        <f>IF(dataOrig!$S835&gt;0,dataOrig!R835*dataRevised!$S835/dataOrig!$S835,dataOrig!R835)</f>
        <v>238.59128699532874</v>
      </c>
      <c r="S835" s="9">
        <f>dataOrig!S835*VLOOKUP($C835,pivot!$H$4:$Q$65,8,FALSE)/VLOOKUP($C835,pivot!$H$4:$Q$65,4,FALSE)</f>
        <v>433.94428957044352</v>
      </c>
      <c r="T835" s="1">
        <f>IF(dataOrig!$X835&gt;0,dataOrig!T835*dataRevised!$X835/dataOrig!$X835,dataOrig!T835)</f>
        <v>0</v>
      </c>
      <c r="U835" s="1">
        <f>IF(dataOrig!$X835&gt;0,dataOrig!U835*dataRevised!$X835/dataOrig!$X835,dataOrig!U835)</f>
        <v>333.7535183623358</v>
      </c>
      <c r="V835" s="1">
        <f>IF(dataOrig!$X835&gt;0,dataOrig!V835*dataRevised!$X835/dataOrig!$X835,dataOrig!V835)</f>
        <v>1214.0504966883907</v>
      </c>
      <c r="W835" s="1">
        <f>IF(dataOrig!$X835&gt;0,dataOrig!W835*dataRevised!$X835/dataOrig!$X835,dataOrig!W835)</f>
        <v>135.09070981332638</v>
      </c>
      <c r="X835" s="9">
        <f>dataOrig!X835*VLOOKUP($C835,pivot!$H$4:$Q$65,9,FALSE)/VLOOKUP($C835,pivot!$H$4:$Q$65,5,FALSE)</f>
        <v>1682.8947248640529</v>
      </c>
      <c r="Y835" s="1">
        <f>IF(dataOrig!$AC835&gt;0,dataOrig!Y835*dataRevised!$AC835/dataOrig!$AC835,dataOrig!Y835)</f>
        <v>98.890558960543075</v>
      </c>
      <c r="Z835" s="1">
        <f>IF(dataOrig!$AC835&gt;0,dataOrig!Z835*dataRevised!$AC835/dataOrig!$AC835,dataOrig!Z835)</f>
        <v>47.089318825160397</v>
      </c>
      <c r="AA835" s="1">
        <f>IF(dataOrig!$AC835&gt;0,dataOrig!AA835*dataRevised!$AC835/dataOrig!$AC835,dataOrig!AA835)</f>
        <v>32.988729279595333</v>
      </c>
      <c r="AB835" s="1">
        <f>IF(dataOrig!$AC835&gt;0,dataOrig!AB835*dataRevised!$AC835/dataOrig!$AC835,dataOrig!AB835)</f>
        <v>219.74784400891915</v>
      </c>
      <c r="AC835" s="9">
        <f>dataOrig!AC835*VLOOKUP($C835,pivot!$H$4:$Q$65,10,FALSE)/VLOOKUP($C835,pivot!$H$4:$Q$65,6,FALSE)</f>
        <v>398.71645107421796</v>
      </c>
    </row>
    <row r="836" spans="1:29">
      <c r="A836">
        <v>844</v>
      </c>
      <c r="B836">
        <v>24033</v>
      </c>
      <c r="C836">
        <f>dataOrig!C836</f>
        <v>24033</v>
      </c>
      <c r="D836">
        <v>24</v>
      </c>
      <c r="E836" s="1">
        <f>IF(dataOrig!$I836&gt;0,dataOrig!E836*dataRevised!$I836/dataOrig!$I836,dataOrig!E836)</f>
        <v>2737.4803728121087</v>
      </c>
      <c r="F836" s="1">
        <f>IF(dataOrig!$I836&gt;0,dataOrig!F836*dataRevised!$I836/dataOrig!$I836,dataOrig!F836)</f>
        <v>4954.3237035145557</v>
      </c>
      <c r="G836" s="1">
        <f>IF(dataOrig!$I836&gt;0,dataOrig!G836*dataRevised!$I836/dataOrig!$I836,dataOrig!G836)</f>
        <v>604.32823018710246</v>
      </c>
      <c r="H836" s="1">
        <f>IF(dataOrig!$I836&gt;0,dataOrig!H836*dataRevised!$I836/dataOrig!$I836,dataOrig!H836)</f>
        <v>3999.6602674218861</v>
      </c>
      <c r="I836" s="9">
        <f>dataOrig!I836*VLOOKUP($C836,pivot!$H$4:$Q$65,7,FALSE)/VLOOKUP($C836,pivot!$H$4:$Q$65,2,FALSE)</f>
        <v>12295.792573935652</v>
      </c>
      <c r="J836" s="1">
        <f>dataOrig!J836</f>
        <v>2813</v>
      </c>
      <c r="K836" s="1">
        <f>dataOrig!K836</f>
        <v>5091</v>
      </c>
      <c r="L836" s="1">
        <f>dataOrig!L836</f>
        <v>621</v>
      </c>
      <c r="M836" s="1">
        <f>dataOrig!M836</f>
        <v>4110</v>
      </c>
      <c r="N836" s="9">
        <f>dataOrig!N836</f>
        <v>12635</v>
      </c>
      <c r="O836" s="1">
        <f>IF(dataOrig!$S836&gt;0,dataOrig!O836*dataRevised!$S836/dataOrig!$S836,dataOrig!O836)</f>
        <v>2794.4702409862534</v>
      </c>
      <c r="P836" s="1">
        <f>IF(dataOrig!$S836&gt;0,dataOrig!P836*dataRevised!$S836/dataOrig!$S836,dataOrig!P836)</f>
        <v>6549.7110333699684</v>
      </c>
      <c r="Q836" s="1">
        <f>IF(dataOrig!$S836&gt;0,dataOrig!Q836*dataRevised!$S836/dataOrig!$S836,dataOrig!Q836)</f>
        <v>409.23876936636543</v>
      </c>
      <c r="R836" s="1">
        <f>IF(dataOrig!$S836&gt;0,dataOrig!R836*dataRevised!$S836/dataOrig!$S836,dataOrig!R836)</f>
        <v>2866.1524516104296</v>
      </c>
      <c r="S836" s="9">
        <f>dataOrig!S836*VLOOKUP($C836,pivot!$H$4:$Q$65,8,FALSE)/VLOOKUP($C836,pivot!$H$4:$Q$65,4,FALSE)</f>
        <v>12619.572495333017</v>
      </c>
      <c r="T836" s="1">
        <f>IF(dataOrig!$X836&gt;0,dataOrig!T836*dataRevised!$X836/dataOrig!$X836,dataOrig!T836)</f>
        <v>1361.5024479225444</v>
      </c>
      <c r="U836" s="1">
        <f>IF(dataOrig!$X836&gt;0,dataOrig!U836*dataRevised!$X836/dataOrig!$X836,dataOrig!U836)</f>
        <v>6906.4021709793415</v>
      </c>
      <c r="V836" s="1">
        <f>IF(dataOrig!$X836&gt;0,dataOrig!V836*dataRevised!$X836/dataOrig!$X836,dataOrig!V836)</f>
        <v>973.00628898225943</v>
      </c>
      <c r="W836" s="1">
        <f>IF(dataOrig!$X836&gt;0,dataOrig!W836*dataRevised!$X836/dataOrig!$X836,dataOrig!W836)</f>
        <v>4283.170152316643</v>
      </c>
      <c r="X836" s="9">
        <f>dataOrig!X836*VLOOKUP($C836,pivot!$H$4:$Q$65,9,FALSE)/VLOOKUP($C836,pivot!$H$4:$Q$65,5,FALSE)</f>
        <v>13524.081060200788</v>
      </c>
      <c r="Y836" s="1">
        <f>IF(dataOrig!$AC836&gt;0,dataOrig!Y836*dataRevised!$AC836/dataOrig!$AC836,dataOrig!Y836)</f>
        <v>2495.6878375782708</v>
      </c>
      <c r="Z836" s="1">
        <f>IF(dataOrig!$AC836&gt;0,dataOrig!Z836*dataRevised!$AC836/dataOrig!$AC836,dataOrig!Z836)</f>
        <v>5998.7938380569658</v>
      </c>
      <c r="AA836" s="1">
        <f>IF(dataOrig!$AC836&gt;0,dataOrig!AA836*dataRevised!$AC836/dataOrig!$AC836,dataOrig!AA836)</f>
        <v>378.31822757257078</v>
      </c>
      <c r="AB836" s="1">
        <f>IF(dataOrig!$AC836&gt;0,dataOrig!AB836*dataRevised!$AC836/dataOrig!$AC836,dataOrig!AB836)</f>
        <v>2592.4303206738841</v>
      </c>
      <c r="AC836" s="9">
        <f>dataOrig!AC836*VLOOKUP($C836,pivot!$H$4:$Q$65,10,FALSE)/VLOOKUP($C836,pivot!$H$4:$Q$65,6,FALSE)</f>
        <v>11465.230223881692</v>
      </c>
    </row>
    <row r="837" spans="1:29">
      <c r="A837">
        <v>845</v>
      </c>
      <c r="B837">
        <v>24033</v>
      </c>
      <c r="C837">
        <f>dataOrig!C837</f>
        <v>24033</v>
      </c>
      <c r="D837">
        <v>24</v>
      </c>
      <c r="E837" s="1">
        <f>IF(dataOrig!$I837&gt;0,dataOrig!E837*dataRevised!$I837/dataOrig!$I837,dataOrig!E837)</f>
        <v>1723.4545823854403</v>
      </c>
      <c r="F837" s="1">
        <f>IF(dataOrig!$I837&gt;0,dataOrig!F837*dataRevised!$I837/dataOrig!$I837,dataOrig!F837)</f>
        <v>644.22751752634747</v>
      </c>
      <c r="G837" s="1">
        <f>IF(dataOrig!$I837&gt;0,dataOrig!G837*dataRevised!$I837/dataOrig!$I837,dataOrig!G837)</f>
        <v>469.05991457356424</v>
      </c>
      <c r="H837" s="1">
        <f>IF(dataOrig!$I837&gt;0,dataOrig!H837*dataRevised!$I837/dataOrig!$I837,dataOrig!H837)</f>
        <v>3272.714715167835</v>
      </c>
      <c r="I837" s="9">
        <f>dataOrig!I837*VLOOKUP($C837,pivot!$H$4:$Q$65,7,FALSE)/VLOOKUP($C837,pivot!$H$4:$Q$65,2,FALSE)</f>
        <v>6109.4567296531868</v>
      </c>
      <c r="J837" s="1">
        <f>dataOrig!J837</f>
        <v>1771</v>
      </c>
      <c r="K837" s="1">
        <f>dataOrig!K837</f>
        <v>662</v>
      </c>
      <c r="L837" s="1">
        <f>dataOrig!L837</f>
        <v>482</v>
      </c>
      <c r="M837" s="1">
        <f>dataOrig!M837</f>
        <v>3363</v>
      </c>
      <c r="N837" s="9">
        <f>dataOrig!N837</f>
        <v>6278</v>
      </c>
      <c r="O837" s="1">
        <f>IF(dataOrig!$S837&gt;0,dataOrig!O837*dataRevised!$S837/dataOrig!$S837,dataOrig!O837)</f>
        <v>387.23569227002343</v>
      </c>
      <c r="P837" s="1">
        <f>IF(dataOrig!$S837&gt;0,dataOrig!P837*dataRevised!$S837/dataOrig!$S837,dataOrig!P837)</f>
        <v>346.10134544177384</v>
      </c>
      <c r="Q837" s="1">
        <f>IF(dataOrig!$S837&gt;0,dataOrig!Q837*dataRevised!$S837/dataOrig!$S837,dataOrig!Q837)</f>
        <v>265.19388514622369</v>
      </c>
      <c r="R837" s="1">
        <f>IF(dataOrig!$S837&gt;0,dataOrig!R837*dataRevised!$S837/dataOrig!$S837,dataOrig!R837)</f>
        <v>1778.3991050883196</v>
      </c>
      <c r="S837" s="9">
        <f>dataOrig!S837*VLOOKUP($C837,pivot!$H$4:$Q$65,8,FALSE)/VLOOKUP($C837,pivot!$H$4:$Q$65,4,FALSE)</f>
        <v>2776.9300279463405</v>
      </c>
      <c r="T837" s="1">
        <f>IF(dataOrig!$X837&gt;0,dataOrig!T837*dataRevised!$X837/dataOrig!$X837,dataOrig!T837)</f>
        <v>165.11086754962116</v>
      </c>
      <c r="U837" s="1">
        <f>IF(dataOrig!$X837&gt;0,dataOrig!U837*dataRevised!$X837/dataOrig!$X837,dataOrig!U837)</f>
        <v>3101.7886508118668</v>
      </c>
      <c r="V837" s="1">
        <f>IF(dataOrig!$X837&gt;0,dataOrig!V837*dataRevised!$X837/dataOrig!$X837,dataOrig!V837)</f>
        <v>716.06905659220729</v>
      </c>
      <c r="W837" s="1">
        <f>IF(dataOrig!$X837&gt;0,dataOrig!W837*dataRevised!$X837/dataOrig!$X837,dataOrig!W837)</f>
        <v>283.42560686325345</v>
      </c>
      <c r="X837" s="9">
        <f>dataOrig!X837*VLOOKUP($C837,pivot!$H$4:$Q$65,9,FALSE)/VLOOKUP($C837,pivot!$H$4:$Q$65,5,FALSE)</f>
        <v>4266.3941818169487</v>
      </c>
      <c r="Y837" s="1">
        <f>IF(dataOrig!$AC837&gt;0,dataOrig!Y837*dataRevised!$AC837/dataOrig!$AC837,dataOrig!Y837)</f>
        <v>369.17145638077881</v>
      </c>
      <c r="Z837" s="1">
        <f>IF(dataOrig!$AC837&gt;0,dataOrig!Z837*dataRevised!$AC837/dataOrig!$AC837,dataOrig!Z837)</f>
        <v>335.66172547500116</v>
      </c>
      <c r="AA837" s="1">
        <f>IF(dataOrig!$AC837&gt;0,dataOrig!AA837*dataRevised!$AC837/dataOrig!$AC837,dataOrig!AA837)</f>
        <v>267.26588373608467</v>
      </c>
      <c r="AB837" s="1">
        <f>IF(dataOrig!$AC837&gt;0,dataOrig!AB837*dataRevised!$AC837/dataOrig!$AC837,dataOrig!AB837)</f>
        <v>1715.3453156920159</v>
      </c>
      <c r="AC837" s="9">
        <f>dataOrig!AC837*VLOOKUP($C837,pivot!$H$4:$Q$65,10,FALSE)/VLOOKUP($C837,pivot!$H$4:$Q$65,6,FALSE)</f>
        <v>2687.4443812838804</v>
      </c>
    </row>
    <row r="838" spans="1:29">
      <c r="A838">
        <v>846</v>
      </c>
      <c r="B838">
        <v>24033</v>
      </c>
      <c r="C838">
        <f>dataOrig!C838</f>
        <v>24033</v>
      </c>
      <c r="D838">
        <v>24</v>
      </c>
      <c r="E838" s="1">
        <f>IF(dataOrig!$I838&gt;0,dataOrig!E838*dataRevised!$I838/dataOrig!$I838,dataOrig!E838)</f>
        <v>491.44244161753096</v>
      </c>
      <c r="F838" s="1">
        <f>IF(dataOrig!$I838&gt;0,dataOrig!F838*dataRevised!$I838/dataOrig!$I838,dataOrig!F838)</f>
        <v>2000.8032870606808</v>
      </c>
      <c r="G838" s="1">
        <f>IF(dataOrig!$I838&gt;0,dataOrig!G838*dataRevised!$I838/dataOrig!$I838,dataOrig!G838)</f>
        <v>281.24131807419099</v>
      </c>
      <c r="H838" s="1">
        <f>IF(dataOrig!$I838&gt;0,dataOrig!H838*dataRevised!$I838/dataOrig!$I838,dataOrig!H838)</f>
        <v>2433.8565276939503</v>
      </c>
      <c r="I838" s="9">
        <f>dataOrig!I838*VLOOKUP($C838,pivot!$H$4:$Q$65,7,FALSE)/VLOOKUP($C838,pivot!$H$4:$Q$65,2,FALSE)</f>
        <v>5207.3435744463532</v>
      </c>
      <c r="J838" s="1">
        <f>dataOrig!J838</f>
        <v>505</v>
      </c>
      <c r="K838" s="1">
        <f>dataOrig!K838</f>
        <v>2056</v>
      </c>
      <c r="L838" s="1">
        <f>dataOrig!L838</f>
        <v>289</v>
      </c>
      <c r="M838" s="1">
        <f>dataOrig!M838</f>
        <v>2501</v>
      </c>
      <c r="N838" s="9">
        <f>dataOrig!N838</f>
        <v>5351</v>
      </c>
      <c r="O838" s="1">
        <f>IF(dataOrig!$S838&gt;0,dataOrig!O838*dataRevised!$S838/dataOrig!$S838,dataOrig!O838)</f>
        <v>657.56933964789323</v>
      </c>
      <c r="P838" s="1">
        <f>IF(dataOrig!$S838&gt;0,dataOrig!P838*dataRevised!$S838/dataOrig!$S838,dataOrig!P838)</f>
        <v>2242.0009726025032</v>
      </c>
      <c r="Q838" s="1">
        <f>IF(dataOrig!$S838&gt;0,dataOrig!Q838*dataRevised!$S838/dataOrig!$S838,dataOrig!Q838)</f>
        <v>308.99502241299717</v>
      </c>
      <c r="R838" s="1">
        <f>IF(dataOrig!$S838&gt;0,dataOrig!R838*dataRevised!$S838/dataOrig!$S838,dataOrig!R838)</f>
        <v>2754.4949856922844</v>
      </c>
      <c r="S838" s="9">
        <f>dataOrig!S838*VLOOKUP($C838,pivot!$H$4:$Q$65,8,FALSE)/VLOOKUP($C838,pivot!$H$4:$Q$65,4,FALSE)</f>
        <v>5963.0603203556775</v>
      </c>
      <c r="T838" s="1">
        <f>IF(dataOrig!$X838&gt;0,dataOrig!T838*dataRevised!$X838/dataOrig!$X838,dataOrig!T838)</f>
        <v>1399.4691180007994</v>
      </c>
      <c r="U838" s="1">
        <f>IF(dataOrig!$X838&gt;0,dataOrig!U838*dataRevised!$X838/dataOrig!$X838,dataOrig!U838)</f>
        <v>3091.1933010225857</v>
      </c>
      <c r="V838" s="1">
        <f>IF(dataOrig!$X838&gt;0,dataOrig!V838*dataRevised!$X838/dataOrig!$X838,dataOrig!V838)</f>
        <v>853.80860385285371</v>
      </c>
      <c r="W838" s="1">
        <f>IF(dataOrig!$X838&gt;0,dataOrig!W838*dataRevised!$X838/dataOrig!$X838,dataOrig!W838)</f>
        <v>714.30316496066041</v>
      </c>
      <c r="X838" s="9">
        <f>dataOrig!X838*VLOOKUP($C838,pivot!$H$4:$Q$65,9,FALSE)/VLOOKUP($C838,pivot!$H$4:$Q$65,5,FALSE)</f>
        <v>6058.7741878368997</v>
      </c>
      <c r="Y838" s="1">
        <f>IF(dataOrig!$AC838&gt;0,dataOrig!Y838*dataRevised!$AC838/dataOrig!$AC838,dataOrig!Y838)</f>
        <v>619.02497173501581</v>
      </c>
      <c r="Z838" s="1">
        <f>IF(dataOrig!$AC838&gt;0,dataOrig!Z838*dataRevised!$AC838/dataOrig!$AC838,dataOrig!Z838)</f>
        <v>2175.0344715678916</v>
      </c>
      <c r="AA838" s="1">
        <f>IF(dataOrig!$AC838&gt;0,dataOrig!AA838*dataRevised!$AC838/dataOrig!$AC838,dataOrig!AA838)</f>
        <v>303.06908460051994</v>
      </c>
      <c r="AB838" s="1">
        <f>IF(dataOrig!$AC838&gt;0,dataOrig!AB838*dataRevised!$AC838/dataOrig!$AC838,dataOrig!AB838)</f>
        <v>2667.2979831170605</v>
      </c>
      <c r="AC838" s="9">
        <f>dataOrig!AC838*VLOOKUP($C838,pivot!$H$4:$Q$65,10,FALSE)/VLOOKUP($C838,pivot!$H$4:$Q$65,6,FALSE)</f>
        <v>5764.4265110204879</v>
      </c>
    </row>
    <row r="839" spans="1:29">
      <c r="A839">
        <v>847</v>
      </c>
      <c r="B839">
        <v>24033</v>
      </c>
      <c r="C839">
        <f>dataOrig!C839</f>
        <v>24033</v>
      </c>
      <c r="D839">
        <v>24</v>
      </c>
      <c r="E839" s="1">
        <f>IF(dataOrig!$I839&gt;0,dataOrig!E839*dataRevised!$I839/dataOrig!$I839,dataOrig!E839)</f>
        <v>766.84483959329589</v>
      </c>
      <c r="F839" s="1">
        <f>IF(dataOrig!$I839&gt;0,dataOrig!F839*dataRevised!$I839/dataOrig!$I839,dataOrig!F839)</f>
        <v>751.27438599749291</v>
      </c>
      <c r="G839" s="1">
        <f>IF(dataOrig!$I839&gt;0,dataOrig!G839*dataRevised!$I839/dataOrig!$I839,dataOrig!G839)</f>
        <v>77.852267979014812</v>
      </c>
      <c r="H839" s="1">
        <f>IF(dataOrig!$I839&gt;0,dataOrig!H839*dataRevised!$I839/dataOrig!$I839,dataOrig!H839)</f>
        <v>1090.9049050559452</v>
      </c>
      <c r="I839" s="9">
        <f>dataOrig!I839*VLOOKUP($C839,pivot!$H$4:$Q$65,7,FALSE)/VLOOKUP($C839,pivot!$H$4:$Q$65,2,FALSE)</f>
        <v>2686.8763986257486</v>
      </c>
      <c r="J839" s="1">
        <f>dataOrig!J839</f>
        <v>788</v>
      </c>
      <c r="K839" s="1">
        <f>dataOrig!K839</f>
        <v>772</v>
      </c>
      <c r="L839" s="1">
        <f>dataOrig!L839</f>
        <v>80</v>
      </c>
      <c r="M839" s="1">
        <f>dataOrig!M839</f>
        <v>1121</v>
      </c>
      <c r="N839" s="9">
        <f>dataOrig!N839</f>
        <v>2761</v>
      </c>
      <c r="O839" s="1">
        <f>IF(dataOrig!$S839&gt;0,dataOrig!O839*dataRevised!$S839/dataOrig!$S839,dataOrig!O839)</f>
        <v>1705.5402820713857</v>
      </c>
      <c r="P839" s="1">
        <f>IF(dataOrig!$S839&gt;0,dataOrig!P839*dataRevised!$S839/dataOrig!$S839,dataOrig!P839)</f>
        <v>1654.7438031943875</v>
      </c>
      <c r="Q839" s="1">
        <f>IF(dataOrig!$S839&gt;0,dataOrig!Q839*dataRevised!$S839/dataOrig!$S839,dataOrig!Q839)</f>
        <v>171.55293836004091</v>
      </c>
      <c r="R839" s="1">
        <f>IF(dataOrig!$S839&gt;0,dataOrig!R839*dataRevised!$S839/dataOrig!$S839,dataOrig!R839)</f>
        <v>2407.9217764664104</v>
      </c>
      <c r="S839" s="9">
        <f>dataOrig!S839*VLOOKUP($C839,pivot!$H$4:$Q$65,8,FALSE)/VLOOKUP($C839,pivot!$H$4:$Q$65,4,FALSE)</f>
        <v>5939.7588000922251</v>
      </c>
      <c r="T839" s="1">
        <f>IF(dataOrig!$X839&gt;0,dataOrig!T839*dataRevised!$X839/dataOrig!$X839,dataOrig!T839)</f>
        <v>612.76439614672245</v>
      </c>
      <c r="U839" s="1">
        <f>IF(dataOrig!$X839&gt;0,dataOrig!U839*dataRevised!$X839/dataOrig!$X839,dataOrig!U839)</f>
        <v>1507.1885075251516</v>
      </c>
      <c r="V839" s="1">
        <f>IF(dataOrig!$X839&gt;0,dataOrig!V839*dataRevised!$X839/dataOrig!$X839,dataOrig!V839)</f>
        <v>269.29847381087944</v>
      </c>
      <c r="W839" s="1">
        <f>IF(dataOrig!$X839&gt;0,dataOrig!W839*dataRevised!$X839/dataOrig!$X839,dataOrig!W839)</f>
        <v>368.18840517749743</v>
      </c>
      <c r="X839" s="9">
        <f>dataOrig!X839*VLOOKUP($C839,pivot!$H$4:$Q$65,9,FALSE)/VLOOKUP($C839,pivot!$H$4:$Q$65,5,FALSE)</f>
        <v>2757.4397826602508</v>
      </c>
      <c r="Y839" s="1">
        <f>IF(dataOrig!$AC839&gt;0,dataOrig!Y839*dataRevised!$AC839/dataOrig!$AC839,dataOrig!Y839)</f>
        <v>1502.6730596368923</v>
      </c>
      <c r="Z839" s="1">
        <f>IF(dataOrig!$AC839&gt;0,dataOrig!Z839*dataRevised!$AC839/dataOrig!$AC839,dataOrig!Z839)</f>
        <v>1452.4269387245367</v>
      </c>
      <c r="AA839" s="1">
        <f>IF(dataOrig!$AC839&gt;0,dataOrig!AA839*dataRevised!$AC839/dataOrig!$AC839,dataOrig!AA839)</f>
        <v>149.09170378002574</v>
      </c>
      <c r="AB839" s="1">
        <f>IF(dataOrig!$AC839&gt;0,dataOrig!AB839*dataRevised!$AC839/dataOrig!$AC839,dataOrig!AB839)</f>
        <v>2110.0006212926514</v>
      </c>
      <c r="AC839" s="9">
        <f>dataOrig!AC839*VLOOKUP($C839,pivot!$H$4:$Q$65,10,FALSE)/VLOOKUP($C839,pivot!$H$4:$Q$65,6,FALSE)</f>
        <v>5214.1923234341066</v>
      </c>
    </row>
    <row r="840" spans="1:29">
      <c r="A840">
        <v>848</v>
      </c>
      <c r="B840">
        <v>24033</v>
      </c>
      <c r="C840">
        <f>dataOrig!C840</f>
        <v>24033</v>
      </c>
      <c r="D840">
        <v>24</v>
      </c>
      <c r="E840" s="1">
        <f>IF(dataOrig!$I840&gt;0,dataOrig!E840*dataRevised!$I840/dataOrig!$I840,dataOrig!E840)</f>
        <v>4.8657667486884257</v>
      </c>
      <c r="F840" s="1">
        <f>IF(dataOrig!$I840&gt;0,dataOrig!F840*dataRevised!$I840/dataOrig!$I840,dataOrig!F840)</f>
        <v>27.248293792655186</v>
      </c>
      <c r="G840" s="1">
        <f>IF(dataOrig!$I840&gt;0,dataOrig!G840*dataRevised!$I840/dataOrig!$I840,dataOrig!G840)</f>
        <v>20.436220344491389</v>
      </c>
      <c r="H840" s="1">
        <f>IF(dataOrig!$I840&gt;0,dataOrig!H840*dataRevised!$I840/dataOrig!$I840,dataOrig!H840)</f>
        <v>67.147581131900282</v>
      </c>
      <c r="I840" s="9">
        <f>dataOrig!I840*VLOOKUP($C840,pivot!$H$4:$Q$65,7,FALSE)/VLOOKUP($C840,pivot!$H$4:$Q$65,2,FALSE)</f>
        <v>119.69786201773528</v>
      </c>
      <c r="J840" s="1">
        <f>dataOrig!J840</f>
        <v>5</v>
      </c>
      <c r="K840" s="1">
        <f>dataOrig!K840</f>
        <v>28</v>
      </c>
      <c r="L840" s="1">
        <f>dataOrig!L840</f>
        <v>21</v>
      </c>
      <c r="M840" s="1">
        <f>dataOrig!M840</f>
        <v>69</v>
      </c>
      <c r="N840" s="9">
        <f>dataOrig!N840</f>
        <v>123</v>
      </c>
      <c r="O840" s="1">
        <f>IF(dataOrig!$S840&gt;0,dataOrig!O840*dataRevised!$S840/dataOrig!$S840,dataOrig!O840)</f>
        <v>72.940328482363043</v>
      </c>
      <c r="P840" s="1">
        <f>IF(dataOrig!$S840&gt;0,dataOrig!P840*dataRevised!$S840/dataOrig!$S840,dataOrig!P840)</f>
        <v>94.040649538612541</v>
      </c>
      <c r="Q840" s="1">
        <f>IF(dataOrig!$S840&gt;0,dataOrig!Q840*dataRevised!$S840/dataOrig!$S840,dataOrig!Q840)</f>
        <v>53.82672704388591</v>
      </c>
      <c r="R840" s="1">
        <f>IF(dataOrig!$S840&gt;0,dataOrig!R840*dataRevised!$S840/dataOrig!$S840,dataOrig!R840)</f>
        <v>225.33066549805244</v>
      </c>
      <c r="S840" s="9">
        <f>dataOrig!S840*VLOOKUP($C840,pivot!$H$4:$Q$65,8,FALSE)/VLOOKUP($C840,pivot!$H$4:$Q$65,4,FALSE)</f>
        <v>446.13837056291391</v>
      </c>
      <c r="T840" s="1">
        <f>IF(dataOrig!$X840&gt;0,dataOrig!T840*dataRevised!$X840/dataOrig!$X840,dataOrig!T840)</f>
        <v>9.7124039735071275</v>
      </c>
      <c r="U840" s="1">
        <f>IF(dataOrig!$X840&gt;0,dataOrig!U840*dataRevised!$X840/dataOrig!$X840,dataOrig!U840)</f>
        <v>46.796128235988888</v>
      </c>
      <c r="V840" s="1">
        <f>IF(dataOrig!$X840&gt;0,dataOrig!V840*dataRevised!$X840/dataOrig!$X840,dataOrig!V840)</f>
        <v>43.26434497289538</v>
      </c>
      <c r="W840" s="1">
        <f>IF(dataOrig!$X840&gt;0,dataOrig!W840*dataRevised!$X840/dataOrig!$X840,dataOrig!W840)</f>
        <v>24.722482841654504</v>
      </c>
      <c r="X840" s="9">
        <f>dataOrig!X840*VLOOKUP($C840,pivot!$H$4:$Q$65,9,FALSE)/VLOOKUP($C840,pivot!$H$4:$Q$65,5,FALSE)</f>
        <v>124.49536002404589</v>
      </c>
      <c r="Y840" s="1">
        <f>IF(dataOrig!$AC840&gt;0,dataOrig!Y840*dataRevised!$AC840/dataOrig!$AC840,dataOrig!Y840)</f>
        <v>64.782235339267274</v>
      </c>
      <c r="Z840" s="1">
        <f>IF(dataOrig!$AC840&gt;0,dataOrig!Z840*dataRevised!$AC840/dataOrig!$AC840,dataOrig!Z840)</f>
        <v>95.756703455249763</v>
      </c>
      <c r="AA840" s="1">
        <f>IF(dataOrig!$AC840&gt;0,dataOrig!AA840*dataRevised!$AC840/dataOrig!$AC840,dataOrig!AA840)</f>
        <v>30.656917421485083</v>
      </c>
      <c r="AB840" s="1">
        <f>IF(dataOrig!$AC840&gt;0,dataOrig!AB840*dataRevised!$AC840/dataOrig!$AC840,dataOrig!AB840)</f>
        <v>212.93026218951115</v>
      </c>
      <c r="AC840" s="9">
        <f>dataOrig!AC840*VLOOKUP($C840,pivot!$H$4:$Q$65,10,FALSE)/VLOOKUP($C840,pivot!$H$4:$Q$65,6,FALSE)</f>
        <v>404.12611840551324</v>
      </c>
    </row>
    <row r="841" spans="1:29">
      <c r="A841">
        <v>849</v>
      </c>
      <c r="B841">
        <v>24033</v>
      </c>
      <c r="C841">
        <f>dataOrig!C841</f>
        <v>24033</v>
      </c>
      <c r="D841">
        <v>24</v>
      </c>
      <c r="E841" s="1">
        <f>IF(dataOrig!$I841&gt;0,dataOrig!E841*dataRevised!$I841/dataOrig!$I841,dataOrig!E841)</f>
        <v>48.657667486884257</v>
      </c>
      <c r="F841" s="1">
        <f>IF(dataOrig!$I841&gt;0,dataOrig!F841*dataRevised!$I841/dataOrig!$I841,dataOrig!F841)</f>
        <v>45.7382074376712</v>
      </c>
      <c r="G841" s="1">
        <f>IF(dataOrig!$I841&gt;0,dataOrig!G841*dataRevised!$I841/dataOrig!$I841,dataOrig!G841)</f>
        <v>35.033520590556662</v>
      </c>
      <c r="H841" s="1">
        <f>IF(dataOrig!$I841&gt;0,dataOrig!H841*dataRevised!$I841/dataOrig!$I841,dataOrig!H841)</f>
        <v>325.03321881238685</v>
      </c>
      <c r="I841" s="9">
        <f>dataOrig!I841*VLOOKUP($C841,pivot!$H$4:$Q$65,7,FALSE)/VLOOKUP($C841,pivot!$H$4:$Q$65,2,FALSE)</f>
        <v>454.46261432749895</v>
      </c>
      <c r="J841" s="1">
        <f>dataOrig!J841</f>
        <v>50</v>
      </c>
      <c r="K841" s="1">
        <f>dataOrig!K841</f>
        <v>47</v>
      </c>
      <c r="L841" s="1">
        <f>dataOrig!L841</f>
        <v>36</v>
      </c>
      <c r="M841" s="1">
        <f>dataOrig!M841</f>
        <v>334</v>
      </c>
      <c r="N841" s="9">
        <f>dataOrig!N841</f>
        <v>467</v>
      </c>
      <c r="O841" s="1">
        <f>IF(dataOrig!$S841&gt;0,dataOrig!O841*dataRevised!$S841/dataOrig!$S841,dataOrig!O841)</f>
        <v>250.01534231846514</v>
      </c>
      <c r="P841" s="1">
        <f>IF(dataOrig!$S841&gt;0,dataOrig!P841*dataRevised!$S841/dataOrig!$S841,dataOrig!P841)</f>
        <v>74.083573407582321</v>
      </c>
      <c r="Q841" s="1">
        <f>IF(dataOrig!$S841&gt;0,dataOrig!Q841*dataRevised!$S841/dataOrig!$S841,dataOrig!Q841)</f>
        <v>47.992051665704153</v>
      </c>
      <c r="R841" s="1">
        <f>IF(dataOrig!$S841&gt;0,dataOrig!R841*dataRevised!$S841/dataOrig!$S841,dataOrig!R841)</f>
        <v>302.96731325758412</v>
      </c>
      <c r="S841" s="9">
        <f>dataOrig!S841*VLOOKUP($C841,pivot!$H$4:$Q$65,8,FALSE)/VLOOKUP($C841,pivot!$H$4:$Q$65,4,FALSE)</f>
        <v>675.05828064933576</v>
      </c>
      <c r="T841" s="1">
        <f>IF(dataOrig!$X841&gt;0,dataOrig!T841*dataRevised!$X841/dataOrig!$X841,dataOrig!T841)</f>
        <v>147.45195123415365</v>
      </c>
      <c r="U841" s="1">
        <f>IF(dataOrig!$X841&gt;0,dataOrig!U841*dataRevised!$X841/dataOrig!$X841,dataOrig!U841)</f>
        <v>223.38529139066389</v>
      </c>
      <c r="V841" s="1">
        <f>IF(dataOrig!$X841&gt;0,dataOrig!V841*dataRevised!$X841/dataOrig!$X841,dataOrig!V841)</f>
        <v>0.88294581577337505</v>
      </c>
      <c r="W841" s="1">
        <f>IF(dataOrig!$X841&gt;0,dataOrig!W841*dataRevised!$X841/dataOrig!$X841,dataOrig!W841)</f>
        <v>101.53876881393813</v>
      </c>
      <c r="X841" s="9">
        <f>dataOrig!X841*VLOOKUP($C841,pivot!$H$4:$Q$65,9,FALSE)/VLOOKUP($C841,pivot!$H$4:$Q$65,5,FALSE)</f>
        <v>473.25895725452904</v>
      </c>
      <c r="Y841" s="1">
        <f>IF(dataOrig!$AC841&gt;0,dataOrig!Y841*dataRevised!$AC841/dataOrig!$AC841,dataOrig!Y841)</f>
        <v>222.39850685140183</v>
      </c>
      <c r="Z841" s="1">
        <f>IF(dataOrig!$AC841&gt;0,dataOrig!Z841*dataRevised!$AC841/dataOrig!$AC841,dataOrig!Z841)</f>
        <v>63.043853499263214</v>
      </c>
      <c r="AA841" s="1">
        <f>IF(dataOrig!$AC841&gt;0,dataOrig!AA841*dataRevised!$AC841/dataOrig!$AC841,dataOrig!AA841)</f>
        <v>45.032609854257096</v>
      </c>
      <c r="AB841" s="1">
        <f>IF(dataOrig!$AC841&gt;0,dataOrig!AB841*dataRevised!$AC841/dataOrig!$AC841,dataOrig!AB841)</f>
        <v>282.79413093832903</v>
      </c>
      <c r="AC841" s="9">
        <f>dataOrig!AC841*VLOOKUP($C841,pivot!$H$4:$Q$65,10,FALSE)/VLOOKUP($C841,pivot!$H$4:$Q$65,6,FALSE)</f>
        <v>613.26910114325119</v>
      </c>
    </row>
    <row r="842" spans="1:29">
      <c r="A842">
        <v>850</v>
      </c>
      <c r="B842">
        <v>24033</v>
      </c>
      <c r="C842">
        <f>dataOrig!C842</f>
        <v>24033</v>
      </c>
      <c r="D842">
        <v>24</v>
      </c>
      <c r="E842" s="1">
        <f>IF(dataOrig!$I842&gt;0,dataOrig!E842*dataRevised!$I842/dataOrig!$I842,dataOrig!E842)</f>
        <v>26.275140442917497</v>
      </c>
      <c r="F842" s="1">
        <f>IF(dataOrig!$I842&gt;0,dataOrig!F842*dataRevised!$I842/dataOrig!$I842,dataOrig!F842)</f>
        <v>0</v>
      </c>
      <c r="G842" s="1">
        <f>IF(dataOrig!$I842&gt;0,dataOrig!G842*dataRevised!$I842/dataOrig!$I842,dataOrig!G842)</f>
        <v>0</v>
      </c>
      <c r="H842" s="1">
        <f>IF(dataOrig!$I842&gt;0,dataOrig!H842*dataRevised!$I842/dataOrig!$I842,dataOrig!H842)</f>
        <v>1172.6497864339105</v>
      </c>
      <c r="I842" s="9">
        <f>dataOrig!I842*VLOOKUP($C842,pivot!$H$4:$Q$65,7,FALSE)/VLOOKUP($C842,pivot!$H$4:$Q$65,2,FALSE)</f>
        <v>1198.9249268768281</v>
      </c>
      <c r="J842" s="1">
        <f>dataOrig!J842</f>
        <v>27</v>
      </c>
      <c r="K842" s="1">
        <f>dataOrig!K842</f>
        <v>0</v>
      </c>
      <c r="L842" s="1">
        <f>dataOrig!L842</f>
        <v>0</v>
      </c>
      <c r="M842" s="1">
        <f>dataOrig!M842</f>
        <v>1205</v>
      </c>
      <c r="N842" s="9">
        <f>dataOrig!N842</f>
        <v>1232</v>
      </c>
      <c r="O842" s="1">
        <f>IF(dataOrig!$S842&gt;0,dataOrig!O842*dataRevised!$S842/dataOrig!$S842,dataOrig!O842)</f>
        <v>40.083400360969428</v>
      </c>
      <c r="P842" s="1">
        <f>IF(dataOrig!$S842&gt;0,dataOrig!P842*dataRevised!$S842/dataOrig!$S842,dataOrig!P842)</f>
        <v>27.946098444438185</v>
      </c>
      <c r="Q842" s="1">
        <f>IF(dataOrig!$S842&gt;0,dataOrig!Q842*dataRevised!$S842/dataOrig!$S842,dataOrig!Q842)</f>
        <v>4.6935460415222066</v>
      </c>
      <c r="R842" s="1">
        <f>IF(dataOrig!$S842&gt;0,dataOrig!R842*dataRevised!$S842/dataOrig!$S842,dataOrig!R842)</f>
        <v>1563.0849209360879</v>
      </c>
      <c r="S842" s="9">
        <f>dataOrig!S842*VLOOKUP($C842,pivot!$H$4:$Q$65,8,FALSE)/VLOOKUP($C842,pivot!$H$4:$Q$65,4,FALSE)</f>
        <v>1635.8079657830176</v>
      </c>
      <c r="T842" s="1">
        <f>IF(dataOrig!$X842&gt;0,dataOrig!T842*dataRevised!$X842/dataOrig!$X842,dataOrig!T842)</f>
        <v>122.72946839249914</v>
      </c>
      <c r="U842" s="1">
        <f>IF(dataOrig!$X842&gt;0,dataOrig!U842*dataRevised!$X842/dataOrig!$X842,dataOrig!U842)</f>
        <v>683.40006140859236</v>
      </c>
      <c r="V842" s="1">
        <f>IF(dataOrig!$X842&gt;0,dataOrig!V842*dataRevised!$X842/dataOrig!$X842,dataOrig!V842)</f>
        <v>166.8767591811679</v>
      </c>
      <c r="W842" s="1">
        <f>IF(dataOrig!$X842&gt;0,dataOrig!W842*dataRevised!$X842/dataOrig!$X842,dataOrig!W842)</f>
        <v>337.28530162542927</v>
      </c>
      <c r="X842" s="9">
        <f>dataOrig!X842*VLOOKUP($C842,pivot!$H$4:$Q$65,9,FALSE)/VLOOKUP($C842,pivot!$H$4:$Q$65,5,FALSE)</f>
        <v>1310.2915906076887</v>
      </c>
      <c r="Y842" s="1">
        <f>IF(dataOrig!$AC842&gt;0,dataOrig!Y842*dataRevised!$AC842/dataOrig!$AC842,dataOrig!Y842)</f>
        <v>38.881998755973861</v>
      </c>
      <c r="Z842" s="1">
        <f>IF(dataOrig!$AC842&gt;0,dataOrig!Z842*dataRevised!$AC842/dataOrig!$AC842,dataOrig!Z842)</f>
        <v>27.597410652410627</v>
      </c>
      <c r="AA842" s="1">
        <f>IF(dataOrig!$AC842&gt;0,dataOrig!AA842*dataRevised!$AC842/dataOrig!$AC842,dataOrig!AA842)</f>
        <v>4.2576900643575373</v>
      </c>
      <c r="AB842" s="1">
        <f>IF(dataOrig!$AC842&gt;0,dataOrig!AB842*dataRevised!$AC842/dataOrig!$AC842,dataOrig!AB842)</f>
        <v>1551.1855283053135</v>
      </c>
      <c r="AC842" s="9">
        <f>dataOrig!AC842*VLOOKUP($C842,pivot!$H$4:$Q$65,10,FALSE)/VLOOKUP($C842,pivot!$H$4:$Q$65,6,FALSE)</f>
        <v>1621.9226277780556</v>
      </c>
    </row>
    <row r="843" spans="1:29">
      <c r="A843">
        <v>851</v>
      </c>
      <c r="B843">
        <v>24033</v>
      </c>
      <c r="C843">
        <f>dataOrig!C843</f>
        <v>24033</v>
      </c>
      <c r="D843">
        <v>24</v>
      </c>
      <c r="E843" s="1">
        <f>IF(dataOrig!$I843&gt;0,dataOrig!E843*dataRevised!$I843/dataOrig!$I843,dataOrig!E843)</f>
        <v>129.42939551511211</v>
      </c>
      <c r="F843" s="1">
        <f>IF(dataOrig!$I843&gt;0,dataOrig!F843*dataRevised!$I843/dataOrig!$I843,dataOrig!F843)</f>
        <v>189.7649031988486</v>
      </c>
      <c r="G843" s="1">
        <f>IF(dataOrig!$I843&gt;0,dataOrig!G843*dataRevised!$I843/dataOrig!$I843,dataOrig!G843)</f>
        <v>177.11390965225871</v>
      </c>
      <c r="H843" s="1">
        <f>IF(dataOrig!$I843&gt;0,dataOrig!H843*dataRevised!$I843/dataOrig!$I843,dataOrig!H843)</f>
        <v>985.80434328427498</v>
      </c>
      <c r="I843" s="9">
        <f>dataOrig!I843*VLOOKUP($C843,pivot!$H$4:$Q$65,7,FALSE)/VLOOKUP($C843,pivot!$H$4:$Q$65,2,FALSE)</f>
        <v>1482.1125516504944</v>
      </c>
      <c r="J843" s="1">
        <f>dataOrig!J843</f>
        <v>133</v>
      </c>
      <c r="K843" s="1">
        <f>dataOrig!K843</f>
        <v>195</v>
      </c>
      <c r="L843" s="1">
        <f>dataOrig!L843</f>
        <v>182</v>
      </c>
      <c r="M843" s="1">
        <f>dataOrig!M843</f>
        <v>1013</v>
      </c>
      <c r="N843" s="9">
        <f>dataOrig!N843</f>
        <v>1523</v>
      </c>
      <c r="O843" s="1">
        <f>IF(dataOrig!$S843&gt;0,dataOrig!O843*dataRevised!$S843/dataOrig!$S843,dataOrig!O843)</f>
        <v>175.38504909751151</v>
      </c>
      <c r="P843" s="1">
        <f>IF(dataOrig!$S843&gt;0,dataOrig!P843*dataRevised!$S843/dataOrig!$S843,dataOrig!P843)</f>
        <v>288.65187450442482</v>
      </c>
      <c r="Q843" s="1">
        <f>IF(dataOrig!$S843&gt;0,dataOrig!Q843*dataRevised!$S843/dataOrig!$S843,dataOrig!Q843)</f>
        <v>263.79984878143222</v>
      </c>
      <c r="R843" s="1">
        <f>IF(dataOrig!$S843&gt;0,dataOrig!R843*dataRevised!$S843/dataOrig!$S843,dataOrig!R843)</f>
        <v>1468.8570939885601</v>
      </c>
      <c r="S843" s="9">
        <f>dataOrig!S843*VLOOKUP($C843,pivot!$H$4:$Q$65,8,FALSE)/VLOOKUP($C843,pivot!$H$4:$Q$65,4,FALSE)</f>
        <v>2196.6938663719288</v>
      </c>
      <c r="T843" s="1">
        <f>IF(dataOrig!$X843&gt;0,dataOrig!T843*dataRevised!$X843/dataOrig!$X843,dataOrig!T843)</f>
        <v>342.58297652006951</v>
      </c>
      <c r="U843" s="1">
        <f>IF(dataOrig!$X843&gt;0,dataOrig!U843*dataRevised!$X843/dataOrig!$X843,dataOrig!U843)</f>
        <v>767.27991390706291</v>
      </c>
      <c r="V843" s="1">
        <f>IF(dataOrig!$X843&gt;0,dataOrig!V843*dataRevised!$X843/dataOrig!$X843,dataOrig!V843)</f>
        <v>106.83644370857839</v>
      </c>
      <c r="W843" s="1">
        <f>IF(dataOrig!$X843&gt;0,dataOrig!W843*dataRevised!$X843/dataOrig!$X843,dataOrig!W843)</f>
        <v>1773.8381438887104</v>
      </c>
      <c r="X843" s="9">
        <f>dataOrig!X843*VLOOKUP($C843,pivot!$H$4:$Q$65,9,FALSE)/VLOOKUP($C843,pivot!$H$4:$Q$65,5,FALSE)</f>
        <v>2990.5374780244215</v>
      </c>
      <c r="Y843" s="1">
        <f>IF(dataOrig!$AC843&gt;0,dataOrig!Y843*dataRevised!$AC843/dataOrig!$AC843,dataOrig!Y843)</f>
        <v>259.07215028497859</v>
      </c>
      <c r="Z843" s="1">
        <f>IF(dataOrig!$AC843&gt;0,dataOrig!Z843*dataRevised!$AC843/dataOrig!$AC843,dataOrig!Z843)</f>
        <v>442.91376932949299</v>
      </c>
      <c r="AA843" s="1">
        <f>IF(dataOrig!$AC843&gt;0,dataOrig!AA843*dataRevised!$AC843/dataOrig!$AC843,dataOrig!AA843)</f>
        <v>411.34908989147272</v>
      </c>
      <c r="AB843" s="1">
        <f>IF(dataOrig!$AC843&gt;0,dataOrig!AB843*dataRevised!$AC843/dataOrig!$AC843,dataOrig!AB843)</f>
        <v>2247.9843389340554</v>
      </c>
      <c r="AC843" s="9">
        <f>dataOrig!AC843*VLOOKUP($C843,pivot!$H$4:$Q$65,10,FALSE)/VLOOKUP($C843,pivot!$H$4:$Q$65,6,FALSE)</f>
        <v>3361.3193484399999</v>
      </c>
    </row>
    <row r="844" spans="1:29">
      <c r="A844">
        <v>852</v>
      </c>
      <c r="B844">
        <v>24033</v>
      </c>
      <c r="C844">
        <f>dataOrig!C844</f>
        <v>24033</v>
      </c>
      <c r="D844">
        <v>24</v>
      </c>
      <c r="E844" s="1">
        <f>IF(dataOrig!$I844&gt;0,dataOrig!E844*dataRevised!$I844/dataOrig!$I844,dataOrig!E844)</f>
        <v>0</v>
      </c>
      <c r="F844" s="1">
        <f>IF(dataOrig!$I844&gt;0,dataOrig!F844*dataRevised!$I844/dataOrig!$I844,dataOrig!F844)</f>
        <v>537.18064905520214</v>
      </c>
      <c r="G844" s="1">
        <f>IF(dataOrig!$I844&gt;0,dataOrig!G844*dataRevised!$I844/dataOrig!$I844,dataOrig!G844)</f>
        <v>150.83876920934119</v>
      </c>
      <c r="H844" s="1">
        <f>IF(dataOrig!$I844&gt;0,dataOrig!H844*dataRevised!$I844/dataOrig!$I844,dataOrig!H844)</f>
        <v>4434.659814754631</v>
      </c>
      <c r="I844" s="9">
        <f>dataOrig!I844*VLOOKUP($C844,pivot!$H$4:$Q$65,7,FALSE)/VLOOKUP($C844,pivot!$H$4:$Q$65,2,FALSE)</f>
        <v>5122.6792330191747</v>
      </c>
      <c r="J844" s="1">
        <f>dataOrig!J844</f>
        <v>0</v>
      </c>
      <c r="K844" s="1">
        <f>dataOrig!K844</f>
        <v>552</v>
      </c>
      <c r="L844" s="1">
        <f>dataOrig!L844</f>
        <v>155</v>
      </c>
      <c r="M844" s="1">
        <f>dataOrig!M844</f>
        <v>4557</v>
      </c>
      <c r="N844" s="9">
        <f>dataOrig!N844</f>
        <v>5264</v>
      </c>
      <c r="O844" s="1">
        <f>IF(dataOrig!$S844&gt;0,dataOrig!O844*dataRevised!$S844/dataOrig!$S844,dataOrig!O844)</f>
        <v>0.3652378076818979</v>
      </c>
      <c r="P844" s="1">
        <f>IF(dataOrig!$S844&gt;0,dataOrig!P844*dataRevised!$S844/dataOrig!$S844,dataOrig!P844)</f>
        <v>875.89746409900454</v>
      </c>
      <c r="Q844" s="1">
        <f>IF(dataOrig!$S844&gt;0,dataOrig!Q844*dataRevised!$S844/dataOrig!$S844,dataOrig!Q844)</f>
        <v>247.42875924091794</v>
      </c>
      <c r="R844" s="1">
        <f>IF(dataOrig!$S844&gt;0,dataOrig!R844*dataRevised!$S844/dataOrig!$S844,dataOrig!R844)</f>
        <v>6865.3314801416227</v>
      </c>
      <c r="S844" s="9">
        <f>dataOrig!S844*VLOOKUP($C844,pivot!$H$4:$Q$65,8,FALSE)/VLOOKUP($C844,pivot!$H$4:$Q$65,4,FALSE)</f>
        <v>7989.0229412892268</v>
      </c>
      <c r="T844" s="1">
        <f>IF(dataOrig!$X844&gt;0,dataOrig!T844*dataRevised!$X844/dataOrig!$X844,dataOrig!T844)</f>
        <v>739.02564780231489</v>
      </c>
      <c r="U844" s="1">
        <f>IF(dataOrig!$X844&gt;0,dataOrig!U844*dataRevised!$X844/dataOrig!$X844,dataOrig!U844)</f>
        <v>3208.6250945204451</v>
      </c>
      <c r="V844" s="1">
        <f>IF(dataOrig!$X844&gt;0,dataOrig!V844*dataRevised!$X844/dataOrig!$X844,dataOrig!V844)</f>
        <v>519.17213967474459</v>
      </c>
      <c r="W844" s="1">
        <f>IF(dataOrig!$X844&gt;0,dataOrig!W844*dataRevised!$X844/dataOrig!$X844,dataOrig!W844)</f>
        <v>1519.5497489459785</v>
      </c>
      <c r="X844" s="9">
        <f>dataOrig!X844*VLOOKUP($C844,pivot!$H$4:$Q$65,9,FALSE)/VLOOKUP($C844,pivot!$H$4:$Q$65,5,FALSE)</f>
        <v>5986.3726309434833</v>
      </c>
      <c r="Y844" s="1">
        <f>IF(dataOrig!$AC844&gt;0,dataOrig!Y844*dataRevised!$AC844/dataOrig!$AC844,dataOrig!Y844)</f>
        <v>0.17492400292598409</v>
      </c>
      <c r="Z844" s="1">
        <f>IF(dataOrig!$AC844&gt;0,dataOrig!Z844*dataRevised!$AC844/dataOrig!$AC844,dataOrig!Z844)</f>
        <v>1544.2780694947821</v>
      </c>
      <c r="AA844" s="1">
        <f>IF(dataOrig!$AC844&gt;0,dataOrig!AA844*dataRevised!$AC844/dataOrig!$AC844,dataOrig!AA844)</f>
        <v>441.55191251185761</v>
      </c>
      <c r="AB844" s="1">
        <f>IF(dataOrig!$AC844&gt;0,dataOrig!AB844*dataRevised!$AC844/dataOrig!$AC844,dataOrig!AB844)</f>
        <v>12040.786206436818</v>
      </c>
      <c r="AC844" s="9">
        <f>dataOrig!AC844*VLOOKUP($C844,pivot!$H$4:$Q$65,10,FALSE)/VLOOKUP($C844,pivot!$H$4:$Q$65,6,FALSE)</f>
        <v>14026.791112446384</v>
      </c>
    </row>
    <row r="845" spans="1:29">
      <c r="A845">
        <v>853</v>
      </c>
      <c r="B845">
        <v>24033</v>
      </c>
      <c r="C845">
        <f>dataOrig!C845</f>
        <v>24033</v>
      </c>
      <c r="D845">
        <v>24</v>
      </c>
      <c r="E845" s="1">
        <f>IF(dataOrig!$I845&gt;0,dataOrig!E845*dataRevised!$I845/dataOrig!$I845,dataOrig!E845)</f>
        <v>152.78507590881657</v>
      </c>
      <c r="F845" s="1">
        <f>IF(dataOrig!$I845&gt;0,dataOrig!F845*dataRevised!$I845/dataOrig!$I845,dataOrig!F845)</f>
        <v>20.436220344491389</v>
      </c>
      <c r="G845" s="1">
        <f>IF(dataOrig!$I845&gt;0,dataOrig!G845*dataRevised!$I845/dataOrig!$I845,dataOrig!G845)</f>
        <v>29.194600492130554</v>
      </c>
      <c r="H845" s="1">
        <f>IF(dataOrig!$I845&gt;0,dataOrig!H845*dataRevised!$I845/dataOrig!$I845,dataOrig!H845)</f>
        <v>778.52267979014812</v>
      </c>
      <c r="I845" s="9">
        <f>dataOrig!I845*VLOOKUP($C845,pivot!$H$4:$Q$65,7,FALSE)/VLOOKUP($C845,pivot!$H$4:$Q$65,2,FALSE)</f>
        <v>980.93857653558666</v>
      </c>
      <c r="J845" s="1">
        <f>dataOrig!J845</f>
        <v>157</v>
      </c>
      <c r="K845" s="1">
        <f>dataOrig!K845</f>
        <v>21</v>
      </c>
      <c r="L845" s="1">
        <f>dataOrig!L845</f>
        <v>30</v>
      </c>
      <c r="M845" s="1">
        <f>dataOrig!M845</f>
        <v>800</v>
      </c>
      <c r="N845" s="9">
        <f>dataOrig!N845</f>
        <v>1008</v>
      </c>
      <c r="O845" s="1">
        <f>IF(dataOrig!$S845&gt;0,dataOrig!O845*dataRevised!$S845/dataOrig!$S845,dataOrig!O845)</f>
        <v>252.35848725605524</v>
      </c>
      <c r="P845" s="1">
        <f>IF(dataOrig!$S845&gt;0,dataOrig!P845*dataRevised!$S845/dataOrig!$S845,dataOrig!P845)</f>
        <v>35.710363607311606</v>
      </c>
      <c r="Q845" s="1">
        <f>IF(dataOrig!$S845&gt;0,dataOrig!Q845*dataRevised!$S845/dataOrig!$S845,dataOrig!Q845)</f>
        <v>52.868366799785079</v>
      </c>
      <c r="R845" s="1">
        <f>IF(dataOrig!$S845&gt;0,dataOrig!R845*dataRevised!$S845/dataOrig!$S845,dataOrig!R845)</f>
        <v>866.78361064362628</v>
      </c>
      <c r="S845" s="9">
        <f>dataOrig!S845*VLOOKUP($C845,pivot!$H$4:$Q$65,8,FALSE)/VLOOKUP($C845,pivot!$H$4:$Q$65,4,FALSE)</f>
        <v>1207.7208283067782</v>
      </c>
      <c r="T845" s="1">
        <f>IF(dataOrig!$X845&gt;0,dataOrig!T845*dataRevised!$X845/dataOrig!$X845,dataOrig!T845)</f>
        <v>155.39846357611404</v>
      </c>
      <c r="U845" s="1">
        <f>IF(dataOrig!$X845&gt;0,dataOrig!U845*dataRevised!$X845/dataOrig!$X845,dataOrig!U845)</f>
        <v>350.52948886202995</v>
      </c>
      <c r="V845" s="1">
        <f>IF(dataOrig!$X845&gt;0,dataOrig!V845*dataRevised!$X845/dataOrig!$X845,dataOrig!V845)</f>
        <v>55.625586393722635</v>
      </c>
      <c r="W845" s="1">
        <f>IF(dataOrig!$X845&gt;0,dataOrig!W845*dataRevised!$X845/dataOrig!$X845,dataOrig!W845)</f>
        <v>476.79074051762262</v>
      </c>
      <c r="X845" s="9">
        <f>dataOrig!X845*VLOOKUP($C845,pivot!$H$4:$Q$65,9,FALSE)/VLOOKUP($C845,pivot!$H$4:$Q$65,5,FALSE)</f>
        <v>1038.3442793494892</v>
      </c>
      <c r="Y845" s="1">
        <f>IF(dataOrig!$AC845&gt;0,dataOrig!Y845*dataRevised!$AC845/dataOrig!$AC845,dataOrig!Y845)</f>
        <v>230.1838840581338</v>
      </c>
      <c r="Z845" s="1">
        <f>IF(dataOrig!$AC845&gt;0,dataOrig!Z845*dataRevised!$AC845/dataOrig!$AC845,dataOrig!Z845)</f>
        <v>33.292195259423416</v>
      </c>
      <c r="AA845" s="1">
        <f>IF(dataOrig!$AC845&gt;0,dataOrig!AA845*dataRevised!$AC845/dataOrig!$AC845,dataOrig!AA845)</f>
        <v>49.237448888252914</v>
      </c>
      <c r="AB845" s="1">
        <f>IF(dataOrig!$AC845&gt;0,dataOrig!AB845*dataRevised!$AC845/dataOrig!$AC845,dataOrig!AB845)</f>
        <v>793.00043540475872</v>
      </c>
      <c r="AC845" s="9">
        <f>dataOrig!AC845*VLOOKUP($C845,pivot!$H$4:$Q$65,10,FALSE)/VLOOKUP($C845,pivot!$H$4:$Q$65,6,FALSE)</f>
        <v>1105.7139636105687</v>
      </c>
    </row>
    <row r="846" spans="1:29">
      <c r="A846">
        <v>854</v>
      </c>
      <c r="B846">
        <v>24033</v>
      </c>
      <c r="C846">
        <f>dataOrig!C846</f>
        <v>24033</v>
      </c>
      <c r="D846">
        <v>24</v>
      </c>
      <c r="E846" s="1">
        <f>IF(dataOrig!$I846&gt;0,dataOrig!E846*dataRevised!$I846/dataOrig!$I846,dataOrig!E846)</f>
        <v>117.75155531825989</v>
      </c>
      <c r="F846" s="1">
        <f>IF(dataOrig!$I846&gt;0,dataOrig!F846*dataRevised!$I846/dataOrig!$I846,dataOrig!F846)</f>
        <v>200.46959004596312</v>
      </c>
      <c r="G846" s="1">
        <f>IF(dataOrig!$I846&gt;0,dataOrig!G846*dataRevised!$I846/dataOrig!$I846,dataOrig!G846)</f>
        <v>92.449568225080071</v>
      </c>
      <c r="H846" s="1">
        <f>IF(dataOrig!$I846&gt;0,dataOrig!H846*dataRevised!$I846/dataOrig!$I846,dataOrig!H846)</f>
        <v>1011.1063303774548</v>
      </c>
      <c r="I846" s="9">
        <f>dataOrig!I846*VLOOKUP($C846,pivot!$H$4:$Q$65,7,FALSE)/VLOOKUP($C846,pivot!$H$4:$Q$65,2,FALSE)</f>
        <v>1421.7770439667579</v>
      </c>
      <c r="J846" s="1">
        <f>dataOrig!J846</f>
        <v>121</v>
      </c>
      <c r="K846" s="1">
        <f>dataOrig!K846</f>
        <v>206</v>
      </c>
      <c r="L846" s="1">
        <f>dataOrig!L846</f>
        <v>95</v>
      </c>
      <c r="M846" s="1">
        <f>dataOrig!M846</f>
        <v>1039</v>
      </c>
      <c r="N846" s="9">
        <f>dataOrig!N846</f>
        <v>1461</v>
      </c>
      <c r="O846" s="1">
        <f>IF(dataOrig!$S846&gt;0,dataOrig!O846*dataRevised!$S846/dataOrig!$S846,dataOrig!O846)</f>
        <v>237.54803565257984</v>
      </c>
      <c r="P846" s="1">
        <f>IF(dataOrig!$S846&gt;0,dataOrig!P846*dataRevised!$S846/dataOrig!$S846,dataOrig!P846)</f>
        <v>166.61006209168235</v>
      </c>
      <c r="Q846" s="1">
        <f>IF(dataOrig!$S846&gt;0,dataOrig!Q846*dataRevised!$S846/dataOrig!$S846,dataOrig!Q846)</f>
        <v>178.60611746533576</v>
      </c>
      <c r="R846" s="1">
        <f>IF(dataOrig!$S846&gt;0,dataOrig!R846*dataRevised!$S846/dataOrig!$S846,dataOrig!R846)</f>
        <v>598.4403976916318</v>
      </c>
      <c r="S846" s="9">
        <f>dataOrig!S846*VLOOKUP($C846,pivot!$H$4:$Q$65,8,FALSE)/VLOOKUP($C846,pivot!$H$4:$Q$65,4,FALSE)</f>
        <v>1181.2046129012299</v>
      </c>
      <c r="T846" s="1">
        <f>IF(dataOrig!$X846&gt;0,dataOrig!T846*dataRevised!$X846/dataOrig!$X846,dataOrig!T846)</f>
        <v>454.71709512328817</v>
      </c>
      <c r="U846" s="1">
        <f>IF(dataOrig!$X846&gt;0,dataOrig!U846*dataRevised!$X846/dataOrig!$X846,dataOrig!U846)</f>
        <v>627.77447501486972</v>
      </c>
      <c r="V846" s="1">
        <f>IF(dataOrig!$X846&gt;0,dataOrig!V846*dataRevised!$X846/dataOrig!$X846,dataOrig!V846)</f>
        <v>72.401556893416767</v>
      </c>
      <c r="W846" s="1">
        <f>IF(dataOrig!$X846&gt;0,dataOrig!W846*dataRevised!$X846/dataOrig!$X846,dataOrig!W846)</f>
        <v>374.36902588791105</v>
      </c>
      <c r="X846" s="9">
        <f>dataOrig!X846*VLOOKUP($C846,pivot!$H$4:$Q$65,9,FALSE)/VLOOKUP($C846,pivot!$H$4:$Q$65,5,FALSE)</f>
        <v>1529.2621529194857</v>
      </c>
      <c r="Y846" s="1">
        <f>IF(dataOrig!$AC846&gt;0,dataOrig!Y846*dataRevised!$AC846/dataOrig!$AC846,dataOrig!Y846)</f>
        <v>217.29639703618241</v>
      </c>
      <c r="Z846" s="1">
        <f>IF(dataOrig!$AC846&gt;0,dataOrig!Z846*dataRevised!$AC846/dataOrig!$AC846,dataOrig!Z846)</f>
        <v>294.52488205806048</v>
      </c>
      <c r="AA846" s="1">
        <f>IF(dataOrig!$AC846&gt;0,dataOrig!AA846*dataRevised!$AC846/dataOrig!$AC846,dataOrig!AA846)</f>
        <v>162.42726015183865</v>
      </c>
      <c r="AB846" s="1">
        <f>IF(dataOrig!$AC846&gt;0,dataOrig!AB846*dataRevised!$AC846/dataOrig!$AC846,dataOrig!AB846)</f>
        <v>1215.6658947120754</v>
      </c>
      <c r="AC846" s="9">
        <f>dataOrig!AC846*VLOOKUP($C846,pivot!$H$4:$Q$65,10,FALSE)/VLOOKUP($C846,pivot!$H$4:$Q$65,6,FALSE)</f>
        <v>1889.9144339581571</v>
      </c>
    </row>
    <row r="847" spans="1:29">
      <c r="A847">
        <v>855</v>
      </c>
      <c r="B847">
        <v>24033</v>
      </c>
      <c r="C847">
        <f>dataOrig!C847</f>
        <v>24033</v>
      </c>
      <c r="D847">
        <v>24</v>
      </c>
      <c r="E847" s="1">
        <f>IF(dataOrig!$I847&gt;0,dataOrig!E847*dataRevised!$I847/dataOrig!$I847,dataOrig!E847)</f>
        <v>975.09965643716055</v>
      </c>
      <c r="F847" s="1">
        <f>IF(dataOrig!$I847&gt;0,dataOrig!F847*dataRevised!$I847/dataOrig!$I847,dataOrig!F847)</f>
        <v>456.40892102697438</v>
      </c>
      <c r="G847" s="1">
        <f>IF(dataOrig!$I847&gt;0,dataOrig!G847*dataRevised!$I847/dataOrig!$I847,dataOrig!G847)</f>
        <v>564.42894284785734</v>
      </c>
      <c r="H847" s="1">
        <f>IF(dataOrig!$I847&gt;0,dataOrig!H847*dataRevised!$I847/dataOrig!$I847,dataOrig!H847)</f>
        <v>1048.086157667487</v>
      </c>
      <c r="I847" s="9">
        <f>dataOrig!I847*VLOOKUP($C847,pivot!$H$4:$Q$65,7,FALSE)/VLOOKUP($C847,pivot!$H$4:$Q$65,2,FALSE)</f>
        <v>3044.0236779794791</v>
      </c>
      <c r="J847" s="1">
        <f>dataOrig!J847</f>
        <v>1002</v>
      </c>
      <c r="K847" s="1">
        <f>dataOrig!K847</f>
        <v>469</v>
      </c>
      <c r="L847" s="1">
        <f>dataOrig!L847</f>
        <v>580</v>
      </c>
      <c r="M847" s="1">
        <f>dataOrig!M847</f>
        <v>1077</v>
      </c>
      <c r="N847" s="9">
        <f>dataOrig!N847</f>
        <v>3128</v>
      </c>
      <c r="O847" s="1">
        <f>IF(dataOrig!$S847&gt;0,dataOrig!O847*dataRevised!$S847/dataOrig!$S847,dataOrig!O847)</f>
        <v>269.25640963912576</v>
      </c>
      <c r="P847" s="1">
        <f>IF(dataOrig!$S847&gt;0,dataOrig!P847*dataRevised!$S847/dataOrig!$S847,dataOrig!P847)</f>
        <v>183.52241394735574</v>
      </c>
      <c r="Q847" s="1">
        <f>IF(dataOrig!$S847&gt;0,dataOrig!Q847*dataRevised!$S847/dataOrig!$S847,dataOrig!Q847)</f>
        <v>200.45459835912706</v>
      </c>
      <c r="R847" s="1">
        <f>IF(dataOrig!$S847&gt;0,dataOrig!R847*dataRevised!$S847/dataOrig!$S847,dataOrig!R847)</f>
        <v>613.95239232299616</v>
      </c>
      <c r="S847" s="9">
        <f>dataOrig!S847*VLOOKUP($C847,pivot!$H$4:$Q$65,8,FALSE)/VLOOKUP($C847,pivot!$H$4:$Q$65,4,FALSE)</f>
        <v>1267.1858142686046</v>
      </c>
      <c r="T847" s="1">
        <f>IF(dataOrig!$X847&gt;0,dataOrig!T847*dataRevised!$X847/dataOrig!$X847,dataOrig!T847)</f>
        <v>62.689152919909638</v>
      </c>
      <c r="U847" s="1">
        <f>IF(dataOrig!$X847&gt;0,dataOrig!U847*dataRevised!$X847/dataOrig!$X847,dataOrig!U847)</f>
        <v>1331.4822901862499</v>
      </c>
      <c r="V847" s="1">
        <f>IF(dataOrig!$X847&gt;0,dataOrig!V847*dataRevised!$X847/dataOrig!$X847,dataOrig!V847)</f>
        <v>6.1806207104136259</v>
      </c>
      <c r="W847" s="1">
        <f>IF(dataOrig!$X847&gt;0,dataOrig!W847*dataRevised!$X847/dataOrig!$X847,dataOrig!W847)</f>
        <v>1635.215650812291</v>
      </c>
      <c r="X847" s="9">
        <f>dataOrig!X847*VLOOKUP($C847,pivot!$H$4:$Q$65,9,FALSE)/VLOOKUP($C847,pivot!$H$4:$Q$65,5,FALSE)</f>
        <v>3035.567714628864</v>
      </c>
      <c r="Y847" s="1">
        <f>IF(dataOrig!$AC847&gt;0,dataOrig!Y847*dataRevised!$AC847/dataOrig!$AC847,dataOrig!Y847)</f>
        <v>897.36825801790633</v>
      </c>
      <c r="Z847" s="1">
        <f>IF(dataOrig!$AC847&gt;0,dataOrig!Z847*dataRevised!$AC847/dataOrig!$AC847,dataOrig!Z847)</f>
        <v>433.11937892787068</v>
      </c>
      <c r="AA847" s="1">
        <f>IF(dataOrig!$AC847&gt;0,dataOrig!AA847*dataRevised!$AC847/dataOrig!$AC847,dataOrig!AA847)</f>
        <v>550.11934231633279</v>
      </c>
      <c r="AB847" s="1">
        <f>IF(dataOrig!$AC847&gt;0,dataOrig!AB847*dataRevised!$AC847/dataOrig!$AC847,dataOrig!AB847)</f>
        <v>755.7454027273302</v>
      </c>
      <c r="AC847" s="9">
        <f>dataOrig!AC847*VLOOKUP($C847,pivot!$H$4:$Q$65,10,FALSE)/VLOOKUP($C847,pivot!$H$4:$Q$65,6,FALSE)</f>
        <v>2636.3523819894399</v>
      </c>
    </row>
    <row r="848" spans="1:29">
      <c r="A848">
        <v>856</v>
      </c>
      <c r="B848">
        <v>24033</v>
      </c>
      <c r="C848">
        <f>dataOrig!C848</f>
        <v>24033</v>
      </c>
      <c r="D848">
        <v>24</v>
      </c>
      <c r="E848" s="1">
        <f>IF(dataOrig!$I848&gt;0,dataOrig!E848*dataRevised!$I848/dataOrig!$I848,dataOrig!E848)</f>
        <v>133.32200891406288</v>
      </c>
      <c r="F848" s="1">
        <f>IF(dataOrig!$I848&gt;0,dataOrig!F848*dataRevised!$I848/dataOrig!$I848,dataOrig!F848)</f>
        <v>142.08038906170202</v>
      </c>
      <c r="G848" s="1">
        <f>IF(dataOrig!$I848&gt;0,dataOrig!G848*dataRevised!$I848/dataOrig!$I848,dataOrig!G848)</f>
        <v>320.16745206369842</v>
      </c>
      <c r="H848" s="1">
        <f>IF(dataOrig!$I848&gt;0,dataOrig!H848*dataRevised!$I848/dataOrig!$I848,dataOrig!H848)</f>
        <v>701.64356516087093</v>
      </c>
      <c r="I848" s="9">
        <f>dataOrig!I848*VLOOKUP($C848,pivot!$H$4:$Q$65,7,FALSE)/VLOOKUP($C848,pivot!$H$4:$Q$65,2,FALSE)</f>
        <v>1297.2134152003343</v>
      </c>
      <c r="J848" s="1">
        <f>dataOrig!J848</f>
        <v>137</v>
      </c>
      <c r="K848" s="1">
        <f>dataOrig!K848</f>
        <v>146</v>
      </c>
      <c r="L848" s="1">
        <f>dataOrig!L848</f>
        <v>329</v>
      </c>
      <c r="M848" s="1">
        <f>dataOrig!M848</f>
        <v>721</v>
      </c>
      <c r="N848" s="9">
        <f>dataOrig!N848</f>
        <v>1333</v>
      </c>
      <c r="O848" s="1">
        <f>IF(dataOrig!$S848&gt;0,dataOrig!O848*dataRevised!$S848/dataOrig!$S848,dataOrig!O848)</f>
        <v>477.31109402975119</v>
      </c>
      <c r="P848" s="1">
        <f>IF(dataOrig!$S848&gt;0,dataOrig!P848*dataRevised!$S848/dataOrig!$S848,dataOrig!P848)</f>
        <v>334.67278393964762</v>
      </c>
      <c r="Q848" s="1">
        <f>IF(dataOrig!$S848&gt;0,dataOrig!Q848*dataRevised!$S848/dataOrig!$S848,dataOrig!Q848)</f>
        <v>359.88000614086616</v>
      </c>
      <c r="R848" s="1">
        <f>IF(dataOrig!$S848&gt;0,dataOrig!R848*dataRevised!$S848/dataOrig!$S848,dataOrig!R848)</f>
        <v>1150.0062319478948</v>
      </c>
      <c r="S848" s="9">
        <f>dataOrig!S848*VLOOKUP($C848,pivot!$H$4:$Q$65,8,FALSE)/VLOOKUP($C848,pivot!$H$4:$Q$65,4,FALSE)</f>
        <v>2321.87011605816</v>
      </c>
      <c r="T848" s="1">
        <f>IF(dataOrig!$X848&gt;0,dataOrig!T848*dataRevised!$X848/dataOrig!$X848,dataOrig!T848)</f>
        <v>515.64035641165106</v>
      </c>
      <c r="U848" s="1">
        <f>IF(dataOrig!$X848&gt;0,dataOrig!U848*dataRevised!$X848/dataOrig!$X848,dataOrig!U848)</f>
        <v>584.51013004197432</v>
      </c>
      <c r="V848" s="1">
        <f>IF(dataOrig!$X848&gt;0,dataOrig!V848*dataRevised!$X848/dataOrig!$X848,dataOrig!V848)</f>
        <v>236.62947862726455</v>
      </c>
      <c r="W848" s="1">
        <f>IF(dataOrig!$X848&gt;0,dataOrig!W848*dataRevised!$X848/dataOrig!$X848,dataOrig!W848)</f>
        <v>739.90859361808839</v>
      </c>
      <c r="X848" s="9">
        <f>dataOrig!X848*VLOOKUP($C848,pivot!$H$4:$Q$65,9,FALSE)/VLOOKUP($C848,pivot!$H$4:$Q$65,5,FALSE)</f>
        <v>2076.6885586989783</v>
      </c>
      <c r="Y848" s="1">
        <f>IF(dataOrig!$AC848&gt;0,dataOrig!Y848*dataRevised!$AC848/dataOrig!$AC848,dataOrig!Y848)</f>
        <v>168.07792378565608</v>
      </c>
      <c r="Z848" s="1">
        <f>IF(dataOrig!$AC848&gt;0,dataOrig!Z848*dataRevised!$AC848/dataOrig!$AC848,dataOrig!Z848)</f>
        <v>182.67686117076857</v>
      </c>
      <c r="AA848" s="1">
        <f>IF(dataOrig!$AC848&gt;0,dataOrig!AA848*dataRevised!$AC848/dataOrig!$AC848,dataOrig!AA848)</f>
        <v>397.45191739777215</v>
      </c>
      <c r="AB848" s="1">
        <f>IF(dataOrig!$AC848&gt;0,dataOrig!AB848*dataRevised!$AC848/dataOrig!$AC848,dataOrig!AB848)</f>
        <v>884.29804057340812</v>
      </c>
      <c r="AC848" s="9">
        <f>dataOrig!AC848*VLOOKUP($C848,pivot!$H$4:$Q$65,10,FALSE)/VLOOKUP($C848,pivot!$H$4:$Q$65,6,FALSE)</f>
        <v>1632.5047429276051</v>
      </c>
    </row>
    <row r="849" spans="1:29">
      <c r="A849">
        <v>857</v>
      </c>
      <c r="B849">
        <v>24033</v>
      </c>
      <c r="C849">
        <f>dataOrig!C849</f>
        <v>24033</v>
      </c>
      <c r="D849">
        <v>24</v>
      </c>
      <c r="E849" s="1">
        <f>IF(dataOrig!$I849&gt;0,dataOrig!E849*dataRevised!$I849/dataOrig!$I849,dataOrig!E849)</f>
        <v>79.798574678490183</v>
      </c>
      <c r="F849" s="1">
        <f>IF(dataOrig!$I849&gt;0,dataOrig!F849*dataRevised!$I849/dataOrig!$I849,dataOrig!F849)</f>
        <v>76.879114629277126</v>
      </c>
      <c r="G849" s="1">
        <f>IF(dataOrig!$I849&gt;0,dataOrig!G849*dataRevised!$I849/dataOrig!$I849,dataOrig!G849)</f>
        <v>2.9194600492130554</v>
      </c>
      <c r="H849" s="1">
        <f>IF(dataOrig!$I849&gt;0,dataOrig!H849*dataRevised!$I849/dataOrig!$I849,dataOrig!H849)</f>
        <v>1770.1659431728492</v>
      </c>
      <c r="I849" s="9">
        <f>dataOrig!I849*VLOOKUP($C849,pivot!$H$4:$Q$65,7,FALSE)/VLOOKUP($C849,pivot!$H$4:$Q$65,2,FALSE)</f>
        <v>1929.7630925298297</v>
      </c>
      <c r="J849" s="1">
        <f>dataOrig!J849</f>
        <v>82</v>
      </c>
      <c r="K849" s="1">
        <f>dataOrig!K849</f>
        <v>79</v>
      </c>
      <c r="L849" s="1">
        <f>dataOrig!L849</f>
        <v>3</v>
      </c>
      <c r="M849" s="1">
        <f>dataOrig!M849</f>
        <v>1819</v>
      </c>
      <c r="N849" s="9">
        <f>dataOrig!N849</f>
        <v>1983</v>
      </c>
      <c r="O849" s="1">
        <f>IF(dataOrig!$S849&gt;0,dataOrig!O849*dataRevised!$S849/dataOrig!$S849,dataOrig!O849)</f>
        <v>444.92012083736648</v>
      </c>
      <c r="P849" s="1">
        <f>IF(dataOrig!$S849&gt;0,dataOrig!P849*dataRevised!$S849/dataOrig!$S849,dataOrig!P849)</f>
        <v>342.91323276203315</v>
      </c>
      <c r="Q849" s="1">
        <f>IF(dataOrig!$S849&gt;0,dataOrig!Q849*dataRevised!$S849/dataOrig!$S849,dataOrig!Q849)</f>
        <v>341.05495512155125</v>
      </c>
      <c r="R849" s="1">
        <f>IF(dataOrig!$S849&gt;0,dataOrig!R849*dataRevised!$S849/dataOrig!$S849,dataOrig!R849)</f>
        <v>1097.4419890536351</v>
      </c>
      <c r="S849" s="9">
        <f>dataOrig!S849*VLOOKUP($C849,pivot!$H$4:$Q$65,8,FALSE)/VLOOKUP($C849,pivot!$H$4:$Q$65,4,FALSE)</f>
        <v>2226.3302977745861</v>
      </c>
      <c r="T849" s="1">
        <f>IF(dataOrig!$X849&gt;0,dataOrig!T849*dataRevised!$X849/dataOrig!$X849,dataOrig!T849)</f>
        <v>264.88374473201253</v>
      </c>
      <c r="U849" s="1">
        <f>IF(dataOrig!$X849&gt;0,dataOrig!U849*dataRevised!$X849/dataOrig!$X849,dataOrig!U849)</f>
        <v>8340.3061757953019</v>
      </c>
      <c r="V849" s="1">
        <f>IF(dataOrig!$X849&gt;0,dataOrig!V849*dataRevised!$X849/dataOrig!$X849,dataOrig!V849)</f>
        <v>874.11635761564139</v>
      </c>
      <c r="W849" s="1">
        <f>IF(dataOrig!$X849&gt;0,dataOrig!W849*dataRevised!$X849/dataOrig!$X849,dataOrig!W849)</f>
        <v>3117.6816754957877</v>
      </c>
      <c r="X849" s="9">
        <f>dataOrig!X849*VLOOKUP($C849,pivot!$H$4:$Q$65,9,FALSE)/VLOOKUP($C849,pivot!$H$4:$Q$65,5,FALSE)</f>
        <v>12596.987953638743</v>
      </c>
      <c r="Y849" s="1">
        <f>IF(dataOrig!$AC849&gt;0,dataOrig!Y849*dataRevised!$AC849/dataOrig!$AC849,dataOrig!Y849)</f>
        <v>2645.0902188790933</v>
      </c>
      <c r="Z849" s="1">
        <f>IF(dataOrig!$AC849&gt;0,dataOrig!Z849*dataRevised!$AC849/dataOrig!$AC849,dataOrig!Z849)</f>
        <v>1599.2781629335502</v>
      </c>
      <c r="AA849" s="1">
        <f>IF(dataOrig!$AC849&gt;0,dataOrig!AA849*dataRevised!$AC849/dataOrig!$AC849,dataOrig!AA849)</f>
        <v>824.41587533577876</v>
      </c>
      <c r="AB849" s="1">
        <f>IF(dataOrig!$AC849&gt;0,dataOrig!AB849*dataRevised!$AC849/dataOrig!$AC849,dataOrig!AB849)</f>
        <v>12518.325150856406</v>
      </c>
      <c r="AC849" s="9">
        <f>dataOrig!AC849*VLOOKUP($C849,pivot!$H$4:$Q$65,10,FALSE)/VLOOKUP($C849,pivot!$H$4:$Q$65,6,FALSE)</f>
        <v>17587.109408004828</v>
      </c>
    </row>
    <row r="850" spans="1:29">
      <c r="A850">
        <v>858</v>
      </c>
      <c r="B850">
        <v>24033</v>
      </c>
      <c r="C850">
        <f>dataOrig!C850</f>
        <v>24033</v>
      </c>
      <c r="D850">
        <v>24</v>
      </c>
      <c r="E850" s="1">
        <f>IF(dataOrig!$I850&gt;0,dataOrig!E850*dataRevised!$I850/dataOrig!$I850,dataOrig!E850)</f>
        <v>2844.5272412832542</v>
      </c>
      <c r="F850" s="1">
        <f>IF(dataOrig!$I850&gt;0,dataOrig!F850*dataRevised!$I850/dataOrig!$I850,dataOrig!F850)</f>
        <v>4043.4521681600818</v>
      </c>
      <c r="G850" s="1">
        <f>IF(dataOrig!$I850&gt;0,dataOrig!G850*dataRevised!$I850/dataOrig!$I850,dataOrig!G850)</f>
        <v>1885.9711917916338</v>
      </c>
      <c r="H850" s="1">
        <f>IF(dataOrig!$I850&gt;0,dataOrig!H850*dataRevised!$I850/dataOrig!$I850,dataOrig!H850)</f>
        <v>3210.4329007846236</v>
      </c>
      <c r="I850" s="9">
        <f>dataOrig!I850*VLOOKUP($C850,pivot!$H$4:$Q$65,7,FALSE)/VLOOKUP($C850,pivot!$H$4:$Q$65,2,FALSE)</f>
        <v>11984.383502019593</v>
      </c>
      <c r="J850" s="1">
        <f>dataOrig!J850</f>
        <v>2923</v>
      </c>
      <c r="K850" s="1">
        <f>dataOrig!K850</f>
        <v>4155</v>
      </c>
      <c r="L850" s="1">
        <f>dataOrig!L850</f>
        <v>1938</v>
      </c>
      <c r="M850" s="1">
        <f>dataOrig!M850</f>
        <v>3299</v>
      </c>
      <c r="N850" s="9">
        <f>dataOrig!N850</f>
        <v>12315</v>
      </c>
      <c r="O850" s="1">
        <f>IF(dataOrig!$S850&gt;0,dataOrig!O850*dataRevised!$S850/dataOrig!$S850,dataOrig!O850)</f>
        <v>3852.2518169247055</v>
      </c>
      <c r="P850" s="1">
        <f>IF(dataOrig!$S850&gt;0,dataOrig!P850*dataRevised!$S850/dataOrig!$S850,dataOrig!P850)</f>
        <v>3844.2501307942116</v>
      </c>
      <c r="Q850" s="1">
        <f>IF(dataOrig!$S850&gt;0,dataOrig!Q850*dataRevised!$S850/dataOrig!$S850,dataOrig!Q850)</f>
        <v>1839.3582987652214</v>
      </c>
      <c r="R850" s="1">
        <f>IF(dataOrig!$S850&gt;0,dataOrig!R850*dataRevised!$S850/dataOrig!$S850,dataOrig!R850)</f>
        <v>3255.1069278234563</v>
      </c>
      <c r="S850" s="9">
        <f>dataOrig!S850*VLOOKUP($C850,pivot!$H$4:$Q$65,8,FALSE)/VLOOKUP($C850,pivot!$H$4:$Q$65,4,FALSE)</f>
        <v>12790.967174307594</v>
      </c>
      <c r="T850" s="1">
        <f>IF(dataOrig!$X850&gt;0,dataOrig!T850*dataRevised!$X850/dataOrig!$X850,dataOrig!T850)</f>
        <v>1093.0869199274384</v>
      </c>
      <c r="U850" s="1">
        <f>IF(dataOrig!$X850&gt;0,dataOrig!U850*dataRevised!$X850/dataOrig!$X850,dataOrig!U850)</f>
        <v>10041.742762790596</v>
      </c>
      <c r="V850" s="1">
        <f>IF(dataOrig!$X850&gt;0,dataOrig!V850*dataRevised!$X850/dataOrig!$X850,dataOrig!V850)</f>
        <v>1036.5783877179424</v>
      </c>
      <c r="W850" s="1">
        <f>IF(dataOrig!$X850&gt;0,dataOrig!W850*dataRevised!$X850/dataOrig!$X850,dataOrig!W850)</f>
        <v>2150.856007223942</v>
      </c>
      <c r="X850" s="9">
        <f>dataOrig!X850*VLOOKUP($C850,pivot!$H$4:$Q$65,9,FALSE)/VLOOKUP($C850,pivot!$H$4:$Q$65,5,FALSE)</f>
        <v>14322.264077659918</v>
      </c>
      <c r="Y850" s="1">
        <f>IF(dataOrig!$AC850&gt;0,dataOrig!Y850*dataRevised!$AC850/dataOrig!$AC850,dataOrig!Y850)</f>
        <v>3924.9413597505909</v>
      </c>
      <c r="Z850" s="1">
        <f>IF(dataOrig!$AC850&gt;0,dataOrig!Z850*dataRevised!$AC850/dataOrig!$AC850,dataOrig!Z850)</f>
        <v>5614.1808590773799</v>
      </c>
      <c r="AA850" s="1">
        <f>IF(dataOrig!$AC850&gt;0,dataOrig!AA850*dataRevised!$AC850/dataOrig!$AC850,dataOrig!AA850)</f>
        <v>2596.5696090703927</v>
      </c>
      <c r="AB850" s="1">
        <f>IF(dataOrig!$AC850&gt;0,dataOrig!AB850*dataRevised!$AC850/dataOrig!$AC850,dataOrig!AB850)</f>
        <v>4449.8773675900129</v>
      </c>
      <c r="AC850" s="9">
        <f>dataOrig!AC850*VLOOKUP($C850,pivot!$H$4:$Q$65,10,FALSE)/VLOOKUP($C850,pivot!$H$4:$Q$65,6,FALSE)</f>
        <v>16585.569195488373</v>
      </c>
    </row>
    <row r="851" spans="1:29">
      <c r="A851">
        <v>859</v>
      </c>
      <c r="B851">
        <v>24033</v>
      </c>
      <c r="C851">
        <f>dataOrig!C851</f>
        <v>24033</v>
      </c>
      <c r="D851">
        <v>24</v>
      </c>
      <c r="E851" s="1">
        <f>IF(dataOrig!$I851&gt;0,dataOrig!E851*dataRevised!$I851/dataOrig!$I851,dataOrig!E851)</f>
        <v>2896.1043688193513</v>
      </c>
      <c r="F851" s="1">
        <f>IF(dataOrig!$I851&gt;0,dataOrig!F851*dataRevised!$I851/dataOrig!$I851,dataOrig!F851)</f>
        <v>1658.2533079530156</v>
      </c>
      <c r="G851" s="1">
        <f>IF(dataOrig!$I851&gt;0,dataOrig!G851*dataRevised!$I851/dataOrig!$I851,dataOrig!G851)</f>
        <v>840.8044941733599</v>
      </c>
      <c r="H851" s="1">
        <f>IF(dataOrig!$I851&gt;0,dataOrig!H851*dataRevised!$I851/dataOrig!$I851,dataOrig!H851)</f>
        <v>904.05946190630959</v>
      </c>
      <c r="I851" s="9">
        <f>dataOrig!I851*VLOOKUP($C851,pivot!$H$4:$Q$65,7,FALSE)/VLOOKUP($C851,pivot!$H$4:$Q$65,2,FALSE)</f>
        <v>6299.2216328520362</v>
      </c>
      <c r="J851" s="1">
        <f>dataOrig!J851</f>
        <v>2976</v>
      </c>
      <c r="K851" s="1">
        <f>dataOrig!K851</f>
        <v>1704</v>
      </c>
      <c r="L851" s="1">
        <f>dataOrig!L851</f>
        <v>864</v>
      </c>
      <c r="M851" s="1">
        <f>dataOrig!M851</f>
        <v>929</v>
      </c>
      <c r="N851" s="9">
        <f>dataOrig!N851</f>
        <v>6473</v>
      </c>
      <c r="O851" s="1">
        <f>IF(dataOrig!$S851&gt;0,dataOrig!O851*dataRevised!$S851/dataOrig!$S851,dataOrig!O851)</f>
        <v>2066.341460656291</v>
      </c>
      <c r="P851" s="1">
        <f>IF(dataOrig!$S851&gt;0,dataOrig!P851*dataRevised!$S851/dataOrig!$S851,dataOrig!P851)</f>
        <v>2076.1272562326512</v>
      </c>
      <c r="Q851" s="1">
        <f>IF(dataOrig!$S851&gt;0,dataOrig!Q851*dataRevised!$S851/dataOrig!$S851,dataOrig!Q851)</f>
        <v>985.66810953947595</v>
      </c>
      <c r="R851" s="1">
        <f>IF(dataOrig!$S851&gt;0,dataOrig!R851*dataRevised!$S851/dataOrig!$S851,dataOrig!R851)</f>
        <v>1751.5396823010985</v>
      </c>
      <c r="S851" s="9">
        <f>dataOrig!S851*VLOOKUP($C851,pivot!$H$4:$Q$65,8,FALSE)/VLOOKUP($C851,pivot!$H$4:$Q$65,4,FALSE)</f>
        <v>6879.6765087295162</v>
      </c>
      <c r="T851" s="1">
        <f>IF(dataOrig!$X851&gt;0,dataOrig!T851*dataRevised!$X851/dataOrig!$X851,dataOrig!T851)</f>
        <v>883.82876158914848</v>
      </c>
      <c r="U851" s="1">
        <f>IF(dataOrig!$X851&gt;0,dataOrig!U851*dataRevised!$X851/dataOrig!$X851,dataOrig!U851)</f>
        <v>1513.3691282355651</v>
      </c>
      <c r="V851" s="1">
        <f>IF(dataOrig!$X851&gt;0,dataOrig!V851*dataRevised!$X851/dataOrig!$X851,dataOrig!V851)</f>
        <v>897.07294882574911</v>
      </c>
      <c r="W851" s="1">
        <f>IF(dataOrig!$X851&gt;0,dataOrig!W851*dataRevised!$X851/dataOrig!$X851,dataOrig!W851)</f>
        <v>3605.9507116184641</v>
      </c>
      <c r="X851" s="9">
        <f>dataOrig!X851*VLOOKUP($C851,pivot!$H$4:$Q$65,9,FALSE)/VLOOKUP($C851,pivot!$H$4:$Q$65,5,FALSE)</f>
        <v>6900.2215502689269</v>
      </c>
      <c r="Y851" s="1">
        <f>IF(dataOrig!$AC851&gt;0,dataOrig!Y851*dataRevised!$AC851/dataOrig!$AC851,dataOrig!Y851)</f>
        <v>2999.250477086352</v>
      </c>
      <c r="Z851" s="1">
        <f>IF(dataOrig!$AC851&gt;0,dataOrig!Z851*dataRevised!$AC851/dataOrig!$AC851,dataOrig!Z851)</f>
        <v>1875.7583294385772</v>
      </c>
      <c r="AA851" s="1">
        <f>IF(dataOrig!$AC851&gt;0,dataOrig!AA851*dataRevised!$AC851/dataOrig!$AC851,dataOrig!AA851)</f>
        <v>965.57758561423191</v>
      </c>
      <c r="AB851" s="1">
        <f>IF(dataOrig!$AC851&gt;0,dataOrig!AB851*dataRevised!$AC851/dataOrig!$AC851,dataOrig!AB851)</f>
        <v>1197.7550138426654</v>
      </c>
      <c r="AC851" s="9">
        <f>dataOrig!AC851*VLOOKUP($C851,pivot!$H$4:$Q$65,10,FALSE)/VLOOKUP($C851,pivot!$H$4:$Q$65,6,FALSE)</f>
        <v>7038.3414059818269</v>
      </c>
    </row>
    <row r="852" spans="1:29">
      <c r="A852">
        <v>860</v>
      </c>
      <c r="B852">
        <v>24033</v>
      </c>
      <c r="C852">
        <f>dataOrig!C852</f>
        <v>24033</v>
      </c>
      <c r="D852">
        <v>24</v>
      </c>
      <c r="E852" s="1">
        <f>IF(dataOrig!$I852&gt;0,dataOrig!E852*dataRevised!$I852/dataOrig!$I852,dataOrig!E852)</f>
        <v>37.952980639769713</v>
      </c>
      <c r="F852" s="1">
        <f>IF(dataOrig!$I852&gt;0,dataOrig!F852*dataRevised!$I852/dataOrig!$I852,dataOrig!F852)</f>
        <v>5.8389200984261107</v>
      </c>
      <c r="G852" s="1">
        <f>IF(dataOrig!$I852&gt;0,dataOrig!G852*dataRevised!$I852/dataOrig!$I852,dataOrig!G852)</f>
        <v>5.8389200984261107</v>
      </c>
      <c r="H852" s="1">
        <f>IF(dataOrig!$I852&gt;0,dataOrig!H852*dataRevised!$I852/dataOrig!$I852,dataOrig!H852)</f>
        <v>77.852267979014812</v>
      </c>
      <c r="I852" s="9">
        <f>dataOrig!I852*VLOOKUP($C852,pivot!$H$4:$Q$65,7,FALSE)/VLOOKUP($C852,pivot!$H$4:$Q$65,2,FALSE)</f>
        <v>127.48308881563675</v>
      </c>
      <c r="J852" s="1">
        <f>dataOrig!J852</f>
        <v>39</v>
      </c>
      <c r="K852" s="1">
        <f>dataOrig!K852</f>
        <v>6</v>
      </c>
      <c r="L852" s="1">
        <f>dataOrig!L852</f>
        <v>6</v>
      </c>
      <c r="M852" s="1">
        <f>dataOrig!M852</f>
        <v>80</v>
      </c>
      <c r="N852" s="9">
        <f>dataOrig!N852</f>
        <v>131</v>
      </c>
      <c r="O852" s="1">
        <f>IF(dataOrig!$S852&gt;0,dataOrig!O852*dataRevised!$S852/dataOrig!$S852,dataOrig!O852)</f>
        <v>221.39538926555173</v>
      </c>
      <c r="P852" s="1">
        <f>IF(dataOrig!$S852&gt;0,dataOrig!P852*dataRevised!$S852/dataOrig!$S852,dataOrig!P852)</f>
        <v>76.78466996200666</v>
      </c>
      <c r="Q852" s="1">
        <f>IF(dataOrig!$S852&gt;0,dataOrig!Q852*dataRevised!$S852/dataOrig!$S852,dataOrig!Q852)</f>
        <v>34.21912447637623</v>
      </c>
      <c r="R852" s="1">
        <f>IF(dataOrig!$S852&gt;0,dataOrig!R852*dataRevised!$S852/dataOrig!$S852,dataOrig!R852)</f>
        <v>297.38994980932642</v>
      </c>
      <c r="S852" s="9">
        <f>dataOrig!S852*VLOOKUP($C852,pivot!$H$4:$Q$65,8,FALSE)/VLOOKUP($C852,pivot!$H$4:$Q$65,4,FALSE)</f>
        <v>629.78913351326105</v>
      </c>
      <c r="T852" s="1">
        <f>IF(dataOrig!$X852&gt;0,dataOrig!T852*dataRevised!$X852/dataOrig!$X852,dataOrig!T852)</f>
        <v>11.478295605053878</v>
      </c>
      <c r="U852" s="1">
        <f>IF(dataOrig!$X852&gt;0,dataOrig!U852*dataRevised!$X852/dataOrig!$X852,dataOrig!U852)</f>
        <v>62.689152919909638</v>
      </c>
      <c r="V852" s="1">
        <f>IF(dataOrig!$X852&gt;0,dataOrig!V852*dataRevised!$X852/dataOrig!$X852,dataOrig!V852)</f>
        <v>0</v>
      </c>
      <c r="W852" s="1">
        <f>IF(dataOrig!$X852&gt;0,dataOrig!W852*dataRevised!$X852/dataOrig!$X852,dataOrig!W852)</f>
        <v>57.391478025269393</v>
      </c>
      <c r="X852" s="9">
        <f>dataOrig!X852*VLOOKUP($C852,pivot!$H$4:$Q$65,9,FALSE)/VLOOKUP($C852,pivot!$H$4:$Q$65,5,FALSE)</f>
        <v>131.55892655023291</v>
      </c>
      <c r="Y852" s="1">
        <f>IF(dataOrig!$AC852&gt;0,dataOrig!Y852*dataRevised!$AC852/dataOrig!$AC852,dataOrig!Y852)</f>
        <v>24.883440863499228</v>
      </c>
      <c r="Z852" s="1">
        <f>IF(dataOrig!$AC852&gt;0,dataOrig!Z852*dataRevised!$AC852/dataOrig!$AC852,dataOrig!Z852)</f>
        <v>4.5825727010099442</v>
      </c>
      <c r="AA852" s="1">
        <f>IF(dataOrig!$AC852&gt;0,dataOrig!AA852*dataRevised!$AC852/dataOrig!$AC852,dataOrig!AA852)</f>
        <v>8.2026528658468685</v>
      </c>
      <c r="AB852" s="1">
        <f>IF(dataOrig!$AC852&gt;0,dataOrig!AB852*dataRevised!$AC852/dataOrig!$AC852,dataOrig!AB852)</f>
        <v>67.421078596594938</v>
      </c>
      <c r="AC852" s="9">
        <f>dataOrig!AC852*VLOOKUP($C852,pivot!$H$4:$Q$65,10,FALSE)/VLOOKUP($C852,pivot!$H$4:$Q$65,6,FALSE)</f>
        <v>105.08974502695096</v>
      </c>
    </row>
    <row r="853" spans="1:29">
      <c r="A853">
        <v>861</v>
      </c>
      <c r="B853">
        <v>24033</v>
      </c>
      <c r="C853">
        <f>dataOrig!C853</f>
        <v>24033</v>
      </c>
      <c r="D853">
        <v>24</v>
      </c>
      <c r="E853" s="1">
        <f>IF(dataOrig!$I853&gt;0,dataOrig!E853*dataRevised!$I853/dataOrig!$I853,dataOrig!E853)</f>
        <v>11.677840196852221</v>
      </c>
      <c r="F853" s="1">
        <f>IF(dataOrig!$I853&gt;0,dataOrig!F853*dataRevised!$I853/dataOrig!$I853,dataOrig!F853)</f>
        <v>29.194600492130558</v>
      </c>
      <c r="G853" s="1">
        <f>IF(dataOrig!$I853&gt;0,dataOrig!G853*dataRevised!$I853/dataOrig!$I853,dataOrig!G853)</f>
        <v>54.496587585310373</v>
      </c>
      <c r="H853" s="1">
        <f>IF(dataOrig!$I853&gt;0,dataOrig!H853*dataRevised!$I853/dataOrig!$I853,dataOrig!H853)</f>
        <v>236.47626398625752</v>
      </c>
      <c r="I853" s="9">
        <f>dataOrig!I853*VLOOKUP($C853,pivot!$H$4:$Q$65,7,FALSE)/VLOOKUP($C853,pivot!$H$4:$Q$65,2,FALSE)</f>
        <v>331.84529226055065</v>
      </c>
      <c r="J853" s="1">
        <f>dataOrig!J853</f>
        <v>12</v>
      </c>
      <c r="K853" s="1">
        <f>dataOrig!K853</f>
        <v>30</v>
      </c>
      <c r="L853" s="1">
        <f>dataOrig!L853</f>
        <v>56</v>
      </c>
      <c r="M853" s="1">
        <f>dataOrig!M853</f>
        <v>243</v>
      </c>
      <c r="N853" s="9">
        <f>dataOrig!N853</f>
        <v>341</v>
      </c>
      <c r="O853" s="1">
        <f>IF(dataOrig!$S853&gt;0,dataOrig!O853*dataRevised!$S853/dataOrig!$S853,dataOrig!O853)</f>
        <v>79.128521703222958</v>
      </c>
      <c r="P853" s="1">
        <f>IF(dataOrig!$S853&gt;0,dataOrig!P853*dataRevised!$S853/dataOrig!$S853,dataOrig!P853)</f>
        <v>27.13066437570577</v>
      </c>
      <c r="Q853" s="1">
        <f>IF(dataOrig!$S853&gt;0,dataOrig!Q853*dataRevised!$S853/dataOrig!$S853,dataOrig!Q853)</f>
        <v>12.027665032143821</v>
      </c>
      <c r="R853" s="1">
        <f>IF(dataOrig!$S853&gt;0,dataOrig!R853*dataRevised!$S853/dataOrig!$S853,dataOrig!R853)</f>
        <v>106.6166551795127</v>
      </c>
      <c r="S853" s="9">
        <f>dataOrig!S853*VLOOKUP($C853,pivot!$H$4:$Q$65,8,FALSE)/VLOOKUP($C853,pivot!$H$4:$Q$65,4,FALSE)</f>
        <v>224.90350629058528</v>
      </c>
      <c r="T853" s="1">
        <f>IF(dataOrig!$X853&gt;0,dataOrig!T853*dataRevised!$X853/dataOrig!$X853,dataOrig!T853)</f>
        <v>10.595349789280501</v>
      </c>
      <c r="U853" s="1">
        <f>IF(dataOrig!$X853&gt;0,dataOrig!U853*dataRevised!$X853/dataOrig!$X853,dataOrig!U853)</f>
        <v>183.65272968086202</v>
      </c>
      <c r="V853" s="1">
        <f>IF(dataOrig!$X853&gt;0,dataOrig!V853*dataRevised!$X853/dataOrig!$X853,dataOrig!V853)</f>
        <v>10.595349789280501</v>
      </c>
      <c r="W853" s="1">
        <f>IF(dataOrig!$X853&gt;0,dataOrig!W853*dataRevised!$X853/dataOrig!$X853,dataOrig!W853)</f>
        <v>139.5054388921933</v>
      </c>
      <c r="X853" s="9">
        <f>dataOrig!X853*VLOOKUP($C853,pivot!$H$4:$Q$65,9,FALSE)/VLOOKUP($C853,pivot!$H$4:$Q$65,5,FALSE)</f>
        <v>344.34886815161633</v>
      </c>
      <c r="Y853" s="1">
        <f>IF(dataOrig!$AC853&gt;0,dataOrig!Y853*dataRevised!$AC853/dataOrig!$AC853,dataOrig!Y853)</f>
        <v>4.1145776964097989</v>
      </c>
      <c r="Z853" s="1">
        <f>IF(dataOrig!$AC853&gt;0,dataOrig!Z853*dataRevised!$AC853/dataOrig!$AC853,dataOrig!Z853)</f>
        <v>168.79836108631503</v>
      </c>
      <c r="AA853" s="1">
        <f>IF(dataOrig!$AC853&gt;0,dataOrig!AA853*dataRevised!$AC853/dataOrig!$AC853,dataOrig!AA853)</f>
        <v>47.445432361371942</v>
      </c>
      <c r="AB853" s="1">
        <f>IF(dataOrig!$AC853&gt;0,dataOrig!AB853*dataRevised!$AC853/dataOrig!$AC853,dataOrig!AB853)</f>
        <v>165.77315533484398</v>
      </c>
      <c r="AC853" s="9">
        <f>dataOrig!AC853*VLOOKUP($C853,pivot!$H$4:$Q$65,10,FALSE)/VLOOKUP($C853,pivot!$H$4:$Q$65,6,FALSE)</f>
        <v>386.13152647894077</v>
      </c>
    </row>
    <row r="854" spans="1:29">
      <c r="A854">
        <v>862</v>
      </c>
      <c r="B854">
        <v>24033</v>
      </c>
      <c r="C854">
        <f>dataOrig!C854</f>
        <v>24033</v>
      </c>
      <c r="D854">
        <v>24</v>
      </c>
      <c r="E854" s="1">
        <f>IF(dataOrig!$I854&gt;0,dataOrig!E854*dataRevised!$I854/dataOrig!$I854,dataOrig!E854)</f>
        <v>188.79174984911091</v>
      </c>
      <c r="F854" s="1">
        <f>IF(dataOrig!$I854&gt;0,dataOrig!F854*dataRevised!$I854/dataOrig!$I854,dataOrig!F854)</f>
        <v>12.650993546589905</v>
      </c>
      <c r="G854" s="1">
        <f>IF(dataOrig!$I854&gt;0,dataOrig!G854*dataRevised!$I854/dataOrig!$I854,dataOrig!G854)</f>
        <v>10.704686847114537</v>
      </c>
      <c r="H854" s="1">
        <f>IF(dataOrig!$I854&gt;0,dataOrig!H854*dataRevised!$I854/dataOrig!$I854,dataOrig!H854)</f>
        <v>77.852267979014812</v>
      </c>
      <c r="I854" s="9">
        <f>dataOrig!I854*VLOOKUP($C854,pivot!$H$4:$Q$65,7,FALSE)/VLOOKUP($C854,pivot!$H$4:$Q$65,2,FALSE)</f>
        <v>289.99969822183016</v>
      </c>
      <c r="J854" s="1">
        <f>dataOrig!J854</f>
        <v>194</v>
      </c>
      <c r="K854" s="1">
        <f>dataOrig!K854</f>
        <v>13</v>
      </c>
      <c r="L854" s="1">
        <f>dataOrig!L854</f>
        <v>11</v>
      </c>
      <c r="M854" s="1">
        <f>dataOrig!M854</f>
        <v>80</v>
      </c>
      <c r="N854" s="9">
        <f>dataOrig!N854</f>
        <v>298</v>
      </c>
      <c r="O854" s="1">
        <f>IF(dataOrig!$S854&gt;0,dataOrig!O854*dataRevised!$S854/dataOrig!$S854,dataOrig!O854)</f>
        <v>125.69525842497465</v>
      </c>
      <c r="P854" s="1">
        <f>IF(dataOrig!$S854&gt;0,dataOrig!P854*dataRevised!$S854/dataOrig!$S854,dataOrig!P854)</f>
        <v>45.934765308883556</v>
      </c>
      <c r="Q854" s="1">
        <f>IF(dataOrig!$S854&gt;0,dataOrig!Q854*dataRevised!$S854/dataOrig!$S854,dataOrig!Q854)</f>
        <v>23.351197230021736</v>
      </c>
      <c r="R854" s="1">
        <f>IF(dataOrig!$S854&gt;0,dataOrig!R854*dataRevised!$S854/dataOrig!$S854,dataOrig!R854)</f>
        <v>173.24019518164042</v>
      </c>
      <c r="S854" s="9">
        <f>dataOrig!S854*VLOOKUP($C854,pivot!$H$4:$Q$65,8,FALSE)/VLOOKUP($C854,pivot!$H$4:$Q$65,4,FALSE)</f>
        <v>368.22141614552032</v>
      </c>
      <c r="T854" s="1">
        <f>IF(dataOrig!$X854&gt;0,dataOrig!T854*dataRevised!$X854/dataOrig!$X854,dataOrig!T854)</f>
        <v>17.658916315467504</v>
      </c>
      <c r="U854" s="1">
        <f>IF(dataOrig!$X854&gt;0,dataOrig!U854*dataRevised!$X854/dataOrig!$X854,dataOrig!U854)</f>
        <v>94.475202287751145</v>
      </c>
      <c r="V854" s="1">
        <f>IF(dataOrig!$X854&gt;0,dataOrig!V854*dataRevised!$X854/dataOrig!$X854,dataOrig!V854)</f>
        <v>18.541862131240876</v>
      </c>
      <c r="W854" s="1">
        <f>IF(dataOrig!$X854&gt;0,dataOrig!W854*dataRevised!$X854/dataOrig!$X854,dataOrig!W854)</f>
        <v>170.40854244426143</v>
      </c>
      <c r="X854" s="9">
        <f>dataOrig!X854*VLOOKUP($C854,pivot!$H$4:$Q$65,9,FALSE)/VLOOKUP($C854,pivot!$H$4:$Q$65,5,FALSE)</f>
        <v>301.08452317872093</v>
      </c>
      <c r="Y854" s="1">
        <f>IF(dataOrig!$AC854&gt;0,dataOrig!Y854*dataRevised!$AC854/dataOrig!$AC854,dataOrig!Y854)</f>
        <v>442.42588485876308</v>
      </c>
      <c r="Z854" s="1">
        <f>IF(dataOrig!$AC854&gt;0,dataOrig!Z854*dataRevised!$AC854/dataOrig!$AC854,dataOrig!Z854)</f>
        <v>36.465654954612674</v>
      </c>
      <c r="AA854" s="1">
        <f>IF(dataOrig!$AC854&gt;0,dataOrig!AA854*dataRevised!$AC854/dataOrig!$AC854,dataOrig!AA854)</f>
        <v>32.870647287938738</v>
      </c>
      <c r="AB854" s="1">
        <f>IF(dataOrig!$AC854&gt;0,dataOrig!AB854*dataRevised!$AC854/dataOrig!$AC854,dataOrig!AB854)</f>
        <v>141.71519654560885</v>
      </c>
      <c r="AC854" s="9">
        <f>dataOrig!AC854*VLOOKUP($C854,pivot!$H$4:$Q$65,10,FALSE)/VLOOKUP($C854,pivot!$H$4:$Q$65,6,FALSE)</f>
        <v>653.47738364692327</v>
      </c>
    </row>
    <row r="855" spans="1:29">
      <c r="A855">
        <v>863</v>
      </c>
      <c r="B855">
        <v>24033</v>
      </c>
      <c r="C855">
        <f>dataOrig!C855</f>
        <v>24033</v>
      </c>
      <c r="D855">
        <v>24</v>
      </c>
      <c r="E855" s="1">
        <f>IF(dataOrig!$I855&gt;0,dataOrig!E855*dataRevised!$I855/dataOrig!$I855,dataOrig!E855)</f>
        <v>78.825421328752498</v>
      </c>
      <c r="F855" s="1">
        <f>IF(dataOrig!$I855&gt;0,dataOrig!F855*dataRevised!$I855/dataOrig!$I855,dataOrig!F855)</f>
        <v>4.8657667486884257</v>
      </c>
      <c r="G855" s="1">
        <f>IF(dataOrig!$I855&gt;0,dataOrig!G855*dataRevised!$I855/dataOrig!$I855,dataOrig!G855)</f>
        <v>4.8657667486884257</v>
      </c>
      <c r="H855" s="1">
        <f>IF(dataOrig!$I855&gt;0,dataOrig!H855*dataRevised!$I855/dataOrig!$I855,dataOrig!H855)</f>
        <v>364.93250615163191</v>
      </c>
      <c r="I855" s="9">
        <f>dataOrig!I855*VLOOKUP($C855,pivot!$H$4:$Q$65,7,FALSE)/VLOOKUP($C855,pivot!$H$4:$Q$65,2,FALSE)</f>
        <v>453.48946097776127</v>
      </c>
      <c r="J855" s="1">
        <f>dataOrig!J855</f>
        <v>81</v>
      </c>
      <c r="K855" s="1">
        <f>dataOrig!K855</f>
        <v>5</v>
      </c>
      <c r="L855" s="1">
        <f>dataOrig!L855</f>
        <v>5</v>
      </c>
      <c r="M855" s="1">
        <f>dataOrig!M855</f>
        <v>375</v>
      </c>
      <c r="N855" s="9">
        <f>dataOrig!N855</f>
        <v>466</v>
      </c>
      <c r="O855" s="1">
        <f>IF(dataOrig!$S855&gt;0,dataOrig!O855*dataRevised!$S855/dataOrig!$S855,dataOrig!O855)</f>
        <v>291.28839779387914</v>
      </c>
      <c r="P855" s="1">
        <f>IF(dataOrig!$S855&gt;0,dataOrig!P855*dataRevised!$S855/dataOrig!$S855,dataOrig!P855)</f>
        <v>100.00464842780552</v>
      </c>
      <c r="Q855" s="1">
        <f>IF(dataOrig!$S855&gt;0,dataOrig!Q855*dataRevised!$S855/dataOrig!$S855,dataOrig!Q855)</f>
        <v>49.347465993397336</v>
      </c>
      <c r="R855" s="1">
        <f>IF(dataOrig!$S855&gt;0,dataOrig!R855*dataRevised!$S855/dataOrig!$S855,dataOrig!R855)</f>
        <v>404.53174465778358</v>
      </c>
      <c r="S855" s="9">
        <f>dataOrig!S855*VLOOKUP($C855,pivot!$H$4:$Q$65,8,FALSE)/VLOOKUP($C855,pivot!$H$4:$Q$65,4,FALSE)</f>
        <v>845.17225687286566</v>
      </c>
      <c r="T855" s="1">
        <f>IF(dataOrig!$X855&gt;0,dataOrig!T855*dataRevised!$X855/dataOrig!$X855,dataOrig!T855)</f>
        <v>31.786049367841503</v>
      </c>
      <c r="U855" s="1">
        <f>IF(dataOrig!$X855&gt;0,dataOrig!U855*dataRevised!$X855/dataOrig!$X855,dataOrig!U855)</f>
        <v>168.64265081271466</v>
      </c>
      <c r="V855" s="1">
        <f>IF(dataOrig!$X855&gt;0,dataOrig!V855*dataRevised!$X855/dataOrig!$X855,dataOrig!V855)</f>
        <v>22.956591210107753</v>
      </c>
      <c r="W855" s="1">
        <f>IF(dataOrig!$X855&gt;0,dataOrig!W855*dataRevised!$X855/dataOrig!$X855,dataOrig!W855)</f>
        <v>248.99072004809179</v>
      </c>
      <c r="X855" s="9">
        <f>dataOrig!X855*VLOOKUP($C855,pivot!$H$4:$Q$65,9,FALSE)/VLOOKUP($C855,pivot!$H$4:$Q$65,5,FALSE)</f>
        <v>472.37601143875571</v>
      </c>
      <c r="Y855" s="1">
        <f>IF(dataOrig!$AC855&gt;0,dataOrig!Y855*dataRevised!$AC855/dataOrig!$AC855,dataOrig!Y855)</f>
        <v>112.19041361431754</v>
      </c>
      <c r="Z855" s="1">
        <f>IF(dataOrig!$AC855&gt;0,dataOrig!Z855*dataRevised!$AC855/dataOrig!$AC855,dataOrig!Z855)</f>
        <v>9.9157784027233848</v>
      </c>
      <c r="AA855" s="1">
        <f>IF(dataOrig!$AC855&gt;0,dataOrig!AA855*dataRevised!$AC855/dataOrig!$AC855,dataOrig!AA855)</f>
        <v>6.7430522478792776</v>
      </c>
      <c r="AB855" s="1">
        <f>IF(dataOrig!$AC855&gt;0,dataOrig!AB855*dataRevised!$AC855/dataOrig!$AC855,dataOrig!AB855)</f>
        <v>494.88330899191351</v>
      </c>
      <c r="AC855" s="9">
        <f>dataOrig!AC855*VLOOKUP($C855,pivot!$H$4:$Q$65,10,FALSE)/VLOOKUP($C855,pivot!$H$4:$Q$65,6,FALSE)</f>
        <v>623.73255325683363</v>
      </c>
    </row>
    <row r="856" spans="1:29">
      <c r="A856">
        <v>864</v>
      </c>
      <c r="B856">
        <v>24033</v>
      </c>
      <c r="C856">
        <f>dataOrig!C856</f>
        <v>24033</v>
      </c>
      <c r="D856">
        <v>24</v>
      </c>
      <c r="E856" s="1">
        <f>IF(dataOrig!$I856&gt;0,dataOrig!E856*dataRevised!$I856/dataOrig!$I856,dataOrig!E856)</f>
        <v>1452.9179511583641</v>
      </c>
      <c r="F856" s="1">
        <f>IF(dataOrig!$I856&gt;0,dataOrig!F856*dataRevised!$I856/dataOrig!$I856,dataOrig!F856)</f>
        <v>593.62354333998803</v>
      </c>
      <c r="G856" s="1">
        <f>IF(dataOrig!$I856&gt;0,dataOrig!G856*dataRevised!$I856/dataOrig!$I856,dataOrig!G856)</f>
        <v>472.95252797251499</v>
      </c>
      <c r="H856" s="1">
        <f>IF(dataOrig!$I856&gt;0,dataOrig!H856*dataRevised!$I856/dataOrig!$I856,dataOrig!H856)</f>
        <v>1956.0382329727474</v>
      </c>
      <c r="I856" s="9">
        <f>dataOrig!I856*VLOOKUP($C856,pivot!$H$4:$Q$65,7,FALSE)/VLOOKUP($C856,pivot!$H$4:$Q$65,2,FALSE)</f>
        <v>4475.5322554436143</v>
      </c>
      <c r="J856" s="1">
        <f>dataOrig!J856</f>
        <v>1493</v>
      </c>
      <c r="K856" s="1">
        <f>dataOrig!K856</f>
        <v>610</v>
      </c>
      <c r="L856" s="1">
        <f>dataOrig!L856</f>
        <v>486</v>
      </c>
      <c r="M856" s="1">
        <f>dataOrig!M856</f>
        <v>2010</v>
      </c>
      <c r="N856" s="9">
        <f>dataOrig!N856</f>
        <v>4599</v>
      </c>
      <c r="O856" s="1">
        <f>IF(dataOrig!$S856&gt;0,dataOrig!O856*dataRevised!$S856/dataOrig!$S856,dataOrig!O856)</f>
        <v>1425.3440205480108</v>
      </c>
      <c r="P856" s="1">
        <f>IF(dataOrig!$S856&gt;0,dataOrig!P856*dataRevised!$S856/dataOrig!$S856,dataOrig!P856)</f>
        <v>464.82623241692352</v>
      </c>
      <c r="Q856" s="1">
        <f>IF(dataOrig!$S856&gt;0,dataOrig!Q856*dataRevised!$S856/dataOrig!$S856,dataOrig!Q856)</f>
        <v>381.21643432697545</v>
      </c>
      <c r="R856" s="1">
        <f>IF(dataOrig!$S856&gt;0,dataOrig!R856*dataRevised!$S856/dataOrig!$S856,dataOrig!R856)</f>
        <v>1574.8155274756025</v>
      </c>
      <c r="S856" s="9">
        <f>dataOrig!S856*VLOOKUP($C856,pivot!$H$4:$Q$65,8,FALSE)/VLOOKUP($C856,pivot!$H$4:$Q$65,4,FALSE)</f>
        <v>3846.2022147675125</v>
      </c>
      <c r="T856" s="1">
        <f>IF(dataOrig!$X856&gt;0,dataOrig!T856*dataRevised!$X856/dataOrig!$X856,dataOrig!T856)</f>
        <v>1010.9729590605144</v>
      </c>
      <c r="U856" s="1">
        <f>IF(dataOrig!$X856&gt;0,dataOrig!U856*dataRevised!$X856/dataOrig!$X856,dataOrig!U856)</f>
        <v>1604.3125472602226</v>
      </c>
      <c r="V856" s="1">
        <f>IF(dataOrig!$X856&gt;0,dataOrig!V856*dataRevised!$X856/dataOrig!$X856,dataOrig!V856)</f>
        <v>256.05428657427876</v>
      </c>
      <c r="W856" s="1">
        <f>IF(dataOrig!$X856&gt;0,dataOrig!W856*dataRevised!$X856/dataOrig!$X856,dataOrig!W856)</f>
        <v>2022.8288639368025</v>
      </c>
      <c r="X856" s="9">
        <f>dataOrig!X856*VLOOKUP($C856,pivot!$H$4:$Q$65,9,FALSE)/VLOOKUP($C856,pivot!$H$4:$Q$65,5,FALSE)</f>
        <v>4894.1686568318182</v>
      </c>
      <c r="Y856" s="1">
        <f>IF(dataOrig!$AC856&gt;0,dataOrig!Y856*dataRevised!$AC856/dataOrig!$AC856,dataOrig!Y856)</f>
        <v>1575.3594126469675</v>
      </c>
      <c r="Z856" s="1">
        <f>IF(dataOrig!$AC856&gt;0,dataOrig!Z856*dataRevised!$AC856/dataOrig!$AC856,dataOrig!Z856)</f>
        <v>625.76353215205427</v>
      </c>
      <c r="AA856" s="1">
        <f>IF(dataOrig!$AC856&gt;0,dataOrig!AA856*dataRevised!$AC856/dataOrig!$AC856,dataOrig!AA856)</f>
        <v>517.14571712836914</v>
      </c>
      <c r="AB856" s="1">
        <f>IF(dataOrig!$AC856&gt;0,dataOrig!AB856*dataRevised!$AC856/dataOrig!$AC856,dataOrig!AB856)</f>
        <v>2129.6291971061805</v>
      </c>
      <c r="AC856" s="9">
        <f>dataOrig!AC856*VLOOKUP($C856,pivot!$H$4:$Q$65,10,FALSE)/VLOOKUP($C856,pivot!$H$4:$Q$65,6,FALSE)</f>
        <v>4847.897859033571</v>
      </c>
    </row>
    <row r="857" spans="1:29">
      <c r="A857">
        <v>865</v>
      </c>
      <c r="B857">
        <v>24033</v>
      </c>
      <c r="C857">
        <f>dataOrig!C857</f>
        <v>24033</v>
      </c>
      <c r="D857">
        <v>24</v>
      </c>
      <c r="E857" s="1">
        <f>IF(dataOrig!$I857&gt;0,dataOrig!E857*dataRevised!$I857/dataOrig!$I857,dataOrig!E857)</f>
        <v>653.95905102372444</v>
      </c>
      <c r="F857" s="1">
        <f>IF(dataOrig!$I857&gt;0,dataOrig!F857*dataRevised!$I857/dataOrig!$I857,dataOrig!F857)</f>
        <v>236.47626398625752</v>
      </c>
      <c r="G857" s="1">
        <f>IF(dataOrig!$I857&gt;0,dataOrig!G857*dataRevised!$I857/dataOrig!$I857,dataOrig!G857)</f>
        <v>168.35552950461954</v>
      </c>
      <c r="H857" s="1">
        <f>IF(dataOrig!$I857&gt;0,dataOrig!H857*dataRevised!$I857/dataOrig!$I857,dataOrig!H857)</f>
        <v>608.22084358605332</v>
      </c>
      <c r="I857" s="9">
        <f>dataOrig!I857*VLOOKUP($C857,pivot!$H$4:$Q$65,7,FALSE)/VLOOKUP($C857,pivot!$H$4:$Q$65,2,FALSE)</f>
        <v>1667.0116881006547</v>
      </c>
      <c r="J857" s="1">
        <f>dataOrig!J857</f>
        <v>672</v>
      </c>
      <c r="K857" s="1">
        <f>dataOrig!K857</f>
        <v>243</v>
      </c>
      <c r="L857" s="1">
        <f>dataOrig!L857</f>
        <v>173</v>
      </c>
      <c r="M857" s="1">
        <f>dataOrig!M857</f>
        <v>625</v>
      </c>
      <c r="N857" s="9">
        <f>dataOrig!N857</f>
        <v>1713</v>
      </c>
      <c r="O857" s="1">
        <f>IF(dataOrig!$S857&gt;0,dataOrig!O857*dataRevised!$S857/dataOrig!$S857,dataOrig!O857)</f>
        <v>381.95328105797051</v>
      </c>
      <c r="P857" s="1">
        <f>IF(dataOrig!$S857&gt;0,dataOrig!P857*dataRevised!$S857/dataOrig!$S857,dataOrig!P857)</f>
        <v>124.56023148246976</v>
      </c>
      <c r="Q857" s="1">
        <f>IF(dataOrig!$S857&gt;0,dataOrig!Q857*dataRevised!$S857/dataOrig!$S857,dataOrig!Q857)</f>
        <v>102.15656351816745</v>
      </c>
      <c r="R857" s="1">
        <f>IF(dataOrig!$S857&gt;0,dataOrig!R857*dataRevised!$S857/dataOrig!$S857,dataOrig!R857)</f>
        <v>422.01846434185597</v>
      </c>
      <c r="S857" s="9">
        <f>dataOrig!S857*VLOOKUP($C857,pivot!$H$4:$Q$65,8,FALSE)/VLOOKUP($C857,pivot!$H$4:$Q$65,4,FALSE)</f>
        <v>1030.6885404004638</v>
      </c>
      <c r="T857" s="1">
        <f>IF(dataOrig!$X857&gt;0,dataOrig!T857*dataRevised!$X857/dataOrig!$X857,dataOrig!T857)</f>
        <v>555.37291812145293</v>
      </c>
      <c r="U857" s="1">
        <f>IF(dataOrig!$X857&gt;0,dataOrig!U857*dataRevised!$X857/dataOrig!$X857,dataOrig!U857)</f>
        <v>667.50703672467159</v>
      </c>
      <c r="V857" s="1">
        <f>IF(dataOrig!$X857&gt;0,dataOrig!V857*dataRevised!$X857/dataOrig!$X857,dataOrig!V857)</f>
        <v>108.60233534012514</v>
      </c>
      <c r="W857" s="1">
        <f>IF(dataOrig!$X857&gt;0,dataOrig!W857*dataRevised!$X857/dataOrig!$X857,dataOrig!W857)</f>
        <v>497.09849428041025</v>
      </c>
      <c r="X857" s="9">
        <f>dataOrig!X857*VLOOKUP($C857,pivot!$H$4:$Q$65,9,FALSE)/VLOOKUP($C857,pivot!$H$4:$Q$65,5,FALSE)</f>
        <v>1828.5807844666599</v>
      </c>
      <c r="Y857" s="1">
        <f>IF(dataOrig!$AC857&gt;0,dataOrig!Y857*dataRevised!$AC857/dataOrig!$AC857,dataOrig!Y857)</f>
        <v>530.37645237499532</v>
      </c>
      <c r="Z857" s="1">
        <f>IF(dataOrig!$AC857&gt;0,dataOrig!Z857*dataRevised!$AC857/dataOrig!$AC857,dataOrig!Z857)</f>
        <v>188.77047657678932</v>
      </c>
      <c r="AA857" s="1">
        <f>IF(dataOrig!$AC857&gt;0,dataOrig!AA857*dataRevised!$AC857/dataOrig!$AC857,dataOrig!AA857)</f>
        <v>134.43426119875926</v>
      </c>
      <c r="AB857" s="1">
        <f>IF(dataOrig!$AC857&gt;0,dataOrig!AB857*dataRevised!$AC857/dataOrig!$AC857,dataOrig!AB857)</f>
        <v>486.03831002724928</v>
      </c>
      <c r="AC857" s="9">
        <f>dataOrig!AC857*VLOOKUP($C857,pivot!$H$4:$Q$65,10,FALSE)/VLOOKUP($C857,pivot!$H$4:$Q$65,6,FALSE)</f>
        <v>1339.619500177793</v>
      </c>
    </row>
    <row r="858" spans="1:29">
      <c r="A858">
        <v>866</v>
      </c>
      <c r="B858">
        <v>24033</v>
      </c>
      <c r="C858">
        <f>dataOrig!C858</f>
        <v>24033</v>
      </c>
      <c r="D858">
        <v>24</v>
      </c>
      <c r="E858" s="1">
        <f>IF(dataOrig!$I858&gt;0,dataOrig!E858*dataRevised!$I858/dataOrig!$I858,dataOrig!E858)</f>
        <v>544.96587585310363</v>
      </c>
      <c r="F858" s="1">
        <f>IF(dataOrig!$I858&gt;0,dataOrig!F858*dataRevised!$I858/dataOrig!$I858,dataOrig!F858)</f>
        <v>52.550280885835001</v>
      </c>
      <c r="G858" s="1">
        <f>IF(dataOrig!$I858&gt;0,dataOrig!G858*dataRevised!$I858/dataOrig!$I858,dataOrig!G858)</f>
        <v>52.550280885835001</v>
      </c>
      <c r="H858" s="1">
        <f>IF(dataOrig!$I858&gt;0,dataOrig!H858*dataRevised!$I858/dataOrig!$I858,dataOrig!H858)</f>
        <v>364.93250615163191</v>
      </c>
      <c r="I858" s="9">
        <f>dataOrig!I858*VLOOKUP($C858,pivot!$H$4:$Q$65,7,FALSE)/VLOOKUP($C858,pivot!$H$4:$Q$65,2,FALSE)</f>
        <v>1014.9989437764056</v>
      </c>
      <c r="J858" s="1">
        <f>dataOrig!J858</f>
        <v>560</v>
      </c>
      <c r="K858" s="1">
        <f>dataOrig!K858</f>
        <v>54</v>
      </c>
      <c r="L858" s="1">
        <f>dataOrig!L858</f>
        <v>54</v>
      </c>
      <c r="M858" s="1">
        <f>dataOrig!M858</f>
        <v>375</v>
      </c>
      <c r="N858" s="9">
        <f>dataOrig!N858</f>
        <v>1043</v>
      </c>
      <c r="O858" s="1">
        <f>IF(dataOrig!$S858&gt;0,dataOrig!O858*dataRevised!$S858/dataOrig!$S858,dataOrig!O858)</f>
        <v>1054.1797634695549</v>
      </c>
      <c r="P858" s="1">
        <f>IF(dataOrig!$S858&gt;0,dataOrig!P858*dataRevised!$S858/dataOrig!$S858,dataOrig!P858)</f>
        <v>348.02634567261697</v>
      </c>
      <c r="Q858" s="1">
        <f>IF(dataOrig!$S858&gt;0,dataOrig!Q858*dataRevised!$S858/dataOrig!$S858,dataOrig!Q858)</f>
        <v>285.29377248632113</v>
      </c>
      <c r="R858" s="1">
        <f>IF(dataOrig!$S858&gt;0,dataOrig!R858*dataRevised!$S858/dataOrig!$S858,dataOrig!R858)</f>
        <v>1166.2372995421586</v>
      </c>
      <c r="S858" s="9">
        <f>dataOrig!S858*VLOOKUP($C858,pivot!$H$4:$Q$65,8,FALSE)/VLOOKUP($C858,pivot!$H$4:$Q$65,4,FALSE)</f>
        <v>2853.7371811706516</v>
      </c>
      <c r="T858" s="1">
        <f>IF(dataOrig!$X858&gt;0,dataOrig!T858*dataRevised!$X858/dataOrig!$X858,dataOrig!T858)</f>
        <v>107.71938952435177</v>
      </c>
      <c r="U858" s="1">
        <f>IF(dataOrig!$X858&gt;0,dataOrig!U858*dataRevised!$X858/dataOrig!$X858,dataOrig!U858)</f>
        <v>491.80081938577001</v>
      </c>
      <c r="V858" s="1">
        <f>IF(dataOrig!$X858&gt;0,dataOrig!V858*dataRevised!$X858/dataOrig!$X858,dataOrig!V858)</f>
        <v>61.806207104136256</v>
      </c>
      <c r="W858" s="1">
        <f>IF(dataOrig!$X858&gt;0,dataOrig!W858*dataRevised!$X858/dataOrig!$X858,dataOrig!W858)</f>
        <v>413.2186417819396</v>
      </c>
      <c r="X858" s="9">
        <f>dataOrig!X858*VLOOKUP($C858,pivot!$H$4:$Q$65,9,FALSE)/VLOOKUP($C858,pivot!$H$4:$Q$65,5,FALSE)</f>
        <v>1074.5450577961976</v>
      </c>
      <c r="Y858" s="1">
        <f>IF(dataOrig!$AC858&gt;0,dataOrig!Y858*dataRevised!$AC858/dataOrig!$AC858,dataOrig!Y858)</f>
        <v>560.03879846915379</v>
      </c>
      <c r="Z858" s="1">
        <f>IF(dataOrig!$AC858&gt;0,dataOrig!Z858*dataRevised!$AC858/dataOrig!$AC858,dataOrig!Z858)</f>
        <v>84.462075746369123</v>
      </c>
      <c r="AA858" s="1">
        <f>IF(dataOrig!$AC858&gt;0,dataOrig!AA858*dataRevised!$AC858/dataOrig!$AC858,dataOrig!AA858)</f>
        <v>81.869640999834573</v>
      </c>
      <c r="AB858" s="1">
        <f>IF(dataOrig!$AC858&gt;0,dataOrig!AB858*dataRevised!$AC858/dataOrig!$AC858,dataOrig!AB858)</f>
        <v>431.20457497388765</v>
      </c>
      <c r="AC858" s="9">
        <f>dataOrig!AC858*VLOOKUP($C858,pivot!$H$4:$Q$65,10,FALSE)/VLOOKUP($C858,pivot!$H$4:$Q$65,6,FALSE)</f>
        <v>1157.5750901892452</v>
      </c>
    </row>
    <row r="859" spans="1:29">
      <c r="A859">
        <v>867</v>
      </c>
      <c r="B859">
        <v>24033</v>
      </c>
      <c r="C859">
        <f>dataOrig!C859</f>
        <v>24033</v>
      </c>
      <c r="D859">
        <v>24</v>
      </c>
      <c r="E859" s="1">
        <f>IF(dataOrig!$I859&gt;0,dataOrig!E859*dataRevised!$I859/dataOrig!$I859,dataOrig!E859)</f>
        <v>1224.2269139700079</v>
      </c>
      <c r="F859" s="1">
        <f>IF(dataOrig!$I859&gt;0,dataOrig!F859*dataRevised!$I859/dataOrig!$I859,dataOrig!F859)</f>
        <v>352.281512605042</v>
      </c>
      <c r="G859" s="1">
        <f>IF(dataOrig!$I859&gt;0,dataOrig!G859*dataRevised!$I859/dataOrig!$I859,dataOrig!G859)</f>
        <v>425.26801383536844</v>
      </c>
      <c r="H859" s="1">
        <f>IF(dataOrig!$I859&gt;0,dataOrig!H859*dataRevised!$I859/dataOrig!$I859,dataOrig!H859)</f>
        <v>1843.1524444031757</v>
      </c>
      <c r="I859" s="9">
        <f>dataOrig!I859*VLOOKUP($C859,pivot!$H$4:$Q$65,7,FALSE)/VLOOKUP($C859,pivot!$H$4:$Q$65,2,FALSE)</f>
        <v>3844.9288848135939</v>
      </c>
      <c r="J859" s="1">
        <f>dataOrig!J859</f>
        <v>1258</v>
      </c>
      <c r="K859" s="1">
        <f>dataOrig!K859</f>
        <v>362</v>
      </c>
      <c r="L859" s="1">
        <f>dataOrig!L859</f>
        <v>437</v>
      </c>
      <c r="M859" s="1">
        <f>dataOrig!M859</f>
        <v>1894</v>
      </c>
      <c r="N859" s="9">
        <f>dataOrig!N859</f>
        <v>3951</v>
      </c>
      <c r="O859" s="1">
        <f>IF(dataOrig!$S859&gt;0,dataOrig!O859*dataRevised!$S859/dataOrig!$S859,dataOrig!O859)</f>
        <v>532.5047241242969</v>
      </c>
      <c r="P859" s="1">
        <f>IF(dataOrig!$S859&gt;0,dataOrig!P859*dataRevised!$S859/dataOrig!$S859,dataOrig!P859)</f>
        <v>166.24715309205328</v>
      </c>
      <c r="Q859" s="1">
        <f>IF(dataOrig!$S859&gt;0,dataOrig!Q859*dataRevised!$S859/dataOrig!$S859,dataOrig!Q859)</f>
        <v>159.45226129891489</v>
      </c>
      <c r="R859" s="1">
        <f>IF(dataOrig!$S859&gt;0,dataOrig!R859*dataRevised!$S859/dataOrig!$S859,dataOrig!R859)</f>
        <v>881.18130726046991</v>
      </c>
      <c r="S859" s="9">
        <f>dataOrig!S859*VLOOKUP($C859,pivot!$H$4:$Q$65,8,FALSE)/VLOOKUP($C859,pivot!$H$4:$Q$65,4,FALSE)</f>
        <v>1739.385445775735</v>
      </c>
      <c r="T859" s="1">
        <f>IF(dataOrig!$X859&gt;0,dataOrig!T859*dataRevised!$X859/dataOrig!$X859,dataOrig!T859)</f>
        <v>609.23261288362869</v>
      </c>
      <c r="U859" s="1">
        <f>IF(dataOrig!$X859&gt;0,dataOrig!U859*dataRevised!$X859/dataOrig!$X859,dataOrig!U859)</f>
        <v>1642.2792173384776</v>
      </c>
      <c r="V859" s="1">
        <f>IF(dataOrig!$X859&gt;0,dataOrig!V859*dataRevised!$X859/dataOrig!$X859,dataOrig!V859)</f>
        <v>176.58916315467499</v>
      </c>
      <c r="W859" s="1">
        <f>IF(dataOrig!$X859&gt;0,dataOrig!W859*dataRevised!$X859/dataOrig!$X859,dataOrig!W859)</f>
        <v>1780.9017104148975</v>
      </c>
      <c r="X859" s="9">
        <f>dataOrig!X859*VLOOKUP($C859,pivot!$H$4:$Q$65,9,FALSE)/VLOOKUP($C859,pivot!$H$4:$Q$65,5,FALSE)</f>
        <v>4209.0027037916789</v>
      </c>
      <c r="Y859" s="1">
        <f>IF(dataOrig!$AC859&gt;0,dataOrig!Y859*dataRevised!$AC859/dataOrig!$AC859,dataOrig!Y859)</f>
        <v>1488.288398913787</v>
      </c>
      <c r="Z859" s="1">
        <f>IF(dataOrig!$AC859&gt;0,dataOrig!Z859*dataRevised!$AC859/dataOrig!$AC859,dataOrig!Z859)</f>
        <v>394.55577394223161</v>
      </c>
      <c r="AA859" s="1">
        <f>IF(dataOrig!$AC859&gt;0,dataOrig!AA859*dataRevised!$AC859/dataOrig!$AC859,dataOrig!AA859)</f>
        <v>481.92798991536404</v>
      </c>
      <c r="AB859" s="1">
        <f>IF(dataOrig!$AC859&gt;0,dataOrig!AB859*dataRevised!$AC859/dataOrig!$AC859,dataOrig!AB859)</f>
        <v>2038.5624033063018</v>
      </c>
      <c r="AC859" s="9">
        <f>dataOrig!AC859*VLOOKUP($C859,pivot!$H$4:$Q$65,10,FALSE)/VLOOKUP($C859,pivot!$H$4:$Q$65,6,FALSE)</f>
        <v>4403.334566077684</v>
      </c>
    </row>
    <row r="860" spans="1:29">
      <c r="A860">
        <v>868</v>
      </c>
      <c r="B860">
        <v>24033</v>
      </c>
      <c r="C860">
        <f>dataOrig!C860</f>
        <v>24033</v>
      </c>
      <c r="D860">
        <v>24</v>
      </c>
      <c r="E860" s="1">
        <f>IF(dataOrig!$I860&gt;0,dataOrig!E860*dataRevised!$I860/dataOrig!$I860,dataOrig!E860)</f>
        <v>22.382527043966757</v>
      </c>
      <c r="F860" s="1">
        <f>IF(dataOrig!$I860&gt;0,dataOrig!F860*dataRevised!$I860/dataOrig!$I860,dataOrig!F860)</f>
        <v>8.7583801476391656</v>
      </c>
      <c r="G860" s="1">
        <f>IF(dataOrig!$I860&gt;0,dataOrig!G860*dataRevised!$I860/dataOrig!$I860,dataOrig!G860)</f>
        <v>3.8926133989507408</v>
      </c>
      <c r="H860" s="1">
        <f>IF(dataOrig!$I860&gt;0,dataOrig!H860*dataRevised!$I860/dataOrig!$I860,dataOrig!H860)</f>
        <v>16.543606945540649</v>
      </c>
      <c r="I860" s="9">
        <f>dataOrig!I860*VLOOKUP($C860,pivot!$H$4:$Q$65,7,FALSE)/VLOOKUP($C860,pivot!$H$4:$Q$65,2,FALSE)</f>
        <v>51.577127536097315</v>
      </c>
      <c r="J860" s="1">
        <f>dataOrig!J860</f>
        <v>23</v>
      </c>
      <c r="K860" s="1">
        <f>dataOrig!K860</f>
        <v>9</v>
      </c>
      <c r="L860" s="1">
        <f>dataOrig!L860</f>
        <v>4</v>
      </c>
      <c r="M860" s="1">
        <f>dataOrig!M860</f>
        <v>17</v>
      </c>
      <c r="N860" s="9">
        <f>dataOrig!N860</f>
        <v>53</v>
      </c>
      <c r="O860" s="1">
        <f>IF(dataOrig!$S860&gt;0,dataOrig!O860*dataRevised!$S860/dataOrig!$S860,dataOrig!O860)</f>
        <v>381.14866512727087</v>
      </c>
      <c r="P860" s="1">
        <f>IF(dataOrig!$S860&gt;0,dataOrig!P860*dataRevised!$S860/dataOrig!$S860,dataOrig!P860)</f>
        <v>117.37238220330275</v>
      </c>
      <c r="Q860" s="1">
        <f>IF(dataOrig!$S860&gt;0,dataOrig!Q860*dataRevised!$S860/dataOrig!$S860,dataOrig!Q860)</f>
        <v>113.39516034025094</v>
      </c>
      <c r="R860" s="1">
        <f>IF(dataOrig!$S860&gt;0,dataOrig!R860*dataRevised!$S860/dataOrig!$S860,dataOrig!R860)</f>
        <v>635.03139756398446</v>
      </c>
      <c r="S860" s="9">
        <f>dataOrig!S860*VLOOKUP($C860,pivot!$H$4:$Q$65,8,FALSE)/VLOOKUP($C860,pivot!$H$4:$Q$65,4,FALSE)</f>
        <v>1246.9476052348091</v>
      </c>
      <c r="T860" s="1">
        <f>IF(dataOrig!$X860&gt;0,dataOrig!T860*dataRevised!$X860/dataOrig!$X860,dataOrig!T860)</f>
        <v>0</v>
      </c>
      <c r="U860" s="1">
        <f>IF(dataOrig!$X860&gt;0,dataOrig!U860*dataRevised!$X860/dataOrig!$X860,dataOrig!U860)</f>
        <v>7.0635665261870004</v>
      </c>
      <c r="V860" s="1">
        <f>IF(dataOrig!$X860&gt;0,dataOrig!V860*dataRevised!$X860/dataOrig!$X860,dataOrig!V860)</f>
        <v>21.190699578561002</v>
      </c>
      <c r="W860" s="1">
        <f>IF(dataOrig!$X860&gt;0,dataOrig!W860*dataRevised!$X860/dataOrig!$X860,dataOrig!W860)</f>
        <v>23.839537025881128</v>
      </c>
      <c r="X860" s="9">
        <f>dataOrig!X860*VLOOKUP($C860,pivot!$H$4:$Q$65,9,FALSE)/VLOOKUP($C860,pivot!$H$4:$Q$65,5,FALSE)</f>
        <v>52.093803130629126</v>
      </c>
      <c r="Y860" s="1">
        <f>IF(dataOrig!$AC860&gt;0,dataOrig!Y860*dataRevised!$AC860/dataOrig!$AC860,dataOrig!Y860)</f>
        <v>60.842041777494451</v>
      </c>
      <c r="Z860" s="1">
        <f>IF(dataOrig!$AC860&gt;0,dataOrig!Z860*dataRevised!$AC860/dataOrig!$AC860,dataOrig!Z860)</f>
        <v>24.966683165270354</v>
      </c>
      <c r="AA860" s="1">
        <f>IF(dataOrig!$AC860&gt;0,dataOrig!AA860*dataRevised!$AC860/dataOrig!$AC860,dataOrig!AA860)</f>
        <v>13.976975683471617</v>
      </c>
      <c r="AB860" s="1">
        <f>IF(dataOrig!$AC860&gt;0,dataOrig!AB860*dataRevised!$AC860/dataOrig!$AC860,dataOrig!AB860)</f>
        <v>58.095154573032339</v>
      </c>
      <c r="AC860" s="9">
        <f>dataOrig!AC860*VLOOKUP($C860,pivot!$H$4:$Q$65,10,FALSE)/VLOOKUP($C860,pivot!$H$4:$Q$65,6,FALSE)</f>
        <v>157.88085519926878</v>
      </c>
    </row>
    <row r="861" spans="1:29">
      <c r="A861">
        <v>869</v>
      </c>
      <c r="B861">
        <v>24033</v>
      </c>
      <c r="C861">
        <f>dataOrig!C861</f>
        <v>24033</v>
      </c>
      <c r="D861">
        <v>24</v>
      </c>
      <c r="E861" s="1">
        <f>IF(dataOrig!$I861&gt;0,dataOrig!E861*dataRevised!$I861/dataOrig!$I861,dataOrig!E861)</f>
        <v>77.852267979014812</v>
      </c>
      <c r="F861" s="1">
        <f>IF(dataOrig!$I861&gt;0,dataOrig!F861*dataRevised!$I861/dataOrig!$I861,dataOrig!F861)</f>
        <v>63.254967732949531</v>
      </c>
      <c r="G861" s="1">
        <f>IF(dataOrig!$I861&gt;0,dataOrig!G861*dataRevised!$I861/dataOrig!$I861,dataOrig!G861)</f>
        <v>29.194600492130551</v>
      </c>
      <c r="H861" s="1">
        <f>IF(dataOrig!$I861&gt;0,dataOrig!H861*dataRevised!$I861/dataOrig!$I861,dataOrig!H861)</f>
        <v>423.32170713589301</v>
      </c>
      <c r="I861" s="9">
        <f>dataOrig!I861*VLOOKUP($C861,pivot!$H$4:$Q$65,7,FALSE)/VLOOKUP($C861,pivot!$H$4:$Q$65,2,FALSE)</f>
        <v>593.62354333998792</v>
      </c>
      <c r="J861" s="1">
        <f>dataOrig!J861</f>
        <v>80</v>
      </c>
      <c r="K861" s="1">
        <f>dataOrig!K861</f>
        <v>65</v>
      </c>
      <c r="L861" s="1">
        <f>dataOrig!L861</f>
        <v>30</v>
      </c>
      <c r="M861" s="1">
        <f>dataOrig!M861</f>
        <v>435</v>
      </c>
      <c r="N861" s="9">
        <f>dataOrig!N861</f>
        <v>610</v>
      </c>
      <c r="O861" s="1">
        <f>IF(dataOrig!$S861&gt;0,dataOrig!O861*dataRevised!$S861/dataOrig!$S861,dataOrig!O861)</f>
        <v>552.06054825467072</v>
      </c>
      <c r="P861" s="1">
        <f>IF(dataOrig!$S861&gt;0,dataOrig!P861*dataRevised!$S861/dataOrig!$S861,dataOrig!P861)</f>
        <v>170.24597798200634</v>
      </c>
      <c r="Q861" s="1">
        <f>IF(dataOrig!$S861&gt;0,dataOrig!Q861*dataRevised!$S861/dataOrig!$S861,dataOrig!Q861)</f>
        <v>163.82283004561819</v>
      </c>
      <c r="R861" s="1">
        <f>IF(dataOrig!$S861&gt;0,dataOrig!R861*dataRevised!$S861/dataOrig!$S861,dataOrig!R861)</f>
        <v>911.49442008448261</v>
      </c>
      <c r="S861" s="9">
        <f>dataOrig!S861*VLOOKUP($C861,pivot!$H$4:$Q$65,8,FALSE)/VLOOKUP($C861,pivot!$H$4:$Q$65,4,FALSE)</f>
        <v>1797.623776366778</v>
      </c>
      <c r="T861" s="1">
        <f>IF(dataOrig!$X861&gt;0,dataOrig!T861*dataRevised!$X861/dataOrig!$X861,dataOrig!T861)</f>
        <v>66.220936183003133</v>
      </c>
      <c r="U861" s="1">
        <f>IF(dataOrig!$X861&gt;0,dataOrig!U861*dataRevised!$X861/dataOrig!$X861,dataOrig!U861)</f>
        <v>289.60622757366701</v>
      </c>
      <c r="V861" s="1">
        <f>IF(dataOrig!$X861&gt;0,dataOrig!V861*dataRevised!$X861/dataOrig!$X861,dataOrig!V861)</f>
        <v>16.775970499694129</v>
      </c>
      <c r="W861" s="1">
        <f>IF(dataOrig!$X861&gt;0,dataOrig!W861*dataRevised!$X861/dataOrig!$X861,dataOrig!W861)</f>
        <v>255.17134075850544</v>
      </c>
      <c r="X861" s="9">
        <f>dataOrig!X861*VLOOKUP($C861,pivot!$H$4:$Q$65,9,FALSE)/VLOOKUP($C861,pivot!$H$4:$Q$65,5,FALSE)</f>
        <v>627.77447501486972</v>
      </c>
      <c r="Y861" s="1">
        <f>IF(dataOrig!$AC861&gt;0,dataOrig!Y861*dataRevised!$AC861/dataOrig!$AC861,dataOrig!Y861)</f>
        <v>120.9235991862908</v>
      </c>
      <c r="Z861" s="1">
        <f>IF(dataOrig!$AC861&gt;0,dataOrig!Z861*dataRevised!$AC861/dataOrig!$AC861,dataOrig!Z861)</f>
        <v>83.942627473723064</v>
      </c>
      <c r="AA861" s="1">
        <f>IF(dataOrig!$AC861&gt;0,dataOrig!AA861*dataRevised!$AC861/dataOrig!$AC861,dataOrig!AA861)</f>
        <v>39.764492763666787</v>
      </c>
      <c r="AB861" s="1">
        <f>IF(dataOrig!$AC861&gt;0,dataOrig!AB861*dataRevised!$AC861/dataOrig!$AC861,dataOrig!AB861)</f>
        <v>633.01839725988691</v>
      </c>
      <c r="AC861" s="9">
        <f>dataOrig!AC861*VLOOKUP($C861,pivot!$H$4:$Q$65,10,FALSE)/VLOOKUP($C861,pivot!$H$4:$Q$65,6,FALSE)</f>
        <v>877.64911668356763</v>
      </c>
    </row>
    <row r="862" spans="1:29">
      <c r="A862">
        <v>870</v>
      </c>
      <c r="B862">
        <v>24033</v>
      </c>
      <c r="C862">
        <f>dataOrig!C862</f>
        <v>24033</v>
      </c>
      <c r="D862">
        <v>24</v>
      </c>
      <c r="E862" s="1">
        <f>IF(dataOrig!$I862&gt;0,dataOrig!E862*dataRevised!$I862/dataOrig!$I862,dataOrig!E862)</f>
        <v>391.20764659454937</v>
      </c>
      <c r="F862" s="1">
        <f>IF(dataOrig!$I862&gt;0,dataOrig!F862*dataRevised!$I862/dataOrig!$I862,dataOrig!F862)</f>
        <v>95.369028274293129</v>
      </c>
      <c r="G862" s="1">
        <f>IF(dataOrig!$I862&gt;0,dataOrig!G862*dataRevised!$I862/dataOrig!$I862,dataOrig!G862)</f>
        <v>71.040194530851011</v>
      </c>
      <c r="H862" s="1">
        <f>IF(dataOrig!$I862&gt;0,dataOrig!H862*dataRevised!$I862/dataOrig!$I862,dataOrig!H862)</f>
        <v>596.54300338920098</v>
      </c>
      <c r="I862" s="9">
        <f>dataOrig!I862*VLOOKUP($C862,pivot!$H$4:$Q$65,7,FALSE)/VLOOKUP($C862,pivot!$H$4:$Q$65,2,FALSE)</f>
        <v>1154.1598727888945</v>
      </c>
      <c r="J862" s="1">
        <f>dataOrig!J862</f>
        <v>402</v>
      </c>
      <c r="K862" s="1">
        <f>dataOrig!K862</f>
        <v>98</v>
      </c>
      <c r="L862" s="1">
        <f>dataOrig!L862</f>
        <v>73</v>
      </c>
      <c r="M862" s="1">
        <f>dataOrig!M862</f>
        <v>613</v>
      </c>
      <c r="N862" s="9">
        <f>dataOrig!N862</f>
        <v>1186</v>
      </c>
      <c r="O862" s="1">
        <f>IF(dataOrig!$S862&gt;0,dataOrig!O862*dataRevised!$S862/dataOrig!$S862,dataOrig!O862)</f>
        <v>514.06699969237138</v>
      </c>
      <c r="P862" s="1">
        <f>IF(dataOrig!$S862&gt;0,dataOrig!P862*dataRevised!$S862/dataOrig!$S862,dataOrig!P862)</f>
        <v>158.36065307747029</v>
      </c>
      <c r="Q862" s="1">
        <f>IF(dataOrig!$S862&gt;0,dataOrig!Q862*dataRevised!$S862/dataOrig!$S862,dataOrig!Q862)</f>
        <v>152.85460243545378</v>
      </c>
      <c r="R862" s="1">
        <f>IF(dataOrig!$S862&gt;0,dataOrig!R862*dataRevised!$S862/dataOrig!$S862,dataOrig!R862)</f>
        <v>854.19586284506693</v>
      </c>
      <c r="S862" s="9">
        <f>dataOrig!S862*VLOOKUP($C862,pivot!$H$4:$Q$65,8,FALSE)/VLOOKUP($C862,pivot!$H$4:$Q$65,4,FALSE)</f>
        <v>1679.4781180503624</v>
      </c>
      <c r="T862" s="1">
        <f>IF(dataOrig!$X862&gt;0,dataOrig!T862*dataRevised!$X862/dataOrig!$X862,dataOrig!T862)</f>
        <v>187.18451294395553</v>
      </c>
      <c r="U862" s="1">
        <f>IF(dataOrig!$X862&gt;0,dataOrig!U862*dataRevised!$X862/dataOrig!$X862,dataOrig!U862)</f>
        <v>273.7132028897463</v>
      </c>
      <c r="V862" s="1">
        <f>IF(dataOrig!$X862&gt;0,dataOrig!V862*dataRevised!$X862/dataOrig!$X862,dataOrig!V862)</f>
        <v>85.645744130017391</v>
      </c>
      <c r="W862" s="1">
        <f>IF(dataOrig!$X862&gt;0,dataOrig!W862*dataRevised!$X862/dataOrig!$X862,dataOrig!W862)</f>
        <v>673.68765743508516</v>
      </c>
      <c r="X862" s="9">
        <f>dataOrig!X862*VLOOKUP($C862,pivot!$H$4:$Q$65,9,FALSE)/VLOOKUP($C862,pivot!$H$4:$Q$65,5,FALSE)</f>
        <v>1220.2311173988044</v>
      </c>
      <c r="Y862" s="1">
        <f>IF(dataOrig!$AC862&gt;0,dataOrig!Y862*dataRevised!$AC862/dataOrig!$AC862,dataOrig!Y862)</f>
        <v>281.4142006580667</v>
      </c>
      <c r="Z862" s="1">
        <f>IF(dataOrig!$AC862&gt;0,dataOrig!Z862*dataRevised!$AC862/dataOrig!$AC862,dataOrig!Z862)</f>
        <v>75.837277585617997</v>
      </c>
      <c r="AA862" s="1">
        <f>IF(dataOrig!$AC862&gt;0,dataOrig!AA862*dataRevised!$AC862/dataOrig!$AC862,dataOrig!AA862)</f>
        <v>61.041190740331658</v>
      </c>
      <c r="AB862" s="1">
        <f>IF(dataOrig!$AC862&gt;0,dataOrig!AB862*dataRevised!$AC862/dataOrig!$AC862,dataOrig!AB862)</f>
        <v>472.77113747699502</v>
      </c>
      <c r="AC862" s="9">
        <f>dataOrig!AC862*VLOOKUP($C862,pivot!$H$4:$Q$65,10,FALSE)/VLOOKUP($C862,pivot!$H$4:$Q$65,6,FALSE)</f>
        <v>891.06380646101127</v>
      </c>
    </row>
    <row r="863" spans="1:29">
      <c r="A863">
        <v>871</v>
      </c>
      <c r="B863">
        <v>24033</v>
      </c>
      <c r="C863">
        <f>dataOrig!C863</f>
        <v>24033</v>
      </c>
      <c r="D863">
        <v>24</v>
      </c>
      <c r="E863" s="1">
        <f>IF(dataOrig!$I863&gt;0,dataOrig!E863*dataRevised!$I863/dataOrig!$I863,dataOrig!E863)</f>
        <v>1328.3543223919401</v>
      </c>
      <c r="F863" s="1">
        <f>IF(dataOrig!$I863&gt;0,dataOrig!F863*dataRevised!$I863/dataOrig!$I863,dataOrig!F863)</f>
        <v>2997.3123171920702</v>
      </c>
      <c r="G863" s="1">
        <f>IF(dataOrig!$I863&gt;0,dataOrig!G863*dataRevised!$I863/dataOrig!$I863,dataOrig!G863)</f>
        <v>100.23479502298156</v>
      </c>
      <c r="H863" s="1">
        <f>IF(dataOrig!$I863&gt;0,dataOrig!H863*dataRevised!$I863/dataOrig!$I863,dataOrig!H863)</f>
        <v>985.80434328427509</v>
      </c>
      <c r="I863" s="9">
        <f>dataOrig!I863*VLOOKUP($C863,pivot!$H$4:$Q$65,7,FALSE)/VLOOKUP($C863,pivot!$H$4:$Q$65,2,FALSE)</f>
        <v>5411.7057778912667</v>
      </c>
      <c r="J863" s="1">
        <f>dataOrig!J863</f>
        <v>1365</v>
      </c>
      <c r="K863" s="1">
        <f>dataOrig!K863</f>
        <v>3080</v>
      </c>
      <c r="L863" s="1">
        <f>dataOrig!L863</f>
        <v>103</v>
      </c>
      <c r="M863" s="1">
        <f>dataOrig!M863</f>
        <v>1013</v>
      </c>
      <c r="N863" s="9">
        <f>dataOrig!N863</f>
        <v>5561</v>
      </c>
      <c r="O863" s="1">
        <f>IF(dataOrig!$S863&gt;0,dataOrig!O863*dataRevised!$S863/dataOrig!$S863,dataOrig!O863)</f>
        <v>1115.9428981068613</v>
      </c>
      <c r="P863" s="1">
        <f>IF(dataOrig!$S863&gt;0,dataOrig!P863*dataRevised!$S863/dataOrig!$S863,dataOrig!P863)</f>
        <v>1799.0949433099909</v>
      </c>
      <c r="Q863" s="1">
        <f>IF(dataOrig!$S863&gt;0,dataOrig!Q863*dataRevised!$S863/dataOrig!$S863,dataOrig!Q863)</f>
        <v>76.937929603123337</v>
      </c>
      <c r="R863" s="1">
        <f>IF(dataOrig!$S863&gt;0,dataOrig!R863*dataRevised!$S863/dataOrig!$S863,dataOrig!R863)</f>
        <v>1252.1895447344798</v>
      </c>
      <c r="S863" s="9">
        <f>dataOrig!S863*VLOOKUP($C863,pivot!$H$4:$Q$65,8,FALSE)/VLOOKUP($C863,pivot!$H$4:$Q$65,4,FALSE)</f>
        <v>4244.1653157544552</v>
      </c>
      <c r="T863" s="1">
        <f>IF(dataOrig!$X863&gt;0,dataOrig!T863*dataRevised!$X863/dataOrig!$X863,dataOrig!T863)</f>
        <v>1811.8048139669659</v>
      </c>
      <c r="U863" s="1">
        <f>IF(dataOrig!$X863&gt;0,dataOrig!U863*dataRevised!$X863/dataOrig!$X863,dataOrig!U863)</f>
        <v>4106.5809891619683</v>
      </c>
      <c r="V863" s="1">
        <f>IF(dataOrig!$X863&gt;0,dataOrig!V863*dataRevised!$X863/dataOrig!$X863,dataOrig!V863)</f>
        <v>300.20157736294755</v>
      </c>
      <c r="W863" s="1">
        <f>IF(dataOrig!$X863&gt;0,dataOrig!W863*dataRevised!$X863/dataOrig!$X863,dataOrig!W863)</f>
        <v>4126.0057971089827</v>
      </c>
      <c r="X863" s="9">
        <f>dataOrig!X863*VLOOKUP($C863,pivot!$H$4:$Q$65,9,FALSE)/VLOOKUP($C863,pivot!$H$4:$Q$65,5,FALSE)</f>
        <v>10344.593177600864</v>
      </c>
      <c r="Y863" s="1">
        <f>IF(dataOrig!$AC863&gt;0,dataOrig!Y863*dataRevised!$AC863/dataOrig!$AC863,dataOrig!Y863)</f>
        <v>4633.5116773903073</v>
      </c>
      <c r="Z863" s="1">
        <f>IF(dataOrig!$AC863&gt;0,dataOrig!Z863*dataRevised!$AC863/dataOrig!$AC863,dataOrig!Z863)</f>
        <v>4550.0745415344445</v>
      </c>
      <c r="AA863" s="1">
        <f>IF(dataOrig!$AC863&gt;0,dataOrig!AA863*dataRevised!$AC863/dataOrig!$AC863,dataOrig!AA863)</f>
        <v>108.78554080965829</v>
      </c>
      <c r="AB863" s="1">
        <f>IF(dataOrig!$AC863&gt;0,dataOrig!AB863*dataRevised!$AC863/dataOrig!$AC863,dataOrig!AB863)</f>
        <v>3900.9533299411983</v>
      </c>
      <c r="AC863" s="9">
        <f>dataOrig!AC863*VLOOKUP($C863,pivot!$H$4:$Q$65,10,FALSE)/VLOOKUP($C863,pivot!$H$4:$Q$65,6,FALSE)</f>
        <v>13193.325089675611</v>
      </c>
    </row>
    <row r="864" spans="1:29">
      <c r="A864">
        <v>872</v>
      </c>
      <c r="B864">
        <v>24033</v>
      </c>
      <c r="C864">
        <f>dataOrig!C864</f>
        <v>24033</v>
      </c>
      <c r="D864">
        <v>24</v>
      </c>
      <c r="E864" s="1">
        <f>IF(dataOrig!$I864&gt;0,dataOrig!E864*dataRevised!$I864/dataOrig!$I864,dataOrig!E864)</f>
        <v>596.54300338920098</v>
      </c>
      <c r="F864" s="1">
        <f>IF(dataOrig!$I864&gt;0,dataOrig!F864*dataRevised!$I864/dataOrig!$I864,dataOrig!F864)</f>
        <v>447.65054087933515</v>
      </c>
      <c r="G864" s="1">
        <f>IF(dataOrig!$I864&gt;0,dataOrig!G864*dataRevised!$I864/dataOrig!$I864,dataOrig!G864)</f>
        <v>160.57030270671805</v>
      </c>
      <c r="H864" s="1">
        <f>IF(dataOrig!$I864&gt;0,dataOrig!H864*dataRevised!$I864/dataOrig!$I864,dataOrig!H864)</f>
        <v>1070.4686847114535</v>
      </c>
      <c r="I864" s="9">
        <f>dataOrig!I864*VLOOKUP($C864,pivot!$H$4:$Q$65,7,FALSE)/VLOOKUP($C864,pivot!$H$4:$Q$65,2,FALSE)</f>
        <v>2275.2325316867077</v>
      </c>
      <c r="J864" s="1">
        <f>dataOrig!J864</f>
        <v>613</v>
      </c>
      <c r="K864" s="1">
        <f>dataOrig!K864</f>
        <v>460</v>
      </c>
      <c r="L864" s="1">
        <f>dataOrig!L864</f>
        <v>165</v>
      </c>
      <c r="M864" s="1">
        <f>dataOrig!M864</f>
        <v>1100</v>
      </c>
      <c r="N864" s="9">
        <f>dataOrig!N864</f>
        <v>2338</v>
      </c>
      <c r="O864" s="1">
        <f>IF(dataOrig!$S864&gt;0,dataOrig!O864*dataRevised!$S864/dataOrig!$S864,dataOrig!O864)</f>
        <v>229.51038746393422</v>
      </c>
      <c r="P864" s="1">
        <f>IF(dataOrig!$S864&gt;0,dataOrig!P864*dataRevised!$S864/dataOrig!$S864,dataOrig!P864)</f>
        <v>216.99299876405888</v>
      </c>
      <c r="Q864" s="1">
        <f>IF(dataOrig!$S864&gt;0,dataOrig!Q864*dataRevised!$S864/dataOrig!$S864,dataOrig!Q864)</f>
        <v>282.53032667167679</v>
      </c>
      <c r="R864" s="1">
        <f>IF(dataOrig!$S864&gt;0,dataOrig!R864*dataRevised!$S864/dataOrig!$S864,dataOrig!R864)</f>
        <v>498.56528510933987</v>
      </c>
      <c r="S864" s="9">
        <f>dataOrig!S864*VLOOKUP($C864,pivot!$H$4:$Q$65,8,FALSE)/VLOOKUP($C864,pivot!$H$4:$Q$65,4,FALSE)</f>
        <v>1227.5989980090096</v>
      </c>
      <c r="T864" s="1">
        <f>IF(dataOrig!$X864&gt;0,dataOrig!T864*dataRevised!$X864/dataOrig!$X864,dataOrig!T864)</f>
        <v>697.52719446096637</v>
      </c>
      <c r="U864" s="1">
        <f>IF(dataOrig!$X864&gt;0,dataOrig!U864*dataRevised!$X864/dataOrig!$X864,dataOrig!U864)</f>
        <v>680.75122396127233</v>
      </c>
      <c r="V864" s="1">
        <f>IF(dataOrig!$X864&gt;0,dataOrig!V864*dataRevised!$X864/dataOrig!$X864,dataOrig!V864)</f>
        <v>174.82327152312828</v>
      </c>
      <c r="W864" s="1">
        <f>IF(dataOrig!$X864&gt;0,dataOrig!W864*dataRevised!$X864/dataOrig!$X864,dataOrig!W864)</f>
        <v>913.84891932544338</v>
      </c>
      <c r="X864" s="9">
        <f>dataOrig!X864*VLOOKUP($C864,pivot!$H$4:$Q$65,9,FALSE)/VLOOKUP($C864,pivot!$H$4:$Q$65,5,FALSE)</f>
        <v>2466.9506092708102</v>
      </c>
      <c r="Y864" s="1">
        <f>IF(dataOrig!$AC864&gt;0,dataOrig!Y864*dataRevised!$AC864/dataOrig!$AC864,dataOrig!Y864)</f>
        <v>506.8081128637117</v>
      </c>
      <c r="Z864" s="1">
        <f>IF(dataOrig!$AC864&gt;0,dataOrig!Z864*dataRevised!$AC864/dataOrig!$AC864,dataOrig!Z864)</f>
        <v>443.75073198424343</v>
      </c>
      <c r="AA864" s="1">
        <f>IF(dataOrig!$AC864&gt;0,dataOrig!AA864*dataRevised!$AC864/dataOrig!$AC864,dataOrig!AA864)</f>
        <v>120.62021739105555</v>
      </c>
      <c r="AB864" s="1">
        <f>IF(dataOrig!$AC864&gt;0,dataOrig!AB864*dataRevised!$AC864/dataOrig!$AC864,dataOrig!AB864)</f>
        <v>1016.7903672168011</v>
      </c>
      <c r="AC864" s="9">
        <f>dataOrig!AC864*VLOOKUP($C864,pivot!$H$4:$Q$65,10,FALSE)/VLOOKUP($C864,pivot!$H$4:$Q$65,6,FALSE)</f>
        <v>2087.9694294558117</v>
      </c>
    </row>
    <row r="865" spans="1:29">
      <c r="A865">
        <v>873</v>
      </c>
      <c r="B865">
        <v>24033</v>
      </c>
      <c r="C865">
        <f>dataOrig!C865</f>
        <v>24033</v>
      </c>
      <c r="D865">
        <v>24</v>
      </c>
      <c r="E865" s="1">
        <f>IF(dataOrig!$I865&gt;0,dataOrig!E865*dataRevised!$I865/dataOrig!$I865,dataOrig!E865)</f>
        <v>101.20794837271927</v>
      </c>
      <c r="F865" s="1">
        <f>IF(dataOrig!$I865&gt;0,dataOrig!F865*dataRevised!$I865/dataOrig!$I865,dataOrig!F865)</f>
        <v>53.52343423557268</v>
      </c>
      <c r="G865" s="1">
        <f>IF(dataOrig!$I865&gt;0,dataOrig!G865*dataRevised!$I865/dataOrig!$I865,dataOrig!G865)</f>
        <v>43.791900738195835</v>
      </c>
      <c r="H865" s="1">
        <f>IF(dataOrig!$I865&gt;0,dataOrig!H865*dataRevised!$I865/dataOrig!$I865,dataOrig!H865)</f>
        <v>140.13408236222668</v>
      </c>
      <c r="I865" s="9">
        <f>dataOrig!I865*VLOOKUP($C865,pivot!$H$4:$Q$65,7,FALSE)/VLOOKUP($C865,pivot!$H$4:$Q$65,2,FALSE)</f>
        <v>338.65736570871445</v>
      </c>
      <c r="J865" s="1">
        <f>dataOrig!J865</f>
        <v>104</v>
      </c>
      <c r="K865" s="1">
        <f>dataOrig!K865</f>
        <v>55</v>
      </c>
      <c r="L865" s="1">
        <f>dataOrig!L865</f>
        <v>45</v>
      </c>
      <c r="M865" s="1">
        <f>dataOrig!M865</f>
        <v>144</v>
      </c>
      <c r="N865" s="9">
        <f>dataOrig!N865</f>
        <v>348</v>
      </c>
      <c r="O865" s="1">
        <f>IF(dataOrig!$S865&gt;0,dataOrig!O865*dataRevised!$S865/dataOrig!$S865,dataOrig!O865)</f>
        <v>305.71411403588155</v>
      </c>
      <c r="P865" s="1">
        <f>IF(dataOrig!$S865&gt;0,dataOrig!P865*dataRevised!$S865/dataOrig!$S865,dataOrig!P865)</f>
        <v>298.64899989969433</v>
      </c>
      <c r="Q865" s="1">
        <f>IF(dataOrig!$S865&gt;0,dataOrig!Q865*dataRevised!$S865/dataOrig!$S865,dataOrig!Q865)</f>
        <v>385.89432302946312</v>
      </c>
      <c r="R865" s="1">
        <f>IF(dataOrig!$S865&gt;0,dataOrig!R865*dataRevised!$S865/dataOrig!$S865,dataOrig!R865)</f>
        <v>672.79842793582191</v>
      </c>
      <c r="S865" s="9">
        <f>dataOrig!S865*VLOOKUP($C865,pivot!$H$4:$Q$65,8,FALSE)/VLOOKUP($C865,pivot!$H$4:$Q$65,4,FALSE)</f>
        <v>1663.0558649008608</v>
      </c>
      <c r="T865" s="1">
        <f>IF(dataOrig!$X865&gt;0,dataOrig!T865*dataRevised!$X865/dataOrig!$X865,dataOrig!T865)</f>
        <v>21.190699578561002</v>
      </c>
      <c r="U865" s="1">
        <f>IF(dataOrig!$X865&gt;0,dataOrig!U865*dataRevised!$X865/dataOrig!$X865,dataOrig!U865)</f>
        <v>233.98064117994437</v>
      </c>
      <c r="V865" s="1">
        <f>IF(dataOrig!$X865&gt;0,dataOrig!V865*dataRevised!$X865/dataOrig!$X865,dataOrig!V865)</f>
        <v>0</v>
      </c>
      <c r="W865" s="1">
        <f>IF(dataOrig!$X865&gt;0,dataOrig!W865*dataRevised!$X865/dataOrig!$X865,dataOrig!W865)</f>
        <v>97.124039735071264</v>
      </c>
      <c r="X865" s="9">
        <f>dataOrig!X865*VLOOKUP($C865,pivot!$H$4:$Q$65,9,FALSE)/VLOOKUP($C865,pivot!$H$4:$Q$65,5,FALSE)</f>
        <v>352.29538049357666</v>
      </c>
      <c r="Y865" s="1">
        <f>IF(dataOrig!$AC865&gt;0,dataOrig!Y865*dataRevised!$AC865/dataOrig!$AC865,dataOrig!Y865)</f>
        <v>94.99346921485278</v>
      </c>
      <c r="Z865" s="1">
        <f>IF(dataOrig!$AC865&gt;0,dataOrig!Z865*dataRevised!$AC865/dataOrig!$AC865,dataOrig!Z865)</f>
        <v>45.441277085452647</v>
      </c>
      <c r="AA865" s="1">
        <f>IF(dataOrig!$AC865&gt;0,dataOrig!AA865*dataRevised!$AC865/dataOrig!$AC865,dataOrig!AA865)</f>
        <v>503.53523601088176</v>
      </c>
      <c r="AB865" s="1">
        <f>IF(dataOrig!$AC865&gt;0,dataOrig!AB865*dataRevised!$AC865/dataOrig!$AC865,dataOrig!AB865)</f>
        <v>199.17798481235221</v>
      </c>
      <c r="AC865" s="9">
        <f>dataOrig!AC865*VLOOKUP($C865,pivot!$H$4:$Q$65,10,FALSE)/VLOOKUP($C865,pivot!$H$4:$Q$65,6,FALSE)</f>
        <v>843.14796712353939</v>
      </c>
    </row>
    <row r="866" spans="1:29">
      <c r="A866">
        <v>874</v>
      </c>
      <c r="B866">
        <v>24033</v>
      </c>
      <c r="C866">
        <f>dataOrig!C866</f>
        <v>24033</v>
      </c>
      <c r="D866">
        <v>24</v>
      </c>
      <c r="E866" s="1">
        <f>IF(dataOrig!$I866&gt;0,dataOrig!E866*dataRevised!$I866/dataOrig!$I866,dataOrig!E866)</f>
        <v>254.9661776312735</v>
      </c>
      <c r="F866" s="1">
        <f>IF(dataOrig!$I866&gt;0,dataOrig!F866*dataRevised!$I866/dataOrig!$I866,dataOrig!F866)</f>
        <v>317.24799201448531</v>
      </c>
      <c r="G866" s="1">
        <f>IF(dataOrig!$I866&gt;0,dataOrig!G866*dataRevised!$I866/dataOrig!$I866,dataOrig!G866)</f>
        <v>99.261641673243872</v>
      </c>
      <c r="H866" s="1">
        <f>IF(dataOrig!$I866&gt;0,dataOrig!H866*dataRevised!$I866/dataOrig!$I866,dataOrig!H866)</f>
        <v>475.87198802172804</v>
      </c>
      <c r="I866" s="9">
        <f>dataOrig!I866*VLOOKUP($C866,pivot!$H$4:$Q$65,7,FALSE)/VLOOKUP($C866,pivot!$H$4:$Q$65,2,FALSE)</f>
        <v>1147.3477993407307</v>
      </c>
      <c r="J866" s="1">
        <f>dataOrig!J866</f>
        <v>262</v>
      </c>
      <c r="K866" s="1">
        <f>dataOrig!K866</f>
        <v>326</v>
      </c>
      <c r="L866" s="1">
        <f>dataOrig!L866</f>
        <v>102</v>
      </c>
      <c r="M866" s="1">
        <f>dataOrig!M866</f>
        <v>489</v>
      </c>
      <c r="N866" s="9">
        <f>dataOrig!N866</f>
        <v>1179</v>
      </c>
      <c r="O866" s="1">
        <f>IF(dataOrig!$S866&gt;0,dataOrig!O866*dataRevised!$S866/dataOrig!$S866,dataOrig!O866)</f>
        <v>281.11359672475163</v>
      </c>
      <c r="P866" s="1">
        <f>IF(dataOrig!$S866&gt;0,dataOrig!P866*dataRevised!$S866/dataOrig!$S866,dataOrig!P866)</f>
        <v>336.97004313909287</v>
      </c>
      <c r="Q866" s="1">
        <f>IF(dataOrig!$S866&gt;0,dataOrig!Q866*dataRevised!$S866/dataOrig!$S866,dataOrig!Q866)</f>
        <v>115.66122283729523</v>
      </c>
      <c r="R866" s="1">
        <f>IF(dataOrig!$S866&gt;0,dataOrig!R866*dataRevised!$S866/dataOrig!$S866,dataOrig!R866)</f>
        <v>496.14545204461012</v>
      </c>
      <c r="S866" s="9">
        <f>dataOrig!S866*VLOOKUP($C866,pivot!$H$4:$Q$65,8,FALSE)/VLOOKUP($C866,pivot!$H$4:$Q$65,4,FALSE)</f>
        <v>1229.8903147457497</v>
      </c>
      <c r="T866" s="1">
        <f>IF(dataOrig!$X866&gt;0,dataOrig!T866*dataRevised!$X866/dataOrig!$X866,dataOrig!T866)</f>
        <v>181.88683804931526</v>
      </c>
      <c r="U866" s="1">
        <f>IF(dataOrig!$X866&gt;0,dataOrig!U866*dataRevised!$X866/dataOrig!$X866,dataOrig!U866)</f>
        <v>792.88534256449077</v>
      </c>
      <c r="V866" s="1">
        <f>IF(dataOrig!$X866&gt;0,dataOrig!V866*dataRevised!$X866/dataOrig!$X866,dataOrig!V866)</f>
        <v>62.689152919909631</v>
      </c>
      <c r="W866" s="1">
        <f>IF(dataOrig!$X866&gt;0,dataOrig!W866*dataRevised!$X866/dataOrig!$X866,dataOrig!W866)</f>
        <v>218.08761649602366</v>
      </c>
      <c r="X866" s="9">
        <f>dataOrig!X866*VLOOKUP($C866,pivot!$H$4:$Q$65,9,FALSE)/VLOOKUP($C866,pivot!$H$4:$Q$65,5,FALSE)</f>
        <v>1255.5489500297394</v>
      </c>
      <c r="Y866" s="1">
        <f>IF(dataOrig!$AC866&gt;0,dataOrig!Y866*dataRevised!$AC866/dataOrig!$AC866,dataOrig!Y866)</f>
        <v>533.19421022069264</v>
      </c>
      <c r="Z866" s="1">
        <f>IF(dataOrig!$AC866&gt;0,dataOrig!Z866*dataRevised!$AC866/dataOrig!$AC866,dataOrig!Z866)</f>
        <v>459.0250115011641</v>
      </c>
      <c r="AA866" s="1">
        <f>IF(dataOrig!$AC866&gt;0,dataOrig!AA866*dataRevised!$AC866/dataOrig!$AC866,dataOrig!AA866)</f>
        <v>148.65377910966882</v>
      </c>
      <c r="AB866" s="1">
        <f>IF(dataOrig!$AC866&gt;0,dataOrig!AB866*dataRevised!$AC866/dataOrig!$AC866,dataOrig!AB866)</f>
        <v>662.31096892317134</v>
      </c>
      <c r="AC866" s="9">
        <f>dataOrig!AC866*VLOOKUP($C866,pivot!$H$4:$Q$65,10,FALSE)/VLOOKUP($C866,pivot!$H$4:$Q$65,6,FALSE)</f>
        <v>1803.1839697546968</v>
      </c>
    </row>
    <row r="867" spans="1:29">
      <c r="A867">
        <v>875</v>
      </c>
      <c r="B867">
        <v>24033</v>
      </c>
      <c r="C867">
        <f>dataOrig!C867</f>
        <v>24033</v>
      </c>
      <c r="D867">
        <v>24</v>
      </c>
      <c r="E867" s="1">
        <f>IF(dataOrig!$I867&gt;0,dataOrig!E867*dataRevised!$I867/dataOrig!$I867,dataOrig!E867)</f>
        <v>1452.9179511583638</v>
      </c>
      <c r="F867" s="1">
        <f>IF(dataOrig!$I867&gt;0,dataOrig!F867*dataRevised!$I867/dataOrig!$I867,dataOrig!F867)</f>
        <v>6407.2416546729182</v>
      </c>
      <c r="G867" s="1">
        <f>IF(dataOrig!$I867&gt;0,dataOrig!G867*dataRevised!$I867/dataOrig!$I867,dataOrig!G867)</f>
        <v>2236.3063976972003</v>
      </c>
      <c r="H867" s="1">
        <f>IF(dataOrig!$I867&gt;0,dataOrig!H867*dataRevised!$I867/dataOrig!$I867,dataOrig!H867)</f>
        <v>36.006673940294348</v>
      </c>
      <c r="I867" s="9">
        <f>dataOrig!I867*VLOOKUP($C867,pivot!$H$4:$Q$65,7,FALSE)/VLOOKUP($C867,pivot!$H$4:$Q$65,2,FALSE)</f>
        <v>10132.472677468777</v>
      </c>
      <c r="J867" s="1">
        <f>dataOrig!J867</f>
        <v>1493</v>
      </c>
      <c r="K867" s="1">
        <f>dataOrig!K867</f>
        <v>6584</v>
      </c>
      <c r="L867" s="1">
        <f>dataOrig!L867</f>
        <v>2298</v>
      </c>
      <c r="M867" s="1">
        <f>dataOrig!M867</f>
        <v>37</v>
      </c>
      <c r="N867" s="9">
        <f>dataOrig!N867</f>
        <v>10412</v>
      </c>
      <c r="O867" s="1">
        <f>IF(dataOrig!$S867&gt;0,dataOrig!O867*dataRevised!$S867/dataOrig!$S867,dataOrig!O867)</f>
        <v>317.74273364304076</v>
      </c>
      <c r="P867" s="1">
        <f>IF(dataOrig!$S867&gt;0,dataOrig!P867*dataRevised!$S867/dataOrig!$S867,dataOrig!P867)</f>
        <v>3357.6710498621296</v>
      </c>
      <c r="Q867" s="1">
        <f>IF(dataOrig!$S867&gt;0,dataOrig!Q867*dataRevised!$S867/dataOrig!$S867,dataOrig!Q867)</f>
        <v>1201.765781195978</v>
      </c>
      <c r="R867" s="1">
        <f>IF(dataOrig!$S867&gt;0,dataOrig!R867*dataRevised!$S867/dataOrig!$S867,dataOrig!R867)</f>
        <v>4.367387258077005</v>
      </c>
      <c r="S867" s="9">
        <f>dataOrig!S867*VLOOKUP($C867,pivot!$H$4:$Q$65,8,FALSE)/VLOOKUP($C867,pivot!$H$4:$Q$65,4,FALSE)</f>
        <v>4881.5469519592252</v>
      </c>
      <c r="T867" s="1">
        <f>IF(dataOrig!$X867&gt;0,dataOrig!T867*dataRevised!$X867/dataOrig!$X867,dataOrig!T867)</f>
        <v>910.31713606234973</v>
      </c>
      <c r="U867" s="1">
        <f>IF(dataOrig!$X867&gt;0,dataOrig!U867*dataRevised!$X867/dataOrig!$X867,dataOrig!U867)</f>
        <v>3465.5623269104976</v>
      </c>
      <c r="V867" s="1">
        <f>IF(dataOrig!$X867&gt;0,dataOrig!V867*dataRevised!$X867/dataOrig!$X867,dataOrig!V867)</f>
        <v>6878.1479048745914</v>
      </c>
      <c r="W867" s="1">
        <f>IF(dataOrig!$X867&gt;0,dataOrig!W867*dataRevised!$X867/dataOrig!$X867,dataOrig!W867)</f>
        <v>1349.1412065017171</v>
      </c>
      <c r="X867" s="9">
        <f>dataOrig!X867*VLOOKUP($C867,pivot!$H$4:$Q$65,9,FALSE)/VLOOKUP($C867,pivot!$H$4:$Q$65,5,FALSE)</f>
        <v>12603.168574349156</v>
      </c>
      <c r="Y867" s="1">
        <f>IF(dataOrig!$AC867&gt;0,dataOrig!Y867*dataRevised!$AC867/dataOrig!$AC867,dataOrig!Y867)</f>
        <v>8109.7822798870657</v>
      </c>
      <c r="Z867" s="1">
        <f>IF(dataOrig!$AC867&gt;0,dataOrig!Z867*dataRevised!$AC867/dataOrig!$AC867,dataOrig!Z867)</f>
        <v>4532.9774921001945</v>
      </c>
      <c r="AA867" s="1">
        <f>IF(dataOrig!$AC867&gt;0,dataOrig!AA867*dataRevised!$AC867/dataOrig!$AC867,dataOrig!AA867)</f>
        <v>1225.3169316606113</v>
      </c>
      <c r="AB867" s="1">
        <f>IF(dataOrig!$AC867&gt;0,dataOrig!AB867*dataRevised!$AC867/dataOrig!$AC867,dataOrig!AB867)</f>
        <v>280.2018130293589</v>
      </c>
      <c r="AC867" s="9">
        <f>dataOrig!AC867*VLOOKUP($C867,pivot!$H$4:$Q$65,10,FALSE)/VLOOKUP($C867,pivot!$H$4:$Q$65,6,FALSE)</f>
        <v>14148.27851667723</v>
      </c>
    </row>
    <row r="868" spans="1:29">
      <c r="A868">
        <v>876</v>
      </c>
      <c r="B868">
        <v>24033</v>
      </c>
      <c r="C868">
        <f>dataOrig!C868</f>
        <v>24033</v>
      </c>
      <c r="D868">
        <v>24</v>
      </c>
      <c r="E868" s="1">
        <f>IF(dataOrig!$I868&gt;0,dataOrig!E868*dataRevised!$I868/dataOrig!$I868,dataOrig!E868)</f>
        <v>454.4626143274989</v>
      </c>
      <c r="F868" s="1">
        <f>IF(dataOrig!$I868&gt;0,dataOrig!F868*dataRevised!$I868/dataOrig!$I868,dataOrig!F868)</f>
        <v>256.91248433074884</v>
      </c>
      <c r="G868" s="1">
        <f>IF(dataOrig!$I868&gt;0,dataOrig!G868*dataRevised!$I868/dataOrig!$I868,dataOrig!G868)</f>
        <v>942.9855958958168</v>
      </c>
      <c r="H868" s="1">
        <f>IF(dataOrig!$I868&gt;0,dataOrig!H868*dataRevised!$I868/dataOrig!$I868,dataOrig!H868)</f>
        <v>804.79782023306552</v>
      </c>
      <c r="I868" s="9">
        <f>dataOrig!I868*VLOOKUP($C868,pivot!$H$4:$Q$65,7,FALSE)/VLOOKUP($C868,pivot!$H$4:$Q$65,2,FALSE)</f>
        <v>2459.1585147871301</v>
      </c>
      <c r="J868" s="1">
        <f>dataOrig!J868</f>
        <v>467</v>
      </c>
      <c r="K868" s="1">
        <f>dataOrig!K868</f>
        <v>264</v>
      </c>
      <c r="L868" s="1">
        <f>dataOrig!L868</f>
        <v>969</v>
      </c>
      <c r="M868" s="1">
        <f>dataOrig!M868</f>
        <v>827</v>
      </c>
      <c r="N868" s="9">
        <f>dataOrig!N868</f>
        <v>2527</v>
      </c>
      <c r="O868" s="1">
        <f>IF(dataOrig!$S868&gt;0,dataOrig!O868*dataRevised!$S868/dataOrig!$S868,dataOrig!O868)</f>
        <v>564.86436720686334</v>
      </c>
      <c r="P868" s="1">
        <f>IF(dataOrig!$S868&gt;0,dataOrig!P868*dataRevised!$S868/dataOrig!$S868,dataOrig!P868)</f>
        <v>373.72291945398257</v>
      </c>
      <c r="Q868" s="1">
        <f>IF(dataOrig!$S868&gt;0,dataOrig!Q868*dataRevised!$S868/dataOrig!$S868,dataOrig!Q868)</f>
        <v>1558.4828668679556</v>
      </c>
      <c r="R868" s="1">
        <f>IF(dataOrig!$S868&gt;0,dataOrig!R868*dataRevised!$S868/dataOrig!$S868,dataOrig!R868)</f>
        <v>991.82042535874223</v>
      </c>
      <c r="S868" s="9">
        <f>dataOrig!S868*VLOOKUP($C868,pivot!$H$4:$Q$65,8,FALSE)/VLOOKUP($C868,pivot!$H$4:$Q$65,4,FALSE)</f>
        <v>3488.8905788875436</v>
      </c>
      <c r="T868" s="1">
        <f>IF(dataOrig!$X868&gt;0,dataOrig!T868*dataRevised!$X868/dataOrig!$X868,dataOrig!T868)</f>
        <v>633.07214990951002</v>
      </c>
      <c r="U868" s="1">
        <f>IF(dataOrig!$X868&gt;0,dataOrig!U868*dataRevised!$X868/dataOrig!$X868,dataOrig!U868)</f>
        <v>929.74194400936392</v>
      </c>
      <c r="V868" s="1">
        <f>IF(dataOrig!$X868&gt;0,dataOrig!V868*dataRevised!$X868/dataOrig!$X868,dataOrig!V868)</f>
        <v>408.80391270307268</v>
      </c>
      <c r="W868" s="1">
        <f>IF(dataOrig!$X868&gt;0,dataOrig!W868*dataRevised!$X868/dataOrig!$X868,dataOrig!W868)</f>
        <v>699.29308609251302</v>
      </c>
      <c r="X868" s="9">
        <f>dataOrig!X868*VLOOKUP($C868,pivot!$H$4:$Q$65,9,FALSE)/VLOOKUP($C868,pivot!$H$4:$Q$65,5,FALSE)</f>
        <v>2670.9110927144598</v>
      </c>
      <c r="Y868" s="1">
        <f>IF(dataOrig!$AC868&gt;0,dataOrig!Y868*dataRevised!$AC868/dataOrig!$AC868,dataOrig!Y868)</f>
        <v>514.80138948836259</v>
      </c>
      <c r="Z868" s="1">
        <f>IF(dataOrig!$AC868&gt;0,dataOrig!Z868*dataRevised!$AC868/dataOrig!$AC868,dataOrig!Z868)</f>
        <v>673.76648823091318</v>
      </c>
      <c r="AA868" s="1">
        <f>IF(dataOrig!$AC868&gt;0,dataOrig!AA868*dataRevised!$AC868/dataOrig!$AC868,dataOrig!AA868)</f>
        <v>1186.0788600106755</v>
      </c>
      <c r="AB868" s="1">
        <f>IF(dataOrig!$AC868&gt;0,dataOrig!AB868*dataRevised!$AC868/dataOrig!$AC868,dataOrig!AB868)</f>
        <v>902.02262984738422</v>
      </c>
      <c r="AC868" s="9">
        <f>dataOrig!AC868*VLOOKUP($C868,pivot!$H$4:$Q$65,10,FALSE)/VLOOKUP($C868,pivot!$H$4:$Q$65,6,FALSE)</f>
        <v>3276.6693675773358</v>
      </c>
    </row>
    <row r="869" spans="1:29">
      <c r="A869">
        <v>877</v>
      </c>
      <c r="B869">
        <v>24033</v>
      </c>
      <c r="C869">
        <f>dataOrig!C869</f>
        <v>24033</v>
      </c>
      <c r="D869">
        <v>24</v>
      </c>
      <c r="E869" s="1">
        <f>IF(dataOrig!$I869&gt;0,dataOrig!E869*dataRevised!$I869/dataOrig!$I869,dataOrig!E869)</f>
        <v>166.40922280514414</v>
      </c>
      <c r="F869" s="1">
        <f>IF(dataOrig!$I869&gt;0,dataOrig!F869*dataRevised!$I869/dataOrig!$I869,dataOrig!F869)</f>
        <v>1910.300025535076</v>
      </c>
      <c r="G869" s="1">
        <f>IF(dataOrig!$I869&gt;0,dataOrig!G869*dataRevised!$I869/dataOrig!$I869,dataOrig!G869)</f>
        <v>5323.1488230651375</v>
      </c>
      <c r="H869" s="1">
        <f>IF(dataOrig!$I869&gt;0,dataOrig!H869*dataRevised!$I869/dataOrig!$I869,dataOrig!H869)</f>
        <v>97.315334973768515</v>
      </c>
      <c r="I869" s="9">
        <f>dataOrig!I869*VLOOKUP($C869,pivot!$H$4:$Q$65,7,FALSE)/VLOOKUP($C869,pivot!$H$4:$Q$65,2,FALSE)</f>
        <v>7497.1734063791264</v>
      </c>
      <c r="J869" s="1">
        <f>dataOrig!J869</f>
        <v>171</v>
      </c>
      <c r="K869" s="1">
        <f>dataOrig!K869</f>
        <v>1963</v>
      </c>
      <c r="L869" s="1">
        <f>dataOrig!L869</f>
        <v>5470</v>
      </c>
      <c r="M869" s="1">
        <f>dataOrig!M869</f>
        <v>100</v>
      </c>
      <c r="N869" s="9">
        <f>dataOrig!N869</f>
        <v>7704</v>
      </c>
      <c r="O869" s="1">
        <f>IF(dataOrig!$S869&gt;0,dataOrig!O869*dataRevised!$S869/dataOrig!$S869,dataOrig!O869)</f>
        <v>101.46067033498798</v>
      </c>
      <c r="P869" s="1">
        <f>IF(dataOrig!$S869&gt;0,dataOrig!P869*dataRevised!$S869/dataOrig!$S869,dataOrig!P869)</f>
        <v>1113.6466597638566</v>
      </c>
      <c r="Q869" s="1">
        <f>IF(dataOrig!$S869&gt;0,dataOrig!Q869*dataRevised!$S869/dataOrig!$S869,dataOrig!Q869)</f>
        <v>3613.0068945339767</v>
      </c>
      <c r="R869" s="1">
        <f>IF(dataOrig!$S869&gt;0,dataOrig!R869*dataRevised!$S869/dataOrig!$S869,dataOrig!R869)</f>
        <v>100.52699394118548</v>
      </c>
      <c r="S869" s="9">
        <f>dataOrig!S869*VLOOKUP($C869,pivot!$H$4:$Q$65,8,FALSE)/VLOOKUP($C869,pivot!$H$4:$Q$65,4,FALSE)</f>
        <v>4928.6412185740064</v>
      </c>
      <c r="T869" s="1">
        <f>IF(dataOrig!$X869&gt;0,dataOrig!T869*dataRevised!$X869/dataOrig!$X869,dataOrig!T869)</f>
        <v>4142.7817676086761</v>
      </c>
      <c r="U869" s="1">
        <f>IF(dataOrig!$X869&gt;0,dataOrig!U869*dataRevised!$X869/dataOrig!$X869,dataOrig!U869)</f>
        <v>7683.3944888599099</v>
      </c>
      <c r="V869" s="1">
        <f>IF(dataOrig!$X869&gt;0,dataOrig!V869*dataRevised!$X869/dataOrig!$X869,dataOrig!V869)</f>
        <v>3628.9073028285716</v>
      </c>
      <c r="W869" s="1">
        <f>IF(dataOrig!$X869&gt;0,dataOrig!W869*dataRevised!$X869/dataOrig!$X869,dataOrig!W869)</f>
        <v>3648.332110775586</v>
      </c>
      <c r="X869" s="9">
        <f>dataOrig!X869*VLOOKUP($C869,pivot!$H$4:$Q$65,9,FALSE)/VLOOKUP($C869,pivot!$H$4:$Q$65,5,FALSE)</f>
        <v>19103.415670072744</v>
      </c>
      <c r="Y869" s="1">
        <f>IF(dataOrig!$AC869&gt;0,dataOrig!Y869*dataRevised!$AC869/dataOrig!$AC869,dataOrig!Y869)</f>
        <v>3345.6968103673175</v>
      </c>
      <c r="Z869" s="1">
        <f>IF(dataOrig!$AC869&gt;0,dataOrig!Z869*dataRevised!$AC869/dataOrig!$AC869,dataOrig!Z869)</f>
        <v>14388.828891280738</v>
      </c>
      <c r="AA869" s="1">
        <f>IF(dataOrig!$AC869&gt;0,dataOrig!AA869*dataRevised!$AC869/dataOrig!$AC869,dataOrig!AA869)</f>
        <v>3324.6634580870136</v>
      </c>
      <c r="AB869" s="1">
        <f>IF(dataOrig!$AC869&gt;0,dataOrig!AB869*dataRevised!$AC869/dataOrig!$AC869,dataOrig!AB869)</f>
        <v>602.45214279230447</v>
      </c>
      <c r="AC869" s="9">
        <f>dataOrig!AC869*VLOOKUP($C869,pivot!$H$4:$Q$65,10,FALSE)/VLOOKUP($C869,pivot!$H$4:$Q$65,6,FALSE)</f>
        <v>21661.641302527376</v>
      </c>
    </row>
    <row r="870" spans="1:29">
      <c r="A870">
        <v>878</v>
      </c>
      <c r="B870">
        <v>24033</v>
      </c>
      <c r="C870">
        <f>dataOrig!C870</f>
        <v>24033</v>
      </c>
      <c r="D870">
        <v>24</v>
      </c>
      <c r="E870" s="1">
        <f>IF(dataOrig!$I870&gt;0,dataOrig!E870*dataRevised!$I870/dataOrig!$I870,dataOrig!E870)</f>
        <v>1352.6831561353824</v>
      </c>
      <c r="F870" s="1">
        <f>IF(dataOrig!$I870&gt;0,dataOrig!F870*dataRevised!$I870/dataOrig!$I870,dataOrig!F870)</f>
        <v>1616.4077139142948</v>
      </c>
      <c r="G870" s="1">
        <f>IF(dataOrig!$I870&gt;0,dataOrig!G870*dataRevised!$I870/dataOrig!$I870,dataOrig!G870)</f>
        <v>1078.2539115093552</v>
      </c>
      <c r="H870" s="1">
        <f>IF(dataOrig!$I870&gt;0,dataOrig!H870*dataRevised!$I870/dataOrig!$I870,dataOrig!H870)</f>
        <v>100.23479502298156</v>
      </c>
      <c r="I870" s="9">
        <f>dataOrig!I870*VLOOKUP($C870,pivot!$H$4:$Q$65,7,FALSE)/VLOOKUP($C870,pivot!$H$4:$Q$65,2,FALSE)</f>
        <v>4147.5795765820139</v>
      </c>
      <c r="J870" s="1">
        <f>dataOrig!J870</f>
        <v>1390</v>
      </c>
      <c r="K870" s="1">
        <f>dataOrig!K870</f>
        <v>1661</v>
      </c>
      <c r="L870" s="1">
        <f>dataOrig!L870</f>
        <v>1108</v>
      </c>
      <c r="M870" s="1">
        <f>dataOrig!M870</f>
        <v>103</v>
      </c>
      <c r="N870" s="9">
        <f>dataOrig!N870</f>
        <v>4262</v>
      </c>
      <c r="O870" s="1">
        <f>IF(dataOrig!$S870&gt;0,dataOrig!O870*dataRevised!$S870/dataOrig!$S870,dataOrig!O870)</f>
        <v>1727.2004107847038</v>
      </c>
      <c r="P870" s="1">
        <f>IF(dataOrig!$S870&gt;0,dataOrig!P870*dataRevised!$S870/dataOrig!$S870,dataOrig!P870)</f>
        <v>3492.4450875652406</v>
      </c>
      <c r="Q870" s="1">
        <f>IF(dataOrig!$S870&gt;0,dataOrig!Q870*dataRevised!$S870/dataOrig!$S870,dataOrig!Q870)</f>
        <v>1367.6384917707605</v>
      </c>
      <c r="R870" s="1">
        <f>IF(dataOrig!$S870&gt;0,dataOrig!R870*dataRevised!$S870/dataOrig!$S870,dataOrig!R870)</f>
        <v>244.68763794172835</v>
      </c>
      <c r="S870" s="9">
        <f>dataOrig!S870*VLOOKUP($C870,pivot!$H$4:$Q$65,8,FALSE)/VLOOKUP($C870,pivot!$H$4:$Q$65,4,FALSE)</f>
        <v>6831.9716280624334</v>
      </c>
      <c r="T870" s="1">
        <f>IF(dataOrig!$X870&gt;0,dataOrig!T870*dataRevised!$X870/dataOrig!$X870,dataOrig!T870)</f>
        <v>1334.13112763357</v>
      </c>
      <c r="U870" s="1">
        <f>IF(dataOrig!$X870&gt;0,dataOrig!U870*dataRevised!$X870/dataOrig!$X870,dataOrig!U870)</f>
        <v>1253.7830583981927</v>
      </c>
      <c r="V870" s="1">
        <f>IF(dataOrig!$X870&gt;0,dataOrig!V870*dataRevised!$X870/dataOrig!$X870,dataOrig!V870)</f>
        <v>383.19848404564482</v>
      </c>
      <c r="W870" s="1">
        <f>IF(dataOrig!$X870&gt;0,dataOrig!W870*dataRevised!$X870/dataOrig!$X870,dataOrig!W870)</f>
        <v>2857.2126598426416</v>
      </c>
      <c r="X870" s="9">
        <f>dataOrig!X870*VLOOKUP($C870,pivot!$H$4:$Q$65,9,FALSE)/VLOOKUP($C870,pivot!$H$4:$Q$65,5,FALSE)</f>
        <v>5828.3253299200496</v>
      </c>
      <c r="Y870" s="1">
        <f>IF(dataOrig!$AC870&gt;0,dataOrig!Y870*dataRevised!$AC870/dataOrig!$AC870,dataOrig!Y870)</f>
        <v>1795.1109095583201</v>
      </c>
      <c r="Z870" s="1">
        <f>IF(dataOrig!$AC870&gt;0,dataOrig!Z870*dataRevised!$AC870/dataOrig!$AC870,dataOrig!Z870)</f>
        <v>3901.2259947942903</v>
      </c>
      <c r="AA870" s="1">
        <f>IF(dataOrig!$AC870&gt;0,dataOrig!AA870*dataRevised!$AC870/dataOrig!$AC870,dataOrig!AA870)</f>
        <v>1425.0170683545246</v>
      </c>
      <c r="AB870" s="1">
        <f>IF(dataOrig!$AC870&gt;0,dataOrig!AB870*dataRevised!$AC870/dataOrig!$AC870,dataOrig!AB870)</f>
        <v>262.8687999641636</v>
      </c>
      <c r="AC870" s="9">
        <f>dataOrig!AC870*VLOOKUP($C870,pivot!$H$4:$Q$65,10,FALSE)/VLOOKUP($C870,pivot!$H$4:$Q$65,6,FALSE)</f>
        <v>7384.2227726712981</v>
      </c>
    </row>
    <row r="871" spans="1:29">
      <c r="A871">
        <v>879</v>
      </c>
      <c r="B871">
        <v>24033</v>
      </c>
      <c r="C871">
        <f>dataOrig!C871</f>
        <v>24033</v>
      </c>
      <c r="D871">
        <v>24</v>
      </c>
      <c r="E871" s="1">
        <f>IF(dataOrig!$I871&gt;0,dataOrig!E871*dataRevised!$I871/dataOrig!$I871,dataOrig!E871)</f>
        <v>6.8120734481637957</v>
      </c>
      <c r="F871" s="1">
        <f>IF(dataOrig!$I871&gt;0,dataOrig!F871*dataRevised!$I871/dataOrig!$I871,dataOrig!F871)</f>
        <v>16.543606945540649</v>
      </c>
      <c r="G871" s="1">
        <f>IF(dataOrig!$I871&gt;0,dataOrig!G871*dataRevised!$I871/dataOrig!$I871,dataOrig!G871)</f>
        <v>193.65751659779934</v>
      </c>
      <c r="H871" s="1">
        <f>IF(dataOrig!$I871&gt;0,dataOrig!H871*dataRevised!$I871/dataOrig!$I871,dataOrig!H871)</f>
        <v>87.58380147639167</v>
      </c>
      <c r="I871" s="9">
        <f>dataOrig!I871*VLOOKUP($C871,pivot!$H$4:$Q$65,7,FALSE)/VLOOKUP($C871,pivot!$H$4:$Q$65,2,FALSE)</f>
        <v>304.59699846789545</v>
      </c>
      <c r="J871" s="1">
        <f>dataOrig!J871</f>
        <v>7</v>
      </c>
      <c r="K871" s="1">
        <f>dataOrig!K871</f>
        <v>17</v>
      </c>
      <c r="L871" s="1">
        <f>dataOrig!L871</f>
        <v>199</v>
      </c>
      <c r="M871" s="1">
        <f>dataOrig!M871</f>
        <v>90</v>
      </c>
      <c r="N871" s="9">
        <f>dataOrig!N871</f>
        <v>313</v>
      </c>
      <c r="O871" s="1">
        <f>IF(dataOrig!$S871&gt;0,dataOrig!O871*dataRevised!$S871/dataOrig!$S871,dataOrig!O871)</f>
        <v>5.305952582658751</v>
      </c>
      <c r="P871" s="1">
        <f>IF(dataOrig!$S871&gt;0,dataOrig!P871*dataRevised!$S871/dataOrig!$S871,dataOrig!P871)</f>
        <v>17.27231548551957</v>
      </c>
      <c r="Q871" s="1">
        <f>IF(dataOrig!$S871&gt;0,dataOrig!Q871*dataRevised!$S871/dataOrig!$S871,dataOrig!Q871)</f>
        <v>168.2590440377555</v>
      </c>
      <c r="R871" s="1">
        <f>IF(dataOrig!$S871&gt;0,dataOrig!R871*dataRevised!$S871/dataOrig!$S871,dataOrig!R871)</f>
        <v>71.596855425059459</v>
      </c>
      <c r="S871" s="9">
        <f>dataOrig!S871*VLOOKUP($C871,pivot!$H$4:$Q$65,8,FALSE)/VLOOKUP($C871,pivot!$H$4:$Q$65,4,FALSE)</f>
        <v>262.43416753099325</v>
      </c>
      <c r="T871" s="1">
        <f>IF(dataOrig!$X871&gt;0,dataOrig!T871*dataRevised!$X871/dataOrig!$X871,dataOrig!T871)</f>
        <v>25.605428657427883</v>
      </c>
      <c r="U871" s="1">
        <f>IF(dataOrig!$X871&gt;0,dataOrig!U871*dataRevised!$X871/dataOrig!$X871,dataOrig!U871)</f>
        <v>180.12094641776855</v>
      </c>
      <c r="V871" s="1">
        <f>IF(dataOrig!$X871&gt;0,dataOrig!V871*dataRevised!$X871/dataOrig!$X871,dataOrig!V871)</f>
        <v>23.839537025881132</v>
      </c>
      <c r="W871" s="1">
        <f>IF(dataOrig!$X871&gt;0,dataOrig!W871*dataRevised!$X871/dataOrig!$X871,dataOrig!W871)</f>
        <v>87.411635761564156</v>
      </c>
      <c r="X871" s="9">
        <f>dataOrig!X871*VLOOKUP($C871,pivot!$H$4:$Q$65,9,FALSE)/VLOOKUP($C871,pivot!$H$4:$Q$65,5,FALSE)</f>
        <v>316.9775478626417</v>
      </c>
      <c r="Y871" s="1">
        <f>IF(dataOrig!$AC871&gt;0,dataOrig!Y871*dataRevised!$AC871/dataOrig!$AC871,dataOrig!Y871)</f>
        <v>0.2860224071771395</v>
      </c>
      <c r="Z871" s="1">
        <f>IF(dataOrig!$AC871&gt;0,dataOrig!Z871*dataRevised!$AC871/dataOrig!$AC871,dataOrig!Z871)</f>
        <v>14.970254020064676</v>
      </c>
      <c r="AA871" s="1">
        <f>IF(dataOrig!$AC871&gt;0,dataOrig!AA871*dataRevised!$AC871/dataOrig!$AC871,dataOrig!AA871)</f>
        <v>163.36113193215292</v>
      </c>
      <c r="AB871" s="1">
        <f>IF(dataOrig!$AC871&gt;0,dataOrig!AB871*dataRevised!$AC871/dataOrig!$AC871,dataOrig!AB871)</f>
        <v>72.570726672382392</v>
      </c>
      <c r="AC871" s="9">
        <f>dataOrig!AC871*VLOOKUP($C871,pivot!$H$4:$Q$65,10,FALSE)/VLOOKUP($C871,pivot!$H$4:$Q$65,6,FALSE)</f>
        <v>251.18813503177711</v>
      </c>
    </row>
    <row r="872" spans="1:29">
      <c r="A872">
        <v>880</v>
      </c>
      <c r="B872">
        <v>24033</v>
      </c>
      <c r="C872">
        <f>dataOrig!C872</f>
        <v>24033</v>
      </c>
      <c r="D872">
        <v>24</v>
      </c>
      <c r="E872" s="1">
        <f>IF(dataOrig!$I872&gt;0,dataOrig!E872*dataRevised!$I872/dataOrig!$I872,dataOrig!E872)</f>
        <v>2596.373137100144</v>
      </c>
      <c r="F872" s="1">
        <f>IF(dataOrig!$I872&gt;0,dataOrig!F872*dataRevised!$I872/dataOrig!$I872,dataOrig!F872)</f>
        <v>747.38177259854228</v>
      </c>
      <c r="G872" s="1">
        <f>IF(dataOrig!$I872&gt;0,dataOrig!G872*dataRevised!$I872/dataOrig!$I872,dataOrig!G872)</f>
        <v>685.09995821533039</v>
      </c>
      <c r="H872" s="1">
        <f>IF(dataOrig!$I872&gt;0,dataOrig!H872*dataRevised!$I872/dataOrig!$I872,dataOrig!H872)</f>
        <v>1991.0717535633039</v>
      </c>
      <c r="I872" s="9">
        <f>dataOrig!I872*VLOOKUP($C872,pivot!$H$4:$Q$65,7,FALSE)/VLOOKUP($C872,pivot!$H$4:$Q$65,2,FALSE)</f>
        <v>6019.9266214773206</v>
      </c>
      <c r="J872" s="1">
        <f>dataOrig!J872</f>
        <v>2668</v>
      </c>
      <c r="K872" s="1">
        <f>dataOrig!K872</f>
        <v>768</v>
      </c>
      <c r="L872" s="1">
        <f>dataOrig!L872</f>
        <v>704</v>
      </c>
      <c r="M872" s="1">
        <f>dataOrig!M872</f>
        <v>2046</v>
      </c>
      <c r="N872" s="9">
        <f>dataOrig!N872</f>
        <v>6186</v>
      </c>
      <c r="O872" s="1">
        <f>IF(dataOrig!$S872&gt;0,dataOrig!O872*dataRevised!$S872/dataOrig!$S872,dataOrig!O872)</f>
        <v>2822.7323325027173</v>
      </c>
      <c r="P872" s="1">
        <f>IF(dataOrig!$S872&gt;0,dataOrig!P872*dataRevised!$S872/dataOrig!$S872,dataOrig!P872)</f>
        <v>1369.0693562283448</v>
      </c>
      <c r="Q872" s="1">
        <f>IF(dataOrig!$S872&gt;0,dataOrig!Q872*dataRevised!$S872/dataOrig!$S872,dataOrig!Q872)</f>
        <v>905.85353622357559</v>
      </c>
      <c r="R872" s="1">
        <f>IF(dataOrig!$S872&gt;0,dataOrig!R872*dataRevised!$S872/dataOrig!$S872,dataOrig!R872)</f>
        <v>2208.8605672460631</v>
      </c>
      <c r="S872" s="9">
        <f>dataOrig!S872*VLOOKUP($C872,pivot!$H$4:$Q$65,8,FALSE)/VLOOKUP($C872,pivot!$H$4:$Q$65,4,FALSE)</f>
        <v>7306.5157922007002</v>
      </c>
      <c r="T872" s="1">
        <f>IF(dataOrig!$X872&gt;0,dataOrig!T872*dataRevised!$X872/dataOrig!$X872,dataOrig!T872)</f>
        <v>1534.559827814126</v>
      </c>
      <c r="U872" s="1">
        <f>IF(dataOrig!$X872&gt;0,dataOrig!U872*dataRevised!$X872/dataOrig!$X872,dataOrig!U872)</f>
        <v>2770.6839698968511</v>
      </c>
      <c r="V872" s="1">
        <f>IF(dataOrig!$X872&gt;0,dataOrig!V872*dataRevised!$X872/dataOrig!$X872,dataOrig!V872)</f>
        <v>470.61011980720895</v>
      </c>
      <c r="W872" s="1">
        <f>IF(dataOrig!$X872&gt;0,dataOrig!W872*dataRevised!$X872/dataOrig!$X872,dataOrig!W872)</f>
        <v>1791.4970602041783</v>
      </c>
      <c r="X872" s="9">
        <f>dataOrig!X872*VLOOKUP($C872,pivot!$H$4:$Q$65,9,FALSE)/VLOOKUP($C872,pivot!$H$4:$Q$65,5,FALSE)</f>
        <v>6567.3509777223644</v>
      </c>
      <c r="Y872" s="1">
        <f>IF(dataOrig!$AC872&gt;0,dataOrig!Y872*dataRevised!$AC872/dataOrig!$AC872,dataOrig!Y872)</f>
        <v>2733.5573237314338</v>
      </c>
      <c r="Z872" s="1">
        <f>IF(dataOrig!$AC872&gt;0,dataOrig!Z872*dataRevised!$AC872/dataOrig!$AC872,dataOrig!Z872)</f>
        <v>1422.8785353373901</v>
      </c>
      <c r="AA872" s="1">
        <f>IF(dataOrig!$AC872&gt;0,dataOrig!AA872*dataRevised!$AC872/dataOrig!$AC872,dataOrig!AA872)</f>
        <v>939.30433272458481</v>
      </c>
      <c r="AB872" s="1">
        <f>IF(dataOrig!$AC872&gt;0,dataOrig!AB872*dataRevised!$AC872/dataOrig!$AC872,dataOrig!AB872)</f>
        <v>2142.720931941858</v>
      </c>
      <c r="AC872" s="9">
        <f>dataOrig!AC872*VLOOKUP($C872,pivot!$H$4:$Q$65,10,FALSE)/VLOOKUP($C872,pivot!$H$4:$Q$65,6,FALSE)</f>
        <v>7238.4611237352683</v>
      </c>
    </row>
    <row r="873" spans="1:29">
      <c r="A873">
        <v>881</v>
      </c>
      <c r="B873">
        <v>24033</v>
      </c>
      <c r="C873">
        <f>dataOrig!C873</f>
        <v>24033</v>
      </c>
      <c r="D873">
        <v>24</v>
      </c>
      <c r="E873" s="1">
        <f>IF(dataOrig!$I873&gt;0,dataOrig!E873*dataRevised!$I873/dataOrig!$I873,dataOrig!E873)</f>
        <v>88.556954826129342</v>
      </c>
      <c r="F873" s="1">
        <f>IF(dataOrig!$I873&gt;0,dataOrig!F873*dataRevised!$I873/dataOrig!$I873,dataOrig!F873)</f>
        <v>312.38222526579693</v>
      </c>
      <c r="G873" s="1">
        <f>IF(dataOrig!$I873&gt;0,dataOrig!G873*dataRevised!$I873/dataOrig!$I873,dataOrig!G873)</f>
        <v>4272.1432053484377</v>
      </c>
      <c r="H873" s="1">
        <f>IF(dataOrig!$I873&gt;0,dataOrig!H873*dataRevised!$I873/dataOrig!$I873,dataOrig!H873)</f>
        <v>288.05339152235479</v>
      </c>
      <c r="I873" s="9">
        <f>dataOrig!I873*VLOOKUP($C873,pivot!$H$4:$Q$65,7,FALSE)/VLOOKUP($C873,pivot!$H$4:$Q$65,2,FALSE)</f>
        <v>4961.1357769627184</v>
      </c>
      <c r="J873" s="1">
        <f>dataOrig!J873</f>
        <v>91</v>
      </c>
      <c r="K873" s="1">
        <f>dataOrig!K873</f>
        <v>321</v>
      </c>
      <c r="L873" s="1">
        <f>dataOrig!L873</f>
        <v>4390</v>
      </c>
      <c r="M873" s="1">
        <f>dataOrig!M873</f>
        <v>296</v>
      </c>
      <c r="N873" s="9">
        <f>dataOrig!N873</f>
        <v>5098</v>
      </c>
      <c r="O873" s="1">
        <f>IF(dataOrig!$S873&gt;0,dataOrig!O873*dataRevised!$S873/dataOrig!$S873,dataOrig!O873)</f>
        <v>373.40880164602453</v>
      </c>
      <c r="P873" s="1">
        <f>IF(dataOrig!$S873&gt;0,dataOrig!P873*dataRevised!$S873/dataOrig!$S873,dataOrig!P873)</f>
        <v>384.5900605641724</v>
      </c>
      <c r="Q873" s="1">
        <f>IF(dataOrig!$S873&gt;0,dataOrig!Q873*dataRevised!$S873/dataOrig!$S873,dataOrig!Q873)</f>
        <v>4580.2273176560138</v>
      </c>
      <c r="R873" s="1">
        <f>IF(dataOrig!$S873&gt;0,dataOrig!R873*dataRevised!$S873/dataOrig!$S873,dataOrig!R873)</f>
        <v>343.20660700917529</v>
      </c>
      <c r="S873" s="9">
        <f>dataOrig!S873*VLOOKUP($C873,pivot!$H$4:$Q$65,8,FALSE)/VLOOKUP($C873,pivot!$H$4:$Q$65,4,FALSE)</f>
        <v>5681.4327868753862</v>
      </c>
      <c r="T873" s="1">
        <f>IF(dataOrig!$X873&gt;0,dataOrig!T873*dataRevised!$X873/dataOrig!$X873,dataOrig!T873)</f>
        <v>983.60163877153991</v>
      </c>
      <c r="U873" s="1">
        <f>IF(dataOrig!$X873&gt;0,dataOrig!U873*dataRevised!$X873/dataOrig!$X873,dataOrig!U873)</f>
        <v>1326.1846152916094</v>
      </c>
      <c r="V873" s="1">
        <f>IF(dataOrig!$X873&gt;0,dataOrig!V873*dataRevised!$X873/dataOrig!$X873,dataOrig!V873)</f>
        <v>1225.5287922934444</v>
      </c>
      <c r="W873" s="1">
        <f>IF(dataOrig!$X873&gt;0,dataOrig!W873*dataRevised!$X873/dataOrig!$X873,dataOrig!W873)</f>
        <v>1869.196291992235</v>
      </c>
      <c r="X873" s="9">
        <f>dataOrig!X873*VLOOKUP($C873,pivot!$H$4:$Q$65,9,FALSE)/VLOOKUP($C873,pivot!$H$4:$Q$65,5,FALSE)</f>
        <v>5404.5113383488288</v>
      </c>
      <c r="Y873" s="1">
        <f>IF(dataOrig!$AC873&gt;0,dataOrig!Y873*dataRevised!$AC873/dataOrig!$AC873,dataOrig!Y873)</f>
        <v>331.42274818901819</v>
      </c>
      <c r="Z873" s="1">
        <f>IF(dataOrig!$AC873&gt;0,dataOrig!Z873*dataRevised!$AC873/dataOrig!$AC873,dataOrig!Z873)</f>
        <v>355.40116448802331</v>
      </c>
      <c r="AA873" s="1">
        <f>IF(dataOrig!$AC873&gt;0,dataOrig!AA873*dataRevised!$AC873/dataOrig!$AC873,dataOrig!AA873)</f>
        <v>4202.8052068837769</v>
      </c>
      <c r="AB873" s="1">
        <f>IF(dataOrig!$AC873&gt;0,dataOrig!AB873*dataRevised!$AC873/dataOrig!$AC873,dataOrig!AB873)</f>
        <v>321.67285777739278</v>
      </c>
      <c r="AC873" s="9">
        <f>dataOrig!AC873*VLOOKUP($C873,pivot!$H$4:$Q$65,10,FALSE)/VLOOKUP($C873,pivot!$H$4:$Q$65,6,FALSE)</f>
        <v>5211.3019773382102</v>
      </c>
    </row>
    <row r="874" spans="1:29">
      <c r="A874">
        <v>882</v>
      </c>
      <c r="B874">
        <v>24033</v>
      </c>
      <c r="C874">
        <f>dataOrig!C874</f>
        <v>24033</v>
      </c>
      <c r="D874">
        <v>24</v>
      </c>
      <c r="E874" s="1">
        <f>IF(dataOrig!$I874&gt;0,dataOrig!E874*dataRevised!$I874/dataOrig!$I874,dataOrig!E874)</f>
        <v>134.29516226380056</v>
      </c>
      <c r="F874" s="1">
        <f>IF(dataOrig!$I874&gt;0,dataOrig!F874*dataRevised!$I874/dataOrig!$I874,dataOrig!F874)</f>
        <v>143.05354241143971</v>
      </c>
      <c r="G874" s="1">
        <f>IF(dataOrig!$I874&gt;0,dataOrig!G874*dataRevised!$I874/dataOrig!$I874,dataOrig!G874)</f>
        <v>118.72470866799758</v>
      </c>
      <c r="H874" s="1">
        <f>IF(dataOrig!$I874&gt;0,dataOrig!H874*dataRevised!$I874/dataOrig!$I874,dataOrig!H874)</f>
        <v>810.63674033149175</v>
      </c>
      <c r="I874" s="9">
        <f>dataOrig!I874*VLOOKUP($C874,pivot!$H$4:$Q$65,7,FALSE)/VLOOKUP($C874,pivot!$H$4:$Q$65,2,FALSE)</f>
        <v>1206.7101536747296</v>
      </c>
      <c r="J874" s="1">
        <f>dataOrig!J874</f>
        <v>138</v>
      </c>
      <c r="K874" s="1">
        <f>dataOrig!K874</f>
        <v>147</v>
      </c>
      <c r="L874" s="1">
        <f>dataOrig!L874</f>
        <v>122</v>
      </c>
      <c r="M874" s="1">
        <f>dataOrig!M874</f>
        <v>833</v>
      </c>
      <c r="N874" s="9">
        <f>dataOrig!N874</f>
        <v>1240</v>
      </c>
      <c r="O874" s="1">
        <f>IF(dataOrig!$S874&gt;0,dataOrig!O874*dataRevised!$S874/dataOrig!$S874,dataOrig!O874)</f>
        <v>170.75591010818206</v>
      </c>
      <c r="P874" s="1">
        <f>IF(dataOrig!$S874&gt;0,dataOrig!P874*dataRevised!$S874/dataOrig!$S874,dataOrig!P874)</f>
        <v>285.03373903734087</v>
      </c>
      <c r="Q874" s="1">
        <f>IF(dataOrig!$S874&gt;0,dataOrig!Q874*dataRevised!$S874/dataOrig!$S874,dataOrig!Q874)</f>
        <v>79.241082326468543</v>
      </c>
      <c r="R874" s="1">
        <f>IF(dataOrig!$S874&gt;0,dataOrig!R874*dataRevised!$S874/dataOrig!$S874,dataOrig!R874)</f>
        <v>1118.0863211076378</v>
      </c>
      <c r="S874" s="9">
        <f>dataOrig!S874*VLOOKUP($C874,pivot!$H$4:$Q$65,8,FALSE)/VLOOKUP($C874,pivot!$H$4:$Q$65,4,FALSE)</f>
        <v>1653.1170525796292</v>
      </c>
      <c r="T874" s="1">
        <f>IF(dataOrig!$X874&gt;0,dataOrig!T874*dataRevised!$X874/dataOrig!$X874,dataOrig!T874)</f>
        <v>191.59924202282241</v>
      </c>
      <c r="U874" s="1">
        <f>IF(dataOrig!$X874&gt;0,dataOrig!U874*dataRevised!$X874/dataOrig!$X874,dataOrig!U874)</f>
        <v>630.42331246218987</v>
      </c>
      <c r="V874" s="1">
        <f>IF(dataOrig!$X874&gt;0,dataOrig!V874*dataRevised!$X874/dataOrig!$X874,dataOrig!V874)</f>
        <v>79.465123419603771</v>
      </c>
      <c r="W874" s="1">
        <f>IF(dataOrig!$X874&gt;0,dataOrig!W874*dataRevised!$X874/dataOrig!$X874,dataOrig!W874)</f>
        <v>364.65662191440396</v>
      </c>
      <c r="X874" s="9">
        <f>dataOrig!X874*VLOOKUP($C874,pivot!$H$4:$Q$65,9,FALSE)/VLOOKUP($C874,pivot!$H$4:$Q$65,5,FALSE)</f>
        <v>1266.14429981902</v>
      </c>
      <c r="Y874" s="1">
        <f>IF(dataOrig!$AC874&gt;0,dataOrig!Y874*dataRevised!$AC874/dataOrig!$AC874,dataOrig!Y874)</f>
        <v>150.44627205094287</v>
      </c>
      <c r="Z874" s="1">
        <f>IF(dataOrig!$AC874&gt;0,dataOrig!Z874*dataRevised!$AC874/dataOrig!$AC874,dataOrig!Z874)</f>
        <v>264.3163052224229</v>
      </c>
      <c r="AA874" s="1">
        <f>IF(dataOrig!$AC874&gt;0,dataOrig!AA874*dataRevised!$AC874/dataOrig!$AC874,dataOrig!AA874)</f>
        <v>71.476547096612819</v>
      </c>
      <c r="AB874" s="1">
        <f>IF(dataOrig!$AC874&gt;0,dataOrig!AB874*dataRevised!$AC874/dataOrig!$AC874,dataOrig!AB874)</f>
        <v>1050.0166272440949</v>
      </c>
      <c r="AC874" s="9">
        <f>dataOrig!AC874*VLOOKUP($C874,pivot!$H$4:$Q$65,10,FALSE)/VLOOKUP($C874,pivot!$H$4:$Q$65,6,FALSE)</f>
        <v>1536.2557516140735</v>
      </c>
    </row>
    <row r="875" spans="1:29">
      <c r="A875">
        <v>883</v>
      </c>
      <c r="B875">
        <v>24033</v>
      </c>
      <c r="C875">
        <f>dataOrig!C875</f>
        <v>24033</v>
      </c>
      <c r="D875">
        <v>24</v>
      </c>
      <c r="E875" s="1">
        <f>IF(dataOrig!$I875&gt;0,dataOrig!E875*dataRevised!$I875/dataOrig!$I875,dataOrig!E875)</f>
        <v>540.1001091044152</v>
      </c>
      <c r="F875" s="1">
        <f>IF(dataOrig!$I875&gt;0,dataOrig!F875*dataRevised!$I875/dataOrig!$I875,dataOrig!F875)</f>
        <v>213.12058359255303</v>
      </c>
      <c r="G875" s="1">
        <f>IF(dataOrig!$I875&gt;0,dataOrig!G875*dataRevised!$I875/dataOrig!$I875,dataOrig!G875)</f>
        <v>473.92568132225267</v>
      </c>
      <c r="H875" s="1">
        <f>IF(dataOrig!$I875&gt;0,dataOrig!H875*dataRevised!$I875/dataOrig!$I875,dataOrig!H875)</f>
        <v>777.54952644041043</v>
      </c>
      <c r="I875" s="9">
        <f>dataOrig!I875*VLOOKUP($C875,pivot!$H$4:$Q$65,7,FALSE)/VLOOKUP($C875,pivot!$H$4:$Q$65,2,FALSE)</f>
        <v>2004.6959004596313</v>
      </c>
      <c r="J875" s="1">
        <f>dataOrig!J875</f>
        <v>555</v>
      </c>
      <c r="K875" s="1">
        <f>dataOrig!K875</f>
        <v>219</v>
      </c>
      <c r="L875" s="1">
        <f>dataOrig!L875</f>
        <v>487</v>
      </c>
      <c r="M875" s="1">
        <f>dataOrig!M875</f>
        <v>799</v>
      </c>
      <c r="N875" s="9">
        <f>dataOrig!N875</f>
        <v>2060</v>
      </c>
      <c r="O875" s="1">
        <f>IF(dataOrig!$S875&gt;0,dataOrig!O875*dataRevised!$S875/dataOrig!$S875,dataOrig!O875)</f>
        <v>772.58913504149382</v>
      </c>
      <c r="P875" s="1">
        <f>IF(dataOrig!$S875&gt;0,dataOrig!P875*dataRevised!$S875/dataOrig!$S875,dataOrig!P875)</f>
        <v>280.83453321632834</v>
      </c>
      <c r="Q875" s="1">
        <f>IF(dataOrig!$S875&gt;0,dataOrig!Q875*dataRevised!$S875/dataOrig!$S875,dataOrig!Q875)</f>
        <v>677.15443498119237</v>
      </c>
      <c r="R875" s="1">
        <f>IF(dataOrig!$S875&gt;0,dataOrig!R875*dataRevised!$S875/dataOrig!$S875,dataOrig!R875)</f>
        <v>885.16852439936235</v>
      </c>
      <c r="S875" s="9">
        <f>dataOrig!S875*VLOOKUP($C875,pivot!$H$4:$Q$65,8,FALSE)/VLOOKUP($C875,pivot!$H$4:$Q$65,4,FALSE)</f>
        <v>2615.7466276383766</v>
      </c>
      <c r="T875" s="1">
        <f>IF(dataOrig!$X875&gt;0,dataOrig!T875*dataRevised!$X875/dataOrig!$X875,dataOrig!T875)</f>
        <v>389.3791047560585</v>
      </c>
      <c r="U875" s="1">
        <f>IF(dataOrig!$X875&gt;0,dataOrig!U875*dataRevised!$X875/dataOrig!$X875,dataOrig!U875)</f>
        <v>902.37062372038929</v>
      </c>
      <c r="V875" s="1">
        <f>IF(dataOrig!$X875&gt;0,dataOrig!V875*dataRevised!$X875/dataOrig!$X875,dataOrig!V875)</f>
        <v>73.284502709190136</v>
      </c>
      <c r="W875" s="1">
        <f>IF(dataOrig!$X875&gt;0,dataOrig!W875*dataRevised!$X875/dataOrig!$X875,dataOrig!W875)</f>
        <v>828.20317519542584</v>
      </c>
      <c r="X875" s="9">
        <f>dataOrig!X875*VLOOKUP($C875,pivot!$H$4:$Q$65,9,FALSE)/VLOOKUP($C875,pivot!$H$4:$Q$65,5,FALSE)</f>
        <v>2193.2374063810639</v>
      </c>
      <c r="Y875" s="1">
        <f>IF(dataOrig!$AC875&gt;0,dataOrig!Y875*dataRevised!$AC875/dataOrig!$AC875,dataOrig!Y875)</f>
        <v>733.28354914822069</v>
      </c>
      <c r="Z875" s="1">
        <f>IF(dataOrig!$AC875&gt;0,dataOrig!Z875*dataRevised!$AC875/dataOrig!$AC875,dataOrig!Z875)</f>
        <v>266.33576130101449</v>
      </c>
      <c r="AA875" s="1">
        <f>IF(dataOrig!$AC875&gt;0,dataOrig!AA875*dataRevised!$AC875/dataOrig!$AC875,dataOrig!AA875)</f>
        <v>642.53217233466683</v>
      </c>
      <c r="AB875" s="1">
        <f>IF(dataOrig!$AC875&gt;0,dataOrig!AB875*dataRevised!$AC875/dataOrig!$AC875,dataOrig!AB875)</f>
        <v>841.57283208857871</v>
      </c>
      <c r="AC875" s="9">
        <f>dataOrig!AC875*VLOOKUP($C875,pivot!$H$4:$Q$65,10,FALSE)/VLOOKUP($C875,pivot!$H$4:$Q$65,6,FALSE)</f>
        <v>2483.7243148724806</v>
      </c>
    </row>
    <row r="876" spans="1:29">
      <c r="A876">
        <v>884</v>
      </c>
      <c r="B876">
        <v>24033</v>
      </c>
      <c r="C876">
        <f>dataOrig!C876</f>
        <v>24033</v>
      </c>
      <c r="D876">
        <v>24</v>
      </c>
      <c r="E876" s="1">
        <f>IF(dataOrig!$I876&gt;0,dataOrig!E876*dataRevised!$I876/dataOrig!$I876,dataOrig!E876)</f>
        <v>743.48915919959143</v>
      </c>
      <c r="F876" s="1">
        <f>IF(dataOrig!$I876&gt;0,dataOrig!F876*dataRevised!$I876/dataOrig!$I876,dataOrig!F876)</f>
        <v>210.20112354334</v>
      </c>
      <c r="G876" s="1">
        <f>IF(dataOrig!$I876&gt;0,dataOrig!G876*dataRevised!$I876/dataOrig!$I876,dataOrig!G876)</f>
        <v>674.39527136821584</v>
      </c>
      <c r="H876" s="1">
        <f>IF(dataOrig!$I876&gt;0,dataOrig!H876*dataRevised!$I876/dataOrig!$I876,dataOrig!H876)</f>
        <v>316.27483866474768</v>
      </c>
      <c r="I876" s="9">
        <f>dataOrig!I876*VLOOKUP($C876,pivot!$H$4:$Q$65,7,FALSE)/VLOOKUP($C876,pivot!$H$4:$Q$65,2,FALSE)</f>
        <v>1944.360392775895</v>
      </c>
      <c r="J876" s="1">
        <f>dataOrig!J876</f>
        <v>764</v>
      </c>
      <c r="K876" s="1">
        <f>dataOrig!K876</f>
        <v>216</v>
      </c>
      <c r="L876" s="1">
        <f>dataOrig!L876</f>
        <v>693</v>
      </c>
      <c r="M876" s="1">
        <f>dataOrig!M876</f>
        <v>325</v>
      </c>
      <c r="N876" s="9">
        <f>dataOrig!N876</f>
        <v>1998</v>
      </c>
      <c r="O876" s="1">
        <f>IF(dataOrig!$S876&gt;0,dataOrig!O876*dataRevised!$S876/dataOrig!$S876,dataOrig!O876)</f>
        <v>1481.4598247689351</v>
      </c>
      <c r="P876" s="1">
        <f>IF(dataOrig!$S876&gt;0,dataOrig!P876*dataRevised!$S876/dataOrig!$S876,dataOrig!P876)</f>
        <v>420.12590306959788</v>
      </c>
      <c r="Q876" s="1">
        <f>IF(dataOrig!$S876&gt;0,dataOrig!Q876*dataRevised!$S876/dataOrig!$S876,dataOrig!Q876)</f>
        <v>1339.2793541526412</v>
      </c>
      <c r="R876" s="1">
        <f>IF(dataOrig!$S876&gt;0,dataOrig!R876*dataRevised!$S876/dataOrig!$S876,dataOrig!R876)</f>
        <v>622.70893291906657</v>
      </c>
      <c r="S876" s="9">
        <f>dataOrig!S876*VLOOKUP($C876,pivot!$H$4:$Q$65,8,FALSE)/VLOOKUP($C876,pivot!$H$4:$Q$65,4,FALSE)</f>
        <v>3863.5740149102407</v>
      </c>
      <c r="T876" s="1">
        <f>IF(dataOrig!$X876&gt;0,dataOrig!T876*dataRevised!$X876/dataOrig!$X876,dataOrig!T876)</f>
        <v>1204.3380927148837</v>
      </c>
      <c r="U876" s="1">
        <f>IF(dataOrig!$X876&gt;0,dataOrig!U876*dataRevised!$X876/dataOrig!$X876,dataOrig!U876)</f>
        <v>3010.8452317872088</v>
      </c>
      <c r="V876" s="1">
        <f>IF(dataOrig!$X876&gt;0,dataOrig!V876*dataRevised!$X876/dataOrig!$X876,dataOrig!V876)</f>
        <v>835.2667417216129</v>
      </c>
      <c r="W876" s="1">
        <f>IF(dataOrig!$X876&gt;0,dataOrig!W876*dataRevised!$X876/dataOrig!$X876,dataOrig!W876)</f>
        <v>1933.6513365436915</v>
      </c>
      <c r="X876" s="9">
        <f>dataOrig!X876*VLOOKUP($C876,pivot!$H$4:$Q$65,9,FALSE)/VLOOKUP($C876,pivot!$H$4:$Q$65,5,FALSE)</f>
        <v>6984.1014027673973</v>
      </c>
      <c r="Y876" s="1">
        <f>IF(dataOrig!$AC876&gt;0,dataOrig!Y876*dataRevised!$AC876/dataOrig!$AC876,dataOrig!Y876)</f>
        <v>2241.2755635116478</v>
      </c>
      <c r="Z876" s="1">
        <f>IF(dataOrig!$AC876&gt;0,dataOrig!Z876*dataRevised!$AC876/dataOrig!$AC876,dataOrig!Z876)</f>
        <v>632.03853458009951</v>
      </c>
      <c r="AA876" s="1">
        <f>IF(dataOrig!$AC876&gt;0,dataOrig!AA876*dataRevised!$AC876/dataOrig!$AC876,dataOrig!AA876)</f>
        <v>2016.1146293356471</v>
      </c>
      <c r="AB876" s="1">
        <f>IF(dataOrig!$AC876&gt;0,dataOrig!AB876*dataRevised!$AC876/dataOrig!$AC876,dataOrig!AB876)</f>
        <v>948.26681317336056</v>
      </c>
      <c r="AC876" s="9">
        <f>dataOrig!AC876*VLOOKUP($C876,pivot!$H$4:$Q$65,10,FALSE)/VLOOKUP($C876,pivot!$H$4:$Q$65,6,FALSE)</f>
        <v>5837.6955406007546</v>
      </c>
    </row>
    <row r="877" spans="1:29">
      <c r="A877">
        <v>885</v>
      </c>
      <c r="B877">
        <v>24033</v>
      </c>
      <c r="C877">
        <f>dataOrig!C877</f>
        <v>24033</v>
      </c>
      <c r="D877">
        <v>24</v>
      </c>
      <c r="E877" s="1">
        <f>IF(dataOrig!$I877&gt;0,dataOrig!E877*dataRevised!$I877/dataOrig!$I877,dataOrig!E877)</f>
        <v>181.00652305120943</v>
      </c>
      <c r="F877" s="1">
        <f>IF(dataOrig!$I877&gt;0,dataOrig!F877*dataRevised!$I877/dataOrig!$I877,dataOrig!F877)</f>
        <v>45.7382074376712</v>
      </c>
      <c r="G877" s="1">
        <f>IF(dataOrig!$I877&gt;0,dataOrig!G877*dataRevised!$I877/dataOrig!$I877,dataOrig!G877)</f>
        <v>80.771728028227869</v>
      </c>
      <c r="H877" s="1">
        <f>IF(dataOrig!$I877&gt;0,dataOrig!H877*dataRevised!$I877/dataOrig!$I877,dataOrig!H877)</f>
        <v>284.16077812340404</v>
      </c>
      <c r="I877" s="9">
        <f>dataOrig!I877*VLOOKUP($C877,pivot!$H$4:$Q$65,7,FALSE)/VLOOKUP($C877,pivot!$H$4:$Q$65,2,FALSE)</f>
        <v>591.67723664051255</v>
      </c>
      <c r="J877" s="1">
        <f>dataOrig!J877</f>
        <v>186</v>
      </c>
      <c r="K877" s="1">
        <f>dataOrig!K877</f>
        <v>47</v>
      </c>
      <c r="L877" s="1">
        <f>dataOrig!L877</f>
        <v>83</v>
      </c>
      <c r="M877" s="1">
        <f>dataOrig!M877</f>
        <v>292</v>
      </c>
      <c r="N877" s="9">
        <f>dataOrig!N877</f>
        <v>608</v>
      </c>
      <c r="O877" s="1">
        <f>IF(dataOrig!$S877&gt;0,dataOrig!O877*dataRevised!$S877/dataOrig!$S877,dataOrig!O877)</f>
        <v>196.81706944754731</v>
      </c>
      <c r="P877" s="1">
        <f>IF(dataOrig!$S877&gt;0,dataOrig!P877*dataRevised!$S877/dataOrig!$S877,dataOrig!P877)</f>
        <v>53.481249082654244</v>
      </c>
      <c r="Q877" s="1">
        <f>IF(dataOrig!$S877&gt;0,dataOrig!Q877*dataRevised!$S877/dataOrig!$S877,dataOrig!Q877)</f>
        <v>85.079067774843836</v>
      </c>
      <c r="R877" s="1">
        <f>IF(dataOrig!$S877&gt;0,dataOrig!R877*dataRevised!$S877/dataOrig!$S877,dataOrig!R877)</f>
        <v>363.27930182864378</v>
      </c>
      <c r="S877" s="9">
        <f>dataOrig!S877*VLOOKUP($C877,pivot!$H$4:$Q$65,8,FALSE)/VLOOKUP($C877,pivot!$H$4:$Q$65,4,FALSE)</f>
        <v>698.65668813368916</v>
      </c>
      <c r="T877" s="1">
        <f>IF(dataOrig!$X877&gt;0,dataOrig!T877*dataRevised!$X877/dataOrig!$X877,dataOrig!T877)</f>
        <v>68.869773630323252</v>
      </c>
      <c r="U877" s="1">
        <f>IF(dataOrig!$X877&gt;0,dataOrig!U877*dataRevised!$X877/dataOrig!$X877,dataOrig!U877)</f>
        <v>489.15198193844981</v>
      </c>
      <c r="V877" s="1">
        <f>IF(dataOrig!$X877&gt;0,dataOrig!V877*dataRevised!$X877/dataOrig!$X877,dataOrig!V877)</f>
        <v>23.839537025881128</v>
      </c>
      <c r="W877" s="1">
        <f>IF(dataOrig!$X877&gt;0,dataOrig!W877*dataRevised!$X877/dataOrig!$X877,dataOrig!W877)</f>
        <v>303.73336062604108</v>
      </c>
      <c r="X877" s="9">
        <f>dataOrig!X877*VLOOKUP($C877,pivot!$H$4:$Q$65,9,FALSE)/VLOOKUP($C877,pivot!$H$4:$Q$65,5,FALSE)</f>
        <v>885.59465322069525</v>
      </c>
      <c r="Y877" s="1">
        <f>IF(dataOrig!$AC877&gt;0,dataOrig!Y877*dataRevised!$AC877/dataOrig!$AC877,dataOrig!Y877)</f>
        <v>174.31610727625693</v>
      </c>
      <c r="Z877" s="1">
        <f>IF(dataOrig!$AC877&gt;0,dataOrig!Z877*dataRevised!$AC877/dataOrig!$AC877,dataOrig!Z877)</f>
        <v>110.62427796850433</v>
      </c>
      <c r="AA877" s="1">
        <f>IF(dataOrig!$AC877&gt;0,dataOrig!AA877*dataRevised!$AC877/dataOrig!$AC877,dataOrig!AA877)</f>
        <v>144.10839084358426</v>
      </c>
      <c r="AB877" s="1">
        <f>IF(dataOrig!$AC877&gt;0,dataOrig!AB877*dataRevised!$AC877/dataOrig!$AC877,dataOrig!AB877)</f>
        <v>646.46440751952173</v>
      </c>
      <c r="AC877" s="9">
        <f>dataOrig!AC877*VLOOKUP($C877,pivot!$H$4:$Q$65,10,FALSE)/VLOOKUP($C877,pivot!$H$4:$Q$65,6,FALSE)</f>
        <v>1075.5131836078674</v>
      </c>
    </row>
    <row r="878" spans="1:29">
      <c r="A878">
        <v>886</v>
      </c>
      <c r="B878">
        <v>24033</v>
      </c>
      <c r="C878">
        <f>dataOrig!C878</f>
        <v>24033</v>
      </c>
      <c r="D878">
        <v>24</v>
      </c>
      <c r="E878" s="1">
        <f>IF(dataOrig!$I878&gt;0,dataOrig!E878*dataRevised!$I878/dataOrig!$I878,dataOrig!E878)</f>
        <v>3.8926133989507408</v>
      </c>
      <c r="F878" s="1">
        <f>IF(dataOrig!$I878&gt;0,dataOrig!F878*dataRevised!$I878/dataOrig!$I878,dataOrig!F878)</f>
        <v>3.8926133989507408</v>
      </c>
      <c r="G878" s="1">
        <f>IF(dataOrig!$I878&gt;0,dataOrig!G878*dataRevised!$I878/dataOrig!$I878,dataOrig!G878)</f>
        <v>3.8926133989507408</v>
      </c>
      <c r="H878" s="1">
        <f>IF(dataOrig!$I878&gt;0,dataOrig!H878*dataRevised!$I878/dataOrig!$I878,dataOrig!H878)</f>
        <v>20.436220344491389</v>
      </c>
      <c r="I878" s="9">
        <f>dataOrig!I878*VLOOKUP($C878,pivot!$H$4:$Q$65,7,FALSE)/VLOOKUP($C878,pivot!$H$4:$Q$65,2,FALSE)</f>
        <v>32.114060541343612</v>
      </c>
      <c r="J878" s="1">
        <f>dataOrig!J878</f>
        <v>4</v>
      </c>
      <c r="K878" s="1">
        <f>dataOrig!K878</f>
        <v>4</v>
      </c>
      <c r="L878" s="1">
        <f>dataOrig!L878</f>
        <v>4</v>
      </c>
      <c r="M878" s="1">
        <f>dataOrig!M878</f>
        <v>21</v>
      </c>
      <c r="N878" s="9">
        <f>dataOrig!N878</f>
        <v>33</v>
      </c>
      <c r="O878" s="1">
        <f>IF(dataOrig!$S878&gt;0,dataOrig!O878*dataRevised!$S878/dataOrig!$S878,dataOrig!O878)</f>
        <v>8.6969852200654518</v>
      </c>
      <c r="P878" s="1">
        <f>IF(dataOrig!$S878&gt;0,dataOrig!P878*dataRevised!$S878/dataOrig!$S878,dataOrig!P878)</f>
        <v>15.898295506981192</v>
      </c>
      <c r="Q878" s="1">
        <f>IF(dataOrig!$S878&gt;0,dataOrig!Q878*dataRevised!$S878/dataOrig!$S878,dataOrig!Q878)</f>
        <v>6.0815977530216632</v>
      </c>
      <c r="R878" s="1">
        <f>IF(dataOrig!$S878&gt;0,dataOrig!R878*dataRevised!$S878/dataOrig!$S878,dataOrig!R878)</f>
        <v>54.818853583613596</v>
      </c>
      <c r="S878" s="9">
        <f>dataOrig!S878*VLOOKUP($C878,pivot!$H$4:$Q$65,8,FALSE)/VLOOKUP($C878,pivot!$H$4:$Q$65,4,FALSE)</f>
        <v>85.495732063681899</v>
      </c>
      <c r="T878" s="1">
        <f>IF(dataOrig!$X878&gt;0,dataOrig!T878*dataRevised!$X878/dataOrig!$X878,dataOrig!T878)</f>
        <v>0</v>
      </c>
      <c r="U878" s="1">
        <f>IF(dataOrig!$X878&gt;0,dataOrig!U878*dataRevised!$X878/dataOrig!$X878,dataOrig!U878)</f>
        <v>11.478295605053876</v>
      </c>
      <c r="V878" s="1">
        <f>IF(dataOrig!$X878&gt;0,dataOrig!V878*dataRevised!$X878/dataOrig!$X878,dataOrig!V878)</f>
        <v>0</v>
      </c>
      <c r="W878" s="1">
        <f>IF(dataOrig!$X878&gt;0,dataOrig!W878*dataRevised!$X878/dataOrig!$X878,dataOrig!W878)</f>
        <v>18.54186213124088</v>
      </c>
      <c r="X878" s="9">
        <f>dataOrig!X878*VLOOKUP($C878,pivot!$H$4:$Q$65,9,FALSE)/VLOOKUP($C878,pivot!$H$4:$Q$65,5,FALSE)</f>
        <v>30.020157736294756</v>
      </c>
      <c r="Y878" s="1">
        <f>IF(dataOrig!$AC878&gt;0,dataOrig!Y878*dataRevised!$AC878/dataOrig!$AC878,dataOrig!Y878)</f>
        <v>0.82063375066785604</v>
      </c>
      <c r="Z878" s="1">
        <f>IF(dataOrig!$AC878&gt;0,dataOrig!Z878*dataRevised!$AC878/dataOrig!$AC878,dataOrig!Z878)</f>
        <v>9.679152868877873</v>
      </c>
      <c r="AA878" s="1">
        <f>IF(dataOrig!$AC878&gt;0,dataOrig!AA878*dataRevised!$AC878/dataOrig!$AC878,dataOrig!AA878)</f>
        <v>0.22717563889433887</v>
      </c>
      <c r="AB878" s="1">
        <f>IF(dataOrig!$AC878&gt;0,dataOrig!AB878*dataRevised!$AC878/dataOrig!$AC878,dataOrig!AB878)</f>
        <v>25.749333267208922</v>
      </c>
      <c r="AC878" s="9">
        <f>dataOrig!AC878*VLOOKUP($C878,pivot!$H$4:$Q$65,10,FALSE)/VLOOKUP($C878,pivot!$H$4:$Q$65,6,FALSE)</f>
        <v>36.476295525648993</v>
      </c>
    </row>
    <row r="879" spans="1:29">
      <c r="A879">
        <v>887</v>
      </c>
      <c r="B879">
        <v>24033</v>
      </c>
      <c r="C879">
        <f>dataOrig!C879</f>
        <v>24033</v>
      </c>
      <c r="D879">
        <v>24</v>
      </c>
      <c r="E879" s="1">
        <f>IF(dataOrig!$I879&gt;0,dataOrig!E879*dataRevised!$I879/dataOrig!$I879,dataOrig!E879)</f>
        <v>0</v>
      </c>
      <c r="F879" s="1">
        <f>IF(dataOrig!$I879&gt;0,dataOrig!F879*dataRevised!$I879/dataOrig!$I879,dataOrig!F879)</f>
        <v>76.879114629277126</v>
      </c>
      <c r="G879" s="1">
        <f>IF(dataOrig!$I879&gt;0,dataOrig!G879*dataRevised!$I879/dataOrig!$I879,dataOrig!G879)</f>
        <v>0</v>
      </c>
      <c r="H879" s="1">
        <f>IF(dataOrig!$I879&gt;0,dataOrig!H879*dataRevised!$I879/dataOrig!$I879,dataOrig!H879)</f>
        <v>164.4629161056688</v>
      </c>
      <c r="I879" s="9">
        <f>dataOrig!I879*VLOOKUP($C879,pivot!$H$4:$Q$65,7,FALSE)/VLOOKUP($C879,pivot!$H$4:$Q$65,2,FALSE)</f>
        <v>241.34203073494592</v>
      </c>
      <c r="J879" s="1">
        <f>dataOrig!J879</f>
        <v>0</v>
      </c>
      <c r="K879" s="1">
        <f>dataOrig!K879</f>
        <v>79</v>
      </c>
      <c r="L879" s="1">
        <f>dataOrig!L879</f>
        <v>0</v>
      </c>
      <c r="M879" s="1">
        <f>dataOrig!M879</f>
        <v>169</v>
      </c>
      <c r="N879" s="9">
        <f>dataOrig!N879</f>
        <v>248</v>
      </c>
      <c r="O879" s="1">
        <f>IF(dataOrig!$S879&gt;0,dataOrig!O879*dataRevised!$S879/dataOrig!$S879,dataOrig!O879)</f>
        <v>3.5212331718500618</v>
      </c>
      <c r="P879" s="1">
        <f>IF(dataOrig!$S879&gt;0,dataOrig!P879*dataRevised!$S879/dataOrig!$S879,dataOrig!P879)</f>
        <v>83.859477730082332</v>
      </c>
      <c r="Q879" s="1">
        <f>IF(dataOrig!$S879&gt;0,dataOrig!Q879*dataRevised!$S879/dataOrig!$S879,dataOrig!Q879)</f>
        <v>2.6129837157865685</v>
      </c>
      <c r="R879" s="1">
        <f>IF(dataOrig!$S879&gt;0,dataOrig!R879*dataRevised!$S879/dataOrig!$S879,dataOrig!R879)</f>
        <v>188.55451992624018</v>
      </c>
      <c r="S879" s="9">
        <f>dataOrig!S879*VLOOKUP($C879,pivot!$H$4:$Q$65,8,FALSE)/VLOOKUP($C879,pivot!$H$4:$Q$65,4,FALSE)</f>
        <v>278.54821454395915</v>
      </c>
      <c r="T879" s="1">
        <f>IF(dataOrig!$X879&gt;0,dataOrig!T879*dataRevised!$X879/dataOrig!$X879,dataOrig!T879)</f>
        <v>0</v>
      </c>
      <c r="U879" s="1">
        <f>IF(dataOrig!$X879&gt;0,dataOrig!U879*dataRevised!$X879/dataOrig!$X879,dataOrig!U879)</f>
        <v>227.80002046953075</v>
      </c>
      <c r="V879" s="1">
        <f>IF(dataOrig!$X879&gt;0,dataOrig!V879*dataRevised!$X879/dataOrig!$X879,dataOrig!V879)</f>
        <v>0</v>
      </c>
      <c r="W879" s="1">
        <f>IF(dataOrig!$X879&gt;0,dataOrig!W879*dataRevised!$X879/dataOrig!$X879,dataOrig!W879)</f>
        <v>22.956591210107753</v>
      </c>
      <c r="X879" s="9">
        <f>dataOrig!X879*VLOOKUP($C879,pivot!$H$4:$Q$65,9,FALSE)/VLOOKUP($C879,pivot!$H$4:$Q$65,5,FALSE)</f>
        <v>250.75661167963852</v>
      </c>
      <c r="Y879" s="1">
        <f>IF(dataOrig!$AC879&gt;0,dataOrig!Y879*dataRevised!$AC879/dataOrig!$AC879,dataOrig!Y879)</f>
        <v>3.1027247114980629</v>
      </c>
      <c r="Z879" s="1">
        <f>IF(dataOrig!$AC879&gt;0,dataOrig!Z879*dataRevised!$AC879/dataOrig!$AC879,dataOrig!Z879)</f>
        <v>70.945781764254789</v>
      </c>
      <c r="AA879" s="1">
        <f>IF(dataOrig!$AC879&gt;0,dataOrig!AA879*dataRevised!$AC879/dataOrig!$AC879,dataOrig!AA879)</f>
        <v>2.4316390188989283</v>
      </c>
      <c r="AB879" s="1">
        <f>IF(dataOrig!$AC879&gt;0,dataOrig!AB879*dataRevised!$AC879/dataOrig!$AC879,dataOrig!AB879)</f>
        <v>169.57457676497634</v>
      </c>
      <c r="AC879" s="9">
        <f>dataOrig!AC879*VLOOKUP($C879,pivot!$H$4:$Q$65,10,FALSE)/VLOOKUP($C879,pivot!$H$4:$Q$65,6,FALSE)</f>
        <v>246.05472225962816</v>
      </c>
    </row>
    <row r="880" spans="1:29">
      <c r="A880">
        <v>888</v>
      </c>
      <c r="B880">
        <v>24033</v>
      </c>
      <c r="C880">
        <f>dataOrig!C880</f>
        <v>24033</v>
      </c>
      <c r="D880">
        <v>24</v>
      </c>
      <c r="E880" s="1">
        <f>IF(dataOrig!$I880&gt;0,dataOrig!E880*dataRevised!$I880/dataOrig!$I880,dataOrig!E880)</f>
        <v>0</v>
      </c>
      <c r="F880" s="1">
        <f>IF(dataOrig!$I880&gt;0,dataOrig!F880*dataRevised!$I880/dataOrig!$I880,dataOrig!F880)</f>
        <v>0</v>
      </c>
      <c r="G880" s="1">
        <f>IF(dataOrig!$I880&gt;0,dataOrig!G880*dataRevised!$I880/dataOrig!$I880,dataOrig!G880)</f>
        <v>0</v>
      </c>
      <c r="H880" s="1">
        <f>IF(dataOrig!$I880&gt;0,dataOrig!H880*dataRevised!$I880/dataOrig!$I880,dataOrig!H880)</f>
        <v>0</v>
      </c>
      <c r="I880" s="9">
        <f>dataOrig!I880*VLOOKUP($C880,pivot!$H$4:$Q$65,7,FALSE)/VLOOKUP($C880,pivot!$H$4:$Q$65,2,FALSE)</f>
        <v>0</v>
      </c>
      <c r="J880" s="1">
        <f>dataOrig!J880</f>
        <v>0</v>
      </c>
      <c r="K880" s="1">
        <f>dataOrig!K880</f>
        <v>0</v>
      </c>
      <c r="L880" s="1">
        <f>dataOrig!L880</f>
        <v>0</v>
      </c>
      <c r="M880" s="1">
        <f>dataOrig!M880</f>
        <v>0</v>
      </c>
      <c r="N880" s="9">
        <f>dataOrig!N880</f>
        <v>0</v>
      </c>
      <c r="O880" s="1">
        <f>IF(dataOrig!$S880&gt;0,dataOrig!O880*dataRevised!$S880/dataOrig!$S880,dataOrig!O880)</f>
        <v>16.858038193307237</v>
      </c>
      <c r="P880" s="1">
        <f>IF(dataOrig!$S880&gt;0,dataOrig!P880*dataRevised!$S880/dataOrig!$S880,dataOrig!P880)</f>
        <v>0.14099512083592292</v>
      </c>
      <c r="Q880" s="1">
        <f>IF(dataOrig!$S880&gt;0,dataOrig!Q880*dataRevised!$S880/dataOrig!$S880,dataOrig!Q880)</f>
        <v>7.8528974743550304</v>
      </c>
      <c r="R880" s="1">
        <f>IF(dataOrig!$S880&gt;0,dataOrig!R880*dataRevised!$S880/dataOrig!$S880,dataOrig!R880)</f>
        <v>156.81363316752493</v>
      </c>
      <c r="S880" s="9">
        <f>dataOrig!S880*VLOOKUP($C880,pivot!$H$4:$Q$65,8,FALSE)/VLOOKUP($C880,pivot!$H$4:$Q$65,4,FALSE)</f>
        <v>181.66556395602308</v>
      </c>
      <c r="T880" s="1">
        <f>IF(dataOrig!$X880&gt;0,dataOrig!T880*dataRevised!$X880/dataOrig!$X880,dataOrig!T880)</f>
        <v>0</v>
      </c>
      <c r="U880" s="1">
        <f>IF(dataOrig!$X880&gt;0,dataOrig!U880*dataRevised!$X880/dataOrig!$X880,dataOrig!U880)</f>
        <v>0</v>
      </c>
      <c r="V880" s="1">
        <f>IF(dataOrig!$X880&gt;0,dataOrig!V880*dataRevised!$X880/dataOrig!$X880,dataOrig!V880)</f>
        <v>0</v>
      </c>
      <c r="W880" s="1">
        <f>IF(dataOrig!$X880&gt;0,dataOrig!W880*dataRevised!$X880/dataOrig!$X880,dataOrig!W880)</f>
        <v>0</v>
      </c>
      <c r="X880" s="9">
        <f>dataOrig!X880*VLOOKUP($C880,pivot!$H$4:$Q$65,9,FALSE)/VLOOKUP($C880,pivot!$H$4:$Q$65,5,FALSE)</f>
        <v>0</v>
      </c>
      <c r="Y880" s="1">
        <f>IF(dataOrig!$AC880&gt;0,dataOrig!Y880*dataRevised!$AC880/dataOrig!$AC880,dataOrig!Y880)</f>
        <v>13.775525250067</v>
      </c>
      <c r="Z880" s="1">
        <f>IF(dataOrig!$AC880&gt;0,dataOrig!Z880*dataRevised!$AC880/dataOrig!$AC880,dataOrig!Z880)</f>
        <v>0.10834413848775508</v>
      </c>
      <c r="AA880" s="1">
        <f>IF(dataOrig!$AC880&gt;0,dataOrig!AA880*dataRevised!$AC880/dataOrig!$AC880,dataOrig!AA880)</f>
        <v>8.4981825609779307</v>
      </c>
      <c r="AB880" s="1">
        <f>IF(dataOrig!$AC880&gt;0,dataOrig!AB880*dataRevised!$AC880/dataOrig!$AC880,dataOrig!AB880)</f>
        <v>139.86119739689747</v>
      </c>
      <c r="AC880" s="9">
        <f>dataOrig!AC880*VLOOKUP($C880,pivot!$H$4:$Q$65,10,FALSE)/VLOOKUP($C880,pivot!$H$4:$Q$65,6,FALSE)</f>
        <v>162.24324934643016</v>
      </c>
    </row>
    <row r="881" spans="1:29">
      <c r="A881">
        <v>889</v>
      </c>
      <c r="B881">
        <v>24033</v>
      </c>
      <c r="C881">
        <f>dataOrig!C881</f>
        <v>24033</v>
      </c>
      <c r="D881">
        <v>24</v>
      </c>
      <c r="E881" s="1">
        <f>IF(dataOrig!$I881&gt;0,dataOrig!E881*dataRevised!$I881/dataOrig!$I881,dataOrig!E881)</f>
        <v>47.684514137146564</v>
      </c>
      <c r="F881" s="1">
        <f>IF(dataOrig!$I881&gt;0,dataOrig!F881*dataRevised!$I881/dataOrig!$I881,dataOrig!F881)</f>
        <v>2.9194600492130549</v>
      </c>
      <c r="G881" s="1">
        <f>IF(dataOrig!$I881&gt;0,dataOrig!G881*dataRevised!$I881/dataOrig!$I881,dataOrig!G881)</f>
        <v>2.9194600492130549</v>
      </c>
      <c r="H881" s="1">
        <f>IF(dataOrig!$I881&gt;0,dataOrig!H881*dataRevised!$I881/dataOrig!$I881,dataOrig!H881)</f>
        <v>662.7174311713635</v>
      </c>
      <c r="I881" s="9">
        <f>dataOrig!I881*VLOOKUP($C881,pivot!$H$4:$Q$65,7,FALSE)/VLOOKUP($C881,pivot!$H$4:$Q$65,2,FALSE)</f>
        <v>716.24086540693622</v>
      </c>
      <c r="J881" s="1">
        <f>dataOrig!J881</f>
        <v>49</v>
      </c>
      <c r="K881" s="1">
        <f>dataOrig!K881</f>
        <v>3</v>
      </c>
      <c r="L881" s="1">
        <f>dataOrig!L881</f>
        <v>3</v>
      </c>
      <c r="M881" s="1">
        <f>dataOrig!M881</f>
        <v>681</v>
      </c>
      <c r="N881" s="9">
        <f>dataOrig!N881</f>
        <v>736</v>
      </c>
      <c r="O881" s="1">
        <f>IF(dataOrig!$S881&gt;0,dataOrig!O881*dataRevised!$S881/dataOrig!$S881,dataOrig!O881)</f>
        <v>273.95143905552021</v>
      </c>
      <c r="P881" s="1">
        <f>IF(dataOrig!$S881&gt;0,dataOrig!P881*dataRevised!$S881/dataOrig!$S881,dataOrig!P881)</f>
        <v>25.610526130301913</v>
      </c>
      <c r="Q881" s="1">
        <f>IF(dataOrig!$S881&gt;0,dataOrig!Q881*dataRevised!$S881/dataOrig!$S881,dataOrig!Q881)</f>
        <v>18.76973617803284</v>
      </c>
      <c r="R881" s="1">
        <f>IF(dataOrig!$S881&gt;0,dataOrig!R881*dataRevised!$S881/dataOrig!$S881,dataOrig!R881)</f>
        <v>797.6311579175233</v>
      </c>
      <c r="S881" s="9">
        <f>dataOrig!S881*VLOOKUP($C881,pivot!$H$4:$Q$65,8,FALSE)/VLOOKUP($C881,pivot!$H$4:$Q$65,4,FALSE)</f>
        <v>1115.9628592813781</v>
      </c>
      <c r="T881" s="1">
        <f>IF(dataOrig!$X881&gt;0,dataOrig!T881*dataRevised!$X881/dataOrig!$X881,dataOrig!T881)</f>
        <v>346.11475978316304</v>
      </c>
      <c r="U881" s="1">
        <f>IF(dataOrig!$X881&gt;0,dataOrig!U881*dataRevised!$X881/dataOrig!$X881,dataOrig!U881)</f>
        <v>124.49536002404588</v>
      </c>
      <c r="V881" s="1">
        <f>IF(dataOrig!$X881&gt;0,dataOrig!V881*dataRevised!$X881/dataOrig!$X881,dataOrig!V881)</f>
        <v>12.36124142082725</v>
      </c>
      <c r="W881" s="1">
        <f>IF(dataOrig!$X881&gt;0,dataOrig!W881*dataRevised!$X881/dataOrig!$X881,dataOrig!W881)</f>
        <v>272.83025707397292</v>
      </c>
      <c r="X881" s="9">
        <f>dataOrig!X881*VLOOKUP($C881,pivot!$H$4:$Q$65,9,FALSE)/VLOOKUP($C881,pivot!$H$4:$Q$65,5,FALSE)</f>
        <v>755.80161830200905</v>
      </c>
      <c r="Y881" s="1">
        <f>IF(dataOrig!$AC881&gt;0,dataOrig!Y881*dataRevised!$AC881/dataOrig!$AC881,dataOrig!Y881)</f>
        <v>246.42161550564001</v>
      </c>
      <c r="Z881" s="1">
        <f>IF(dataOrig!$AC881&gt;0,dataOrig!Z881*dataRevised!$AC881/dataOrig!$AC881,dataOrig!Z881)</f>
        <v>18.65558156430691</v>
      </c>
      <c r="AA881" s="1">
        <f>IF(dataOrig!$AC881&gt;0,dataOrig!AA881*dataRevised!$AC881/dataOrig!$AC881,dataOrig!AA881)</f>
        <v>21.30655703668867</v>
      </c>
      <c r="AB881" s="1">
        <f>IF(dataOrig!$AC881&gt;0,dataOrig!AB881*dataRevised!$AC881/dataOrig!$AC881,dataOrig!AB881)</f>
        <v>708.94270946430458</v>
      </c>
      <c r="AC881" s="9">
        <f>dataOrig!AC881*VLOOKUP($C881,pivot!$H$4:$Q$65,10,FALSE)/VLOOKUP($C881,pivot!$H$4:$Q$65,6,FALSE)</f>
        <v>995.32646357094018</v>
      </c>
    </row>
    <row r="882" spans="1:29">
      <c r="A882">
        <v>890</v>
      </c>
      <c r="B882">
        <v>24033</v>
      </c>
      <c r="C882">
        <f>dataOrig!C882</f>
        <v>24033</v>
      </c>
      <c r="D882">
        <v>24</v>
      </c>
      <c r="E882" s="1">
        <f>IF(dataOrig!$I882&gt;0,dataOrig!E882*dataRevised!$I882/dataOrig!$I882,dataOrig!E882)</f>
        <v>36.006673940294348</v>
      </c>
      <c r="F882" s="1">
        <f>IF(dataOrig!$I882&gt;0,dataOrig!F882*dataRevised!$I882/dataOrig!$I882,dataOrig!F882)</f>
        <v>92.449568225080085</v>
      </c>
      <c r="G882" s="1">
        <f>IF(dataOrig!$I882&gt;0,dataOrig!G882*dataRevised!$I882/dataOrig!$I882,dataOrig!G882)</f>
        <v>102.18110172245693</v>
      </c>
      <c r="H882" s="1">
        <f>IF(dataOrig!$I882&gt;0,dataOrig!H882*dataRevised!$I882/dataOrig!$I882,dataOrig!H882)</f>
        <v>833.99242072519598</v>
      </c>
      <c r="I882" s="9">
        <f>dataOrig!I882*VLOOKUP($C882,pivot!$H$4:$Q$65,7,FALSE)/VLOOKUP($C882,pivot!$H$4:$Q$65,2,FALSE)</f>
        <v>1064.6297646130274</v>
      </c>
      <c r="J882" s="1">
        <f>dataOrig!J882</f>
        <v>37</v>
      </c>
      <c r="K882" s="1">
        <f>dataOrig!K882</f>
        <v>95</v>
      </c>
      <c r="L882" s="1">
        <f>dataOrig!L882</f>
        <v>105</v>
      </c>
      <c r="M882" s="1">
        <f>dataOrig!M882</f>
        <v>857</v>
      </c>
      <c r="N882" s="9">
        <f>dataOrig!N882</f>
        <v>1094</v>
      </c>
      <c r="O882" s="1">
        <f>IF(dataOrig!$S882&gt;0,dataOrig!O882*dataRevised!$S882/dataOrig!$S882,dataOrig!O882)</f>
        <v>140.21386810439876</v>
      </c>
      <c r="P882" s="1">
        <f>IF(dataOrig!$S882&gt;0,dataOrig!P882*dataRevised!$S882/dataOrig!$S882,dataOrig!P882)</f>
        <v>128.03151104871006</v>
      </c>
      <c r="Q882" s="1">
        <f>IF(dataOrig!$S882&gt;0,dataOrig!Q882*dataRevised!$S882/dataOrig!$S882,dataOrig!Q882)</f>
        <v>123.50754954923266</v>
      </c>
      <c r="R882" s="1">
        <f>IF(dataOrig!$S882&gt;0,dataOrig!R882*dataRevised!$S882/dataOrig!$S882,dataOrig!R882)</f>
        <v>999.68255879740025</v>
      </c>
      <c r="S882" s="9">
        <f>dataOrig!S882*VLOOKUP($C882,pivot!$H$4:$Q$65,8,FALSE)/VLOOKUP($C882,pivot!$H$4:$Q$65,4,FALSE)</f>
        <v>1391.4354874997418</v>
      </c>
      <c r="T882" s="1">
        <f>IF(dataOrig!$X882&gt;0,dataOrig!T882*dataRevised!$X882/dataOrig!$X882,dataOrig!T882)</f>
        <v>123.61241420827251</v>
      </c>
      <c r="U882" s="1">
        <f>IF(dataOrig!$X882&gt;0,dataOrig!U882*dataRevised!$X882/dataOrig!$X882,dataOrig!U882)</f>
        <v>460.01477001792847</v>
      </c>
      <c r="V882" s="1">
        <f>IF(dataOrig!$X882&gt;0,dataOrig!V882*dataRevised!$X882/dataOrig!$X882,dataOrig!V882)</f>
        <v>66.220936183003133</v>
      </c>
      <c r="W882" s="1">
        <f>IF(dataOrig!$X882&gt;0,dataOrig!W882*dataRevised!$X882/dataOrig!$X882,dataOrig!W882)</f>
        <v>496.21554846463681</v>
      </c>
      <c r="X882" s="9">
        <f>dataOrig!X882*VLOOKUP($C882,pivot!$H$4:$Q$65,9,FALSE)/VLOOKUP($C882,pivot!$H$4:$Q$65,5,FALSE)</f>
        <v>1146.0636688738409</v>
      </c>
      <c r="Y882" s="1">
        <f>IF(dataOrig!$AC882&gt;0,dataOrig!Y882*dataRevised!$AC882/dataOrig!$AC882,dataOrig!Y882)</f>
        <v>125.46187309447292</v>
      </c>
      <c r="Z882" s="1">
        <f>IF(dataOrig!$AC882&gt;0,dataOrig!Z882*dataRevised!$AC882/dataOrig!$AC882,dataOrig!Z882)</f>
        <v>120.01003138454178</v>
      </c>
      <c r="AA882" s="1">
        <f>IF(dataOrig!$AC882&gt;0,dataOrig!AA882*dataRevised!$AC882/dataOrig!$AC882,dataOrig!AA882)</f>
        <v>116.01819862492206</v>
      </c>
      <c r="AB882" s="1">
        <f>IF(dataOrig!$AC882&gt;0,dataOrig!AB882*dataRevised!$AC882/dataOrig!$AC882,dataOrig!AB882)</f>
        <v>888.67916680404801</v>
      </c>
      <c r="AC882" s="9">
        <f>dataOrig!AC882*VLOOKUP($C882,pivot!$H$4:$Q$65,10,FALSE)/VLOOKUP($C882,pivot!$H$4:$Q$65,6,FALSE)</f>
        <v>1250.1692699079849</v>
      </c>
    </row>
    <row r="883" spans="1:29">
      <c r="A883">
        <v>891</v>
      </c>
      <c r="B883">
        <v>24033</v>
      </c>
      <c r="C883">
        <f>dataOrig!C883</f>
        <v>24033</v>
      </c>
      <c r="D883">
        <v>24</v>
      </c>
      <c r="E883" s="1">
        <f>IF(dataOrig!$I883&gt;0,dataOrig!E883*dataRevised!$I883/dataOrig!$I883,dataOrig!E883)</f>
        <v>246.20779748363435</v>
      </c>
      <c r="F883" s="1">
        <f>IF(dataOrig!$I883&gt;0,dataOrig!F883*dataRevised!$I883/dataOrig!$I883,dataOrig!F883)</f>
        <v>217.98635034124146</v>
      </c>
      <c r="G883" s="1">
        <f>IF(dataOrig!$I883&gt;0,dataOrig!G883*dataRevised!$I883/dataOrig!$I883,dataOrig!G883)</f>
        <v>76.879114629277126</v>
      </c>
      <c r="H883" s="1">
        <f>IF(dataOrig!$I883&gt;0,dataOrig!H883*dataRevised!$I883/dataOrig!$I883,dataOrig!H883)</f>
        <v>423.32170713589306</v>
      </c>
      <c r="I883" s="9">
        <f>dataOrig!I883*VLOOKUP($C883,pivot!$H$4:$Q$65,7,FALSE)/VLOOKUP($C883,pivot!$H$4:$Q$65,2,FALSE)</f>
        <v>964.394969590046</v>
      </c>
      <c r="J883" s="1">
        <f>dataOrig!J883</f>
        <v>253</v>
      </c>
      <c r="K883" s="1">
        <f>dataOrig!K883</f>
        <v>224</v>
      </c>
      <c r="L883" s="1">
        <f>dataOrig!L883</f>
        <v>79</v>
      </c>
      <c r="M883" s="1">
        <f>dataOrig!M883</f>
        <v>435</v>
      </c>
      <c r="N883" s="9">
        <f>dataOrig!N883</f>
        <v>991</v>
      </c>
      <c r="O883" s="1">
        <f>IF(dataOrig!$S883&gt;0,dataOrig!O883*dataRevised!$S883/dataOrig!$S883,dataOrig!O883)</f>
        <v>411.95977788684615</v>
      </c>
      <c r="P883" s="1">
        <f>IF(dataOrig!$S883&gt;0,dataOrig!P883*dataRevised!$S883/dataOrig!$S883,dataOrig!P883)</f>
        <v>365.24533530895582</v>
      </c>
      <c r="Q883" s="1">
        <f>IF(dataOrig!$S883&gt;0,dataOrig!Q883*dataRevised!$S883/dataOrig!$S883,dataOrig!Q883)</f>
        <v>127.99116325885407</v>
      </c>
      <c r="R883" s="1">
        <f>IF(dataOrig!$S883&gt;0,dataOrig!R883*dataRevised!$S883/dataOrig!$S883,dataOrig!R883)</f>
        <v>710.45222902615944</v>
      </c>
      <c r="S883" s="9">
        <f>dataOrig!S883*VLOOKUP($C883,pivot!$H$4:$Q$65,8,FALSE)/VLOOKUP($C883,pivot!$H$4:$Q$65,4,FALSE)</f>
        <v>1615.6485054808154</v>
      </c>
      <c r="T883" s="1">
        <f>IF(dataOrig!$X883&gt;0,dataOrig!T883*dataRevised!$X883/dataOrig!$X883,dataOrig!T883)</f>
        <v>565.08532209496013</v>
      </c>
      <c r="U883" s="1">
        <f>IF(dataOrig!$X883&gt;0,dataOrig!U883*dataRevised!$X883/dataOrig!$X883,dataOrig!U883)</f>
        <v>4214.3003786863201</v>
      </c>
      <c r="V883" s="1">
        <f>IF(dataOrig!$X883&gt;0,dataOrig!V883*dataRevised!$X883/dataOrig!$X883,dataOrig!V883)</f>
        <v>110.3682269716719</v>
      </c>
      <c r="W883" s="1">
        <f>IF(dataOrig!$X883&gt;0,dataOrig!W883*dataRevised!$X883/dataOrig!$X883,dataOrig!W883)</f>
        <v>561.5535388318666</v>
      </c>
      <c r="X883" s="9">
        <f>dataOrig!X883*VLOOKUP($C883,pivot!$H$4:$Q$65,9,FALSE)/VLOOKUP($C883,pivot!$H$4:$Q$65,5,FALSE)</f>
        <v>5451.307466584818</v>
      </c>
      <c r="Y883" s="1">
        <f>IF(dataOrig!$AC883&gt;0,dataOrig!Y883*dataRevised!$AC883/dataOrig!$AC883,dataOrig!Y883)</f>
        <v>1222.3505496736245</v>
      </c>
      <c r="Z883" s="1">
        <f>IF(dataOrig!$AC883&gt;0,dataOrig!Z883*dataRevised!$AC883/dataOrig!$AC883,dataOrig!Z883)</f>
        <v>1086.3004391106149</v>
      </c>
      <c r="AA883" s="1">
        <f>IF(dataOrig!$AC883&gt;0,dataOrig!AA883*dataRevised!$AC883/dataOrig!$AC883,dataOrig!AA883)</f>
        <v>376.22282064009244</v>
      </c>
      <c r="AB883" s="1">
        <f>IF(dataOrig!$AC883&gt;0,dataOrig!AB883*dataRevised!$AC883/dataOrig!$AC883,dataOrig!AB883)</f>
        <v>2098.7616838471235</v>
      </c>
      <c r="AC883" s="9">
        <f>dataOrig!AC883*VLOOKUP($C883,pivot!$H$4:$Q$65,10,FALSE)/VLOOKUP($C883,pivot!$H$4:$Q$65,6,FALSE)</f>
        <v>4783.6354932714548</v>
      </c>
    </row>
    <row r="884" spans="1:29">
      <c r="A884">
        <v>892</v>
      </c>
      <c r="B884">
        <v>24033</v>
      </c>
      <c r="C884">
        <f>dataOrig!C884</f>
        <v>24033</v>
      </c>
      <c r="D884">
        <v>24</v>
      </c>
      <c r="E884" s="1">
        <f>IF(dataOrig!$I884&gt;0,dataOrig!E884*dataRevised!$I884/dataOrig!$I884,dataOrig!E884)</f>
        <v>541.07326245415288</v>
      </c>
      <c r="F884" s="1">
        <f>IF(dataOrig!$I884&gt;0,dataOrig!F884*dataRevised!$I884/dataOrig!$I884,dataOrig!F884)</f>
        <v>136.24146896327593</v>
      </c>
      <c r="G884" s="1">
        <f>IF(dataOrig!$I884&gt;0,dataOrig!G884*dataRevised!$I884/dataOrig!$I884,dataOrig!G884)</f>
        <v>129.42939551511211</v>
      </c>
      <c r="H884" s="1">
        <f>IF(dataOrig!$I884&gt;0,dataOrig!H884*dataRevised!$I884/dataOrig!$I884,dataOrig!H884)</f>
        <v>656.87851107293739</v>
      </c>
      <c r="I884" s="9">
        <f>dataOrig!I884*VLOOKUP($C884,pivot!$H$4:$Q$65,7,FALSE)/VLOOKUP($C884,pivot!$H$4:$Q$65,2,FALSE)</f>
        <v>1463.6226380054784</v>
      </c>
      <c r="J884" s="1">
        <f>dataOrig!J884</f>
        <v>556</v>
      </c>
      <c r="K884" s="1">
        <f>dataOrig!K884</f>
        <v>140</v>
      </c>
      <c r="L884" s="1">
        <f>dataOrig!L884</f>
        <v>133</v>
      </c>
      <c r="M884" s="1">
        <f>dataOrig!M884</f>
        <v>675</v>
      </c>
      <c r="N884" s="9">
        <f>dataOrig!N884</f>
        <v>1504</v>
      </c>
      <c r="O884" s="1">
        <f>IF(dataOrig!$S884&gt;0,dataOrig!O884*dataRevised!$S884/dataOrig!$S884,dataOrig!O884)</f>
        <v>1091.8838983435373</v>
      </c>
      <c r="P884" s="1">
        <f>IF(dataOrig!$S884&gt;0,dataOrig!P884*dataRevised!$S884/dataOrig!$S884,dataOrig!P884)</f>
        <v>242.20902668945371</v>
      </c>
      <c r="Q884" s="1">
        <f>IF(dataOrig!$S884&gt;0,dataOrig!Q884*dataRevised!$S884/dataOrig!$S884,dataOrig!Q884)</f>
        <v>215.10340285058462</v>
      </c>
      <c r="R884" s="1">
        <f>IF(dataOrig!$S884&gt;0,dataOrig!R884*dataRevised!$S884/dataOrig!$S884,dataOrig!R884)</f>
        <v>986.08757103384437</v>
      </c>
      <c r="S884" s="9">
        <f>dataOrig!S884*VLOOKUP($C884,pivot!$H$4:$Q$65,8,FALSE)/VLOOKUP($C884,pivot!$H$4:$Q$65,4,FALSE)</f>
        <v>2535.2838989174202</v>
      </c>
      <c r="T884" s="1">
        <f>IF(dataOrig!$X884&gt;0,dataOrig!T884*dataRevised!$X884/dataOrig!$X884,dataOrig!T884)</f>
        <v>377.90080915100458</v>
      </c>
      <c r="U884" s="1">
        <f>IF(dataOrig!$X884&gt;0,dataOrig!U884*dataRevised!$X884/dataOrig!$X884,dataOrig!U884)</f>
        <v>661.32641601425803</v>
      </c>
      <c r="V884" s="1">
        <f>IF(dataOrig!$X884&gt;0,dataOrig!V884*dataRevised!$X884/dataOrig!$X884,dataOrig!V884)</f>
        <v>16.775970499694129</v>
      </c>
      <c r="W884" s="1">
        <f>IF(dataOrig!$X884&gt;0,dataOrig!W884*dataRevised!$X884/dataOrig!$X884,dataOrig!W884)</f>
        <v>511.22562733278426</v>
      </c>
      <c r="X884" s="9">
        <f>dataOrig!X884*VLOOKUP($C884,pivot!$H$4:$Q$65,9,FALSE)/VLOOKUP($C884,pivot!$H$4:$Q$65,5,FALSE)</f>
        <v>1567.228822997741</v>
      </c>
      <c r="Y884" s="1">
        <f>IF(dataOrig!$AC884&gt;0,dataOrig!Y884*dataRevised!$AC884/dataOrig!$AC884,dataOrig!Y884)</f>
        <v>986.40847123031597</v>
      </c>
      <c r="Z884" s="1">
        <f>IF(dataOrig!$AC884&gt;0,dataOrig!Z884*dataRevised!$AC884/dataOrig!$AC884,dataOrig!Z884)</f>
        <v>223.50539230513115</v>
      </c>
      <c r="AA884" s="1">
        <f>IF(dataOrig!$AC884&gt;0,dataOrig!AA884*dataRevised!$AC884/dataOrig!$AC884,dataOrig!AA884)</f>
        <v>199.86196397848664</v>
      </c>
      <c r="AB884" s="1">
        <f>IF(dataOrig!$AC884&gt;0,dataOrig!AB884*dataRevised!$AC884/dataOrig!$AC884,dataOrig!AB884)</f>
        <v>874.55012716514011</v>
      </c>
      <c r="AC884" s="9">
        <f>dataOrig!AC884*VLOOKUP($C884,pivot!$H$4:$Q$65,10,FALSE)/VLOOKUP($C884,pivot!$H$4:$Q$65,6,FALSE)</f>
        <v>2284.3259546790741</v>
      </c>
    </row>
    <row r="885" spans="1:29">
      <c r="A885">
        <v>893</v>
      </c>
      <c r="B885">
        <v>24033</v>
      </c>
      <c r="C885">
        <f>dataOrig!C885</f>
        <v>24033</v>
      </c>
      <c r="D885">
        <v>24</v>
      </c>
      <c r="E885" s="1">
        <f>IF(dataOrig!$I885&gt;0,dataOrig!E885*dataRevised!$I885/dataOrig!$I885,dataOrig!E885)</f>
        <v>287.08023817261716</v>
      </c>
      <c r="F885" s="1">
        <f>IF(dataOrig!$I885&gt;0,dataOrig!F885*dataRevised!$I885/dataOrig!$I885,dataOrig!F885)</f>
        <v>118.72470866799759</v>
      </c>
      <c r="G885" s="1">
        <f>IF(dataOrig!$I885&gt;0,dataOrig!G885*dataRevised!$I885/dataOrig!$I885,dataOrig!G885)</f>
        <v>154.73138260829194</v>
      </c>
      <c r="H885" s="1">
        <f>IF(dataOrig!$I885&gt;0,dataOrig!H885*dataRevised!$I885/dataOrig!$I885,dataOrig!H885)</f>
        <v>473.92568132225267</v>
      </c>
      <c r="I885" s="9">
        <f>dataOrig!I885*VLOOKUP($C885,pivot!$H$4:$Q$65,7,FALSE)/VLOOKUP($C885,pivot!$H$4:$Q$65,2,FALSE)</f>
        <v>1034.4620107711594</v>
      </c>
      <c r="J885" s="1">
        <f>dataOrig!J885</f>
        <v>295</v>
      </c>
      <c r="K885" s="1">
        <f>dataOrig!K885</f>
        <v>122</v>
      </c>
      <c r="L885" s="1">
        <f>dataOrig!L885</f>
        <v>159</v>
      </c>
      <c r="M885" s="1">
        <f>dataOrig!M885</f>
        <v>487</v>
      </c>
      <c r="N885" s="9">
        <f>dataOrig!N885</f>
        <v>1063</v>
      </c>
      <c r="O885" s="1">
        <f>IF(dataOrig!$S885&gt;0,dataOrig!O885*dataRevised!$S885/dataOrig!$S885,dataOrig!O885)</f>
        <v>606.43995682034347</v>
      </c>
      <c r="P885" s="1">
        <f>IF(dataOrig!$S885&gt;0,dataOrig!P885*dataRevised!$S885/dataOrig!$S885,dataOrig!P885)</f>
        <v>224.7149585260839</v>
      </c>
      <c r="Q885" s="1">
        <f>IF(dataOrig!$S885&gt;0,dataOrig!Q885*dataRevised!$S885/dataOrig!$S885,dataOrig!Q885)</f>
        <v>245.21069619674364</v>
      </c>
      <c r="R885" s="1">
        <f>IF(dataOrig!$S885&gt;0,dataOrig!R885*dataRevised!$S885/dataOrig!$S885,dataOrig!R885)</f>
        <v>846.95802803862807</v>
      </c>
      <c r="S885" s="9">
        <f>dataOrig!S885*VLOOKUP($C885,pivot!$H$4:$Q$65,8,FALSE)/VLOOKUP($C885,pivot!$H$4:$Q$65,4,FALSE)</f>
        <v>1923.3236395817992</v>
      </c>
      <c r="T885" s="1">
        <f>IF(dataOrig!$X885&gt;0,dataOrig!T885*dataRevised!$X885/dataOrig!$X885,dataOrig!T885)</f>
        <v>120.96357676095238</v>
      </c>
      <c r="U885" s="1">
        <f>IF(dataOrig!$X885&gt;0,dataOrig!U885*dataRevised!$X885/dataOrig!$X885,dataOrig!U885)</f>
        <v>540.36283925330554</v>
      </c>
      <c r="V885" s="1">
        <f>IF(dataOrig!$X885&gt;0,dataOrig!V885*dataRevised!$X885/dataOrig!$X885,dataOrig!V885)</f>
        <v>72.401556893416753</v>
      </c>
      <c r="W885" s="1">
        <f>IF(dataOrig!$X885&gt;0,dataOrig!W885*dataRevised!$X885/dataOrig!$X885,dataOrig!W885)</f>
        <v>349.64654304625651</v>
      </c>
      <c r="X885" s="9">
        <f>dataOrig!X885*VLOOKUP($C885,pivot!$H$4:$Q$65,9,FALSE)/VLOOKUP($C885,pivot!$H$4:$Q$65,5,FALSE)</f>
        <v>1083.3745159539312</v>
      </c>
      <c r="Y885" s="1">
        <f>IF(dataOrig!$AC885&gt;0,dataOrig!Y885*dataRevised!$AC885/dataOrig!$AC885,dataOrig!Y885)</f>
        <v>527.78399746889636</v>
      </c>
      <c r="Z885" s="1">
        <f>IF(dataOrig!$AC885&gt;0,dataOrig!Z885*dataRevised!$AC885/dataOrig!$AC885,dataOrig!Z885)</f>
        <v>205.94262578867168</v>
      </c>
      <c r="AA885" s="1">
        <f>IF(dataOrig!$AC885&gt;0,dataOrig!AA885*dataRevised!$AC885/dataOrig!$AC885,dataOrig!AA885)</f>
        <v>226.57664533193852</v>
      </c>
      <c r="AB885" s="1">
        <f>IF(dataOrig!$AC885&gt;0,dataOrig!AB885*dataRevised!$AC885/dataOrig!$AC885,dataOrig!AB885)</f>
        <v>739.79145527118601</v>
      </c>
      <c r="AC885" s="9">
        <f>dataOrig!AC885*VLOOKUP($C885,pivot!$H$4:$Q$65,10,FALSE)/VLOOKUP($C885,pivot!$H$4:$Q$65,6,FALSE)</f>
        <v>1700.0947238606925</v>
      </c>
    </row>
    <row r="886" spans="1:29">
      <c r="A886">
        <v>894</v>
      </c>
      <c r="B886">
        <v>24033</v>
      </c>
      <c r="C886">
        <f>dataOrig!C886</f>
        <v>24033</v>
      </c>
      <c r="D886">
        <v>24</v>
      </c>
      <c r="E886" s="1">
        <f>IF(dataOrig!$I886&gt;0,dataOrig!E886*dataRevised!$I886/dataOrig!$I886,dataOrig!E886)</f>
        <v>193.65751659779932</v>
      </c>
      <c r="F886" s="1">
        <f>IF(dataOrig!$I886&gt;0,dataOrig!F886*dataRevised!$I886/dataOrig!$I886,dataOrig!F886)</f>
        <v>95.369028274293143</v>
      </c>
      <c r="G886" s="1">
        <f>IF(dataOrig!$I886&gt;0,dataOrig!G886*dataRevised!$I886/dataOrig!$I886,dataOrig!G886)</f>
        <v>54.496587585310373</v>
      </c>
      <c r="H886" s="1">
        <f>IF(dataOrig!$I886&gt;0,dataOrig!H886*dataRevised!$I886/dataOrig!$I886,dataOrig!H886)</f>
        <v>256.9124843307489</v>
      </c>
      <c r="I886" s="9">
        <f>dataOrig!I886*VLOOKUP($C886,pivot!$H$4:$Q$65,7,FALSE)/VLOOKUP($C886,pivot!$H$4:$Q$65,2,FALSE)</f>
        <v>600.43561678815172</v>
      </c>
      <c r="J886" s="1">
        <f>dataOrig!J886</f>
        <v>199</v>
      </c>
      <c r="K886" s="1">
        <f>dataOrig!K886</f>
        <v>98</v>
      </c>
      <c r="L886" s="1">
        <f>dataOrig!L886</f>
        <v>56</v>
      </c>
      <c r="M886" s="1">
        <f>dataOrig!M886</f>
        <v>264</v>
      </c>
      <c r="N886" s="9">
        <f>dataOrig!N886</f>
        <v>617</v>
      </c>
      <c r="O886" s="1">
        <f>IF(dataOrig!$S886&gt;0,dataOrig!O886*dataRevised!$S886/dataOrig!$S886,dataOrig!O886)</f>
        <v>95.185756213754843</v>
      </c>
      <c r="P886" s="1">
        <f>IF(dataOrig!$S886&gt;0,dataOrig!P886*dataRevised!$S886/dataOrig!$S886,dataOrig!P886)</f>
        <v>38.728920656296673</v>
      </c>
      <c r="Q886" s="1">
        <f>IF(dataOrig!$S886&gt;0,dataOrig!Q886*dataRevised!$S886/dataOrig!$S886,dataOrig!Q886)</f>
        <v>28.95285768960931</v>
      </c>
      <c r="R886" s="1">
        <f>IF(dataOrig!$S886&gt;0,dataOrig!R886*dataRevised!$S886/dataOrig!$S886,dataOrig!R886)</f>
        <v>145.84521280264843</v>
      </c>
      <c r="S886" s="9">
        <f>dataOrig!S886*VLOOKUP($C886,pivot!$H$4:$Q$65,8,FALSE)/VLOOKUP($C886,pivot!$H$4:$Q$65,4,FALSE)</f>
        <v>308.71274736230924</v>
      </c>
      <c r="T886" s="1">
        <f>IF(dataOrig!$X886&gt;0,dataOrig!T886*dataRevised!$X886/dataOrig!$X886,dataOrig!T886)</f>
        <v>34.434886815161633</v>
      </c>
      <c r="U886" s="1">
        <f>IF(dataOrig!$X886&gt;0,dataOrig!U886*dataRevised!$X886/dataOrig!$X886,dataOrig!U886)</f>
        <v>215.43877904870354</v>
      </c>
      <c r="V886" s="1">
        <f>IF(dataOrig!$X886&gt;0,dataOrig!V886*dataRevised!$X886/dataOrig!$X886,dataOrig!V886)</f>
        <v>10.595349789280503</v>
      </c>
      <c r="W886" s="1">
        <f>IF(dataOrig!$X886&gt;0,dataOrig!W886*dataRevised!$X886/dataOrig!$X886,dataOrig!W886)</f>
        <v>511.22562733278426</v>
      </c>
      <c r="X886" s="9">
        <f>dataOrig!X886*VLOOKUP($C886,pivot!$H$4:$Q$65,9,FALSE)/VLOOKUP($C886,pivot!$H$4:$Q$65,5,FALSE)</f>
        <v>771.69464298592993</v>
      </c>
      <c r="Y886" s="1">
        <f>IF(dataOrig!$AC886&gt;0,dataOrig!Y886*dataRevised!$AC886/dataOrig!$AC886,dataOrig!Y886)</f>
        <v>116.55963659833108</v>
      </c>
      <c r="Z886" s="1">
        <f>IF(dataOrig!$AC886&gt;0,dataOrig!Z886*dataRevised!$AC886/dataOrig!$AC886,dataOrig!Z886)</f>
        <v>54.32531276648092</v>
      </c>
      <c r="AA886" s="1">
        <f>IF(dataOrig!$AC886&gt;0,dataOrig!AA886*dataRevised!$AC886/dataOrig!$AC886,dataOrig!AA886)</f>
        <v>36.79546286277337</v>
      </c>
      <c r="AB886" s="1">
        <f>IF(dataOrig!$AC886&gt;0,dataOrig!AB886*dataRevised!$AC886/dataOrig!$AC886,dataOrig!AB886)</f>
        <v>174.99717950270653</v>
      </c>
      <c r="AC886" s="9">
        <f>dataOrig!AC886*VLOOKUP($C886,pivot!$H$4:$Q$65,10,FALSE)/VLOOKUP($C886,pivot!$H$4:$Q$65,6,FALSE)</f>
        <v>382.67759173029191</v>
      </c>
    </row>
    <row r="887" spans="1:29">
      <c r="A887">
        <v>895</v>
      </c>
      <c r="B887">
        <v>24033</v>
      </c>
      <c r="C887">
        <f>dataOrig!C887</f>
        <v>24033</v>
      </c>
      <c r="D887">
        <v>24</v>
      </c>
      <c r="E887" s="1">
        <f>IF(dataOrig!$I887&gt;0,dataOrig!E887*dataRevised!$I887/dataOrig!$I887,dataOrig!E887)</f>
        <v>5.8389200984261107</v>
      </c>
      <c r="F887" s="1">
        <f>IF(dataOrig!$I887&gt;0,dataOrig!F887*dataRevised!$I887/dataOrig!$I887,dataOrig!F887)</f>
        <v>0.97315334973768519</v>
      </c>
      <c r="G887" s="1">
        <f>IF(dataOrig!$I887&gt;0,dataOrig!G887*dataRevised!$I887/dataOrig!$I887,dataOrig!G887)</f>
        <v>2.9194600492130554</v>
      </c>
      <c r="H887" s="1">
        <f>IF(dataOrig!$I887&gt;0,dataOrig!H887*dataRevised!$I887/dataOrig!$I887,dataOrig!H887)</f>
        <v>147.91930916012814</v>
      </c>
      <c r="I887" s="9">
        <f>dataOrig!I887*VLOOKUP($C887,pivot!$H$4:$Q$65,7,FALSE)/VLOOKUP($C887,pivot!$H$4:$Q$65,2,FALSE)</f>
        <v>157.650842657505</v>
      </c>
      <c r="J887" s="1">
        <f>dataOrig!J887</f>
        <v>6</v>
      </c>
      <c r="K887" s="1">
        <f>dataOrig!K887</f>
        <v>1</v>
      </c>
      <c r="L887" s="1">
        <f>dataOrig!L887</f>
        <v>3</v>
      </c>
      <c r="M887" s="1">
        <f>dataOrig!M887</f>
        <v>152</v>
      </c>
      <c r="N887" s="9">
        <f>dataOrig!N887</f>
        <v>162</v>
      </c>
      <c r="O887" s="1">
        <f>IF(dataOrig!$S887&gt;0,dataOrig!O887*dataRevised!$S887/dataOrig!$S887,dataOrig!O887)</f>
        <v>11.388334030798639</v>
      </c>
      <c r="P887" s="1">
        <f>IF(dataOrig!$S887&gt;0,dataOrig!P887*dataRevised!$S887/dataOrig!$S887,dataOrig!P887)</f>
        <v>4.3638304345011933</v>
      </c>
      <c r="Q887" s="1">
        <f>IF(dataOrig!$S887&gt;0,dataOrig!Q887*dataRevised!$S887/dataOrig!$S887,dataOrig!Q887)</f>
        <v>2.2758373118600272</v>
      </c>
      <c r="R887" s="1">
        <f>IF(dataOrig!$S887&gt;0,dataOrig!R887*dataRevised!$S887/dataOrig!$S887,dataOrig!R887)</f>
        <v>249.28309503787401</v>
      </c>
      <c r="S887" s="9">
        <f>dataOrig!S887*VLOOKUP($C887,pivot!$H$4:$Q$65,8,FALSE)/VLOOKUP($C887,pivot!$H$4:$Q$65,4,FALSE)</f>
        <v>267.31109681503386</v>
      </c>
      <c r="T887" s="1">
        <f>IF(dataOrig!$X887&gt;0,dataOrig!T887*dataRevised!$X887/dataOrig!$X887,dataOrig!T887)</f>
        <v>0</v>
      </c>
      <c r="U887" s="1">
        <f>IF(dataOrig!$X887&gt;0,dataOrig!U887*dataRevised!$X887/dataOrig!$X887,dataOrig!U887)</f>
        <v>77.69923178805702</v>
      </c>
      <c r="V887" s="1">
        <f>IF(dataOrig!$X887&gt;0,dataOrig!V887*dataRevised!$X887/dataOrig!$X887,dataOrig!V887)</f>
        <v>20.30775376278763</v>
      </c>
      <c r="W887" s="1">
        <f>IF(dataOrig!$X887&gt;0,dataOrig!W887*dataRevised!$X887/dataOrig!$X887,dataOrig!W887)</f>
        <v>67.103881998776515</v>
      </c>
      <c r="X887" s="9">
        <f>dataOrig!X887*VLOOKUP($C887,pivot!$H$4:$Q$65,9,FALSE)/VLOOKUP($C887,pivot!$H$4:$Q$65,5,FALSE)</f>
        <v>165.11086754962116</v>
      </c>
      <c r="Y887" s="1">
        <f>IF(dataOrig!$AC887&gt;0,dataOrig!Y887*dataRevised!$AC887/dataOrig!$AC887,dataOrig!Y887)</f>
        <v>9.4347456839736594</v>
      </c>
      <c r="Z887" s="1">
        <f>IF(dataOrig!$AC887&gt;0,dataOrig!Z887*dataRevised!$AC887/dataOrig!$AC887,dataOrig!Z887)</f>
        <v>3.0532532525355696</v>
      </c>
      <c r="AA887" s="1">
        <f>IF(dataOrig!$AC887&gt;0,dataOrig!AA887*dataRevised!$AC887/dataOrig!$AC887,dataOrig!AA887)</f>
        <v>3.8543623481718772</v>
      </c>
      <c r="AB887" s="1">
        <f>IF(dataOrig!$AC887&gt;0,dataOrig!AB887*dataRevised!$AC887/dataOrig!$AC887,dataOrig!AB887)</f>
        <v>220.06916250391691</v>
      </c>
      <c r="AC887" s="9">
        <f>dataOrig!AC887*VLOOKUP($C887,pivot!$H$4:$Q$65,10,FALSE)/VLOOKUP($C887,pivot!$H$4:$Q$65,6,FALSE)</f>
        <v>236.411523788598</v>
      </c>
    </row>
    <row r="888" spans="1:29">
      <c r="A888">
        <v>896</v>
      </c>
      <c r="B888">
        <v>24033</v>
      </c>
      <c r="C888">
        <f>dataOrig!C888</f>
        <v>24033</v>
      </c>
      <c r="D888">
        <v>24</v>
      </c>
      <c r="E888" s="1">
        <f>IF(dataOrig!$I888&gt;0,dataOrig!E888*dataRevised!$I888/dataOrig!$I888,dataOrig!E888)</f>
        <v>16.543606945540645</v>
      </c>
      <c r="F888" s="1">
        <f>IF(dataOrig!$I888&gt;0,dataOrig!F888*dataRevised!$I888/dataOrig!$I888,dataOrig!F888)</f>
        <v>35.033520590556662</v>
      </c>
      <c r="G888" s="1">
        <f>IF(dataOrig!$I888&gt;0,dataOrig!G888*dataRevised!$I888/dataOrig!$I888,dataOrig!G888)</f>
        <v>15.570453595802961</v>
      </c>
      <c r="H888" s="1">
        <f>IF(dataOrig!$I888&gt;0,dataOrig!H888*dataRevised!$I888/dataOrig!$I888,dataOrig!H888)</f>
        <v>116.77840196852222</v>
      </c>
      <c r="I888" s="9">
        <f>dataOrig!I888*VLOOKUP($C888,pivot!$H$4:$Q$65,7,FALSE)/VLOOKUP($C888,pivot!$H$4:$Q$65,2,FALSE)</f>
        <v>183.92598310042248</v>
      </c>
      <c r="J888" s="1">
        <f>dataOrig!J888</f>
        <v>17</v>
      </c>
      <c r="K888" s="1">
        <f>dataOrig!K888</f>
        <v>36</v>
      </c>
      <c r="L888" s="1">
        <f>dataOrig!L888</f>
        <v>16</v>
      </c>
      <c r="M888" s="1">
        <f>dataOrig!M888</f>
        <v>120</v>
      </c>
      <c r="N888" s="9">
        <f>dataOrig!N888</f>
        <v>189</v>
      </c>
      <c r="O888" s="1">
        <f>IF(dataOrig!$S888&gt;0,dataOrig!O888*dataRevised!$S888/dataOrig!$S888,dataOrig!O888)</f>
        <v>17.872665747488227</v>
      </c>
      <c r="P888" s="1">
        <f>IF(dataOrig!$S888&gt;0,dataOrig!P888*dataRevised!$S888/dataOrig!$S888,dataOrig!P888)</f>
        <v>125.66495061101992</v>
      </c>
      <c r="Q888" s="1">
        <f>IF(dataOrig!$S888&gt;0,dataOrig!Q888*dataRevised!$S888/dataOrig!$S888,dataOrig!Q888)</f>
        <v>67.861799750971812</v>
      </c>
      <c r="R888" s="1">
        <f>IF(dataOrig!$S888&gt;0,dataOrig!R888*dataRevised!$S888/dataOrig!$S888,dataOrig!R888)</f>
        <v>323.11492214223296</v>
      </c>
      <c r="S888" s="9">
        <f>dataOrig!S888*VLOOKUP($C888,pivot!$H$4:$Q$65,8,FALSE)/VLOOKUP($C888,pivot!$H$4:$Q$65,4,FALSE)</f>
        <v>534.51433825171296</v>
      </c>
      <c r="T888" s="1">
        <f>IF(dataOrig!$X888&gt;0,dataOrig!T888*dataRevised!$X888/dataOrig!$X888,dataOrig!T888)</f>
        <v>0</v>
      </c>
      <c r="U888" s="1">
        <f>IF(dataOrig!$X888&gt;0,dataOrig!U888*dataRevised!$X888/dataOrig!$X888,dataOrig!U888)</f>
        <v>37.966670078255127</v>
      </c>
      <c r="V888" s="1">
        <f>IF(dataOrig!$X888&gt;0,dataOrig!V888*dataRevised!$X888/dataOrig!$X888,dataOrig!V888)</f>
        <v>4.414729078866876</v>
      </c>
      <c r="W888" s="1">
        <f>IF(dataOrig!$X888&gt;0,dataOrig!W888*dataRevised!$X888/dataOrig!$X888,dataOrig!W888)</f>
        <v>148.33489704992701</v>
      </c>
      <c r="X888" s="9">
        <f>dataOrig!X888*VLOOKUP($C888,pivot!$H$4:$Q$65,9,FALSE)/VLOOKUP($C888,pivot!$H$4:$Q$65,5,FALSE)</f>
        <v>190.71629620704903</v>
      </c>
      <c r="Y888" s="1">
        <f>IF(dataOrig!$AC888&gt;0,dataOrig!Y888*dataRevised!$AC888/dataOrig!$AC888,dataOrig!Y888)</f>
        <v>14.931067397305691</v>
      </c>
      <c r="Z888" s="1">
        <f>IF(dataOrig!$AC888&gt;0,dataOrig!Z888*dataRevised!$AC888/dataOrig!$AC888,dataOrig!Z888)</f>
        <v>107.69432398149385</v>
      </c>
      <c r="AA888" s="1">
        <f>IF(dataOrig!$AC888&gt;0,dataOrig!AA888*dataRevised!$AC888/dataOrig!$AC888,dataOrig!AA888)</f>
        <v>65.842381476420186</v>
      </c>
      <c r="AB888" s="1">
        <f>IF(dataOrig!$AC888&gt;0,dataOrig!AB888*dataRevised!$AC888/dataOrig!$AC888,dataOrig!AB888)</f>
        <v>284.17968248495316</v>
      </c>
      <c r="AC888" s="9">
        <f>dataOrig!AC888*VLOOKUP($C888,pivot!$H$4:$Q$65,10,FALSE)/VLOOKUP($C888,pivot!$H$4:$Q$65,6,FALSE)</f>
        <v>472.64745534017288</v>
      </c>
    </row>
    <row r="889" spans="1:29">
      <c r="A889">
        <v>897</v>
      </c>
      <c r="B889">
        <v>24033</v>
      </c>
      <c r="C889">
        <f>dataOrig!C889</f>
        <v>24033</v>
      </c>
      <c r="D889">
        <v>24</v>
      </c>
      <c r="E889" s="1">
        <f>IF(dataOrig!$I889&gt;0,dataOrig!E889*dataRevised!$I889/dataOrig!$I889,dataOrig!E889)</f>
        <v>10.704686847114537</v>
      </c>
      <c r="F889" s="1">
        <f>IF(dataOrig!$I889&gt;0,dataOrig!F889*dataRevised!$I889/dataOrig!$I889,dataOrig!F889)</f>
        <v>11.677840196852223</v>
      </c>
      <c r="G889" s="1">
        <f>IF(dataOrig!$I889&gt;0,dataOrig!G889*dataRevised!$I889/dataOrig!$I889,dataOrig!G889)</f>
        <v>3.8926133989507408</v>
      </c>
      <c r="H889" s="1">
        <f>IF(dataOrig!$I889&gt;0,dataOrig!H889*dataRevised!$I889/dataOrig!$I889,dataOrig!H889)</f>
        <v>34.060367240818984</v>
      </c>
      <c r="I889" s="9">
        <f>dataOrig!I889*VLOOKUP($C889,pivot!$H$4:$Q$65,7,FALSE)/VLOOKUP($C889,pivot!$H$4:$Q$65,2,FALSE)</f>
        <v>60.335507683736481</v>
      </c>
      <c r="J889" s="1">
        <f>dataOrig!J889</f>
        <v>11</v>
      </c>
      <c r="K889" s="1">
        <f>dataOrig!K889</f>
        <v>12</v>
      </c>
      <c r="L889" s="1">
        <f>dataOrig!L889</f>
        <v>4</v>
      </c>
      <c r="M889" s="1">
        <f>dataOrig!M889</f>
        <v>35</v>
      </c>
      <c r="N889" s="9">
        <f>dataOrig!N889</f>
        <v>62</v>
      </c>
      <c r="O889" s="1">
        <f>IF(dataOrig!$S889&gt;0,dataOrig!O889*dataRevised!$S889/dataOrig!$S889,dataOrig!O889)</f>
        <v>30.383273308657728</v>
      </c>
      <c r="P889" s="1">
        <f>IF(dataOrig!$S889&gt;0,dataOrig!P889*dataRevised!$S889/dataOrig!$S889,dataOrig!P889)</f>
        <v>45.792521826049651</v>
      </c>
      <c r="Q889" s="1">
        <f>IF(dataOrig!$S889&gt;0,dataOrig!Q889*dataRevised!$S889/dataOrig!$S889,dataOrig!Q889)</f>
        <v>0.24251332056164601</v>
      </c>
      <c r="R889" s="1">
        <f>IF(dataOrig!$S889&gt;0,dataOrig!R889*dataRevised!$S889/dataOrig!$S889,dataOrig!R889)</f>
        <v>69.208096050406994</v>
      </c>
      <c r="S889" s="9">
        <f>dataOrig!S889*VLOOKUP($C889,pivot!$H$4:$Q$65,8,FALSE)/VLOOKUP($C889,pivot!$H$4:$Q$65,4,FALSE)</f>
        <v>145.62640450567602</v>
      </c>
      <c r="T889" s="1">
        <f>IF(dataOrig!$X889&gt;0,dataOrig!T889*dataRevised!$X889/dataOrig!$X889,dataOrig!T889)</f>
        <v>46.796128235988874</v>
      </c>
      <c r="U889" s="1">
        <f>IF(dataOrig!$X889&gt;0,dataOrig!U889*dataRevised!$X889/dataOrig!$X889,dataOrig!U889)</f>
        <v>112.13411860321864</v>
      </c>
      <c r="V889" s="1">
        <f>IF(dataOrig!$X889&gt;0,dataOrig!V889*dataRevised!$X889/dataOrig!$X889,dataOrig!V889)</f>
        <v>0</v>
      </c>
      <c r="W889" s="1">
        <f>IF(dataOrig!$X889&gt;0,dataOrig!W889*dataRevised!$X889/dataOrig!$X889,dataOrig!W889)</f>
        <v>37.966670078255135</v>
      </c>
      <c r="X889" s="9">
        <f>dataOrig!X889*VLOOKUP($C889,pivot!$H$4:$Q$65,9,FALSE)/VLOOKUP($C889,pivot!$H$4:$Q$65,5,FALSE)</f>
        <v>196.89691691746265</v>
      </c>
      <c r="Y889" s="1">
        <f>IF(dataOrig!$AC889&gt;0,dataOrig!Y889*dataRevised!$AC889/dataOrig!$AC889,dataOrig!Y889)</f>
        <v>89.209753939360795</v>
      </c>
      <c r="Z889" s="1">
        <f>IF(dataOrig!$AC889&gt;0,dataOrig!Z889*dataRevised!$AC889/dataOrig!$AC889,dataOrig!Z889)</f>
        <v>59.358700919926079</v>
      </c>
      <c r="AA889" s="1">
        <f>IF(dataOrig!$AC889&gt;0,dataOrig!AA889*dataRevised!$AC889/dataOrig!$AC889,dataOrig!AA889)</f>
        <v>0.18313845117605243</v>
      </c>
      <c r="AB889" s="1">
        <f>IF(dataOrig!$AC889&gt;0,dataOrig!AB889*dataRevised!$AC889/dataOrig!$AC889,dataOrig!AB889)</f>
        <v>68.160141228409401</v>
      </c>
      <c r="AC889" s="9">
        <f>dataOrig!AC889*VLOOKUP($C889,pivot!$H$4:$Q$65,10,FALSE)/VLOOKUP($C889,pivot!$H$4:$Q$65,6,FALSE)</f>
        <v>216.91173453887231</v>
      </c>
    </row>
    <row r="890" spans="1:29">
      <c r="A890">
        <v>898</v>
      </c>
      <c r="B890">
        <v>24033</v>
      </c>
      <c r="C890">
        <f>dataOrig!C890</f>
        <v>24033</v>
      </c>
      <c r="D890">
        <v>24</v>
      </c>
      <c r="E890" s="1">
        <f>IF(dataOrig!$I890&gt;0,dataOrig!E890*dataRevised!$I890/dataOrig!$I890,dataOrig!E890)</f>
        <v>0</v>
      </c>
      <c r="F890" s="1">
        <f>IF(dataOrig!$I890&gt;0,dataOrig!F890*dataRevised!$I890/dataOrig!$I890,dataOrig!F890)</f>
        <v>6.8120734481637966</v>
      </c>
      <c r="G890" s="1">
        <f>IF(dataOrig!$I890&gt;0,dataOrig!G890*dataRevised!$I890/dataOrig!$I890,dataOrig!G890)</f>
        <v>2.9194600492130554</v>
      </c>
      <c r="H890" s="1">
        <f>IF(dataOrig!$I890&gt;0,dataOrig!H890*dataRevised!$I890/dataOrig!$I890,dataOrig!H890)</f>
        <v>36.006673940294348</v>
      </c>
      <c r="I890" s="9">
        <f>dataOrig!I890*VLOOKUP($C890,pivot!$H$4:$Q$65,7,FALSE)/VLOOKUP($C890,pivot!$H$4:$Q$65,2,FALSE)</f>
        <v>45.7382074376712</v>
      </c>
      <c r="J890" s="1">
        <f>dataOrig!J890</f>
        <v>0</v>
      </c>
      <c r="K890" s="1">
        <f>dataOrig!K890</f>
        <v>7</v>
      </c>
      <c r="L890" s="1">
        <f>dataOrig!L890</f>
        <v>3</v>
      </c>
      <c r="M890" s="1">
        <f>dataOrig!M890</f>
        <v>37</v>
      </c>
      <c r="N890" s="9">
        <f>dataOrig!N890</f>
        <v>47</v>
      </c>
      <c r="O890" s="1">
        <f>IF(dataOrig!$S890&gt;0,dataOrig!O890*dataRevised!$S890/dataOrig!$S890,dataOrig!O890)</f>
        <v>1.097319372555746</v>
      </c>
      <c r="P890" s="1">
        <f>IF(dataOrig!$S890&gt;0,dataOrig!P890*dataRevised!$S890/dataOrig!$S890,dataOrig!P890)</f>
        <v>8.0159435846192402</v>
      </c>
      <c r="Q890" s="1">
        <f>IF(dataOrig!$S890&gt;0,dataOrig!Q890*dataRevised!$S890/dataOrig!$S890,dataOrig!Q890)</f>
        <v>6.3191666736588742E-2</v>
      </c>
      <c r="R890" s="1">
        <f>IF(dataOrig!$S890&gt;0,dataOrig!R890*dataRevised!$S890/dataOrig!$S890,dataOrig!R890)</f>
        <v>56.16343985836459</v>
      </c>
      <c r="S890" s="9">
        <f>dataOrig!S890*VLOOKUP($C890,pivot!$H$4:$Q$65,8,FALSE)/VLOOKUP($C890,pivot!$H$4:$Q$65,4,FALSE)</f>
        <v>65.339894482276165</v>
      </c>
      <c r="T890" s="1">
        <f>IF(dataOrig!$X890&gt;0,dataOrig!T890*dataRevised!$X890/dataOrig!$X890,dataOrig!T890)</f>
        <v>14.127133052374001</v>
      </c>
      <c r="U890" s="1">
        <f>IF(dataOrig!$X890&gt;0,dataOrig!U890*dataRevised!$X890/dataOrig!$X890,dataOrig!U890)</f>
        <v>19.424807947014251</v>
      </c>
      <c r="V890" s="1">
        <f>IF(dataOrig!$X890&gt;0,dataOrig!V890*dataRevised!$X890/dataOrig!$X890,dataOrig!V890)</f>
        <v>0</v>
      </c>
      <c r="W890" s="1">
        <f>IF(dataOrig!$X890&gt;0,dataOrig!W890*dataRevised!$X890/dataOrig!$X890,dataOrig!W890)</f>
        <v>11.478295605053876</v>
      </c>
      <c r="X890" s="9">
        <f>dataOrig!X890*VLOOKUP($C890,pivot!$H$4:$Q$65,9,FALSE)/VLOOKUP($C890,pivot!$H$4:$Q$65,5,FALSE)</f>
        <v>45.03023660444213</v>
      </c>
      <c r="Y890" s="1">
        <f>IF(dataOrig!$AC890&gt;0,dataOrig!Y890*dataRevised!$AC890/dataOrig!$AC890,dataOrig!Y890)</f>
        <v>0.98920794418310753</v>
      </c>
      <c r="Z890" s="1">
        <f>IF(dataOrig!$AC890&gt;0,dataOrig!Z890*dataRevised!$AC890/dataOrig!$AC890,dataOrig!Z890)</f>
        <v>7.1806253406148244</v>
      </c>
      <c r="AA890" s="1">
        <f>IF(dataOrig!$AC890&gt;0,dataOrig!AA890*dataRevised!$AC890/dataOrig!$AC890,dataOrig!AA890)</f>
        <v>9.5760863295931004E-2</v>
      </c>
      <c r="AB890" s="1">
        <f>IF(dataOrig!$AC890&gt;0,dataOrig!AB890*dataRevised!$AC890/dataOrig!$AC890,dataOrig!AB890)</f>
        <v>50.544149621302125</v>
      </c>
      <c r="AC890" s="9">
        <f>dataOrig!AC890*VLOOKUP($C890,pivot!$H$4:$Q$65,10,FALSE)/VLOOKUP($C890,pivot!$H$4:$Q$65,6,FALSE)</f>
        <v>58.809743769395986</v>
      </c>
    </row>
    <row r="891" spans="1:29">
      <c r="A891">
        <v>899</v>
      </c>
      <c r="B891">
        <v>24033</v>
      </c>
      <c r="C891">
        <f>dataOrig!C891</f>
        <v>24033</v>
      </c>
      <c r="D891">
        <v>24</v>
      </c>
      <c r="E891" s="1">
        <f>IF(dataOrig!$I891&gt;0,dataOrig!E891*dataRevised!$I891/dataOrig!$I891,dataOrig!E891)</f>
        <v>570.26786294628346</v>
      </c>
      <c r="F891" s="1">
        <f>IF(dataOrig!$I891&gt;0,dataOrig!F891*dataRevised!$I891/dataOrig!$I891,dataOrig!F891)</f>
        <v>764.8985328938204</v>
      </c>
      <c r="G891" s="1">
        <f>IF(dataOrig!$I891&gt;0,dataOrig!G891*dataRevised!$I891/dataOrig!$I891,dataOrig!G891)</f>
        <v>417.48278703746689</v>
      </c>
      <c r="H891" s="1">
        <f>IF(dataOrig!$I891&gt;0,dataOrig!H891*dataRevised!$I891/dataOrig!$I891,dataOrig!H891)</f>
        <v>3465.3990784158964</v>
      </c>
      <c r="I891" s="9">
        <f>dataOrig!I891*VLOOKUP($C891,pivot!$H$4:$Q$65,7,FALSE)/VLOOKUP($C891,pivot!$H$4:$Q$65,2,FALSE)</f>
        <v>5218.0482612934675</v>
      </c>
      <c r="J891" s="1">
        <f>dataOrig!J891</f>
        <v>586</v>
      </c>
      <c r="K891" s="1">
        <f>dataOrig!K891</f>
        <v>786</v>
      </c>
      <c r="L891" s="1">
        <f>dataOrig!L891</f>
        <v>429</v>
      </c>
      <c r="M891" s="1">
        <f>dataOrig!M891</f>
        <v>3561</v>
      </c>
      <c r="N891" s="9">
        <f>dataOrig!N891</f>
        <v>5362</v>
      </c>
      <c r="O891" s="1">
        <f>IF(dataOrig!$S891&gt;0,dataOrig!O891*dataRevised!$S891/dataOrig!$S891,dataOrig!O891)</f>
        <v>1556.7602855420382</v>
      </c>
      <c r="P891" s="1">
        <f>IF(dataOrig!$S891&gt;0,dataOrig!P891*dataRevised!$S891/dataOrig!$S891,dataOrig!P891)</f>
        <v>1300.390782374983</v>
      </c>
      <c r="Q891" s="1">
        <f>IF(dataOrig!$S891&gt;0,dataOrig!Q891*dataRevised!$S891/dataOrig!$S891,dataOrig!Q891)</f>
        <v>343.10181712177371</v>
      </c>
      <c r="R891" s="1">
        <f>IF(dataOrig!$S891&gt;0,dataOrig!R891*dataRevised!$S891/dataOrig!$S891,dataOrig!R891)</f>
        <v>2867.277368517493</v>
      </c>
      <c r="S891" s="9">
        <f>dataOrig!S891*VLOOKUP($C891,pivot!$H$4:$Q$65,8,FALSE)/VLOOKUP($C891,pivot!$H$4:$Q$65,4,FALSE)</f>
        <v>6067.5302535562887</v>
      </c>
      <c r="T891" s="1">
        <f>IF(dataOrig!$X891&gt;0,dataOrig!T891*dataRevised!$X891/dataOrig!$X891,dataOrig!T891)</f>
        <v>999.49466345546057</v>
      </c>
      <c r="U891" s="1">
        <f>IF(dataOrig!$X891&gt;0,dataOrig!U891*dataRevised!$X891/dataOrig!$X891,dataOrig!U891)</f>
        <v>1962.7885484642129</v>
      </c>
      <c r="V891" s="1">
        <f>IF(dataOrig!$X891&gt;0,dataOrig!V891*dataRevised!$X891/dataOrig!$X891,dataOrig!V891)</f>
        <v>158.93024683920754</v>
      </c>
      <c r="W891" s="1">
        <f>IF(dataOrig!$X891&gt;0,dataOrig!W891*dataRevised!$X891/dataOrig!$X891,dataOrig!W891)</f>
        <v>2220.6087266700383</v>
      </c>
      <c r="X891" s="9">
        <f>dataOrig!X891*VLOOKUP($C891,pivot!$H$4:$Q$65,9,FALSE)/VLOOKUP($C891,pivot!$H$4:$Q$65,5,FALSE)</f>
        <v>5341.8221854289195</v>
      </c>
      <c r="Y891" s="1">
        <f>IF(dataOrig!$AC891&gt;0,dataOrig!Y891*dataRevised!$AC891/dataOrig!$AC891,dataOrig!Y891)</f>
        <v>1791.6514555736674</v>
      </c>
      <c r="Z891" s="1">
        <f>IF(dataOrig!$AC891&gt;0,dataOrig!Z891*dataRevised!$AC891/dataOrig!$AC891,dataOrig!Z891)</f>
        <v>1607.4656345926908</v>
      </c>
      <c r="AA891" s="1">
        <f>IF(dataOrig!$AC891&gt;0,dataOrig!AA891*dataRevised!$AC891/dataOrig!$AC891,dataOrig!AA891)</f>
        <v>540.44534268677273</v>
      </c>
      <c r="AB891" s="1">
        <f>IF(dataOrig!$AC891&gt;0,dataOrig!AB891*dataRevised!$AC891/dataOrig!$AC891,dataOrig!AB891)</f>
        <v>3523.5928255620543</v>
      </c>
      <c r="AC891" s="9">
        <f>dataOrig!AC891*VLOOKUP($C891,pivot!$H$4:$Q$65,10,FALSE)/VLOOKUP($C891,pivot!$H$4:$Q$65,6,FALSE)</f>
        <v>7463.1552584151859</v>
      </c>
    </row>
    <row r="892" spans="1:29">
      <c r="A892">
        <v>900</v>
      </c>
      <c r="B892">
        <v>24033</v>
      </c>
      <c r="C892">
        <f>dataOrig!C892</f>
        <v>24033</v>
      </c>
      <c r="D892">
        <v>24</v>
      </c>
      <c r="E892" s="1">
        <f>IF(dataOrig!$I892&gt;0,dataOrig!E892*dataRevised!$I892/dataOrig!$I892,dataOrig!E892)</f>
        <v>755.16699939644354</v>
      </c>
      <c r="F892" s="1">
        <f>IF(dataOrig!$I892&gt;0,dataOrig!F892*dataRevised!$I892/dataOrig!$I892,dataOrig!F892)</f>
        <v>121.64416871721063</v>
      </c>
      <c r="G892" s="1">
        <f>IF(dataOrig!$I892&gt;0,dataOrig!G892*dataRevised!$I892/dataOrig!$I892,dataOrig!G892)</f>
        <v>89.530108175867028</v>
      </c>
      <c r="H892" s="1">
        <f>IF(dataOrig!$I892&gt;0,dataOrig!H892*dataRevised!$I892/dataOrig!$I892,dataOrig!H892)</f>
        <v>408.72440688982772</v>
      </c>
      <c r="I892" s="9">
        <f>dataOrig!I892*VLOOKUP($C892,pivot!$H$4:$Q$65,7,FALSE)/VLOOKUP($C892,pivot!$H$4:$Q$65,2,FALSE)</f>
        <v>1375.065683179349</v>
      </c>
      <c r="J892" s="1">
        <f>dataOrig!J892</f>
        <v>776</v>
      </c>
      <c r="K892" s="1">
        <f>dataOrig!K892</f>
        <v>125</v>
      </c>
      <c r="L892" s="1">
        <f>dataOrig!L892</f>
        <v>92</v>
      </c>
      <c r="M892" s="1">
        <f>dataOrig!M892</f>
        <v>420</v>
      </c>
      <c r="N892" s="9">
        <f>dataOrig!N892</f>
        <v>1413</v>
      </c>
      <c r="O892" s="1">
        <f>IF(dataOrig!$S892&gt;0,dataOrig!O892*dataRevised!$S892/dataOrig!$S892,dataOrig!O892)</f>
        <v>1000.4890619592475</v>
      </c>
      <c r="P892" s="1">
        <f>IF(dataOrig!$S892&gt;0,dataOrig!P892*dataRevised!$S892/dataOrig!$S892,dataOrig!P892)</f>
        <v>183.16995218725111</v>
      </c>
      <c r="Q892" s="1">
        <f>IF(dataOrig!$S892&gt;0,dataOrig!Q892*dataRevised!$S892/dataOrig!$S892,dataOrig!Q892)</f>
        <v>108.60597857629982</v>
      </c>
      <c r="R892" s="1">
        <f>IF(dataOrig!$S892&gt;0,dataOrig!R892*dataRevised!$S892/dataOrig!$S892,dataOrig!R892)</f>
        <v>518.26684780827657</v>
      </c>
      <c r="S892" s="9">
        <f>dataOrig!S892*VLOOKUP($C892,pivot!$H$4:$Q$65,8,FALSE)/VLOOKUP($C892,pivot!$H$4:$Q$65,4,FALSE)</f>
        <v>1810.531840531075</v>
      </c>
      <c r="T892" s="1">
        <f>IF(dataOrig!$X892&gt;0,dataOrig!T892*dataRevised!$X892/dataOrig!$X892,dataOrig!T892)</f>
        <v>438.8240704393674</v>
      </c>
      <c r="U892" s="1">
        <f>IF(dataOrig!$X892&gt;0,dataOrig!U892*dataRevised!$X892/dataOrig!$X892,dataOrig!U892)</f>
        <v>441.47290788668755</v>
      </c>
      <c r="V892" s="1">
        <f>IF(dataOrig!$X892&gt;0,dataOrig!V892*dataRevised!$X892/dataOrig!$X892,dataOrig!V892)</f>
        <v>64.455044551456368</v>
      </c>
      <c r="W892" s="1">
        <f>IF(dataOrig!$X892&gt;0,dataOrig!W892*dataRevised!$X892/dataOrig!$X892,dataOrig!W892)</f>
        <v>510.34268151701076</v>
      </c>
      <c r="X892" s="9">
        <f>dataOrig!X892*VLOOKUP($C892,pivot!$H$4:$Q$65,9,FALSE)/VLOOKUP($C892,pivot!$H$4:$Q$65,5,FALSE)</f>
        <v>1455.0947043945221</v>
      </c>
      <c r="Y892" s="1">
        <f>IF(dataOrig!$AC892&gt;0,dataOrig!Y892*dataRevised!$AC892/dataOrig!$AC892,dataOrig!Y892)</f>
        <v>931.73782472384767</v>
      </c>
      <c r="Z892" s="1">
        <f>IF(dataOrig!$AC892&gt;0,dataOrig!Z892*dataRevised!$AC892/dataOrig!$AC892,dataOrig!Z892)</f>
        <v>189.63162786783428</v>
      </c>
      <c r="AA892" s="1">
        <f>IF(dataOrig!$AC892&gt;0,dataOrig!AA892*dataRevised!$AC892/dataOrig!$AC892,dataOrig!AA892)</f>
        <v>109.53112260025583</v>
      </c>
      <c r="AB892" s="1">
        <f>IF(dataOrig!$AC892&gt;0,dataOrig!AB892*dataRevised!$AC892/dataOrig!$AC892,dataOrig!AB892)</f>
        <v>491.86006069789522</v>
      </c>
      <c r="AC892" s="9">
        <f>dataOrig!AC892*VLOOKUP($C892,pivot!$H$4:$Q$65,10,FALSE)/VLOOKUP($C892,pivot!$H$4:$Q$65,6,FALSE)</f>
        <v>1722.7606358898329</v>
      </c>
    </row>
    <row r="893" spans="1:29">
      <c r="A893">
        <v>901</v>
      </c>
      <c r="B893">
        <v>24033</v>
      </c>
      <c r="C893">
        <f>dataOrig!C893</f>
        <v>24033</v>
      </c>
      <c r="D893">
        <v>24</v>
      </c>
      <c r="E893" s="1">
        <f>IF(dataOrig!$I893&gt;0,dataOrig!E893*dataRevised!$I893/dataOrig!$I893,dataOrig!E893)</f>
        <v>33.087213891081291</v>
      </c>
      <c r="F893" s="1">
        <f>IF(dataOrig!$I893&gt;0,dataOrig!F893*dataRevised!$I893/dataOrig!$I893,dataOrig!F893)</f>
        <v>150.83876920934119</v>
      </c>
      <c r="G893" s="1">
        <f>IF(dataOrig!$I893&gt;0,dataOrig!G893*dataRevised!$I893/dataOrig!$I893,dataOrig!G893)</f>
        <v>2.9194600492130554</v>
      </c>
      <c r="H893" s="1">
        <f>IF(dataOrig!$I893&gt;0,dataOrig!H893*dataRevised!$I893/dataOrig!$I893,dataOrig!H893)</f>
        <v>388.28818654533632</v>
      </c>
      <c r="I893" s="9">
        <f>dataOrig!I893*VLOOKUP($C893,pivot!$H$4:$Q$65,7,FALSE)/VLOOKUP($C893,pivot!$H$4:$Q$65,2,FALSE)</f>
        <v>575.13362969497189</v>
      </c>
      <c r="J893" s="1">
        <f>dataOrig!J893</f>
        <v>34</v>
      </c>
      <c r="K893" s="1">
        <f>dataOrig!K893</f>
        <v>155</v>
      </c>
      <c r="L893" s="1">
        <f>dataOrig!L893</f>
        <v>3</v>
      </c>
      <c r="M893" s="1">
        <f>dataOrig!M893</f>
        <v>399</v>
      </c>
      <c r="N893" s="9">
        <f>dataOrig!N893</f>
        <v>591</v>
      </c>
      <c r="O893" s="1">
        <f>IF(dataOrig!$S893&gt;0,dataOrig!O893*dataRevised!$S893/dataOrig!$S893,dataOrig!O893)</f>
        <v>268.67350435569256</v>
      </c>
      <c r="P893" s="1">
        <f>IF(dataOrig!$S893&gt;0,dataOrig!P893*dataRevised!$S893/dataOrig!$S893,dataOrig!P893)</f>
        <v>348.09889131541695</v>
      </c>
      <c r="Q893" s="1">
        <f>IF(dataOrig!$S893&gt;0,dataOrig!Q893*dataRevised!$S893/dataOrig!$S893,dataOrig!Q893)</f>
        <v>17.826979497758785</v>
      </c>
      <c r="R893" s="1">
        <f>IF(dataOrig!$S893&gt;0,dataOrig!R893*dataRevised!$S893/dataOrig!$S893,dataOrig!R893)</f>
        <v>809.20286906543015</v>
      </c>
      <c r="S893" s="9">
        <f>dataOrig!S893*VLOOKUP($C893,pivot!$H$4:$Q$65,8,FALSE)/VLOOKUP($C893,pivot!$H$4:$Q$65,4,FALSE)</f>
        <v>1443.8022442342985</v>
      </c>
      <c r="T893" s="1">
        <f>IF(dataOrig!$X893&gt;0,dataOrig!T893*dataRevised!$X893/dataOrig!$X893,dataOrig!T893)</f>
        <v>142.15427633951339</v>
      </c>
      <c r="U893" s="1">
        <f>IF(dataOrig!$X893&gt;0,dataOrig!U893*dataRevised!$X893/dataOrig!$X893,dataOrig!U893)</f>
        <v>201.31164599632953</v>
      </c>
      <c r="V893" s="1">
        <f>IF(dataOrig!$X893&gt;0,dataOrig!V893*dataRevised!$X893/dataOrig!$X893,dataOrig!V893)</f>
        <v>14.127133052374003</v>
      </c>
      <c r="W893" s="1">
        <f>IF(dataOrig!$X893&gt;0,dataOrig!W893*dataRevised!$X893/dataOrig!$X893,dataOrig!W893)</f>
        <v>248.10777423231846</v>
      </c>
      <c r="X893" s="9">
        <f>dataOrig!X893*VLOOKUP($C893,pivot!$H$4:$Q$65,9,FALSE)/VLOOKUP($C893,pivot!$H$4:$Q$65,5,FALSE)</f>
        <v>605.70082962053539</v>
      </c>
      <c r="Y893" s="1">
        <f>IF(dataOrig!$AC893&gt;0,dataOrig!Y893*dataRevised!$AC893/dataOrig!$AC893,dataOrig!Y893)</f>
        <v>257.42011879721224</v>
      </c>
      <c r="Z893" s="1">
        <f>IF(dataOrig!$AC893&gt;0,dataOrig!Z893*dataRevised!$AC893/dataOrig!$AC893,dataOrig!Z893)</f>
        <v>381.97117315755116</v>
      </c>
      <c r="AA893" s="1">
        <f>IF(dataOrig!$AC893&gt;0,dataOrig!AA893*dataRevised!$AC893/dataOrig!$AC893,dataOrig!AA893)</f>
        <v>16.277300461828194</v>
      </c>
      <c r="AB893" s="1">
        <f>IF(dataOrig!$AC893&gt;0,dataOrig!AB893*dataRevised!$AC893/dataOrig!$AC893,dataOrig!AB893)</f>
        <v>885.60264883464993</v>
      </c>
      <c r="AC893" s="9">
        <f>dataOrig!AC893*VLOOKUP($C893,pivot!$H$4:$Q$65,10,FALSE)/VLOOKUP($C893,pivot!$H$4:$Q$65,6,FALSE)</f>
        <v>1541.2712412512415</v>
      </c>
    </row>
    <row r="894" spans="1:29">
      <c r="A894">
        <v>902</v>
      </c>
      <c r="B894">
        <v>24033</v>
      </c>
      <c r="C894">
        <f>dataOrig!C894</f>
        <v>24033</v>
      </c>
      <c r="D894">
        <v>24</v>
      </c>
      <c r="E894" s="1">
        <f>IF(dataOrig!$I894&gt;0,dataOrig!E894*dataRevised!$I894/dataOrig!$I894,dataOrig!E894)</f>
        <v>23.355680393704443</v>
      </c>
      <c r="F894" s="1">
        <f>IF(dataOrig!$I894&gt;0,dataOrig!F894*dataRevised!$I894/dataOrig!$I894,dataOrig!F894)</f>
        <v>35.033520590556662</v>
      </c>
      <c r="G894" s="1">
        <f>IF(dataOrig!$I894&gt;0,dataOrig!G894*dataRevised!$I894/dataOrig!$I894,dataOrig!G894)</f>
        <v>61.308661033474166</v>
      </c>
      <c r="H894" s="1">
        <f>IF(dataOrig!$I894&gt;0,dataOrig!H894*dataRevised!$I894/dataOrig!$I894,dataOrig!H894)</f>
        <v>260.80509772969964</v>
      </c>
      <c r="I894" s="9">
        <f>dataOrig!I894*VLOOKUP($C894,pivot!$H$4:$Q$65,7,FALSE)/VLOOKUP($C894,pivot!$H$4:$Q$65,2,FALSE)</f>
        <v>380.50295974743489</v>
      </c>
      <c r="J894" s="1">
        <f>dataOrig!J894</f>
        <v>24</v>
      </c>
      <c r="K894" s="1">
        <f>dataOrig!K894</f>
        <v>36</v>
      </c>
      <c r="L894" s="1">
        <f>dataOrig!L894</f>
        <v>63</v>
      </c>
      <c r="M894" s="1">
        <f>dataOrig!M894</f>
        <v>268</v>
      </c>
      <c r="N894" s="9">
        <f>dataOrig!N894</f>
        <v>391</v>
      </c>
      <c r="O894" s="1">
        <f>IF(dataOrig!$S894&gt;0,dataOrig!O894*dataRevised!$S894/dataOrig!$S894,dataOrig!O894)</f>
        <v>281.53909497543435</v>
      </c>
      <c r="P894" s="1">
        <f>IF(dataOrig!$S894&gt;0,dataOrig!P894*dataRevised!$S894/dataOrig!$S894,dataOrig!P894)</f>
        <v>812.30643413792779</v>
      </c>
      <c r="Q894" s="1">
        <f>IF(dataOrig!$S894&gt;0,dataOrig!Q894*dataRevised!$S894/dataOrig!$S894,dataOrig!Q894)</f>
        <v>324.04808448059254</v>
      </c>
      <c r="R894" s="1">
        <f>IF(dataOrig!$S894&gt;0,dataOrig!R894*dataRevised!$S894/dataOrig!$S894,dataOrig!R894)</f>
        <v>678.70622863679341</v>
      </c>
      <c r="S894" s="9">
        <f>dataOrig!S894*VLOOKUP($C894,pivot!$H$4:$Q$65,8,FALSE)/VLOOKUP($C894,pivot!$H$4:$Q$65,4,FALSE)</f>
        <v>2096.599842230748</v>
      </c>
      <c r="T894" s="1">
        <f>IF(dataOrig!$X894&gt;0,dataOrig!T894*dataRevised!$X894/dataOrig!$X894,dataOrig!T894)</f>
        <v>195.13102528591588</v>
      </c>
      <c r="U894" s="1">
        <f>IF(dataOrig!$X894&gt;0,dataOrig!U894*dataRevised!$X894/dataOrig!$X894,dataOrig!U894)</f>
        <v>60.040315472589505</v>
      </c>
      <c r="V894" s="1">
        <f>IF(dataOrig!$X894&gt;0,dataOrig!V894*dataRevised!$X894/dataOrig!$X894,dataOrig!V894)</f>
        <v>33.551940999388258</v>
      </c>
      <c r="W894" s="1">
        <f>IF(dataOrig!$X894&gt;0,dataOrig!W894*dataRevised!$X894/dataOrig!$X894,dataOrig!W894)</f>
        <v>107.71938952435175</v>
      </c>
      <c r="X894" s="9">
        <f>dataOrig!X894*VLOOKUP($C894,pivot!$H$4:$Q$65,9,FALSE)/VLOOKUP($C894,pivot!$H$4:$Q$65,5,FALSE)</f>
        <v>396.44267128224544</v>
      </c>
      <c r="Y894" s="1">
        <f>IF(dataOrig!$AC894&gt;0,dataOrig!Y894*dataRevised!$AC894/dataOrig!$AC894,dataOrig!Y894)</f>
        <v>36.517436054996601</v>
      </c>
      <c r="Z894" s="1">
        <f>IF(dataOrig!$AC894&gt;0,dataOrig!Z894*dataRevised!$AC894/dataOrig!$AC894,dataOrig!Z894)</f>
        <v>86.112322519131112</v>
      </c>
      <c r="AA894" s="1">
        <f>IF(dataOrig!$AC894&gt;0,dataOrig!AA894*dataRevised!$AC894/dataOrig!$AC894,dataOrig!AA894)</f>
        <v>107.63593576322818</v>
      </c>
      <c r="AB894" s="1">
        <f>IF(dataOrig!$AC894&gt;0,dataOrig!AB894*dataRevised!$AC894/dataOrig!$AC894,dataOrig!AB894)</f>
        <v>506.30816152587158</v>
      </c>
      <c r="AC894" s="9">
        <f>dataOrig!AC894*VLOOKUP($C894,pivot!$H$4:$Q$65,10,FALSE)/VLOOKUP($C894,pivot!$H$4:$Q$65,6,FALSE)</f>
        <v>736.57385586322744</v>
      </c>
    </row>
    <row r="895" spans="1:29">
      <c r="A895">
        <v>903</v>
      </c>
      <c r="B895">
        <v>24033</v>
      </c>
      <c r="C895">
        <f>dataOrig!C895</f>
        <v>24033</v>
      </c>
      <c r="D895">
        <v>24</v>
      </c>
      <c r="E895" s="1">
        <f>IF(dataOrig!$I895&gt;0,dataOrig!E895*dataRevised!$I895/dataOrig!$I895,dataOrig!E895)</f>
        <v>44.765054087933514</v>
      </c>
      <c r="F895" s="1">
        <f>IF(dataOrig!$I895&gt;0,dataOrig!F895*dataRevised!$I895/dataOrig!$I895,dataOrig!F895)</f>
        <v>83.691188077440913</v>
      </c>
      <c r="G895" s="1">
        <f>IF(dataOrig!$I895&gt;0,dataOrig!G895*dataRevised!$I895/dataOrig!$I895,dataOrig!G895)</f>
        <v>50.603974186359622</v>
      </c>
      <c r="H895" s="1">
        <f>IF(dataOrig!$I895&gt;0,dataOrig!H895*dataRevised!$I895/dataOrig!$I895,dataOrig!H895)</f>
        <v>192.68436324806166</v>
      </c>
      <c r="I895" s="9">
        <f>dataOrig!I895*VLOOKUP($C895,pivot!$H$4:$Q$65,7,FALSE)/VLOOKUP($C895,pivot!$H$4:$Q$65,2,FALSE)</f>
        <v>371.74457959979571</v>
      </c>
      <c r="J895" s="1">
        <f>dataOrig!J895</f>
        <v>46</v>
      </c>
      <c r="K895" s="1">
        <f>dataOrig!K895</f>
        <v>86</v>
      </c>
      <c r="L895" s="1">
        <f>dataOrig!L895</f>
        <v>52</v>
      </c>
      <c r="M895" s="1">
        <f>dataOrig!M895</f>
        <v>198</v>
      </c>
      <c r="N895" s="9">
        <f>dataOrig!N895</f>
        <v>382</v>
      </c>
      <c r="O895" s="1">
        <f>IF(dataOrig!$S895&gt;0,dataOrig!O895*dataRevised!$S895/dataOrig!$S895,dataOrig!O895)</f>
        <v>346.96395114735799</v>
      </c>
      <c r="P895" s="1">
        <f>IF(dataOrig!$S895&gt;0,dataOrig!P895*dataRevised!$S895/dataOrig!$S895,dataOrig!P895)</f>
        <v>1019.6078042235647</v>
      </c>
      <c r="Q895" s="1">
        <f>IF(dataOrig!$S895&gt;0,dataOrig!Q895*dataRevised!$S895/dataOrig!$S895,dataOrig!Q895)</f>
        <v>405.89106927088113</v>
      </c>
      <c r="R895" s="1">
        <f>IF(dataOrig!$S895&gt;0,dataOrig!R895*dataRevised!$S895/dataOrig!$S895,dataOrig!R895)</f>
        <v>843.60306211410705</v>
      </c>
      <c r="S895" s="9">
        <f>dataOrig!S895*VLOOKUP($C895,pivot!$H$4:$Q$65,8,FALSE)/VLOOKUP($C895,pivot!$H$4:$Q$65,4,FALSE)</f>
        <v>2616.0658867559109</v>
      </c>
      <c r="T895" s="1">
        <f>IF(dataOrig!$X895&gt;0,dataOrig!T895*dataRevised!$X895/dataOrig!$X895,dataOrig!T895)</f>
        <v>90.943419024657643</v>
      </c>
      <c r="U895" s="1">
        <f>IF(dataOrig!$X895&gt;0,dataOrig!U895*dataRevised!$X895/dataOrig!$X895,dataOrig!U895)</f>
        <v>78.582177603830388</v>
      </c>
      <c r="V895" s="1">
        <f>IF(dataOrig!$X895&gt;0,dataOrig!V895*dataRevised!$X895/dataOrig!$X895,dataOrig!V895)</f>
        <v>11.478295605053878</v>
      </c>
      <c r="W895" s="1">
        <f>IF(dataOrig!$X895&gt;0,dataOrig!W895*dataRevised!$X895/dataOrig!$X895,dataOrig!W895)</f>
        <v>204.84342925942306</v>
      </c>
      <c r="X895" s="9">
        <f>dataOrig!X895*VLOOKUP($C895,pivot!$H$4:$Q$65,9,FALSE)/VLOOKUP($C895,pivot!$H$4:$Q$65,5,FALSE)</f>
        <v>385.84732149296497</v>
      </c>
      <c r="Y895" s="1">
        <f>IF(dataOrig!$AC895&gt;0,dataOrig!Y895*dataRevised!$AC895/dataOrig!$AC895,dataOrig!Y895)</f>
        <v>69.673596416559704</v>
      </c>
      <c r="Z895" s="1">
        <f>IF(dataOrig!$AC895&gt;0,dataOrig!Z895*dataRevised!$AC895/dataOrig!$AC895,dataOrig!Z895)</f>
        <v>112.30855467831425</v>
      </c>
      <c r="AA895" s="1">
        <f>IF(dataOrig!$AC895&gt;0,dataOrig!AA895*dataRevised!$AC895/dataOrig!$AC895,dataOrig!AA895)</f>
        <v>64.16623995494254</v>
      </c>
      <c r="AB895" s="1">
        <f>IF(dataOrig!$AC895&gt;0,dataOrig!AB895*dataRevised!$AC895/dataOrig!$AC895,dataOrig!AB895)</f>
        <v>213.79772449369031</v>
      </c>
      <c r="AC895" s="9">
        <f>dataOrig!AC895*VLOOKUP($C895,pivot!$H$4:$Q$65,10,FALSE)/VLOOKUP($C895,pivot!$H$4:$Q$65,6,FALSE)</f>
        <v>459.94611554350683</v>
      </c>
    </row>
    <row r="896" spans="1:29">
      <c r="A896">
        <v>904</v>
      </c>
      <c r="B896">
        <v>24033</v>
      </c>
      <c r="C896">
        <f>dataOrig!C896</f>
        <v>24033</v>
      </c>
      <c r="D896">
        <v>24</v>
      </c>
      <c r="E896" s="1">
        <f>IF(dataOrig!$I896&gt;0,dataOrig!E896*dataRevised!$I896/dataOrig!$I896,dataOrig!E896)</f>
        <v>4.8657667486884257</v>
      </c>
      <c r="F896" s="1">
        <f>IF(dataOrig!$I896&gt;0,dataOrig!F896*dataRevised!$I896/dataOrig!$I896,dataOrig!F896)</f>
        <v>8.7583801476391656</v>
      </c>
      <c r="G896" s="1">
        <f>IF(dataOrig!$I896&gt;0,dataOrig!G896*dataRevised!$I896/dataOrig!$I896,dataOrig!G896)</f>
        <v>4.8657667486884257</v>
      </c>
      <c r="H896" s="1">
        <f>IF(dataOrig!$I896&gt;0,dataOrig!H896*dataRevised!$I896/dataOrig!$I896,dataOrig!H896)</f>
        <v>16.543606945540645</v>
      </c>
      <c r="I896" s="9">
        <f>dataOrig!I896*VLOOKUP($C896,pivot!$H$4:$Q$65,7,FALSE)/VLOOKUP($C896,pivot!$H$4:$Q$65,2,FALSE)</f>
        <v>35.033520590556662</v>
      </c>
      <c r="J896" s="1">
        <f>dataOrig!J896</f>
        <v>5</v>
      </c>
      <c r="K896" s="1">
        <f>dataOrig!K896</f>
        <v>9</v>
      </c>
      <c r="L896" s="1">
        <f>dataOrig!L896</f>
        <v>5</v>
      </c>
      <c r="M896" s="1">
        <f>dataOrig!M896</f>
        <v>17</v>
      </c>
      <c r="N896" s="9">
        <f>dataOrig!N896</f>
        <v>36</v>
      </c>
      <c r="O896" s="1">
        <f>IF(dataOrig!$S896&gt;0,dataOrig!O896*dataRevised!$S896/dataOrig!$S896,dataOrig!O896)</f>
        <v>184.40297349083437</v>
      </c>
      <c r="P896" s="1">
        <f>IF(dataOrig!$S896&gt;0,dataOrig!P896*dataRevised!$S896/dataOrig!$S896,dataOrig!P896)</f>
        <v>522.09728370965593</v>
      </c>
      <c r="Q896" s="1">
        <f>IF(dataOrig!$S896&gt;0,dataOrig!Q896*dataRevised!$S896/dataOrig!$S896,dataOrig!Q896)</f>
        <v>212.07284397810716</v>
      </c>
      <c r="R896" s="1">
        <f>IF(dataOrig!$S896&gt;0,dataOrig!R896*dataRevised!$S896/dataOrig!$S896,dataOrig!R896)</f>
        <v>448.84472604215171</v>
      </c>
      <c r="S896" s="9">
        <f>dataOrig!S896*VLOOKUP($C896,pivot!$H$4:$Q$65,8,FALSE)/VLOOKUP($C896,pivot!$H$4:$Q$65,4,FALSE)</f>
        <v>1367.4178272207494</v>
      </c>
      <c r="T896" s="1">
        <f>IF(dataOrig!$X896&gt;0,dataOrig!T896*dataRevised!$X896/dataOrig!$X896,dataOrig!T896)</f>
        <v>0</v>
      </c>
      <c r="U896" s="1">
        <f>IF(dataOrig!$X896&gt;0,dataOrig!U896*dataRevised!$X896/dataOrig!$X896,dataOrig!U896)</f>
        <v>22.956591210107756</v>
      </c>
      <c r="V896" s="1">
        <f>IF(dataOrig!$X896&gt;0,dataOrig!V896*dataRevised!$X896/dataOrig!$X896,dataOrig!V896)</f>
        <v>0.88294581577337516</v>
      </c>
      <c r="W896" s="1">
        <f>IF(dataOrig!$X896&gt;0,dataOrig!W896*dataRevised!$X896/dataOrig!$X896,dataOrig!W896)</f>
        <v>9.7124039735071275</v>
      </c>
      <c r="X896" s="9">
        <f>dataOrig!X896*VLOOKUP($C896,pivot!$H$4:$Q$65,9,FALSE)/VLOOKUP($C896,pivot!$H$4:$Q$65,5,FALSE)</f>
        <v>33.551940999388258</v>
      </c>
      <c r="Y896" s="1">
        <f>IF(dataOrig!$AC896&gt;0,dataOrig!Y896*dataRevised!$AC896/dataOrig!$AC896,dataOrig!Y896)</f>
        <v>28.593650406195003</v>
      </c>
      <c r="Z896" s="1">
        <f>IF(dataOrig!$AC896&gt;0,dataOrig!Z896*dataRevised!$AC896/dataOrig!$AC896,dataOrig!Z896)</f>
        <v>77.189979083225936</v>
      </c>
      <c r="AA896" s="1">
        <f>IF(dataOrig!$AC896&gt;0,dataOrig!AA896*dataRevised!$AC896/dataOrig!$AC896,dataOrig!AA896)</f>
        <v>17.846531657258737</v>
      </c>
      <c r="AB896" s="1">
        <f>IF(dataOrig!$AC896&gt;0,dataOrig!AB896*dataRevised!$AC896/dataOrig!$AC896,dataOrig!AB896)</f>
        <v>71.527205342144157</v>
      </c>
      <c r="AC896" s="9">
        <f>dataOrig!AC896*VLOOKUP($C896,pivot!$H$4:$Q$65,10,FALSE)/VLOOKUP($C896,pivot!$H$4:$Q$65,6,FALSE)</f>
        <v>195.15736648882384</v>
      </c>
    </row>
    <row r="897" spans="1:29">
      <c r="A897">
        <v>905</v>
      </c>
      <c r="B897">
        <v>24033</v>
      </c>
      <c r="C897">
        <f>dataOrig!C897</f>
        <v>24033</v>
      </c>
      <c r="D897">
        <v>24</v>
      </c>
      <c r="E897" s="1">
        <f>IF(dataOrig!$I897&gt;0,dataOrig!E897*dataRevised!$I897/dataOrig!$I897,dataOrig!E897)</f>
        <v>323.08691211291148</v>
      </c>
      <c r="F897" s="1">
        <f>IF(dataOrig!$I897&gt;0,dataOrig!F897*dataRevised!$I897/dataOrig!$I897,dataOrig!F897)</f>
        <v>2908.7553623659405</v>
      </c>
      <c r="G897" s="1">
        <f>IF(dataOrig!$I897&gt;0,dataOrig!G897*dataRevised!$I897/dataOrig!$I897,dataOrig!G897)</f>
        <v>317.24799201448531</v>
      </c>
      <c r="H897" s="1">
        <f>IF(dataOrig!$I897&gt;0,dataOrig!H897*dataRevised!$I897/dataOrig!$I897,dataOrig!H897)</f>
        <v>1156.1061794883697</v>
      </c>
      <c r="I897" s="9">
        <f>dataOrig!I897*VLOOKUP($C897,pivot!$H$4:$Q$65,7,FALSE)/VLOOKUP($C897,pivot!$H$4:$Q$65,2,FALSE)</f>
        <v>4705.1964459817073</v>
      </c>
      <c r="J897" s="1">
        <f>dataOrig!J897</f>
        <v>332</v>
      </c>
      <c r="K897" s="1">
        <f>dataOrig!K897</f>
        <v>2989</v>
      </c>
      <c r="L897" s="1">
        <f>dataOrig!L897</f>
        <v>326</v>
      </c>
      <c r="M897" s="1">
        <f>dataOrig!M897</f>
        <v>1188</v>
      </c>
      <c r="N897" s="9">
        <f>dataOrig!N897</f>
        <v>4835</v>
      </c>
      <c r="O897" s="1">
        <f>IF(dataOrig!$S897&gt;0,dataOrig!O897*dataRevised!$S897/dataOrig!$S897,dataOrig!O897)</f>
        <v>290.98341792567788</v>
      </c>
      <c r="P897" s="1">
        <f>IF(dataOrig!$S897&gt;0,dataOrig!P897*dataRevised!$S897/dataOrig!$S897,dataOrig!P897)</f>
        <v>838.92841542732629</v>
      </c>
      <c r="Q897" s="1">
        <f>IF(dataOrig!$S897&gt;0,dataOrig!Q897*dataRevised!$S897/dataOrig!$S897,dataOrig!Q897)</f>
        <v>337.41733938415865</v>
      </c>
      <c r="R897" s="1">
        <f>IF(dataOrig!$S897&gt;0,dataOrig!R897*dataRevised!$S897/dataOrig!$S897,dataOrig!R897)</f>
        <v>707.88875384383925</v>
      </c>
      <c r="S897" s="9">
        <f>dataOrig!S897*VLOOKUP($C897,pivot!$H$4:$Q$65,8,FALSE)/VLOOKUP($C897,pivot!$H$4:$Q$65,4,FALSE)</f>
        <v>2175.2179265810023</v>
      </c>
      <c r="T897" s="1">
        <f>IF(dataOrig!$X897&gt;0,dataOrig!T897*dataRevised!$X897/dataOrig!$X897,dataOrig!T897)</f>
        <v>237.51242444303793</v>
      </c>
      <c r="U897" s="1">
        <f>IF(dataOrig!$X897&gt;0,dataOrig!U897*dataRevised!$X897/dataOrig!$X897,dataOrig!U897)</f>
        <v>2862.5103347372824</v>
      </c>
      <c r="V897" s="1">
        <f>IF(dataOrig!$X897&gt;0,dataOrig!V897*dataRevised!$X897/dataOrig!$X897,dataOrig!V897)</f>
        <v>264.00079891623921</v>
      </c>
      <c r="W897" s="1">
        <f>IF(dataOrig!$X897&gt;0,dataOrig!W897*dataRevised!$X897/dataOrig!$X897,dataOrig!W897)</f>
        <v>1822.4001637562465</v>
      </c>
      <c r="X897" s="9">
        <f>dataOrig!X897*VLOOKUP($C897,pivot!$H$4:$Q$65,9,FALSE)/VLOOKUP($C897,pivot!$H$4:$Q$65,5,FALSE)</f>
        <v>5186.423721852806</v>
      </c>
      <c r="Y897" s="1">
        <f>IF(dataOrig!$AC897&gt;0,dataOrig!Y897*dataRevised!$AC897/dataOrig!$AC897,dataOrig!Y897)</f>
        <v>472.42741968553224</v>
      </c>
      <c r="Z897" s="1">
        <f>IF(dataOrig!$AC897&gt;0,dataOrig!Z897*dataRevised!$AC897/dataOrig!$AC897,dataOrig!Z897)</f>
        <v>2732.407243816132</v>
      </c>
      <c r="AA897" s="1">
        <f>IF(dataOrig!$AC897&gt;0,dataOrig!AA897*dataRevised!$AC897/dataOrig!$AC897,dataOrig!AA897)</f>
        <v>375.92830875764298</v>
      </c>
      <c r="AB897" s="1">
        <f>IF(dataOrig!$AC897&gt;0,dataOrig!AB897*dataRevised!$AC897/dataOrig!$AC897,dataOrig!AB897)</f>
        <v>1131.1631353821467</v>
      </c>
      <c r="AC897" s="9">
        <f>dataOrig!AC897*VLOOKUP($C897,pivot!$H$4:$Q$65,10,FALSE)/VLOOKUP($C897,pivot!$H$4:$Q$65,6,FALSE)</f>
        <v>4711.9261076414541</v>
      </c>
    </row>
    <row r="898" spans="1:29">
      <c r="A898">
        <v>906</v>
      </c>
      <c r="B898">
        <v>24033</v>
      </c>
      <c r="C898">
        <f>dataOrig!C898</f>
        <v>24033</v>
      </c>
      <c r="D898">
        <v>24</v>
      </c>
      <c r="E898" s="1">
        <f>IF(dataOrig!$I898&gt;0,dataOrig!E898*dataRevised!$I898/dataOrig!$I898,dataOrig!E898)</f>
        <v>95.369028274293143</v>
      </c>
      <c r="F898" s="1">
        <f>IF(dataOrig!$I898&gt;0,dataOrig!F898*dataRevised!$I898/dataOrig!$I898,dataOrig!F898)</f>
        <v>289.02654487209253</v>
      </c>
      <c r="G898" s="1">
        <f>IF(dataOrig!$I898&gt;0,dataOrig!G898*dataRevised!$I898/dataOrig!$I898,dataOrig!G898)</f>
        <v>75.90596127953944</v>
      </c>
      <c r="H898" s="1">
        <f>IF(dataOrig!$I898&gt;0,dataOrig!H898*dataRevised!$I898/dataOrig!$I898,dataOrig!H898)</f>
        <v>562.48263614838197</v>
      </c>
      <c r="I898" s="9">
        <f>dataOrig!I898*VLOOKUP($C898,pivot!$H$4:$Q$65,7,FALSE)/VLOOKUP($C898,pivot!$H$4:$Q$65,2,FALSE)</f>
        <v>1022.784170574307</v>
      </c>
      <c r="J898" s="1">
        <f>dataOrig!J898</f>
        <v>98</v>
      </c>
      <c r="K898" s="1">
        <f>dataOrig!K898</f>
        <v>297</v>
      </c>
      <c r="L898" s="1">
        <f>dataOrig!L898</f>
        <v>78</v>
      </c>
      <c r="M898" s="1">
        <f>dataOrig!M898</f>
        <v>578</v>
      </c>
      <c r="N898" s="9">
        <f>dataOrig!N898</f>
        <v>1051</v>
      </c>
      <c r="O898" s="1">
        <f>IF(dataOrig!$S898&gt;0,dataOrig!O898*dataRevised!$S898/dataOrig!$S898,dataOrig!O898)</f>
        <v>203.31934534649949</v>
      </c>
      <c r="P898" s="1">
        <f>IF(dataOrig!$S898&gt;0,dataOrig!P898*dataRevised!$S898/dataOrig!$S898,dataOrig!P898)</f>
        <v>597.78175371514533</v>
      </c>
      <c r="Q898" s="1">
        <f>IF(dataOrig!$S898&gt;0,dataOrig!Q898*dataRevised!$S898/dataOrig!$S898,dataOrig!Q898)</f>
        <v>237.8959892489965</v>
      </c>
      <c r="R898" s="1">
        <f>IF(dataOrig!$S898&gt;0,dataOrig!R898*dataRevised!$S898/dataOrig!$S898,dataOrig!R898)</f>
        <v>494.31165758387459</v>
      </c>
      <c r="S898" s="9">
        <f>dataOrig!S898*VLOOKUP($C898,pivot!$H$4:$Q$65,8,FALSE)/VLOOKUP($C898,pivot!$H$4:$Q$65,4,FALSE)</f>
        <v>1533.3087458945161</v>
      </c>
      <c r="T898" s="1">
        <f>IF(dataOrig!$X898&gt;0,dataOrig!T898*dataRevised!$X898/dataOrig!$X898,dataOrig!T898)</f>
        <v>397.32561709801882</v>
      </c>
      <c r="U898" s="1">
        <f>IF(dataOrig!$X898&gt;0,dataOrig!U898*dataRevised!$X898/dataOrig!$X898,dataOrig!U898)</f>
        <v>212.78994160138339</v>
      </c>
      <c r="V898" s="1">
        <f>IF(dataOrig!$X898&gt;0,dataOrig!V898*dataRevised!$X898/dataOrig!$X898,dataOrig!V898)</f>
        <v>76.816285972283637</v>
      </c>
      <c r="W898" s="1">
        <f>IF(dataOrig!$X898&gt;0,dataOrig!W898*dataRevised!$X898/dataOrig!$X898,dataOrig!W898)</f>
        <v>429.99461228163369</v>
      </c>
      <c r="X898" s="9">
        <f>dataOrig!X898*VLOOKUP($C898,pivot!$H$4:$Q$65,9,FALSE)/VLOOKUP($C898,pivot!$H$4:$Q$65,5,FALSE)</f>
        <v>1116.9264569533195</v>
      </c>
      <c r="Y898" s="1">
        <f>IF(dataOrig!$AC898&gt;0,dataOrig!Y898*dataRevised!$AC898/dataOrig!$AC898,dataOrig!Y898)</f>
        <v>213.47853763228599</v>
      </c>
      <c r="Z898" s="1">
        <f>IF(dataOrig!$AC898&gt;0,dataOrig!Z898*dataRevised!$AC898/dataOrig!$AC898,dataOrig!Z898)</f>
        <v>159.58430724247785</v>
      </c>
      <c r="AA898" s="1">
        <f>IF(dataOrig!$AC898&gt;0,dataOrig!AA898*dataRevised!$AC898/dataOrig!$AC898,dataOrig!AA898)</f>
        <v>633.04439801159151</v>
      </c>
      <c r="AB898" s="1">
        <f>IF(dataOrig!$AC898&gt;0,dataOrig!AB898*dataRevised!$AC898/dataOrig!$AC898,dataOrig!AB898)</f>
        <v>57.442528551241054</v>
      </c>
      <c r="AC898" s="9">
        <f>dataOrig!AC898*VLOOKUP($C898,pivot!$H$4:$Q$65,10,FALSE)/VLOOKUP($C898,pivot!$H$4:$Q$65,6,FALSE)</f>
        <v>1063.5497714375963</v>
      </c>
    </row>
    <row r="899" spans="1:29">
      <c r="A899">
        <v>907</v>
      </c>
      <c r="B899">
        <v>24033</v>
      </c>
      <c r="C899">
        <f>dataOrig!C899</f>
        <v>24033</v>
      </c>
      <c r="D899">
        <v>24</v>
      </c>
      <c r="E899" s="1">
        <f>IF(dataOrig!$I899&gt;0,dataOrig!E899*dataRevised!$I899/dataOrig!$I899,dataOrig!E899)</f>
        <v>510.90550861228468</v>
      </c>
      <c r="F899" s="1">
        <f>IF(dataOrig!$I899&gt;0,dataOrig!F899*dataRevised!$I899/dataOrig!$I899,dataOrig!F899)</f>
        <v>924.49568225080077</v>
      </c>
      <c r="G899" s="1">
        <f>IF(dataOrig!$I899&gt;0,dataOrig!G899*dataRevised!$I899/dataOrig!$I899,dataOrig!G899)</f>
        <v>521.61019545939916</v>
      </c>
      <c r="H899" s="1">
        <f>IF(dataOrig!$I899&gt;0,dataOrig!H899*dataRevised!$I899/dataOrig!$I899,dataOrig!H899)</f>
        <v>1464.5957913552159</v>
      </c>
      <c r="I899" s="9">
        <f>dataOrig!I899*VLOOKUP($C899,pivot!$H$4:$Q$65,7,FALSE)/VLOOKUP($C899,pivot!$H$4:$Q$65,2,FALSE)</f>
        <v>3421.6071776777007</v>
      </c>
      <c r="J899" s="1">
        <f>dataOrig!J899</f>
        <v>525</v>
      </c>
      <c r="K899" s="1">
        <f>dataOrig!K899</f>
        <v>950</v>
      </c>
      <c r="L899" s="1">
        <f>dataOrig!L899</f>
        <v>536</v>
      </c>
      <c r="M899" s="1">
        <f>dataOrig!M899</f>
        <v>1505</v>
      </c>
      <c r="N899" s="9">
        <f>dataOrig!N899</f>
        <v>3516</v>
      </c>
      <c r="O899" s="1">
        <f>IF(dataOrig!$S899&gt;0,dataOrig!O899*dataRevised!$S899/dataOrig!$S899,dataOrig!O899)</f>
        <v>204.63512167630714</v>
      </c>
      <c r="P899" s="1">
        <f>IF(dataOrig!$S899&gt;0,dataOrig!P899*dataRevised!$S899/dataOrig!$S899,dataOrig!P899)</f>
        <v>600.1612437316536</v>
      </c>
      <c r="Q899" s="1">
        <f>IF(dataOrig!$S899&gt;0,dataOrig!Q899*dataRevised!$S899/dataOrig!$S899,dataOrig!Q899)</f>
        <v>238.85858901420673</v>
      </c>
      <c r="R899" s="1">
        <f>IF(dataOrig!$S899&gt;0,dataOrig!R899*dataRevised!$S899/dataOrig!$S899,dataOrig!R899)</f>
        <v>496.37364402133437</v>
      </c>
      <c r="S899" s="9">
        <f>dataOrig!S899*VLOOKUP($C899,pivot!$H$4:$Q$65,8,FALSE)/VLOOKUP($C899,pivot!$H$4:$Q$65,4,FALSE)</f>
        <v>1540.0285984435018</v>
      </c>
      <c r="T899" s="1">
        <f>IF(dataOrig!$X899&gt;0,dataOrig!T899*dataRevised!$X899/dataOrig!$X899,dataOrig!T899)</f>
        <v>1315.5892655023288</v>
      </c>
      <c r="U899" s="1">
        <f>IF(dataOrig!$X899&gt;0,dataOrig!U899*dataRevised!$X899/dataOrig!$X899,dataOrig!U899)</f>
        <v>1289.1008910291278</v>
      </c>
      <c r="V899" s="1">
        <f>IF(dataOrig!$X899&gt;0,dataOrig!V899*dataRevised!$X899/dataOrig!$X899,dataOrig!V899)</f>
        <v>966.82566827184553</v>
      </c>
      <c r="W899" s="1">
        <f>IF(dataOrig!$X899&gt;0,dataOrig!W899*dataRevised!$X899/dataOrig!$X899,dataOrig!W899)</f>
        <v>471.49306562298227</v>
      </c>
      <c r="X899" s="9">
        <f>dataOrig!X899*VLOOKUP($C899,pivot!$H$4:$Q$65,9,FALSE)/VLOOKUP($C899,pivot!$H$4:$Q$65,5,FALSE)</f>
        <v>4043.0088904262843</v>
      </c>
      <c r="Y899" s="1">
        <f>IF(dataOrig!$AC899&gt;0,dataOrig!Y899*dataRevised!$AC899/dataOrig!$AC899,dataOrig!Y899)</f>
        <v>575.99479365795082</v>
      </c>
      <c r="Z899" s="1">
        <f>IF(dataOrig!$AC899&gt;0,dataOrig!Z899*dataRevised!$AC899/dataOrig!$AC899,dataOrig!Z899)</f>
        <v>1038.224480997608</v>
      </c>
      <c r="AA899" s="1">
        <f>IF(dataOrig!$AC899&gt;0,dataOrig!AA899*dataRevised!$AC899/dataOrig!$AC899,dataOrig!AA899)</f>
        <v>576.65179819108096</v>
      </c>
      <c r="AB899" s="1">
        <f>IF(dataOrig!$AC899&gt;0,dataOrig!AB899*dataRevised!$AC899/dataOrig!$AC899,dataOrig!AB899)</f>
        <v>1513.1122093182166</v>
      </c>
      <c r="AC899" s="9">
        <f>dataOrig!AC899*VLOOKUP($C899,pivot!$H$4:$Q$65,10,FALSE)/VLOOKUP($C899,pivot!$H$4:$Q$65,6,FALSE)</f>
        <v>3703.9832821648565</v>
      </c>
    </row>
    <row r="900" spans="1:29">
      <c r="A900">
        <v>908</v>
      </c>
      <c r="B900">
        <v>24033</v>
      </c>
      <c r="C900">
        <f>dataOrig!C900</f>
        <v>24033</v>
      </c>
      <c r="D900">
        <v>24</v>
      </c>
      <c r="E900" s="1">
        <f>IF(dataOrig!$I900&gt;0,dataOrig!E900*dataRevised!$I900/dataOrig!$I900,dataOrig!E900)</f>
        <v>6.8120734481637957</v>
      </c>
      <c r="F900" s="1">
        <f>IF(dataOrig!$I900&gt;0,dataOrig!F900*dataRevised!$I900/dataOrig!$I900,dataOrig!F900)</f>
        <v>47.684514137146571</v>
      </c>
      <c r="G900" s="1">
        <f>IF(dataOrig!$I900&gt;0,dataOrig!G900*dataRevised!$I900/dataOrig!$I900,dataOrig!G900)</f>
        <v>3.8926133989507403</v>
      </c>
      <c r="H900" s="1">
        <f>IF(dataOrig!$I900&gt;0,dataOrig!H900*dataRevised!$I900/dataOrig!$I900,dataOrig!H900)</f>
        <v>3.8926133989507403</v>
      </c>
      <c r="I900" s="9">
        <f>dataOrig!I900*VLOOKUP($C900,pivot!$H$4:$Q$65,7,FALSE)/VLOOKUP($C900,pivot!$H$4:$Q$65,2,FALSE)</f>
        <v>62.281814383211845</v>
      </c>
      <c r="J900" s="1">
        <f>dataOrig!J900</f>
        <v>7</v>
      </c>
      <c r="K900" s="1">
        <f>dataOrig!K900</f>
        <v>49</v>
      </c>
      <c r="L900" s="1">
        <f>dataOrig!L900</f>
        <v>4</v>
      </c>
      <c r="M900" s="1">
        <f>dataOrig!M900</f>
        <v>4</v>
      </c>
      <c r="N900" s="9">
        <f>dataOrig!N900</f>
        <v>64</v>
      </c>
      <c r="O900" s="1">
        <f>IF(dataOrig!$S900&gt;0,dataOrig!O900*dataRevised!$S900/dataOrig!$S900,dataOrig!O900)</f>
        <v>95.595131979509503</v>
      </c>
      <c r="P900" s="1">
        <f>IF(dataOrig!$S900&gt;0,dataOrig!P900*dataRevised!$S900/dataOrig!$S900,dataOrig!P900)</f>
        <v>93.775014760874825</v>
      </c>
      <c r="Q900" s="1">
        <f>IF(dataOrig!$S900&gt;0,dataOrig!Q900*dataRevised!$S900/dataOrig!$S900,dataOrig!Q900)</f>
        <v>23.713677723577952</v>
      </c>
      <c r="R900" s="1">
        <f>IF(dataOrig!$S900&gt;0,dataOrig!R900*dataRevised!$S900/dataOrig!$S900,dataOrig!R900)</f>
        <v>64.952652518328662</v>
      </c>
      <c r="S900" s="9">
        <f>dataOrig!S900*VLOOKUP($C900,pivot!$H$4:$Q$65,8,FALSE)/VLOOKUP($C900,pivot!$H$4:$Q$65,4,FALSE)</f>
        <v>278.03647698229094</v>
      </c>
      <c r="T900" s="1">
        <f>IF(dataOrig!$X900&gt;0,dataOrig!T900*dataRevised!$X900/dataOrig!$X900,dataOrig!T900)</f>
        <v>10.595349789280501</v>
      </c>
      <c r="U900" s="1">
        <f>IF(dataOrig!$X900&gt;0,dataOrig!U900*dataRevised!$X900/dataOrig!$X900,dataOrig!U900)</f>
        <v>28.254266104748002</v>
      </c>
      <c r="V900" s="1">
        <f>IF(dataOrig!$X900&gt;0,dataOrig!V900*dataRevised!$X900/dataOrig!$X900,dataOrig!V900)</f>
        <v>0.88294581577337505</v>
      </c>
      <c r="W900" s="1">
        <f>IF(dataOrig!$X900&gt;0,dataOrig!W900*dataRevised!$X900/dataOrig!$X900,dataOrig!W900)</f>
        <v>23.839537025881128</v>
      </c>
      <c r="X900" s="9">
        <f>dataOrig!X900*VLOOKUP($C900,pivot!$H$4:$Q$65,9,FALSE)/VLOOKUP($C900,pivot!$H$4:$Q$65,5,FALSE)</f>
        <v>63.572098735683007</v>
      </c>
      <c r="Y900" s="1">
        <f>IF(dataOrig!$AC900&gt;0,dataOrig!Y900*dataRevised!$AC900/dataOrig!$AC900,dataOrig!Y900)</f>
        <v>16.736084167065098</v>
      </c>
      <c r="Z900" s="1">
        <f>IF(dataOrig!$AC900&gt;0,dataOrig!Z900*dataRevised!$AC900/dataOrig!$AC900,dataOrig!Z900)</f>
        <v>122.65100864139585</v>
      </c>
      <c r="AA900" s="1">
        <f>IF(dataOrig!$AC900&gt;0,dataOrig!AA900*dataRevised!$AC900/dataOrig!$AC900,dataOrig!AA900)</f>
        <v>9.4999466145813063</v>
      </c>
      <c r="AB900" s="1">
        <f>IF(dataOrig!$AC900&gt;0,dataOrig!AB900*dataRevised!$AC900/dataOrig!$AC900,dataOrig!AB900)</f>
        <v>14.946695763150844</v>
      </c>
      <c r="AC900" s="9">
        <f>dataOrig!AC900*VLOOKUP($C900,pivot!$H$4:$Q$65,10,FALSE)/VLOOKUP($C900,pivot!$H$4:$Q$65,6,FALSE)</f>
        <v>163.83373518619308</v>
      </c>
    </row>
    <row r="901" spans="1:29">
      <c r="A901">
        <v>909</v>
      </c>
      <c r="B901">
        <v>24033</v>
      </c>
      <c r="C901">
        <f>dataOrig!C901</f>
        <v>24033</v>
      </c>
      <c r="D901">
        <v>24</v>
      </c>
      <c r="E901" s="1">
        <f>IF(dataOrig!$I901&gt;0,dataOrig!E901*dataRevised!$I901/dataOrig!$I901,dataOrig!E901)</f>
        <v>139.16092901248894</v>
      </c>
      <c r="F901" s="1">
        <f>IF(dataOrig!$I901&gt;0,dataOrig!F901*dataRevised!$I901/dataOrig!$I901,dataOrig!F901)</f>
        <v>32.114060541343605</v>
      </c>
      <c r="G901" s="1">
        <f>IF(dataOrig!$I901&gt;0,dataOrig!G901*dataRevised!$I901/dataOrig!$I901,dataOrig!G901)</f>
        <v>20.436220344491385</v>
      </c>
      <c r="H901" s="1">
        <f>IF(dataOrig!$I901&gt;0,dataOrig!H901*dataRevised!$I901/dataOrig!$I901,dataOrig!H901)</f>
        <v>75.90596127953944</v>
      </c>
      <c r="I901" s="9">
        <f>dataOrig!I901*VLOOKUP($C901,pivot!$H$4:$Q$65,7,FALSE)/VLOOKUP($C901,pivot!$H$4:$Q$65,2,FALSE)</f>
        <v>267.61717117786338</v>
      </c>
      <c r="J901" s="1">
        <f>dataOrig!J901</f>
        <v>143</v>
      </c>
      <c r="K901" s="1">
        <f>dataOrig!K901</f>
        <v>33</v>
      </c>
      <c r="L901" s="1">
        <f>dataOrig!L901</f>
        <v>21</v>
      </c>
      <c r="M901" s="1">
        <f>dataOrig!M901</f>
        <v>78</v>
      </c>
      <c r="N901" s="9">
        <f>dataOrig!N901</f>
        <v>275</v>
      </c>
      <c r="O901" s="1">
        <f>IF(dataOrig!$S901&gt;0,dataOrig!O901*dataRevised!$S901/dataOrig!$S901,dataOrig!O901)</f>
        <v>93.367443469556932</v>
      </c>
      <c r="P901" s="1">
        <f>IF(dataOrig!$S901&gt;0,dataOrig!P901*dataRevised!$S901/dataOrig!$S901,dataOrig!P901)</f>
        <v>90.901409222978941</v>
      </c>
      <c r="Q901" s="1">
        <f>IF(dataOrig!$S901&gt;0,dataOrig!Q901*dataRevised!$S901/dataOrig!$S901,dataOrig!Q901)</f>
        <v>22.787992158124514</v>
      </c>
      <c r="R901" s="1">
        <f>IF(dataOrig!$S901&gt;0,dataOrig!R901*dataRevised!$S901/dataOrig!$S901,dataOrig!R901)</f>
        <v>62.881146103542072</v>
      </c>
      <c r="S901" s="9">
        <f>dataOrig!S901*VLOOKUP($C901,pivot!$H$4:$Q$65,8,FALSE)/VLOOKUP($C901,pivot!$H$4:$Q$65,4,FALSE)</f>
        <v>269.93799095420246</v>
      </c>
      <c r="T901" s="1">
        <f>IF(dataOrig!$X901&gt;0,dataOrig!T901*dataRevised!$X901/dataOrig!$X901,dataOrig!T901)</f>
        <v>139.5054388921933</v>
      </c>
      <c r="U901" s="1">
        <f>IF(dataOrig!$X901&gt;0,dataOrig!U901*dataRevised!$X901/dataOrig!$X901,dataOrig!U901)</f>
        <v>85.645744130017391</v>
      </c>
      <c r="V901" s="1">
        <f>IF(dataOrig!$X901&gt;0,dataOrig!V901*dataRevised!$X901/dataOrig!$X901,dataOrig!V901)</f>
        <v>3.5317832630935011</v>
      </c>
      <c r="W901" s="1">
        <f>IF(dataOrig!$X901&gt;0,dataOrig!W901*dataRevised!$X901/dataOrig!$X901,dataOrig!W901)</f>
        <v>47.679074051762264</v>
      </c>
      <c r="X901" s="9">
        <f>dataOrig!X901*VLOOKUP($C901,pivot!$H$4:$Q$65,9,FALSE)/VLOOKUP($C901,pivot!$H$4:$Q$65,5,FALSE)</f>
        <v>276.36204033706645</v>
      </c>
      <c r="Y901" s="1">
        <f>IF(dataOrig!$AC901&gt;0,dataOrig!Y901*dataRevised!$AC901/dataOrig!$AC901,dataOrig!Y901)</f>
        <v>157.60207597579767</v>
      </c>
      <c r="Z901" s="1">
        <f>IF(dataOrig!$AC901&gt;0,dataOrig!Z901*dataRevised!$AC901/dataOrig!$AC901,dataOrig!Z901)</f>
        <v>41.437956171825775</v>
      </c>
      <c r="AA901" s="1">
        <f>IF(dataOrig!$AC901&gt;0,dataOrig!AA901*dataRevised!$AC901/dataOrig!$AC901,dataOrig!AA901)</f>
        <v>27.380463622113037</v>
      </c>
      <c r="AB901" s="1">
        <f>IF(dataOrig!$AC901&gt;0,dataOrig!AB901*dataRevised!$AC901/dataOrig!$AC901,dataOrig!AB901)</f>
        <v>100.29218536634802</v>
      </c>
      <c r="AC901" s="9">
        <f>dataOrig!AC901*VLOOKUP($C901,pivot!$H$4:$Q$65,10,FALSE)/VLOOKUP($C901,pivot!$H$4:$Q$65,6,FALSE)</f>
        <v>326.71268113608448</v>
      </c>
    </row>
    <row r="902" spans="1:29">
      <c r="A902">
        <v>910</v>
      </c>
      <c r="B902">
        <v>24033</v>
      </c>
      <c r="C902">
        <f>dataOrig!C902</f>
        <v>24033</v>
      </c>
      <c r="D902">
        <v>24</v>
      </c>
      <c r="E902" s="1">
        <f>IF(dataOrig!$I902&gt;0,dataOrig!E902*dataRevised!$I902/dataOrig!$I902,dataOrig!E902)</f>
        <v>425.26801383536844</v>
      </c>
      <c r="F902" s="1">
        <f>IF(dataOrig!$I902&gt;0,dataOrig!F902*dataRevised!$I902/dataOrig!$I902,dataOrig!F902)</f>
        <v>363.95935280189428</v>
      </c>
      <c r="G902" s="1">
        <f>IF(dataOrig!$I902&gt;0,dataOrig!G902*dataRevised!$I902/dataOrig!$I902,dataOrig!G902)</f>
        <v>180.03336970147177</v>
      </c>
      <c r="H902" s="1">
        <f>IF(dataOrig!$I902&gt;0,dataOrig!H902*dataRevised!$I902/dataOrig!$I902,dataOrig!H902)</f>
        <v>955.63658944240683</v>
      </c>
      <c r="I902" s="9">
        <f>dataOrig!I902*VLOOKUP($C902,pivot!$H$4:$Q$65,7,FALSE)/VLOOKUP($C902,pivot!$H$4:$Q$65,2,FALSE)</f>
        <v>1924.8973257811413</v>
      </c>
      <c r="J902" s="1">
        <f>dataOrig!J902</f>
        <v>437</v>
      </c>
      <c r="K902" s="1">
        <f>dataOrig!K902</f>
        <v>374</v>
      </c>
      <c r="L902" s="1">
        <f>dataOrig!L902</f>
        <v>185</v>
      </c>
      <c r="M902" s="1">
        <f>dataOrig!M902</f>
        <v>982</v>
      </c>
      <c r="N902" s="9">
        <f>dataOrig!N902</f>
        <v>1978</v>
      </c>
      <c r="O902" s="1">
        <f>IF(dataOrig!$S902&gt;0,dataOrig!O902*dataRevised!$S902/dataOrig!$S902,dataOrig!O902)</f>
        <v>338.31202956507434</v>
      </c>
      <c r="P902" s="1">
        <f>IF(dataOrig!$S902&gt;0,dataOrig!P902*dataRevised!$S902/dataOrig!$S902,dataOrig!P902)</f>
        <v>290.7297672485289</v>
      </c>
      <c r="Q902" s="1">
        <f>IF(dataOrig!$S902&gt;0,dataOrig!Q902*dataRevised!$S902/dataOrig!$S902,dataOrig!Q902)</f>
        <v>136.16997911230877</v>
      </c>
      <c r="R902" s="1">
        <f>IF(dataOrig!$S902&gt;0,dataOrig!R902*dataRevised!$S902/dataOrig!$S902,dataOrig!R902)</f>
        <v>682.00030398140268</v>
      </c>
      <c r="S902" s="9">
        <f>dataOrig!S902*VLOOKUP($C902,pivot!$H$4:$Q$65,8,FALSE)/VLOOKUP($C902,pivot!$H$4:$Q$65,4,FALSE)</f>
        <v>1447.2120799073145</v>
      </c>
      <c r="T902" s="1">
        <f>IF(dataOrig!$X902&gt;0,dataOrig!T902*dataRevised!$X902/dataOrig!$X902,dataOrig!T902)</f>
        <v>30.903103552068131</v>
      </c>
      <c r="U902" s="1">
        <f>IF(dataOrig!$X902&gt;0,dataOrig!U902*dataRevised!$X902/dataOrig!$X902,dataOrig!U902)</f>
        <v>182.76978386508864</v>
      </c>
      <c r="V902" s="1">
        <f>IF(dataOrig!$X902&gt;0,dataOrig!V902*dataRevised!$X902/dataOrig!$X902,dataOrig!V902)</f>
        <v>24.722482841654504</v>
      </c>
      <c r="W902" s="1">
        <f>IF(dataOrig!$X902&gt;0,dataOrig!W902*dataRevised!$X902/dataOrig!$X902,dataOrig!W902)</f>
        <v>1827.6978386508865</v>
      </c>
      <c r="X902" s="9">
        <f>dataOrig!X902*VLOOKUP($C902,pivot!$H$4:$Q$65,9,FALSE)/VLOOKUP($C902,pivot!$H$4:$Q$65,5,FALSE)</f>
        <v>2066.0932089096978</v>
      </c>
      <c r="Y902" s="1">
        <f>IF(dataOrig!$AC902&gt;0,dataOrig!Y902*dataRevised!$AC902/dataOrig!$AC902,dataOrig!Y902)</f>
        <v>720.28503685351598</v>
      </c>
      <c r="Z902" s="1">
        <f>IF(dataOrig!$AC902&gt;0,dataOrig!Z902*dataRevised!$AC902/dataOrig!$AC902,dataOrig!Z902)</f>
        <v>533.15144121719447</v>
      </c>
      <c r="AA902" s="1">
        <f>IF(dataOrig!$AC902&gt;0,dataOrig!AA902*dataRevised!$AC902/dataOrig!$AC902,dataOrig!AA902)</f>
        <v>271.20724578944515</v>
      </c>
      <c r="AB902" s="1">
        <f>IF(dataOrig!$AC902&gt;0,dataOrig!AB902*dataRevised!$AC902/dataOrig!$AC902,dataOrig!AB902)</f>
        <v>1374.8045208529768</v>
      </c>
      <c r="AC902" s="9">
        <f>dataOrig!AC902*VLOOKUP($C902,pivot!$H$4:$Q$65,10,FALSE)/VLOOKUP($C902,pivot!$H$4:$Q$65,6,FALSE)</f>
        <v>2899.4482447131322</v>
      </c>
    </row>
    <row r="903" spans="1:29">
      <c r="A903">
        <v>911</v>
      </c>
      <c r="B903">
        <v>24033</v>
      </c>
      <c r="C903">
        <f>dataOrig!C903</f>
        <v>24033</v>
      </c>
      <c r="D903">
        <v>24</v>
      </c>
      <c r="E903" s="1">
        <f>IF(dataOrig!$I903&gt;0,dataOrig!E903*dataRevised!$I903/dataOrig!$I903,dataOrig!E903)</f>
        <v>14.597300246065275</v>
      </c>
      <c r="F903" s="1">
        <f>IF(dataOrig!$I903&gt;0,dataOrig!F903*dataRevised!$I903/dataOrig!$I903,dataOrig!F903)</f>
        <v>17.516760295278331</v>
      </c>
      <c r="G903" s="1">
        <f>IF(dataOrig!$I903&gt;0,dataOrig!G903*dataRevised!$I903/dataOrig!$I903,dataOrig!G903)</f>
        <v>9.7315334973768515</v>
      </c>
      <c r="H903" s="1">
        <f>IF(dataOrig!$I903&gt;0,dataOrig!H903*dataRevised!$I903/dataOrig!$I903,dataOrig!H903)</f>
        <v>53.52343423557268</v>
      </c>
      <c r="I903" s="9">
        <f>dataOrig!I903*VLOOKUP($C903,pivot!$H$4:$Q$65,7,FALSE)/VLOOKUP($C903,pivot!$H$4:$Q$65,2,FALSE)</f>
        <v>95.369028274293143</v>
      </c>
      <c r="J903" s="1">
        <f>dataOrig!J903</f>
        <v>15</v>
      </c>
      <c r="K903" s="1">
        <f>dataOrig!K903</f>
        <v>18</v>
      </c>
      <c r="L903" s="1">
        <f>dataOrig!L903</f>
        <v>10</v>
      </c>
      <c r="M903" s="1">
        <f>dataOrig!M903</f>
        <v>55</v>
      </c>
      <c r="N903" s="9">
        <f>dataOrig!N903</f>
        <v>98</v>
      </c>
      <c r="O903" s="1">
        <f>IF(dataOrig!$S903&gt;0,dataOrig!O903*dataRevised!$S903/dataOrig!$S903,dataOrig!O903)</f>
        <v>154.29349172438424</v>
      </c>
      <c r="P903" s="1">
        <f>IF(dataOrig!$S903&gt;0,dataOrig!P903*dataRevised!$S903/dataOrig!$S903,dataOrig!P903)</f>
        <v>128.91377476072842</v>
      </c>
      <c r="Q903" s="1">
        <f>IF(dataOrig!$S903&gt;0,dataOrig!Q903*dataRevised!$S903/dataOrig!$S903,dataOrig!Q903)</f>
        <v>61.180111356586671</v>
      </c>
      <c r="R903" s="1">
        <f>IF(dataOrig!$S903&gt;0,dataOrig!R903*dataRevised!$S903/dataOrig!$S903,dataOrig!R903)</f>
        <v>325.31104422408168</v>
      </c>
      <c r="S903" s="9">
        <f>dataOrig!S903*VLOOKUP($C903,pivot!$H$4:$Q$65,8,FALSE)/VLOOKUP($C903,pivot!$H$4:$Q$65,4,FALSE)</f>
        <v>669.69842206578107</v>
      </c>
      <c r="T903" s="1">
        <f>IF(dataOrig!$X903&gt;0,dataOrig!T903*dataRevised!$X903/dataOrig!$X903,dataOrig!T903)</f>
        <v>24.7224828416545</v>
      </c>
      <c r="U903" s="1">
        <f>IF(dataOrig!$X903&gt;0,dataOrig!U903*dataRevised!$X903/dataOrig!$X903,dataOrig!U903)</f>
        <v>40.615507525575246</v>
      </c>
      <c r="V903" s="1">
        <f>IF(dataOrig!$X903&gt;0,dataOrig!V903*dataRevised!$X903/dataOrig!$X903,dataOrig!V903)</f>
        <v>15.010078868147374</v>
      </c>
      <c r="W903" s="1">
        <f>IF(dataOrig!$X903&gt;0,dataOrig!W903*dataRevised!$X903/dataOrig!$X903,dataOrig!W903)</f>
        <v>16.775970499694125</v>
      </c>
      <c r="X903" s="9">
        <f>dataOrig!X903*VLOOKUP($C903,pivot!$H$4:$Q$65,9,FALSE)/VLOOKUP($C903,pivot!$H$4:$Q$65,5,FALSE)</f>
        <v>97.12403973507125</v>
      </c>
      <c r="Y903" s="1">
        <f>IF(dataOrig!$AC903&gt;0,dataOrig!Y903*dataRevised!$AC903/dataOrig!$AC903,dataOrig!Y903)</f>
        <v>27.750907376641521</v>
      </c>
      <c r="Z903" s="1">
        <f>IF(dataOrig!$AC903&gt;0,dataOrig!Z903*dataRevised!$AC903/dataOrig!$AC903,dataOrig!Z903)</f>
        <v>33.606466489385603</v>
      </c>
      <c r="AA903" s="1">
        <f>IF(dataOrig!$AC903&gt;0,dataOrig!AA903*dataRevised!$AC903/dataOrig!$AC903,dataOrig!AA903)</f>
        <v>16.436841631512639</v>
      </c>
      <c r="AB903" s="1">
        <f>IF(dataOrig!$AC903&gt;0,dataOrig!AB903*dataRevised!$AC903/dataOrig!$AC903,dataOrig!AB903)</f>
        <v>110.46995679145572</v>
      </c>
      <c r="AC903" s="9">
        <f>dataOrig!AC903*VLOOKUP($C903,pivot!$H$4:$Q$65,10,FALSE)/VLOOKUP($C903,pivot!$H$4:$Q$65,6,FALSE)</f>
        <v>188.26417228899547</v>
      </c>
    </row>
    <row r="904" spans="1:29">
      <c r="A904">
        <v>912</v>
      </c>
      <c r="B904">
        <v>24033</v>
      </c>
      <c r="C904">
        <f>dataOrig!C904</f>
        <v>24033</v>
      </c>
      <c r="D904">
        <v>24</v>
      </c>
      <c r="E904" s="1">
        <f>IF(dataOrig!$I904&gt;0,dataOrig!E904*dataRevised!$I904/dataOrig!$I904,dataOrig!E904)</f>
        <v>17.516760295278331</v>
      </c>
      <c r="F904" s="1">
        <f>IF(dataOrig!$I904&gt;0,dataOrig!F904*dataRevised!$I904/dataOrig!$I904,dataOrig!F904)</f>
        <v>5.8389200984261107</v>
      </c>
      <c r="G904" s="1">
        <f>IF(dataOrig!$I904&gt;0,dataOrig!G904*dataRevised!$I904/dataOrig!$I904,dataOrig!G904)</f>
        <v>6.8120734481637957</v>
      </c>
      <c r="H904" s="1">
        <f>IF(dataOrig!$I904&gt;0,dataOrig!H904*dataRevised!$I904/dataOrig!$I904,dataOrig!H904)</f>
        <v>77.852267979014798</v>
      </c>
      <c r="I904" s="9">
        <f>dataOrig!I904*VLOOKUP($C904,pivot!$H$4:$Q$65,7,FALSE)/VLOOKUP($C904,pivot!$H$4:$Q$65,2,FALSE)</f>
        <v>108.02002182088304</v>
      </c>
      <c r="J904" s="1">
        <f>dataOrig!J904</f>
        <v>18</v>
      </c>
      <c r="K904" s="1">
        <f>dataOrig!K904</f>
        <v>6</v>
      </c>
      <c r="L904" s="1">
        <f>dataOrig!L904</f>
        <v>7</v>
      </c>
      <c r="M904" s="1">
        <f>dataOrig!M904</f>
        <v>80</v>
      </c>
      <c r="N904" s="9">
        <f>dataOrig!N904</f>
        <v>111</v>
      </c>
      <c r="O904" s="1">
        <f>IF(dataOrig!$S904&gt;0,dataOrig!O904*dataRevised!$S904/dataOrig!$S904,dataOrig!O904)</f>
        <v>191.41113883273005</v>
      </c>
      <c r="P904" s="1">
        <f>IF(dataOrig!$S904&gt;0,dataOrig!P904*dataRevised!$S904/dataOrig!$S904,dataOrig!P904)</f>
        <v>160.70026902562935</v>
      </c>
      <c r="Q904" s="1">
        <f>IF(dataOrig!$S904&gt;0,dataOrig!Q904*dataRevised!$S904/dataOrig!$S904,dataOrig!Q904)</f>
        <v>76.257519365591676</v>
      </c>
      <c r="R904" s="1">
        <f>IF(dataOrig!$S904&gt;0,dataOrig!R904*dataRevised!$S904/dataOrig!$S904,dataOrig!R904)</f>
        <v>397.06552532506788</v>
      </c>
      <c r="S904" s="9">
        <f>dataOrig!S904*VLOOKUP($C904,pivot!$H$4:$Q$65,8,FALSE)/VLOOKUP($C904,pivot!$H$4:$Q$65,4,FALSE)</f>
        <v>825.43445254901894</v>
      </c>
      <c r="T904" s="1">
        <f>IF(dataOrig!$X904&gt;0,dataOrig!T904*dataRevised!$X904/dataOrig!$X904,dataOrig!T904)</f>
        <v>2.6488374473201253</v>
      </c>
      <c r="U904" s="1">
        <f>IF(dataOrig!$X904&gt;0,dataOrig!U904*dataRevised!$X904/dataOrig!$X904,dataOrig!U904)</f>
        <v>83.87985249847064</v>
      </c>
      <c r="V904" s="1">
        <f>IF(dataOrig!$X904&gt;0,dataOrig!V904*dataRevised!$X904/dataOrig!$X904,dataOrig!V904)</f>
        <v>0</v>
      </c>
      <c r="W904" s="1">
        <f>IF(dataOrig!$X904&gt;0,dataOrig!W904*dataRevised!$X904/dataOrig!$X904,dataOrig!W904)</f>
        <v>25.605428657427879</v>
      </c>
      <c r="X904" s="9">
        <f>dataOrig!X904*VLOOKUP($C904,pivot!$H$4:$Q$65,9,FALSE)/VLOOKUP($C904,pivot!$H$4:$Q$65,5,FALSE)</f>
        <v>112.13411860321864</v>
      </c>
      <c r="Y904" s="1">
        <f>IF(dataOrig!$AC904&gt;0,dataOrig!Y904*dataRevised!$AC904/dataOrig!$AC904,dataOrig!Y904)</f>
        <v>21.811736401198534</v>
      </c>
      <c r="Z904" s="1">
        <f>IF(dataOrig!$AC904&gt;0,dataOrig!Z904*dataRevised!$AC904/dataOrig!$AC904,dataOrig!Z904)</f>
        <v>8.4239976150221256</v>
      </c>
      <c r="AA904" s="1">
        <f>IF(dataOrig!$AC904&gt;0,dataOrig!AA904*dataRevised!$AC904/dataOrig!$AC904,dataOrig!AA904)</f>
        <v>8.7086883154745536</v>
      </c>
      <c r="AB904" s="1">
        <f>IF(dataOrig!$AC904&gt;0,dataOrig!AB904*dataRevised!$AC904/dataOrig!$AC904,dataOrig!AB904)</f>
        <v>84.560952704853221</v>
      </c>
      <c r="AC904" s="9">
        <f>dataOrig!AC904*VLOOKUP($C904,pivot!$H$4:$Q$65,10,FALSE)/VLOOKUP($C904,pivot!$H$4:$Q$65,6,FALSE)</f>
        <v>123.50537503654844</v>
      </c>
    </row>
    <row r="905" spans="1:29">
      <c r="A905">
        <v>913</v>
      </c>
      <c r="B905">
        <v>24033</v>
      </c>
      <c r="C905">
        <f>dataOrig!C905</f>
        <v>24033</v>
      </c>
      <c r="D905">
        <v>24</v>
      </c>
      <c r="E905" s="1">
        <f>IF(dataOrig!$I905&gt;0,dataOrig!E905*dataRevised!$I905/dataOrig!$I905,dataOrig!E905)</f>
        <v>59.362354333998795</v>
      </c>
      <c r="F905" s="1">
        <f>IF(dataOrig!$I905&gt;0,dataOrig!F905*dataRevised!$I905/dataOrig!$I905,dataOrig!F905)</f>
        <v>75.905961279539454</v>
      </c>
      <c r="G905" s="1">
        <f>IF(dataOrig!$I905&gt;0,dataOrig!G905*dataRevised!$I905/dataOrig!$I905,dataOrig!G905)</f>
        <v>19.463066994753703</v>
      </c>
      <c r="H905" s="1">
        <f>IF(dataOrig!$I905&gt;0,dataOrig!H905*dataRevised!$I905/dataOrig!$I905,dataOrig!H905)</f>
        <v>80.771728028227869</v>
      </c>
      <c r="I905" s="9">
        <f>dataOrig!I905*VLOOKUP($C905,pivot!$H$4:$Q$65,7,FALSE)/VLOOKUP($C905,pivot!$H$4:$Q$65,2,FALSE)</f>
        <v>235.50311063651981</v>
      </c>
      <c r="J905" s="1">
        <f>dataOrig!J905</f>
        <v>61</v>
      </c>
      <c r="K905" s="1">
        <f>dataOrig!K905</f>
        <v>78</v>
      </c>
      <c r="L905" s="1">
        <f>dataOrig!L905</f>
        <v>20</v>
      </c>
      <c r="M905" s="1">
        <f>dataOrig!M905</f>
        <v>83</v>
      </c>
      <c r="N905" s="9">
        <f>dataOrig!N905</f>
        <v>242</v>
      </c>
      <c r="O905" s="1">
        <f>IF(dataOrig!$S905&gt;0,dataOrig!O905*dataRevised!$S905/dataOrig!$S905,dataOrig!O905)</f>
        <v>244.84414913017034</v>
      </c>
      <c r="P905" s="1">
        <f>IF(dataOrig!$S905&gt;0,dataOrig!P905*dataRevised!$S905/dataOrig!$S905,dataOrig!P905)</f>
        <v>218.59896866655365</v>
      </c>
      <c r="Q905" s="1">
        <f>IF(dataOrig!$S905&gt;0,dataOrig!Q905*dataRevised!$S905/dataOrig!$S905,dataOrig!Q905)</f>
        <v>103.78628026655475</v>
      </c>
      <c r="R905" s="1">
        <f>IF(dataOrig!$S905&gt;0,dataOrig!R905*dataRevised!$S905/dataOrig!$S905,dataOrig!R905)</f>
        <v>498.49839034805177</v>
      </c>
      <c r="S905" s="9">
        <f>dataOrig!S905*VLOOKUP($C905,pivot!$H$4:$Q$65,8,FALSE)/VLOOKUP($C905,pivot!$H$4:$Q$65,4,FALSE)</f>
        <v>1065.7277884113305</v>
      </c>
      <c r="T905" s="1">
        <f>IF(dataOrig!$X905&gt;0,dataOrig!T905*dataRevised!$X905/dataOrig!$X905,dataOrig!T905)</f>
        <v>125.37830583981926</v>
      </c>
      <c r="U905" s="1">
        <f>IF(dataOrig!$X905&gt;0,dataOrig!U905*dataRevised!$X905/dataOrig!$X905,dataOrig!U905)</f>
        <v>96.241093919297896</v>
      </c>
      <c r="V905" s="1">
        <f>IF(dataOrig!$X905&gt;0,dataOrig!V905*dataRevised!$X905/dataOrig!$X905,dataOrig!V905)</f>
        <v>0</v>
      </c>
      <c r="W905" s="1">
        <f>IF(dataOrig!$X905&gt;0,dataOrig!W905*dataRevised!$X905/dataOrig!$X905,dataOrig!W905)</f>
        <v>21.190699578561006</v>
      </c>
      <c r="X905" s="9">
        <f>dataOrig!X905*VLOOKUP($C905,pivot!$H$4:$Q$65,9,FALSE)/VLOOKUP($C905,pivot!$H$4:$Q$65,5,FALSE)</f>
        <v>242.81009933767817</v>
      </c>
      <c r="Y905" s="1">
        <f>IF(dataOrig!$AC905&gt;0,dataOrig!Y905*dataRevised!$AC905/dataOrig!$AC905,dataOrig!Y905)</f>
        <v>98.616269826484626</v>
      </c>
      <c r="Z905" s="1">
        <f>IF(dataOrig!$AC905&gt;0,dataOrig!Z905*dataRevised!$AC905/dataOrig!$AC905,dataOrig!Z905)</f>
        <v>116.12854519218291</v>
      </c>
      <c r="AA905" s="1">
        <f>IF(dataOrig!$AC905&gt;0,dataOrig!AA905*dataRevised!$AC905/dataOrig!$AC905,dataOrig!AA905)</f>
        <v>32.810196358601921</v>
      </c>
      <c r="AB905" s="1">
        <f>IF(dataOrig!$AC905&gt;0,dataOrig!AB905*dataRevised!$AC905/dataOrig!$AC905,dataOrig!AB905)</f>
        <v>121.53626411253964</v>
      </c>
      <c r="AC905" s="9">
        <f>dataOrig!AC905*VLOOKUP($C905,pivot!$H$4:$Q$65,10,FALSE)/VLOOKUP($C905,pivot!$H$4:$Q$65,6,FALSE)</f>
        <v>369.09127548980911</v>
      </c>
    </row>
    <row r="906" spans="1:29">
      <c r="A906">
        <v>914</v>
      </c>
      <c r="B906">
        <v>24033</v>
      </c>
      <c r="C906">
        <f>dataOrig!C906</f>
        <v>24033</v>
      </c>
      <c r="D906">
        <v>24</v>
      </c>
      <c r="E906" s="1">
        <f>IF(dataOrig!$I906&gt;0,dataOrig!E906*dataRevised!$I906/dataOrig!$I906,dataOrig!E906)</f>
        <v>133.32200891406288</v>
      </c>
      <c r="F906" s="1">
        <f>IF(dataOrig!$I906&gt;0,dataOrig!F906*dataRevised!$I906/dataOrig!$I906,dataOrig!F906)</f>
        <v>185.87228979989789</v>
      </c>
      <c r="G906" s="1">
        <f>IF(dataOrig!$I906&gt;0,dataOrig!G906*dataRevised!$I906/dataOrig!$I906,dataOrig!G906)</f>
        <v>57.416047634523423</v>
      </c>
      <c r="H906" s="1">
        <f>IF(dataOrig!$I906&gt;0,dataOrig!H906*dataRevised!$I906/dataOrig!$I906,dataOrig!H906)</f>
        <v>291.94600492130559</v>
      </c>
      <c r="I906" s="9">
        <f>dataOrig!I906*VLOOKUP($C906,pivot!$H$4:$Q$65,7,FALSE)/VLOOKUP($C906,pivot!$H$4:$Q$65,2,FALSE)</f>
        <v>668.55635126978973</v>
      </c>
      <c r="J906" s="1">
        <f>dataOrig!J906</f>
        <v>137</v>
      </c>
      <c r="K906" s="1">
        <f>dataOrig!K906</f>
        <v>191</v>
      </c>
      <c r="L906" s="1">
        <f>dataOrig!L906</f>
        <v>59</v>
      </c>
      <c r="M906" s="1">
        <f>dataOrig!M906</f>
        <v>300</v>
      </c>
      <c r="N906" s="9">
        <f>dataOrig!N906</f>
        <v>687</v>
      </c>
      <c r="O906" s="1">
        <f>IF(dataOrig!$S906&gt;0,dataOrig!O906*dataRevised!$S906/dataOrig!$S906,dataOrig!O906)</f>
        <v>211.67890116815502</v>
      </c>
      <c r="P906" s="1">
        <f>IF(dataOrig!$S906&gt;0,dataOrig!P906*dataRevised!$S906/dataOrig!$S906,dataOrig!P906)</f>
        <v>230.58492692126092</v>
      </c>
      <c r="Q906" s="1">
        <f>IF(dataOrig!$S906&gt;0,dataOrig!Q906*dataRevised!$S906/dataOrig!$S906,dataOrig!Q906)</f>
        <v>67.753608425494178</v>
      </c>
      <c r="R906" s="1">
        <f>IF(dataOrig!$S906&gt;0,dataOrig!R906*dataRevised!$S906/dataOrig!$S906,dataOrig!R906)</f>
        <v>635.68082103431937</v>
      </c>
      <c r="S906" s="9">
        <f>dataOrig!S906*VLOOKUP($C906,pivot!$H$4:$Q$65,8,FALSE)/VLOOKUP($C906,pivot!$H$4:$Q$65,4,FALSE)</f>
        <v>1145.6982575492293</v>
      </c>
      <c r="T906" s="1">
        <f>IF(dataOrig!$X906&gt;0,dataOrig!T906*dataRevised!$X906/dataOrig!$X906,dataOrig!T906)</f>
        <v>22.073645394334378</v>
      </c>
      <c r="U906" s="1">
        <f>IF(dataOrig!$X906&gt;0,dataOrig!U906*dataRevised!$X906/dataOrig!$X906,dataOrig!U906)</f>
        <v>268.415527995106</v>
      </c>
      <c r="V906" s="1">
        <f>IF(dataOrig!$X906&gt;0,dataOrig!V906*dataRevised!$X906/dataOrig!$X906,dataOrig!V906)</f>
        <v>96.241093919297882</v>
      </c>
      <c r="W906" s="1">
        <f>IF(dataOrig!$X906&gt;0,dataOrig!W906*dataRevised!$X906/dataOrig!$X906,dataOrig!W906)</f>
        <v>317.86049367841503</v>
      </c>
      <c r="X906" s="9">
        <f>dataOrig!X906*VLOOKUP($C906,pivot!$H$4:$Q$65,9,FALSE)/VLOOKUP($C906,pivot!$H$4:$Q$65,5,FALSE)</f>
        <v>704.59076098715332</v>
      </c>
      <c r="Y906" s="1">
        <f>IF(dataOrig!$AC906&gt;0,dataOrig!Y906*dataRevised!$AC906/dataOrig!$AC906,dataOrig!Y906)</f>
        <v>179.47608447130838</v>
      </c>
      <c r="Z906" s="1">
        <f>IF(dataOrig!$AC906&gt;0,dataOrig!Z906*dataRevised!$AC906/dataOrig!$AC906,dataOrig!Z906)</f>
        <v>219.56309906953047</v>
      </c>
      <c r="AA906" s="1">
        <f>IF(dataOrig!$AC906&gt;0,dataOrig!AA906*dataRevised!$AC906/dataOrig!$AC906,dataOrig!AA906)</f>
        <v>61.303696588897402</v>
      </c>
      <c r="AB906" s="1">
        <f>IF(dataOrig!$AC906&gt;0,dataOrig!AB906*dataRevised!$AC906/dataOrig!$AC906,dataOrig!AB906)</f>
        <v>251.85790753411081</v>
      </c>
      <c r="AC906" s="9">
        <f>dataOrig!AC906*VLOOKUP($C906,pivot!$H$4:$Q$65,10,FALSE)/VLOOKUP($C906,pivot!$H$4:$Q$65,6,FALSE)</f>
        <v>712.20078766384711</v>
      </c>
    </row>
    <row r="907" spans="1:29">
      <c r="A907">
        <v>915</v>
      </c>
      <c r="B907">
        <v>24033</v>
      </c>
      <c r="C907">
        <f>dataOrig!C907</f>
        <v>24033</v>
      </c>
      <c r="D907">
        <v>24</v>
      </c>
      <c r="E907" s="1">
        <f>IF(dataOrig!$I907&gt;0,dataOrig!E907*dataRevised!$I907/dataOrig!$I907,dataOrig!E907)</f>
        <v>6.8120734481637948</v>
      </c>
      <c r="F907" s="1">
        <f>IF(dataOrig!$I907&gt;0,dataOrig!F907*dataRevised!$I907/dataOrig!$I907,dataOrig!F907)</f>
        <v>15.570453595802961</v>
      </c>
      <c r="G907" s="1">
        <f>IF(dataOrig!$I907&gt;0,dataOrig!G907*dataRevised!$I907/dataOrig!$I907,dataOrig!G907)</f>
        <v>7.7852267979014806</v>
      </c>
      <c r="H907" s="1">
        <f>IF(dataOrig!$I907&gt;0,dataOrig!H907*dataRevised!$I907/dataOrig!$I907,dataOrig!H907)</f>
        <v>45.7382074376712</v>
      </c>
      <c r="I907" s="9">
        <f>dataOrig!I907*VLOOKUP($C907,pivot!$H$4:$Q$65,7,FALSE)/VLOOKUP($C907,pivot!$H$4:$Q$65,2,FALSE)</f>
        <v>75.90596127953944</v>
      </c>
      <c r="J907" s="1">
        <f>dataOrig!J907</f>
        <v>7</v>
      </c>
      <c r="K907" s="1">
        <f>dataOrig!K907</f>
        <v>16</v>
      </c>
      <c r="L907" s="1">
        <f>dataOrig!L907</f>
        <v>8</v>
      </c>
      <c r="M907" s="1">
        <f>dataOrig!M907</f>
        <v>47</v>
      </c>
      <c r="N907" s="9">
        <f>dataOrig!N907</f>
        <v>78</v>
      </c>
      <c r="O907" s="1">
        <f>IF(dataOrig!$S907&gt;0,dataOrig!O907*dataRevised!$S907/dataOrig!$S907,dataOrig!O907)</f>
        <v>82.405014373400476</v>
      </c>
      <c r="P907" s="1">
        <f>IF(dataOrig!$S907&gt;0,dataOrig!P907*dataRevised!$S907/dataOrig!$S907,dataOrig!P907)</f>
        <v>95.43256047805248</v>
      </c>
      <c r="Q907" s="1">
        <f>IF(dataOrig!$S907&gt;0,dataOrig!Q907*dataRevised!$S907/dataOrig!$S907,dataOrig!Q907)</f>
        <v>26.808888549866055</v>
      </c>
      <c r="R907" s="1">
        <f>IF(dataOrig!$S907&gt;0,dataOrig!R907*dataRevised!$S907/dataOrig!$S907,dataOrig!R907)</f>
        <v>261.59263435815672</v>
      </c>
      <c r="S907" s="9">
        <f>dataOrig!S907*VLOOKUP($C907,pivot!$H$4:$Q$65,8,FALSE)/VLOOKUP($C907,pivot!$H$4:$Q$65,4,FALSE)</f>
        <v>466.23909775947578</v>
      </c>
      <c r="T907" s="1">
        <f>IF(dataOrig!$X907&gt;0,dataOrig!T907*dataRevised!$X907/dataOrig!$X907,dataOrig!T907)</f>
        <v>0</v>
      </c>
      <c r="U907" s="1">
        <f>IF(dataOrig!$X907&gt;0,dataOrig!U907*dataRevised!$X907/dataOrig!$X907,dataOrig!U907)</f>
        <v>36.200778446708377</v>
      </c>
      <c r="V907" s="1">
        <f>IF(dataOrig!$X907&gt;0,dataOrig!V907*dataRevised!$X907/dataOrig!$X907,dataOrig!V907)</f>
        <v>0</v>
      </c>
      <c r="W907" s="1">
        <f>IF(dataOrig!$X907&gt;0,dataOrig!W907*dataRevised!$X907/dataOrig!$X907,dataOrig!W907)</f>
        <v>41.498453341348629</v>
      </c>
      <c r="X907" s="9">
        <f>dataOrig!X907*VLOOKUP($C907,pivot!$H$4:$Q$65,9,FALSE)/VLOOKUP($C907,pivot!$H$4:$Q$65,5,FALSE)</f>
        <v>77.699231788057006</v>
      </c>
      <c r="Y907" s="1">
        <f>IF(dataOrig!$AC907&gt;0,dataOrig!Y907*dataRevised!$AC907/dataOrig!$AC907,dataOrig!Y907)</f>
        <v>11.413332513025889</v>
      </c>
      <c r="Z907" s="1">
        <f>IF(dataOrig!$AC907&gt;0,dataOrig!Z907*dataRevised!$AC907/dataOrig!$AC907,dataOrig!Z907)</f>
        <v>25.620364344243992</v>
      </c>
      <c r="AA907" s="1">
        <f>IF(dataOrig!$AC907&gt;0,dataOrig!AA907*dataRevised!$AC907/dataOrig!$AC907,dataOrig!AA907)</f>
        <v>9.0260061222764616</v>
      </c>
      <c r="AB907" s="1">
        <f>IF(dataOrig!$AC907&gt;0,dataOrig!AB907*dataRevised!$AC907/dataOrig!$AC907,dataOrig!AB907)</f>
        <v>68.344775389786349</v>
      </c>
      <c r="AC907" s="9">
        <f>dataOrig!AC907*VLOOKUP($C907,pivot!$H$4:$Q$65,10,FALSE)/VLOOKUP($C907,pivot!$H$4:$Q$65,6,FALSE)</f>
        <v>114.40447836933268</v>
      </c>
    </row>
    <row r="908" spans="1:29">
      <c r="A908">
        <v>916</v>
      </c>
      <c r="B908">
        <v>24033</v>
      </c>
      <c r="C908">
        <f>dataOrig!C908</f>
        <v>24033</v>
      </c>
      <c r="D908">
        <v>24</v>
      </c>
      <c r="E908" s="1">
        <f>IF(dataOrig!$I908&gt;0,dataOrig!E908*dataRevised!$I908/dataOrig!$I908,dataOrig!E908)</f>
        <v>94.395874924555471</v>
      </c>
      <c r="F908" s="1">
        <f>IF(dataOrig!$I908&gt;0,dataOrig!F908*dataRevised!$I908/dataOrig!$I908,dataOrig!F908)</f>
        <v>108.02002182088306</v>
      </c>
      <c r="G908" s="1">
        <f>IF(dataOrig!$I908&gt;0,dataOrig!G908*dataRevised!$I908/dataOrig!$I908,dataOrig!G908)</f>
        <v>32.114060541343612</v>
      </c>
      <c r="H908" s="1">
        <f>IF(dataOrig!$I908&gt;0,dataOrig!H908*dataRevised!$I908/dataOrig!$I908,dataOrig!H908)</f>
        <v>441.8116207809091</v>
      </c>
      <c r="I908" s="9">
        <f>dataOrig!I908*VLOOKUP($C908,pivot!$H$4:$Q$65,7,FALSE)/VLOOKUP($C908,pivot!$H$4:$Q$65,2,FALSE)</f>
        <v>676.34157806769122</v>
      </c>
      <c r="J908" s="1">
        <f>dataOrig!J908</f>
        <v>97</v>
      </c>
      <c r="K908" s="1">
        <f>dataOrig!K908</f>
        <v>111</v>
      </c>
      <c r="L908" s="1">
        <f>dataOrig!L908</f>
        <v>33</v>
      </c>
      <c r="M908" s="1">
        <f>dataOrig!M908</f>
        <v>454</v>
      </c>
      <c r="N908" s="9">
        <f>dataOrig!N908</f>
        <v>695</v>
      </c>
      <c r="O908" s="1">
        <f>IF(dataOrig!$S908&gt;0,dataOrig!O908*dataRevised!$S908/dataOrig!$S908,dataOrig!O908)</f>
        <v>156.22228055027657</v>
      </c>
      <c r="P908" s="1">
        <f>IF(dataOrig!$S908&gt;0,dataOrig!P908*dataRevised!$S908/dataOrig!$S908,dataOrig!P908)</f>
        <v>171.72044130323982</v>
      </c>
      <c r="Q908" s="1">
        <f>IF(dataOrig!$S908&gt;0,dataOrig!Q908*dataRevised!$S908/dataOrig!$S908,dataOrig!Q908)</f>
        <v>50.216664338215608</v>
      </c>
      <c r="R908" s="1">
        <f>IF(dataOrig!$S908&gt;0,dataOrig!R908*dataRevised!$S908/dataOrig!$S908,dataOrig!R908)</f>
        <v>472.80366633105115</v>
      </c>
      <c r="S908" s="9">
        <f>dataOrig!S908*VLOOKUP($C908,pivot!$H$4:$Q$65,8,FALSE)/VLOOKUP($C908,pivot!$H$4:$Q$65,4,FALSE)</f>
        <v>850.96305252278307</v>
      </c>
      <c r="T908" s="1">
        <f>IF(dataOrig!$X908&gt;0,dataOrig!T908*dataRevised!$X908/dataOrig!$X908,dataOrig!T908)</f>
        <v>44.147290788668762</v>
      </c>
      <c r="U908" s="1">
        <f>IF(dataOrig!$X908&gt;0,dataOrig!U908*dataRevised!$X908/dataOrig!$X908,dataOrig!U908)</f>
        <v>187.18451294395555</v>
      </c>
      <c r="V908" s="1">
        <f>IF(dataOrig!$X908&gt;0,dataOrig!V908*dataRevised!$X908/dataOrig!$X908,dataOrig!V908)</f>
        <v>2.6488374473201257</v>
      </c>
      <c r="W908" s="1">
        <f>IF(dataOrig!$X908&gt;0,dataOrig!W908*dataRevised!$X908/dataOrig!$X908,dataOrig!W908)</f>
        <v>481.20546959648954</v>
      </c>
      <c r="X908" s="9">
        <f>dataOrig!X908*VLOOKUP($C908,pivot!$H$4:$Q$65,9,FALSE)/VLOOKUP($C908,pivot!$H$4:$Q$65,5,FALSE)</f>
        <v>715.18611077643391</v>
      </c>
      <c r="Y908" s="1">
        <f>IF(dataOrig!$AC908&gt;0,dataOrig!Y908*dataRevised!$AC908/dataOrig!$AC908,dataOrig!Y908)</f>
        <v>239.36480143289077</v>
      </c>
      <c r="Z908" s="1">
        <f>IF(dataOrig!$AC908&gt;0,dataOrig!Z908*dataRevised!$AC908/dataOrig!$AC908,dataOrig!Z908)</f>
        <v>233.5294311434065</v>
      </c>
      <c r="AA908" s="1">
        <f>IF(dataOrig!$AC908&gt;0,dataOrig!AA908*dataRevised!$AC908/dataOrig!$AC908,dataOrig!AA908)</f>
        <v>73.913960293128724</v>
      </c>
      <c r="AB908" s="1">
        <f>IF(dataOrig!$AC908&gt;0,dataOrig!AB908*dataRevised!$AC908/dataOrig!$AC908,dataOrig!AB908)</f>
        <v>957.18315679815339</v>
      </c>
      <c r="AC908" s="9">
        <f>dataOrig!AC908*VLOOKUP($C908,pivot!$H$4:$Q$65,10,FALSE)/VLOOKUP($C908,pivot!$H$4:$Q$65,6,FALSE)</f>
        <v>1503.9913496675792</v>
      </c>
    </row>
    <row r="909" spans="1:29">
      <c r="A909">
        <v>917</v>
      </c>
      <c r="B909">
        <v>24033</v>
      </c>
      <c r="C909">
        <f>dataOrig!C909</f>
        <v>24033</v>
      </c>
      <c r="D909">
        <v>24</v>
      </c>
      <c r="E909" s="1">
        <f>IF(dataOrig!$I909&gt;0,dataOrig!E909*dataRevised!$I909/dataOrig!$I909,dataOrig!E909)</f>
        <v>52.550280885835001</v>
      </c>
      <c r="F909" s="1">
        <f>IF(dataOrig!$I909&gt;0,dataOrig!F909*dataRevised!$I909/dataOrig!$I909,dataOrig!F909)</f>
        <v>142.08038906170202</v>
      </c>
      <c r="G909" s="1">
        <f>IF(dataOrig!$I909&gt;0,dataOrig!G909*dataRevised!$I909/dataOrig!$I909,dataOrig!G909)</f>
        <v>38.926133989507406</v>
      </c>
      <c r="H909" s="1">
        <f>IF(dataOrig!$I909&gt;0,dataOrig!H909*dataRevised!$I909/dataOrig!$I909,dataOrig!H909)</f>
        <v>155.70453595802962</v>
      </c>
      <c r="I909" s="9">
        <f>dataOrig!I909*VLOOKUP($C909,pivot!$H$4:$Q$65,7,FALSE)/VLOOKUP($C909,pivot!$H$4:$Q$65,2,FALSE)</f>
        <v>389.26133989507406</v>
      </c>
      <c r="J909" s="1">
        <f>dataOrig!J909</f>
        <v>54</v>
      </c>
      <c r="K909" s="1">
        <f>dataOrig!K909</f>
        <v>146</v>
      </c>
      <c r="L909" s="1">
        <f>dataOrig!L909</f>
        <v>40</v>
      </c>
      <c r="M909" s="1">
        <f>dataOrig!M909</f>
        <v>160</v>
      </c>
      <c r="N909" s="9">
        <f>dataOrig!N909</f>
        <v>400</v>
      </c>
      <c r="O909" s="1">
        <f>IF(dataOrig!$S909&gt;0,dataOrig!O909*dataRevised!$S909/dataOrig!$S909,dataOrig!O909)</f>
        <v>113.28399265680122</v>
      </c>
      <c r="P909" s="1">
        <f>IF(dataOrig!$S909&gt;0,dataOrig!P909*dataRevised!$S909/dataOrig!$S909,dataOrig!P909)</f>
        <v>231.1278762195503</v>
      </c>
      <c r="Q909" s="1">
        <f>IF(dataOrig!$S909&gt;0,dataOrig!Q909*dataRevised!$S909/dataOrig!$S909,dataOrig!Q909)</f>
        <v>68.98683526642742</v>
      </c>
      <c r="R909" s="1">
        <f>IF(dataOrig!$S909&gt;0,dataOrig!R909*dataRevised!$S909/dataOrig!$S909,dataOrig!R909)</f>
        <v>279.81089937847781</v>
      </c>
      <c r="S909" s="9">
        <f>dataOrig!S909*VLOOKUP($C909,pivot!$H$4:$Q$65,8,FALSE)/VLOOKUP($C909,pivot!$H$4:$Q$65,4,FALSE)</f>
        <v>693.20960352125678</v>
      </c>
      <c r="T909" s="1">
        <f>IF(dataOrig!$X909&gt;0,dataOrig!T909*dataRevised!$X909/dataOrig!$X909,dataOrig!T909)</f>
        <v>68.869773630323266</v>
      </c>
      <c r="U909" s="1">
        <f>IF(dataOrig!$X909&gt;0,dataOrig!U909*dataRevised!$X909/dataOrig!$X909,dataOrig!U909)</f>
        <v>138.62249307641991</v>
      </c>
      <c r="V909" s="1">
        <f>IF(dataOrig!$X909&gt;0,dataOrig!V909*dataRevised!$X909/dataOrig!$X909,dataOrig!V909)</f>
        <v>7.0635665261870022</v>
      </c>
      <c r="W909" s="1">
        <f>IF(dataOrig!$X909&gt;0,dataOrig!W909*dataRevised!$X909/dataOrig!$X909,dataOrig!W909)</f>
        <v>188.06745875972894</v>
      </c>
      <c r="X909" s="9">
        <f>dataOrig!X909*VLOOKUP($C909,pivot!$H$4:$Q$65,9,FALSE)/VLOOKUP($C909,pivot!$H$4:$Q$65,5,FALSE)</f>
        <v>402.62329199265912</v>
      </c>
      <c r="Y909" s="1">
        <f>IF(dataOrig!$AC909&gt;0,dataOrig!Y909*dataRevised!$AC909/dataOrig!$AC909,dataOrig!Y909)</f>
        <v>78.023924118029427</v>
      </c>
      <c r="Z909" s="1">
        <f>IF(dataOrig!$AC909&gt;0,dataOrig!Z909*dataRevised!$AC909/dataOrig!$AC909,dataOrig!Z909)</f>
        <v>181.50519523214882</v>
      </c>
      <c r="AA909" s="1">
        <f>IF(dataOrig!$AC909&gt;0,dataOrig!AA909*dataRevised!$AC909/dataOrig!$AC909,dataOrig!AA909)</f>
        <v>55.713914559471291</v>
      </c>
      <c r="AB909" s="1">
        <f>IF(dataOrig!$AC909&gt;0,dataOrig!AB909*dataRevised!$AC909/dataOrig!$AC909,dataOrig!AB909)</f>
        <v>261.81073485735004</v>
      </c>
      <c r="AC909" s="9">
        <f>dataOrig!AC909*VLOOKUP($C909,pivot!$H$4:$Q$65,10,FALSE)/VLOOKUP($C909,pivot!$H$4:$Q$65,6,FALSE)</f>
        <v>577.0537687669995</v>
      </c>
    </row>
    <row r="910" spans="1:29">
      <c r="A910">
        <v>918</v>
      </c>
      <c r="B910">
        <v>24033</v>
      </c>
      <c r="C910">
        <f>dataOrig!C910</f>
        <v>24033</v>
      </c>
      <c r="D910">
        <v>24</v>
      </c>
      <c r="E910" s="1">
        <f>IF(dataOrig!$I910&gt;0,dataOrig!E910*dataRevised!$I910/dataOrig!$I910,dataOrig!E910)</f>
        <v>64.228121082687224</v>
      </c>
      <c r="F910" s="1">
        <f>IF(dataOrig!$I910&gt;0,dataOrig!F910*dataRevised!$I910/dataOrig!$I910,dataOrig!F910)</f>
        <v>183.92598310042248</v>
      </c>
      <c r="G910" s="1">
        <f>IF(dataOrig!$I910&gt;0,dataOrig!G910*dataRevised!$I910/dataOrig!$I910,dataOrig!G910)</f>
        <v>53.52343423557268</v>
      </c>
      <c r="H910" s="1">
        <f>IF(dataOrig!$I910&gt;0,dataOrig!H910*dataRevised!$I910/dataOrig!$I910,dataOrig!H910)</f>
        <v>173.22129625330797</v>
      </c>
      <c r="I910" s="9">
        <f>dataOrig!I910*VLOOKUP($C910,pivot!$H$4:$Q$65,7,FALSE)/VLOOKUP($C910,pivot!$H$4:$Q$65,2,FALSE)</f>
        <v>474.89883467199036</v>
      </c>
      <c r="J910" s="1">
        <f>dataOrig!J910</f>
        <v>66</v>
      </c>
      <c r="K910" s="1">
        <f>dataOrig!K910</f>
        <v>189</v>
      </c>
      <c r="L910" s="1">
        <f>dataOrig!L910</f>
        <v>55</v>
      </c>
      <c r="M910" s="1">
        <f>dataOrig!M910</f>
        <v>178</v>
      </c>
      <c r="N910" s="9">
        <f>dataOrig!N910</f>
        <v>488</v>
      </c>
      <c r="O910" s="1">
        <f>IF(dataOrig!$S910&gt;0,dataOrig!O910*dataRevised!$S910/dataOrig!$S910,dataOrig!O910)</f>
        <v>32.949414496061017</v>
      </c>
      <c r="P910" s="1">
        <f>IF(dataOrig!$S910&gt;0,dataOrig!P910*dataRevised!$S910/dataOrig!$S910,dataOrig!P910)</f>
        <v>65.875369947695717</v>
      </c>
      <c r="Q910" s="1">
        <f>IF(dataOrig!$S910&gt;0,dataOrig!Q910*dataRevised!$S910/dataOrig!$S910,dataOrig!Q910)</f>
        <v>19.8306244288536</v>
      </c>
      <c r="R910" s="1">
        <f>IF(dataOrig!$S910&gt;0,dataOrig!R910*dataRevised!$S910/dataOrig!$S910,dataOrig!R910)</f>
        <v>80.936177451121523</v>
      </c>
      <c r="S910" s="9">
        <f>dataOrig!S910*VLOOKUP($C910,pivot!$H$4:$Q$65,8,FALSE)/VLOOKUP($C910,pivot!$H$4:$Q$65,4,FALSE)</f>
        <v>199.59158632373186</v>
      </c>
      <c r="T910" s="1">
        <f>IF(dataOrig!$X910&gt;0,dataOrig!T910*dataRevised!$X910/dataOrig!$X910,dataOrig!T910)</f>
        <v>244.5759909692249</v>
      </c>
      <c r="U910" s="1">
        <f>IF(dataOrig!$X910&gt;0,dataOrig!U910*dataRevised!$X910/dataOrig!$X910,dataOrig!U910)</f>
        <v>120.96357676095238</v>
      </c>
      <c r="V910" s="1">
        <f>IF(dataOrig!$X910&gt;0,dataOrig!V910*dataRevised!$X910/dataOrig!$X910,dataOrig!V910)</f>
        <v>6.1806207104136259</v>
      </c>
      <c r="W910" s="1">
        <f>IF(dataOrig!$X910&gt;0,dataOrig!W910*dataRevised!$X910/dataOrig!$X910,dataOrig!W910)</f>
        <v>131.55892655023288</v>
      </c>
      <c r="X910" s="9">
        <f>dataOrig!X910*VLOOKUP($C910,pivot!$H$4:$Q$65,9,FALSE)/VLOOKUP($C910,pivot!$H$4:$Q$65,5,FALSE)</f>
        <v>503.27911499082381</v>
      </c>
      <c r="Y910" s="1">
        <f>IF(dataOrig!$AC910&gt;0,dataOrig!Y910*dataRevised!$AC910/dataOrig!$AC910,dataOrig!Y910)</f>
        <v>78.921540906162491</v>
      </c>
      <c r="Z910" s="1">
        <f>IF(dataOrig!$AC910&gt;0,dataOrig!Z910*dataRevised!$AC910/dataOrig!$AC910,dataOrig!Z910)</f>
        <v>218.27614615164543</v>
      </c>
      <c r="AA910" s="1">
        <f>IF(dataOrig!$AC910&gt;0,dataOrig!AA910*dataRevised!$AC910/dataOrig!$AC910,dataOrig!AA910)</f>
        <v>61.140875557577395</v>
      </c>
      <c r="AB910" s="1">
        <f>IF(dataOrig!$AC910&gt;0,dataOrig!AB910*dataRevised!$AC910/dataOrig!$AC910,dataOrig!AB910)</f>
        <v>198.16504144101572</v>
      </c>
      <c r="AC910" s="9">
        <f>dataOrig!AC910*VLOOKUP($C910,pivot!$H$4:$Q$65,10,FALSE)/VLOOKUP($C910,pivot!$H$4:$Q$65,6,FALSE)</f>
        <v>556.50360405640095</v>
      </c>
    </row>
    <row r="911" spans="1:29">
      <c r="A911">
        <v>919</v>
      </c>
      <c r="B911">
        <v>24033</v>
      </c>
      <c r="C911">
        <f>dataOrig!C911</f>
        <v>24033</v>
      </c>
      <c r="D911">
        <v>24</v>
      </c>
      <c r="E911" s="1">
        <f>IF(dataOrig!$I911&gt;0,dataOrig!E911*dataRevised!$I911/dataOrig!$I911,dataOrig!E911)</f>
        <v>77.852267979014812</v>
      </c>
      <c r="F911" s="1">
        <f>IF(dataOrig!$I911&gt;0,dataOrig!F911*dataRevised!$I911/dataOrig!$I911,dataOrig!F911)</f>
        <v>99.261641673243872</v>
      </c>
      <c r="G911" s="1">
        <f>IF(dataOrig!$I911&gt;0,dataOrig!G911*dataRevised!$I911/dataOrig!$I911,dataOrig!G911)</f>
        <v>34.060367240818977</v>
      </c>
      <c r="H911" s="1">
        <f>IF(dataOrig!$I911&gt;0,dataOrig!H911*dataRevised!$I911/dataOrig!$I911,dataOrig!H911)</f>
        <v>134.29516226380053</v>
      </c>
      <c r="I911" s="9">
        <f>dataOrig!I911*VLOOKUP($C911,pivot!$H$4:$Q$65,7,FALSE)/VLOOKUP($C911,pivot!$H$4:$Q$65,2,FALSE)</f>
        <v>345.4694391568782</v>
      </c>
      <c r="J911" s="1">
        <f>dataOrig!J911</f>
        <v>80</v>
      </c>
      <c r="K911" s="1">
        <f>dataOrig!K911</f>
        <v>102</v>
      </c>
      <c r="L911" s="1">
        <f>dataOrig!L911</f>
        <v>35</v>
      </c>
      <c r="M911" s="1">
        <f>dataOrig!M911</f>
        <v>138</v>
      </c>
      <c r="N911" s="9">
        <f>dataOrig!N911</f>
        <v>355</v>
      </c>
      <c r="O911" s="1">
        <f>IF(dataOrig!$S911&gt;0,dataOrig!O911*dataRevised!$S911/dataOrig!$S911,dataOrig!O911)</f>
        <v>47.744008727509133</v>
      </c>
      <c r="P911" s="1">
        <f>IF(dataOrig!$S911&gt;0,dataOrig!P911*dataRevised!$S911/dataOrig!$S911,dataOrig!P911)</f>
        <v>97.019310509384937</v>
      </c>
      <c r="Q911" s="1">
        <f>IF(dataOrig!$S911&gt;0,dataOrig!Q911*dataRevised!$S911/dataOrig!$S911,dataOrig!Q911)</f>
        <v>29.009075560909135</v>
      </c>
      <c r="R911" s="1">
        <f>IF(dataOrig!$S911&gt;0,dataOrig!R911*dataRevised!$S911/dataOrig!$S911,dataOrig!R911)</f>
        <v>117.74158684673337</v>
      </c>
      <c r="S911" s="9">
        <f>dataOrig!S911*VLOOKUP($C911,pivot!$H$4:$Q$65,8,FALSE)/VLOOKUP($C911,pivot!$H$4:$Q$65,4,FALSE)</f>
        <v>291.51398164453661</v>
      </c>
      <c r="T911" s="1">
        <f>IF(dataOrig!$X911&gt;0,dataOrig!T911*dataRevised!$X911/dataOrig!$X911,dataOrig!T911)</f>
        <v>16.775970499694129</v>
      </c>
      <c r="U911" s="1">
        <f>IF(dataOrig!$X911&gt;0,dataOrig!U911*dataRevised!$X911/dataOrig!$X911,dataOrig!U911)</f>
        <v>231.33180373262431</v>
      </c>
      <c r="V911" s="1">
        <f>IF(dataOrig!$X911&gt;0,dataOrig!V911*dataRevised!$X911/dataOrig!$X911,dataOrig!V911)</f>
        <v>45.913182420215513</v>
      </c>
      <c r="W911" s="1">
        <f>IF(dataOrig!$X911&gt;0,dataOrig!W911*dataRevised!$X911/dataOrig!$X911,dataOrig!W911)</f>
        <v>65.337990367229764</v>
      </c>
      <c r="X911" s="9">
        <f>dataOrig!X911*VLOOKUP($C911,pivot!$H$4:$Q$65,9,FALSE)/VLOOKUP($C911,pivot!$H$4:$Q$65,5,FALSE)</f>
        <v>359.35894701976372</v>
      </c>
      <c r="Y911" s="1">
        <f>IF(dataOrig!$AC911&gt;0,dataOrig!Y911*dataRevised!$AC911/dataOrig!$AC911,dataOrig!Y911)</f>
        <v>69.9713254592167</v>
      </c>
      <c r="Z911" s="1">
        <f>IF(dataOrig!$AC911&gt;0,dataOrig!Z911*dataRevised!$AC911/dataOrig!$AC911,dataOrig!Z911)</f>
        <v>72.230406347000638</v>
      </c>
      <c r="AA911" s="1">
        <f>IF(dataOrig!$AC911&gt;0,dataOrig!AA911*dataRevised!$AC911/dataOrig!$AC911,dataOrig!AA911)</f>
        <v>27.718906554404189</v>
      </c>
      <c r="AB911" s="1">
        <f>IF(dataOrig!$AC911&gt;0,dataOrig!AB911*dataRevised!$AC911/dataOrig!$AC911,dataOrig!AB911)</f>
        <v>90.857372693821105</v>
      </c>
      <c r="AC911" s="9">
        <f>dataOrig!AC911*VLOOKUP($C911,pivot!$H$4:$Q$65,10,FALSE)/VLOOKUP($C911,pivot!$H$4:$Q$65,6,FALSE)</f>
        <v>260.77801105444263</v>
      </c>
    </row>
    <row r="912" spans="1:29">
      <c r="A912">
        <v>920</v>
      </c>
      <c r="B912">
        <v>24033</v>
      </c>
      <c r="C912">
        <f>dataOrig!C912</f>
        <v>24033</v>
      </c>
      <c r="D912">
        <v>24</v>
      </c>
      <c r="E912" s="1">
        <f>IF(dataOrig!$I912&gt;0,dataOrig!E912*dataRevised!$I912/dataOrig!$I912,dataOrig!E912)</f>
        <v>62.281814383211852</v>
      </c>
      <c r="F912" s="1">
        <f>IF(dataOrig!$I912&gt;0,dataOrig!F912*dataRevised!$I912/dataOrig!$I912,dataOrig!F912)</f>
        <v>100.23479502298156</v>
      </c>
      <c r="G912" s="1">
        <f>IF(dataOrig!$I912&gt;0,dataOrig!G912*dataRevised!$I912/dataOrig!$I912,dataOrig!G912)</f>
        <v>32.114060541343612</v>
      </c>
      <c r="H912" s="1">
        <f>IF(dataOrig!$I912&gt;0,dataOrig!H912*dataRevised!$I912/dataOrig!$I912,dataOrig!H912)</f>
        <v>139.16092901248896</v>
      </c>
      <c r="I912" s="9">
        <f>dataOrig!I912*VLOOKUP($C912,pivot!$H$4:$Q$65,7,FALSE)/VLOOKUP($C912,pivot!$H$4:$Q$65,2,FALSE)</f>
        <v>333.79159896002602</v>
      </c>
      <c r="J912" s="1">
        <f>dataOrig!J912</f>
        <v>64</v>
      </c>
      <c r="K912" s="1">
        <f>dataOrig!K912</f>
        <v>103</v>
      </c>
      <c r="L912" s="1">
        <f>dataOrig!L912</f>
        <v>33</v>
      </c>
      <c r="M912" s="1">
        <f>dataOrig!M912</f>
        <v>143</v>
      </c>
      <c r="N912" s="9">
        <f>dataOrig!N912</f>
        <v>343</v>
      </c>
      <c r="O912" s="1">
        <f>IF(dataOrig!$S912&gt;0,dataOrig!O912*dataRevised!$S912/dataOrig!$S912,dataOrig!O912)</f>
        <v>112.08267101621233</v>
      </c>
      <c r="P912" s="1">
        <f>IF(dataOrig!$S912&gt;0,dataOrig!P912*dataRevised!$S912/dataOrig!$S912,dataOrig!P912)</f>
        <v>230.98055004360668</v>
      </c>
      <c r="Q912" s="1">
        <f>IF(dataOrig!$S912&gt;0,dataOrig!Q912*dataRevised!$S912/dataOrig!$S912,dataOrig!Q912)</f>
        <v>68.687514742742223</v>
      </c>
      <c r="R912" s="1">
        <f>IF(dataOrig!$S912&gt;0,dataOrig!R912*dataRevised!$S912/dataOrig!$S912,dataOrig!R912)</f>
        <v>277.39834219855271</v>
      </c>
      <c r="S912" s="9">
        <f>dataOrig!S912*VLOOKUP($C912,pivot!$H$4:$Q$65,8,FALSE)/VLOOKUP($C912,pivot!$H$4:$Q$65,4,FALSE)</f>
        <v>689.14907800111393</v>
      </c>
      <c r="T912" s="1">
        <f>IF(dataOrig!$X912&gt;0,dataOrig!T912*dataRevised!$X912/dataOrig!$X912,dataOrig!T912)</f>
        <v>165.99381336539454</v>
      </c>
      <c r="U912" s="1">
        <f>IF(dataOrig!$X912&gt;0,dataOrig!U912*dataRevised!$X912/dataOrig!$X912,dataOrig!U912)</f>
        <v>31.78604936784151</v>
      </c>
      <c r="V912" s="1">
        <f>IF(dataOrig!$X912&gt;0,dataOrig!V912*dataRevised!$X912/dataOrig!$X912,dataOrig!V912)</f>
        <v>0</v>
      </c>
      <c r="W912" s="1">
        <f>IF(dataOrig!$X912&gt;0,dataOrig!W912*dataRevised!$X912/dataOrig!$X912,dataOrig!W912)</f>
        <v>148.33489704992704</v>
      </c>
      <c r="X912" s="9">
        <f>dataOrig!X912*VLOOKUP($C912,pivot!$H$4:$Q$65,9,FALSE)/VLOOKUP($C912,pivot!$H$4:$Q$65,5,FALSE)</f>
        <v>346.11475978316309</v>
      </c>
      <c r="Y912" s="1">
        <f>IF(dataOrig!$AC912&gt;0,dataOrig!Y912*dataRevised!$AC912/dataOrig!$AC912,dataOrig!Y912)</f>
        <v>58.237069768367398</v>
      </c>
      <c r="Z912" s="1">
        <f>IF(dataOrig!$AC912&gt;0,dataOrig!Z912*dataRevised!$AC912/dataOrig!$AC912,dataOrig!Z912)</f>
        <v>96.27874432189958</v>
      </c>
      <c r="AA912" s="1">
        <f>IF(dataOrig!$AC912&gt;0,dataOrig!AA912*dataRevised!$AC912/dataOrig!$AC912,dataOrig!AA912)</f>
        <v>28.768288308229494</v>
      </c>
      <c r="AB912" s="1">
        <f>IF(dataOrig!$AC912&gt;0,dataOrig!AB912*dataRevised!$AC912/dataOrig!$AC912,dataOrig!AB912)</f>
        <v>132.04437059842601</v>
      </c>
      <c r="AC912" s="9">
        <f>dataOrig!AC912*VLOOKUP($C912,pivot!$H$4:$Q$65,10,FALSE)/VLOOKUP($C912,pivot!$H$4:$Q$65,6,FALSE)</f>
        <v>315.32847299692253</v>
      </c>
    </row>
    <row r="913" spans="1:29">
      <c r="A913">
        <v>921</v>
      </c>
      <c r="B913">
        <v>24033</v>
      </c>
      <c r="C913">
        <f>dataOrig!C913</f>
        <v>24033</v>
      </c>
      <c r="D913">
        <v>24</v>
      </c>
      <c r="E913" s="1">
        <f>IF(dataOrig!$I913&gt;0,dataOrig!E913*dataRevised!$I913/dataOrig!$I913,dataOrig!E913)</f>
        <v>118.72470866799759</v>
      </c>
      <c r="F913" s="1">
        <f>IF(dataOrig!$I913&gt;0,dataOrig!F913*dataRevised!$I913/dataOrig!$I913,dataOrig!F913)</f>
        <v>174.19444960304563</v>
      </c>
      <c r="G913" s="1">
        <f>IF(dataOrig!$I913&gt;0,dataOrig!G913*dataRevised!$I913/dataOrig!$I913,dataOrig!G913)</f>
        <v>81.744881377965555</v>
      </c>
      <c r="H913" s="1">
        <f>IF(dataOrig!$I913&gt;0,dataOrig!H913*dataRevised!$I913/dataOrig!$I913,dataOrig!H913)</f>
        <v>236.47626398625746</v>
      </c>
      <c r="I913" s="9">
        <f>dataOrig!I913*VLOOKUP($C913,pivot!$H$4:$Q$65,7,FALSE)/VLOOKUP($C913,pivot!$H$4:$Q$65,2,FALSE)</f>
        <v>611.14030363526626</v>
      </c>
      <c r="J913" s="1">
        <f>dataOrig!J913</f>
        <v>122</v>
      </c>
      <c r="K913" s="1">
        <f>dataOrig!K913</f>
        <v>179</v>
      </c>
      <c r="L913" s="1">
        <f>dataOrig!L913</f>
        <v>84</v>
      </c>
      <c r="M913" s="1">
        <f>dataOrig!M913</f>
        <v>243</v>
      </c>
      <c r="N913" s="9">
        <f>dataOrig!N913</f>
        <v>628</v>
      </c>
      <c r="O913" s="1">
        <f>IF(dataOrig!$S913&gt;0,dataOrig!O913*dataRevised!$S913/dataOrig!$S913,dataOrig!O913)</f>
        <v>254.89496665087799</v>
      </c>
      <c r="P913" s="1">
        <f>IF(dataOrig!$S913&gt;0,dataOrig!P913*dataRevised!$S913/dataOrig!$S913,dataOrig!P913)</f>
        <v>298.33154258552867</v>
      </c>
      <c r="Q913" s="1">
        <f>IF(dataOrig!$S913&gt;0,dataOrig!Q913*dataRevised!$S913/dataOrig!$S913,dataOrig!Q913)</f>
        <v>144.96874897138355</v>
      </c>
      <c r="R913" s="1">
        <f>IF(dataOrig!$S913&gt;0,dataOrig!R913*dataRevised!$S913/dataOrig!$S913,dataOrig!R913)</f>
        <v>397.68681574382111</v>
      </c>
      <c r="S913" s="9">
        <f>dataOrig!S913*VLOOKUP($C913,pivot!$H$4:$Q$65,8,FALSE)/VLOOKUP($C913,pivot!$H$4:$Q$65,4,FALSE)</f>
        <v>1095.8820739516113</v>
      </c>
      <c r="T913" s="1">
        <f>IF(dataOrig!$X913&gt;0,dataOrig!T913*dataRevised!$X913/dataOrig!$X913,dataOrig!T913)</f>
        <v>23.839537025881128</v>
      </c>
      <c r="U913" s="1">
        <f>IF(dataOrig!$X913&gt;0,dataOrig!U913*dataRevised!$X913/dataOrig!$X913,dataOrig!U913)</f>
        <v>241.92715352190478</v>
      </c>
      <c r="V913" s="1">
        <f>IF(dataOrig!$X913&gt;0,dataOrig!V913*dataRevised!$X913/dataOrig!$X913,dataOrig!V913)</f>
        <v>142.15427633951339</v>
      </c>
      <c r="W913" s="1">
        <f>IF(dataOrig!$X913&gt;0,dataOrig!W913*dataRevised!$X913/dataOrig!$X913,dataOrig!W913)</f>
        <v>229.56591210107752</v>
      </c>
      <c r="X913" s="9">
        <f>dataOrig!X913*VLOOKUP($C913,pivot!$H$4:$Q$65,9,FALSE)/VLOOKUP($C913,pivot!$H$4:$Q$65,5,FALSE)</f>
        <v>637.48687898837682</v>
      </c>
      <c r="Y913" s="1">
        <f>IF(dataOrig!$AC913&gt;0,dataOrig!Y913*dataRevised!$AC913/dataOrig!$AC913,dataOrig!Y913)</f>
        <v>184.52427484225515</v>
      </c>
      <c r="Z913" s="1">
        <f>IF(dataOrig!$AC913&gt;0,dataOrig!Z913*dataRevised!$AC913/dataOrig!$AC913,dataOrig!Z913)</f>
        <v>267.72666665383309</v>
      </c>
      <c r="AA913" s="1">
        <f>IF(dataOrig!$AC913&gt;0,dataOrig!AA913*dataRevised!$AC913/dataOrig!$AC913,dataOrig!AA913)</f>
        <v>131.05185455729418</v>
      </c>
      <c r="AB913" s="1">
        <f>IF(dataOrig!$AC913&gt;0,dataOrig!AB913*dataRevised!$AC913/dataOrig!$AC913,dataOrig!AB913)</f>
        <v>377.6902565045765</v>
      </c>
      <c r="AC913" s="9">
        <f>dataOrig!AC913*VLOOKUP($C913,pivot!$H$4:$Q$65,10,FALSE)/VLOOKUP($C913,pivot!$H$4:$Q$65,6,FALSE)</f>
        <v>960.993052557959</v>
      </c>
    </row>
    <row r="914" spans="1:29">
      <c r="A914">
        <v>922</v>
      </c>
      <c r="B914">
        <v>24033</v>
      </c>
      <c r="C914">
        <f>dataOrig!C914</f>
        <v>24033</v>
      </c>
      <c r="D914">
        <v>24</v>
      </c>
      <c r="E914" s="1">
        <f>IF(dataOrig!$I914&gt;0,dataOrig!E914*dataRevised!$I914/dataOrig!$I914,dataOrig!E914)</f>
        <v>494.36190166674402</v>
      </c>
      <c r="F914" s="1">
        <f>IF(dataOrig!$I914&gt;0,dataOrig!F914*dataRevised!$I914/dataOrig!$I914,dataOrig!F914)</f>
        <v>664.66373787083887</v>
      </c>
      <c r="G914" s="1">
        <f>IF(dataOrig!$I914&gt;0,dataOrig!G914*dataRevised!$I914/dataOrig!$I914,dataOrig!G914)</f>
        <v>341.57682575792751</v>
      </c>
      <c r="H914" s="1">
        <f>IF(dataOrig!$I914&gt;0,dataOrig!H914*dataRevised!$I914/dataOrig!$I914,dataOrig!H914)</f>
        <v>883.62324156181808</v>
      </c>
      <c r="I914" s="9">
        <f>dataOrig!I914*VLOOKUP($C914,pivot!$H$4:$Q$65,7,FALSE)/VLOOKUP($C914,pivot!$H$4:$Q$65,2,FALSE)</f>
        <v>2384.2257068573285</v>
      </c>
      <c r="J914" s="1">
        <f>dataOrig!J914</f>
        <v>508</v>
      </c>
      <c r="K914" s="1">
        <f>dataOrig!K914</f>
        <v>683</v>
      </c>
      <c r="L914" s="1">
        <f>dataOrig!L914</f>
        <v>351</v>
      </c>
      <c r="M914" s="1">
        <f>dataOrig!M914</f>
        <v>908</v>
      </c>
      <c r="N914" s="9">
        <f>dataOrig!N914</f>
        <v>2450</v>
      </c>
      <c r="O914" s="1">
        <f>IF(dataOrig!$S914&gt;0,dataOrig!O914*dataRevised!$S914/dataOrig!$S914,dataOrig!O914)</f>
        <v>278.45569570661382</v>
      </c>
      <c r="P914" s="1">
        <f>IF(dataOrig!$S914&gt;0,dataOrig!P914*dataRevised!$S914/dataOrig!$S914,dataOrig!P914)</f>
        <v>327.80102290981245</v>
      </c>
      <c r="Q914" s="1">
        <f>IF(dataOrig!$S914&gt;0,dataOrig!Q914*dataRevised!$S914/dataOrig!$S914,dataOrig!Q914)</f>
        <v>159.33009992001675</v>
      </c>
      <c r="R914" s="1">
        <f>IF(dataOrig!$S914&gt;0,dataOrig!R914*dataRevised!$S914/dataOrig!$S914,dataOrig!R914)</f>
        <v>431.37679995927141</v>
      </c>
      <c r="S914" s="9">
        <f>dataOrig!S914*VLOOKUP($C914,pivot!$H$4:$Q$65,8,FALSE)/VLOOKUP($C914,pivot!$H$4:$Q$65,4,FALSE)</f>
        <v>1196.9636184957144</v>
      </c>
      <c r="T914" s="1">
        <f>IF(dataOrig!$X914&gt;0,dataOrig!T914*dataRevised!$X914/dataOrig!$X914,dataOrig!T914)</f>
        <v>1143.4148314265208</v>
      </c>
      <c r="U914" s="1">
        <f>IF(dataOrig!$X914&gt;0,dataOrig!U914*dataRevised!$X914/dataOrig!$X914,dataOrig!U914)</f>
        <v>596.87137146280156</v>
      </c>
      <c r="V914" s="1">
        <f>IF(dataOrig!$X914&gt;0,dataOrig!V914*dataRevised!$X914/dataOrig!$X914,dataOrig!V914)</f>
        <v>361.12483865131043</v>
      </c>
      <c r="W914" s="1">
        <f>IF(dataOrig!$X914&gt;0,dataOrig!W914*dataRevised!$X914/dataOrig!$X914,dataOrig!W914)</f>
        <v>503.27911499082381</v>
      </c>
      <c r="X914" s="9">
        <f>dataOrig!X914*VLOOKUP($C914,pivot!$H$4:$Q$65,9,FALSE)/VLOOKUP($C914,pivot!$H$4:$Q$65,5,FALSE)</f>
        <v>2604.6901565314565</v>
      </c>
      <c r="Y914" s="1">
        <f>IF(dataOrig!$AC914&gt;0,dataOrig!Y914*dataRevised!$AC914/dataOrig!$AC914,dataOrig!Y914)</f>
        <v>418.89705809765741</v>
      </c>
      <c r="Z914" s="1">
        <f>IF(dataOrig!$AC914&gt;0,dataOrig!Z914*dataRevised!$AC914/dataOrig!$AC914,dataOrig!Z914)</f>
        <v>478.29783953226826</v>
      </c>
      <c r="AA914" s="1">
        <f>IF(dataOrig!$AC914&gt;0,dataOrig!AA914*dataRevised!$AC914/dataOrig!$AC914,dataOrig!AA914)</f>
        <v>241.58021990928415</v>
      </c>
      <c r="AB914" s="1">
        <f>IF(dataOrig!$AC914&gt;0,dataOrig!AB914*dataRevised!$AC914/dataOrig!$AC914,dataOrig!AB914)</f>
        <v>627.88771815857956</v>
      </c>
      <c r="AC914" s="9">
        <f>dataOrig!AC914*VLOOKUP($C914,pivot!$H$4:$Q$65,10,FALSE)/VLOOKUP($C914,pivot!$H$4:$Q$65,6,FALSE)</f>
        <v>1766.6628356977894</v>
      </c>
    </row>
    <row r="915" spans="1:29">
      <c r="A915">
        <v>923</v>
      </c>
      <c r="B915">
        <v>24033</v>
      </c>
      <c r="C915">
        <f>dataOrig!C915</f>
        <v>24033</v>
      </c>
      <c r="D915">
        <v>24</v>
      </c>
      <c r="E915" s="1">
        <f>IF(dataOrig!$I915&gt;0,dataOrig!E915*dataRevised!$I915/dataOrig!$I915,dataOrig!E915)</f>
        <v>8.7583801476391674</v>
      </c>
      <c r="F915" s="1">
        <f>IF(dataOrig!$I915&gt;0,dataOrig!F915*dataRevised!$I915/dataOrig!$I915,dataOrig!F915)</f>
        <v>19.463066994753703</v>
      </c>
      <c r="G915" s="1">
        <f>IF(dataOrig!$I915&gt;0,dataOrig!G915*dataRevised!$I915/dataOrig!$I915,dataOrig!G915)</f>
        <v>5.8389200984261116</v>
      </c>
      <c r="H915" s="1">
        <f>IF(dataOrig!$I915&gt;0,dataOrig!H915*dataRevised!$I915/dataOrig!$I915,dataOrig!H915)</f>
        <v>24.328833743442129</v>
      </c>
      <c r="I915" s="9">
        <f>dataOrig!I915*VLOOKUP($C915,pivot!$H$4:$Q$65,7,FALSE)/VLOOKUP($C915,pivot!$H$4:$Q$65,2,FALSE)</f>
        <v>58.389200984261109</v>
      </c>
      <c r="J915" s="1">
        <f>dataOrig!J915</f>
        <v>9</v>
      </c>
      <c r="K915" s="1">
        <f>dataOrig!K915</f>
        <v>20</v>
      </c>
      <c r="L915" s="1">
        <f>dataOrig!L915</f>
        <v>6</v>
      </c>
      <c r="M915" s="1">
        <f>dataOrig!M915</f>
        <v>25</v>
      </c>
      <c r="N915" s="9">
        <f>dataOrig!N915</f>
        <v>60</v>
      </c>
      <c r="O915" s="1">
        <f>IF(dataOrig!$S915&gt;0,dataOrig!O915*dataRevised!$S915/dataOrig!$S915,dataOrig!O915)</f>
        <v>34.697184005035666</v>
      </c>
      <c r="P915" s="1">
        <f>IF(dataOrig!$S915&gt;0,dataOrig!P915*dataRevised!$S915/dataOrig!$S915,dataOrig!P915)</f>
        <v>18.589232786399364</v>
      </c>
      <c r="Q915" s="1">
        <f>IF(dataOrig!$S915&gt;0,dataOrig!Q915*dataRevised!$S915/dataOrig!$S915,dataOrig!Q915)</f>
        <v>11.509395712788532</v>
      </c>
      <c r="R915" s="1">
        <f>IF(dataOrig!$S915&gt;0,dataOrig!R915*dataRevised!$S915/dataOrig!$S915,dataOrig!R915)</f>
        <v>69.726234647989799</v>
      </c>
      <c r="S915" s="9">
        <f>dataOrig!S915*VLOOKUP($C915,pivot!$H$4:$Q$65,8,FALSE)/VLOOKUP($C915,pivot!$H$4:$Q$65,4,FALSE)</f>
        <v>134.52204715221336</v>
      </c>
      <c r="T915" s="1">
        <f>IF(dataOrig!$X915&gt;0,dataOrig!T915*dataRevised!$X915/dataOrig!$X915,dataOrig!T915)</f>
        <v>7.0635665261870013</v>
      </c>
      <c r="U915" s="1">
        <f>IF(dataOrig!$X915&gt;0,dataOrig!U915*dataRevised!$X915/dataOrig!$X915,dataOrig!U915)</f>
        <v>27.37132028897463</v>
      </c>
      <c r="V915" s="1">
        <f>IF(dataOrig!$X915&gt;0,dataOrig!V915*dataRevised!$X915/dataOrig!$X915,dataOrig!V915)</f>
        <v>4.414729078866876</v>
      </c>
      <c r="W915" s="1">
        <f>IF(dataOrig!$X915&gt;0,dataOrig!W915*dataRevised!$X915/dataOrig!$X915,dataOrig!W915)</f>
        <v>17.658916315467504</v>
      </c>
      <c r="X915" s="9">
        <f>dataOrig!X915*VLOOKUP($C915,pivot!$H$4:$Q$65,9,FALSE)/VLOOKUP($C915,pivot!$H$4:$Q$65,5,FALSE)</f>
        <v>56.508532209496011</v>
      </c>
      <c r="Y915" s="1">
        <f>IF(dataOrig!$AC915&gt;0,dataOrig!Y915*dataRevised!$AC915/dataOrig!$AC915,dataOrig!Y915)</f>
        <v>30.760164567621274</v>
      </c>
      <c r="Z915" s="1">
        <f>IF(dataOrig!$AC915&gt;0,dataOrig!Z915*dataRevised!$AC915/dataOrig!$AC915,dataOrig!Z915)</f>
        <v>34.166517836303342</v>
      </c>
      <c r="AA915" s="1">
        <f>IF(dataOrig!$AC915&gt;0,dataOrig!AA915*dataRevised!$AC915/dataOrig!$AC915,dataOrig!AA915)</f>
        <v>22.500235947611646</v>
      </c>
      <c r="AB915" s="1">
        <f>IF(dataOrig!$AC915&gt;0,dataOrig!AB915*dataRevised!$AC915/dataOrig!$AC915,dataOrig!AB915)</f>
        <v>68.926848665269731</v>
      </c>
      <c r="AC915" s="9">
        <f>dataOrig!AC915*VLOOKUP($C915,pivot!$H$4:$Q$65,10,FALSE)/VLOOKUP($C915,pivot!$H$4:$Q$65,6,FALSE)</f>
        <v>156.35376701680602</v>
      </c>
    </row>
    <row r="916" spans="1:29">
      <c r="A916">
        <v>924</v>
      </c>
      <c r="B916">
        <v>24033</v>
      </c>
      <c r="C916">
        <f>dataOrig!C916</f>
        <v>24033</v>
      </c>
      <c r="D916">
        <v>24</v>
      </c>
      <c r="E916" s="1">
        <f>IF(dataOrig!$I916&gt;0,dataOrig!E916*dataRevised!$I916/dataOrig!$I916,dataOrig!E916)</f>
        <v>9.7315334973768497</v>
      </c>
      <c r="F916" s="1">
        <f>IF(dataOrig!$I916&gt;0,dataOrig!F916*dataRevised!$I916/dataOrig!$I916,dataOrig!F916)</f>
        <v>3.8926133989507403</v>
      </c>
      <c r="G916" s="1">
        <f>IF(dataOrig!$I916&gt;0,dataOrig!G916*dataRevised!$I916/dataOrig!$I916,dataOrig!G916)</f>
        <v>4.8657667486884248</v>
      </c>
      <c r="H916" s="1">
        <f>IF(dataOrig!$I916&gt;0,dataOrig!H916*dataRevised!$I916/dataOrig!$I916,dataOrig!H916)</f>
        <v>15.570453595802961</v>
      </c>
      <c r="I916" s="9">
        <f>dataOrig!I916*VLOOKUP($C916,pivot!$H$4:$Q$65,7,FALSE)/VLOOKUP($C916,pivot!$H$4:$Q$65,2,FALSE)</f>
        <v>34.060367240818977</v>
      </c>
      <c r="J916" s="1">
        <f>dataOrig!J916</f>
        <v>10</v>
      </c>
      <c r="K916" s="1">
        <f>dataOrig!K916</f>
        <v>4</v>
      </c>
      <c r="L916" s="1">
        <f>dataOrig!L916</f>
        <v>5</v>
      </c>
      <c r="M916" s="1">
        <f>dataOrig!M916</f>
        <v>16</v>
      </c>
      <c r="N916" s="9">
        <f>dataOrig!N916</f>
        <v>35</v>
      </c>
      <c r="O916" s="1">
        <f>IF(dataOrig!$S916&gt;0,dataOrig!O916*dataRevised!$S916/dataOrig!$S916,dataOrig!O916)</f>
        <v>32.33886696434547</v>
      </c>
      <c r="P916" s="1">
        <f>IF(dataOrig!$S916&gt;0,dataOrig!P916*dataRevised!$S916/dataOrig!$S916,dataOrig!P916)</f>
        <v>12.819748441475058</v>
      </c>
      <c r="Q916" s="1">
        <f>IF(dataOrig!$S916&gt;0,dataOrig!Q916*dataRevised!$S916/dataOrig!$S916,dataOrig!Q916)</f>
        <v>10.637020930206543</v>
      </c>
      <c r="R916" s="1">
        <f>IF(dataOrig!$S916&gt;0,dataOrig!R916*dataRevised!$S916/dataOrig!$S916,dataOrig!R916)</f>
        <v>56.069878255252235</v>
      </c>
      <c r="S916" s="9">
        <f>dataOrig!S916*VLOOKUP($C916,pivot!$H$4:$Q$65,8,FALSE)/VLOOKUP($C916,pivot!$H$4:$Q$65,4,FALSE)</f>
        <v>111.86551459127929</v>
      </c>
      <c r="T916" s="1">
        <f>IF(dataOrig!$X916&gt;0,dataOrig!T916*dataRevised!$X916/dataOrig!$X916,dataOrig!T916)</f>
        <v>0</v>
      </c>
      <c r="U916" s="1">
        <f>IF(dataOrig!$X916&gt;0,dataOrig!U916*dataRevised!$X916/dataOrig!$X916,dataOrig!U916)</f>
        <v>8.8294581577337521</v>
      </c>
      <c r="V916" s="1">
        <f>IF(dataOrig!$X916&gt;0,dataOrig!V916*dataRevised!$X916/dataOrig!$X916,dataOrig!V916)</f>
        <v>0</v>
      </c>
      <c r="W916" s="1">
        <f>IF(dataOrig!$X916&gt;0,dataOrig!W916*dataRevised!$X916/dataOrig!$X916,dataOrig!W916)</f>
        <v>24.722482841654507</v>
      </c>
      <c r="X916" s="9">
        <f>dataOrig!X916*VLOOKUP($C916,pivot!$H$4:$Q$65,9,FALSE)/VLOOKUP($C916,pivot!$H$4:$Q$65,5,FALSE)</f>
        <v>33.551940999388258</v>
      </c>
      <c r="Y916" s="1">
        <f>IF(dataOrig!$AC916&gt;0,dataOrig!Y916*dataRevised!$AC916/dataOrig!$AC916,dataOrig!Y916)</f>
        <v>29.533009994707651</v>
      </c>
      <c r="Z916" s="1">
        <f>IF(dataOrig!$AC916&gt;0,dataOrig!Z916*dataRevised!$AC916/dataOrig!$AC916,dataOrig!Z916)</f>
        <v>11.746466803824932</v>
      </c>
      <c r="AA916" s="1">
        <f>IF(dataOrig!$AC916&gt;0,dataOrig!AA916*dataRevised!$AC916/dataOrig!$AC916,dataOrig!AA916)</f>
        <v>17.738170197874791</v>
      </c>
      <c r="AB916" s="1">
        <f>IF(dataOrig!$AC916&gt;0,dataOrig!AB916*dataRevised!$AC916/dataOrig!$AC916,dataOrig!AB916)</f>
        <v>44.073582804142006</v>
      </c>
      <c r="AC916" s="9">
        <f>dataOrig!AC916*VLOOKUP($C916,pivot!$H$4:$Q$65,10,FALSE)/VLOOKUP($C916,pivot!$H$4:$Q$65,6,FALSE)</f>
        <v>103.09122980054937</v>
      </c>
    </row>
    <row r="917" spans="1:29">
      <c r="A917">
        <v>925</v>
      </c>
      <c r="B917">
        <v>24033</v>
      </c>
      <c r="C917">
        <f>dataOrig!C917</f>
        <v>24033</v>
      </c>
      <c r="D917">
        <v>24</v>
      </c>
      <c r="E917" s="1">
        <f>IF(dataOrig!$I917&gt;0,dataOrig!E917*dataRevised!$I917/dataOrig!$I917,dataOrig!E917)</f>
        <v>108.99317517062073</v>
      </c>
      <c r="F917" s="1">
        <f>IF(dataOrig!$I917&gt;0,dataOrig!F917*dataRevised!$I917/dataOrig!$I917,dataOrig!F917)</f>
        <v>0</v>
      </c>
      <c r="G917" s="1">
        <f>IF(dataOrig!$I917&gt;0,dataOrig!G917*dataRevised!$I917/dataOrig!$I917,dataOrig!G917)</f>
        <v>10.704686847114537</v>
      </c>
      <c r="H917" s="1">
        <f>IF(dataOrig!$I917&gt;0,dataOrig!H917*dataRevised!$I917/dataOrig!$I917,dataOrig!H917)</f>
        <v>215.06689029202843</v>
      </c>
      <c r="I917" s="9">
        <f>dataOrig!I917*VLOOKUP($C917,pivot!$H$4:$Q$65,7,FALSE)/VLOOKUP($C917,pivot!$H$4:$Q$65,2,FALSE)</f>
        <v>334.76475230976371</v>
      </c>
      <c r="J917" s="1">
        <f>dataOrig!J917</f>
        <v>112</v>
      </c>
      <c r="K917" s="1">
        <f>dataOrig!K917</f>
        <v>0</v>
      </c>
      <c r="L917" s="1">
        <f>dataOrig!L917</f>
        <v>11</v>
      </c>
      <c r="M917" s="1">
        <f>dataOrig!M917</f>
        <v>221</v>
      </c>
      <c r="N917" s="9">
        <f>dataOrig!N917</f>
        <v>344</v>
      </c>
      <c r="O917" s="1">
        <f>IF(dataOrig!$S917&gt;0,dataOrig!O917*dataRevised!$S917/dataOrig!$S917,dataOrig!O917)</f>
        <v>51.146895453116748</v>
      </c>
      <c r="P917" s="1">
        <f>IF(dataOrig!$S917&gt;0,dataOrig!P917*dataRevised!$S917/dataOrig!$S917,dataOrig!P917)</f>
        <v>21.832009260827611</v>
      </c>
      <c r="Q917" s="1">
        <f>IF(dataOrig!$S917&gt;0,dataOrig!Q917*dataRevised!$S917/dataOrig!$S917,dataOrig!Q917)</f>
        <v>17.654850782768474</v>
      </c>
      <c r="R917" s="1">
        <f>IF(dataOrig!$S917&gt;0,dataOrig!R917*dataRevised!$S917/dataOrig!$S917,dataOrig!R917)</f>
        <v>91.727383480036053</v>
      </c>
      <c r="S917" s="9">
        <f>dataOrig!S917*VLOOKUP($C917,pivot!$H$4:$Q$65,8,FALSE)/VLOOKUP($C917,pivot!$H$4:$Q$65,4,FALSE)</f>
        <v>182.36113897674889</v>
      </c>
      <c r="T917" s="1">
        <f>IF(dataOrig!$X917&gt;0,dataOrig!T917*dataRevised!$X917/dataOrig!$X917,dataOrig!T917)</f>
        <v>291.37211920521372</v>
      </c>
      <c r="U917" s="1">
        <f>IF(dataOrig!$X917&gt;0,dataOrig!U917*dataRevised!$X917/dataOrig!$X917,dataOrig!U917)</f>
        <v>16.775970499694125</v>
      </c>
      <c r="V917" s="1">
        <f>IF(dataOrig!$X917&gt;0,dataOrig!V917*dataRevised!$X917/dataOrig!$X917,dataOrig!V917)</f>
        <v>0</v>
      </c>
      <c r="W917" s="1">
        <f>IF(dataOrig!$X917&gt;0,dataOrig!W917*dataRevised!$X917/dataOrig!$X917,dataOrig!W917)</f>
        <v>41.498453341348629</v>
      </c>
      <c r="X917" s="9">
        <f>dataOrig!X917*VLOOKUP($C917,pivot!$H$4:$Q$65,9,FALSE)/VLOOKUP($C917,pivot!$H$4:$Q$65,5,FALSE)</f>
        <v>349.64654304625651</v>
      </c>
      <c r="Y917" s="1">
        <f>IF(dataOrig!$AC917&gt;0,dataOrig!Y917*dataRevised!$AC917/dataOrig!$AC917,dataOrig!Y917)</f>
        <v>185.65978338722073</v>
      </c>
      <c r="Z917" s="1">
        <f>IF(dataOrig!$AC917&gt;0,dataOrig!Z917*dataRevised!$AC917/dataOrig!$AC917,dataOrig!Z917)</f>
        <v>5.3701786719772455</v>
      </c>
      <c r="AA917" s="1">
        <f>IF(dataOrig!$AC917&gt;0,dataOrig!AA917*dataRevised!$AC917/dataOrig!$AC917,dataOrig!AA917)</f>
        <v>22.603634371429521</v>
      </c>
      <c r="AB917" s="1">
        <f>IF(dataOrig!$AC917&gt;0,dataOrig!AB917*dataRevised!$AC917/dataOrig!$AC917,dataOrig!AB917)</f>
        <v>260.3465722148303</v>
      </c>
      <c r="AC917" s="9">
        <f>dataOrig!AC917*VLOOKUP($C917,pivot!$H$4:$Q$65,10,FALSE)/VLOOKUP($C917,pivot!$H$4:$Q$65,6,FALSE)</f>
        <v>473.98016864545775</v>
      </c>
    </row>
    <row r="918" spans="1:29">
      <c r="A918">
        <v>926</v>
      </c>
      <c r="B918">
        <v>24033</v>
      </c>
      <c r="C918">
        <f>dataOrig!C918</f>
        <v>24033</v>
      </c>
      <c r="D918">
        <v>24</v>
      </c>
      <c r="E918" s="1">
        <f>IF(dataOrig!$I918&gt;0,dataOrig!E918*dataRevised!$I918/dataOrig!$I918,dataOrig!E918)</f>
        <v>103.15425507219463</v>
      </c>
      <c r="F918" s="1">
        <f>IF(dataOrig!$I918&gt;0,dataOrig!F918*dataRevised!$I918/dataOrig!$I918,dataOrig!F918)</f>
        <v>0</v>
      </c>
      <c r="G918" s="1">
        <f>IF(dataOrig!$I918&gt;0,dataOrig!G918*dataRevised!$I918/dataOrig!$I918,dataOrig!G918)</f>
        <v>0</v>
      </c>
      <c r="H918" s="1">
        <f>IF(dataOrig!$I918&gt;0,dataOrig!H918*dataRevised!$I918/dataOrig!$I918,dataOrig!H918)</f>
        <v>105.10056177167</v>
      </c>
      <c r="I918" s="9">
        <f>dataOrig!I918*VLOOKUP($C918,pivot!$H$4:$Q$65,7,FALSE)/VLOOKUP($C918,pivot!$H$4:$Q$65,2,FALSE)</f>
        <v>208.25481684386463</v>
      </c>
      <c r="J918" s="1">
        <f>dataOrig!J918</f>
        <v>106</v>
      </c>
      <c r="K918" s="1">
        <f>dataOrig!K918</f>
        <v>0</v>
      </c>
      <c r="L918" s="1">
        <f>dataOrig!L918</f>
        <v>0</v>
      </c>
      <c r="M918" s="1">
        <f>dataOrig!M918</f>
        <v>108</v>
      </c>
      <c r="N918" s="9">
        <f>dataOrig!N918</f>
        <v>214</v>
      </c>
      <c r="O918" s="1">
        <f>IF(dataOrig!$S918&gt;0,dataOrig!O918*dataRevised!$S918/dataOrig!$S918,dataOrig!O918)</f>
        <v>61.594066631898158</v>
      </c>
      <c r="P918" s="1">
        <f>IF(dataOrig!$S918&gt;0,dataOrig!P918*dataRevised!$S918/dataOrig!$S918,dataOrig!P918)</f>
        <v>12.158917644195425</v>
      </c>
      <c r="Q918" s="1">
        <f>IF(dataOrig!$S918&gt;0,dataOrig!Q918*dataRevised!$S918/dataOrig!$S918,dataOrig!Q918)</f>
        <v>11.7303727538308</v>
      </c>
      <c r="R918" s="1">
        <f>IF(dataOrig!$S918&gt;0,dataOrig!R918*dataRevised!$S918/dataOrig!$S918,dataOrig!R918)</f>
        <v>76.252899070102757</v>
      </c>
      <c r="S918" s="9">
        <f>dataOrig!S918*VLOOKUP($C918,pivot!$H$4:$Q$65,8,FALSE)/VLOOKUP($C918,pivot!$H$4:$Q$65,4,FALSE)</f>
        <v>161.73625610002713</v>
      </c>
      <c r="T918" s="1">
        <f>IF(dataOrig!$X918&gt;0,dataOrig!T918*dataRevised!$X918/dataOrig!$X918,dataOrig!T918)</f>
        <v>25.605428657427876</v>
      </c>
      <c r="U918" s="1">
        <f>IF(dataOrig!$X918&gt;0,dataOrig!U918*dataRevised!$X918/dataOrig!$X918,dataOrig!U918)</f>
        <v>110.36822697167187</v>
      </c>
      <c r="V918" s="1">
        <f>IF(dataOrig!$X918&gt;0,dataOrig!V918*dataRevised!$X918/dataOrig!$X918,dataOrig!V918)</f>
        <v>0</v>
      </c>
      <c r="W918" s="1">
        <f>IF(dataOrig!$X918&gt;0,dataOrig!W918*dataRevised!$X918/dataOrig!$X918,dataOrig!W918)</f>
        <v>80.348069235377139</v>
      </c>
      <c r="X918" s="9">
        <f>dataOrig!X918*VLOOKUP($C918,pivot!$H$4:$Q$65,9,FALSE)/VLOOKUP($C918,pivot!$H$4:$Q$65,5,FALSE)</f>
        <v>216.32172486447689</v>
      </c>
      <c r="Y918" s="1">
        <f>IF(dataOrig!$AC918&gt;0,dataOrig!Y918*dataRevised!$AC918/dataOrig!$AC918,dataOrig!Y918)</f>
        <v>148.97016068585467</v>
      </c>
      <c r="Z918" s="1">
        <f>IF(dataOrig!$AC918&gt;0,dataOrig!Z918*dataRevised!$AC918/dataOrig!$AC918,dataOrig!Z918)</f>
        <v>3.4676109606219288</v>
      </c>
      <c r="AA918" s="1">
        <f>IF(dataOrig!$AC918&gt;0,dataOrig!AA918*dataRevised!$AC918/dataOrig!$AC918,dataOrig!AA918)</f>
        <v>3.5054291626419172</v>
      </c>
      <c r="AB918" s="1">
        <f>IF(dataOrig!$AC918&gt;0,dataOrig!AB918*dataRevised!$AC918/dataOrig!$AC918,dataOrig!AB918)</f>
        <v>119.8795648234718</v>
      </c>
      <c r="AC918" s="9">
        <f>dataOrig!AC918*VLOOKUP($C918,pivot!$H$4:$Q$65,10,FALSE)/VLOOKUP($C918,pivot!$H$4:$Q$65,6,FALSE)</f>
        <v>275.82276563259035</v>
      </c>
    </row>
    <row r="919" spans="1:29">
      <c r="A919">
        <v>927</v>
      </c>
      <c r="B919">
        <v>24033</v>
      </c>
      <c r="C919">
        <f>dataOrig!C919</f>
        <v>24033</v>
      </c>
      <c r="D919">
        <v>24</v>
      </c>
      <c r="E919" s="1">
        <f>IF(dataOrig!$I919&gt;0,dataOrig!E919*dataRevised!$I919/dataOrig!$I919,dataOrig!E919)</f>
        <v>188.79174984911094</v>
      </c>
      <c r="F919" s="1">
        <f>IF(dataOrig!$I919&gt;0,dataOrig!F919*dataRevised!$I919/dataOrig!$I919,dataOrig!F919)</f>
        <v>3.8926133989507408</v>
      </c>
      <c r="G919" s="1">
        <f>IF(dataOrig!$I919&gt;0,dataOrig!G919*dataRevised!$I919/dataOrig!$I919,dataOrig!G919)</f>
        <v>9.7315334973768515</v>
      </c>
      <c r="H919" s="1">
        <f>IF(dataOrig!$I919&gt;0,dataOrig!H919*dataRevised!$I919/dataOrig!$I919,dataOrig!H919)</f>
        <v>54.496587585310373</v>
      </c>
      <c r="I919" s="9">
        <f>dataOrig!I919*VLOOKUP($C919,pivot!$H$4:$Q$65,7,FALSE)/VLOOKUP($C919,pivot!$H$4:$Q$65,2,FALSE)</f>
        <v>256.9124843307489</v>
      </c>
      <c r="J919" s="1">
        <f>dataOrig!J919</f>
        <v>194</v>
      </c>
      <c r="K919" s="1">
        <f>dataOrig!K919</f>
        <v>4</v>
      </c>
      <c r="L919" s="1">
        <f>dataOrig!L919</f>
        <v>10</v>
      </c>
      <c r="M919" s="1">
        <f>dataOrig!M919</f>
        <v>56</v>
      </c>
      <c r="N919" s="9">
        <f>dataOrig!N919</f>
        <v>264</v>
      </c>
      <c r="O919" s="1">
        <f>IF(dataOrig!$S919&gt;0,dataOrig!O919*dataRevised!$S919/dataOrig!$S919,dataOrig!O919)</f>
        <v>30.93193776778671</v>
      </c>
      <c r="P919" s="1">
        <f>IF(dataOrig!$S919&gt;0,dataOrig!P919*dataRevised!$S919/dataOrig!$S919,dataOrig!P919)</f>
        <v>8.9904970592511102</v>
      </c>
      <c r="Q919" s="1">
        <f>IF(dataOrig!$S919&gt;0,dataOrig!Q919*dataRevised!$S919/dataOrig!$S919,dataOrig!Q919)</f>
        <v>7.079555158817703</v>
      </c>
      <c r="R919" s="1">
        <f>IF(dataOrig!$S919&gt;0,dataOrig!R919*dataRevised!$S919/dataOrig!$S919,dataOrig!R919)</f>
        <v>38.40256942367192</v>
      </c>
      <c r="S919" s="9">
        <f>dataOrig!S919*VLOOKUP($C919,pivot!$H$4:$Q$65,8,FALSE)/VLOOKUP($C919,pivot!$H$4:$Q$65,4,FALSE)</f>
        <v>85.404559409527451</v>
      </c>
      <c r="T919" s="1">
        <f>IF(dataOrig!$X919&gt;0,dataOrig!T919*dataRevised!$X919/dataOrig!$X919,dataOrig!T919)</f>
        <v>27.37132028897463</v>
      </c>
      <c r="U919" s="1">
        <f>IF(dataOrig!$X919&gt;0,dataOrig!U919*dataRevised!$X919/dataOrig!$X919,dataOrig!U919)</f>
        <v>57.391478025269386</v>
      </c>
      <c r="V919" s="1">
        <f>IF(dataOrig!$X919&gt;0,dataOrig!V919*dataRevised!$X919/dataOrig!$X919,dataOrig!V919)</f>
        <v>52.093803130629134</v>
      </c>
      <c r="W919" s="1">
        <f>IF(dataOrig!$X919&gt;0,dataOrig!W919*dataRevised!$X919/dataOrig!$X919,dataOrig!W919)</f>
        <v>131.55892655023291</v>
      </c>
      <c r="X919" s="9">
        <f>dataOrig!X919*VLOOKUP($C919,pivot!$H$4:$Q$65,9,FALSE)/VLOOKUP($C919,pivot!$H$4:$Q$65,5,FALSE)</f>
        <v>268.41552799510606</v>
      </c>
      <c r="Y919" s="1">
        <f>IF(dataOrig!$AC919&gt;0,dataOrig!Y919*dataRevised!$AC919/dataOrig!$AC919,dataOrig!Y919)</f>
        <v>164.12841296216376</v>
      </c>
      <c r="Z919" s="1">
        <f>IF(dataOrig!$AC919&gt;0,dataOrig!Z919*dataRevised!$AC919/dataOrig!$AC919,dataOrig!Z919)</f>
        <v>3.994040044613504</v>
      </c>
      <c r="AA919" s="1">
        <f>IF(dataOrig!$AC919&gt;0,dataOrig!AA919*dataRevised!$AC919/dataOrig!$AC919,dataOrig!AA919)</f>
        <v>8.5470305122580168</v>
      </c>
      <c r="AB919" s="1">
        <f>IF(dataOrig!$AC919&gt;0,dataOrig!AB919*dataRevised!$AC919/dataOrig!$AC919,dataOrig!AB919)</f>
        <v>55.769118563435548</v>
      </c>
      <c r="AC919" s="9">
        <f>dataOrig!AC919*VLOOKUP($C919,pivot!$H$4:$Q$65,10,FALSE)/VLOOKUP($C919,pivot!$H$4:$Q$65,6,FALSE)</f>
        <v>232.43860208247085</v>
      </c>
    </row>
    <row r="920" spans="1:29">
      <c r="A920">
        <v>928</v>
      </c>
      <c r="B920">
        <v>24033</v>
      </c>
      <c r="C920">
        <f>dataOrig!C920</f>
        <v>24033</v>
      </c>
      <c r="D920">
        <v>24</v>
      </c>
      <c r="E920" s="1">
        <f>IF(dataOrig!$I920&gt;0,dataOrig!E920*dataRevised!$I920/dataOrig!$I920,dataOrig!E920)</f>
        <v>0.97315334973768508</v>
      </c>
      <c r="F920" s="1">
        <f>IF(dataOrig!$I920&gt;0,dataOrig!F920*dataRevised!$I920/dataOrig!$I920,dataOrig!F920)</f>
        <v>0.97315334973768508</v>
      </c>
      <c r="G920" s="1">
        <f>IF(dataOrig!$I920&gt;0,dataOrig!G920*dataRevised!$I920/dataOrig!$I920,dataOrig!G920)</f>
        <v>0.97315334973768508</v>
      </c>
      <c r="H920" s="1">
        <f>IF(dataOrig!$I920&gt;0,dataOrig!H920*dataRevised!$I920/dataOrig!$I920,dataOrig!H920)</f>
        <v>212.14743024281535</v>
      </c>
      <c r="I920" s="9">
        <f>dataOrig!I920*VLOOKUP($C920,pivot!$H$4:$Q$65,7,FALSE)/VLOOKUP($C920,pivot!$H$4:$Q$65,2,FALSE)</f>
        <v>215.0668902920284</v>
      </c>
      <c r="J920" s="1">
        <f>dataOrig!J920</f>
        <v>1</v>
      </c>
      <c r="K920" s="1">
        <f>dataOrig!K920</f>
        <v>1</v>
      </c>
      <c r="L920" s="1">
        <f>dataOrig!L920</f>
        <v>1</v>
      </c>
      <c r="M920" s="1">
        <f>dataOrig!M920</f>
        <v>218</v>
      </c>
      <c r="N920" s="9">
        <f>dataOrig!N920</f>
        <v>221</v>
      </c>
      <c r="O920" s="1">
        <f>IF(dataOrig!$S920&gt;0,dataOrig!O920*dataRevised!$S920/dataOrig!$S920,dataOrig!O920)</f>
        <v>118.3095888096824</v>
      </c>
      <c r="P920" s="1">
        <f>IF(dataOrig!$S920&gt;0,dataOrig!P920*dataRevised!$S920/dataOrig!$S920,dataOrig!P920)</f>
        <v>18.010638760236411</v>
      </c>
      <c r="Q920" s="1">
        <f>IF(dataOrig!$S920&gt;0,dataOrig!Q920*dataRevised!$S920/dataOrig!$S920,dataOrig!Q920)</f>
        <v>22.903217119677461</v>
      </c>
      <c r="R920" s="1">
        <f>IF(dataOrig!$S920&gt;0,dataOrig!R920*dataRevised!$S920/dataOrig!$S920,dataOrig!R920)</f>
        <v>142.84849642561269</v>
      </c>
      <c r="S920" s="9">
        <f>dataOrig!S920*VLOOKUP($C920,pivot!$H$4:$Q$65,8,FALSE)/VLOOKUP($C920,pivot!$H$4:$Q$65,4,FALSE)</f>
        <v>302.07194111520897</v>
      </c>
      <c r="T920" s="1">
        <f>IF(dataOrig!$X920&gt;0,dataOrig!T920*dataRevised!$X920/dataOrig!$X920,dataOrig!T920)</f>
        <v>0</v>
      </c>
      <c r="U920" s="1">
        <f>IF(dataOrig!$X920&gt;0,dataOrig!U920*dataRevised!$X920/dataOrig!$X920,dataOrig!U920)</f>
        <v>105.07055207703164</v>
      </c>
      <c r="V920" s="1">
        <f>IF(dataOrig!$X920&gt;0,dataOrig!V920*dataRevised!$X920/dataOrig!$X920,dataOrig!V920)</f>
        <v>5.2976748946402497</v>
      </c>
      <c r="W920" s="1">
        <f>IF(dataOrig!$X920&gt;0,dataOrig!W920*dataRevised!$X920/dataOrig!$X920,dataOrig!W920)</f>
        <v>112.13411860321864</v>
      </c>
      <c r="X920" s="9">
        <f>dataOrig!X920*VLOOKUP($C920,pivot!$H$4:$Q$65,9,FALSE)/VLOOKUP($C920,pivot!$H$4:$Q$65,5,FALSE)</f>
        <v>222.50234557489051</v>
      </c>
      <c r="Y920" s="1">
        <f>IF(dataOrig!$AC920&gt;0,dataOrig!Y920*dataRevised!$AC920/dataOrig!$AC920,dataOrig!Y920)</f>
        <v>69.913140117346501</v>
      </c>
      <c r="Z920" s="1">
        <f>IF(dataOrig!$AC920&gt;0,dataOrig!Z920*dataRevised!$AC920/dataOrig!$AC920,dataOrig!Z920)</f>
        <v>25.823908170020299</v>
      </c>
      <c r="AA920" s="1">
        <f>IF(dataOrig!$AC920&gt;0,dataOrig!AA920*dataRevised!$AC920/dataOrig!$AC920,dataOrig!AA920)</f>
        <v>35.018944871617357</v>
      </c>
      <c r="AB920" s="1">
        <f>IF(dataOrig!$AC920&gt;0,dataOrig!AB920*dataRevised!$AC920/dataOrig!$AC920,dataOrig!AB920)</f>
        <v>107.10255894603144</v>
      </c>
      <c r="AC920" s="9">
        <f>dataOrig!AC920*VLOOKUP($C920,pivot!$H$4:$Q$65,10,FALSE)/VLOOKUP($C920,pivot!$H$4:$Q$65,6,FALSE)</f>
        <v>237.8585521050156</v>
      </c>
    </row>
    <row r="921" spans="1:29">
      <c r="A921">
        <v>929</v>
      </c>
      <c r="B921">
        <v>24033</v>
      </c>
      <c r="C921">
        <f>dataOrig!C921</f>
        <v>24033</v>
      </c>
      <c r="D921">
        <v>24</v>
      </c>
      <c r="E921" s="1">
        <f>IF(dataOrig!$I921&gt;0,dataOrig!E921*dataRevised!$I921/dataOrig!$I921,dataOrig!E921)</f>
        <v>4.8657667486884257</v>
      </c>
      <c r="F921" s="1">
        <f>IF(dataOrig!$I921&gt;0,dataOrig!F921*dataRevised!$I921/dataOrig!$I921,dataOrig!F921)</f>
        <v>4.8657667486884257</v>
      </c>
      <c r="G921" s="1">
        <f>IF(dataOrig!$I921&gt;0,dataOrig!G921*dataRevised!$I921/dataOrig!$I921,dataOrig!G921)</f>
        <v>5.8389200984261107</v>
      </c>
      <c r="H921" s="1">
        <f>IF(dataOrig!$I921&gt;0,dataOrig!H921*dataRevised!$I921/dataOrig!$I921,dataOrig!H921)</f>
        <v>31.140907191605923</v>
      </c>
      <c r="I921" s="9">
        <f>dataOrig!I921*VLOOKUP($C921,pivot!$H$4:$Q$65,7,FALSE)/VLOOKUP($C921,pivot!$H$4:$Q$65,2,FALSE)</f>
        <v>46.711360787408886</v>
      </c>
      <c r="J921" s="1">
        <f>dataOrig!J921</f>
        <v>5</v>
      </c>
      <c r="K921" s="1">
        <f>dataOrig!K921</f>
        <v>5</v>
      </c>
      <c r="L921" s="1">
        <f>dataOrig!L921</f>
        <v>6</v>
      </c>
      <c r="M921" s="1">
        <f>dataOrig!M921</f>
        <v>32</v>
      </c>
      <c r="N921" s="9">
        <f>dataOrig!N921</f>
        <v>48</v>
      </c>
      <c r="O921" s="1">
        <f>IF(dataOrig!$S921&gt;0,dataOrig!O921*dataRevised!$S921/dataOrig!$S921,dataOrig!O921)</f>
        <v>81.229798557346243</v>
      </c>
      <c r="P921" s="1">
        <f>IF(dataOrig!$S921&gt;0,dataOrig!P921*dataRevised!$S921/dataOrig!$S921,dataOrig!P921)</f>
        <v>12.624580656760955</v>
      </c>
      <c r="Q921" s="1">
        <f>IF(dataOrig!$S921&gt;0,dataOrig!Q921*dataRevised!$S921/dataOrig!$S921,dataOrig!Q921)</f>
        <v>15.797143767670153</v>
      </c>
      <c r="R921" s="1">
        <f>IF(dataOrig!$S921&gt;0,dataOrig!R921*dataRevised!$S921/dataOrig!$S921,dataOrig!R921)</f>
        <v>98.18120737458905</v>
      </c>
      <c r="S921" s="9">
        <f>dataOrig!S921*VLOOKUP($C921,pivot!$H$4:$Q$65,8,FALSE)/VLOOKUP($C921,pivot!$H$4:$Q$65,4,FALSE)</f>
        <v>207.8327303563664</v>
      </c>
      <c r="T921" s="1">
        <f>IF(dataOrig!$X921&gt;0,dataOrig!T921*dataRevised!$X921/dataOrig!$X921,dataOrig!T921)</f>
        <v>0</v>
      </c>
      <c r="U921" s="1">
        <f>IF(dataOrig!$X921&gt;0,dataOrig!U921*dataRevised!$X921/dataOrig!$X921,dataOrig!U921)</f>
        <v>0</v>
      </c>
      <c r="V921" s="1">
        <f>IF(dataOrig!$X921&gt;0,dataOrig!V921*dataRevised!$X921/dataOrig!$X921,dataOrig!V921)</f>
        <v>0</v>
      </c>
      <c r="W921" s="1">
        <f>IF(dataOrig!$X921&gt;0,dataOrig!W921*dataRevised!$X921/dataOrig!$X921,dataOrig!W921)</f>
        <v>45.913182420215506</v>
      </c>
      <c r="X921" s="9">
        <f>dataOrig!X921*VLOOKUP($C921,pivot!$H$4:$Q$65,9,FALSE)/VLOOKUP($C921,pivot!$H$4:$Q$65,5,FALSE)</f>
        <v>45.913182420215506</v>
      </c>
      <c r="Y921" s="1">
        <f>IF(dataOrig!$AC921&gt;0,dataOrig!Y921*dataRevised!$AC921/dataOrig!$AC921,dataOrig!Y921)</f>
        <v>9.8410623009541087</v>
      </c>
      <c r="Z921" s="1">
        <f>IF(dataOrig!$AC921&gt;0,dataOrig!Z921*dataRevised!$AC921/dataOrig!$AC921,dataOrig!Z921)</f>
        <v>10.003304307043647</v>
      </c>
      <c r="AA921" s="1">
        <f>IF(dataOrig!$AC921&gt;0,dataOrig!AA921*dataRevised!$AC921/dataOrig!$AC921,dataOrig!AA921)</f>
        <v>10.190901263037608</v>
      </c>
      <c r="AB921" s="1">
        <f>IF(dataOrig!$AC921&gt;0,dataOrig!AB921*dataRevised!$AC921/dataOrig!$AC921,dataOrig!AB921)</f>
        <v>46.352290995515311</v>
      </c>
      <c r="AC921" s="9">
        <f>dataOrig!AC921*VLOOKUP($C921,pivot!$H$4:$Q$65,10,FALSE)/VLOOKUP($C921,pivot!$H$4:$Q$65,6,FALSE)</f>
        <v>76.387558866550691</v>
      </c>
    </row>
    <row r="922" spans="1:29">
      <c r="A922">
        <v>930</v>
      </c>
      <c r="B922">
        <v>24033</v>
      </c>
      <c r="C922">
        <f>dataOrig!C922</f>
        <v>24033</v>
      </c>
      <c r="D922">
        <v>24</v>
      </c>
      <c r="E922" s="1">
        <f>IF(dataOrig!$I922&gt;0,dataOrig!E922*dataRevised!$I922/dataOrig!$I922,dataOrig!E922)</f>
        <v>0</v>
      </c>
      <c r="F922" s="1">
        <f>IF(dataOrig!$I922&gt;0,dataOrig!F922*dataRevised!$I922/dataOrig!$I922,dataOrig!F922)</f>
        <v>3.8926133989507403</v>
      </c>
      <c r="G922" s="1">
        <f>IF(dataOrig!$I922&gt;0,dataOrig!G922*dataRevised!$I922/dataOrig!$I922,dataOrig!G922)</f>
        <v>1.9463066994753702</v>
      </c>
      <c r="H922" s="1">
        <f>IF(dataOrig!$I922&gt;0,dataOrig!H922*dataRevised!$I922/dataOrig!$I922,dataOrig!H922)</f>
        <v>17.516760295278331</v>
      </c>
      <c r="I922" s="9">
        <f>dataOrig!I922*VLOOKUP($C922,pivot!$H$4:$Q$65,7,FALSE)/VLOOKUP($C922,pivot!$H$4:$Q$65,2,FALSE)</f>
        <v>23.355680393704443</v>
      </c>
      <c r="J922" s="1">
        <f>dataOrig!J922</f>
        <v>0</v>
      </c>
      <c r="K922" s="1">
        <f>dataOrig!K922</f>
        <v>4</v>
      </c>
      <c r="L922" s="1">
        <f>dataOrig!L922</f>
        <v>2</v>
      </c>
      <c r="M922" s="1">
        <f>dataOrig!M922</f>
        <v>18</v>
      </c>
      <c r="N922" s="9">
        <f>dataOrig!N922</f>
        <v>24</v>
      </c>
      <c r="O922" s="1">
        <f>IF(dataOrig!$S922&gt;0,dataOrig!O922*dataRevised!$S922/dataOrig!$S922,dataOrig!O922)</f>
        <v>88.346112755792774</v>
      </c>
      <c r="P922" s="1">
        <f>IF(dataOrig!$S922&gt;0,dataOrig!P922*dataRevised!$S922/dataOrig!$S922,dataOrig!P922)</f>
        <v>20.562994807996116</v>
      </c>
      <c r="Q922" s="1">
        <f>IF(dataOrig!$S922&gt;0,dataOrig!Q922*dataRevised!$S922/dataOrig!$S922,dataOrig!Q922)</f>
        <v>17.96131175229235</v>
      </c>
      <c r="R922" s="1">
        <f>IF(dataOrig!$S922&gt;0,dataOrig!R922*dataRevised!$S922/dataOrig!$S922,dataOrig!R922)</f>
        <v>120.34184586383459</v>
      </c>
      <c r="S922" s="9">
        <f>dataOrig!S922*VLOOKUP($C922,pivot!$H$4:$Q$65,8,FALSE)/VLOOKUP($C922,pivot!$H$4:$Q$65,4,FALSE)</f>
        <v>247.21226517991585</v>
      </c>
      <c r="T922" s="1">
        <f>IF(dataOrig!$X922&gt;0,dataOrig!T922*dataRevised!$X922/dataOrig!$X922,dataOrig!T922)</f>
        <v>15.010078868147378</v>
      </c>
      <c r="U922" s="1">
        <f>IF(dataOrig!$X922&gt;0,dataOrig!U922*dataRevised!$X922/dataOrig!$X922,dataOrig!U922)</f>
        <v>0</v>
      </c>
      <c r="V922" s="1">
        <f>IF(dataOrig!$X922&gt;0,dataOrig!V922*dataRevised!$X922/dataOrig!$X922,dataOrig!V922)</f>
        <v>0</v>
      </c>
      <c r="W922" s="1">
        <f>IF(dataOrig!$X922&gt;0,dataOrig!W922*dataRevised!$X922/dataOrig!$X922,dataOrig!W922)</f>
        <v>7.9465123419603758</v>
      </c>
      <c r="X922" s="9">
        <f>dataOrig!X922*VLOOKUP($C922,pivot!$H$4:$Q$65,9,FALSE)/VLOOKUP($C922,pivot!$H$4:$Q$65,5,FALSE)</f>
        <v>22.956591210107753</v>
      </c>
      <c r="Y922" s="1">
        <f>IF(dataOrig!$AC922&gt;0,dataOrig!Y922*dataRevised!$AC922/dataOrig!$AC922,dataOrig!Y922)</f>
        <v>2.4557351076958072</v>
      </c>
      <c r="Z922" s="1">
        <f>IF(dataOrig!$AC922&gt;0,dataOrig!Z922*dataRevised!$AC922/dataOrig!$AC922,dataOrig!Z922)</f>
        <v>13.465300361603175</v>
      </c>
      <c r="AA922" s="1">
        <f>IF(dataOrig!$AC922&gt;0,dataOrig!AA922*dataRevised!$AC922/dataOrig!$AC922,dataOrig!AA922)</f>
        <v>13.151063974618433</v>
      </c>
      <c r="AB922" s="1">
        <f>IF(dataOrig!$AC922&gt;0,dataOrig!AB922*dataRevised!$AC922/dataOrig!$AC922,dataOrig!AB922)</f>
        <v>73.612616079543542</v>
      </c>
      <c r="AC922" s="9">
        <f>dataOrig!AC922*VLOOKUP($C922,pivot!$H$4:$Q$65,10,FALSE)/VLOOKUP($C922,pivot!$H$4:$Q$65,6,FALSE)</f>
        <v>102.68471552346095</v>
      </c>
    </row>
    <row r="923" spans="1:29">
      <c r="A923">
        <v>931</v>
      </c>
      <c r="B923">
        <v>24033</v>
      </c>
      <c r="C923">
        <f>dataOrig!C923</f>
        <v>24033</v>
      </c>
      <c r="D923">
        <v>24</v>
      </c>
      <c r="E923" s="1">
        <f>IF(dataOrig!$I923&gt;0,dataOrig!E923*dataRevised!$I923/dataOrig!$I923,dataOrig!E923)</f>
        <v>107.04686847114536</v>
      </c>
      <c r="F923" s="1">
        <f>IF(dataOrig!$I923&gt;0,dataOrig!F923*dataRevised!$I923/dataOrig!$I923,dataOrig!F923)</f>
        <v>790.20051998700023</v>
      </c>
      <c r="G923" s="1">
        <f>IF(dataOrig!$I923&gt;0,dataOrig!G923*dataRevised!$I923/dataOrig!$I923,dataOrig!G923)</f>
        <v>150.83876920934119</v>
      </c>
      <c r="H923" s="1">
        <f>IF(dataOrig!$I923&gt;0,dataOrig!H923*dataRevised!$I923/dataOrig!$I923,dataOrig!H923)</f>
        <v>131.37570221458748</v>
      </c>
      <c r="I923" s="9">
        <f>dataOrig!I923*VLOOKUP($C923,pivot!$H$4:$Q$65,7,FALSE)/VLOOKUP($C923,pivot!$H$4:$Q$65,2,FALSE)</f>
        <v>1179.4618598820744</v>
      </c>
      <c r="J923" s="1">
        <f>dataOrig!J923</f>
        <v>110</v>
      </c>
      <c r="K923" s="1">
        <f>dataOrig!K923</f>
        <v>812</v>
      </c>
      <c r="L923" s="1">
        <f>dataOrig!L923</f>
        <v>155</v>
      </c>
      <c r="M923" s="1">
        <f>dataOrig!M923</f>
        <v>135</v>
      </c>
      <c r="N923" s="9">
        <f>dataOrig!N923</f>
        <v>1212</v>
      </c>
      <c r="O923" s="1">
        <f>IF(dataOrig!$S923&gt;0,dataOrig!O923*dataRevised!$S923/dataOrig!$S923,dataOrig!O923)</f>
        <v>174.57926420434279</v>
      </c>
      <c r="P923" s="1">
        <f>IF(dataOrig!$S923&gt;0,dataOrig!P923*dataRevised!$S923/dataOrig!$S923,dataOrig!P923)</f>
        <v>354.26695252296446</v>
      </c>
      <c r="Q923" s="1">
        <f>IF(dataOrig!$S923&gt;0,dataOrig!Q923*dataRevised!$S923/dataOrig!$S923,dataOrig!Q923)</f>
        <v>132.89764763709925</v>
      </c>
      <c r="R923" s="1">
        <f>IF(dataOrig!$S923&gt;0,dataOrig!R923*dataRevised!$S923/dataOrig!$S923,dataOrig!R923)</f>
        <v>306.36819724616481</v>
      </c>
      <c r="S923" s="9">
        <f>dataOrig!S923*VLOOKUP($C923,pivot!$H$4:$Q$65,8,FALSE)/VLOOKUP($C923,pivot!$H$4:$Q$65,4,FALSE)</f>
        <v>968.11206161057123</v>
      </c>
      <c r="T923" s="1">
        <f>IF(dataOrig!$X923&gt;0,dataOrig!T923*dataRevised!$X923/dataOrig!$X923,dataOrig!T923)</f>
        <v>103.3046604454849</v>
      </c>
      <c r="U923" s="1">
        <f>IF(dataOrig!$X923&gt;0,dataOrig!U923*dataRevised!$X923/dataOrig!$X923,dataOrig!U923)</f>
        <v>298.43568573140078</v>
      </c>
      <c r="V923" s="1">
        <f>IF(dataOrig!$X923&gt;0,dataOrig!V923*dataRevised!$X923/dataOrig!$X923,dataOrig!V923)</f>
        <v>515.64035641165106</v>
      </c>
      <c r="W923" s="1">
        <f>IF(dataOrig!$X923&gt;0,dataOrig!W923*dataRevised!$X923/dataOrig!$X923,dataOrig!W923)</f>
        <v>362.89073028285713</v>
      </c>
      <c r="X923" s="9">
        <f>dataOrig!X923*VLOOKUP($C923,pivot!$H$4:$Q$65,9,FALSE)/VLOOKUP($C923,pivot!$H$4:$Q$65,5,FALSE)</f>
        <v>1280.2714328713939</v>
      </c>
      <c r="Y923" s="1">
        <f>IF(dataOrig!$AC923&gt;0,dataOrig!Y923*dataRevised!$AC923/dataOrig!$AC923,dataOrig!Y923)</f>
        <v>128.2896674424338</v>
      </c>
      <c r="Z923" s="1">
        <f>IF(dataOrig!$AC923&gt;0,dataOrig!Z923*dataRevised!$AC923/dataOrig!$AC923,dataOrig!Z923)</f>
        <v>543.7225816778091</v>
      </c>
      <c r="AA923" s="1">
        <f>IF(dataOrig!$AC923&gt;0,dataOrig!AA923*dataRevised!$AC923/dataOrig!$AC923,dataOrig!AA923)</f>
        <v>76.090612801736313</v>
      </c>
      <c r="AB923" s="1">
        <f>IF(dataOrig!$AC923&gt;0,dataOrig!AB923*dataRevised!$AC923/dataOrig!$AC923,dataOrig!AB923)</f>
        <v>203.81927530546801</v>
      </c>
      <c r="AC923" s="9">
        <f>dataOrig!AC923*VLOOKUP($C923,pivot!$H$4:$Q$65,10,FALSE)/VLOOKUP($C923,pivot!$H$4:$Q$65,6,FALSE)</f>
        <v>951.92213722744725</v>
      </c>
    </row>
    <row r="924" spans="1:29">
      <c r="A924">
        <v>932</v>
      </c>
      <c r="B924">
        <v>24033</v>
      </c>
      <c r="C924">
        <f>dataOrig!C924</f>
        <v>24033</v>
      </c>
      <c r="D924">
        <v>24</v>
      </c>
      <c r="E924" s="1">
        <f>IF(dataOrig!$I924&gt;0,dataOrig!E924*dataRevised!$I924/dataOrig!$I924,dataOrig!E924)</f>
        <v>26.2751404429175</v>
      </c>
      <c r="F924" s="1">
        <f>IF(dataOrig!$I924&gt;0,dataOrig!F924*dataRevised!$I924/dataOrig!$I924,dataOrig!F924)</f>
        <v>28.221447142392869</v>
      </c>
      <c r="G924" s="1">
        <f>IF(dataOrig!$I924&gt;0,dataOrig!G924*dataRevised!$I924/dataOrig!$I924,dataOrig!G924)</f>
        <v>27.248293792655183</v>
      </c>
      <c r="H924" s="1">
        <f>IF(dataOrig!$I924&gt;0,dataOrig!H924*dataRevised!$I924/dataOrig!$I924,dataOrig!H924)</f>
        <v>73.959654580064068</v>
      </c>
      <c r="I924" s="9">
        <f>dataOrig!I924*VLOOKUP($C924,pivot!$H$4:$Q$65,7,FALSE)/VLOOKUP($C924,pivot!$H$4:$Q$65,2,FALSE)</f>
        <v>155.70453595802962</v>
      </c>
      <c r="J924" s="1">
        <f>dataOrig!J924</f>
        <v>27</v>
      </c>
      <c r="K924" s="1">
        <f>dataOrig!K924</f>
        <v>29</v>
      </c>
      <c r="L924" s="1">
        <f>dataOrig!L924</f>
        <v>28</v>
      </c>
      <c r="M924" s="1">
        <f>dataOrig!M924</f>
        <v>76</v>
      </c>
      <c r="N924" s="9">
        <f>dataOrig!N924</f>
        <v>160</v>
      </c>
      <c r="O924" s="1">
        <f>IF(dataOrig!$S924&gt;0,dataOrig!O924*dataRevised!$S924/dataOrig!$S924,dataOrig!O924)</f>
        <v>54.21492627369819</v>
      </c>
      <c r="P924" s="1">
        <f>IF(dataOrig!$S924&gt;0,dataOrig!P924*dataRevised!$S924/dataOrig!$S924,dataOrig!P924)</f>
        <v>115.99746495960294</v>
      </c>
      <c r="Q924" s="1">
        <f>IF(dataOrig!$S924&gt;0,dataOrig!Q924*dataRevised!$S924/dataOrig!$S924,dataOrig!Q924)</f>
        <v>37.994971402494947</v>
      </c>
      <c r="R924" s="1">
        <f>IF(dataOrig!$S924&gt;0,dataOrig!R924*dataRevised!$S924/dataOrig!$S924,dataOrig!R924)</f>
        <v>92.213878791056416</v>
      </c>
      <c r="S924" s="9">
        <f>dataOrig!S924*VLOOKUP($C924,pivot!$H$4:$Q$65,8,FALSE)/VLOOKUP($C924,pivot!$H$4:$Q$65,4,FALSE)</f>
        <v>300.42124142685248</v>
      </c>
      <c r="T924" s="1">
        <f>IF(dataOrig!$X924&gt;0,dataOrig!T924*dataRevised!$X924/dataOrig!$X924,dataOrig!T924)</f>
        <v>63.572098735683007</v>
      </c>
      <c r="U924" s="1">
        <f>IF(dataOrig!$X924&gt;0,dataOrig!U924*dataRevised!$X924/dataOrig!$X924,dataOrig!U924)</f>
        <v>7.9465123419603758</v>
      </c>
      <c r="V924" s="1">
        <f>IF(dataOrig!$X924&gt;0,dataOrig!V924*dataRevised!$X924/dataOrig!$X924,dataOrig!V924)</f>
        <v>0</v>
      </c>
      <c r="W924" s="1">
        <f>IF(dataOrig!$X924&gt;0,dataOrig!W924*dataRevised!$X924/dataOrig!$X924,dataOrig!W924)</f>
        <v>88.29458157733751</v>
      </c>
      <c r="X924" s="9">
        <f>dataOrig!X924*VLOOKUP($C924,pivot!$H$4:$Q$65,9,FALSE)/VLOOKUP($C924,pivot!$H$4:$Q$65,5,FALSE)</f>
        <v>159.8131926549809</v>
      </c>
      <c r="Y924" s="1">
        <f>IF(dataOrig!$AC924&gt;0,dataOrig!Y924*dataRevised!$AC924/dataOrig!$AC924,dataOrig!Y924)</f>
        <v>172.43884274402041</v>
      </c>
      <c r="Z924" s="1">
        <f>IF(dataOrig!$AC924&gt;0,dataOrig!Z924*dataRevised!$AC924/dataOrig!$AC924,dataOrig!Z924)</f>
        <v>128.60387467527914</v>
      </c>
      <c r="AA924" s="1">
        <f>IF(dataOrig!$AC924&gt;0,dataOrig!AA924*dataRevised!$AC924/dataOrig!$AC924,dataOrig!AA924)</f>
        <v>153.720218053011</v>
      </c>
      <c r="AB924" s="1">
        <f>IF(dataOrig!$AC924&gt;0,dataOrig!AB924*dataRevised!$AC924/dataOrig!$AC924,dataOrig!AB924)</f>
        <v>288.53649758718632</v>
      </c>
      <c r="AC924" s="9">
        <f>dataOrig!AC924*VLOOKUP($C924,pivot!$H$4:$Q$65,10,FALSE)/VLOOKUP($C924,pivot!$H$4:$Q$65,6,FALSE)</f>
        <v>743.29943305949678</v>
      </c>
    </row>
    <row r="925" spans="1:29">
      <c r="A925">
        <v>933</v>
      </c>
      <c r="B925">
        <v>24033</v>
      </c>
      <c r="C925">
        <f>dataOrig!C925</f>
        <v>24033</v>
      </c>
      <c r="D925">
        <v>24</v>
      </c>
      <c r="E925" s="1">
        <f>IF(dataOrig!$I925&gt;0,dataOrig!E925*dataRevised!$I925/dataOrig!$I925,dataOrig!E925)</f>
        <v>19.463066994753699</v>
      </c>
      <c r="F925" s="1">
        <f>IF(dataOrig!$I925&gt;0,dataOrig!F925*dataRevised!$I925/dataOrig!$I925,dataOrig!F925)</f>
        <v>16.543606945540649</v>
      </c>
      <c r="G925" s="1">
        <f>IF(dataOrig!$I925&gt;0,dataOrig!G925*dataRevised!$I925/dataOrig!$I925,dataOrig!G925)</f>
        <v>19.463066994753699</v>
      </c>
      <c r="H925" s="1">
        <f>IF(dataOrig!$I925&gt;0,dataOrig!H925*dataRevised!$I925/dataOrig!$I925,dataOrig!H925)</f>
        <v>53.52343423557268</v>
      </c>
      <c r="I925" s="9">
        <f>dataOrig!I925*VLOOKUP($C925,pivot!$H$4:$Q$65,7,FALSE)/VLOOKUP($C925,pivot!$H$4:$Q$65,2,FALSE)</f>
        <v>108.99317517062073</v>
      </c>
      <c r="J925" s="1">
        <f>dataOrig!J925</f>
        <v>20</v>
      </c>
      <c r="K925" s="1">
        <f>dataOrig!K925</f>
        <v>17</v>
      </c>
      <c r="L925" s="1">
        <f>dataOrig!L925</f>
        <v>20</v>
      </c>
      <c r="M925" s="1">
        <f>dataOrig!M925</f>
        <v>55</v>
      </c>
      <c r="N925" s="9">
        <f>dataOrig!N925</f>
        <v>112</v>
      </c>
      <c r="O925" s="1">
        <f>IF(dataOrig!$S925&gt;0,dataOrig!O925*dataRevised!$S925/dataOrig!$S925,dataOrig!O925)</f>
        <v>5.6739962155937658</v>
      </c>
      <c r="P925" s="1">
        <f>IF(dataOrig!$S925&gt;0,dataOrig!P925*dataRevised!$S925/dataOrig!$S925,dataOrig!P925)</f>
        <v>31.631004713545192</v>
      </c>
      <c r="Q925" s="1">
        <f>IF(dataOrig!$S925&gt;0,dataOrig!Q925*dataRevised!$S925/dataOrig!$S925,dataOrig!Q925)</f>
        <v>3.3703773578193972</v>
      </c>
      <c r="R925" s="1">
        <f>IF(dataOrig!$S925&gt;0,dataOrig!R925*dataRevised!$S925/dataOrig!$S925,dataOrig!R925)</f>
        <v>100.97226612451976</v>
      </c>
      <c r="S925" s="9">
        <f>dataOrig!S925*VLOOKUP($C925,pivot!$H$4:$Q$65,8,FALSE)/VLOOKUP($C925,pivot!$H$4:$Q$65,4,FALSE)</f>
        <v>141.64764441147813</v>
      </c>
      <c r="T925" s="1">
        <f>IF(dataOrig!$X925&gt;0,dataOrig!T925*dataRevised!$X925/dataOrig!$X925,dataOrig!T925)</f>
        <v>0</v>
      </c>
      <c r="U925" s="1">
        <f>IF(dataOrig!$X925&gt;0,dataOrig!U925*dataRevised!$X925/dataOrig!$X925,dataOrig!U925)</f>
        <v>10.595349789280503</v>
      </c>
      <c r="V925" s="1">
        <f>IF(dataOrig!$X925&gt;0,dataOrig!V925*dataRevised!$X925/dataOrig!$X925,dataOrig!V925)</f>
        <v>2.6488374473201257</v>
      </c>
      <c r="W925" s="1">
        <f>IF(dataOrig!$X925&gt;0,dataOrig!W925*dataRevised!$X925/dataOrig!$X925,dataOrig!W925)</f>
        <v>97.124039735071278</v>
      </c>
      <c r="X925" s="9">
        <f>dataOrig!X925*VLOOKUP($C925,pivot!$H$4:$Q$65,9,FALSE)/VLOOKUP($C925,pivot!$H$4:$Q$65,5,FALSE)</f>
        <v>110.3682269716719</v>
      </c>
      <c r="Y925" s="1">
        <f>IF(dataOrig!$AC925&gt;0,dataOrig!Y925*dataRevised!$AC925/dataOrig!$AC925,dataOrig!Y925)</f>
        <v>2.3640032840749319</v>
      </c>
      <c r="Z925" s="1">
        <f>IF(dataOrig!$AC925&gt;0,dataOrig!Z925*dataRevised!$AC925/dataOrig!$AC925,dataOrig!Z925)</f>
        <v>11.06732486775298</v>
      </c>
      <c r="AA925" s="1">
        <f>IF(dataOrig!$AC925&gt;0,dataOrig!AA925*dataRevised!$AC925/dataOrig!$AC925,dataOrig!AA925)</f>
        <v>9.3974049485906335</v>
      </c>
      <c r="AB925" s="1">
        <f>IF(dataOrig!$AC925&gt;0,dataOrig!AB925*dataRevised!$AC925/dataOrig!$AC925,dataOrig!AB925)</f>
        <v>82.638858016179924</v>
      </c>
      <c r="AC925" s="9">
        <f>dataOrig!AC925*VLOOKUP($C925,pivot!$H$4:$Q$65,10,FALSE)/VLOOKUP($C925,pivot!$H$4:$Q$65,6,FALSE)</f>
        <v>105.46759111659847</v>
      </c>
    </row>
    <row r="926" spans="1:29">
      <c r="A926">
        <v>934</v>
      </c>
      <c r="B926">
        <v>24033</v>
      </c>
      <c r="C926">
        <f>dataOrig!C926</f>
        <v>24033</v>
      </c>
      <c r="D926">
        <v>24</v>
      </c>
      <c r="E926" s="1">
        <f>IF(dataOrig!$I926&gt;0,dataOrig!E926*dataRevised!$I926/dataOrig!$I926,dataOrig!E926)</f>
        <v>0.97315334973768508</v>
      </c>
      <c r="F926" s="1">
        <f>IF(dataOrig!$I926&gt;0,dataOrig!F926*dataRevised!$I926/dataOrig!$I926,dataOrig!F926)</f>
        <v>2.9194600492130554</v>
      </c>
      <c r="G926" s="1">
        <f>IF(dataOrig!$I926&gt;0,dataOrig!G926*dataRevised!$I926/dataOrig!$I926,dataOrig!G926)</f>
        <v>3.8926133989507403</v>
      </c>
      <c r="H926" s="1">
        <f>IF(dataOrig!$I926&gt;0,dataOrig!H926*dataRevised!$I926/dataOrig!$I926,dataOrig!H926)</f>
        <v>26.275140442917497</v>
      </c>
      <c r="I926" s="9">
        <f>dataOrig!I926*VLOOKUP($C926,pivot!$H$4:$Q$65,7,FALSE)/VLOOKUP($C926,pivot!$H$4:$Q$65,2,FALSE)</f>
        <v>34.060367240818977</v>
      </c>
      <c r="J926" s="1">
        <f>dataOrig!J926</f>
        <v>1</v>
      </c>
      <c r="K926" s="1">
        <f>dataOrig!K926</f>
        <v>3</v>
      </c>
      <c r="L926" s="1">
        <f>dataOrig!L926</f>
        <v>4</v>
      </c>
      <c r="M926" s="1">
        <f>dataOrig!M926</f>
        <v>27</v>
      </c>
      <c r="N926" s="9">
        <f>dataOrig!N926</f>
        <v>35</v>
      </c>
      <c r="O926" s="1">
        <f>IF(dataOrig!$S926&gt;0,dataOrig!O926*dataRevised!$S926/dataOrig!$S926,dataOrig!O926)</f>
        <v>6.8676864982236099</v>
      </c>
      <c r="P926" s="1">
        <f>IF(dataOrig!$S926&gt;0,dataOrig!P926*dataRevised!$S926/dataOrig!$S926,dataOrig!P926)</f>
        <v>38.220398582258667</v>
      </c>
      <c r="Q926" s="1">
        <f>IF(dataOrig!$S926&gt;0,dataOrig!Q926*dataRevised!$S926/dataOrig!$S926,dataOrig!Q926)</f>
        <v>4.1788198145212183</v>
      </c>
      <c r="R926" s="1">
        <f>IF(dataOrig!$S926&gt;0,dataOrig!R926*dataRevised!$S926/dataOrig!$S926,dataOrig!R926)</f>
        <v>116.24522331477992</v>
      </c>
      <c r="S926" s="9">
        <f>dataOrig!S926*VLOOKUP($C926,pivot!$H$4:$Q$65,8,FALSE)/VLOOKUP($C926,pivot!$H$4:$Q$65,4,FALSE)</f>
        <v>165.51212820978341</v>
      </c>
      <c r="T926" s="1">
        <f>IF(dataOrig!$X926&gt;0,dataOrig!T926*dataRevised!$X926/dataOrig!$X926,dataOrig!T926)</f>
        <v>3.5317832630935007</v>
      </c>
      <c r="U926" s="1">
        <f>IF(dataOrig!$X926&gt;0,dataOrig!U926*dataRevised!$X926/dataOrig!$X926,dataOrig!U926)</f>
        <v>2.6488374473201257</v>
      </c>
      <c r="V926" s="1">
        <f>IF(dataOrig!$X926&gt;0,dataOrig!V926*dataRevised!$X926/dataOrig!$X926,dataOrig!V926)</f>
        <v>0.88294581577337516</v>
      </c>
      <c r="W926" s="1">
        <f>IF(dataOrig!$X926&gt;0,dataOrig!W926*dataRevised!$X926/dataOrig!$X926,dataOrig!W926)</f>
        <v>26.488374473201258</v>
      </c>
      <c r="X926" s="9">
        <f>dataOrig!X926*VLOOKUP($C926,pivot!$H$4:$Q$65,9,FALSE)/VLOOKUP($C926,pivot!$H$4:$Q$65,5,FALSE)</f>
        <v>33.551940999388258</v>
      </c>
      <c r="Y926" s="1">
        <f>IF(dataOrig!$AC926&gt;0,dataOrig!Y926*dataRevised!$AC926/dataOrig!$AC926,dataOrig!Y926)</f>
        <v>8.2589668574175015</v>
      </c>
      <c r="Z926" s="1">
        <f>IF(dataOrig!$AC926&gt;0,dataOrig!Z926*dataRevised!$AC926/dataOrig!$AC926,dataOrig!Z926)</f>
        <v>6.5421004223237178</v>
      </c>
      <c r="AA926" s="1">
        <f>IF(dataOrig!$AC926&gt;0,dataOrig!AA926*dataRevised!$AC926/dataOrig!$AC926,dataOrig!AA926)</f>
        <v>1.3126158680004723</v>
      </c>
      <c r="AB926" s="1">
        <f>IF(dataOrig!$AC926&gt;0,dataOrig!AB926*dataRevised!$AC926/dataOrig!$AC926,dataOrig!AB926)</f>
        <v>110.60151534129369</v>
      </c>
      <c r="AC926" s="9">
        <f>dataOrig!AC926*VLOOKUP($C926,pivot!$H$4:$Q$65,10,FALSE)/VLOOKUP($C926,pivot!$H$4:$Q$65,6,FALSE)</f>
        <v>126.71519848903539</v>
      </c>
    </row>
    <row r="927" spans="1:29">
      <c r="A927">
        <v>935</v>
      </c>
      <c r="B927">
        <v>24033</v>
      </c>
      <c r="C927">
        <f>dataOrig!C927</f>
        <v>24033</v>
      </c>
      <c r="D927">
        <v>24</v>
      </c>
      <c r="E927" s="1">
        <f>IF(dataOrig!$I927&gt;0,dataOrig!E927*dataRevised!$I927/dataOrig!$I927,dataOrig!E927)</f>
        <v>0</v>
      </c>
      <c r="F927" s="1">
        <f>IF(dataOrig!$I927&gt;0,dataOrig!F927*dataRevised!$I927/dataOrig!$I927,dataOrig!F927)</f>
        <v>2.9194600492130554</v>
      </c>
      <c r="G927" s="1">
        <f>IF(dataOrig!$I927&gt;0,dataOrig!G927*dataRevised!$I927/dataOrig!$I927,dataOrig!G927)</f>
        <v>0</v>
      </c>
      <c r="H927" s="1">
        <f>IF(dataOrig!$I927&gt;0,dataOrig!H927*dataRevised!$I927/dataOrig!$I927,dataOrig!H927)</f>
        <v>23.355680393704443</v>
      </c>
      <c r="I927" s="9">
        <f>dataOrig!I927*VLOOKUP($C927,pivot!$H$4:$Q$65,7,FALSE)/VLOOKUP($C927,pivot!$H$4:$Q$65,2,FALSE)</f>
        <v>26.275140442917497</v>
      </c>
      <c r="J927" s="1">
        <f>dataOrig!J927</f>
        <v>0</v>
      </c>
      <c r="K927" s="1">
        <f>dataOrig!K927</f>
        <v>3</v>
      </c>
      <c r="L927" s="1">
        <f>dataOrig!L927</f>
        <v>0</v>
      </c>
      <c r="M927" s="1">
        <f>dataOrig!M927</f>
        <v>24</v>
      </c>
      <c r="N927" s="9">
        <f>dataOrig!N927</f>
        <v>27</v>
      </c>
      <c r="O927" s="1">
        <f>IF(dataOrig!$S927&gt;0,dataOrig!O927*dataRevised!$S927/dataOrig!$S927,dataOrig!O927)</f>
        <v>2.9206633748364914</v>
      </c>
      <c r="P927" s="1">
        <f>IF(dataOrig!$S927&gt;0,dataOrig!P927*dataRevised!$S927/dataOrig!$S927,dataOrig!P927)</f>
        <v>4.1264248289385463</v>
      </c>
      <c r="Q927" s="1">
        <f>IF(dataOrig!$S927&gt;0,dataOrig!Q927*dataRevised!$S927/dataOrig!$S927,dataOrig!Q927)</f>
        <v>1.2729726593624049</v>
      </c>
      <c r="R927" s="1">
        <f>IF(dataOrig!$S927&gt;0,dataOrig!R927*dataRevised!$S927/dataOrig!$S927,dataOrig!R927)</f>
        <v>10.591634245753134</v>
      </c>
      <c r="S927" s="9">
        <f>dataOrig!S927*VLOOKUP($C927,pivot!$H$4:$Q$65,8,FALSE)/VLOOKUP($C927,pivot!$H$4:$Q$65,4,FALSE)</f>
        <v>18.911695108890576</v>
      </c>
      <c r="T927" s="1">
        <f>IF(dataOrig!$X927&gt;0,dataOrig!T927*dataRevised!$X927/dataOrig!$X927,dataOrig!T927)</f>
        <v>0.88294581577337516</v>
      </c>
      <c r="U927" s="1">
        <f>IF(dataOrig!$X927&gt;0,dataOrig!U927*dataRevised!$X927/dataOrig!$X927,dataOrig!U927)</f>
        <v>16.775970499694129</v>
      </c>
      <c r="V927" s="1">
        <f>IF(dataOrig!$X927&gt;0,dataOrig!V927*dataRevised!$X927/dataOrig!$X927,dataOrig!V927)</f>
        <v>0.88294581577337516</v>
      </c>
      <c r="W927" s="1">
        <f>IF(dataOrig!$X927&gt;0,dataOrig!W927*dataRevised!$X927/dataOrig!$X927,dataOrig!W927)</f>
        <v>7.9465123419603758</v>
      </c>
      <c r="X927" s="9">
        <f>dataOrig!X927*VLOOKUP($C927,pivot!$H$4:$Q$65,9,FALSE)/VLOOKUP($C927,pivot!$H$4:$Q$65,5,FALSE)</f>
        <v>26.488374473201254</v>
      </c>
      <c r="Y927" s="1">
        <f>IF(dataOrig!$AC927&gt;0,dataOrig!Y927*dataRevised!$AC927/dataOrig!$AC927,dataOrig!Y927)</f>
        <v>1.5968671295656627</v>
      </c>
      <c r="Z927" s="1">
        <f>IF(dataOrig!$AC927&gt;0,dataOrig!Z927*dataRevised!$AC927/dataOrig!$AC927,dataOrig!Z927)</f>
        <v>9.6281002798688426</v>
      </c>
      <c r="AA927" s="1">
        <f>IF(dataOrig!$AC927&gt;0,dataOrig!AA927*dataRevised!$AC927/dataOrig!$AC927,dataOrig!AA927)</f>
        <v>1.1581685134301485</v>
      </c>
      <c r="AB927" s="1">
        <f>IF(dataOrig!$AC927&gt;0,dataOrig!AB927*dataRevised!$AC927/dataOrig!$AC927,dataOrig!AB927)</f>
        <v>81.699681787918621</v>
      </c>
      <c r="AC927" s="9">
        <f>dataOrig!AC927*VLOOKUP($C927,pivot!$H$4:$Q$65,10,FALSE)/VLOOKUP($C927,pivot!$H$4:$Q$65,6,FALSE)</f>
        <v>94.082817710783274</v>
      </c>
    </row>
    <row r="928" spans="1:29">
      <c r="A928">
        <v>936</v>
      </c>
      <c r="B928">
        <v>24033</v>
      </c>
      <c r="C928">
        <f>dataOrig!C928</f>
        <v>24033</v>
      </c>
      <c r="D928">
        <v>24</v>
      </c>
      <c r="E928" s="1">
        <f>IF(dataOrig!$I928&gt;0,dataOrig!E928*dataRevised!$I928/dataOrig!$I928,dataOrig!E928)</f>
        <v>0</v>
      </c>
      <c r="F928" s="1">
        <f>IF(dataOrig!$I928&gt;0,dataOrig!F928*dataRevised!$I928/dataOrig!$I928,dataOrig!F928)</f>
        <v>1.9463066994753702</v>
      </c>
      <c r="G928" s="1">
        <f>IF(dataOrig!$I928&gt;0,dataOrig!G928*dataRevised!$I928/dataOrig!$I928,dataOrig!G928)</f>
        <v>0</v>
      </c>
      <c r="H928" s="1">
        <f>IF(dataOrig!$I928&gt;0,dataOrig!H928*dataRevised!$I928/dataOrig!$I928,dataOrig!H928)</f>
        <v>11.677840196852221</v>
      </c>
      <c r="I928" s="9">
        <f>dataOrig!I928*VLOOKUP($C928,pivot!$H$4:$Q$65,7,FALSE)/VLOOKUP($C928,pivot!$H$4:$Q$65,2,FALSE)</f>
        <v>13.624146896327591</v>
      </c>
      <c r="J928" s="1">
        <f>dataOrig!J928</f>
        <v>0</v>
      </c>
      <c r="K928" s="1">
        <f>dataOrig!K928</f>
        <v>2</v>
      </c>
      <c r="L928" s="1">
        <f>dataOrig!L928</f>
        <v>0</v>
      </c>
      <c r="M928" s="1">
        <f>dataOrig!M928</f>
        <v>12</v>
      </c>
      <c r="N928" s="9">
        <f>dataOrig!N928</f>
        <v>14</v>
      </c>
      <c r="O928" s="1">
        <f>IF(dataOrig!$S928&gt;0,dataOrig!O928*dataRevised!$S928/dataOrig!$S928,dataOrig!O928)</f>
        <v>3.2698391972012071</v>
      </c>
      <c r="P928" s="1">
        <f>IF(dataOrig!$S928&gt;0,dataOrig!P928*dataRevised!$S928/dataOrig!$S928,dataOrig!P928)</f>
        <v>24.621116203866045</v>
      </c>
      <c r="Q928" s="1">
        <f>IF(dataOrig!$S928&gt;0,dataOrig!Q928*dataRevised!$S928/dataOrig!$S928,dataOrig!Q928)</f>
        <v>1.97292737108133</v>
      </c>
      <c r="R928" s="1">
        <f>IF(dataOrig!$S928&gt;0,dataOrig!R928*dataRevised!$S928/dataOrig!$S928,dataOrig!R928)</f>
        <v>81.321161666219837</v>
      </c>
      <c r="S928" s="9">
        <f>dataOrig!S928*VLOOKUP($C928,pivot!$H$4:$Q$65,8,FALSE)/VLOOKUP($C928,pivot!$H$4:$Q$65,4,FALSE)</f>
        <v>111.18504443836844</v>
      </c>
      <c r="T928" s="1">
        <f>IF(dataOrig!$X928&gt;0,dataOrig!T928*dataRevised!$X928/dataOrig!$X928,dataOrig!T928)</f>
        <v>0</v>
      </c>
      <c r="U928" s="1">
        <f>IF(dataOrig!$X928&gt;0,dataOrig!U928*dataRevised!$X928/dataOrig!$X928,dataOrig!U928)</f>
        <v>12.361241420827252</v>
      </c>
      <c r="V928" s="1">
        <f>IF(dataOrig!$X928&gt;0,dataOrig!V928*dataRevised!$X928/dataOrig!$X928,dataOrig!V928)</f>
        <v>0</v>
      </c>
      <c r="W928" s="1">
        <f>IF(dataOrig!$X928&gt;0,dataOrig!W928*dataRevised!$X928/dataOrig!$X928,dataOrig!W928)</f>
        <v>0</v>
      </c>
      <c r="X928" s="9">
        <f>dataOrig!X928*VLOOKUP($C928,pivot!$H$4:$Q$65,9,FALSE)/VLOOKUP($C928,pivot!$H$4:$Q$65,5,FALSE)</f>
        <v>12.361241420827252</v>
      </c>
      <c r="Y928" s="1">
        <f>IF(dataOrig!$AC928&gt;0,dataOrig!Y928*dataRevised!$AC928/dataOrig!$AC928,dataOrig!Y928)</f>
        <v>2.0805791360163939</v>
      </c>
      <c r="Z928" s="1">
        <f>IF(dataOrig!$AC928&gt;0,dataOrig!Z928*dataRevised!$AC928/dataOrig!$AC928,dataOrig!Z928)</f>
        <v>51.949875265818541</v>
      </c>
      <c r="AA928" s="1">
        <f>IF(dataOrig!$AC928&gt;0,dataOrig!AA928*dataRevised!$AC928/dataOrig!$AC928,dataOrig!AA928)</f>
        <v>2.7786989599239638</v>
      </c>
      <c r="AB928" s="1">
        <f>IF(dataOrig!$AC928&gt;0,dataOrig!AB928*dataRevised!$AC928/dataOrig!$AC928,dataOrig!AB928)</f>
        <v>5.4021188530913617</v>
      </c>
      <c r="AC928" s="9">
        <f>dataOrig!AC928*VLOOKUP($C928,pivot!$H$4:$Q$65,10,FALSE)/VLOOKUP($C928,pivot!$H$4:$Q$65,6,FALSE)</f>
        <v>62.211272214850254</v>
      </c>
    </row>
    <row r="929" spans="1:29">
      <c r="A929">
        <v>937</v>
      </c>
      <c r="B929">
        <v>24033</v>
      </c>
      <c r="C929">
        <f>dataOrig!C929</f>
        <v>24033</v>
      </c>
      <c r="D929">
        <v>24</v>
      </c>
      <c r="E929" s="1">
        <f>IF(dataOrig!$I929&gt;0,dataOrig!E929*dataRevised!$I929/dataOrig!$I929,dataOrig!E929)</f>
        <v>9.7315334973768515</v>
      </c>
      <c r="F929" s="1">
        <f>IF(dataOrig!$I929&gt;0,dataOrig!F929*dataRevised!$I929/dataOrig!$I929,dataOrig!F929)</f>
        <v>20.436220344491389</v>
      </c>
      <c r="G929" s="1">
        <f>IF(dataOrig!$I929&gt;0,dataOrig!G929*dataRevised!$I929/dataOrig!$I929,dataOrig!G929)</f>
        <v>8.7583801476391656</v>
      </c>
      <c r="H929" s="1">
        <f>IF(dataOrig!$I929&gt;0,dataOrig!H929*dataRevised!$I929/dataOrig!$I929,dataOrig!H929)</f>
        <v>73.959654580064068</v>
      </c>
      <c r="I929" s="9">
        <f>dataOrig!I929*VLOOKUP($C929,pivot!$H$4:$Q$65,7,FALSE)/VLOOKUP($C929,pivot!$H$4:$Q$65,2,FALSE)</f>
        <v>112.88578856957147</v>
      </c>
      <c r="J929" s="1">
        <f>dataOrig!J929</f>
        <v>10</v>
      </c>
      <c r="K929" s="1">
        <f>dataOrig!K929</f>
        <v>21</v>
      </c>
      <c r="L929" s="1">
        <f>dataOrig!L929</f>
        <v>9</v>
      </c>
      <c r="M929" s="1">
        <f>dataOrig!M929</f>
        <v>76</v>
      </c>
      <c r="N929" s="9">
        <f>dataOrig!N929</f>
        <v>116</v>
      </c>
      <c r="O929" s="1">
        <f>IF(dataOrig!$S929&gt;0,dataOrig!O929*dataRevised!$S929/dataOrig!$S929,dataOrig!O929)</f>
        <v>3.6659382110997374</v>
      </c>
      <c r="P929" s="1">
        <f>IF(dataOrig!$S929&gt;0,dataOrig!P929*dataRevised!$S929/dataOrig!$S929,dataOrig!P929)</f>
        <v>29.816726515699585</v>
      </c>
      <c r="Q929" s="1">
        <f>IF(dataOrig!$S929&gt;0,dataOrig!Q929*dataRevised!$S929/dataOrig!$S929,dataOrig!Q929)</f>
        <v>2.2059700829032782</v>
      </c>
      <c r="R929" s="1">
        <f>IF(dataOrig!$S929&gt;0,dataOrig!R929*dataRevised!$S929/dataOrig!$S929,dataOrig!R929)</f>
        <v>91.243364706909233</v>
      </c>
      <c r="S929" s="9">
        <f>dataOrig!S929*VLOOKUP($C929,pivot!$H$4:$Q$65,8,FALSE)/VLOOKUP($C929,pivot!$H$4:$Q$65,4,FALSE)</f>
        <v>126.93199951661184</v>
      </c>
      <c r="T929" s="1">
        <f>IF(dataOrig!$X929&gt;0,dataOrig!T929*dataRevised!$X929/dataOrig!$X929,dataOrig!T929)</f>
        <v>38.84961589402851</v>
      </c>
      <c r="U929" s="1">
        <f>IF(dataOrig!$X929&gt;0,dataOrig!U929*dataRevised!$X929/dataOrig!$X929,dataOrig!U929)</f>
        <v>28.254266104748005</v>
      </c>
      <c r="V929" s="1">
        <f>IF(dataOrig!$X929&gt;0,dataOrig!V929*dataRevised!$X929/dataOrig!$X929,dataOrig!V929)</f>
        <v>6.1806207104136259</v>
      </c>
      <c r="W929" s="1">
        <f>IF(dataOrig!$X929&gt;0,dataOrig!W929*dataRevised!$X929/dataOrig!$X929,dataOrig!W929)</f>
        <v>41.498453341348636</v>
      </c>
      <c r="X929" s="9">
        <f>dataOrig!X929*VLOOKUP($C929,pivot!$H$4:$Q$65,9,FALSE)/VLOOKUP($C929,pivot!$H$4:$Q$65,5,FALSE)</f>
        <v>114.78295605053877</v>
      </c>
      <c r="Y929" s="1">
        <f>IF(dataOrig!$AC929&gt;0,dataOrig!Y929*dataRevised!$AC929/dataOrig!$AC929,dataOrig!Y929)</f>
        <v>4.7277626355689284</v>
      </c>
      <c r="Z929" s="1">
        <f>IF(dataOrig!$AC929&gt;0,dataOrig!Z929*dataRevised!$AC929/dataOrig!$AC929,dataOrig!Z929)</f>
        <v>29.584713550576708</v>
      </c>
      <c r="AA929" s="1">
        <f>IF(dataOrig!$AC929&gt;0,dataOrig!AA929*dataRevised!$AC929/dataOrig!$AC929,dataOrig!AA929)</f>
        <v>6.4748621134144653</v>
      </c>
      <c r="AB929" s="1">
        <f>IF(dataOrig!$AC929&gt;0,dataOrig!AB929*dataRevised!$AC929/dataOrig!$AC929,dataOrig!AB929)</f>
        <v>63.612227523842847</v>
      </c>
      <c r="AC929" s="9">
        <f>dataOrig!AC929*VLOOKUP($C929,pivot!$H$4:$Q$65,10,FALSE)/VLOOKUP($C929,pivot!$H$4:$Q$65,6,FALSE)</f>
        <v>104.39956582340297</v>
      </c>
    </row>
    <row r="930" spans="1:29">
      <c r="A930">
        <v>938</v>
      </c>
      <c r="B930">
        <v>24033</v>
      </c>
      <c r="C930">
        <f>dataOrig!C930</f>
        <v>24033</v>
      </c>
      <c r="D930">
        <v>24</v>
      </c>
      <c r="E930" s="1">
        <f>IF(dataOrig!$I930&gt;0,dataOrig!E930*dataRevised!$I930/dataOrig!$I930,dataOrig!E930)</f>
        <v>0</v>
      </c>
      <c r="F930" s="1">
        <f>IF(dataOrig!$I930&gt;0,dataOrig!F930*dataRevised!$I930/dataOrig!$I930,dataOrig!F930)</f>
        <v>0.97315334973768508</v>
      </c>
      <c r="G930" s="1">
        <f>IF(dataOrig!$I930&gt;0,dataOrig!G930*dataRevised!$I930/dataOrig!$I930,dataOrig!G930)</f>
        <v>0</v>
      </c>
      <c r="H930" s="1">
        <f>IF(dataOrig!$I930&gt;0,dataOrig!H930*dataRevised!$I930/dataOrig!$I930,dataOrig!H930)</f>
        <v>69.093887831375639</v>
      </c>
      <c r="I930" s="9">
        <f>dataOrig!I930*VLOOKUP($C930,pivot!$H$4:$Q$65,7,FALSE)/VLOOKUP($C930,pivot!$H$4:$Q$65,2,FALSE)</f>
        <v>70.067041181113325</v>
      </c>
      <c r="J930" s="1">
        <f>dataOrig!J930</f>
        <v>0</v>
      </c>
      <c r="K930" s="1">
        <f>dataOrig!K930</f>
        <v>1</v>
      </c>
      <c r="L930" s="1">
        <f>dataOrig!L930</f>
        <v>0</v>
      </c>
      <c r="M930" s="1">
        <f>dataOrig!M930</f>
        <v>71</v>
      </c>
      <c r="N930" s="9">
        <f>dataOrig!N930</f>
        <v>72</v>
      </c>
      <c r="O930" s="1">
        <f>IF(dataOrig!$S930&gt;0,dataOrig!O930*dataRevised!$S930/dataOrig!$S930,dataOrig!O930)</f>
        <v>0.2151983224957941</v>
      </c>
      <c r="P930" s="1">
        <f>IF(dataOrig!$S930&gt;0,dataOrig!P930*dataRevised!$S930/dataOrig!$S930,dataOrig!P930)</f>
        <v>80.135469867115745</v>
      </c>
      <c r="Q930" s="1">
        <f>IF(dataOrig!$S930&gt;0,dataOrig!Q930*dataRevised!$S930/dataOrig!$S930,dataOrig!Q930)</f>
        <v>1.3919815732962154E-3</v>
      </c>
      <c r="R930" s="1">
        <f>IF(dataOrig!$S930&gt;0,dataOrig!R930*dataRevised!$S930/dataOrig!$S930,dataOrig!R930)</f>
        <v>47.532138938793693</v>
      </c>
      <c r="S930" s="9">
        <f>dataOrig!S930*VLOOKUP($C930,pivot!$H$4:$Q$65,8,FALSE)/VLOOKUP($C930,pivot!$H$4:$Q$65,4,FALSE)</f>
        <v>127.88419910997851</v>
      </c>
      <c r="T930" s="1">
        <f>IF(dataOrig!$X930&gt;0,dataOrig!T930*dataRevised!$X930/dataOrig!$X930,dataOrig!T930)</f>
        <v>7.0635665261870013</v>
      </c>
      <c r="U930" s="1">
        <f>IF(dataOrig!$X930&gt;0,dataOrig!U930*dataRevised!$X930/dataOrig!$X930,dataOrig!U930)</f>
        <v>22.956591210107753</v>
      </c>
      <c r="V930" s="1">
        <f>IF(dataOrig!$X930&gt;0,dataOrig!V930*dataRevised!$X930/dataOrig!$X930,dataOrig!V930)</f>
        <v>7.0635665261870013</v>
      </c>
      <c r="W930" s="1">
        <f>IF(dataOrig!$X930&gt;0,dataOrig!W930*dataRevised!$X930/dataOrig!$X930,dataOrig!W930)</f>
        <v>34.434886815161633</v>
      </c>
      <c r="X930" s="9">
        <f>dataOrig!X930*VLOOKUP($C930,pivot!$H$4:$Q$65,9,FALSE)/VLOOKUP($C930,pivot!$H$4:$Q$65,5,FALSE)</f>
        <v>71.518611077643385</v>
      </c>
      <c r="Y930" s="1">
        <f>IF(dataOrig!$AC930&gt;0,dataOrig!Y930*dataRevised!$AC930/dataOrig!$AC930,dataOrig!Y930)</f>
        <v>0.84773840730401773</v>
      </c>
      <c r="Z930" s="1">
        <f>IF(dataOrig!$AC930&gt;0,dataOrig!Z930*dataRevised!$AC930/dataOrig!$AC930,dataOrig!Z930)</f>
        <v>0.11746900236328796</v>
      </c>
      <c r="AA930" s="1">
        <f>IF(dataOrig!$AC930&gt;0,dataOrig!AA930*dataRevised!$AC930/dataOrig!$AC930,dataOrig!AA930)</f>
        <v>1.1891637810373959E-4</v>
      </c>
      <c r="AB930" s="1">
        <f>IF(dataOrig!$AC930&gt;0,dataOrig!AB930*dataRevised!$AC930/dataOrig!$AC930,dataOrig!AB930)</f>
        <v>115.40701196009813</v>
      </c>
      <c r="AC930" s="9">
        <f>dataOrig!AC930*VLOOKUP($C930,pivot!$H$4:$Q$65,10,FALSE)/VLOOKUP($C930,pivot!$H$4:$Q$65,6,FALSE)</f>
        <v>116.37233828614355</v>
      </c>
    </row>
    <row r="931" spans="1:29">
      <c r="A931">
        <v>939</v>
      </c>
      <c r="B931">
        <v>24033</v>
      </c>
      <c r="C931">
        <f>dataOrig!C931</f>
        <v>24033</v>
      </c>
      <c r="D931">
        <v>24</v>
      </c>
      <c r="E931" s="1">
        <f>IF(dataOrig!$I931&gt;0,dataOrig!E931*dataRevised!$I931/dataOrig!$I931,dataOrig!E931)</f>
        <v>0.97315334973768508</v>
      </c>
      <c r="F931" s="1">
        <f>IF(dataOrig!$I931&gt;0,dataOrig!F931*dataRevised!$I931/dataOrig!$I931,dataOrig!F931)</f>
        <v>10.704686847114537</v>
      </c>
      <c r="G931" s="1">
        <f>IF(dataOrig!$I931&gt;0,dataOrig!G931*dataRevised!$I931/dataOrig!$I931,dataOrig!G931)</f>
        <v>0</v>
      </c>
      <c r="H931" s="1">
        <f>IF(dataOrig!$I931&gt;0,dataOrig!H931*dataRevised!$I931/dataOrig!$I931,dataOrig!H931)</f>
        <v>45.7382074376712</v>
      </c>
      <c r="I931" s="9">
        <f>dataOrig!I931*VLOOKUP($C931,pivot!$H$4:$Q$65,7,FALSE)/VLOOKUP($C931,pivot!$H$4:$Q$65,2,FALSE)</f>
        <v>57.416047634523423</v>
      </c>
      <c r="J931" s="1">
        <f>dataOrig!J931</f>
        <v>1</v>
      </c>
      <c r="K931" s="1">
        <f>dataOrig!K931</f>
        <v>11</v>
      </c>
      <c r="L931" s="1">
        <f>dataOrig!L931</f>
        <v>0</v>
      </c>
      <c r="M931" s="1">
        <f>dataOrig!M931</f>
        <v>47</v>
      </c>
      <c r="N931" s="9">
        <f>dataOrig!N931</f>
        <v>59</v>
      </c>
      <c r="O931" s="1">
        <f>IF(dataOrig!$S931&gt;0,dataOrig!O931*dataRevised!$S931/dataOrig!$S931,dataOrig!O931)</f>
        <v>0.63148970954724659</v>
      </c>
      <c r="P931" s="1">
        <f>IF(dataOrig!$S931&gt;0,dataOrig!P931*dataRevised!$S931/dataOrig!$S931,dataOrig!P931)</f>
        <v>58.591146051712968</v>
      </c>
      <c r="Q931" s="1">
        <f>IF(dataOrig!$S931&gt;0,dataOrig!Q931*dataRevised!$S931/dataOrig!$S931,dataOrig!Q931)</f>
        <v>0.27319490796969581</v>
      </c>
      <c r="R931" s="1">
        <f>IF(dataOrig!$S931&gt;0,dataOrig!R931*dataRevised!$S931/dataOrig!$S931,dataOrig!R931)</f>
        <v>35.15851432216563</v>
      </c>
      <c r="S931" s="9">
        <f>dataOrig!S931*VLOOKUP($C931,pivot!$H$4:$Q$65,8,FALSE)/VLOOKUP($C931,pivot!$H$4:$Q$65,4,FALSE)</f>
        <v>94.654344991395547</v>
      </c>
      <c r="T931" s="1">
        <f>IF(dataOrig!$X931&gt;0,dataOrig!T931*dataRevised!$X931/dataOrig!$X931,dataOrig!T931)</f>
        <v>32.668995183614875</v>
      </c>
      <c r="U931" s="1">
        <f>IF(dataOrig!$X931&gt;0,dataOrig!U931*dataRevised!$X931/dataOrig!$X931,dataOrig!U931)</f>
        <v>0</v>
      </c>
      <c r="V931" s="1">
        <f>IF(dataOrig!$X931&gt;0,dataOrig!V931*dataRevised!$X931/dataOrig!$X931,dataOrig!V931)</f>
        <v>5.2976748946402497</v>
      </c>
      <c r="W931" s="1">
        <f>IF(dataOrig!$X931&gt;0,dataOrig!W931*dataRevised!$X931/dataOrig!$X931,dataOrig!W931)</f>
        <v>17.658916315467501</v>
      </c>
      <c r="X931" s="9">
        <f>dataOrig!X931*VLOOKUP($C931,pivot!$H$4:$Q$65,9,FALSE)/VLOOKUP($C931,pivot!$H$4:$Q$65,5,FALSE)</f>
        <v>55.625586393722628</v>
      </c>
      <c r="Y931" s="1">
        <f>IF(dataOrig!$AC931&gt;0,dataOrig!Y931*dataRevised!$AC931/dataOrig!$AC931,dataOrig!Y931)</f>
        <v>1.2844989039756096</v>
      </c>
      <c r="Z931" s="1">
        <f>IF(dataOrig!$AC931&gt;0,dataOrig!Z931*dataRevised!$AC931/dataOrig!$AC931,dataOrig!Z931)</f>
        <v>3.1848482493675938</v>
      </c>
      <c r="AA931" s="1">
        <f>IF(dataOrig!$AC931&gt;0,dataOrig!AA931*dataRevised!$AC931/dataOrig!$AC931,dataOrig!AA931)</f>
        <v>8.3906246866175205E-2</v>
      </c>
      <c r="AB931" s="1">
        <f>IF(dataOrig!$AC931&gt;0,dataOrig!AB931*dataRevised!$AC931/dataOrig!$AC931,dataOrig!AB931)</f>
        <v>34.500520389551717</v>
      </c>
      <c r="AC931" s="9">
        <f>dataOrig!AC931*VLOOKUP($C931,pivot!$H$4:$Q$65,10,FALSE)/VLOOKUP($C931,pivot!$H$4:$Q$65,6,FALSE)</f>
        <v>39.053773789761095</v>
      </c>
    </row>
    <row r="932" spans="1:29">
      <c r="A932">
        <v>940</v>
      </c>
      <c r="B932">
        <v>24033</v>
      </c>
      <c r="C932">
        <f>dataOrig!C932</f>
        <v>24033</v>
      </c>
      <c r="D932">
        <v>24</v>
      </c>
      <c r="E932" s="1">
        <f>IF(dataOrig!$I932&gt;0,dataOrig!E932*dataRevised!$I932/dataOrig!$I932,dataOrig!E932)</f>
        <v>0</v>
      </c>
      <c r="F932" s="1">
        <f>IF(dataOrig!$I932&gt;0,dataOrig!F932*dataRevised!$I932/dataOrig!$I932,dataOrig!F932)</f>
        <v>0.97315334973768508</v>
      </c>
      <c r="G932" s="1">
        <f>IF(dataOrig!$I932&gt;0,dataOrig!G932*dataRevised!$I932/dataOrig!$I932,dataOrig!G932)</f>
        <v>0</v>
      </c>
      <c r="H932" s="1">
        <f>IF(dataOrig!$I932&gt;0,dataOrig!H932*dataRevised!$I932/dataOrig!$I932,dataOrig!H932)</f>
        <v>0.97315334973768508</v>
      </c>
      <c r="I932" s="9">
        <f>dataOrig!I932*VLOOKUP($C932,pivot!$H$4:$Q$65,7,FALSE)/VLOOKUP($C932,pivot!$H$4:$Q$65,2,FALSE)</f>
        <v>1.9463066994753702</v>
      </c>
      <c r="J932" s="1">
        <f>dataOrig!J932</f>
        <v>0</v>
      </c>
      <c r="K932" s="1">
        <f>dataOrig!K932</f>
        <v>1</v>
      </c>
      <c r="L932" s="1">
        <f>dataOrig!L932</f>
        <v>0</v>
      </c>
      <c r="M932" s="1">
        <f>dataOrig!M932</f>
        <v>1</v>
      </c>
      <c r="N932" s="9">
        <f>dataOrig!N932</f>
        <v>2</v>
      </c>
      <c r="O932" s="1">
        <f>IF(dataOrig!$S932&gt;0,dataOrig!O932*dataRevised!$S932/dataOrig!$S932,dataOrig!O932)</f>
        <v>9.85479048952142E-2</v>
      </c>
      <c r="P932" s="1">
        <f>IF(dataOrig!$S932&gt;0,dataOrig!P932*dataRevised!$S932/dataOrig!$S932,dataOrig!P932)</f>
        <v>36.300090246076451</v>
      </c>
      <c r="Q932" s="1">
        <f>IF(dataOrig!$S932&gt;0,dataOrig!Q932*dataRevised!$S932/dataOrig!$S932,dataOrig!Q932)</f>
        <v>1.2871764739227473E-3</v>
      </c>
      <c r="R932" s="1">
        <f>IF(dataOrig!$S932&gt;0,dataOrig!R932*dataRevised!$S932/dataOrig!$S932,dataOrig!R932)</f>
        <v>21.55351081406722</v>
      </c>
      <c r="S932" s="9">
        <f>dataOrig!S932*VLOOKUP($C932,pivot!$H$4:$Q$65,8,FALSE)/VLOOKUP($C932,pivot!$H$4:$Q$65,4,FALSE)</f>
        <v>57.95343614151281</v>
      </c>
      <c r="T932" s="1">
        <f>IF(dataOrig!$X932&gt;0,dataOrig!T932*dataRevised!$X932/dataOrig!$X932,dataOrig!T932)</f>
        <v>0</v>
      </c>
      <c r="U932" s="1">
        <f>IF(dataOrig!$X932&gt;0,dataOrig!U932*dataRevised!$X932/dataOrig!$X932,dataOrig!U932)</f>
        <v>0</v>
      </c>
      <c r="V932" s="1">
        <f>IF(dataOrig!$X932&gt;0,dataOrig!V932*dataRevised!$X932/dataOrig!$X932,dataOrig!V932)</f>
        <v>0</v>
      </c>
      <c r="W932" s="1">
        <f>IF(dataOrig!$X932&gt;0,dataOrig!W932*dataRevised!$X932/dataOrig!$X932,dataOrig!W932)</f>
        <v>1.7658916315467503</v>
      </c>
      <c r="X932" s="9">
        <f>dataOrig!X932*VLOOKUP($C932,pivot!$H$4:$Q$65,9,FALSE)/VLOOKUP($C932,pivot!$H$4:$Q$65,5,FALSE)</f>
        <v>1.7658916315467503</v>
      </c>
      <c r="Y932" s="1">
        <f>IF(dataOrig!$AC932&gt;0,dataOrig!Y932*dataRevised!$AC932/dataOrig!$AC932,dataOrig!Y932)</f>
        <v>5.8209372571756818E-4</v>
      </c>
      <c r="Z932" s="1">
        <f>IF(dataOrig!$AC932&gt;0,dataOrig!Z932*dataRevised!$AC932/dataOrig!$AC932,dataOrig!Z932)</f>
        <v>25.326372582642623</v>
      </c>
      <c r="AA932" s="1">
        <f>IF(dataOrig!$AC932&gt;0,dataOrig!AA932*dataRevised!$AC932/dataOrig!$AC932,dataOrig!AA932)</f>
        <v>0</v>
      </c>
      <c r="AB932" s="1">
        <f>IF(dataOrig!$AC932&gt;0,dataOrig!AB932*dataRevised!$AC932/dataOrig!$AC932,dataOrig!AB932)</f>
        <v>4.5486222580703037</v>
      </c>
      <c r="AC932" s="9">
        <f>dataOrig!AC932*VLOOKUP($C932,pivot!$H$4:$Q$65,10,FALSE)/VLOOKUP($C932,pivot!$H$4:$Q$65,6,FALSE)</f>
        <v>29.875576934438644</v>
      </c>
    </row>
    <row r="933" spans="1:29">
      <c r="A933">
        <v>941</v>
      </c>
      <c r="B933">
        <v>24033</v>
      </c>
      <c r="C933">
        <f>dataOrig!C933</f>
        <v>24033</v>
      </c>
      <c r="D933">
        <v>24</v>
      </c>
      <c r="E933" s="1">
        <f>IF(dataOrig!$I933&gt;0,dataOrig!E933*dataRevised!$I933/dataOrig!$I933,dataOrig!E933)</f>
        <v>0</v>
      </c>
      <c r="F933" s="1">
        <f>IF(dataOrig!$I933&gt;0,dataOrig!F933*dataRevised!$I933/dataOrig!$I933,dataOrig!F933)</f>
        <v>0</v>
      </c>
      <c r="G933" s="1">
        <f>IF(dataOrig!$I933&gt;0,dataOrig!G933*dataRevised!$I933/dataOrig!$I933,dataOrig!G933)</f>
        <v>0</v>
      </c>
      <c r="H933" s="1">
        <f>IF(dataOrig!$I933&gt;0,dataOrig!H933*dataRevised!$I933/dataOrig!$I933,dataOrig!H933)</f>
        <v>38.926133989507406</v>
      </c>
      <c r="I933" s="9">
        <f>dataOrig!I933*VLOOKUP($C933,pivot!$H$4:$Q$65,7,FALSE)/VLOOKUP($C933,pivot!$H$4:$Q$65,2,FALSE)</f>
        <v>38.926133989507406</v>
      </c>
      <c r="J933" s="1">
        <f>dataOrig!J933</f>
        <v>0</v>
      </c>
      <c r="K933" s="1">
        <f>dataOrig!K933</f>
        <v>0</v>
      </c>
      <c r="L933" s="1">
        <f>dataOrig!L933</f>
        <v>0</v>
      </c>
      <c r="M933" s="1">
        <f>dataOrig!M933</f>
        <v>40</v>
      </c>
      <c r="N933" s="9">
        <f>dataOrig!N933</f>
        <v>40</v>
      </c>
      <c r="O933" s="1">
        <f>IF(dataOrig!$S933&gt;0,dataOrig!O933*dataRevised!$S933/dataOrig!$S933,dataOrig!O933)</f>
        <v>0.21881261353693926</v>
      </c>
      <c r="P933" s="1">
        <f>IF(dataOrig!$S933&gt;0,dataOrig!P933*dataRevised!$S933/dataOrig!$S933,dataOrig!P933)</f>
        <v>82.346480227734801</v>
      </c>
      <c r="Q933" s="1">
        <f>IF(dataOrig!$S933&gt;0,dataOrig!Q933*dataRevised!$S933/dataOrig!$S933,dataOrig!Q933)</f>
        <v>0</v>
      </c>
      <c r="R933" s="1">
        <f>IF(dataOrig!$S933&gt;0,dataOrig!R933*dataRevised!$S933/dataOrig!$S933,dataOrig!R933)</f>
        <v>48.795212818737447</v>
      </c>
      <c r="S933" s="9">
        <f>dataOrig!S933*VLOOKUP($C933,pivot!$H$4:$Q$65,8,FALSE)/VLOOKUP($C933,pivot!$H$4:$Q$65,4,FALSE)</f>
        <v>131.36050566000921</v>
      </c>
      <c r="T933" s="1">
        <f>IF(dataOrig!$X933&gt;0,dataOrig!T933*dataRevised!$X933/dataOrig!$X933,dataOrig!T933)</f>
        <v>33.551940999388258</v>
      </c>
      <c r="U933" s="1">
        <f>IF(dataOrig!$X933&gt;0,dataOrig!U933*dataRevised!$X933/dataOrig!$X933,dataOrig!U933)</f>
        <v>0</v>
      </c>
      <c r="V933" s="1">
        <f>IF(dataOrig!$X933&gt;0,dataOrig!V933*dataRevised!$X933/dataOrig!$X933,dataOrig!V933)</f>
        <v>0</v>
      </c>
      <c r="W933" s="1">
        <f>IF(dataOrig!$X933&gt;0,dataOrig!W933*dataRevised!$X933/dataOrig!$X933,dataOrig!W933)</f>
        <v>4.4147290788668752</v>
      </c>
      <c r="X933" s="9">
        <f>dataOrig!X933*VLOOKUP($C933,pivot!$H$4:$Q$65,9,FALSE)/VLOOKUP($C933,pivot!$H$4:$Q$65,5,FALSE)</f>
        <v>37.966670078255127</v>
      </c>
      <c r="Y933" s="1">
        <f>IF(dataOrig!$AC933&gt;0,dataOrig!Y933*dataRevised!$AC933/dataOrig!$AC933,dataOrig!Y933)</f>
        <v>0</v>
      </c>
      <c r="Z933" s="1">
        <f>IF(dataOrig!$AC933&gt;0,dataOrig!Z933*dataRevised!$AC933/dataOrig!$AC933,dataOrig!Z933)</f>
        <v>1.1125809678648042</v>
      </c>
      <c r="AA933" s="1">
        <f>IF(dataOrig!$AC933&gt;0,dataOrig!AA933*dataRevised!$AC933/dataOrig!$AC933,dataOrig!AA933)</f>
        <v>0</v>
      </c>
      <c r="AB933" s="1">
        <f>IF(dataOrig!$AC933&gt;0,dataOrig!AB933*dataRevised!$AC933/dataOrig!$AC933,dataOrig!AB933)</f>
        <v>11.819678826969124</v>
      </c>
      <c r="AC933" s="9">
        <f>dataOrig!AC933*VLOOKUP($C933,pivot!$H$4:$Q$65,10,FALSE)/VLOOKUP($C933,pivot!$H$4:$Q$65,6,FALSE)</f>
        <v>12.932259794833929</v>
      </c>
    </row>
    <row r="934" spans="1:29">
      <c r="A934">
        <v>942</v>
      </c>
      <c r="B934">
        <v>24033</v>
      </c>
      <c r="C934">
        <f>dataOrig!C934</f>
        <v>24033</v>
      </c>
      <c r="D934">
        <v>24</v>
      </c>
      <c r="E934" s="1">
        <f>IF(dataOrig!$I934&gt;0,dataOrig!E934*dataRevised!$I934/dataOrig!$I934,dataOrig!E934)</f>
        <v>3.8926133989507403</v>
      </c>
      <c r="F934" s="1">
        <f>IF(dataOrig!$I934&gt;0,dataOrig!F934*dataRevised!$I934/dataOrig!$I934,dataOrig!F934)</f>
        <v>17.516760295278335</v>
      </c>
      <c r="G934" s="1">
        <f>IF(dataOrig!$I934&gt;0,dataOrig!G934*dataRevised!$I934/dataOrig!$I934,dataOrig!G934)</f>
        <v>3.8926133989507403</v>
      </c>
      <c r="H934" s="1">
        <f>IF(dataOrig!$I934&gt;0,dataOrig!H934*dataRevised!$I934/dataOrig!$I934,dataOrig!H934)</f>
        <v>12.650993546589907</v>
      </c>
      <c r="I934" s="9">
        <f>dataOrig!I934*VLOOKUP($C934,pivot!$H$4:$Q$65,7,FALSE)/VLOOKUP($C934,pivot!$H$4:$Q$65,2,FALSE)</f>
        <v>37.95298063976972</v>
      </c>
      <c r="J934" s="1">
        <f>dataOrig!J934</f>
        <v>4</v>
      </c>
      <c r="K934" s="1">
        <f>dataOrig!K934</f>
        <v>18</v>
      </c>
      <c r="L934" s="1">
        <f>dataOrig!L934</f>
        <v>4</v>
      </c>
      <c r="M934" s="1">
        <f>dataOrig!M934</f>
        <v>13</v>
      </c>
      <c r="N934" s="9">
        <f>dataOrig!N934</f>
        <v>39</v>
      </c>
      <c r="O934" s="1">
        <f>IF(dataOrig!$S934&gt;0,dataOrig!O934*dataRevised!$S934/dataOrig!$S934,dataOrig!O934)</f>
        <v>7.5334646892945029E-2</v>
      </c>
      <c r="P934" s="1">
        <f>IF(dataOrig!$S934&gt;0,dataOrig!P934*dataRevised!$S934/dataOrig!$S934,dataOrig!P934)</f>
        <v>28.350938780711633</v>
      </c>
      <c r="Q934" s="1">
        <f>IF(dataOrig!$S934&gt;0,dataOrig!Q934*dataRevised!$S934/dataOrig!$S934,dataOrig!Q934)</f>
        <v>0</v>
      </c>
      <c r="R934" s="1">
        <f>IF(dataOrig!$S934&gt;0,dataOrig!R934*dataRevised!$S934/dataOrig!$S934,dataOrig!R934)</f>
        <v>16.799626257126736</v>
      </c>
      <c r="S934" s="9">
        <f>dataOrig!S934*VLOOKUP($C934,pivot!$H$4:$Q$65,8,FALSE)/VLOOKUP($C934,pivot!$H$4:$Q$65,4,FALSE)</f>
        <v>45.225899684731317</v>
      </c>
      <c r="T934" s="1">
        <f>IF(dataOrig!$X934&gt;0,dataOrig!T934*dataRevised!$X934/dataOrig!$X934,dataOrig!T934)</f>
        <v>0</v>
      </c>
      <c r="U934" s="1">
        <f>IF(dataOrig!$X934&gt;0,dataOrig!U934*dataRevised!$X934/dataOrig!$X934,dataOrig!U934)</f>
        <v>0</v>
      </c>
      <c r="V934" s="1">
        <f>IF(dataOrig!$X934&gt;0,dataOrig!V934*dataRevised!$X934/dataOrig!$X934,dataOrig!V934)</f>
        <v>0</v>
      </c>
      <c r="W934" s="1">
        <f>IF(dataOrig!$X934&gt;0,dataOrig!W934*dataRevised!$X934/dataOrig!$X934,dataOrig!W934)</f>
        <v>0</v>
      </c>
      <c r="X934" s="9">
        <f>dataOrig!X934*VLOOKUP($C934,pivot!$H$4:$Q$65,9,FALSE)/VLOOKUP($C934,pivot!$H$4:$Q$65,5,FALSE)</f>
        <v>0</v>
      </c>
      <c r="Y934" s="1">
        <f>IF(dataOrig!$AC934&gt;0,dataOrig!Y934*dataRevised!$AC934/dataOrig!$AC934,dataOrig!Y934)</f>
        <v>0.1296519780526941</v>
      </c>
      <c r="Z934" s="1">
        <f>IF(dataOrig!$AC934&gt;0,dataOrig!Z934*dataRevised!$AC934/dataOrig!$AC934,dataOrig!Z934)</f>
        <v>1.9722970828280011</v>
      </c>
      <c r="AA934" s="1">
        <f>IF(dataOrig!$AC934&gt;0,dataOrig!AA934*dataRevised!$AC934/dataOrig!$AC934,dataOrig!AA934)</f>
        <v>5.7574145306791436E-3</v>
      </c>
      <c r="AB934" s="1">
        <f>IF(dataOrig!$AC934&gt;0,dataOrig!AB934*dataRevised!$AC934/dataOrig!$AC934,dataOrig!AB934)</f>
        <v>14.693222866978143</v>
      </c>
      <c r="AC934" s="9">
        <f>dataOrig!AC934*VLOOKUP($C934,pivot!$H$4:$Q$65,10,FALSE)/VLOOKUP($C934,pivot!$H$4:$Q$65,6,FALSE)</f>
        <v>16.800929342389516</v>
      </c>
    </row>
    <row r="935" spans="1:29">
      <c r="A935">
        <v>943</v>
      </c>
      <c r="B935">
        <v>24033</v>
      </c>
      <c r="C935">
        <f>dataOrig!C935</f>
        <v>24033</v>
      </c>
      <c r="D935">
        <v>24</v>
      </c>
      <c r="E935" s="1">
        <f>IF(dataOrig!$I935&gt;0,dataOrig!E935*dataRevised!$I935/dataOrig!$I935,dataOrig!E935)</f>
        <v>44.765054087933514</v>
      </c>
      <c r="F935" s="1">
        <f>IF(dataOrig!$I935&gt;0,dataOrig!F935*dataRevised!$I935/dataOrig!$I935,dataOrig!F935)</f>
        <v>321.14060541343611</v>
      </c>
      <c r="G935" s="1">
        <f>IF(dataOrig!$I935&gt;0,dataOrig!G935*dataRevised!$I935/dataOrig!$I935,dataOrig!G935)</f>
        <v>22.382527043966757</v>
      </c>
      <c r="H935" s="1">
        <f>IF(dataOrig!$I935&gt;0,dataOrig!H935*dataRevised!$I935/dataOrig!$I935,dataOrig!H935)</f>
        <v>22.382527043966757</v>
      </c>
      <c r="I935" s="9">
        <f>dataOrig!I935*VLOOKUP($C935,pivot!$H$4:$Q$65,7,FALSE)/VLOOKUP($C935,pivot!$H$4:$Q$65,2,FALSE)</f>
        <v>410.67071358930315</v>
      </c>
      <c r="J935" s="1">
        <f>dataOrig!J935</f>
        <v>46</v>
      </c>
      <c r="K935" s="1">
        <f>dataOrig!K935</f>
        <v>330</v>
      </c>
      <c r="L935" s="1">
        <f>dataOrig!L935</f>
        <v>23</v>
      </c>
      <c r="M935" s="1">
        <f>dataOrig!M935</f>
        <v>23</v>
      </c>
      <c r="N935" s="9">
        <f>dataOrig!N935</f>
        <v>422</v>
      </c>
      <c r="O935" s="1">
        <f>IF(dataOrig!$S935&gt;0,dataOrig!O935*dataRevised!$S935/dataOrig!$S935,dataOrig!O935)</f>
        <v>0.14179194156158653</v>
      </c>
      <c r="P935" s="1">
        <f>IF(dataOrig!$S935&gt;0,dataOrig!P935*dataRevised!$S935/dataOrig!$S935,dataOrig!P935)</f>
        <v>53.361034007677056</v>
      </c>
      <c r="Q935" s="1">
        <f>IF(dataOrig!$S935&gt;0,dataOrig!Q935*dataRevised!$S935/dataOrig!$S935,dataOrig!Q935)</f>
        <v>0</v>
      </c>
      <c r="R935" s="1">
        <f>IF(dataOrig!$S935&gt;0,dataOrig!R935*dataRevised!$S935/dataOrig!$S935,dataOrig!R935)</f>
        <v>31.619602968233796</v>
      </c>
      <c r="S935" s="9">
        <f>dataOrig!S935*VLOOKUP($C935,pivot!$H$4:$Q$65,8,FALSE)/VLOOKUP($C935,pivot!$H$4:$Q$65,4,FALSE)</f>
        <v>85.122428917472433</v>
      </c>
      <c r="T935" s="1">
        <f>IF(dataOrig!$X935&gt;0,dataOrig!T935*dataRevised!$X935/dataOrig!$X935,dataOrig!T935)</f>
        <v>0</v>
      </c>
      <c r="U935" s="1">
        <f>IF(dataOrig!$X935&gt;0,dataOrig!U935*dataRevised!$X935/dataOrig!$X935,dataOrig!U935)</f>
        <v>0</v>
      </c>
      <c r="V935" s="1">
        <f>IF(dataOrig!$X935&gt;0,dataOrig!V935*dataRevised!$X935/dataOrig!$X935,dataOrig!V935)</f>
        <v>277.24498615283977</v>
      </c>
      <c r="W935" s="1">
        <f>IF(dataOrig!$X935&gt;0,dataOrig!W935*dataRevised!$X935/dataOrig!$X935,dataOrig!W935)</f>
        <v>130.67598073445953</v>
      </c>
      <c r="X935" s="9">
        <f>dataOrig!X935*VLOOKUP($C935,pivot!$H$4:$Q$65,9,FALSE)/VLOOKUP($C935,pivot!$H$4:$Q$65,5,FALSE)</f>
        <v>407.9209668872993</v>
      </c>
      <c r="Y935" s="1">
        <f>IF(dataOrig!$AC935&gt;0,dataOrig!Y935*dataRevised!$AC935/dataOrig!$AC935,dataOrig!Y935)</f>
        <v>7.4327537760426832E-2</v>
      </c>
      <c r="Z935" s="1">
        <f>IF(dataOrig!$AC935&gt;0,dataOrig!Z935*dataRevised!$AC935/dataOrig!$AC935,dataOrig!Z935)</f>
        <v>276.77850659950417</v>
      </c>
      <c r="AA935" s="1">
        <f>IF(dataOrig!$AC935&gt;0,dataOrig!AA935*dataRevised!$AC935/dataOrig!$AC935,dataOrig!AA935)</f>
        <v>6.4648550902133006E-2</v>
      </c>
      <c r="AB935" s="1">
        <f>IF(dataOrig!$AC935&gt;0,dataOrig!AB935*dataRevised!$AC935/dataOrig!$AC935,dataOrig!AB935)</f>
        <v>9.743155053162017E-2</v>
      </c>
      <c r="AC935" s="9">
        <f>dataOrig!AC935*VLOOKUP($C935,pivot!$H$4:$Q$65,10,FALSE)/VLOOKUP($C935,pivot!$H$4:$Q$65,6,FALSE)</f>
        <v>277.01491423869834</v>
      </c>
    </row>
    <row r="936" spans="1:29">
      <c r="A936">
        <v>944</v>
      </c>
      <c r="B936">
        <v>24021</v>
      </c>
      <c r="C936">
        <f>dataOrig!C936</f>
        <v>24021</v>
      </c>
      <c r="D936">
        <v>24</v>
      </c>
      <c r="E936" s="1">
        <f>IF(dataOrig!$I936&gt;0,dataOrig!E936*dataRevised!$I936/dataOrig!$I936,dataOrig!E936)</f>
        <v>221.27812361477825</v>
      </c>
      <c r="F936" s="1">
        <f>IF(dataOrig!$I936&gt;0,dataOrig!F936*dataRevised!$I936/dataOrig!$I936,dataOrig!F936)</f>
        <v>395.6683176903656</v>
      </c>
      <c r="G936" s="1">
        <f>IF(dataOrig!$I936&gt;0,dataOrig!G936*dataRevised!$I936/dataOrig!$I936,dataOrig!G936)</f>
        <v>0</v>
      </c>
      <c r="H936" s="1">
        <f>IF(dataOrig!$I936&gt;0,dataOrig!H936*dataRevised!$I936/dataOrig!$I936,dataOrig!H936)</f>
        <v>748.56168211690795</v>
      </c>
      <c r="I936" s="9">
        <f>dataOrig!I936*VLOOKUP($C936,pivot!$H$4:$Q$65,7,FALSE)/VLOOKUP($C936,pivot!$H$4:$Q$65,2,FALSE)</f>
        <v>1365.5081234220518</v>
      </c>
      <c r="J936" s="1">
        <f>dataOrig!J936</f>
        <v>269</v>
      </c>
      <c r="K936" s="1">
        <f>dataOrig!K936</f>
        <v>481</v>
      </c>
      <c r="L936" s="1">
        <f>dataOrig!L936</f>
        <v>0</v>
      </c>
      <c r="M936" s="1">
        <f>dataOrig!M936</f>
        <v>910</v>
      </c>
      <c r="N936" s="9">
        <f>dataOrig!N936</f>
        <v>1660</v>
      </c>
      <c r="O936" s="1">
        <f>IF(dataOrig!$S936&gt;0,dataOrig!O936*dataRevised!$S936/dataOrig!$S936,dataOrig!O936)</f>
        <v>420.08099653897438</v>
      </c>
      <c r="P936" s="1">
        <f>IF(dataOrig!$S936&gt;0,dataOrig!P936*dataRevised!$S936/dataOrig!$S936,dataOrig!P936)</f>
        <v>682.22718455483061</v>
      </c>
      <c r="Q936" s="1">
        <f>IF(dataOrig!$S936&gt;0,dataOrig!Q936*dataRevised!$S936/dataOrig!$S936,dataOrig!Q936)</f>
        <v>74.534034376869201</v>
      </c>
      <c r="R936" s="1">
        <f>IF(dataOrig!$S936&gt;0,dataOrig!R936*dataRevised!$S936/dataOrig!$S936,dataOrig!R936)</f>
        <v>453.27650611728831</v>
      </c>
      <c r="S936" s="9">
        <f>dataOrig!S936*VLOOKUP($C936,pivot!$H$4:$Q$65,8,FALSE)/VLOOKUP($C936,pivot!$H$4:$Q$65,4,FALSE)</f>
        <v>1630.1187215879625</v>
      </c>
      <c r="T936" s="1">
        <f>IF(dataOrig!$X936&gt;0,dataOrig!T936*dataRevised!$X936/dataOrig!$X936,dataOrig!T936)</f>
        <v>148.91310429213064</v>
      </c>
      <c r="U936" s="1">
        <f>IF(dataOrig!$X936&gt;0,dataOrig!U936*dataRevised!$X936/dataOrig!$X936,dataOrig!U936)</f>
        <v>966.08302486038974</v>
      </c>
      <c r="V936" s="1">
        <f>IF(dataOrig!$X936&gt;0,dataOrig!V936*dataRevised!$X936/dataOrig!$X936,dataOrig!V936)</f>
        <v>53.342007507628878</v>
      </c>
      <c r="W936" s="1">
        <f>IF(dataOrig!$X936&gt;0,dataOrig!W936*dataRevised!$X936/dataOrig!$X936,dataOrig!W936)</f>
        <v>1197.9725852754987</v>
      </c>
      <c r="X936" s="9">
        <f>dataOrig!X936*VLOOKUP($C936,pivot!$H$4:$Q$65,9,FALSE)/VLOOKUP($C936,pivot!$H$4:$Q$65,5,FALSE)</f>
        <v>2366.310721935648</v>
      </c>
      <c r="Y936" s="1">
        <f>IF(dataOrig!$AC936&gt;0,dataOrig!Y936*dataRevised!$AC936/dataOrig!$AC936,dataOrig!Y936)</f>
        <v>649.46683186494283</v>
      </c>
      <c r="Z936" s="1">
        <f>IF(dataOrig!$AC936&gt;0,dataOrig!Z936*dataRevised!$AC936/dataOrig!$AC936,dataOrig!Z936)</f>
        <v>1060.8373049250013</v>
      </c>
      <c r="AA936" s="1">
        <f>IF(dataOrig!$AC936&gt;0,dataOrig!AA936*dataRevised!$AC936/dataOrig!$AC936,dataOrig!AA936)</f>
        <v>116.53616478818979</v>
      </c>
      <c r="AB936" s="1">
        <f>IF(dataOrig!$AC936&gt;0,dataOrig!AB936*dataRevised!$AC936/dataOrig!$AC936,dataOrig!AB936)</f>
        <v>700.15981520728781</v>
      </c>
      <c r="AC936" s="9">
        <f>dataOrig!AC936*VLOOKUP($C936,pivot!$H$4:$Q$65,10,FALSE)/VLOOKUP($C936,pivot!$H$4:$Q$65,6,FALSE)</f>
        <v>2527.0001167854216</v>
      </c>
    </row>
    <row r="937" spans="1:29">
      <c r="A937">
        <v>945</v>
      </c>
      <c r="B937">
        <v>24021</v>
      </c>
      <c r="C937">
        <f>dataOrig!C937</f>
        <v>24021</v>
      </c>
      <c r="D937">
        <v>24</v>
      </c>
      <c r="E937" s="1">
        <f>IF(dataOrig!$I937&gt;0,dataOrig!E937*dataRevised!$I937/dataOrig!$I937,dataOrig!E937)</f>
        <v>11.516333571029351</v>
      </c>
      <c r="F937" s="1">
        <f>IF(dataOrig!$I937&gt;0,dataOrig!F937*dataRevised!$I937/dataOrig!$I937,dataOrig!F937)</f>
        <v>0</v>
      </c>
      <c r="G937" s="1">
        <f>IF(dataOrig!$I937&gt;0,dataOrig!G937*dataRevised!$I937/dataOrig!$I937,dataOrig!G937)</f>
        <v>0</v>
      </c>
      <c r="H937" s="1">
        <f>IF(dataOrig!$I937&gt;0,dataOrig!H937*dataRevised!$I937/dataOrig!$I937,dataOrig!H937)</f>
        <v>166.98683677992562</v>
      </c>
      <c r="I937" s="9">
        <f>dataOrig!I937*VLOOKUP($C937,pivot!$H$4:$Q$65,7,FALSE)/VLOOKUP($C937,pivot!$H$4:$Q$65,2,FALSE)</f>
        <v>178.50317035095495</v>
      </c>
      <c r="J937" s="1">
        <f>dataOrig!J937</f>
        <v>14</v>
      </c>
      <c r="K937" s="1">
        <f>dataOrig!K937</f>
        <v>0</v>
      </c>
      <c r="L937" s="1">
        <f>dataOrig!L937</f>
        <v>0</v>
      </c>
      <c r="M937" s="1">
        <f>dataOrig!M937</f>
        <v>203</v>
      </c>
      <c r="N937" s="9">
        <f>dataOrig!N937</f>
        <v>217</v>
      </c>
      <c r="O937" s="1">
        <f>IF(dataOrig!$S937&gt;0,dataOrig!O937*dataRevised!$S937/dataOrig!$S937,dataOrig!O937)</f>
        <v>155.82896025585342</v>
      </c>
      <c r="P937" s="1">
        <f>IF(dataOrig!$S937&gt;0,dataOrig!P937*dataRevised!$S937/dataOrig!$S937,dataOrig!P937)</f>
        <v>227.91078012324999</v>
      </c>
      <c r="Q937" s="1">
        <f>IF(dataOrig!$S937&gt;0,dataOrig!Q937*dataRevised!$S937/dataOrig!$S937,dataOrig!Q937)</f>
        <v>57.658862135430759</v>
      </c>
      <c r="R937" s="1">
        <f>IF(dataOrig!$S937&gt;0,dataOrig!R937*dataRevised!$S937/dataOrig!$S937,dataOrig!R937)</f>
        <v>246.00369879932342</v>
      </c>
      <c r="S937" s="9">
        <f>dataOrig!S937*VLOOKUP($C937,pivot!$H$4:$Q$65,8,FALSE)/VLOOKUP($C937,pivot!$H$4:$Q$65,4,FALSE)</f>
        <v>687.40230131385761</v>
      </c>
      <c r="T937" s="1">
        <f>IF(dataOrig!$X937&gt;0,dataOrig!T937*dataRevised!$X937/dataOrig!$X937,dataOrig!T937)</f>
        <v>11.112918230756019</v>
      </c>
      <c r="U937" s="1">
        <f>IF(dataOrig!$X937&gt;0,dataOrig!U937*dataRevised!$X937/dataOrig!$X937,dataOrig!U937)</f>
        <v>132.6141575536885</v>
      </c>
      <c r="V937" s="1">
        <f>IF(dataOrig!$X937&gt;0,dataOrig!V937*dataRevised!$X937/dataOrig!$X937,dataOrig!V937)</f>
        <v>8.8903345846048154</v>
      </c>
      <c r="W937" s="1">
        <f>IF(dataOrig!$X937&gt;0,dataOrig!W937*dataRevised!$X937/dataOrig!$X937,dataOrig!W937)</f>
        <v>151.13568793828185</v>
      </c>
      <c r="X937" s="9">
        <f>dataOrig!X937*VLOOKUP($C937,pivot!$H$4:$Q$65,9,FALSE)/VLOOKUP($C937,pivot!$H$4:$Q$65,5,FALSE)</f>
        <v>303.75309830733119</v>
      </c>
      <c r="Y937" s="1">
        <f>IF(dataOrig!$AC937&gt;0,dataOrig!Y937*dataRevised!$AC937/dataOrig!$AC937,dataOrig!Y937)</f>
        <v>229.99603568603277</v>
      </c>
      <c r="Z937" s="1">
        <f>IF(dataOrig!$AC937&gt;0,dataOrig!Z937*dataRevised!$AC937/dataOrig!$AC937,dataOrig!Z937)</f>
        <v>334.5006877590132</v>
      </c>
      <c r="AA937" s="1">
        <f>IF(dataOrig!$AC937&gt;0,dataOrig!AA937*dataRevised!$AC937/dataOrig!$AC937,dataOrig!AA937)</f>
        <v>80.813373653016825</v>
      </c>
      <c r="AB937" s="1">
        <f>IF(dataOrig!$AC937&gt;0,dataOrig!AB937*dataRevised!$AC937/dataOrig!$AC937,dataOrig!AB937)</f>
        <v>360.8088018037102</v>
      </c>
      <c r="AC937" s="9">
        <f>dataOrig!AC937*VLOOKUP($C937,pivot!$H$4:$Q$65,10,FALSE)/VLOOKUP($C937,pivot!$H$4:$Q$65,6,FALSE)</f>
        <v>1006.118898901773</v>
      </c>
    </row>
    <row r="938" spans="1:29">
      <c r="A938">
        <v>946</v>
      </c>
      <c r="B938">
        <v>24021</v>
      </c>
      <c r="C938">
        <f>dataOrig!C938</f>
        <v>24021</v>
      </c>
      <c r="D938">
        <v>24</v>
      </c>
      <c r="E938" s="1">
        <f>IF(dataOrig!$I938&gt;0,dataOrig!E938*dataRevised!$I938/dataOrig!$I938,dataOrig!E938)</f>
        <v>11.516333571029351</v>
      </c>
      <c r="F938" s="1">
        <f>IF(dataOrig!$I938&gt;0,dataOrig!F938*dataRevised!$I938/dataOrig!$I938,dataOrig!F938)</f>
        <v>0</v>
      </c>
      <c r="G938" s="1">
        <f>IF(dataOrig!$I938&gt;0,dataOrig!G938*dataRevised!$I938/dataOrig!$I938,dataOrig!G938)</f>
        <v>46.065334284117405</v>
      </c>
      <c r="H938" s="1">
        <f>IF(dataOrig!$I938&gt;0,dataOrig!H938*dataRevised!$I938/dataOrig!$I938,dataOrig!H938)</f>
        <v>180.14836086110202</v>
      </c>
      <c r="I938" s="9">
        <f>dataOrig!I938*VLOOKUP($C938,pivot!$H$4:$Q$65,7,FALSE)/VLOOKUP($C938,pivot!$H$4:$Q$65,2,FALSE)</f>
        <v>237.73002871624877</v>
      </c>
      <c r="J938" s="1">
        <f>dataOrig!J938</f>
        <v>14</v>
      </c>
      <c r="K938" s="1">
        <f>dataOrig!K938</f>
        <v>0</v>
      </c>
      <c r="L938" s="1">
        <f>dataOrig!L938</f>
        <v>56</v>
      </c>
      <c r="M938" s="1">
        <f>dataOrig!M938</f>
        <v>219</v>
      </c>
      <c r="N938" s="9">
        <f>dataOrig!N938</f>
        <v>289</v>
      </c>
      <c r="O938" s="1">
        <f>IF(dataOrig!$S938&gt;0,dataOrig!O938*dataRevised!$S938/dataOrig!$S938,dataOrig!O938)</f>
        <v>57.693683273241028</v>
      </c>
      <c r="P938" s="1">
        <f>IF(dataOrig!$S938&gt;0,dataOrig!P938*dataRevised!$S938/dataOrig!$S938,dataOrig!P938)</f>
        <v>161.90042601201071</v>
      </c>
      <c r="Q938" s="1">
        <f>IF(dataOrig!$S938&gt;0,dataOrig!Q938*dataRevised!$S938/dataOrig!$S938,dataOrig!Q938)</f>
        <v>35.546200331368119</v>
      </c>
      <c r="R938" s="1">
        <f>IF(dataOrig!$S938&gt;0,dataOrig!R938*dataRevised!$S938/dataOrig!$S938,dataOrig!R938)</f>
        <v>178.18309296153492</v>
      </c>
      <c r="S938" s="9">
        <f>dataOrig!S938*VLOOKUP($C938,pivot!$H$4:$Q$65,8,FALSE)/VLOOKUP($C938,pivot!$H$4:$Q$65,4,FALSE)</f>
        <v>433.3234025781548</v>
      </c>
      <c r="T938" s="1">
        <f>IF(dataOrig!$X938&gt;0,dataOrig!T938*dataRevised!$X938/dataOrig!$X938,dataOrig!T938)</f>
        <v>3.7043060769186731</v>
      </c>
      <c r="U938" s="1">
        <f>IF(dataOrig!$X938&gt;0,dataOrig!U938*dataRevised!$X938/dataOrig!$X938,dataOrig!U938)</f>
        <v>79.272150046059608</v>
      </c>
      <c r="V938" s="1">
        <f>IF(dataOrig!$X938&gt;0,dataOrig!V938*dataRevised!$X938/dataOrig!$X938,dataOrig!V938)</f>
        <v>74.826982753757193</v>
      </c>
      <c r="W938" s="1">
        <f>IF(dataOrig!$X938&gt;0,dataOrig!W938*dataRevised!$X938/dataOrig!$X938,dataOrig!W938)</f>
        <v>217.07233610743424</v>
      </c>
      <c r="X938" s="9">
        <f>dataOrig!X938*VLOOKUP($C938,pivot!$H$4:$Q$65,9,FALSE)/VLOOKUP($C938,pivot!$H$4:$Q$65,5,FALSE)</f>
        <v>374.87577498416971</v>
      </c>
      <c r="Y938" s="1">
        <f>IF(dataOrig!$AC938&gt;0,dataOrig!Y938*dataRevised!$AC938/dataOrig!$AC938,dataOrig!Y938)</f>
        <v>52.204271560879832</v>
      </c>
      <c r="Z938" s="1">
        <f>IF(dataOrig!$AC938&gt;0,dataOrig!Z938*dataRevised!$AC938/dataOrig!$AC938,dataOrig!Z938)</f>
        <v>181.53058610565222</v>
      </c>
      <c r="AA938" s="1">
        <f>IF(dataOrig!$AC938&gt;0,dataOrig!AA938*dataRevised!$AC938/dataOrig!$AC938,dataOrig!AA938)</f>
        <v>57.399884801437558</v>
      </c>
      <c r="AB938" s="1">
        <f>IF(dataOrig!$AC938&gt;0,dataOrig!AB938*dataRevised!$AC938/dataOrig!$AC938,dataOrig!AB938)</f>
        <v>243.16849916931909</v>
      </c>
      <c r="AC938" s="9">
        <f>dataOrig!AC938*VLOOKUP($C938,pivot!$H$4:$Q$65,10,FALSE)/VLOOKUP($C938,pivot!$H$4:$Q$65,6,FALSE)</f>
        <v>534.30324163728869</v>
      </c>
    </row>
    <row r="939" spans="1:29">
      <c r="A939">
        <v>947</v>
      </c>
      <c r="B939">
        <v>24021</v>
      </c>
      <c r="C939">
        <f>dataOrig!C939</f>
        <v>24021</v>
      </c>
      <c r="D939">
        <v>24</v>
      </c>
      <c r="E939" s="1">
        <f>IF(dataOrig!$I939&gt;0,dataOrig!E939*dataRevised!$I939/dataOrig!$I939,dataOrig!E939)</f>
        <v>183.43874188139611</v>
      </c>
      <c r="F939" s="1">
        <f>IF(dataOrig!$I939&gt;0,dataOrig!F939*dataRevised!$I939/dataOrig!$I939,dataOrig!F939)</f>
        <v>54.291286834852656</v>
      </c>
      <c r="G939" s="1">
        <f>IF(dataOrig!$I939&gt;0,dataOrig!G939*dataRevised!$I939/dataOrig!$I939,dataOrig!G939)</f>
        <v>249.24636228727812</v>
      </c>
      <c r="H939" s="1">
        <f>IF(dataOrig!$I939&gt;0,dataOrig!H939*dataRevised!$I939/dataOrig!$I939,dataOrig!H939)</f>
        <v>641.62429895734965</v>
      </c>
      <c r="I939" s="9">
        <f>dataOrig!I939*VLOOKUP($C939,pivot!$H$4:$Q$65,7,FALSE)/VLOOKUP($C939,pivot!$H$4:$Q$65,2,FALSE)</f>
        <v>1128.6006899608765</v>
      </c>
      <c r="J939" s="1">
        <f>dataOrig!J939</f>
        <v>223</v>
      </c>
      <c r="K939" s="1">
        <f>dataOrig!K939</f>
        <v>66</v>
      </c>
      <c r="L939" s="1">
        <f>dataOrig!L939</f>
        <v>303</v>
      </c>
      <c r="M939" s="1">
        <f>dataOrig!M939</f>
        <v>780</v>
      </c>
      <c r="N939" s="9">
        <f>dataOrig!N939</f>
        <v>1372</v>
      </c>
      <c r="O939" s="1">
        <f>IF(dataOrig!$S939&gt;0,dataOrig!O939*dataRevised!$S939/dataOrig!$S939,dataOrig!O939)</f>
        <v>704.57839931041792</v>
      </c>
      <c r="P939" s="1">
        <f>IF(dataOrig!$S939&gt;0,dataOrig!P939*dataRevised!$S939/dataOrig!$S939,dataOrig!P939)</f>
        <v>277.89548426878059</v>
      </c>
      <c r="Q939" s="1">
        <f>IF(dataOrig!$S939&gt;0,dataOrig!Q939*dataRevised!$S939/dataOrig!$S939,dataOrig!Q939)</f>
        <v>533.51334200702706</v>
      </c>
      <c r="R939" s="1">
        <f>IF(dataOrig!$S939&gt;0,dataOrig!R939*dataRevised!$S939/dataOrig!$S939,dataOrig!R939)</f>
        <v>483.66453988927532</v>
      </c>
      <c r="S939" s="9">
        <f>dataOrig!S939*VLOOKUP($C939,pivot!$H$4:$Q$65,8,FALSE)/VLOOKUP($C939,pivot!$H$4:$Q$65,4,FALSE)</f>
        <v>1999.6517654755007</v>
      </c>
      <c r="T939" s="1">
        <f>IF(dataOrig!$X939&gt;0,dataOrig!T939*dataRevised!$X939/dataOrig!$X939,dataOrig!T939)</f>
        <v>145.94965943059572</v>
      </c>
      <c r="U939" s="1">
        <f>IF(dataOrig!$X939&gt;0,dataOrig!U939*dataRevised!$X939/dataOrig!$X939,dataOrig!U939)</f>
        <v>464.51998204560152</v>
      </c>
      <c r="V939" s="1">
        <f>IF(dataOrig!$X939&gt;0,dataOrig!V939*dataRevised!$X939/dataOrig!$X939,dataOrig!V939)</f>
        <v>277.82295576890044</v>
      </c>
      <c r="W939" s="1">
        <f>IF(dataOrig!$X939&gt;0,dataOrig!W939*dataRevised!$X939/dataOrig!$X939,dataOrig!W939)</f>
        <v>896.44207061431882</v>
      </c>
      <c r="X939" s="9">
        <f>dataOrig!X939*VLOOKUP($C939,pivot!$H$4:$Q$65,9,FALSE)/VLOOKUP($C939,pivot!$H$4:$Q$65,5,FALSE)</f>
        <v>1784.7346678594165</v>
      </c>
      <c r="Y939" s="1">
        <f>IF(dataOrig!$AC939&gt;0,dataOrig!Y939*dataRevised!$AC939/dataOrig!$AC939,dataOrig!Y939)</f>
        <v>1007.2030833817466</v>
      </c>
      <c r="Z939" s="1">
        <f>IF(dataOrig!$AC939&gt;0,dataOrig!Z939*dataRevised!$AC939/dataOrig!$AC939,dataOrig!Z939)</f>
        <v>392.31249653874454</v>
      </c>
      <c r="AA939" s="1">
        <f>IF(dataOrig!$AC939&gt;0,dataOrig!AA939*dataRevised!$AC939/dataOrig!$AC939,dataOrig!AA939)</f>
        <v>752.98659584189625</v>
      </c>
      <c r="AB939" s="1">
        <f>IF(dataOrig!$AC939&gt;0,dataOrig!AB939*dataRevised!$AC939/dataOrig!$AC939,dataOrig!AB939)</f>
        <v>683.06175523937554</v>
      </c>
      <c r="AC939" s="9">
        <f>dataOrig!AC939*VLOOKUP($C939,pivot!$H$4:$Q$65,10,FALSE)/VLOOKUP($C939,pivot!$H$4:$Q$65,6,FALSE)</f>
        <v>2835.5639310017632</v>
      </c>
    </row>
    <row r="940" spans="1:29">
      <c r="A940">
        <v>948</v>
      </c>
      <c r="B940">
        <v>24021</v>
      </c>
      <c r="C940">
        <f>dataOrig!C940</f>
        <v>24021</v>
      </c>
      <c r="D940">
        <v>24</v>
      </c>
      <c r="E940" s="1">
        <f>IF(dataOrig!$I940&gt;0,dataOrig!E940*dataRevised!$I940/dataOrig!$I940,dataOrig!E940)</f>
        <v>56.759072600073239</v>
      </c>
      <c r="F940" s="1">
        <f>IF(dataOrig!$I940&gt;0,dataOrig!F940*dataRevised!$I940/dataOrig!$I940,dataOrig!F940)</f>
        <v>190.84209917705783</v>
      </c>
      <c r="G940" s="1">
        <f>IF(dataOrig!$I940&gt;0,dataOrig!G940*dataRevised!$I940/dataOrig!$I940,dataOrig!G940)</f>
        <v>0</v>
      </c>
      <c r="H940" s="1">
        <f>IF(dataOrig!$I940&gt;0,dataOrig!H940*dataRevised!$I940/dataOrig!$I940,dataOrig!H940)</f>
        <v>546.20324936882071</v>
      </c>
      <c r="I940" s="9">
        <f>dataOrig!I940*VLOOKUP($C940,pivot!$H$4:$Q$65,7,FALSE)/VLOOKUP($C940,pivot!$H$4:$Q$65,2,FALSE)</f>
        <v>793.80442114595178</v>
      </c>
      <c r="J940" s="1">
        <f>dataOrig!J940</f>
        <v>69</v>
      </c>
      <c r="K940" s="1">
        <f>dataOrig!K940</f>
        <v>232</v>
      </c>
      <c r="L940" s="1">
        <f>dataOrig!L940</f>
        <v>0</v>
      </c>
      <c r="M940" s="1">
        <f>dataOrig!M940</f>
        <v>664</v>
      </c>
      <c r="N940" s="9">
        <f>dataOrig!N940</f>
        <v>965</v>
      </c>
      <c r="O940" s="1">
        <f>IF(dataOrig!$S940&gt;0,dataOrig!O940*dataRevised!$S940/dataOrig!$S940,dataOrig!O940)</f>
        <v>927.90885550261316</v>
      </c>
      <c r="P940" s="1">
        <f>IF(dataOrig!$S940&gt;0,dataOrig!P940*dataRevised!$S940/dataOrig!$S940,dataOrig!P940)</f>
        <v>434.62259996228363</v>
      </c>
      <c r="Q940" s="1">
        <f>IF(dataOrig!$S940&gt;0,dataOrig!Q940*dataRevised!$S940/dataOrig!$S940,dataOrig!Q940)</f>
        <v>308.24775735974492</v>
      </c>
      <c r="R940" s="1">
        <f>IF(dataOrig!$S940&gt;0,dataOrig!R940*dataRevised!$S940/dataOrig!$S940,dataOrig!R940)</f>
        <v>975.64054882170979</v>
      </c>
      <c r="S940" s="9">
        <f>dataOrig!S940*VLOOKUP($C940,pivot!$H$4:$Q$65,8,FALSE)/VLOOKUP($C940,pivot!$H$4:$Q$65,4,FALSE)</f>
        <v>2646.4197616463516</v>
      </c>
      <c r="T940" s="1">
        <f>IF(dataOrig!$X940&gt;0,dataOrig!T940*dataRevised!$X940/dataOrig!$X940,dataOrig!T940)</f>
        <v>133.35501876907222</v>
      </c>
      <c r="U940" s="1">
        <f>IF(dataOrig!$X940&gt;0,dataOrig!U940*dataRevised!$X940/dataOrig!$X940,dataOrig!U940)</f>
        <v>717.15365649145508</v>
      </c>
      <c r="V940" s="1">
        <f>IF(dataOrig!$X940&gt;0,dataOrig!V940*dataRevised!$X940/dataOrig!$X940,dataOrig!V940)</f>
        <v>159.28516130750293</v>
      </c>
      <c r="W940" s="1">
        <f>IF(dataOrig!$X940&gt;0,dataOrig!W940*dataRevised!$X940/dataOrig!$X940,dataOrig!W940)</f>
        <v>583.05777650699906</v>
      </c>
      <c r="X940" s="9">
        <f>dataOrig!X940*VLOOKUP($C940,pivot!$H$4:$Q$65,9,FALSE)/VLOOKUP($C940,pivot!$H$4:$Q$65,5,FALSE)</f>
        <v>1592.8516130750293</v>
      </c>
      <c r="Y940" s="1">
        <f>IF(dataOrig!$AC940&gt;0,dataOrig!Y940*dataRevised!$AC940/dataOrig!$AC940,dataOrig!Y940)</f>
        <v>2030.2666551359653</v>
      </c>
      <c r="Z940" s="1">
        <f>IF(dataOrig!$AC940&gt;0,dataOrig!Z940*dataRevised!$AC940/dataOrig!$AC940,dataOrig!Z940)</f>
        <v>808.35723463244835</v>
      </c>
      <c r="AA940" s="1">
        <f>IF(dataOrig!$AC940&gt;0,dataOrig!AA940*dataRevised!$AC940/dataOrig!$AC940,dataOrig!AA940)</f>
        <v>521.61165231286907</v>
      </c>
      <c r="AB940" s="1">
        <f>IF(dataOrig!$AC940&gt;0,dataOrig!AB940*dataRevised!$AC940/dataOrig!$AC940,dataOrig!AB940)</f>
        <v>1633.9253242654675</v>
      </c>
      <c r="AC940" s="9">
        <f>dataOrig!AC940*VLOOKUP($C940,pivot!$H$4:$Q$65,10,FALSE)/VLOOKUP($C940,pivot!$H$4:$Q$65,6,FALSE)</f>
        <v>4994.1608663467505</v>
      </c>
    </row>
    <row r="941" spans="1:29">
      <c r="A941">
        <v>949</v>
      </c>
      <c r="B941">
        <v>24021</v>
      </c>
      <c r="C941">
        <f>dataOrig!C941</f>
        <v>24021</v>
      </c>
      <c r="D941">
        <v>24</v>
      </c>
      <c r="E941" s="1">
        <f>IF(dataOrig!$I941&gt;0,dataOrig!E941*dataRevised!$I941/dataOrig!$I941,dataOrig!E941)</f>
        <v>1912.5339680459458</v>
      </c>
      <c r="F941" s="1">
        <f>IF(dataOrig!$I941&gt;0,dataOrig!F941*dataRevised!$I941/dataOrig!$I941,dataOrig!F941)</f>
        <v>8349.3418389962808</v>
      </c>
      <c r="G941" s="1">
        <f>IF(dataOrig!$I941&gt;0,dataOrig!G941*dataRevised!$I941/dataOrig!$I941,dataOrig!G941)</f>
        <v>2803.4046292905737</v>
      </c>
      <c r="H941" s="1">
        <f>IF(dataOrig!$I941&gt;0,dataOrig!H941*dataRevised!$I941/dataOrig!$I941,dataOrig!H941)</f>
        <v>3912.2630331296855</v>
      </c>
      <c r="I941" s="9">
        <f>dataOrig!I941*VLOOKUP($C941,pivot!$H$4:$Q$65,7,FALSE)/VLOOKUP($C941,pivot!$H$4:$Q$65,2,FALSE)</f>
        <v>16977.543469462486</v>
      </c>
      <c r="J941" s="1">
        <f>dataOrig!J941</f>
        <v>2325</v>
      </c>
      <c r="K941" s="1">
        <f>dataOrig!K941</f>
        <v>10150</v>
      </c>
      <c r="L941" s="1">
        <f>dataOrig!L941</f>
        <v>3408</v>
      </c>
      <c r="M941" s="1">
        <f>dataOrig!M941</f>
        <v>4756</v>
      </c>
      <c r="N941" s="9">
        <f>dataOrig!N941</f>
        <v>20639</v>
      </c>
      <c r="O941" s="1">
        <f>IF(dataOrig!$S941&gt;0,dataOrig!O941*dataRevised!$S941/dataOrig!$S941,dataOrig!O941)</f>
        <v>8897.1047365472732</v>
      </c>
      <c r="P941" s="1">
        <f>IF(dataOrig!$S941&gt;0,dataOrig!P941*dataRevised!$S941/dataOrig!$S941,dataOrig!P941)</f>
        <v>8037.1893490016209</v>
      </c>
      <c r="Q941" s="1">
        <f>IF(dataOrig!$S941&gt;0,dataOrig!Q941*dataRevised!$S941/dataOrig!$S941,dataOrig!Q941)</f>
        <v>3543.2180659972219</v>
      </c>
      <c r="R941" s="1">
        <f>IF(dataOrig!$S941&gt;0,dataOrig!R941*dataRevised!$S941/dataOrig!$S941,dataOrig!R941)</f>
        <v>2962.7241773704968</v>
      </c>
      <c r="S941" s="9">
        <f>dataOrig!S941*VLOOKUP($C941,pivot!$H$4:$Q$65,8,FALSE)/VLOOKUP($C941,pivot!$H$4:$Q$65,4,FALSE)</f>
        <v>23440.236328916613</v>
      </c>
      <c r="T941" s="1">
        <f>IF(dataOrig!$X941&gt;0,dataOrig!T941*dataRevised!$X941/dataOrig!$X941,dataOrig!T941)</f>
        <v>5134.9090838246648</v>
      </c>
      <c r="U941" s="1">
        <f>IF(dataOrig!$X941&gt;0,dataOrig!U941*dataRevised!$X941/dataOrig!$X941,dataOrig!U941)</f>
        <v>15240.996922874188</v>
      </c>
      <c r="V941" s="1">
        <f>IF(dataOrig!$X941&gt;0,dataOrig!V941*dataRevised!$X941/dataOrig!$X941,dataOrig!V941)</f>
        <v>3402.7755622574932</v>
      </c>
      <c r="W941" s="1">
        <f>IF(dataOrig!$X941&gt;0,dataOrig!W941*dataRevised!$X941/dataOrig!$X941,dataOrig!W941)</f>
        <v>6578.1067313921794</v>
      </c>
      <c r="X941" s="9">
        <f>dataOrig!X941*VLOOKUP($C941,pivot!$H$4:$Q$65,9,FALSE)/VLOOKUP($C941,pivot!$H$4:$Q$65,5,FALSE)</f>
        <v>30356.788300348526</v>
      </c>
      <c r="Y941" s="1">
        <f>IF(dataOrig!$AC941&gt;0,dataOrig!Y941*dataRevised!$AC941/dataOrig!$AC941,dataOrig!Y941)</f>
        <v>13436.464550076507</v>
      </c>
      <c r="Z941" s="1">
        <f>IF(dataOrig!$AC941&gt;0,dataOrig!Z941*dataRevised!$AC941/dataOrig!$AC941,dataOrig!Z941)</f>
        <v>12021.276757865493</v>
      </c>
      <c r="AA941" s="1">
        <f>IF(dataOrig!$AC941&gt;0,dataOrig!AA941*dataRevised!$AC941/dataOrig!$AC941,dataOrig!AA941)</f>
        <v>5381.4456968680224</v>
      </c>
      <c r="AB941" s="1">
        <f>IF(dataOrig!$AC941&gt;0,dataOrig!AB941*dataRevised!$AC941/dataOrig!$AC941,dataOrig!AB941)</f>
        <v>4740.1383356069737</v>
      </c>
      <c r="AC941" s="9">
        <f>dataOrig!AC941*VLOOKUP($C941,pivot!$H$4:$Q$65,10,FALSE)/VLOOKUP($C941,pivot!$H$4:$Q$65,6,FALSE)</f>
        <v>35579.325340417003</v>
      </c>
    </row>
    <row r="942" spans="1:29">
      <c r="A942">
        <v>950</v>
      </c>
      <c r="B942">
        <v>24021</v>
      </c>
      <c r="C942">
        <f>dataOrig!C942</f>
        <v>24021</v>
      </c>
      <c r="D942">
        <v>24</v>
      </c>
      <c r="E942" s="1">
        <f>IF(dataOrig!$I942&gt;0,dataOrig!E942*dataRevised!$I942/dataOrig!$I942,dataOrig!E942)</f>
        <v>34.549000713088056</v>
      </c>
      <c r="F942" s="1">
        <f>IF(dataOrig!$I942&gt;0,dataOrig!F942*dataRevised!$I942/dataOrig!$I942,dataOrig!F942)</f>
        <v>27.968238672499854</v>
      </c>
      <c r="G942" s="1">
        <f>IF(dataOrig!$I942&gt;0,dataOrig!G942*dataRevised!$I942/dataOrig!$I942,dataOrig!G942)</f>
        <v>105.29219264941122</v>
      </c>
      <c r="H942" s="1">
        <f>IF(dataOrig!$I942&gt;0,dataOrig!H942*dataRevised!$I942/dataOrig!$I942,dataOrig!H942)</f>
        <v>440.08846146433592</v>
      </c>
      <c r="I942" s="9">
        <f>dataOrig!I942*VLOOKUP($C942,pivot!$H$4:$Q$65,7,FALSE)/VLOOKUP($C942,pivot!$H$4:$Q$65,2,FALSE)</f>
        <v>607.89789349933505</v>
      </c>
      <c r="J942" s="1">
        <f>dataOrig!J942</f>
        <v>42</v>
      </c>
      <c r="K942" s="1">
        <f>dataOrig!K942</f>
        <v>34</v>
      </c>
      <c r="L942" s="1">
        <f>dataOrig!L942</f>
        <v>128</v>
      </c>
      <c r="M942" s="1">
        <f>dataOrig!M942</f>
        <v>535</v>
      </c>
      <c r="N942" s="9">
        <f>dataOrig!N942</f>
        <v>739</v>
      </c>
      <c r="O942" s="1">
        <f>IF(dataOrig!$S942&gt;0,dataOrig!O942*dataRevised!$S942/dataOrig!$S942,dataOrig!O942)</f>
        <v>337.32004529793409</v>
      </c>
      <c r="P942" s="1">
        <f>IF(dataOrig!$S942&gt;0,dataOrig!P942*dataRevised!$S942/dataOrig!$S942,dataOrig!P942)</f>
        <v>509.71561813743938</v>
      </c>
      <c r="Q942" s="1">
        <f>IF(dataOrig!$S942&gt;0,dataOrig!Q942*dataRevised!$S942/dataOrig!$S942,dataOrig!Q942)</f>
        <v>77.781550279301285</v>
      </c>
      <c r="R942" s="1">
        <f>IF(dataOrig!$S942&gt;0,dataOrig!R942*dataRevised!$S942/dataOrig!$S942,dataOrig!R942)</f>
        <v>639.22174868824015</v>
      </c>
      <c r="S942" s="9">
        <f>dataOrig!S942*VLOOKUP($C942,pivot!$H$4:$Q$65,8,FALSE)/VLOOKUP($C942,pivot!$H$4:$Q$65,4,FALSE)</f>
        <v>1564.0389624029149</v>
      </c>
      <c r="T942" s="1">
        <f>IF(dataOrig!$X942&gt;0,dataOrig!T942*dataRevised!$X942/dataOrig!$X942,dataOrig!T942)</f>
        <v>53.3420075076289</v>
      </c>
      <c r="U942" s="1">
        <f>IF(dataOrig!$X942&gt;0,dataOrig!U942*dataRevised!$X942/dataOrig!$X942,dataOrig!U942)</f>
        <v>283.74984549197035</v>
      </c>
      <c r="V942" s="1">
        <f>IF(dataOrig!$X942&gt;0,dataOrig!V942*dataRevised!$X942/dataOrig!$X942,dataOrig!V942)</f>
        <v>208.18200152282944</v>
      </c>
      <c r="W942" s="1">
        <f>IF(dataOrig!$X942&gt;0,dataOrig!W942*dataRevised!$X942/dataOrig!$X942,dataOrig!W942)</f>
        <v>404.51022359951907</v>
      </c>
      <c r="X942" s="9">
        <f>dataOrig!X942*VLOOKUP($C942,pivot!$H$4:$Q$65,9,FALSE)/VLOOKUP($C942,pivot!$H$4:$Q$65,5,FALSE)</f>
        <v>949.7840781219478</v>
      </c>
      <c r="Y942" s="1">
        <f>IF(dataOrig!$AC942&gt;0,dataOrig!Y942*dataRevised!$AC942/dataOrig!$AC942,dataOrig!Y942)</f>
        <v>342.44448286452888</v>
      </c>
      <c r="Z942" s="1">
        <f>IF(dataOrig!$AC942&gt;0,dataOrig!Z942*dataRevised!$AC942/dataOrig!$AC942,dataOrig!Z942)</f>
        <v>378.73417295227665</v>
      </c>
      <c r="AA942" s="1">
        <f>IF(dataOrig!$AC942&gt;0,dataOrig!AA942*dataRevised!$AC942/dataOrig!$AC942,dataOrig!AA942)</f>
        <v>97.846847243391423</v>
      </c>
      <c r="AB942" s="1">
        <f>IF(dataOrig!$AC942&gt;0,dataOrig!AB942*dataRevised!$AC942/dataOrig!$AC942,dataOrig!AB942)</f>
        <v>892.15993152880151</v>
      </c>
      <c r="AC942" s="9">
        <f>dataOrig!AC942*VLOOKUP($C942,pivot!$H$4:$Q$65,10,FALSE)/VLOOKUP($C942,pivot!$H$4:$Q$65,6,FALSE)</f>
        <v>1711.1854345889985</v>
      </c>
    </row>
    <row r="943" spans="1:29">
      <c r="A943">
        <v>951</v>
      </c>
      <c r="B943">
        <v>24021</v>
      </c>
      <c r="C943">
        <f>dataOrig!C943</f>
        <v>24021</v>
      </c>
      <c r="D943">
        <v>24</v>
      </c>
      <c r="E943" s="1">
        <f>IF(dataOrig!$I943&gt;0,dataOrig!E943*dataRevised!$I943/dataOrig!$I943,dataOrig!E943)</f>
        <v>284.61795825543976</v>
      </c>
      <c r="F943" s="1">
        <f>IF(dataOrig!$I943&gt;0,dataOrig!F943*dataRevised!$I943/dataOrig!$I943,dataOrig!F943)</f>
        <v>369.34526952801281</v>
      </c>
      <c r="G943" s="1">
        <f>IF(dataOrig!$I943&gt;0,dataOrig!G943*dataRevised!$I943/dataOrig!$I943,dataOrig!G943)</f>
        <v>535.50951105286492</v>
      </c>
      <c r="H943" s="1">
        <f>IF(dataOrig!$I943&gt;0,dataOrig!H943*dataRevised!$I943/dataOrig!$I943,dataOrig!H943)</f>
        <v>1244.5866209262438</v>
      </c>
      <c r="I943" s="9">
        <f>dataOrig!I943*VLOOKUP($C943,pivot!$H$4:$Q$65,7,FALSE)/VLOOKUP($C943,pivot!$H$4:$Q$65,2,FALSE)</f>
        <v>2434.0593597625611</v>
      </c>
      <c r="J943" s="1">
        <f>dataOrig!J943</f>
        <v>346</v>
      </c>
      <c r="K943" s="1">
        <f>dataOrig!K943</f>
        <v>449</v>
      </c>
      <c r="L943" s="1">
        <f>dataOrig!L943</f>
        <v>651</v>
      </c>
      <c r="M943" s="1">
        <f>dataOrig!M943</f>
        <v>1513</v>
      </c>
      <c r="N943" s="9">
        <f>dataOrig!N943</f>
        <v>2959</v>
      </c>
      <c r="O943" s="1">
        <f>IF(dataOrig!$S943&gt;0,dataOrig!O943*dataRevised!$S943/dataOrig!$S943,dataOrig!O943)</f>
        <v>674.55709479103086</v>
      </c>
      <c r="P943" s="1">
        <f>IF(dataOrig!$S943&gt;0,dataOrig!P943*dataRevised!$S943/dataOrig!$S943,dataOrig!P943)</f>
        <v>535.72334738686232</v>
      </c>
      <c r="Q943" s="1">
        <f>IF(dataOrig!$S943&gt;0,dataOrig!Q943*dataRevised!$S943/dataOrig!$S943,dataOrig!Q943)</f>
        <v>1029.9904292718377</v>
      </c>
      <c r="R943" s="1">
        <f>IF(dataOrig!$S943&gt;0,dataOrig!R943*dataRevised!$S943/dataOrig!$S943,dataOrig!R943)</f>
        <v>844.87065005879469</v>
      </c>
      <c r="S943" s="9">
        <f>dataOrig!S943*VLOOKUP($C943,pivot!$H$4:$Q$65,8,FALSE)/VLOOKUP($C943,pivot!$H$4:$Q$65,4,FALSE)</f>
        <v>3085.1415215085258</v>
      </c>
      <c r="T943" s="1">
        <f>IF(dataOrig!$X943&gt;0,dataOrig!T943*dataRevised!$X943/dataOrig!$X943,dataOrig!T943)</f>
        <v>524.52974049168404</v>
      </c>
      <c r="U943" s="1">
        <f>IF(dataOrig!$X943&gt;0,dataOrig!U943*dataRevised!$X943/dataOrig!$X943,dataOrig!U943)</f>
        <v>1378.74272182913</v>
      </c>
      <c r="V943" s="1">
        <f>IF(dataOrig!$X943&gt;0,dataOrig!V943*dataRevised!$X943/dataOrig!$X943,dataOrig!V943)</f>
        <v>909.77757249122601</v>
      </c>
      <c r="W943" s="1">
        <f>IF(dataOrig!$X943&gt;0,dataOrig!W943*dataRevised!$X943/dataOrig!$X943,dataOrig!W943)</f>
        <v>2144.7932185359118</v>
      </c>
      <c r="X943" s="9">
        <f>dataOrig!X943*VLOOKUP($C943,pivot!$H$4:$Q$65,9,FALSE)/VLOOKUP($C943,pivot!$H$4:$Q$65,5,FALSE)</f>
        <v>4957.8432533479518</v>
      </c>
      <c r="Y943" s="1">
        <f>IF(dataOrig!$AC943&gt;0,dataOrig!Y943*dataRevised!$AC943/dataOrig!$AC943,dataOrig!Y943)</f>
        <v>1139.0985505019062</v>
      </c>
      <c r="Z943" s="1">
        <f>IF(dataOrig!$AC943&gt;0,dataOrig!Z943*dataRevised!$AC943/dataOrig!$AC943,dataOrig!Z943)</f>
        <v>824.09006186380657</v>
      </c>
      <c r="AA943" s="1">
        <f>IF(dataOrig!$AC943&gt;0,dataOrig!AA943*dataRevised!$AC943/dataOrig!$AC943,dataOrig!AA943)</f>
        <v>1601.7030395269562</v>
      </c>
      <c r="AB943" s="1">
        <f>IF(dataOrig!$AC943&gt;0,dataOrig!AB943*dataRevised!$AC943/dataOrig!$AC943,dataOrig!AB943)</f>
        <v>1344.9138556819548</v>
      </c>
      <c r="AC943" s="9">
        <f>dataOrig!AC943*VLOOKUP($C943,pivot!$H$4:$Q$65,10,FALSE)/VLOOKUP($C943,pivot!$H$4:$Q$65,6,FALSE)</f>
        <v>4909.8055075746242</v>
      </c>
    </row>
    <row r="944" spans="1:29">
      <c r="A944">
        <v>952</v>
      </c>
      <c r="B944">
        <v>24021</v>
      </c>
      <c r="C944">
        <f>dataOrig!C944</f>
        <v>24021</v>
      </c>
      <c r="D944">
        <v>24</v>
      </c>
      <c r="E944" s="1">
        <f>IF(dataOrig!$I944&gt;0,dataOrig!E944*dataRevised!$I944/dataOrig!$I944,dataOrig!E944)</f>
        <v>11.516333571029351</v>
      </c>
      <c r="F944" s="1">
        <f>IF(dataOrig!$I944&gt;0,dataOrig!F944*dataRevised!$I944/dataOrig!$I944,dataOrig!F944)</f>
        <v>0</v>
      </c>
      <c r="G944" s="1">
        <f>IF(dataOrig!$I944&gt;0,dataOrig!G944*dataRevised!$I944/dataOrig!$I944,dataOrig!G944)</f>
        <v>43.597548518896829</v>
      </c>
      <c r="H944" s="1">
        <f>IF(dataOrig!$I944&gt;0,dataOrig!H944*dataRevised!$I944/dataOrig!$I944,dataOrig!H944)</f>
        <v>170.27721780021969</v>
      </c>
      <c r="I944" s="9">
        <f>dataOrig!I944*VLOOKUP($C944,pivot!$H$4:$Q$65,7,FALSE)/VLOOKUP($C944,pivot!$H$4:$Q$65,2,FALSE)</f>
        <v>225.39109989014588</v>
      </c>
      <c r="J944" s="1">
        <f>dataOrig!J944</f>
        <v>14</v>
      </c>
      <c r="K944" s="1">
        <f>dataOrig!K944</f>
        <v>0</v>
      </c>
      <c r="L944" s="1">
        <f>dataOrig!L944</f>
        <v>53</v>
      </c>
      <c r="M944" s="1">
        <f>dataOrig!M944</f>
        <v>207</v>
      </c>
      <c r="N944" s="9">
        <f>dataOrig!N944</f>
        <v>274</v>
      </c>
      <c r="O944" s="1">
        <f>IF(dataOrig!$S944&gt;0,dataOrig!O944*dataRevised!$S944/dataOrig!$S944,dataOrig!O944)</f>
        <v>1.9645343958053592</v>
      </c>
      <c r="P944" s="1">
        <f>IF(dataOrig!$S944&gt;0,dataOrig!P944*dataRevised!$S944/dataOrig!$S944,dataOrig!P944)</f>
        <v>43.850862936111078</v>
      </c>
      <c r="Q944" s="1">
        <f>IF(dataOrig!$S944&gt;0,dataOrig!Q944*dataRevised!$S944/dataOrig!$S944,dataOrig!Q944)</f>
        <v>5.760144194723817</v>
      </c>
      <c r="R944" s="1">
        <f>IF(dataOrig!$S944&gt;0,dataOrig!R944*dataRevised!$S944/dataOrig!$S944,dataOrig!R944)</f>
        <v>37.354142426390261</v>
      </c>
      <c r="S944" s="9">
        <f>dataOrig!S944*VLOOKUP($C944,pivot!$H$4:$Q$65,8,FALSE)/VLOOKUP($C944,pivot!$H$4:$Q$65,4,FALSE)</f>
        <v>88.929683953030519</v>
      </c>
      <c r="T944" s="1">
        <f>IF(dataOrig!$X944&gt;0,dataOrig!T944*dataRevised!$X944/dataOrig!$X944,dataOrig!T944)</f>
        <v>14.076363092290958</v>
      </c>
      <c r="U944" s="1">
        <f>IF(dataOrig!$X944&gt;0,dataOrig!U944*dataRevised!$X944/dataOrig!$X944,dataOrig!U944)</f>
        <v>73.345260322989731</v>
      </c>
      <c r="V944" s="1">
        <f>IF(dataOrig!$X944&gt;0,dataOrig!V944*dataRevised!$X944/dataOrig!$X944,dataOrig!V944)</f>
        <v>87.421623415280692</v>
      </c>
      <c r="W944" s="1">
        <f>IF(dataOrig!$X944&gt;0,dataOrig!W944*dataRevised!$X944/dataOrig!$X944,dataOrig!W944)</f>
        <v>204.47769544591074</v>
      </c>
      <c r="X944" s="9">
        <f>dataOrig!X944*VLOOKUP($C944,pivot!$H$4:$Q$65,9,FALSE)/VLOOKUP($C944,pivot!$H$4:$Q$65,5,FALSE)</f>
        <v>379.32094227647212</v>
      </c>
      <c r="Y944" s="1">
        <f>IF(dataOrig!$AC944&gt;0,dataOrig!Y944*dataRevised!$AC944/dataOrig!$AC944,dataOrig!Y944)</f>
        <v>2.2841488827546539</v>
      </c>
      <c r="Z944" s="1">
        <f>IF(dataOrig!$AC944&gt;0,dataOrig!Z944*dataRevised!$AC944/dataOrig!$AC944,dataOrig!Z944)</f>
        <v>70.046115113382371</v>
      </c>
      <c r="AA944" s="1">
        <f>IF(dataOrig!$AC944&gt;0,dataOrig!AA944*dataRevised!$AC944/dataOrig!$AC944,dataOrig!AA944)</f>
        <v>10.512596777737651</v>
      </c>
      <c r="AB944" s="1">
        <f>IF(dataOrig!$AC944&gt;0,dataOrig!AB944*dataRevised!$AC944/dataOrig!$AC944,dataOrig!AB944)</f>
        <v>58.372811458451196</v>
      </c>
      <c r="AC944" s="9">
        <f>dataOrig!AC944*VLOOKUP($C944,pivot!$H$4:$Q$65,10,FALSE)/VLOOKUP($C944,pivot!$H$4:$Q$65,6,FALSE)</f>
        <v>141.21567223232586</v>
      </c>
    </row>
    <row r="945" spans="1:29">
      <c r="A945">
        <v>953</v>
      </c>
      <c r="B945">
        <v>24021</v>
      </c>
      <c r="C945">
        <f>dataOrig!C945</f>
        <v>24021</v>
      </c>
      <c r="D945">
        <v>24</v>
      </c>
      <c r="E945" s="1">
        <f>IF(dataOrig!$I945&gt;0,dataOrig!E945*dataRevised!$I945/dataOrig!$I945,dataOrig!E945)</f>
        <v>92.13066856823481</v>
      </c>
      <c r="F945" s="1">
        <f>IF(dataOrig!$I945&gt;0,dataOrig!F945*dataRevised!$I945/dataOrig!$I945,dataOrig!F945)</f>
        <v>479.57303370786514</v>
      </c>
      <c r="G945" s="1">
        <f>IF(dataOrig!$I945&gt;0,dataOrig!G945*dataRevised!$I945/dataOrig!$I945,dataOrig!G945)</f>
        <v>102.00181162911711</v>
      </c>
      <c r="H945" s="1">
        <f>IF(dataOrig!$I945&gt;0,dataOrig!H945*dataRevised!$I945/dataOrig!$I945,dataOrig!H945)</f>
        <v>932.00042399830409</v>
      </c>
      <c r="I945" s="9">
        <f>dataOrig!I945*VLOOKUP($C945,pivot!$H$4:$Q$65,7,FALSE)/VLOOKUP($C945,pivot!$H$4:$Q$65,2,FALSE)</f>
        <v>1605.7059379035211</v>
      </c>
      <c r="J945" s="1">
        <f>dataOrig!J945</f>
        <v>112</v>
      </c>
      <c r="K945" s="1">
        <f>dataOrig!K945</f>
        <v>583</v>
      </c>
      <c r="L945" s="1">
        <f>dataOrig!L945</f>
        <v>124</v>
      </c>
      <c r="M945" s="1">
        <f>dataOrig!M945</f>
        <v>1133</v>
      </c>
      <c r="N945" s="9">
        <f>dataOrig!N945</f>
        <v>1952</v>
      </c>
      <c r="O945" s="1">
        <f>IF(dataOrig!$S945&gt;0,dataOrig!O945*dataRevised!$S945/dataOrig!$S945,dataOrig!O945)</f>
        <v>1340.6557733680345</v>
      </c>
      <c r="P945" s="1">
        <f>IF(dataOrig!$S945&gt;0,dataOrig!P945*dataRevised!$S945/dataOrig!$S945,dataOrig!P945)</f>
        <v>874.49494365740668</v>
      </c>
      <c r="Q945" s="1">
        <f>IF(dataOrig!$S945&gt;0,dataOrig!Q945*dataRevised!$S945/dataOrig!$S945,dataOrig!Q945)</f>
        <v>283.89383963229716</v>
      </c>
      <c r="R945" s="1">
        <f>IF(dataOrig!$S945&gt;0,dataOrig!R945*dataRevised!$S945/dataOrig!$S945,dataOrig!R945)</f>
        <v>883.09231462400987</v>
      </c>
      <c r="S945" s="9">
        <f>dataOrig!S945*VLOOKUP($C945,pivot!$H$4:$Q$65,8,FALSE)/VLOOKUP($C945,pivot!$H$4:$Q$65,4,FALSE)</f>
        <v>3382.1368712817484</v>
      </c>
      <c r="T945" s="1">
        <f>IF(dataOrig!$X945&gt;0,dataOrig!T945*dataRevised!$X945/dataOrig!$X945,dataOrig!T945)</f>
        <v>228.18525433819025</v>
      </c>
      <c r="U945" s="1">
        <f>IF(dataOrig!$X945&gt;0,dataOrig!U945*dataRevised!$X945/dataOrig!$X945,dataOrig!U945)</f>
        <v>977.93680430652967</v>
      </c>
      <c r="V945" s="1">
        <f>IF(dataOrig!$X945&gt;0,dataOrig!V945*dataRevised!$X945/dataOrig!$X945,dataOrig!V945)</f>
        <v>484.52323486096236</v>
      </c>
      <c r="W945" s="1">
        <f>IF(dataOrig!$X945&gt;0,dataOrig!W945*dataRevised!$X945/dataOrig!$X945,dataOrig!W945)</f>
        <v>1608.4096985980877</v>
      </c>
      <c r="X945" s="9">
        <f>dataOrig!X945*VLOOKUP($C945,pivot!$H$4:$Q$65,9,FALSE)/VLOOKUP($C945,pivot!$H$4:$Q$65,5,FALSE)</f>
        <v>3299.05499210377</v>
      </c>
      <c r="Y945" s="1">
        <f>IF(dataOrig!$AC945&gt;0,dataOrig!Y945*dataRevised!$AC945/dataOrig!$AC945,dataOrig!Y945)</f>
        <v>2217.3162584375818</v>
      </c>
      <c r="Z945" s="1">
        <f>IF(dataOrig!$AC945&gt;0,dataOrig!Z945*dataRevised!$AC945/dataOrig!$AC945,dataOrig!Z945)</f>
        <v>1301.6950573030938</v>
      </c>
      <c r="AA945" s="1">
        <f>IF(dataOrig!$AC945&gt;0,dataOrig!AA945*dataRevised!$AC945/dataOrig!$AC945,dataOrig!AA945)</f>
        <v>471.72765599788409</v>
      </c>
      <c r="AB945" s="1">
        <f>IF(dataOrig!$AC945&gt;0,dataOrig!AB945*dataRevised!$AC945/dataOrig!$AC945,dataOrig!AB945)</f>
        <v>1415.3971863239553</v>
      </c>
      <c r="AC945" s="9">
        <f>dataOrig!AC945*VLOOKUP($C945,pivot!$H$4:$Q$65,10,FALSE)/VLOOKUP($C945,pivot!$H$4:$Q$65,6,FALSE)</f>
        <v>5406.1361580625153</v>
      </c>
    </row>
    <row r="946" spans="1:29">
      <c r="A946">
        <v>954</v>
      </c>
      <c r="B946">
        <v>24021</v>
      </c>
      <c r="C946">
        <f>dataOrig!C946</f>
        <v>24021</v>
      </c>
      <c r="D946">
        <v>24</v>
      </c>
      <c r="E946" s="1">
        <f>IF(dataOrig!$I946&gt;0,dataOrig!E946*dataRevised!$I946/dataOrig!$I946,dataOrig!E946)</f>
        <v>112.69554994507295</v>
      </c>
      <c r="F946" s="1">
        <f>IF(dataOrig!$I946&gt;0,dataOrig!F946*dataRevised!$I946/dataOrig!$I946,dataOrig!F946)</f>
        <v>54.29128683485267</v>
      </c>
      <c r="G946" s="1">
        <f>IF(dataOrig!$I946&gt;0,dataOrig!G946*dataRevised!$I946/dataOrig!$I946,dataOrig!G946)</f>
        <v>57.581667855146769</v>
      </c>
      <c r="H946" s="1">
        <f>IF(dataOrig!$I946&gt;0,dataOrig!H946*dataRevised!$I946/dataOrig!$I946,dataOrig!H946)</f>
        <v>523.99317748183557</v>
      </c>
      <c r="I946" s="9">
        <f>dataOrig!I946*VLOOKUP($C946,pivot!$H$4:$Q$65,7,FALSE)/VLOOKUP($C946,pivot!$H$4:$Q$65,2,FALSE)</f>
        <v>748.56168211690795</v>
      </c>
      <c r="J946" s="1">
        <f>dataOrig!J946</f>
        <v>137</v>
      </c>
      <c r="K946" s="1">
        <f>dataOrig!K946</f>
        <v>66</v>
      </c>
      <c r="L946" s="1">
        <f>dataOrig!L946</f>
        <v>70</v>
      </c>
      <c r="M946" s="1">
        <f>dataOrig!M946</f>
        <v>637</v>
      </c>
      <c r="N946" s="9">
        <f>dataOrig!N946</f>
        <v>910</v>
      </c>
      <c r="O946" s="1">
        <f>IF(dataOrig!$S946&gt;0,dataOrig!O946*dataRevised!$S946/dataOrig!$S946,dataOrig!O946)</f>
        <v>440.90827922749259</v>
      </c>
      <c r="P946" s="1">
        <f>IF(dataOrig!$S946&gt;0,dataOrig!P946*dataRevised!$S946/dataOrig!$S946,dataOrig!P946)</f>
        <v>1826.2168793714038</v>
      </c>
      <c r="Q946" s="1">
        <f>IF(dataOrig!$S946&gt;0,dataOrig!Q946*dataRevised!$S946/dataOrig!$S946,dataOrig!Q946)</f>
        <v>105.40643616817211</v>
      </c>
      <c r="R946" s="1">
        <f>IF(dataOrig!$S946&gt;0,dataOrig!R946*dataRevised!$S946/dataOrig!$S946,dataOrig!R946)</f>
        <v>649.03593716934574</v>
      </c>
      <c r="S946" s="9">
        <f>dataOrig!S946*VLOOKUP($C946,pivot!$H$4:$Q$65,8,FALSE)/VLOOKUP($C946,pivot!$H$4:$Q$65,4,FALSE)</f>
        <v>3021.5675319364141</v>
      </c>
      <c r="T946" s="1">
        <f>IF(dataOrig!$X946&gt;0,dataOrig!T946*dataRevised!$X946/dataOrig!$X946,dataOrig!T946)</f>
        <v>86.680762199896947</v>
      </c>
      <c r="U946" s="1">
        <f>IF(dataOrig!$X946&gt;0,dataOrig!U946*dataRevised!$X946/dataOrig!$X946,dataOrig!U946)</f>
        <v>623.06428213772074</v>
      </c>
      <c r="V946" s="1">
        <f>IF(dataOrig!$X946&gt;0,dataOrig!V946*dataRevised!$X946/dataOrig!$X946,dataOrig!V946)</f>
        <v>234.1121440612601</v>
      </c>
      <c r="W946" s="1">
        <f>IF(dataOrig!$X946&gt;0,dataOrig!W946*dataRevised!$X946/dataOrig!$X946,dataOrig!W946)</f>
        <v>519.34371198399799</v>
      </c>
      <c r="X946" s="9">
        <f>dataOrig!X946*VLOOKUP($C946,pivot!$H$4:$Q$65,9,FALSE)/VLOOKUP($C946,pivot!$H$4:$Q$65,5,FALSE)</f>
        <v>1463.2009003828757</v>
      </c>
      <c r="Y946" s="1">
        <f>IF(dataOrig!$AC946&gt;0,dataOrig!Y946*dataRevised!$AC946/dataOrig!$AC946,dataOrig!Y946)</f>
        <v>700.44807017405992</v>
      </c>
      <c r="Z946" s="1">
        <f>IF(dataOrig!$AC946&gt;0,dataOrig!Z946*dataRevised!$AC946/dataOrig!$AC946,dataOrig!Z946)</f>
        <v>3033.8139657047673</v>
      </c>
      <c r="AA946" s="1">
        <f>IF(dataOrig!$AC946&gt;0,dataOrig!AA946*dataRevised!$AC946/dataOrig!$AC946,dataOrig!AA946)</f>
        <v>169.22965794017787</v>
      </c>
      <c r="AB946" s="1">
        <f>IF(dataOrig!$AC946&gt;0,dataOrig!AB946*dataRevised!$AC946/dataOrig!$AC946,dataOrig!AB946)</f>
        <v>1020.9474152370234</v>
      </c>
      <c r="AC946" s="9">
        <f>dataOrig!AC946*VLOOKUP($C946,pivot!$H$4:$Q$65,10,FALSE)/VLOOKUP($C946,pivot!$H$4:$Q$65,6,FALSE)</f>
        <v>4924.4391090560284</v>
      </c>
    </row>
    <row r="947" spans="1:29">
      <c r="A947">
        <v>955</v>
      </c>
      <c r="B947">
        <v>24021</v>
      </c>
      <c r="C947">
        <f>dataOrig!C947</f>
        <v>24021</v>
      </c>
      <c r="D947">
        <v>24</v>
      </c>
      <c r="E947" s="1">
        <f>IF(dataOrig!$I947&gt;0,dataOrig!E947*dataRevised!$I947/dataOrig!$I947,dataOrig!E947)</f>
        <v>106.11478790448474</v>
      </c>
      <c r="F947" s="1">
        <f>IF(dataOrig!$I947&gt;0,dataOrig!F947*dataRevised!$I947/dataOrig!$I947,dataOrig!F947)</f>
        <v>111.87295468999943</v>
      </c>
      <c r="G947" s="1">
        <f>IF(dataOrig!$I947&gt;0,dataOrig!G947*dataRevised!$I947/dataOrig!$I947,dataOrig!G947)</f>
        <v>52.64609632470561</v>
      </c>
      <c r="H947" s="1">
        <f>IF(dataOrig!$I947&gt;0,dataOrig!H947*dataRevised!$I947/dataOrig!$I947,dataOrig!H947)</f>
        <v>523.99317748183557</v>
      </c>
      <c r="I947" s="9">
        <f>dataOrig!I947*VLOOKUP($C947,pivot!$H$4:$Q$65,7,FALSE)/VLOOKUP($C947,pivot!$H$4:$Q$65,2,FALSE)</f>
        <v>794.62701640102534</v>
      </c>
      <c r="J947" s="1">
        <f>dataOrig!J947</f>
        <v>129</v>
      </c>
      <c r="K947" s="1">
        <f>dataOrig!K947</f>
        <v>136</v>
      </c>
      <c r="L947" s="1">
        <f>dataOrig!L947</f>
        <v>64</v>
      </c>
      <c r="M947" s="1">
        <f>dataOrig!M947</f>
        <v>637</v>
      </c>
      <c r="N947" s="9">
        <f>dataOrig!N947</f>
        <v>966</v>
      </c>
      <c r="O947" s="1">
        <f>IF(dataOrig!$S947&gt;0,dataOrig!O947*dataRevised!$S947/dataOrig!$S947,dataOrig!O947)</f>
        <v>422.96421054752074</v>
      </c>
      <c r="P947" s="1">
        <f>IF(dataOrig!$S947&gt;0,dataOrig!P947*dataRevised!$S947/dataOrig!$S947,dataOrig!P947)</f>
        <v>687.43610631625006</v>
      </c>
      <c r="Q947" s="1">
        <f>IF(dataOrig!$S947&gt;0,dataOrig!Q947*dataRevised!$S947/dataOrig!$S947,dataOrig!Q947)</f>
        <v>141.96819819095199</v>
      </c>
      <c r="R947" s="1">
        <f>IF(dataOrig!$S947&gt;0,dataOrig!R947*dataRevised!$S947/dataOrig!$S947,dataOrig!R947)</f>
        <v>747.6495897013242</v>
      </c>
      <c r="S947" s="9">
        <f>dataOrig!S947*VLOOKUP($C947,pivot!$H$4:$Q$65,8,FALSE)/VLOOKUP($C947,pivot!$H$4:$Q$65,4,FALSE)</f>
        <v>2000.018104756047</v>
      </c>
      <c r="T947" s="1">
        <f>IF(dataOrig!$X947&gt;0,dataOrig!T947*dataRevised!$X947/dataOrig!$X947,dataOrig!T947)</f>
        <v>159.28516130750296</v>
      </c>
      <c r="U947" s="1">
        <f>IF(dataOrig!$X947&gt;0,dataOrig!U947*dataRevised!$X947/dataOrig!$X947,dataOrig!U947)</f>
        <v>599.35672324544134</v>
      </c>
      <c r="V947" s="1">
        <f>IF(dataOrig!$X947&gt;0,dataOrig!V947*dataRevised!$X947/dataOrig!$X947,dataOrig!V947)</f>
        <v>120.76037810754875</v>
      </c>
      <c r="W947" s="1">
        <f>IF(dataOrig!$X947&gt;0,dataOrig!W947*dataRevised!$X947/dataOrig!$X947,dataOrig!W947)</f>
        <v>506.00821010709075</v>
      </c>
      <c r="X947" s="9">
        <f>dataOrig!X947*VLOOKUP($C947,pivot!$H$4:$Q$65,9,FALSE)/VLOOKUP($C947,pivot!$H$4:$Q$65,5,FALSE)</f>
        <v>1385.4104727675838</v>
      </c>
      <c r="Y947" s="1">
        <f>IF(dataOrig!$AC947&gt;0,dataOrig!Y947*dataRevised!$AC947/dataOrig!$AC947,dataOrig!Y947)</f>
        <v>636.13537074372698</v>
      </c>
      <c r="Z947" s="1">
        <f>IF(dataOrig!$AC947&gt;0,dataOrig!Z947*dataRevised!$AC947/dataOrig!$AC947,dataOrig!Z947)</f>
        <v>985.58247213492837</v>
      </c>
      <c r="AA947" s="1">
        <f>IF(dataOrig!$AC947&gt;0,dataOrig!AA947*dataRevised!$AC947/dataOrig!$AC947,dataOrig!AA947)</f>
        <v>227.2601515617572</v>
      </c>
      <c r="AB947" s="1">
        <f>IF(dataOrig!$AC947&gt;0,dataOrig!AB947*dataRevised!$AC947/dataOrig!$AC947,dataOrig!AB947)</f>
        <v>1099.462437070647</v>
      </c>
      <c r="AC947" s="9">
        <f>dataOrig!AC947*VLOOKUP($C947,pivot!$H$4:$Q$65,10,FALSE)/VLOOKUP($C947,pivot!$H$4:$Q$65,6,FALSE)</f>
        <v>2948.4404315110596</v>
      </c>
    </row>
    <row r="948" spans="1:29">
      <c r="A948">
        <v>956</v>
      </c>
      <c r="B948">
        <v>24021</v>
      </c>
      <c r="C948">
        <f>dataOrig!C948</f>
        <v>24021</v>
      </c>
      <c r="D948">
        <v>24</v>
      </c>
      <c r="E948" s="1">
        <f>IF(dataOrig!$I948&gt;0,dataOrig!E948*dataRevised!$I948/dataOrig!$I948,dataOrig!E948)</f>
        <v>3041.9572532618963</v>
      </c>
      <c r="F948" s="1">
        <f>IF(dataOrig!$I948&gt;0,dataOrig!F948*dataRevised!$I948/dataOrig!$I948,dataOrig!F948)</f>
        <v>8151.0963825235613</v>
      </c>
      <c r="G948" s="1">
        <f>IF(dataOrig!$I948&gt;0,dataOrig!G948*dataRevised!$I948/dataOrig!$I948,dataOrig!G948)</f>
        <v>3268.993543662189</v>
      </c>
      <c r="H948" s="1">
        <f>IF(dataOrig!$I948&gt;0,dataOrig!H948*dataRevised!$I948/dataOrig!$I948,dataOrig!H948)</f>
        <v>7994.8032840595915</v>
      </c>
      <c r="I948" s="9">
        <f>dataOrig!I948*VLOOKUP($C948,pivot!$H$4:$Q$65,7,FALSE)/VLOOKUP($C948,pivot!$H$4:$Q$65,2,FALSE)</f>
        <v>22456.850463507239</v>
      </c>
      <c r="J948" s="1">
        <f>dataOrig!J948</f>
        <v>3698</v>
      </c>
      <c r="K948" s="1">
        <f>dataOrig!K948</f>
        <v>9909</v>
      </c>
      <c r="L948" s="1">
        <f>dataOrig!L948</f>
        <v>3974</v>
      </c>
      <c r="M948" s="1">
        <f>dataOrig!M948</f>
        <v>9719</v>
      </c>
      <c r="N948" s="9">
        <f>dataOrig!N948</f>
        <v>27300</v>
      </c>
      <c r="O948" s="1">
        <f>IF(dataOrig!$S948&gt;0,dataOrig!O948*dataRevised!$S948/dataOrig!$S948,dataOrig!O948)</f>
        <v>8947.0898289993402</v>
      </c>
      <c r="P948" s="1">
        <f>IF(dataOrig!$S948&gt;0,dataOrig!P948*dataRevised!$S948/dataOrig!$S948,dataOrig!P948)</f>
        <v>11034.597824805944</v>
      </c>
      <c r="Q948" s="1">
        <f>IF(dataOrig!$S948&gt;0,dataOrig!Q948*dataRevised!$S948/dataOrig!$S948,dataOrig!Q948)</f>
        <v>3348.3283117915548</v>
      </c>
      <c r="R948" s="1">
        <f>IF(dataOrig!$S948&gt;0,dataOrig!R948*dataRevised!$S948/dataOrig!$S948,dataOrig!R948)</f>
        <v>4766.7636408591152</v>
      </c>
      <c r="S948" s="9">
        <f>dataOrig!S948*VLOOKUP($C948,pivot!$H$4:$Q$65,8,FALSE)/VLOOKUP($C948,pivot!$H$4:$Q$65,4,FALSE)</f>
        <v>28096.779606455952</v>
      </c>
      <c r="T948" s="1">
        <f>IF(dataOrig!$X948&gt;0,dataOrig!T948*dataRevised!$X948/dataOrig!$X948,dataOrig!T948)</f>
        <v>3599.1037843341828</v>
      </c>
      <c r="U948" s="1">
        <f>IF(dataOrig!$X948&gt;0,dataOrig!U948*dataRevised!$X948/dataOrig!$X948,dataOrig!U948)</f>
        <v>19142.372083084934</v>
      </c>
      <c r="V948" s="1">
        <f>IF(dataOrig!$X948&gt;0,dataOrig!V948*dataRevised!$X948/dataOrig!$X948,dataOrig!V948)</f>
        <v>4233.2809847026601</v>
      </c>
      <c r="W948" s="1">
        <f>IF(dataOrig!$X948&gt;0,dataOrig!W948*dataRevised!$X948/dataOrig!$X948,dataOrig!W948)</f>
        <v>11575.215629155469</v>
      </c>
      <c r="X948" s="9">
        <f>dataOrig!X948*VLOOKUP($C948,pivot!$H$4:$Q$65,9,FALSE)/VLOOKUP($C948,pivot!$H$4:$Q$65,5,FALSE)</f>
        <v>38549.972481277247</v>
      </c>
      <c r="Y948" s="1">
        <f>IF(dataOrig!$AC948&gt;0,dataOrig!Y948*dataRevised!$AC948/dataOrig!$AC948,dataOrig!Y948)</f>
        <v>13494.565458430114</v>
      </c>
      <c r="Z948" s="1">
        <f>IF(dataOrig!$AC948&gt;0,dataOrig!Z948*dataRevised!$AC948/dataOrig!$AC948,dataOrig!Z948)</f>
        <v>16606.766735089604</v>
      </c>
      <c r="AA948" s="1">
        <f>IF(dataOrig!$AC948&gt;0,dataOrig!AA948*dataRevised!$AC948/dataOrig!$AC948,dataOrig!AA948)</f>
        <v>5106.3985956577162</v>
      </c>
      <c r="AB948" s="1">
        <f>IF(dataOrig!$AC948&gt;0,dataOrig!AB948*dataRevised!$AC948/dataOrig!$AC948,dataOrig!AB948)</f>
        <v>7191.7656395171289</v>
      </c>
      <c r="AC948" s="9">
        <f>dataOrig!AC948*VLOOKUP($C948,pivot!$H$4:$Q$65,10,FALSE)/VLOOKUP($C948,pivot!$H$4:$Q$65,6,FALSE)</f>
        <v>42399.496428694561</v>
      </c>
    </row>
    <row r="949" spans="1:29">
      <c r="A949">
        <v>957</v>
      </c>
      <c r="B949">
        <v>24021</v>
      </c>
      <c r="C949">
        <f>dataOrig!C949</f>
        <v>24021</v>
      </c>
      <c r="D949">
        <v>24</v>
      </c>
      <c r="E949" s="1">
        <f>IF(dataOrig!$I949&gt;0,dataOrig!E949*dataRevised!$I949/dataOrig!$I949,dataOrig!E949)</f>
        <v>5287.6422996126203</v>
      </c>
      <c r="F949" s="1">
        <f>IF(dataOrig!$I949&gt;0,dataOrig!F949*dataRevised!$I949/dataOrig!$I949,dataOrig!F949)</f>
        <v>5187.2856784936503</v>
      </c>
      <c r="G949" s="1">
        <f>IF(dataOrig!$I949&gt;0,dataOrig!G949*dataRevised!$I949/dataOrig!$I949,dataOrig!G949)</f>
        <v>485.33120049337987</v>
      </c>
      <c r="H949" s="1">
        <f>IF(dataOrig!$I949&gt;0,dataOrig!H949*dataRevised!$I949/dataOrig!$I949,dataOrig!H949)</f>
        <v>8316.43802879334</v>
      </c>
      <c r="I949" s="9">
        <f>dataOrig!I949*VLOOKUP($C949,pivot!$H$4:$Q$65,7,FALSE)/VLOOKUP($C949,pivot!$H$4:$Q$65,2,FALSE)</f>
        <v>19276.69720739299</v>
      </c>
      <c r="J949" s="1">
        <f>dataOrig!J949</f>
        <v>6428</v>
      </c>
      <c r="K949" s="1">
        <f>dataOrig!K949</f>
        <v>6306</v>
      </c>
      <c r="L949" s="1">
        <f>dataOrig!L949</f>
        <v>590</v>
      </c>
      <c r="M949" s="1">
        <f>dataOrig!M949</f>
        <v>10110</v>
      </c>
      <c r="N949" s="9">
        <f>dataOrig!N949</f>
        <v>23434</v>
      </c>
      <c r="O949" s="1">
        <f>IF(dataOrig!$S949&gt;0,dataOrig!O949*dataRevised!$S949/dataOrig!$S949,dataOrig!O949)</f>
        <v>5613.2314683107834</v>
      </c>
      <c r="P949" s="1">
        <f>IF(dataOrig!$S949&gt;0,dataOrig!P949*dataRevised!$S949/dataOrig!$S949,dataOrig!P949)</f>
        <v>12962.89075379659</v>
      </c>
      <c r="Q949" s="1">
        <f>IF(dataOrig!$S949&gt;0,dataOrig!Q949*dataRevised!$S949/dataOrig!$S949,dataOrig!Q949)</f>
        <v>646.46064072984359</v>
      </c>
      <c r="R949" s="1">
        <f>IF(dataOrig!$S949&gt;0,dataOrig!R949*dataRevised!$S949/dataOrig!$S949,dataOrig!R949)</f>
        <v>2640.8963563758161</v>
      </c>
      <c r="S949" s="9">
        <f>dataOrig!S949*VLOOKUP($C949,pivot!$H$4:$Q$65,8,FALSE)/VLOOKUP($C949,pivot!$H$4:$Q$65,4,FALSE)</f>
        <v>21863.479219213034</v>
      </c>
      <c r="T949" s="1">
        <f>IF(dataOrig!$X949&gt;0,dataOrig!T949*dataRevised!$X949/dataOrig!$X949,dataOrig!T949)</f>
        <v>4182.9024220565652</v>
      </c>
      <c r="U949" s="1">
        <f>IF(dataOrig!$X949&gt;0,dataOrig!U949*dataRevised!$X949/dataOrig!$X949,dataOrig!U949)</f>
        <v>17560.633388240662</v>
      </c>
      <c r="V949" s="1">
        <f>IF(dataOrig!$X949&gt;0,dataOrig!V949*dataRevised!$X949/dataOrig!$X949,dataOrig!V949)</f>
        <v>719.37624013760626</v>
      </c>
      <c r="W949" s="1">
        <f>IF(dataOrig!$X949&gt;0,dataOrig!W949*dataRevised!$X949/dataOrig!$X949,dataOrig!W949)</f>
        <v>8825.87965886643</v>
      </c>
      <c r="X949" s="9">
        <f>dataOrig!X949*VLOOKUP($C949,pivot!$H$4:$Q$65,9,FALSE)/VLOOKUP($C949,pivot!$H$4:$Q$65,5,FALSE)</f>
        <v>31288.791709301262</v>
      </c>
      <c r="Y949" s="1">
        <f>IF(dataOrig!$AC949&gt;0,dataOrig!Y949*dataRevised!$AC949/dataOrig!$AC949,dataOrig!Y949)</f>
        <v>8746.7286426007486</v>
      </c>
      <c r="Z949" s="1">
        <f>IF(dataOrig!$AC949&gt;0,dataOrig!Z949*dataRevised!$AC949/dataOrig!$AC949,dataOrig!Z949)</f>
        <v>20931.157615512733</v>
      </c>
      <c r="AA949" s="1">
        <f>IF(dataOrig!$AC949&gt;0,dataOrig!AA949*dataRevised!$AC949/dataOrig!$AC949,dataOrig!AA949)</f>
        <v>1107.4170923387239</v>
      </c>
      <c r="AB949" s="1">
        <f>IF(dataOrig!$AC949&gt;0,dataOrig!AB949*dataRevised!$AC949/dataOrig!$AC949,dataOrig!AB949)</f>
        <v>4374.8178640939077</v>
      </c>
      <c r="AC949" s="9">
        <f>dataOrig!AC949*VLOOKUP($C949,pivot!$H$4:$Q$65,10,FALSE)/VLOOKUP($C949,pivot!$H$4:$Q$65,6,FALSE)</f>
        <v>35160.12121454611</v>
      </c>
    </row>
    <row r="950" spans="1:29">
      <c r="A950">
        <v>958</v>
      </c>
      <c r="B950">
        <v>24021</v>
      </c>
      <c r="C950">
        <f>dataOrig!C950</f>
        <v>24021</v>
      </c>
      <c r="D950">
        <v>24</v>
      </c>
      <c r="E950" s="1">
        <f>IF(dataOrig!$I950&gt;0,dataOrig!E950*dataRevised!$I950/dataOrig!$I950,dataOrig!E950)</f>
        <v>133.26043132191108</v>
      </c>
      <c r="F950" s="1">
        <f>IF(dataOrig!$I950&gt;0,dataOrig!F950*dataRevised!$I950/dataOrig!$I950,dataOrig!F950)</f>
        <v>47.710524794264465</v>
      </c>
      <c r="G950" s="1">
        <f>IF(dataOrig!$I950&gt;0,dataOrig!G950*dataRevised!$I950/dataOrig!$I950,dataOrig!G950)</f>
        <v>8.2259525507352507</v>
      </c>
      <c r="H950" s="1">
        <f>IF(dataOrig!$I950&gt;0,dataOrig!H950*dataRevised!$I950/dataOrig!$I950,dataOrig!H950)</f>
        <v>716.48046716904048</v>
      </c>
      <c r="I950" s="9">
        <f>dataOrig!I950*VLOOKUP($C950,pivot!$H$4:$Q$65,7,FALSE)/VLOOKUP($C950,pivot!$H$4:$Q$65,2,FALSE)</f>
        <v>905.67737583595124</v>
      </c>
      <c r="J950" s="1">
        <f>dataOrig!J950</f>
        <v>162</v>
      </c>
      <c r="K950" s="1">
        <f>dataOrig!K950</f>
        <v>58</v>
      </c>
      <c r="L950" s="1">
        <f>dataOrig!L950</f>
        <v>10</v>
      </c>
      <c r="M950" s="1">
        <f>dataOrig!M950</f>
        <v>871</v>
      </c>
      <c r="N950" s="9">
        <f>dataOrig!N950</f>
        <v>1101</v>
      </c>
      <c r="O950" s="1">
        <f>IF(dataOrig!$S950&gt;0,dataOrig!O950*dataRevised!$S950/dataOrig!$S950,dataOrig!O950)</f>
        <v>500.90396044372278</v>
      </c>
      <c r="P950" s="1">
        <f>IF(dataOrig!$S950&gt;0,dataOrig!P950*dataRevised!$S950/dataOrig!$S950,dataOrig!P950)</f>
        <v>646.47232521747071</v>
      </c>
      <c r="Q950" s="1">
        <f>IF(dataOrig!$S950&gt;0,dataOrig!Q950*dataRevised!$S950/dataOrig!$S950,dataOrig!Q950)</f>
        <v>88.916817184819621</v>
      </c>
      <c r="R950" s="1">
        <f>IF(dataOrig!$S950&gt;0,dataOrig!R950*dataRevised!$S950/dataOrig!$S950,dataOrig!R950)</f>
        <v>525.61714264608452</v>
      </c>
      <c r="S950" s="9">
        <f>dataOrig!S950*VLOOKUP($C950,pivot!$H$4:$Q$65,8,FALSE)/VLOOKUP($C950,pivot!$H$4:$Q$65,4,FALSE)</f>
        <v>1761.9102454920976</v>
      </c>
      <c r="T950" s="1">
        <f>IF(dataOrig!$X950&gt;0,dataOrig!T950*dataRevised!$X950/dataOrig!$X950,dataOrig!T950)</f>
        <v>254.11539687662093</v>
      </c>
      <c r="U950" s="1">
        <f>IF(dataOrig!$X950&gt;0,dataOrig!U950*dataRevised!$X950/dataOrig!$X950,dataOrig!U950)</f>
        <v>689.0009303068731</v>
      </c>
      <c r="V950" s="1">
        <f>IF(dataOrig!$X950&gt;0,dataOrig!V950*dataRevised!$X950/dataOrig!$X950,dataOrig!V950)</f>
        <v>97.793680430652955</v>
      </c>
      <c r="W950" s="1">
        <f>IF(dataOrig!$X950&gt;0,dataOrig!W950*dataRevised!$X950/dataOrig!$X950,dataOrig!W950)</f>
        <v>536.38351993782373</v>
      </c>
      <c r="X950" s="9">
        <f>dataOrig!X950*VLOOKUP($C950,pivot!$H$4:$Q$65,9,FALSE)/VLOOKUP($C950,pivot!$H$4:$Q$65,5,FALSE)</f>
        <v>1577.2935275519708</v>
      </c>
      <c r="Y950" s="1">
        <f>IF(dataOrig!$AC950&gt;0,dataOrig!Y950*dataRevised!$AC950/dataOrig!$AC950,dataOrig!Y950)</f>
        <v>741.82619454400242</v>
      </c>
      <c r="Z950" s="1">
        <f>IF(dataOrig!$AC950&gt;0,dataOrig!Z950*dataRevised!$AC950/dataOrig!$AC950,dataOrig!Z950)</f>
        <v>965.01419144727004</v>
      </c>
      <c r="AA950" s="1">
        <f>IF(dataOrig!$AC950&gt;0,dataOrig!AA950*dataRevised!$AC950/dataOrig!$AC950,dataOrig!AA950)</f>
        <v>131.08511034595168</v>
      </c>
      <c r="AB950" s="1">
        <f>IF(dataOrig!$AC950&gt;0,dataOrig!AB950*dataRevised!$AC950/dataOrig!$AC950,dataOrig!AB950)</f>
        <v>779.52611518685865</v>
      </c>
      <c r="AC950" s="9">
        <f>dataOrig!AC950*VLOOKUP($C950,pivot!$H$4:$Q$65,10,FALSE)/VLOOKUP($C950,pivot!$H$4:$Q$65,6,FALSE)</f>
        <v>2617.4516115240826</v>
      </c>
    </row>
    <row r="951" spans="1:29">
      <c r="A951">
        <v>959</v>
      </c>
      <c r="B951">
        <v>24021</v>
      </c>
      <c r="C951">
        <f>dataOrig!C951</f>
        <v>24021</v>
      </c>
      <c r="D951">
        <v>24</v>
      </c>
      <c r="E951" s="1">
        <f>IF(dataOrig!$I951&gt;0,dataOrig!E951*dataRevised!$I951/dataOrig!$I951,dataOrig!E951)</f>
        <v>74.033572956617263</v>
      </c>
      <c r="F951" s="1">
        <f>IF(dataOrig!$I951&gt;0,dataOrig!F951*dataRevised!$I951/dataOrig!$I951,dataOrig!F951)</f>
        <v>32.90381020294101</v>
      </c>
      <c r="G951" s="1">
        <f>IF(dataOrig!$I951&gt;0,dataOrig!G951*dataRevised!$I951/dataOrig!$I951,dataOrig!G951)</f>
        <v>0</v>
      </c>
      <c r="H951" s="1">
        <f>IF(dataOrig!$I951&gt;0,dataOrig!H951*dataRevised!$I951/dataOrig!$I951,dataOrig!H951)</f>
        <v>377.57122207874806</v>
      </c>
      <c r="I951" s="9">
        <f>dataOrig!I951*VLOOKUP($C951,pivot!$H$4:$Q$65,7,FALSE)/VLOOKUP($C951,pivot!$H$4:$Q$65,2,FALSE)</f>
        <v>484.5086052383063</v>
      </c>
      <c r="J951" s="1">
        <f>dataOrig!J951</f>
        <v>90</v>
      </c>
      <c r="K951" s="1">
        <f>dataOrig!K951</f>
        <v>40</v>
      </c>
      <c r="L951" s="1">
        <f>dataOrig!L951</f>
        <v>0</v>
      </c>
      <c r="M951" s="1">
        <f>dataOrig!M951</f>
        <v>459</v>
      </c>
      <c r="N951" s="9">
        <f>dataOrig!N951</f>
        <v>589</v>
      </c>
      <c r="O951" s="1">
        <f>IF(dataOrig!$S951&gt;0,dataOrig!O951*dataRevised!$S951/dataOrig!$S951,dataOrig!O951)</f>
        <v>236.89415939639247</v>
      </c>
      <c r="P951" s="1">
        <f>IF(dataOrig!$S951&gt;0,dataOrig!P951*dataRevised!$S951/dataOrig!$S951,dataOrig!P951)</f>
        <v>326.55003120278138</v>
      </c>
      <c r="Q951" s="1">
        <f>IF(dataOrig!$S951&gt;0,dataOrig!Q951*dataRevised!$S951/dataOrig!$S951,dataOrig!Q951)</f>
        <v>84.124260503760794</v>
      </c>
      <c r="R951" s="1">
        <f>IF(dataOrig!$S951&gt;0,dataOrig!R951*dataRevised!$S951/dataOrig!$S951,dataOrig!R951)</f>
        <v>602.38069994373302</v>
      </c>
      <c r="S951" s="9">
        <f>dataOrig!S951*VLOOKUP($C951,pivot!$H$4:$Q$65,8,FALSE)/VLOOKUP($C951,pivot!$H$4:$Q$65,4,FALSE)</f>
        <v>1249.9491510466678</v>
      </c>
      <c r="T951" s="1">
        <f>IF(dataOrig!$X951&gt;0,dataOrig!T951*dataRevised!$X951/dataOrig!$X951,dataOrig!T951)</f>
        <v>65.195786953768646</v>
      </c>
      <c r="U951" s="1">
        <f>IF(dataOrig!$X951&gt;0,dataOrig!U951*dataRevised!$X951/dataOrig!$X951,dataOrig!U951)</f>
        <v>204.47769544591074</v>
      </c>
      <c r="V951" s="1">
        <f>IF(dataOrig!$X951&gt;0,dataOrig!V951*dataRevised!$X951/dataOrig!$X951,dataOrig!V951)</f>
        <v>82.235594907594546</v>
      </c>
      <c r="W951" s="1">
        <f>IF(dataOrig!$X951&gt;0,dataOrig!W951*dataRevised!$X951/dataOrig!$X951,dataOrig!W951)</f>
        <v>468.96514933790399</v>
      </c>
      <c r="X951" s="9">
        <f>dataOrig!X951*VLOOKUP($C951,pivot!$H$4:$Q$65,9,FALSE)/VLOOKUP($C951,pivot!$H$4:$Q$65,5,FALSE)</f>
        <v>820.87422664517794</v>
      </c>
      <c r="Y951" s="1">
        <f>IF(dataOrig!$AC951&gt;0,dataOrig!Y951*dataRevised!$AC951/dataOrig!$AC951,dataOrig!Y951)</f>
        <v>329.5396328402116</v>
      </c>
      <c r="Z951" s="1">
        <f>IF(dataOrig!$AC951&gt;0,dataOrig!Z951*dataRevised!$AC951/dataOrig!$AC951,dataOrig!Z951)</f>
        <v>461.37207688681229</v>
      </c>
      <c r="AA951" s="1">
        <f>IF(dataOrig!$AC951&gt;0,dataOrig!AA951*dataRevised!$AC951/dataOrig!$AC951,dataOrig!AA951)</f>
        <v>123.30745059193821</v>
      </c>
      <c r="AB951" s="1">
        <f>IF(dataOrig!$AC951&gt;0,dataOrig!AB951*dataRevised!$AC951/dataOrig!$AC951,dataOrig!AB951)</f>
        <v>858.99650363804631</v>
      </c>
      <c r="AC951" s="9">
        <f>dataOrig!AC951*VLOOKUP($C951,pivot!$H$4:$Q$65,10,FALSE)/VLOOKUP($C951,pivot!$H$4:$Q$65,6,FALSE)</f>
        <v>1773.2156639570082</v>
      </c>
    </row>
    <row r="952" spans="1:29">
      <c r="A952">
        <v>960</v>
      </c>
      <c r="B952">
        <v>24021</v>
      </c>
      <c r="C952">
        <f>dataOrig!C952</f>
        <v>24021</v>
      </c>
      <c r="D952">
        <v>24</v>
      </c>
      <c r="E952" s="1">
        <f>IF(dataOrig!$I952&gt;0,dataOrig!E952*dataRevised!$I952/dataOrig!$I952,dataOrig!E952)</f>
        <v>247.60117177713107</v>
      </c>
      <c r="F952" s="1">
        <f>IF(dataOrig!$I952&gt;0,dataOrig!F952*dataRevised!$I952/dataOrig!$I952,dataOrig!F952)</f>
        <v>92.953263823308347</v>
      </c>
      <c r="G952" s="1">
        <f>IF(dataOrig!$I952&gt;0,dataOrig!G952*dataRevised!$I952/dataOrig!$I952,dataOrig!G952)</f>
        <v>228.68148091043997</v>
      </c>
      <c r="H952" s="1">
        <f>IF(dataOrig!$I952&gt;0,dataOrig!H952*dataRevised!$I952/dataOrig!$I952,dataOrig!H952)</f>
        <v>1037.2926166477152</v>
      </c>
      <c r="I952" s="9">
        <f>dataOrig!I952*VLOOKUP($C952,pivot!$H$4:$Q$65,7,FALSE)/VLOOKUP($C952,pivot!$H$4:$Q$65,2,FALSE)</f>
        <v>1606.5285331585947</v>
      </c>
      <c r="J952" s="1">
        <f>dataOrig!J952</f>
        <v>301</v>
      </c>
      <c r="K952" s="1">
        <f>dataOrig!K952</f>
        <v>113</v>
      </c>
      <c r="L952" s="1">
        <f>dataOrig!L952</f>
        <v>278</v>
      </c>
      <c r="M952" s="1">
        <f>dataOrig!M952</f>
        <v>1261</v>
      </c>
      <c r="N952" s="9">
        <f>dataOrig!N952</f>
        <v>1953</v>
      </c>
      <c r="O952" s="1">
        <f>IF(dataOrig!$S952&gt;0,dataOrig!O952*dataRevised!$S952/dataOrig!$S952,dataOrig!O952)</f>
        <v>317.02697688711385</v>
      </c>
      <c r="P952" s="1">
        <f>IF(dataOrig!$S952&gt;0,dataOrig!P952*dataRevised!$S952/dataOrig!$S952,dataOrig!P952)</f>
        <v>208.8048505613155</v>
      </c>
      <c r="Q952" s="1">
        <f>IF(dataOrig!$S952&gt;0,dataOrig!Q952*dataRevised!$S952/dataOrig!$S952,dataOrig!Q952)</f>
        <v>82.822001766922654</v>
      </c>
      <c r="R952" s="1">
        <f>IF(dataOrig!$S952&gt;0,dataOrig!R952*dataRevised!$S952/dataOrig!$S952,dataOrig!R952)</f>
        <v>312.76808933241432</v>
      </c>
      <c r="S952" s="9">
        <f>dataOrig!S952*VLOOKUP($C952,pivot!$H$4:$Q$65,8,FALSE)/VLOOKUP($C952,pivot!$H$4:$Q$65,4,FALSE)</f>
        <v>921.42191854776638</v>
      </c>
      <c r="T952" s="1">
        <f>IF(dataOrig!$X952&gt;0,dataOrig!T952*dataRevised!$X952/dataOrig!$X952,dataOrig!T952)</f>
        <v>396.36075023029804</v>
      </c>
      <c r="U952" s="1">
        <f>IF(dataOrig!$X952&gt;0,dataOrig!U952*dataRevised!$X952/dataOrig!$X952,dataOrig!U952)</f>
        <v>1032.0196730295424</v>
      </c>
      <c r="V952" s="1">
        <f>IF(dataOrig!$X952&gt;0,dataOrig!V952*dataRevised!$X952/dataOrig!$X952,dataOrig!V952)</f>
        <v>523.78887927630046</v>
      </c>
      <c r="W952" s="1">
        <f>IF(dataOrig!$X952&gt;0,dataOrig!W952*dataRevised!$X952/dataOrig!$X952,dataOrig!W952)</f>
        <v>580.83519286084788</v>
      </c>
      <c r="X952" s="9">
        <f>dataOrig!X952*VLOOKUP($C952,pivot!$H$4:$Q$65,9,FALSE)/VLOOKUP($C952,pivot!$H$4:$Q$65,5,FALSE)</f>
        <v>2533.0044953969887</v>
      </c>
      <c r="Y952" s="1">
        <f>IF(dataOrig!$AC952&gt;0,dataOrig!Y952*dataRevised!$AC952/dataOrig!$AC952,dataOrig!Y952)</f>
        <v>471.81522139736944</v>
      </c>
      <c r="Z952" s="1">
        <f>IF(dataOrig!$AC952&gt;0,dataOrig!Z952*dataRevised!$AC952/dataOrig!$AC952,dataOrig!Z952)</f>
        <v>310.0417661907062</v>
      </c>
      <c r="AA952" s="1">
        <f>IF(dataOrig!$AC952&gt;0,dataOrig!AA952*dataRevised!$AC952/dataOrig!$AC952,dataOrig!AA952)</f>
        <v>118.79222870837017</v>
      </c>
      <c r="AB952" s="1">
        <f>IF(dataOrig!$AC952&gt;0,dataOrig!AB952*dataRevised!$AC952/dataOrig!$AC952,dataOrig!AB952)</f>
        <v>466.71865567326012</v>
      </c>
      <c r="AC952" s="9">
        <f>dataOrig!AC952*VLOOKUP($C952,pivot!$H$4:$Q$65,10,FALSE)/VLOOKUP($C952,pivot!$H$4:$Q$65,6,FALSE)</f>
        <v>1367.3678719697059</v>
      </c>
    </row>
    <row r="953" spans="1:29">
      <c r="A953">
        <v>961</v>
      </c>
      <c r="B953">
        <v>24021</v>
      </c>
      <c r="C953">
        <f>dataOrig!C953</f>
        <v>24021</v>
      </c>
      <c r="D953">
        <v>24</v>
      </c>
      <c r="E953" s="1">
        <f>IF(dataOrig!$I953&gt;0,dataOrig!E953*dataRevised!$I953/dataOrig!$I953,dataOrig!E953)</f>
        <v>55.113882089926186</v>
      </c>
      <c r="F953" s="1">
        <f>IF(dataOrig!$I953&gt;0,dataOrig!F953*dataRevised!$I953/dataOrig!$I953,dataOrig!F953)</f>
        <v>806.96594522712826</v>
      </c>
      <c r="G953" s="1">
        <f>IF(dataOrig!$I953&gt;0,dataOrig!G953*dataRevised!$I953/dataOrig!$I953,dataOrig!G953)</f>
        <v>2872.50263071675</v>
      </c>
      <c r="H953" s="1">
        <f>IF(dataOrig!$I953&gt;0,dataOrig!H953*dataRevised!$I953/dataOrig!$I953,dataOrig!H953)</f>
        <v>2261.3143561971206</v>
      </c>
      <c r="I953" s="9">
        <f>dataOrig!I953*VLOOKUP($C953,pivot!$H$4:$Q$65,7,FALSE)/VLOOKUP($C953,pivot!$H$4:$Q$65,2,FALSE)</f>
        <v>5995.896814230925</v>
      </c>
      <c r="J953" s="1">
        <f>dataOrig!J953</f>
        <v>67</v>
      </c>
      <c r="K953" s="1">
        <f>dataOrig!K953</f>
        <v>981</v>
      </c>
      <c r="L953" s="1">
        <f>dataOrig!L953</f>
        <v>3492</v>
      </c>
      <c r="M953" s="1">
        <f>dataOrig!M953</f>
        <v>2749</v>
      </c>
      <c r="N953" s="9">
        <f>dataOrig!N953</f>
        <v>7289</v>
      </c>
      <c r="O953" s="1">
        <f>IF(dataOrig!$S953&gt;0,dataOrig!O953*dataRevised!$S953/dataOrig!$S953,dataOrig!O953)</f>
        <v>339.6877628613363</v>
      </c>
      <c r="P953" s="1">
        <f>IF(dataOrig!$S953&gt;0,dataOrig!P953*dataRevised!$S953/dataOrig!$S953,dataOrig!P953)</f>
        <v>650.72546677928631</v>
      </c>
      <c r="Q953" s="1">
        <f>IF(dataOrig!$S953&gt;0,dataOrig!Q953*dataRevised!$S953/dataOrig!$S953,dataOrig!Q953)</f>
        <v>1804.4422811958993</v>
      </c>
      <c r="R953" s="1">
        <f>IF(dataOrig!$S953&gt;0,dataOrig!R953*dataRevised!$S953/dataOrig!$S953,dataOrig!R953)</f>
        <v>635.00386693115877</v>
      </c>
      <c r="S953" s="9">
        <f>dataOrig!S953*VLOOKUP($C953,pivot!$H$4:$Q$65,8,FALSE)/VLOOKUP($C953,pivot!$H$4:$Q$65,4,FALSE)</f>
        <v>3429.8593777676806</v>
      </c>
      <c r="T953" s="1">
        <f>IF(dataOrig!$X953&gt;0,dataOrig!T953*dataRevised!$X953/dataOrig!$X953,dataOrig!T953)</f>
        <v>1641.0075920749723</v>
      </c>
      <c r="U953" s="1">
        <f>IF(dataOrig!$X953&gt;0,dataOrig!U953*dataRevised!$X953/dataOrig!$X953,dataOrig!U953)</f>
        <v>1876.6014585669998</v>
      </c>
      <c r="V953" s="1">
        <f>IF(dataOrig!$X953&gt;0,dataOrig!V953*dataRevised!$X953/dataOrig!$X953,dataOrig!V953)</f>
        <v>4621.492261563737</v>
      </c>
      <c r="W953" s="1">
        <f>IF(dataOrig!$X953&gt;0,dataOrig!W953*dataRevised!$X953/dataOrig!$X953,dataOrig!W953)</f>
        <v>2176.6502507974124</v>
      </c>
      <c r="X953" s="9">
        <f>dataOrig!X953*VLOOKUP($C953,pivot!$H$4:$Q$65,9,FALSE)/VLOOKUP($C953,pivot!$H$4:$Q$65,5,FALSE)</f>
        <v>10315.751563003121</v>
      </c>
      <c r="Y953" s="1">
        <f>IF(dataOrig!$AC953&gt;0,dataOrig!Y953*dataRevised!$AC953/dataOrig!$AC953,dataOrig!Y953)</f>
        <v>884.18505449082966</v>
      </c>
      <c r="Z953" s="1">
        <f>IF(dataOrig!$AC953&gt;0,dataOrig!Z953*dataRevised!$AC953/dataOrig!$AC953,dataOrig!Z953)</f>
        <v>1716.7557230223576</v>
      </c>
      <c r="AA953" s="1">
        <f>IF(dataOrig!$AC953&gt;0,dataOrig!AA953*dataRevised!$AC953/dataOrig!$AC953,dataOrig!AA953)</f>
        <v>4085.8695055917219</v>
      </c>
      <c r="AB953" s="1">
        <f>IF(dataOrig!$AC953&gt;0,dataOrig!AB953*dataRevised!$AC953/dataOrig!$AC953,dataOrig!AB953)</f>
        <v>1665.1248196814784</v>
      </c>
      <c r="AC953" s="9">
        <f>dataOrig!AC953*VLOOKUP($C953,pivot!$H$4:$Q$65,10,FALSE)/VLOOKUP($C953,pivot!$H$4:$Q$65,6,FALSE)</f>
        <v>8351.9351027863886</v>
      </c>
    </row>
    <row r="954" spans="1:29">
      <c r="A954">
        <v>962</v>
      </c>
      <c r="B954">
        <v>24021</v>
      </c>
      <c r="C954">
        <f>dataOrig!C954</f>
        <v>24021</v>
      </c>
      <c r="D954">
        <v>24</v>
      </c>
      <c r="E954" s="1">
        <f>IF(dataOrig!$I954&gt;0,dataOrig!E954*dataRevised!$I954/dataOrig!$I954,dataOrig!E954)</f>
        <v>52.64609632470561</v>
      </c>
      <c r="F954" s="1">
        <f>IF(dataOrig!$I954&gt;0,dataOrig!F954*dataRevised!$I954/dataOrig!$I954,dataOrig!F954)</f>
        <v>0</v>
      </c>
      <c r="G954" s="1">
        <f>IF(dataOrig!$I954&gt;0,dataOrig!G954*dataRevised!$I954/dataOrig!$I954,dataOrig!G954)</f>
        <v>487.79898625860045</v>
      </c>
      <c r="H954" s="1">
        <f>IF(dataOrig!$I954&gt;0,dataOrig!H954*dataRevised!$I954/dataOrig!$I954,dataOrig!H954)</f>
        <v>277.21460095977795</v>
      </c>
      <c r="I954" s="9">
        <f>dataOrig!I954*VLOOKUP($C954,pivot!$H$4:$Q$65,7,FALSE)/VLOOKUP($C954,pivot!$H$4:$Q$65,2,FALSE)</f>
        <v>817.65968354308404</v>
      </c>
      <c r="J954" s="1">
        <f>dataOrig!J954</f>
        <v>64</v>
      </c>
      <c r="K954" s="1">
        <f>dataOrig!K954</f>
        <v>0</v>
      </c>
      <c r="L954" s="1">
        <f>dataOrig!L954</f>
        <v>593</v>
      </c>
      <c r="M954" s="1">
        <f>dataOrig!M954</f>
        <v>337</v>
      </c>
      <c r="N954" s="9">
        <f>dataOrig!N954</f>
        <v>994</v>
      </c>
      <c r="O954" s="1">
        <f>IF(dataOrig!$S954&gt;0,dataOrig!O954*dataRevised!$S954/dataOrig!$S954,dataOrig!O954)</f>
        <v>323.29522806914167</v>
      </c>
      <c r="P954" s="1">
        <f>IF(dataOrig!$S954&gt;0,dataOrig!P954*dataRevised!$S954/dataOrig!$S954,dataOrig!P954)</f>
        <v>647.07245027728868</v>
      </c>
      <c r="Q954" s="1">
        <f>IF(dataOrig!$S954&gt;0,dataOrig!Q954*dataRevised!$S954/dataOrig!$S954,dataOrig!Q954)</f>
        <v>1852.1493383998625</v>
      </c>
      <c r="R954" s="1">
        <f>IF(dataOrig!$S954&gt;0,dataOrig!R954*dataRevised!$S954/dataOrig!$S954,dataOrig!R954)</f>
        <v>646.44643731850169</v>
      </c>
      <c r="S954" s="9">
        <f>dataOrig!S954*VLOOKUP($C954,pivot!$H$4:$Q$65,8,FALSE)/VLOOKUP($C954,pivot!$H$4:$Q$65,4,FALSE)</f>
        <v>3468.9634540647944</v>
      </c>
      <c r="T954" s="1">
        <f>IF(dataOrig!$X954&gt;0,dataOrig!T954*dataRevised!$X954/dataOrig!$X954,dataOrig!T954)</f>
        <v>162.98946738442163</v>
      </c>
      <c r="U954" s="1">
        <f>IF(dataOrig!$X954&gt;0,dataOrig!U954*dataRevised!$X954/dataOrig!$X954,dataOrig!U954)</f>
        <v>236.33472770741133</v>
      </c>
      <c r="V954" s="1">
        <f>IF(dataOrig!$X954&gt;0,dataOrig!V954*dataRevised!$X954/dataOrig!$X954,dataOrig!V954)</f>
        <v>496.37701430710223</v>
      </c>
      <c r="W954" s="1">
        <f>IF(dataOrig!$X954&gt;0,dataOrig!W954*dataRevised!$X954/dataOrig!$X954,dataOrig!W954)</f>
        <v>394.1381665841468</v>
      </c>
      <c r="X954" s="9">
        <f>dataOrig!X954*VLOOKUP($C954,pivot!$H$4:$Q$65,9,FALSE)/VLOOKUP($C954,pivot!$H$4:$Q$65,5,FALSE)</f>
        <v>1289.8393759830819</v>
      </c>
      <c r="Y954" s="1">
        <f>IF(dataOrig!$AC954&gt;0,dataOrig!Y954*dataRevised!$AC954/dataOrig!$AC954,dataOrig!Y954)</f>
        <v>123.83332382106289</v>
      </c>
      <c r="Z954" s="1">
        <f>IF(dataOrig!$AC954&gt;0,dataOrig!Z954*dataRevised!$AC954/dataOrig!$AC954,dataOrig!Z954)</f>
        <v>299.31724684862144</v>
      </c>
      <c r="AA954" s="1">
        <f>IF(dataOrig!$AC954&gt;0,dataOrig!AA954*dataRevised!$AC954/dataOrig!$AC954,dataOrig!AA954)</f>
        <v>1465.8744094187525</v>
      </c>
      <c r="AB954" s="1">
        <f>IF(dataOrig!$AC954&gt;0,dataOrig!AB954*dataRevised!$AC954/dataOrig!$AC954,dataOrig!AB954)</f>
        <v>294.77465867776743</v>
      </c>
      <c r="AC954" s="9">
        <f>dataOrig!AC954*VLOOKUP($C954,pivot!$H$4:$Q$65,10,FALSE)/VLOOKUP($C954,pivot!$H$4:$Q$65,6,FALSE)</f>
        <v>2183.7996387662042</v>
      </c>
    </row>
    <row r="955" spans="1:29">
      <c r="A955">
        <v>963</v>
      </c>
      <c r="B955">
        <v>24021</v>
      </c>
      <c r="C955">
        <f>dataOrig!C955</f>
        <v>24021</v>
      </c>
      <c r="D955">
        <v>24</v>
      </c>
      <c r="E955" s="1">
        <f>IF(dataOrig!$I955&gt;0,dataOrig!E955*dataRevised!$I955/dataOrig!$I955,dataOrig!E955)</f>
        <v>165.34164626977855</v>
      </c>
      <c r="F955" s="1">
        <f>IF(dataOrig!$I955&gt;0,dataOrig!F955*dataRevised!$I955/dataOrig!$I955,dataOrig!F955)</f>
        <v>2420.8978356813845</v>
      </c>
      <c r="G955" s="1">
        <f>IF(dataOrig!$I955&gt;0,dataOrig!G955*dataRevised!$I955/dataOrig!$I955,dataOrig!G955)</f>
        <v>4.9355715304411518</v>
      </c>
      <c r="H955" s="1">
        <f>IF(dataOrig!$I955&gt;0,dataOrig!H955*dataRevised!$I955/dataOrig!$I955,dataOrig!H955)</f>
        <v>616.12384605007037</v>
      </c>
      <c r="I955" s="9">
        <f>dataOrig!I955*VLOOKUP($C955,pivot!$H$4:$Q$65,7,FALSE)/VLOOKUP($C955,pivot!$H$4:$Q$65,2,FALSE)</f>
        <v>3207.2988995316746</v>
      </c>
      <c r="J955" s="1">
        <f>dataOrig!J955</f>
        <v>201</v>
      </c>
      <c r="K955" s="1">
        <f>dataOrig!K955</f>
        <v>2943</v>
      </c>
      <c r="L955" s="1">
        <f>dataOrig!L955</f>
        <v>6</v>
      </c>
      <c r="M955" s="1">
        <f>dataOrig!M955</f>
        <v>749</v>
      </c>
      <c r="N955" s="9">
        <f>dataOrig!N955</f>
        <v>3899</v>
      </c>
      <c r="O955" s="1">
        <f>IF(dataOrig!$S955&gt;0,dataOrig!O955*dataRevised!$S955/dataOrig!$S955,dataOrig!O955)</f>
        <v>286.95523148692371</v>
      </c>
      <c r="P955" s="1">
        <f>IF(dataOrig!$S955&gt;0,dataOrig!P955*dataRevised!$S955/dataOrig!$S955,dataOrig!P955)</f>
        <v>405.6206569541323</v>
      </c>
      <c r="Q955" s="1">
        <f>IF(dataOrig!$S955&gt;0,dataOrig!Q955*dataRevised!$S955/dataOrig!$S955,dataOrig!Q955)</f>
        <v>167.23999350526606</v>
      </c>
      <c r="R955" s="1">
        <f>IF(dataOrig!$S955&gt;0,dataOrig!R955*dataRevised!$S955/dataOrig!$S955,dataOrig!R955)</f>
        <v>489.24961160318662</v>
      </c>
      <c r="S955" s="9">
        <f>dataOrig!S955*VLOOKUP($C955,pivot!$H$4:$Q$65,8,FALSE)/VLOOKUP($C955,pivot!$H$4:$Q$65,4,FALSE)</f>
        <v>1349.0654935495088</v>
      </c>
      <c r="T955" s="1">
        <f>IF(dataOrig!$X955&gt;0,dataOrig!T955*dataRevised!$X955/dataOrig!$X955,dataOrig!T955)</f>
        <v>565.2771073377894</v>
      </c>
      <c r="U955" s="1">
        <f>IF(dataOrig!$X955&gt;0,dataOrig!U955*dataRevised!$X955/dataOrig!$X955,dataOrig!U955)</f>
        <v>4671.129962994446</v>
      </c>
      <c r="V955" s="1">
        <f>IF(dataOrig!$X955&gt;0,dataOrig!V955*dataRevised!$X955/dataOrig!$X955,dataOrig!V955)</f>
        <v>108.16573744602523</v>
      </c>
      <c r="W955" s="1">
        <f>IF(dataOrig!$X955&gt;0,dataOrig!W955*dataRevised!$X955/dataOrig!$X955,dataOrig!W955)</f>
        <v>4681.5020200098179</v>
      </c>
      <c r="X955" s="9">
        <f>dataOrig!X955*VLOOKUP($C955,pivot!$H$4:$Q$65,9,FALSE)/VLOOKUP($C955,pivot!$H$4:$Q$65,5,FALSE)</f>
        <v>10026.074827788079</v>
      </c>
      <c r="Y955" s="1">
        <f>IF(dataOrig!$AC955&gt;0,dataOrig!Y955*dataRevised!$AC955/dataOrig!$AC955,dataOrig!Y955)</f>
        <v>820.61266906353057</v>
      </c>
      <c r="Z955" s="1">
        <f>IF(dataOrig!$AC955&gt;0,dataOrig!Z955*dataRevised!$AC955/dataOrig!$AC955,dataOrig!Z955)</f>
        <v>1223.9907632253553</v>
      </c>
      <c r="AA955" s="1">
        <f>IF(dataOrig!$AC955&gt;0,dataOrig!AA955*dataRevised!$AC955/dataOrig!$AC955,dataOrig!AA955)</f>
        <v>496.96234445630967</v>
      </c>
      <c r="AB955" s="1">
        <f>IF(dataOrig!$AC955&gt;0,dataOrig!AB955*dataRevised!$AC955/dataOrig!$AC955,dataOrig!AB955)</f>
        <v>1307.7234387903056</v>
      </c>
      <c r="AC955" s="9">
        <f>dataOrig!AC955*VLOOKUP($C955,pivot!$H$4:$Q$65,10,FALSE)/VLOOKUP($C955,pivot!$H$4:$Q$65,6,FALSE)</f>
        <v>3849.2892155355012</v>
      </c>
    </row>
    <row r="956" spans="1:29">
      <c r="A956">
        <v>964</v>
      </c>
      <c r="B956">
        <v>24021</v>
      </c>
      <c r="C956">
        <f>dataOrig!C956</f>
        <v>24021</v>
      </c>
      <c r="D956">
        <v>24</v>
      </c>
      <c r="E956" s="1">
        <f>IF(dataOrig!$I956&gt;0,dataOrig!E956*dataRevised!$I956/dataOrig!$I956,dataOrig!E956)</f>
        <v>0</v>
      </c>
      <c r="F956" s="1">
        <f>IF(dataOrig!$I956&gt;0,dataOrig!F956*dataRevised!$I956/dataOrig!$I956,dataOrig!F956)</f>
        <v>0</v>
      </c>
      <c r="G956" s="1">
        <f>IF(dataOrig!$I956&gt;0,dataOrig!G956*dataRevised!$I956/dataOrig!$I956,dataOrig!G956)</f>
        <v>0</v>
      </c>
      <c r="H956" s="1">
        <f>IF(dataOrig!$I956&gt;0,dataOrig!H956*dataRevised!$I956/dataOrig!$I956,dataOrig!H956)</f>
        <v>46.887929539190935</v>
      </c>
      <c r="I956" s="9">
        <f>dataOrig!I956*VLOOKUP($C956,pivot!$H$4:$Q$65,7,FALSE)/VLOOKUP($C956,pivot!$H$4:$Q$65,2,FALSE)</f>
        <v>46.887929539190935</v>
      </c>
      <c r="J956" s="1">
        <f>dataOrig!J956</f>
        <v>0</v>
      </c>
      <c r="K956" s="1">
        <f>dataOrig!K956</f>
        <v>0</v>
      </c>
      <c r="L956" s="1">
        <f>dataOrig!L956</f>
        <v>0</v>
      </c>
      <c r="M956" s="1">
        <f>dataOrig!M956</f>
        <v>57</v>
      </c>
      <c r="N956" s="9">
        <f>dataOrig!N956</f>
        <v>57</v>
      </c>
      <c r="O956" s="1">
        <f>IF(dataOrig!$S956&gt;0,dataOrig!O956*dataRevised!$S956/dataOrig!$S956,dataOrig!O956)</f>
        <v>207.41559701281295</v>
      </c>
      <c r="P956" s="1">
        <f>IF(dataOrig!$S956&gt;0,dataOrig!P956*dataRevised!$S956/dataOrig!$S956,dataOrig!P956)</f>
        <v>303.97348733165745</v>
      </c>
      <c r="Q956" s="1">
        <f>IF(dataOrig!$S956&gt;0,dataOrig!Q956*dataRevised!$S956/dataOrig!$S956,dataOrig!Q956)</f>
        <v>182.66337903482685</v>
      </c>
      <c r="R956" s="1">
        <f>IF(dataOrig!$S956&gt;0,dataOrig!R956*dataRevised!$S956/dataOrig!$S956,dataOrig!R956)</f>
        <v>363.15546606889399</v>
      </c>
      <c r="S956" s="9">
        <f>dataOrig!S956*VLOOKUP($C956,pivot!$H$4:$Q$65,8,FALSE)/VLOOKUP($C956,pivot!$H$4:$Q$65,4,FALSE)</f>
        <v>1057.2079294481912</v>
      </c>
      <c r="T956" s="1">
        <f>IF(dataOrig!$X956&gt;0,dataOrig!T956*dataRevised!$X956/dataOrig!$X956,dataOrig!T956)</f>
        <v>1.481722430767469</v>
      </c>
      <c r="U956" s="1">
        <f>IF(dataOrig!$X956&gt;0,dataOrig!U956*dataRevised!$X956/dataOrig!$X956,dataOrig!U956)</f>
        <v>27.411864969198177</v>
      </c>
      <c r="V956" s="1">
        <f>IF(dataOrig!$X956&gt;0,dataOrig!V956*dataRevised!$X956/dataOrig!$X956,dataOrig!V956)</f>
        <v>8.149473369221079</v>
      </c>
      <c r="W956" s="1">
        <f>IF(dataOrig!$X956&gt;0,dataOrig!W956*dataRevised!$X956/dataOrig!$X956,dataOrig!W956)</f>
        <v>35.561338338419262</v>
      </c>
      <c r="X956" s="9">
        <f>dataOrig!X956*VLOOKUP($C956,pivot!$H$4:$Q$65,9,FALSE)/VLOOKUP($C956,pivot!$H$4:$Q$65,5,FALSE)</f>
        <v>72.604399107605985</v>
      </c>
      <c r="Y956" s="1">
        <f>IF(dataOrig!$AC956&gt;0,dataOrig!Y956*dataRevised!$AC956/dataOrig!$AC956,dataOrig!Y956)</f>
        <v>86.282056870011871</v>
      </c>
      <c r="Z956" s="1">
        <f>IF(dataOrig!$AC956&gt;0,dataOrig!Z956*dataRevised!$AC956/dataOrig!$AC956,dataOrig!Z956)</f>
        <v>68.391516587399337</v>
      </c>
      <c r="AA956" s="1">
        <f>IF(dataOrig!$AC956&gt;0,dataOrig!AA956*dataRevised!$AC956/dataOrig!$AC956,dataOrig!AA956)</f>
        <v>12.874151366523995</v>
      </c>
      <c r="AB956" s="1">
        <f>IF(dataOrig!$AC956&gt;0,dataOrig!AB956*dataRevised!$AC956/dataOrig!$AC956,dataOrig!AB956)</f>
        <v>166.09264131674942</v>
      </c>
      <c r="AC956" s="9">
        <f>dataOrig!AC956*VLOOKUP($C956,pivot!$H$4:$Q$65,10,FALSE)/VLOOKUP($C956,pivot!$H$4:$Q$65,6,FALSE)</f>
        <v>333.64036614068459</v>
      </c>
    </row>
    <row r="957" spans="1:29">
      <c r="A957">
        <v>965</v>
      </c>
      <c r="B957">
        <v>24021</v>
      </c>
      <c r="C957">
        <f>dataOrig!C957</f>
        <v>24021</v>
      </c>
      <c r="D957">
        <v>24</v>
      </c>
      <c r="E957" s="1">
        <f>IF(dataOrig!$I957&gt;0,dataOrig!E957*dataRevised!$I957/dataOrig!$I957,dataOrig!E957)</f>
        <v>208.93919478867539</v>
      </c>
      <c r="F957" s="1">
        <f>IF(dataOrig!$I957&gt;0,dataOrig!F957*dataRevised!$I957/dataOrig!$I957,dataOrig!F957)</f>
        <v>751.85206313720198</v>
      </c>
      <c r="G957" s="1">
        <f>IF(dataOrig!$I957&gt;0,dataOrig!G957*dataRevised!$I957/dataOrig!$I957,dataOrig!G957)</f>
        <v>92.13066856823481</v>
      </c>
      <c r="H957" s="1">
        <f>IF(dataOrig!$I957&gt;0,dataOrig!H957*dataRevised!$I957/dataOrig!$I957,dataOrig!H957)</f>
        <v>667.94734711970239</v>
      </c>
      <c r="I957" s="9">
        <f>dataOrig!I957*VLOOKUP($C957,pivot!$H$4:$Q$65,7,FALSE)/VLOOKUP($C957,pivot!$H$4:$Q$65,2,FALSE)</f>
        <v>1720.8692736138146</v>
      </c>
      <c r="J957" s="1">
        <f>dataOrig!J957</f>
        <v>254</v>
      </c>
      <c r="K957" s="1">
        <f>dataOrig!K957</f>
        <v>914</v>
      </c>
      <c r="L957" s="1">
        <f>dataOrig!L957</f>
        <v>112</v>
      </c>
      <c r="M957" s="1">
        <f>dataOrig!M957</f>
        <v>812</v>
      </c>
      <c r="N957" s="9">
        <f>dataOrig!N957</f>
        <v>2092</v>
      </c>
      <c r="O957" s="1">
        <f>IF(dataOrig!$S957&gt;0,dataOrig!O957*dataRevised!$S957/dataOrig!$S957,dataOrig!O957)</f>
        <v>328.66713713880159</v>
      </c>
      <c r="P957" s="1">
        <f>IF(dataOrig!$S957&gt;0,dataOrig!P957*dataRevised!$S957/dataOrig!$S957,dataOrig!P957)</f>
        <v>471.16359828189536</v>
      </c>
      <c r="Q957" s="1">
        <f>IF(dataOrig!$S957&gt;0,dataOrig!Q957*dataRevised!$S957/dataOrig!$S957,dataOrig!Q957)</f>
        <v>146.78410559334321</v>
      </c>
      <c r="R957" s="1">
        <f>IF(dataOrig!$S957&gt;0,dataOrig!R957*dataRevised!$S957/dataOrig!$S957,dataOrig!R957)</f>
        <v>1603.3151815750346</v>
      </c>
      <c r="S957" s="9">
        <f>dataOrig!S957*VLOOKUP($C957,pivot!$H$4:$Q$65,8,FALSE)/VLOOKUP($C957,pivot!$H$4:$Q$65,4,FALSE)</f>
        <v>2549.9300225890747</v>
      </c>
      <c r="T957" s="1">
        <f>IF(dataOrig!$X957&gt;0,dataOrig!T957*dataRevised!$X957/dataOrig!$X957,dataOrig!T957)</f>
        <v>305.97568195348236</v>
      </c>
      <c r="U957" s="1">
        <f>IF(dataOrig!$X957&gt;0,dataOrig!U957*dataRevised!$X957/dataOrig!$X957,dataOrig!U957)</f>
        <v>1838.0766753670457</v>
      </c>
      <c r="V957" s="1">
        <f>IF(dataOrig!$X957&gt;0,dataOrig!V957*dataRevised!$X957/dataOrig!$X957,dataOrig!V957)</f>
        <v>245.22506229201613</v>
      </c>
      <c r="W957" s="1">
        <f>IF(dataOrig!$X957&gt;0,dataOrig!W957*dataRevised!$X957/dataOrig!$X957,dataOrig!W957)</f>
        <v>647.51270224538405</v>
      </c>
      <c r="X957" s="9">
        <f>dataOrig!X957*VLOOKUP($C957,pivot!$H$4:$Q$65,9,FALSE)/VLOOKUP($C957,pivot!$H$4:$Q$65,5,FALSE)</f>
        <v>3036.7901218579282</v>
      </c>
      <c r="Y957" s="1">
        <f>IF(dataOrig!$AC957&gt;0,dataOrig!Y957*dataRevised!$AC957/dataOrig!$AC957,dataOrig!Y957)</f>
        <v>482.22002203407777</v>
      </c>
      <c r="Z957" s="1">
        <f>IF(dataOrig!$AC957&gt;0,dataOrig!Z957*dataRevised!$AC957/dataOrig!$AC957,dataOrig!Z957)</f>
        <v>691.16513524462869</v>
      </c>
      <c r="AA957" s="1">
        <f>IF(dataOrig!$AC957&gt;0,dataOrig!AA957*dataRevised!$AC957/dataOrig!$AC957,dataOrig!AA957)</f>
        <v>211.94262910278556</v>
      </c>
      <c r="AB957" s="1">
        <f>IF(dataOrig!$AC957&gt;0,dataOrig!AB957*dataRevised!$AC957/dataOrig!$AC957,dataOrig!AB957)</f>
        <v>2343.0559955237177</v>
      </c>
      <c r="AC957" s="9">
        <f>dataOrig!AC957*VLOOKUP($C957,pivot!$H$4:$Q$65,10,FALSE)/VLOOKUP($C957,pivot!$H$4:$Q$65,6,FALSE)</f>
        <v>3728.3837819052096</v>
      </c>
    </row>
    <row r="958" spans="1:29">
      <c r="A958">
        <v>966</v>
      </c>
      <c r="B958">
        <v>24021</v>
      </c>
      <c r="C958">
        <f>dataOrig!C958</f>
        <v>24021</v>
      </c>
      <c r="D958">
        <v>24</v>
      </c>
      <c r="E958" s="1">
        <f>IF(dataOrig!$I958&gt;0,dataOrig!E958*dataRevised!$I958/dataOrig!$I958,dataOrig!E958)</f>
        <v>260.7626958583075</v>
      </c>
      <c r="F958" s="1">
        <f>IF(dataOrig!$I958&gt;0,dataOrig!F958*dataRevised!$I958/dataOrig!$I958,dataOrig!F958)</f>
        <v>59.226858365293815</v>
      </c>
      <c r="G958" s="1">
        <f>IF(dataOrig!$I958&gt;0,dataOrig!G958*dataRevised!$I958/dataOrig!$I958,dataOrig!G958)</f>
        <v>325.74772100911599</v>
      </c>
      <c r="H958" s="1">
        <f>IF(dataOrig!$I958&gt;0,dataOrig!H958*dataRevised!$I958/dataOrig!$I958,dataOrig!H958)</f>
        <v>1101.4550465434502</v>
      </c>
      <c r="I958" s="9">
        <f>dataOrig!I958*VLOOKUP($C958,pivot!$H$4:$Q$65,7,FALSE)/VLOOKUP($C958,pivot!$H$4:$Q$65,2,FALSE)</f>
        <v>1747.1923217761675</v>
      </c>
      <c r="J958" s="1">
        <f>dataOrig!J958</f>
        <v>317</v>
      </c>
      <c r="K958" s="1">
        <f>dataOrig!K958</f>
        <v>72</v>
      </c>
      <c r="L958" s="1">
        <f>dataOrig!L958</f>
        <v>396</v>
      </c>
      <c r="M958" s="1">
        <f>dataOrig!M958</f>
        <v>1339</v>
      </c>
      <c r="N958" s="9">
        <f>dataOrig!N958</f>
        <v>2124</v>
      </c>
      <c r="O958" s="1">
        <f>IF(dataOrig!$S958&gt;0,dataOrig!O958*dataRevised!$S958/dataOrig!$S958,dataOrig!O958)</f>
        <v>277.56034533078304</v>
      </c>
      <c r="P958" s="1">
        <f>IF(dataOrig!$S958&gt;0,dataOrig!P958*dataRevised!$S958/dataOrig!$S958,dataOrig!P958)</f>
        <v>387.16496073731338</v>
      </c>
      <c r="Q958" s="1">
        <f>IF(dataOrig!$S958&gt;0,dataOrig!Q958*dataRevised!$S958/dataOrig!$S958,dataOrig!Q958)</f>
        <v>144.98573867305271</v>
      </c>
      <c r="R958" s="1">
        <f>IF(dataOrig!$S958&gt;0,dataOrig!R958*dataRevised!$S958/dataOrig!$S958,dataOrig!R958)</f>
        <v>813.77461720977817</v>
      </c>
      <c r="S958" s="9">
        <f>dataOrig!S958*VLOOKUP($C958,pivot!$H$4:$Q$65,8,FALSE)/VLOOKUP($C958,pivot!$H$4:$Q$65,4,FALSE)</f>
        <v>1623.4856619509271</v>
      </c>
      <c r="T958" s="1">
        <f>IF(dataOrig!$X958&gt;0,dataOrig!T958*dataRevised!$X958/dataOrig!$X958,dataOrig!T958)</f>
        <v>294.86276372272636</v>
      </c>
      <c r="U958" s="1">
        <f>IF(dataOrig!$X958&gt;0,dataOrig!U958*dataRevised!$X958/dataOrig!$X958,dataOrig!U958)</f>
        <v>1129.8133534601952</v>
      </c>
      <c r="V958" s="1">
        <f>IF(dataOrig!$X958&gt;0,dataOrig!V958*dataRevised!$X958/dataOrig!$X958,dataOrig!V958)</f>
        <v>324.49721233807571</v>
      </c>
      <c r="W958" s="1">
        <f>IF(dataOrig!$X958&gt;0,dataOrig!W958*dataRevised!$X958/dataOrig!$X958,dataOrig!W958)</f>
        <v>1234.2747848293018</v>
      </c>
      <c r="X958" s="9">
        <f>dataOrig!X958*VLOOKUP($C958,pivot!$H$4:$Q$65,9,FALSE)/VLOOKUP($C958,pivot!$H$4:$Q$65,5,FALSE)</f>
        <v>2983.448114350299</v>
      </c>
      <c r="Y958" s="1">
        <f>IF(dataOrig!$AC958&gt;0,dataOrig!Y958*dataRevised!$AC958/dataOrig!$AC958,dataOrig!Y958)</f>
        <v>423.70828747485916</v>
      </c>
      <c r="Z958" s="1">
        <f>IF(dataOrig!$AC958&gt;0,dataOrig!Z958*dataRevised!$AC958/dataOrig!$AC958,dataOrig!Z958)</f>
        <v>594.99700172974804</v>
      </c>
      <c r="AA958" s="1">
        <f>IF(dataOrig!$AC958&gt;0,dataOrig!AA958*dataRevised!$AC958/dataOrig!$AC958,dataOrig!AA958)</f>
        <v>217.58119929632744</v>
      </c>
      <c r="AB958" s="1">
        <f>IF(dataOrig!$AC958&gt;0,dataOrig!AB958*dataRevised!$AC958/dataOrig!$AC958,dataOrig!AB958)</f>
        <v>1234.821813765371</v>
      </c>
      <c r="AC958" s="9">
        <f>dataOrig!AC958*VLOOKUP($C958,pivot!$H$4:$Q$65,10,FALSE)/VLOOKUP($C958,pivot!$H$4:$Q$65,6,FALSE)</f>
        <v>2471.1083022663056</v>
      </c>
    </row>
    <row r="959" spans="1:29">
      <c r="A959">
        <v>967</v>
      </c>
      <c r="B959">
        <v>24009</v>
      </c>
      <c r="C959">
        <f>dataOrig!C959</f>
        <v>24009</v>
      </c>
      <c r="D959">
        <v>24</v>
      </c>
      <c r="E959" s="1">
        <f>IF(dataOrig!$I959&gt;0,dataOrig!E959*dataRevised!$I959/dataOrig!$I959,dataOrig!E959)</f>
        <v>348.69362755380291</v>
      </c>
      <c r="F959" s="1">
        <f>IF(dataOrig!$I959&gt;0,dataOrig!F959*dataRevised!$I959/dataOrig!$I959,dataOrig!F959)</f>
        <v>631.90858749003644</v>
      </c>
      <c r="G959" s="1">
        <f>IF(dataOrig!$I959&gt;0,dataOrig!G959*dataRevised!$I959/dataOrig!$I959,dataOrig!G959)</f>
        <v>345.53802911440198</v>
      </c>
      <c r="H959" s="1">
        <f>IF(dataOrig!$I959&gt;0,dataOrig!H959*dataRevised!$I959/dataOrig!$I959,dataOrig!H959)</f>
        <v>68.634266056970262</v>
      </c>
      <c r="I959" s="9">
        <f>dataOrig!I959*VLOOKUP($C959,pivot!$H$4:$Q$65,7,FALSE)/VLOOKUP($C959,pivot!$H$4:$Q$65,2,FALSE)</f>
        <v>1394.7745102152116</v>
      </c>
      <c r="J959" s="1">
        <f>dataOrig!J959</f>
        <v>442</v>
      </c>
      <c r="K959" s="1">
        <f>dataOrig!K959</f>
        <v>801</v>
      </c>
      <c r="L959" s="1">
        <f>dataOrig!L959</f>
        <v>438</v>
      </c>
      <c r="M959" s="1">
        <f>dataOrig!M959</f>
        <v>87</v>
      </c>
      <c r="N959" s="9">
        <f>dataOrig!N959</f>
        <v>1768</v>
      </c>
      <c r="O959" s="1">
        <f>IF(dataOrig!$S959&gt;0,dataOrig!O959*dataRevised!$S959/dataOrig!$S959,dataOrig!O959)</f>
        <v>528.34268260654824</v>
      </c>
      <c r="P959" s="1">
        <f>IF(dataOrig!$S959&gt;0,dataOrig!P959*dataRevised!$S959/dataOrig!$S959,dataOrig!P959)</f>
        <v>842.18164722074425</v>
      </c>
      <c r="Q959" s="1">
        <f>IF(dataOrig!$S959&gt;0,dataOrig!Q959*dataRevised!$S959/dataOrig!$S959,dataOrig!Q959)</f>
        <v>430.9982512433653</v>
      </c>
      <c r="R959" s="1">
        <f>IF(dataOrig!$S959&gt;0,dataOrig!R959*dataRevised!$S959/dataOrig!$S959,dataOrig!R959)</f>
        <v>89.093966713636448</v>
      </c>
      <c r="S959" s="9">
        <f>dataOrig!S959*VLOOKUP($C959,pivot!$H$4:$Q$65,8,FALSE)/VLOOKUP($C959,pivot!$H$4:$Q$65,4,FALSE)</f>
        <v>1890.6165477842942</v>
      </c>
      <c r="T959" s="1">
        <f>IF(dataOrig!$X959&gt;0,dataOrig!T959*dataRevised!$X959/dataOrig!$X959,dataOrig!T959)</f>
        <v>526.0508673845352</v>
      </c>
      <c r="U959" s="1">
        <f>IF(dataOrig!$X959&gt;0,dataOrig!U959*dataRevised!$X959/dataOrig!$X959,dataOrig!U959)</f>
        <v>706.04496713581159</v>
      </c>
      <c r="V959" s="1">
        <f>IF(dataOrig!$X959&gt;0,dataOrig!V959*dataRevised!$X959/dataOrig!$X959,dataOrig!V959)</f>
        <v>164.94815333243901</v>
      </c>
      <c r="W959" s="1">
        <f>IF(dataOrig!$X959&gt;0,dataOrig!W959*dataRevised!$X959/dataOrig!$X959,dataOrig!W959)</f>
        <v>1066.0331666383643</v>
      </c>
      <c r="X959" s="9">
        <f>dataOrig!X959*VLOOKUP($C959,pivot!$H$4:$Q$65,9,FALSE)/VLOOKUP($C959,pivot!$H$4:$Q$65,5,FALSE)</f>
        <v>2463.0771544911499</v>
      </c>
      <c r="Y959" s="1">
        <f>IF(dataOrig!$AC959&gt;0,dataOrig!Y959*dataRevised!$AC959/dataOrig!$AC959,dataOrig!Y959)</f>
        <v>720.86941578900257</v>
      </c>
      <c r="Z959" s="1">
        <f>IF(dataOrig!$AC959&gt;0,dataOrig!Z959*dataRevised!$AC959/dataOrig!$AC959,dataOrig!Z959)</f>
        <v>1190.3617710403412</v>
      </c>
      <c r="AA959" s="1">
        <f>IF(dataOrig!$AC959&gt;0,dataOrig!AA959*dataRevised!$AC959/dataOrig!$AC959,dataOrig!AA959)</f>
        <v>610.40630585958331</v>
      </c>
      <c r="AB959" s="1">
        <f>IF(dataOrig!$AC959&gt;0,dataOrig!AB959*dataRevised!$AC959/dataOrig!$AC959,dataOrig!AB959)</f>
        <v>127.86580828293359</v>
      </c>
      <c r="AC959" s="9">
        <f>dataOrig!AC959*VLOOKUP($C959,pivot!$H$4:$Q$65,10,FALSE)/VLOOKUP($C959,pivot!$H$4:$Q$65,6,FALSE)</f>
        <v>2649.5033009718604</v>
      </c>
    </row>
    <row r="960" spans="1:29">
      <c r="A960">
        <v>968</v>
      </c>
      <c r="B960">
        <v>24009</v>
      </c>
      <c r="C960">
        <f>dataOrig!C960</f>
        <v>24009</v>
      </c>
      <c r="D960">
        <v>24</v>
      </c>
      <c r="E960" s="1">
        <f>IF(dataOrig!$I960&gt;0,dataOrig!E960*dataRevised!$I960/dataOrig!$I960,dataOrig!E960)</f>
        <v>159.35772118974702</v>
      </c>
      <c r="F960" s="1">
        <f>IF(dataOrig!$I960&gt;0,dataOrig!F960*dataRevised!$I960/dataOrig!$I960,dataOrig!F960)</f>
        <v>639.00868397868862</v>
      </c>
      <c r="G960" s="1">
        <f>IF(dataOrig!$I960&gt;0,dataOrig!G960*dataRevised!$I960/dataOrig!$I960,dataOrig!G960)</f>
        <v>198.80270168225866</v>
      </c>
      <c r="H960" s="1">
        <f>IF(dataOrig!$I960&gt;0,dataOrig!H960*dataRevised!$I960/dataOrig!$I960,dataOrig!H960)</f>
        <v>103.34584889038049</v>
      </c>
      <c r="I960" s="9">
        <f>dataOrig!I960*VLOOKUP($C960,pivot!$H$4:$Q$65,7,FALSE)/VLOOKUP($C960,pivot!$H$4:$Q$65,2,FALSE)</f>
        <v>1100.5149557410748</v>
      </c>
      <c r="J960" s="1">
        <f>dataOrig!J960</f>
        <v>202</v>
      </c>
      <c r="K960" s="1">
        <f>dataOrig!K960</f>
        <v>810</v>
      </c>
      <c r="L960" s="1">
        <f>dataOrig!L960</f>
        <v>252</v>
      </c>
      <c r="M960" s="1">
        <f>dataOrig!M960</f>
        <v>131</v>
      </c>
      <c r="N960" s="9">
        <f>dataOrig!N960</f>
        <v>1395</v>
      </c>
      <c r="O960" s="1">
        <f>IF(dataOrig!$S960&gt;0,dataOrig!O960*dataRevised!$S960/dataOrig!$S960,dataOrig!O960)</f>
        <v>227.40256403038941</v>
      </c>
      <c r="P960" s="1">
        <f>IF(dataOrig!$S960&gt;0,dataOrig!P960*dataRevised!$S960/dataOrig!$S960,dataOrig!P960)</f>
        <v>758.99186987830353</v>
      </c>
      <c r="Q960" s="1">
        <f>IF(dataOrig!$S960&gt;0,dataOrig!Q960*dataRevised!$S960/dataOrig!$S960,dataOrig!Q960)</f>
        <v>233.90037847247893</v>
      </c>
      <c r="R960" s="1">
        <f>IF(dataOrig!$S960&gt;0,dataOrig!R960*dataRevised!$S960/dataOrig!$S960,dataOrig!R960)</f>
        <v>122.29694605159897</v>
      </c>
      <c r="S960" s="9">
        <f>dataOrig!S960*VLOOKUP($C960,pivot!$H$4:$Q$65,8,FALSE)/VLOOKUP($C960,pivot!$H$4:$Q$65,4,FALSE)</f>
        <v>1342.5917584327708</v>
      </c>
      <c r="T960" s="1">
        <f>IF(dataOrig!$X960&gt;0,dataOrig!T960*dataRevised!$X960/dataOrig!$X960,dataOrig!T960)</f>
        <v>239.62062815185394</v>
      </c>
      <c r="U960" s="1">
        <f>IF(dataOrig!$X960&gt;0,dataOrig!U960*dataRevised!$X960/dataOrig!$X960,dataOrig!U960)</f>
        <v>952.90993985969806</v>
      </c>
      <c r="V960" s="1">
        <f>IF(dataOrig!$X960&gt;0,dataOrig!V960*dataRevised!$X960/dataOrig!$X960,dataOrig!V960)</f>
        <v>48.481382905142532</v>
      </c>
      <c r="W960" s="1">
        <f>IF(dataOrig!$X960&gt;0,dataOrig!W960*dataRevised!$X960/dataOrig!$X960,dataOrig!W960)</f>
        <v>825.85528121173832</v>
      </c>
      <c r="X960" s="9">
        <f>dataOrig!X960*VLOOKUP($C960,pivot!$H$4:$Q$65,9,FALSE)/VLOOKUP($C960,pivot!$H$4:$Q$65,5,FALSE)</f>
        <v>2066.867232128433</v>
      </c>
      <c r="Y960" s="1">
        <f>IF(dataOrig!$AC960&gt;0,dataOrig!Y960*dataRevised!$AC960/dataOrig!$AC960,dataOrig!Y960)</f>
        <v>377.38408012702104</v>
      </c>
      <c r="Z960" s="1">
        <f>IF(dataOrig!$AC960&gt;0,dataOrig!Z960*dataRevised!$AC960/dataOrig!$AC960,dataOrig!Z960)</f>
        <v>1268.7796062393879</v>
      </c>
      <c r="AA960" s="1">
        <f>IF(dataOrig!$AC960&gt;0,dataOrig!AA960*dataRevised!$AC960/dataOrig!$AC960,dataOrig!AA960)</f>
        <v>363.03134938419277</v>
      </c>
      <c r="AB960" s="1">
        <f>IF(dataOrig!$AC960&gt;0,dataOrig!AB960*dataRevised!$AC960/dataOrig!$AC960,dataOrig!AB960)</f>
        <v>185.34058566128033</v>
      </c>
      <c r="AC960" s="9">
        <f>dataOrig!AC960*VLOOKUP($C960,pivot!$H$4:$Q$65,10,FALSE)/VLOOKUP($C960,pivot!$H$4:$Q$65,6,FALSE)</f>
        <v>2194.5356214118819</v>
      </c>
    </row>
    <row r="961" spans="1:29">
      <c r="A961">
        <v>969</v>
      </c>
      <c r="B961">
        <v>24009</v>
      </c>
      <c r="C961">
        <f>dataOrig!C961</f>
        <v>24009</v>
      </c>
      <c r="D961">
        <v>24</v>
      </c>
      <c r="E961" s="1">
        <f>IF(dataOrig!$I961&gt;0,dataOrig!E961*dataRevised!$I961/dataOrig!$I961,dataOrig!E961)</f>
        <v>508.84024835340011</v>
      </c>
      <c r="F961" s="1">
        <f>IF(dataOrig!$I961&gt;0,dataOrig!F961*dataRevised!$I961/dataOrig!$I961,dataOrig!F961)</f>
        <v>1009.0026009984477</v>
      </c>
      <c r="G961" s="1">
        <f>IF(dataOrig!$I961&gt;0,dataOrig!G961*dataRevised!$I961/dataOrig!$I961,dataOrig!G961)</f>
        <v>634.27528631958717</v>
      </c>
      <c r="H961" s="1">
        <f>IF(dataOrig!$I961&gt;0,dataOrig!H961*dataRevised!$I961/dataOrig!$I961,dataOrig!H961)</f>
        <v>224.83638880731633</v>
      </c>
      <c r="I961" s="9">
        <f>dataOrig!I961*VLOOKUP($C961,pivot!$H$4:$Q$65,7,FALSE)/VLOOKUP($C961,pivot!$H$4:$Q$65,2,FALSE)</f>
        <v>2376.9545244787514</v>
      </c>
      <c r="J961" s="1">
        <f>dataOrig!J961</f>
        <v>645</v>
      </c>
      <c r="K961" s="1">
        <f>dataOrig!K961</f>
        <v>1279</v>
      </c>
      <c r="L961" s="1">
        <f>dataOrig!L961</f>
        <v>804</v>
      </c>
      <c r="M961" s="1">
        <f>dataOrig!M961</f>
        <v>285</v>
      </c>
      <c r="N961" s="9">
        <f>dataOrig!N961</f>
        <v>3013</v>
      </c>
      <c r="O961" s="1">
        <f>IF(dataOrig!$S961&gt;0,dataOrig!O961*dataRevised!$S961/dataOrig!$S961,dataOrig!O961)</f>
        <v>772.84959198225408</v>
      </c>
      <c r="P961" s="1">
        <f>IF(dataOrig!$S961&gt;0,dataOrig!P961*dataRevised!$S961/dataOrig!$S961,dataOrig!P961)</f>
        <v>1298.3567071876387</v>
      </c>
      <c r="Q961" s="1">
        <f>IF(dataOrig!$S961&gt;0,dataOrig!Q961*dataRevised!$S961/dataOrig!$S961,dataOrig!Q961)</f>
        <v>758.40331069650483</v>
      </c>
      <c r="R961" s="1">
        <f>IF(dataOrig!$S961&gt;0,dataOrig!R961*dataRevised!$S961/dataOrig!$S961,dataOrig!R961)</f>
        <v>278.20025487994462</v>
      </c>
      <c r="S961" s="9">
        <f>dataOrig!S961*VLOOKUP($C961,pivot!$H$4:$Q$65,8,FALSE)/VLOOKUP($C961,pivot!$H$4:$Q$65,4,FALSE)</f>
        <v>3107.8098647463426</v>
      </c>
      <c r="T961" s="1">
        <f>IF(dataOrig!$X961&gt;0,dataOrig!T961*dataRevised!$X961/dataOrig!$X961,dataOrig!T961)</f>
        <v>680.96838977108257</v>
      </c>
      <c r="U961" s="1">
        <f>IF(dataOrig!$X961&gt;0,dataOrig!U961*dataRevised!$X961/dataOrig!$X961,dataOrig!U961)</f>
        <v>1306.2110520649899</v>
      </c>
      <c r="V961" s="1">
        <f>IF(dataOrig!$X961&gt;0,dataOrig!V961*dataRevised!$X961/dataOrig!$X961,dataOrig!V961)</f>
        <v>197.82633254397243</v>
      </c>
      <c r="W961" s="1">
        <f>IF(dataOrig!$X961&gt;0,dataOrig!W961*dataRevised!$X961/dataOrig!$X961,dataOrig!W961)</f>
        <v>1791.5821383911871</v>
      </c>
      <c r="X961" s="9">
        <f>dataOrig!X961*VLOOKUP($C961,pivot!$H$4:$Q$65,9,FALSE)/VLOOKUP($C961,pivot!$H$4:$Q$65,5,FALSE)</f>
        <v>3976.5879127712319</v>
      </c>
      <c r="Y961" s="1">
        <f>IF(dataOrig!$AC961&gt;0,dataOrig!Y961*dataRevised!$AC961/dataOrig!$AC961,dataOrig!Y961)</f>
        <v>1031.4101192682926</v>
      </c>
      <c r="Z961" s="1">
        <f>IF(dataOrig!$AC961&gt;0,dataOrig!Z961*dataRevised!$AC961/dataOrig!$AC961,dataOrig!Z961)</f>
        <v>1819.3263334781661</v>
      </c>
      <c r="AA961" s="1">
        <f>IF(dataOrig!$AC961&gt;0,dataOrig!AA961*dataRevised!$AC961/dataOrig!$AC961,dataOrig!AA961)</f>
        <v>1009.8695589014642</v>
      </c>
      <c r="AB961" s="1">
        <f>IF(dataOrig!$AC961&gt;0,dataOrig!AB961*dataRevised!$AC961/dataOrig!$AC961,dataOrig!AB961)</f>
        <v>395.90453207474718</v>
      </c>
      <c r="AC961" s="9">
        <f>dataOrig!AC961*VLOOKUP($C961,pivot!$H$4:$Q$65,10,FALSE)/VLOOKUP($C961,pivot!$H$4:$Q$65,6,FALSE)</f>
        <v>4256.5105437226694</v>
      </c>
    </row>
    <row r="962" spans="1:29">
      <c r="A962">
        <v>970</v>
      </c>
      <c r="B962">
        <v>24009</v>
      </c>
      <c r="C962">
        <f>dataOrig!C962</f>
        <v>24009</v>
      </c>
      <c r="D962">
        <v>24</v>
      </c>
      <c r="E962" s="1">
        <f>IF(dataOrig!$I962&gt;0,dataOrig!E962*dataRevised!$I962/dataOrig!$I962,dataOrig!E962)</f>
        <v>63.111968788018629</v>
      </c>
      <c r="F962" s="1">
        <f>IF(dataOrig!$I962&gt;0,dataOrig!F962*dataRevised!$I962/dataOrig!$I962,dataOrig!F962)</f>
        <v>201.16940051180939</v>
      </c>
      <c r="G962" s="1">
        <f>IF(dataOrig!$I962&gt;0,dataOrig!G962*dataRevised!$I962/dataOrig!$I962,dataOrig!G962)</f>
        <v>141.21303016319166</v>
      </c>
      <c r="H962" s="1">
        <f>IF(dataOrig!$I962&gt;0,dataOrig!H962*dataRevised!$I962/dataOrig!$I962,dataOrig!H962)</f>
        <v>44.178378151613039</v>
      </c>
      <c r="I962" s="9">
        <f>dataOrig!I962*VLOOKUP($C962,pivot!$H$4:$Q$65,7,FALSE)/VLOOKUP($C962,pivot!$H$4:$Q$65,2,FALSE)</f>
        <v>449.67277761463271</v>
      </c>
      <c r="J962" s="1">
        <f>dataOrig!J962</f>
        <v>80</v>
      </c>
      <c r="K962" s="1">
        <f>dataOrig!K962</f>
        <v>255</v>
      </c>
      <c r="L962" s="1">
        <f>dataOrig!L962</f>
        <v>179</v>
      </c>
      <c r="M962" s="1">
        <f>dataOrig!M962</f>
        <v>56</v>
      </c>
      <c r="N962" s="9">
        <f>dataOrig!N962</f>
        <v>570</v>
      </c>
      <c r="O962" s="1">
        <f>IF(dataOrig!$S962&gt;0,dataOrig!O962*dataRevised!$S962/dataOrig!$S962,dataOrig!O962)</f>
        <v>98.905745135585022</v>
      </c>
      <c r="P962" s="1">
        <f>IF(dataOrig!$S962&gt;0,dataOrig!P962*dataRevised!$S962/dataOrig!$S962,dataOrig!P962)</f>
        <v>267.86176156126476</v>
      </c>
      <c r="Q962" s="1">
        <f>IF(dataOrig!$S962&gt;0,dataOrig!Q962*dataRevised!$S962/dataOrig!$S962,dataOrig!Q962)</f>
        <v>173.30255166248523</v>
      </c>
      <c r="R962" s="1">
        <f>IF(dataOrig!$S962&gt;0,dataOrig!R962*dataRevised!$S962/dataOrig!$S962,dataOrig!R962)</f>
        <v>56.319102105152361</v>
      </c>
      <c r="S962" s="9">
        <f>dataOrig!S962*VLOOKUP($C962,pivot!$H$4:$Q$65,8,FALSE)/VLOOKUP($C962,pivot!$H$4:$Q$65,4,FALSE)</f>
        <v>596.3891604644873</v>
      </c>
      <c r="T962" s="1">
        <f>IF(dataOrig!$X962&gt;0,dataOrig!T962*dataRevised!$X962/dataOrig!$X962,dataOrig!T962)</f>
        <v>90.275678513024033</v>
      </c>
      <c r="U962" s="1">
        <f>IF(dataOrig!$X962&gt;0,dataOrig!U962*dataRevised!$X962/dataOrig!$X962,dataOrig!U962)</f>
        <v>275.28509373724614</v>
      </c>
      <c r="V962" s="1">
        <f>IF(dataOrig!$X962&gt;0,dataOrig!V962*dataRevised!$X962/dataOrig!$X962,dataOrig!V962)</f>
        <v>101.97808128323086</v>
      </c>
      <c r="W962" s="1">
        <f>IF(dataOrig!$X962&gt;0,dataOrig!W962*dataRevised!$X962/dataOrig!$X962,dataOrig!W962)</f>
        <v>331.01082121442147</v>
      </c>
      <c r="X962" s="9">
        <f>dataOrig!X962*VLOOKUP($C962,pivot!$H$4:$Q$65,9,FALSE)/VLOOKUP($C962,pivot!$H$4:$Q$65,5,FALSE)</f>
        <v>798.5496747479225</v>
      </c>
      <c r="Y962" s="1">
        <f>IF(dataOrig!$AC962&gt;0,dataOrig!Y962*dataRevised!$AC962/dataOrig!$AC962,dataOrig!Y962)</f>
        <v>147.12560691505388</v>
      </c>
      <c r="Z962" s="1">
        <f>IF(dataOrig!$AC962&gt;0,dataOrig!Z962*dataRevised!$AC962/dataOrig!$AC962,dataOrig!Z962)</f>
        <v>387.53358368352662</v>
      </c>
      <c r="AA962" s="1">
        <f>IF(dataOrig!$AC962&gt;0,dataOrig!AA962*dataRevised!$AC962/dataOrig!$AC962,dataOrig!AA962)</f>
        <v>241.14469942866396</v>
      </c>
      <c r="AB962" s="1">
        <f>IF(dataOrig!$AC962&gt;0,dataOrig!AB962*dataRevised!$AC962/dataOrig!$AC962,dataOrig!AB962)</f>
        <v>77.493628442564528</v>
      </c>
      <c r="AC962" s="9">
        <f>dataOrig!AC962*VLOOKUP($C962,pivot!$H$4:$Q$65,10,FALSE)/VLOOKUP($C962,pivot!$H$4:$Q$65,6,FALSE)</f>
        <v>853.29751846980889</v>
      </c>
    </row>
    <row r="963" spans="1:29">
      <c r="A963">
        <v>971</v>
      </c>
      <c r="B963">
        <v>24009</v>
      </c>
      <c r="C963">
        <f>dataOrig!C963</f>
        <v>24009</v>
      </c>
      <c r="D963">
        <v>24</v>
      </c>
      <c r="E963" s="1">
        <f>IF(dataOrig!$I963&gt;0,dataOrig!E963*dataRevised!$I963/dataOrig!$I963,dataOrig!E963)</f>
        <v>1491.02026261694</v>
      </c>
      <c r="F963" s="1">
        <f>IF(dataOrig!$I963&gt;0,dataOrig!F963*dataRevised!$I963/dataOrig!$I963,dataOrig!F963)</f>
        <v>2027.4719973150982</v>
      </c>
      <c r="G963" s="1">
        <f>IF(dataOrig!$I963&gt;0,dataOrig!G963*dataRevised!$I963/dataOrig!$I963,dataOrig!G963)</f>
        <v>724.9987414523639</v>
      </c>
      <c r="H963" s="1">
        <f>IF(dataOrig!$I963&gt;0,dataOrig!H963*dataRevised!$I963/dataOrig!$I963,dataOrig!H963)</f>
        <v>953.77962830893159</v>
      </c>
      <c r="I963" s="9">
        <f>dataOrig!I963*VLOOKUP($C963,pivot!$H$4:$Q$65,7,FALSE)/VLOOKUP($C963,pivot!$H$4:$Q$65,2,FALSE)</f>
        <v>5197.2706296933338</v>
      </c>
      <c r="J963" s="1">
        <f>dataOrig!J963</f>
        <v>1890</v>
      </c>
      <c r="K963" s="1">
        <f>dataOrig!K963</f>
        <v>2570</v>
      </c>
      <c r="L963" s="1">
        <f>dataOrig!L963</f>
        <v>919</v>
      </c>
      <c r="M963" s="1">
        <f>dataOrig!M963</f>
        <v>1209</v>
      </c>
      <c r="N963" s="9">
        <f>dataOrig!N963</f>
        <v>6588</v>
      </c>
      <c r="O963" s="1">
        <f>IF(dataOrig!$S963&gt;0,dataOrig!O963*dataRevised!$S963/dataOrig!$S963,dataOrig!O963)</f>
        <v>2268.1027896014102</v>
      </c>
      <c r="P963" s="1">
        <f>IF(dataOrig!$S963&gt;0,dataOrig!P963*dataRevised!$S963/dataOrig!$S963,dataOrig!P963)</f>
        <v>2641.542141345868</v>
      </c>
      <c r="Q963" s="1">
        <f>IF(dataOrig!$S963&gt;0,dataOrig!Q963*dataRevised!$S963/dataOrig!$S963,dataOrig!Q963)</f>
        <v>1020.5419898251598</v>
      </c>
      <c r="R963" s="1">
        <f>IF(dataOrig!$S963&gt;0,dataOrig!R963*dataRevised!$S963/dataOrig!$S963,dataOrig!R963)</f>
        <v>1302.3917546884409</v>
      </c>
      <c r="S963" s="9">
        <f>dataOrig!S963*VLOOKUP($C963,pivot!$H$4:$Q$65,8,FALSE)/VLOOKUP($C963,pivot!$H$4:$Q$65,4,FALSE)</f>
        <v>7232.5786754608789</v>
      </c>
      <c r="T963" s="1">
        <f>IF(dataOrig!$X963&gt;0,dataOrig!T963*dataRevised!$X963/dataOrig!$X963,dataOrig!T963)</f>
        <v>2047.3632275114214</v>
      </c>
      <c r="U963" s="1">
        <f>IF(dataOrig!$X963&gt;0,dataOrig!U963*dataRevised!$X963/dataOrig!$X963,dataOrig!U963)</f>
        <v>3285.0316347794856</v>
      </c>
      <c r="V963" s="1">
        <f>IF(dataOrig!$X963&gt;0,dataOrig!V963*dataRevised!$X963/dataOrig!$X963,dataOrig!V963)</f>
        <v>333.23985031350844</v>
      </c>
      <c r="W963" s="1">
        <f>IF(dataOrig!$X963&gt;0,dataOrig!W963*dataRevised!$X963/dataOrig!$X963,dataOrig!W963)</f>
        <v>3224.847849104136</v>
      </c>
      <c r="X963" s="9">
        <f>dataOrig!X963*VLOOKUP($C963,pivot!$H$4:$Q$65,9,FALSE)/VLOOKUP($C963,pivot!$H$4:$Q$65,5,FALSE)</f>
        <v>8890.4825617085517</v>
      </c>
      <c r="Y963" s="1">
        <f>IF(dataOrig!$AC963&gt;0,dataOrig!Y963*dataRevised!$AC963/dataOrig!$AC963,dataOrig!Y963)</f>
        <v>2873.1416084542998</v>
      </c>
      <c r="Z963" s="1">
        <f>IF(dataOrig!$AC963&gt;0,dataOrig!Z963*dataRevised!$AC963/dataOrig!$AC963,dataOrig!Z963)</f>
        <v>3618.052941876213</v>
      </c>
      <c r="AA963" s="1">
        <f>IF(dataOrig!$AC963&gt;0,dataOrig!AA963*dataRevised!$AC963/dataOrig!$AC963,dataOrig!AA963)</f>
        <v>1345.0517830589879</v>
      </c>
      <c r="AB963" s="1">
        <f>IF(dataOrig!$AC963&gt;0,dataOrig!AB963*dataRevised!$AC963/dataOrig!$AC963,dataOrig!AB963)</f>
        <v>1693.9703168435854</v>
      </c>
      <c r="AC963" s="9">
        <f>dataOrig!AC963*VLOOKUP($C963,pivot!$H$4:$Q$65,10,FALSE)/VLOOKUP($C963,pivot!$H$4:$Q$65,6,FALSE)</f>
        <v>9530.2166502330874</v>
      </c>
    </row>
    <row r="964" spans="1:29">
      <c r="A964">
        <v>972</v>
      </c>
      <c r="B964">
        <v>24009</v>
      </c>
      <c r="C964">
        <f>dataOrig!C964</f>
        <v>24009</v>
      </c>
      <c r="D964">
        <v>24</v>
      </c>
      <c r="E964" s="1">
        <f>IF(dataOrig!$I964&gt;0,dataOrig!E964*dataRevised!$I964/dataOrig!$I964,dataOrig!E964)</f>
        <v>694.23165666820489</v>
      </c>
      <c r="F964" s="1">
        <f>IF(dataOrig!$I964&gt;0,dataOrig!F964*dataRevised!$I964/dataOrig!$I964,dataOrig!F964)</f>
        <v>1218.8498972186098</v>
      </c>
      <c r="G964" s="1">
        <f>IF(dataOrig!$I964&gt;0,dataOrig!G964*dataRevised!$I964/dataOrig!$I964,dataOrig!G964)</f>
        <v>478.0731635692411</v>
      </c>
      <c r="H964" s="1">
        <f>IF(dataOrig!$I964&gt;0,dataOrig!H964*dataRevised!$I964/dataOrig!$I964,dataOrig!H964)</f>
        <v>288.73725720518524</v>
      </c>
      <c r="I964" s="9">
        <f>dataOrig!I964*VLOOKUP($C964,pivot!$H$4:$Q$65,7,FALSE)/VLOOKUP($C964,pivot!$H$4:$Q$65,2,FALSE)</f>
        <v>2679.891974661241</v>
      </c>
      <c r="J964" s="1">
        <f>dataOrig!J964</f>
        <v>880</v>
      </c>
      <c r="K964" s="1">
        <f>dataOrig!K964</f>
        <v>1545</v>
      </c>
      <c r="L964" s="1">
        <f>dataOrig!L964</f>
        <v>606</v>
      </c>
      <c r="M964" s="1">
        <f>dataOrig!M964</f>
        <v>366</v>
      </c>
      <c r="N964" s="9">
        <f>dataOrig!N964</f>
        <v>3397</v>
      </c>
      <c r="O964" s="1">
        <f>IF(dataOrig!$S964&gt;0,dataOrig!O964*dataRevised!$S964/dataOrig!$S964,dataOrig!O964)</f>
        <v>1126.2125634878628</v>
      </c>
      <c r="P964" s="1">
        <f>IF(dataOrig!$S964&gt;0,dataOrig!P964*dataRevised!$S964/dataOrig!$S964,dataOrig!P964)</f>
        <v>1675.624515573252</v>
      </c>
      <c r="Q964" s="1">
        <f>IF(dataOrig!$S964&gt;0,dataOrig!Q964*dataRevised!$S964/dataOrig!$S964,dataOrig!Q964)</f>
        <v>632.50481336746066</v>
      </c>
      <c r="R964" s="1">
        <f>IF(dataOrig!$S964&gt;0,dataOrig!R964*dataRevised!$S964/dataOrig!$S964,dataOrig!R964)</f>
        <v>398.47656423048102</v>
      </c>
      <c r="S964" s="9">
        <f>dataOrig!S964*VLOOKUP($C964,pivot!$H$4:$Q$65,8,FALSE)/VLOOKUP($C964,pivot!$H$4:$Q$65,4,FALSE)</f>
        <v>3832.8184566590567</v>
      </c>
      <c r="T964" s="1">
        <f>IF(dataOrig!$X964&gt;0,dataOrig!T964*dataRevised!$X964/dataOrig!$X964,dataOrig!T964)</f>
        <v>374.47688864661825</v>
      </c>
      <c r="U964" s="1">
        <f>IF(dataOrig!$X964&gt;0,dataOrig!U964*dataRevised!$X964/dataOrig!$X964,dataOrig!U964)</f>
        <v>1544.1599083925285</v>
      </c>
      <c r="V964" s="1">
        <f>IF(dataOrig!$X964&gt;0,dataOrig!V964*dataRevised!$X964/dataOrig!$X964,dataOrig!V964)</f>
        <v>226.24645355733188</v>
      </c>
      <c r="W964" s="1">
        <f>IF(dataOrig!$X964&gt;0,dataOrig!W964*dataRevised!$X964/dataOrig!$X964,dataOrig!W964)</f>
        <v>3049.8690648258057</v>
      </c>
      <c r="X964" s="9">
        <f>dataOrig!X964*VLOOKUP($C964,pivot!$H$4:$Q$65,9,FALSE)/VLOOKUP($C964,pivot!$H$4:$Q$65,5,FALSE)</f>
        <v>5194.7523154222845</v>
      </c>
      <c r="Y964" s="1">
        <f>IF(dataOrig!$AC964&gt;0,dataOrig!Y964*dataRevised!$AC964/dataOrig!$AC964,dataOrig!Y964)</f>
        <v>1610.5117508320213</v>
      </c>
      <c r="Z964" s="1">
        <f>IF(dataOrig!$AC964&gt;0,dataOrig!Z964*dataRevised!$AC964/dataOrig!$AC964,dataOrig!Z964)</f>
        <v>2481.6822633858701</v>
      </c>
      <c r="AA964" s="1">
        <f>IF(dataOrig!$AC964&gt;0,dataOrig!AA964*dataRevised!$AC964/dataOrig!$AC964,dataOrig!AA964)</f>
        <v>1048.8911530402629</v>
      </c>
      <c r="AB964" s="1">
        <f>IF(dataOrig!$AC964&gt;0,dataOrig!AB964*dataRevised!$AC964/dataOrig!$AC964,dataOrig!AB964)</f>
        <v>578.47843972199973</v>
      </c>
      <c r="AC964" s="9">
        <f>dataOrig!AC964*VLOOKUP($C964,pivot!$H$4:$Q$65,10,FALSE)/VLOOKUP($C964,pivot!$H$4:$Q$65,6,FALSE)</f>
        <v>5719.5636069801549</v>
      </c>
    </row>
    <row r="965" spans="1:29">
      <c r="A965">
        <v>973</v>
      </c>
      <c r="B965">
        <v>24009</v>
      </c>
      <c r="C965">
        <f>dataOrig!C965</f>
        <v>24009</v>
      </c>
      <c r="D965">
        <v>24</v>
      </c>
      <c r="E965" s="1">
        <f>IF(dataOrig!$I965&gt;0,dataOrig!E965*dataRevised!$I965/dataOrig!$I965,dataOrig!E965)</f>
        <v>43.389478541762806</v>
      </c>
      <c r="F965" s="1">
        <f>IF(dataOrig!$I965&gt;0,dataOrig!F965*dataRevised!$I965/dataOrig!$I965,dataOrig!F965)</f>
        <v>323.44884003859545</v>
      </c>
      <c r="G965" s="1">
        <f>IF(dataOrig!$I965&gt;0,dataOrig!G965*dataRevised!$I965/dataOrig!$I965,dataOrig!G965)</f>
        <v>179.86911104585306</v>
      </c>
      <c r="H965" s="1">
        <f>IF(dataOrig!$I965&gt;0,dataOrig!H965*dataRevised!$I965/dataOrig!$I965,dataOrig!H965)</f>
        <v>89.93455552292653</v>
      </c>
      <c r="I965" s="9">
        <f>dataOrig!I965*VLOOKUP($C965,pivot!$H$4:$Q$65,7,FALSE)/VLOOKUP($C965,pivot!$H$4:$Q$65,2,FALSE)</f>
        <v>636.64198514913789</v>
      </c>
      <c r="J965" s="1">
        <f>dataOrig!J965</f>
        <v>55</v>
      </c>
      <c r="K965" s="1">
        <f>dataOrig!K965</f>
        <v>410</v>
      </c>
      <c r="L965" s="1">
        <f>dataOrig!L965</f>
        <v>228</v>
      </c>
      <c r="M965" s="1">
        <f>dataOrig!M965</f>
        <v>114</v>
      </c>
      <c r="N965" s="9">
        <f>dataOrig!N965</f>
        <v>807</v>
      </c>
      <c r="O965" s="1">
        <f>IF(dataOrig!$S965&gt;0,dataOrig!O965*dataRevised!$S965/dataOrig!$S965,dataOrig!O965)</f>
        <v>65.102317949974079</v>
      </c>
      <c r="P965" s="1">
        <f>IF(dataOrig!$S965&gt;0,dataOrig!P965*dataRevised!$S965/dataOrig!$S965,dataOrig!P965)</f>
        <v>403.17276864191467</v>
      </c>
      <c r="Q965" s="1">
        <f>IF(dataOrig!$S965&gt;0,dataOrig!Q965*dataRevised!$S965/dataOrig!$S965,dataOrig!Q965)</f>
        <v>220.64303699939842</v>
      </c>
      <c r="R965" s="1">
        <f>IF(dataOrig!$S965&gt;0,dataOrig!R965*dataRevised!$S965/dataOrig!$S965,dataOrig!R965)</f>
        <v>114.05679282154144</v>
      </c>
      <c r="S965" s="9">
        <f>dataOrig!S965*VLOOKUP($C965,pivot!$H$4:$Q$65,8,FALSE)/VLOOKUP($C965,pivot!$H$4:$Q$65,4,FALSE)</f>
        <v>802.97491641282863</v>
      </c>
      <c r="T965" s="1">
        <f>IF(dataOrig!$X965&gt;0,dataOrig!T965*dataRevised!$X965/dataOrig!$X965,dataOrig!T965)</f>
        <v>109.77968313003538</v>
      </c>
      <c r="U965" s="1">
        <f>IF(dataOrig!$X965&gt;0,dataOrig!U965*dataRevised!$X965/dataOrig!$X965,dataOrig!U965)</f>
        <v>358.31642767823735</v>
      </c>
      <c r="V965" s="1">
        <f>IF(dataOrig!$X965&gt;0,dataOrig!V965*dataRevised!$X965/dataOrig!$X965,dataOrig!V965)</f>
        <v>139.31431869293831</v>
      </c>
      <c r="W965" s="1">
        <f>IF(dataOrig!$X965&gt;0,dataOrig!W965*dataRevised!$X965/dataOrig!$X965,dataOrig!W965)</f>
        <v>813.59562116675977</v>
      </c>
      <c r="X965" s="9">
        <f>dataOrig!X965*VLOOKUP($C965,pivot!$H$4:$Q$65,9,FALSE)/VLOOKUP($C965,pivot!$H$4:$Q$65,5,FALSE)</f>
        <v>1421.0060506679708</v>
      </c>
      <c r="Y965" s="1">
        <f>IF(dataOrig!$AC965&gt;0,dataOrig!Y965*dataRevised!$AC965/dataOrig!$AC965,dataOrig!Y965)</f>
        <v>130.00813317230703</v>
      </c>
      <c r="Z965" s="1">
        <f>IF(dataOrig!$AC965&gt;0,dataOrig!Z965*dataRevised!$AC965/dataOrig!$AC965,dataOrig!Z965)</f>
        <v>779.97072776028904</v>
      </c>
      <c r="AA965" s="1">
        <f>IF(dataOrig!$AC965&gt;0,dataOrig!AA965*dataRevised!$AC965/dataOrig!$AC965,dataOrig!AA965)</f>
        <v>428.0299995963756</v>
      </c>
      <c r="AB965" s="1">
        <f>IF(dataOrig!$AC965&gt;0,dataOrig!AB965*dataRevised!$AC965/dataOrig!$AC965,dataOrig!AB965)</f>
        <v>256.49468697628788</v>
      </c>
      <c r="AC965" s="9">
        <f>dataOrig!AC965*VLOOKUP($C965,pivot!$H$4:$Q$65,10,FALSE)/VLOOKUP($C965,pivot!$H$4:$Q$65,6,FALSE)</f>
        <v>1594.5035475052596</v>
      </c>
    </row>
    <row r="966" spans="1:29">
      <c r="A966">
        <v>974</v>
      </c>
      <c r="B966">
        <v>24009</v>
      </c>
      <c r="C966">
        <f>dataOrig!C966</f>
        <v>24009</v>
      </c>
      <c r="D966">
        <v>24</v>
      </c>
      <c r="E966" s="1">
        <f>IF(dataOrig!$I966&gt;0,dataOrig!E966*dataRevised!$I966/dataOrig!$I966,dataOrig!E966)</f>
        <v>332.12673574694804</v>
      </c>
      <c r="F966" s="1">
        <f>IF(dataOrig!$I966&gt;0,dataOrig!F966*dataRevised!$I966/dataOrig!$I966,dataOrig!F966)</f>
        <v>234.30318412551915</v>
      </c>
      <c r="G966" s="1">
        <f>IF(dataOrig!$I966&gt;0,dataOrig!G966*dataRevised!$I966/dataOrig!$I966,dataOrig!G966)</f>
        <v>113.60154381843353</v>
      </c>
      <c r="H966" s="1">
        <f>IF(dataOrig!$I966&gt;0,dataOrig!H966*dataRevised!$I966/dataOrig!$I966,dataOrig!H966)</f>
        <v>30.767084784159078</v>
      </c>
      <c r="I966" s="9">
        <f>dataOrig!I966*VLOOKUP($C966,pivot!$H$4:$Q$65,7,FALSE)/VLOOKUP($C966,pivot!$H$4:$Q$65,2,FALSE)</f>
        <v>710.79854847505976</v>
      </c>
      <c r="J966" s="1">
        <f>dataOrig!J966</f>
        <v>421</v>
      </c>
      <c r="K966" s="1">
        <f>dataOrig!K966</f>
        <v>297</v>
      </c>
      <c r="L966" s="1">
        <f>dataOrig!L966</f>
        <v>144</v>
      </c>
      <c r="M966" s="1">
        <f>dataOrig!M966</f>
        <v>39</v>
      </c>
      <c r="N966" s="9">
        <f>dataOrig!N966</f>
        <v>901</v>
      </c>
      <c r="O966" s="1">
        <f>IF(dataOrig!$S966&gt;0,dataOrig!O966*dataRevised!$S966/dataOrig!$S966,dataOrig!O966)</f>
        <v>504.49843764801858</v>
      </c>
      <c r="P966" s="1">
        <f>IF(dataOrig!$S966&gt;0,dataOrig!P966*dataRevised!$S966/dataOrig!$S966,dataOrig!P966)</f>
        <v>284.65807259987611</v>
      </c>
      <c r="Q966" s="1">
        <f>IF(dataOrig!$S966&gt;0,dataOrig!Q966*dataRevised!$S966/dataOrig!$S966,dataOrig!Q966)</f>
        <v>139.56479628680054</v>
      </c>
      <c r="R966" s="1">
        <f>IF(dataOrig!$S966&gt;0,dataOrig!R966*dataRevised!$S966/dataOrig!$S966,dataOrig!R966)</f>
        <v>38.361304393581634</v>
      </c>
      <c r="S966" s="9">
        <f>dataOrig!S966*VLOOKUP($C966,pivot!$H$4:$Q$65,8,FALSE)/VLOOKUP($C966,pivot!$H$4:$Q$65,4,FALSE)</f>
        <v>967.08261092827695</v>
      </c>
      <c r="T966" s="1">
        <f>IF(dataOrig!$X966&gt;0,dataOrig!T966*dataRevised!$X966/dataOrig!$X966,dataOrig!T966)</f>
        <v>271.94155008861566</v>
      </c>
      <c r="U966" s="1">
        <f>IF(dataOrig!$X966&gt;0,dataOrig!U966*dataRevised!$X966/dataOrig!$X966,dataOrig!U966)</f>
        <v>263.02543369226754</v>
      </c>
      <c r="V966" s="1">
        <f>IF(dataOrig!$X966&gt;0,dataOrig!V966*dataRevised!$X966/dataOrig!$X966,dataOrig!V966)</f>
        <v>110.33694040480717</v>
      </c>
      <c r="W966" s="1">
        <f>IF(dataOrig!$X966&gt;0,dataOrig!W966*dataRevised!$X966/dataOrig!$X966,dataOrig!W966)</f>
        <v>487.04285815051242</v>
      </c>
      <c r="X966" s="9">
        <f>dataOrig!X966*VLOOKUP($C966,pivot!$H$4:$Q$65,9,FALSE)/VLOOKUP($C966,pivot!$H$4:$Q$65,5,FALSE)</f>
        <v>1132.3467823362028</v>
      </c>
      <c r="Y966" s="1">
        <f>IF(dataOrig!$AC966&gt;0,dataOrig!Y966*dataRevised!$AC966/dataOrig!$AC966,dataOrig!Y966)</f>
        <v>609.7496739973858</v>
      </c>
      <c r="Z966" s="1">
        <f>IF(dataOrig!$AC966&gt;0,dataOrig!Z966*dataRevised!$AC966/dataOrig!$AC966,dataOrig!Z966)</f>
        <v>365.55986354195494</v>
      </c>
      <c r="AA966" s="1">
        <f>IF(dataOrig!$AC966&gt;0,dataOrig!AA966*dataRevised!$AC966/dataOrig!$AC966,dataOrig!AA966)</f>
        <v>168.9121084459095</v>
      </c>
      <c r="AB966" s="1">
        <f>IF(dataOrig!$AC966&gt;0,dataOrig!AB966*dataRevised!$AC966/dataOrig!$AC966,dataOrig!AB966)</f>
        <v>53.242729755249549</v>
      </c>
      <c r="AC966" s="9">
        <f>dataOrig!AC966*VLOOKUP($C966,pivot!$H$4:$Q$65,10,FALSE)/VLOOKUP($C966,pivot!$H$4:$Q$65,6,FALSE)</f>
        <v>1197.4643757404997</v>
      </c>
    </row>
    <row r="967" spans="1:29">
      <c r="A967">
        <v>975</v>
      </c>
      <c r="B967">
        <v>24009</v>
      </c>
      <c r="C967">
        <f>dataOrig!C967</f>
        <v>24009</v>
      </c>
      <c r="D967">
        <v>24</v>
      </c>
      <c r="E967" s="1">
        <f>IF(dataOrig!$I967&gt;0,dataOrig!E967*dataRevised!$I967/dataOrig!$I967,dataOrig!E967)</f>
        <v>85.201157863825159</v>
      </c>
      <c r="F967" s="1">
        <f>IF(dataOrig!$I967&gt;0,dataOrig!F967*dataRevised!$I967/dataOrig!$I967,dataOrig!F967)</f>
        <v>916.7013466459706</v>
      </c>
      <c r="G967" s="1">
        <f>IF(dataOrig!$I967&gt;0,dataOrig!G967*dataRevised!$I967/dataOrig!$I967,dataOrig!G967)</f>
        <v>792.84410789948402</v>
      </c>
      <c r="H967" s="1">
        <f>IF(dataOrig!$I967&gt;0,dataOrig!H967*dataRevised!$I967/dataOrig!$I967,dataOrig!H967)</f>
        <v>311.61534589084198</v>
      </c>
      <c r="I967" s="9">
        <f>dataOrig!I967*VLOOKUP($C967,pivot!$H$4:$Q$65,7,FALSE)/VLOOKUP($C967,pivot!$H$4:$Q$65,2,FALSE)</f>
        <v>2106.3619583001218</v>
      </c>
      <c r="J967" s="1">
        <f>dataOrig!J967</f>
        <v>108</v>
      </c>
      <c r="K967" s="1">
        <f>dataOrig!K967</f>
        <v>1162</v>
      </c>
      <c r="L967" s="1">
        <f>dataOrig!L967</f>
        <v>1005</v>
      </c>
      <c r="M967" s="1">
        <f>dataOrig!M967</f>
        <v>395</v>
      </c>
      <c r="N967" s="9">
        <f>dataOrig!N967</f>
        <v>2670</v>
      </c>
      <c r="O967" s="1">
        <f>IF(dataOrig!$S967&gt;0,dataOrig!O967*dataRevised!$S967/dataOrig!$S967,dataOrig!O967)</f>
        <v>131.27491835443126</v>
      </c>
      <c r="P967" s="1">
        <f>IF(dataOrig!$S967&gt;0,dataOrig!P967*dataRevised!$S967/dataOrig!$S967,dataOrig!P967)</f>
        <v>1144.4002366140091</v>
      </c>
      <c r="Q967" s="1">
        <f>IF(dataOrig!$S967&gt;0,dataOrig!Q967*dataRevised!$S967/dataOrig!$S967,dataOrig!Q967)</f>
        <v>982.03480056600949</v>
      </c>
      <c r="R967" s="1">
        <f>IF(dataOrig!$S967&gt;0,dataOrig!R967*dataRevised!$S967/dataOrig!$S967,dataOrig!R967)</f>
        <v>382.65121606039844</v>
      </c>
      <c r="S967" s="9">
        <f>dataOrig!S967*VLOOKUP($C967,pivot!$H$4:$Q$65,8,FALSE)/VLOOKUP($C967,pivot!$H$4:$Q$65,4,FALSE)</f>
        <v>2640.3611715948487</v>
      </c>
      <c r="T967" s="1">
        <f>IF(dataOrig!$X967&gt;0,dataOrig!T967*dataRevised!$X967/dataOrig!$X967,dataOrig!T967)</f>
        <v>133.18448867044904</v>
      </c>
      <c r="U967" s="1">
        <f>IF(dataOrig!$X967&gt;0,dataOrig!U967*dataRevised!$X967/dataOrig!$X967,dataOrig!U967)</f>
        <v>693.78530709083293</v>
      </c>
      <c r="V967" s="1">
        <f>IF(dataOrig!$X967&gt;0,dataOrig!V967*dataRevised!$X967/dataOrig!$X967,dataOrig!V967)</f>
        <v>2046.2487129618783</v>
      </c>
      <c r="W967" s="1">
        <f>IF(dataOrig!$X967&gt;0,dataOrig!W967*dataRevised!$X967/dataOrig!$X967,dataOrig!W967)</f>
        <v>282.52943830927899</v>
      </c>
      <c r="X967" s="9">
        <f>dataOrig!X967*VLOOKUP($C967,pivot!$H$4:$Q$65,9,FALSE)/VLOOKUP($C967,pivot!$H$4:$Q$65,5,FALSE)</f>
        <v>3155.7479470324392</v>
      </c>
      <c r="Y967" s="1">
        <f>IF(dataOrig!$AC967&gt;0,dataOrig!Y967*dataRevised!$AC967/dataOrig!$AC967,dataOrig!Y967)</f>
        <v>177.54461853379939</v>
      </c>
      <c r="Z967" s="1">
        <f>IF(dataOrig!$AC967&gt;0,dataOrig!Z967*dataRevised!$AC967/dataOrig!$AC967,dataOrig!Z967)</f>
        <v>1424.2292818711476</v>
      </c>
      <c r="AA967" s="1">
        <f>IF(dataOrig!$AC967&gt;0,dataOrig!AA967*dataRevised!$AC967/dataOrig!$AC967,dataOrig!AA967)</f>
        <v>1150.5976150030376</v>
      </c>
      <c r="AB967" s="1">
        <f>IF(dataOrig!$AC967&gt;0,dataOrig!AB967*dataRevised!$AC967/dataOrig!$AC967,dataOrig!AB967)</f>
        <v>484.13136696974806</v>
      </c>
      <c r="AC967" s="9">
        <f>dataOrig!AC967*VLOOKUP($C967,pivot!$H$4:$Q$65,10,FALSE)/VLOOKUP($C967,pivot!$H$4:$Q$65,6,FALSE)</f>
        <v>3236.5028823777325</v>
      </c>
    </row>
    <row r="968" spans="1:29">
      <c r="A968">
        <v>976</v>
      </c>
      <c r="B968">
        <v>24009</v>
      </c>
      <c r="C968">
        <f>dataOrig!C968</f>
        <v>24009</v>
      </c>
      <c r="D968">
        <v>24</v>
      </c>
      <c r="E968" s="1">
        <f>IF(dataOrig!$I968&gt;0,dataOrig!E968*dataRevised!$I968/dataOrig!$I968,dataOrig!E968)</f>
        <v>661.09787305449504</v>
      </c>
      <c r="F968" s="1">
        <f>IF(dataOrig!$I968&gt;0,dataOrig!F968*dataRevised!$I968/dataOrig!$I968,dataOrig!F968)</f>
        <v>888.30096069136221</v>
      </c>
      <c r="G968" s="1">
        <f>IF(dataOrig!$I968&gt;0,dataOrig!G968*dataRevised!$I968/dataOrig!$I968,dataOrig!G968)</f>
        <v>424.42799009942524</v>
      </c>
      <c r="H968" s="1">
        <f>IF(dataOrig!$I968&gt;0,dataOrig!H968*dataRevised!$I968/dataOrig!$I968,dataOrig!H968)</f>
        <v>178.29131182615259</v>
      </c>
      <c r="I968" s="9">
        <f>dataOrig!I968*VLOOKUP($C968,pivot!$H$4:$Q$65,7,FALSE)/VLOOKUP($C968,pivot!$H$4:$Q$65,2,FALSE)</f>
        <v>2152.1181356714351</v>
      </c>
      <c r="J968" s="1">
        <f>dataOrig!J968</f>
        <v>838</v>
      </c>
      <c r="K968" s="1">
        <f>dataOrig!K968</f>
        <v>1126</v>
      </c>
      <c r="L968" s="1">
        <f>dataOrig!L968</f>
        <v>538</v>
      </c>
      <c r="M968" s="1">
        <f>dataOrig!M968</f>
        <v>226</v>
      </c>
      <c r="N968" s="9">
        <f>dataOrig!N968</f>
        <v>2728</v>
      </c>
      <c r="O968" s="1">
        <f>IF(dataOrig!$S968&gt;0,dataOrig!O968*dataRevised!$S968/dataOrig!$S968,dataOrig!O968)</f>
        <v>1048.4204899968533</v>
      </c>
      <c r="P968" s="1">
        <f>IF(dataOrig!$S968&gt;0,dataOrig!P968*dataRevised!$S968/dataOrig!$S968,dataOrig!P968)</f>
        <v>1160.8423264500614</v>
      </c>
      <c r="Q968" s="1">
        <f>IF(dataOrig!$S968&gt;0,dataOrig!Q968*dataRevised!$S968/dataOrig!$S968,dataOrig!Q968)</f>
        <v>522.48310400812534</v>
      </c>
      <c r="R968" s="1">
        <f>IF(dataOrig!$S968&gt;0,dataOrig!R968*dataRevised!$S968/dataOrig!$S968,dataOrig!R968)</f>
        <v>234.45377190294798</v>
      </c>
      <c r="S968" s="9">
        <f>dataOrig!S968*VLOOKUP($C968,pivot!$H$4:$Q$65,8,FALSE)/VLOOKUP($C968,pivot!$H$4:$Q$65,4,FALSE)</f>
        <v>2966.1996923579882</v>
      </c>
      <c r="T968" s="1">
        <f>IF(dataOrig!$X968&gt;0,dataOrig!T968*dataRevised!$X968/dataOrig!$X968,dataOrig!T968)</f>
        <v>232.93354085459291</v>
      </c>
      <c r="U968" s="1">
        <f>IF(dataOrig!$X968&gt;0,dataOrig!U968*dataRevised!$X968/dataOrig!$X968,dataOrig!U968)</f>
        <v>924.48981884633884</v>
      </c>
      <c r="V968" s="1">
        <f>IF(dataOrig!$X968&gt;0,dataOrig!V968*dataRevised!$X968/dataOrig!$X968,dataOrig!V968)</f>
        <v>342.71322398462837</v>
      </c>
      <c r="W968" s="1">
        <f>IF(dataOrig!$X968&gt;0,dataOrig!W968*dataRevised!$X968/dataOrig!$X968,dataOrig!W968)</f>
        <v>2147.112279695566</v>
      </c>
      <c r="X968" s="9">
        <f>dataOrig!X968*VLOOKUP($C968,pivot!$H$4:$Q$65,9,FALSE)/VLOOKUP($C968,pivot!$H$4:$Q$65,5,FALSE)</f>
        <v>3647.2488633811258</v>
      </c>
      <c r="Y968" s="1">
        <f>IF(dataOrig!$AC968&gt;0,dataOrig!Y968*dataRevised!$AC968/dataOrig!$AC968,dataOrig!Y968)</f>
        <v>1325.0558596010719</v>
      </c>
      <c r="Z968" s="1">
        <f>IF(dataOrig!$AC968&gt;0,dataOrig!Z968*dataRevised!$AC968/dataOrig!$AC968,dataOrig!Z968)</f>
        <v>1571.1640303901606</v>
      </c>
      <c r="AA968" s="1">
        <f>IF(dataOrig!$AC968&gt;0,dataOrig!AA968*dataRevised!$AC968/dataOrig!$AC968,dataOrig!AA968)</f>
        <v>678.45377790874284</v>
      </c>
      <c r="AB968" s="1">
        <f>IF(dataOrig!$AC968&gt;0,dataOrig!AB968*dataRevised!$AC968/dataOrig!$AC968,dataOrig!AB968)</f>
        <v>304.64281906001992</v>
      </c>
      <c r="AC968" s="9">
        <f>dataOrig!AC968*VLOOKUP($C968,pivot!$H$4:$Q$65,10,FALSE)/VLOOKUP($C968,pivot!$H$4:$Q$65,6,FALSE)</f>
        <v>3879.3164869599955</v>
      </c>
    </row>
    <row r="969" spans="1:29">
      <c r="A969">
        <v>977</v>
      </c>
      <c r="B969">
        <v>24037</v>
      </c>
      <c r="C969">
        <f>dataOrig!C969</f>
        <v>24037</v>
      </c>
      <c r="D969">
        <v>24</v>
      </c>
      <c r="E969" s="1">
        <f>IF(dataOrig!$I969&gt;0,dataOrig!E969*dataRevised!$I969/dataOrig!$I969,dataOrig!E969)</f>
        <v>608.85265930368962</v>
      </c>
      <c r="F969" s="1">
        <f>IF(dataOrig!$I969&gt;0,dataOrig!F969*dataRevised!$I969/dataOrig!$I969,dataOrig!F969)</f>
        <v>615.79115114760634</v>
      </c>
      <c r="G969" s="1">
        <f>IF(dataOrig!$I969&gt;0,dataOrig!G969*dataRevised!$I969/dataOrig!$I969,dataOrig!G969)</f>
        <v>163.05455833204221</v>
      </c>
      <c r="H969" s="1">
        <f>IF(dataOrig!$I969&gt;0,dataOrig!H969*dataRevised!$I969/dataOrig!$I969,dataOrig!H969)</f>
        <v>304.42632965184481</v>
      </c>
      <c r="I969" s="9">
        <f>dataOrig!I969*VLOOKUP($C969,pivot!$H$4:$Q$65,7,FALSE)/VLOOKUP($C969,pivot!$H$4:$Q$65,2,FALSE)</f>
        <v>1692.1246984351828</v>
      </c>
      <c r="J969" s="1">
        <f>dataOrig!J969</f>
        <v>702</v>
      </c>
      <c r="K969" s="1">
        <f>dataOrig!K969</f>
        <v>710</v>
      </c>
      <c r="L969" s="1">
        <f>dataOrig!L969</f>
        <v>188</v>
      </c>
      <c r="M969" s="1">
        <f>dataOrig!M969</f>
        <v>351</v>
      </c>
      <c r="N969" s="9">
        <f>dataOrig!N969</f>
        <v>1951</v>
      </c>
      <c r="O969" s="1">
        <f>IF(dataOrig!$S969&gt;0,dataOrig!O969*dataRevised!$S969/dataOrig!$S969,dataOrig!O969)</f>
        <v>862.43463984916423</v>
      </c>
      <c r="P969" s="1">
        <f>IF(dataOrig!$S969&gt;0,dataOrig!P969*dataRevised!$S969/dataOrig!$S969,dataOrig!P969)</f>
        <v>775.84395761417602</v>
      </c>
      <c r="Q969" s="1">
        <f>IF(dataOrig!$S969&gt;0,dataOrig!Q969*dataRevised!$S969/dataOrig!$S969,dataOrig!Q969)</f>
        <v>120.03723597124136</v>
      </c>
      <c r="R969" s="1">
        <f>IF(dataOrig!$S969&gt;0,dataOrig!R969*dataRevised!$S969/dataOrig!$S969,dataOrig!R969)</f>
        <v>474.08034866579425</v>
      </c>
      <c r="S969" s="9">
        <f>dataOrig!S969*VLOOKUP($C969,pivot!$H$4:$Q$65,8,FALSE)/VLOOKUP($C969,pivot!$H$4:$Q$65,4,FALSE)</f>
        <v>2232.3961821003759</v>
      </c>
      <c r="T969" s="1">
        <f>IF(dataOrig!$X969&gt;0,dataOrig!T969*dataRevised!$X969/dataOrig!$X969,dataOrig!T969)</f>
        <v>1004.6235931616811</v>
      </c>
      <c r="U969" s="1">
        <f>IF(dataOrig!$X969&gt;0,dataOrig!U969*dataRevised!$X969/dataOrig!$X969,dataOrig!U969)</f>
        <v>1117.3874658635025</v>
      </c>
      <c r="V969" s="1">
        <f>IF(dataOrig!$X969&gt;0,dataOrig!V969*dataRevised!$X969/dataOrig!$X969,dataOrig!V969)</f>
        <v>420.30170734315232</v>
      </c>
      <c r="W969" s="1">
        <f>IF(dataOrig!$X969&gt;0,dataOrig!W969*dataRevised!$X969/dataOrig!$X969,dataOrig!W969)</f>
        <v>1209.6488162559017</v>
      </c>
      <c r="X969" s="9">
        <f>dataOrig!X969*VLOOKUP($C969,pivot!$H$4:$Q$65,9,FALSE)/VLOOKUP($C969,pivot!$H$4:$Q$65,5,FALSE)</f>
        <v>3751.9615826242375</v>
      </c>
      <c r="Y969" s="1">
        <f>IF(dataOrig!$AC969&gt;0,dataOrig!Y969*dataRevised!$AC969/dataOrig!$AC969,dataOrig!Y969)</f>
        <v>1635.0537055290743</v>
      </c>
      <c r="Z969" s="1">
        <f>IF(dataOrig!$AC969&gt;0,dataOrig!Z969*dataRevised!$AC969/dataOrig!$AC969,dataOrig!Z969)</f>
        <v>1653.7168518832166</v>
      </c>
      <c r="AA969" s="1">
        <f>IF(dataOrig!$AC969&gt;0,dataOrig!AA969*dataRevised!$AC969/dataOrig!$AC969,dataOrig!AA969)</f>
        <v>282.97004391993295</v>
      </c>
      <c r="AB969" s="1">
        <f>IF(dataOrig!$AC969&gt;0,dataOrig!AB969*dataRevised!$AC969/dataOrig!$AC969,dataOrig!AB969)</f>
        <v>889.11060441249424</v>
      </c>
      <c r="AC969" s="9">
        <f>dataOrig!AC969*VLOOKUP($C969,pivot!$H$4:$Q$65,10,FALSE)/VLOOKUP($C969,pivot!$H$4:$Q$65,6,FALSE)</f>
        <v>4460.8512057447178</v>
      </c>
    </row>
    <row r="970" spans="1:29">
      <c r="A970">
        <v>978</v>
      </c>
      <c r="B970">
        <v>24037</v>
      </c>
      <c r="C970">
        <f>dataOrig!C970</f>
        <v>24037</v>
      </c>
      <c r="D970">
        <v>24</v>
      </c>
      <c r="E970" s="1">
        <f>IF(dataOrig!$I970&gt;0,dataOrig!E970*dataRevised!$I970/dataOrig!$I970,dataOrig!E970)</f>
        <v>461.40970762045993</v>
      </c>
      <c r="F970" s="1">
        <f>IF(dataOrig!$I970&gt;0,dataOrig!F970*dataRevised!$I970/dataOrig!$I970,dataOrig!F970)</f>
        <v>522.12151125473099</v>
      </c>
      <c r="G970" s="1">
        <f>IF(dataOrig!$I970&gt;0,dataOrig!G970*dataRevised!$I970/dataOrig!$I970,dataOrig!G970)</f>
        <v>171.72767313693808</v>
      </c>
      <c r="H970" s="1">
        <f>IF(dataOrig!$I970&gt;0,dataOrig!H970*dataRevised!$I970/dataOrig!$I970,dataOrig!H970)</f>
        <v>211.62400123945903</v>
      </c>
      <c r="I970" s="9">
        <f>dataOrig!I970*VLOOKUP($C970,pivot!$H$4:$Q$65,7,FALSE)/VLOOKUP($C970,pivot!$H$4:$Q$65,2,FALSE)</f>
        <v>1366.882893251588</v>
      </c>
      <c r="J970" s="1">
        <f>dataOrig!J970</f>
        <v>532</v>
      </c>
      <c r="K970" s="1">
        <f>dataOrig!K970</f>
        <v>602</v>
      </c>
      <c r="L970" s="1">
        <f>dataOrig!L970</f>
        <v>198</v>
      </c>
      <c r="M970" s="1">
        <f>dataOrig!M970</f>
        <v>244</v>
      </c>
      <c r="N970" s="9">
        <f>dataOrig!N970</f>
        <v>1576</v>
      </c>
      <c r="O970" s="1">
        <f>IF(dataOrig!$S970&gt;0,dataOrig!O970*dataRevised!$S970/dataOrig!$S970,dataOrig!O970)</f>
        <v>616.96350176307817</v>
      </c>
      <c r="P970" s="1">
        <f>IF(dataOrig!$S970&gt;0,dataOrig!P970*dataRevised!$S970/dataOrig!$S970,dataOrig!P970)</f>
        <v>650.20500610740521</v>
      </c>
      <c r="Q970" s="1">
        <f>IF(dataOrig!$S970&gt;0,dataOrig!Q970*dataRevised!$S970/dataOrig!$S970,dataOrig!Q970)</f>
        <v>175.40829993251998</v>
      </c>
      <c r="R970" s="1">
        <f>IF(dataOrig!$S970&gt;0,dataOrig!R970*dataRevised!$S970/dataOrig!$S970,dataOrig!R970)</f>
        <v>288.56738399290413</v>
      </c>
      <c r="S970" s="9">
        <f>dataOrig!S970*VLOOKUP($C970,pivot!$H$4:$Q$65,8,FALSE)/VLOOKUP($C970,pivot!$H$4:$Q$65,4,FALSE)</f>
        <v>1731.1441917959073</v>
      </c>
      <c r="T970" s="1">
        <f>IF(dataOrig!$X970&gt;0,dataOrig!T970*dataRevised!$X970/dataOrig!$X970,dataOrig!T970)</f>
        <v>492.06053542612955</v>
      </c>
      <c r="U970" s="1">
        <f>IF(dataOrig!$X970&gt;0,dataOrig!U970*dataRevised!$X970/dataOrig!$X970,dataOrig!U970)</f>
        <v>536.48266709654399</v>
      </c>
      <c r="V970" s="1">
        <f>IF(dataOrig!$X970&gt;0,dataOrig!V970*dataRevised!$X970/dataOrig!$X970,dataOrig!V970)</f>
        <v>645.82945274679503</v>
      </c>
      <c r="W970" s="1">
        <f>IF(dataOrig!$X970&gt;0,dataOrig!W970*dataRevised!$X970/dataOrig!$X970,dataOrig!W970)</f>
        <v>1257.4880349778866</v>
      </c>
      <c r="X970" s="9">
        <f>dataOrig!X970*VLOOKUP($C970,pivot!$H$4:$Q$65,9,FALSE)/VLOOKUP($C970,pivot!$H$4:$Q$65,5,FALSE)</f>
        <v>2931.8606902473553</v>
      </c>
      <c r="Y970" s="1">
        <f>IF(dataOrig!$AC970&gt;0,dataOrig!Y970*dataRevised!$AC970/dataOrig!$AC970,dataOrig!Y970)</f>
        <v>1012.8538982070895</v>
      </c>
      <c r="Z970" s="1">
        <f>IF(dataOrig!$AC970&gt;0,dataOrig!Z970*dataRevised!$AC970/dataOrig!$AC970,dataOrig!Z970)</f>
        <v>1232.9420975462995</v>
      </c>
      <c r="AA970" s="1">
        <f>IF(dataOrig!$AC970&gt;0,dataOrig!AA970*dataRevised!$AC970/dataOrig!$AC970,dataOrig!AA970)</f>
        <v>298.43645944175631</v>
      </c>
      <c r="AB970" s="1">
        <f>IF(dataOrig!$AC970&gt;0,dataOrig!AB970*dataRevised!$AC970/dataOrig!$AC970,dataOrig!AB970)</f>
        <v>470.30447313810049</v>
      </c>
      <c r="AC970" s="9">
        <f>dataOrig!AC970*VLOOKUP($C970,pivot!$H$4:$Q$65,10,FALSE)/VLOOKUP($C970,pivot!$H$4:$Q$65,6,FALSE)</f>
        <v>3014.5369283332457</v>
      </c>
    </row>
    <row r="971" spans="1:29">
      <c r="A971">
        <v>979</v>
      </c>
      <c r="B971">
        <v>24037</v>
      </c>
      <c r="C971">
        <f>dataOrig!C971</f>
        <v>24037</v>
      </c>
      <c r="D971">
        <v>24</v>
      </c>
      <c r="E971" s="1">
        <f>IF(dataOrig!$I971&gt;0,dataOrig!E971*dataRevised!$I971/dataOrig!$I971,dataOrig!E971)</f>
        <v>45.100196985458489</v>
      </c>
      <c r="F971" s="1">
        <f>IF(dataOrig!$I971&gt;0,dataOrig!F971*dataRevised!$I971/dataOrig!$I971,dataOrig!F971)</f>
        <v>77.190721763573194</v>
      </c>
      <c r="G971" s="1">
        <f>IF(dataOrig!$I971&gt;0,dataOrig!G971*dataRevised!$I971/dataOrig!$I971,dataOrig!G971)</f>
        <v>47.702131426927252</v>
      </c>
      <c r="H971" s="1">
        <f>IF(dataOrig!$I971&gt;0,dataOrig!H971*dataRevised!$I971/dataOrig!$I971,dataOrig!H971)</f>
        <v>77.190721763573194</v>
      </c>
      <c r="I971" s="9">
        <f>dataOrig!I971*VLOOKUP($C971,pivot!$H$4:$Q$65,7,FALSE)/VLOOKUP($C971,pivot!$H$4:$Q$65,2,FALSE)</f>
        <v>247.18377193953211</v>
      </c>
      <c r="J971" s="1">
        <f>dataOrig!J971</f>
        <v>52</v>
      </c>
      <c r="K971" s="1">
        <f>dataOrig!K971</f>
        <v>89</v>
      </c>
      <c r="L971" s="1">
        <f>dataOrig!L971</f>
        <v>55</v>
      </c>
      <c r="M971" s="1">
        <f>dataOrig!M971</f>
        <v>89</v>
      </c>
      <c r="N971" s="9">
        <f>dataOrig!N971</f>
        <v>285</v>
      </c>
      <c r="O971" s="1">
        <f>IF(dataOrig!$S971&gt;0,dataOrig!O971*dataRevised!$S971/dataOrig!$S971,dataOrig!O971)</f>
        <v>76.372754966802859</v>
      </c>
      <c r="P971" s="1">
        <f>IF(dataOrig!$S971&gt;0,dataOrig!P971*dataRevised!$S971/dataOrig!$S971,dataOrig!P971)</f>
        <v>101.43707321743551</v>
      </c>
      <c r="Q971" s="1">
        <f>IF(dataOrig!$S971&gt;0,dataOrig!Q971*dataRevised!$S971/dataOrig!$S971,dataOrig!Q971)</f>
        <v>42.636565029622687</v>
      </c>
      <c r="R971" s="1">
        <f>IF(dataOrig!$S971&gt;0,dataOrig!R971*dataRevised!$S971/dataOrig!$S971,dataOrig!R971)</f>
        <v>107.72857259772168</v>
      </c>
      <c r="S971" s="9">
        <f>dataOrig!S971*VLOOKUP($C971,pivot!$H$4:$Q$65,8,FALSE)/VLOOKUP($C971,pivot!$H$4:$Q$65,4,FALSE)</f>
        <v>328.17496581158269</v>
      </c>
      <c r="T971" s="1">
        <f>IF(dataOrig!$X971&gt;0,dataOrig!T971*dataRevised!$X971/dataOrig!$X971,dataOrig!T971)</f>
        <v>105.92969859868066</v>
      </c>
      <c r="U971" s="1">
        <f>IF(dataOrig!$X971&gt;0,dataOrig!U971*dataRevised!$X971/dataOrig!$X971,dataOrig!U971)</f>
        <v>112.76387270182136</v>
      </c>
      <c r="V971" s="1">
        <f>IF(dataOrig!$X971&gt;0,dataOrig!V971*dataRevised!$X971/dataOrig!$X971,dataOrig!V971)</f>
        <v>99.095524495539976</v>
      </c>
      <c r="W971" s="1">
        <f>IF(dataOrig!$X971&gt;0,dataOrig!W971*dataRevised!$X971/dataOrig!$X971,dataOrig!W971)</f>
        <v>362.21122746645648</v>
      </c>
      <c r="X971" s="9">
        <f>dataOrig!X971*VLOOKUP($C971,pivot!$H$4:$Q$65,9,FALSE)/VLOOKUP($C971,pivot!$H$4:$Q$65,5,FALSE)</f>
        <v>680.00032326249845</v>
      </c>
      <c r="Y971" s="1">
        <f>IF(dataOrig!$AC971&gt;0,dataOrig!Y971*dataRevised!$AC971/dataOrig!$AC971,dataOrig!Y971)</f>
        <v>168.3649489491176</v>
      </c>
      <c r="Z971" s="1">
        <f>IF(dataOrig!$AC971&gt;0,dataOrig!Z971*dataRevised!$AC971/dataOrig!$AC971,dataOrig!Z971)</f>
        <v>219.3817440059554</v>
      </c>
      <c r="AA971" s="1">
        <f>IF(dataOrig!$AC971&gt;0,dataOrig!AA971*dataRevised!$AC971/dataOrig!$AC971,dataOrig!AA971)</f>
        <v>87.957440262503781</v>
      </c>
      <c r="AB971" s="1">
        <f>IF(dataOrig!$AC971&gt;0,dataOrig!AB971*dataRevised!$AC971/dataOrig!$AC971,dataOrig!AB971)</f>
        <v>204.7429411379826</v>
      </c>
      <c r="AC971" s="9">
        <f>dataOrig!AC971*VLOOKUP($C971,pivot!$H$4:$Q$65,10,FALSE)/VLOOKUP($C971,pivot!$H$4:$Q$65,6,FALSE)</f>
        <v>680.44707435555938</v>
      </c>
    </row>
    <row r="972" spans="1:29">
      <c r="A972">
        <v>980</v>
      </c>
      <c r="B972">
        <v>24037</v>
      </c>
      <c r="C972">
        <f>dataOrig!C972</f>
        <v>24037</v>
      </c>
      <c r="D972">
        <v>24</v>
      </c>
      <c r="E972" s="1">
        <f>IF(dataOrig!$I972&gt;0,dataOrig!E972*dataRevised!$I972/dataOrig!$I972,dataOrig!E972)</f>
        <v>85.86383656846904</v>
      </c>
      <c r="F972" s="1">
        <f>IF(dataOrig!$I972&gt;0,dataOrig!F972*dataRevised!$I972/dataOrig!$I972,dataOrig!F972)</f>
        <v>281.008919678626</v>
      </c>
      <c r="G972" s="1">
        <f>IF(dataOrig!$I972&gt;0,dataOrig!G972*dataRevised!$I972/dataOrig!$I972,dataOrig!G972)</f>
        <v>139.6371483588234</v>
      </c>
      <c r="H972" s="1">
        <f>IF(dataOrig!$I972&gt;0,dataOrig!H972*dataRevised!$I972/dataOrig!$I972,dataOrig!H972)</f>
        <v>117.95436134658374</v>
      </c>
      <c r="I972" s="9">
        <f>dataOrig!I972*VLOOKUP($C972,pivot!$H$4:$Q$65,7,FALSE)/VLOOKUP($C972,pivot!$H$4:$Q$65,2,FALSE)</f>
        <v>624.46426595250216</v>
      </c>
      <c r="J972" s="1">
        <f>dataOrig!J972</f>
        <v>99</v>
      </c>
      <c r="K972" s="1">
        <f>dataOrig!K972</f>
        <v>324</v>
      </c>
      <c r="L972" s="1">
        <f>dataOrig!L972</f>
        <v>161</v>
      </c>
      <c r="M972" s="1">
        <f>dataOrig!M972</f>
        <v>136</v>
      </c>
      <c r="N972" s="9">
        <f>dataOrig!N972</f>
        <v>720</v>
      </c>
      <c r="O972" s="1">
        <f>IF(dataOrig!$S972&gt;0,dataOrig!O972*dataRevised!$S972/dataOrig!$S972,dataOrig!O972)</f>
        <v>145.1666533209017</v>
      </c>
      <c r="P972" s="1">
        <f>IF(dataOrig!$S972&gt;0,dataOrig!P972*dataRevised!$S972/dataOrig!$S972,dataOrig!P972)</f>
        <v>421.85603518649003</v>
      </c>
      <c r="Q972" s="1">
        <f>IF(dataOrig!$S972&gt;0,dataOrig!Q972*dataRevised!$S972/dataOrig!$S972,dataOrig!Q972)</f>
        <v>215.59851214852802</v>
      </c>
      <c r="R972" s="1">
        <f>IF(dataOrig!$S972&gt;0,dataOrig!R972*dataRevised!$S972/dataOrig!$S972,dataOrig!R972)</f>
        <v>144.78312690087594</v>
      </c>
      <c r="S972" s="9">
        <f>dataOrig!S972*VLOOKUP($C972,pivot!$H$4:$Q$65,8,FALSE)/VLOOKUP($C972,pivot!$H$4:$Q$65,4,FALSE)</f>
        <v>927.40432755679569</v>
      </c>
      <c r="T972" s="1">
        <f>IF(dataOrig!$X972&gt;0,dataOrig!T972*dataRevised!$X972/dataOrig!$X972,dataOrig!T972)</f>
        <v>416.884620291582</v>
      </c>
      <c r="U972" s="1">
        <f>IF(dataOrig!$X972&gt;0,dataOrig!U972*dataRevised!$X972/dataOrig!$X972,dataOrig!U972)</f>
        <v>235.77900655835376</v>
      </c>
      <c r="V972" s="1">
        <f>IF(dataOrig!$X972&gt;0,dataOrig!V972*dataRevised!$X972/dataOrig!$X972,dataOrig!V972)</f>
        <v>317.78909579604198</v>
      </c>
      <c r="W972" s="1">
        <f>IF(dataOrig!$X972&gt;0,dataOrig!W972*dataRevised!$X972/dataOrig!$X972,dataOrig!W972)</f>
        <v>611.6585822310916</v>
      </c>
      <c r="X972" s="9">
        <f>dataOrig!X972*VLOOKUP($C972,pivot!$H$4:$Q$65,9,FALSE)/VLOOKUP($C972,pivot!$H$4:$Q$65,5,FALSE)</f>
        <v>1582.1113048770694</v>
      </c>
      <c r="Y972" s="1">
        <f>IF(dataOrig!$AC972&gt;0,dataOrig!Y972*dataRevised!$AC972/dataOrig!$AC972,dataOrig!Y972)</f>
        <v>305.23182761698178</v>
      </c>
      <c r="Z972" s="1">
        <f>IF(dataOrig!$AC972&gt;0,dataOrig!Z972*dataRevised!$AC972/dataOrig!$AC972,dataOrig!Z972)</f>
        <v>844.34973827458873</v>
      </c>
      <c r="AA972" s="1">
        <f>IF(dataOrig!$AC972&gt;0,dataOrig!AA972*dataRevised!$AC972/dataOrig!$AC972,dataOrig!AA972)</f>
        <v>381.47840689268861</v>
      </c>
      <c r="AB972" s="1">
        <f>IF(dataOrig!$AC972&gt;0,dataOrig!AB972*dataRevised!$AC972/dataOrig!$AC972,dataOrig!AB972)</f>
        <v>253.08462443801844</v>
      </c>
      <c r="AC972" s="9">
        <f>dataOrig!AC972*VLOOKUP($C972,pivot!$H$4:$Q$65,10,FALSE)/VLOOKUP($C972,pivot!$H$4:$Q$65,6,FALSE)</f>
        <v>1784.1445972222775</v>
      </c>
    </row>
    <row r="973" spans="1:29">
      <c r="A973">
        <v>981</v>
      </c>
      <c r="B973">
        <v>24037</v>
      </c>
      <c r="C973">
        <f>dataOrig!C973</f>
        <v>24037</v>
      </c>
      <c r="D973">
        <v>24</v>
      </c>
      <c r="E973" s="1">
        <f>IF(dataOrig!$I973&gt;0,dataOrig!E973*dataRevised!$I973/dataOrig!$I973,dataOrig!E973)</f>
        <v>143.10639428078173</v>
      </c>
      <c r="F973" s="1">
        <f>IF(dataOrig!$I973&gt;0,dataOrig!F973*dataRevised!$I973/dataOrig!$I973,dataOrig!F973)</f>
        <v>186.47196830526107</v>
      </c>
      <c r="G973" s="1">
        <f>IF(dataOrig!$I973&gt;0,dataOrig!G973*dataRevised!$I973/dataOrig!$I973,dataOrig!G973)</f>
        <v>66.782983997698153</v>
      </c>
      <c r="H973" s="1">
        <f>IF(dataOrig!$I973&gt;0,dataOrig!H973*dataRevised!$I973/dataOrig!$I973,dataOrig!H973)</f>
        <v>109.28124654168789</v>
      </c>
      <c r="I973" s="9">
        <f>dataOrig!I973*VLOOKUP($C973,pivot!$H$4:$Q$65,7,FALSE)/VLOOKUP($C973,pivot!$H$4:$Q$65,2,FALSE)</f>
        <v>505.64259312542885</v>
      </c>
      <c r="J973" s="1">
        <f>dataOrig!J973</f>
        <v>165</v>
      </c>
      <c r="K973" s="1">
        <f>dataOrig!K973</f>
        <v>215</v>
      </c>
      <c r="L973" s="1">
        <f>dataOrig!L973</f>
        <v>77</v>
      </c>
      <c r="M973" s="1">
        <f>dataOrig!M973</f>
        <v>126</v>
      </c>
      <c r="N973" s="9">
        <f>dataOrig!N973</f>
        <v>583</v>
      </c>
      <c r="O973" s="1">
        <f>IF(dataOrig!$S973&gt;0,dataOrig!O973*dataRevised!$S973/dataOrig!$S973,dataOrig!O973)</f>
        <v>202.48749793810106</v>
      </c>
      <c r="P973" s="1">
        <f>IF(dataOrig!$S973&gt;0,dataOrig!P973*dataRevised!$S973/dataOrig!$S973,dataOrig!P973)</f>
        <v>248.44049216789443</v>
      </c>
      <c r="Q973" s="1">
        <f>IF(dataOrig!$S973&gt;0,dataOrig!Q973*dataRevised!$S973/dataOrig!$S973,dataOrig!Q973)</f>
        <v>63.355433152709452</v>
      </c>
      <c r="R973" s="1">
        <f>IF(dataOrig!$S973&gt;0,dataOrig!R973*dataRevised!$S973/dataOrig!$S973,dataOrig!R973)</f>
        <v>165.83157750590232</v>
      </c>
      <c r="S973" s="9">
        <f>dataOrig!S973*VLOOKUP($C973,pivot!$H$4:$Q$65,8,FALSE)/VLOOKUP($C973,pivot!$H$4:$Q$65,4,FALSE)</f>
        <v>680.1150007646072</v>
      </c>
      <c r="T973" s="1">
        <f>IF(dataOrig!$X973&gt;0,dataOrig!T973*dataRevised!$X973/dataOrig!$X973,dataOrig!T973)</f>
        <v>310.95492169290128</v>
      </c>
      <c r="U973" s="1">
        <f>IF(dataOrig!$X973&gt;0,dataOrig!U973*dataRevised!$X973/dataOrig!$X973,dataOrig!U973)</f>
        <v>451.05549080728542</v>
      </c>
      <c r="V973" s="1">
        <f>IF(dataOrig!$X973&gt;0,dataOrig!V973*dataRevised!$X973/dataOrig!$X973,dataOrig!V973)</f>
        <v>406.63335913687098</v>
      </c>
      <c r="W973" s="1">
        <f>IF(dataOrig!$X973&gt;0,dataOrig!W973*dataRevised!$X973/dataOrig!$X973,dataOrig!W973)</f>
        <v>184.52270078479859</v>
      </c>
      <c r="X973" s="9">
        <f>dataOrig!X973*VLOOKUP($C973,pivot!$H$4:$Q$65,9,FALSE)/VLOOKUP($C973,pivot!$H$4:$Q$65,5,FALSE)</f>
        <v>1353.1664724218563</v>
      </c>
      <c r="Y973" s="1">
        <f>IF(dataOrig!$AC973&gt;0,dataOrig!Y973*dataRevised!$AC973/dataOrig!$AC973,dataOrig!Y973)</f>
        <v>435.39005584535033</v>
      </c>
      <c r="Z973" s="1">
        <f>IF(dataOrig!$AC973&gt;0,dataOrig!Z973*dataRevised!$AC973/dataOrig!$AC973,dataOrig!Z973)</f>
        <v>566.05329203400743</v>
      </c>
      <c r="AA973" s="1">
        <f>IF(dataOrig!$AC973&gt;0,dataOrig!AA973*dataRevised!$AC973/dataOrig!$AC973,dataOrig!AA973)</f>
        <v>135.20785033218024</v>
      </c>
      <c r="AB973" s="1">
        <f>IF(dataOrig!$AC973&gt;0,dataOrig!AB973*dataRevised!$AC973/dataOrig!$AC973,dataOrig!AB973)</f>
        <v>339.51059838265121</v>
      </c>
      <c r="AC973" s="9">
        <f>dataOrig!AC973*VLOOKUP($C973,pivot!$H$4:$Q$65,10,FALSE)/VLOOKUP($C973,pivot!$H$4:$Q$65,6,FALSE)</f>
        <v>1476.1617965941894</v>
      </c>
    </row>
    <row r="974" spans="1:29">
      <c r="A974">
        <v>982</v>
      </c>
      <c r="B974">
        <v>24037</v>
      </c>
      <c r="C974">
        <f>dataOrig!C974</f>
        <v>24037</v>
      </c>
      <c r="D974">
        <v>24</v>
      </c>
      <c r="E974" s="1">
        <f>IF(dataOrig!$I974&gt;0,dataOrig!E974*dataRevised!$I974/dataOrig!$I974,dataOrig!E974)</f>
        <v>122.29091874903166</v>
      </c>
      <c r="F974" s="1">
        <f>IF(dataOrig!$I974&gt;0,dataOrig!F974*dataRevised!$I974/dataOrig!$I974,dataOrig!F974)</f>
        <v>193.41046014917774</v>
      </c>
      <c r="G974" s="1">
        <f>IF(dataOrig!$I974&gt;0,dataOrig!G974*dataRevised!$I974/dataOrig!$I974,dataOrig!G974)</f>
        <v>72.854164361125243</v>
      </c>
      <c r="H974" s="1">
        <f>IF(dataOrig!$I974&gt;0,dataOrig!H974*dataRevised!$I974/dataOrig!$I974,dataOrig!H974)</f>
        <v>157.85068944910469</v>
      </c>
      <c r="I974" s="9">
        <f>dataOrig!I974*VLOOKUP($C974,pivot!$H$4:$Q$65,7,FALSE)/VLOOKUP($C974,pivot!$H$4:$Q$65,2,FALSE)</f>
        <v>546.40623270843935</v>
      </c>
      <c r="J974" s="1">
        <f>dataOrig!J974</f>
        <v>141</v>
      </c>
      <c r="K974" s="1">
        <f>dataOrig!K974</f>
        <v>223</v>
      </c>
      <c r="L974" s="1">
        <f>dataOrig!L974</f>
        <v>84</v>
      </c>
      <c r="M974" s="1">
        <f>dataOrig!M974</f>
        <v>182</v>
      </c>
      <c r="N974" s="9">
        <f>dataOrig!N974</f>
        <v>630</v>
      </c>
      <c r="O974" s="1">
        <f>IF(dataOrig!$S974&gt;0,dataOrig!O974*dataRevised!$S974/dataOrig!$S974,dataOrig!O974)</f>
        <v>172.92319393704437</v>
      </c>
      <c r="P974" s="1">
        <f>IF(dataOrig!$S974&gt;0,dataOrig!P974*dataRevised!$S974/dataOrig!$S974,dataOrig!P974)</f>
        <v>254.0686380397288</v>
      </c>
      <c r="Q974" s="1">
        <f>IF(dataOrig!$S974&gt;0,dataOrig!Q974*dataRevised!$S974/dataOrig!$S974,dataOrig!Q974)</f>
        <v>40.118678471385422</v>
      </c>
      <c r="R974" s="1">
        <f>IF(dataOrig!$S974&gt;0,dataOrig!R974*dataRevised!$S974/dataOrig!$S974,dataOrig!R974)</f>
        <v>252.02868414389306</v>
      </c>
      <c r="S974" s="9">
        <f>dataOrig!S974*VLOOKUP($C974,pivot!$H$4:$Q$65,8,FALSE)/VLOOKUP($C974,pivot!$H$4:$Q$65,4,FALSE)</f>
        <v>719.13919459205169</v>
      </c>
      <c r="T974" s="1">
        <f>IF(dataOrig!$X974&gt;0,dataOrig!T974*dataRevised!$X974/dataOrig!$X974,dataOrig!T974)</f>
        <v>283.61822528033855</v>
      </c>
      <c r="U974" s="1">
        <f>IF(dataOrig!$X974&gt;0,dataOrig!U974*dataRevised!$X974/dataOrig!$X974,dataOrig!U974)</f>
        <v>471.55801311670751</v>
      </c>
      <c r="V974" s="1">
        <f>IF(dataOrig!$X974&gt;0,dataOrig!V974*dataRevised!$X974/dataOrig!$X974,dataOrig!V974)</f>
        <v>116.18095975339169</v>
      </c>
      <c r="W974" s="1">
        <f>IF(dataOrig!$X974&gt;0,dataOrig!W974*dataRevised!$X974/dataOrig!$X974,dataOrig!W974)</f>
        <v>300.70366053819032</v>
      </c>
      <c r="X974" s="9">
        <f>dataOrig!X974*VLOOKUP($C974,pivot!$H$4:$Q$65,9,FALSE)/VLOOKUP($C974,pivot!$H$4:$Q$65,5,FALSE)</f>
        <v>1172.0608586886281</v>
      </c>
      <c r="Y974" s="1">
        <f>IF(dataOrig!$AC974&gt;0,dataOrig!Y974*dataRevised!$AC974/dataOrig!$AC974,dataOrig!Y974)</f>
        <v>363.52424345730708</v>
      </c>
      <c r="Z974" s="1">
        <f>IF(dataOrig!$AC974&gt;0,dataOrig!Z974*dataRevised!$AC974/dataOrig!$AC974,dataOrig!Z974)</f>
        <v>533.92106392207324</v>
      </c>
      <c r="AA974" s="1">
        <f>IF(dataOrig!$AC974&gt;0,dataOrig!AA974*dataRevised!$AC974/dataOrig!$AC974,dataOrig!AA974)</f>
        <v>89.18054127352147</v>
      </c>
      <c r="AB974" s="1">
        <f>IF(dataOrig!$AC974&gt;0,dataOrig!AB974*dataRevised!$AC974/dataOrig!$AC974,dataOrig!AB974)</f>
        <v>492.73556561561452</v>
      </c>
      <c r="AC974" s="9">
        <f>dataOrig!AC974*VLOOKUP($C974,pivot!$H$4:$Q$65,10,FALSE)/VLOOKUP($C974,pivot!$H$4:$Q$65,6,FALSE)</f>
        <v>1479.3614142685162</v>
      </c>
    </row>
    <row r="975" spans="1:29">
      <c r="A975">
        <v>983</v>
      </c>
      <c r="B975">
        <v>24037</v>
      </c>
      <c r="C975">
        <f>dataOrig!C975</f>
        <v>24037</v>
      </c>
      <c r="D975">
        <v>24</v>
      </c>
      <c r="E975" s="1">
        <f>IF(dataOrig!$I975&gt;0,dataOrig!E975*dataRevised!$I975/dataOrig!$I975,dataOrig!E975)</f>
        <v>324.37449370310526</v>
      </c>
      <c r="F975" s="1">
        <f>IF(dataOrig!$I975&gt;0,dataOrig!F975*dataRevised!$I975/dataOrig!$I975,dataOrig!F975)</f>
        <v>581.09869192802284</v>
      </c>
      <c r="G975" s="1">
        <f>IF(dataOrig!$I975&gt;0,dataOrig!G975*dataRevised!$I975/dataOrig!$I975,dataOrig!G975)</f>
        <v>236.77603417365708</v>
      </c>
      <c r="H975" s="1">
        <f>IF(dataOrig!$I975&gt;0,dataOrig!H975*dataRevised!$I975/dataOrig!$I975,dataOrig!H975)</f>
        <v>338.2514773909387</v>
      </c>
      <c r="I975" s="9">
        <f>dataOrig!I975*VLOOKUP($C975,pivot!$H$4:$Q$65,7,FALSE)/VLOOKUP($C975,pivot!$H$4:$Q$65,2,FALSE)</f>
        <v>1480.5006971957239</v>
      </c>
      <c r="J975" s="1">
        <f>dataOrig!J975</f>
        <v>374</v>
      </c>
      <c r="K975" s="1">
        <f>dataOrig!K975</f>
        <v>670</v>
      </c>
      <c r="L975" s="1">
        <f>dataOrig!L975</f>
        <v>273</v>
      </c>
      <c r="M975" s="1">
        <f>dataOrig!M975</f>
        <v>390</v>
      </c>
      <c r="N975" s="9">
        <f>dataOrig!N975</f>
        <v>1707</v>
      </c>
      <c r="O975" s="1">
        <f>IF(dataOrig!$S975&gt;0,dataOrig!O975*dataRevised!$S975/dataOrig!$S975,dataOrig!O975)</f>
        <v>461.03414362385558</v>
      </c>
      <c r="P975" s="1">
        <f>IF(dataOrig!$S975&gt;0,dataOrig!P975*dataRevised!$S975/dataOrig!$S975,dataOrig!P975)</f>
        <v>758.53708972489562</v>
      </c>
      <c r="Q975" s="1">
        <f>IF(dataOrig!$S975&gt;0,dataOrig!Q975*dataRevised!$S975/dataOrig!$S975,dataOrig!Q975)</f>
        <v>252.13035375426108</v>
      </c>
      <c r="R975" s="1">
        <f>IF(dataOrig!$S975&gt;0,dataOrig!R975*dataRevised!$S975/dataOrig!$S975,dataOrig!R975)</f>
        <v>483.24994944870207</v>
      </c>
      <c r="S975" s="9">
        <f>dataOrig!S975*VLOOKUP($C975,pivot!$H$4:$Q$65,8,FALSE)/VLOOKUP($C975,pivot!$H$4:$Q$65,4,FALSE)</f>
        <v>1954.9515365517143</v>
      </c>
      <c r="T975" s="1">
        <f>IF(dataOrig!$X975&gt;0,dataOrig!T975*dataRevised!$X975/dataOrig!$X975,dataOrig!T975)</f>
        <v>833.76924058316388</v>
      </c>
      <c r="U975" s="1">
        <f>IF(dataOrig!$X975&gt;0,dataOrig!U975*dataRevised!$X975/dataOrig!$X975,dataOrig!U975)</f>
        <v>1086.6336823993695</v>
      </c>
      <c r="V975" s="1">
        <f>IF(dataOrig!$X975&gt;0,dataOrig!V975*dataRevised!$X975/dataOrig!$X975,dataOrig!V975)</f>
        <v>587.73897287009913</v>
      </c>
      <c r="W975" s="1">
        <f>IF(dataOrig!$X975&gt;0,dataOrig!W975*dataRevised!$X975/dataOrig!$X975,dataOrig!W975)</f>
        <v>1250.6538608747458</v>
      </c>
      <c r="X975" s="9">
        <f>dataOrig!X975*VLOOKUP($C975,pivot!$H$4:$Q$65,9,FALSE)/VLOOKUP($C975,pivot!$H$4:$Q$65,5,FALSE)</f>
        <v>3758.7957567273784</v>
      </c>
      <c r="Y975" s="1">
        <f>IF(dataOrig!$AC975&gt;0,dataOrig!Y975*dataRevised!$AC975/dataOrig!$AC975,dataOrig!Y975)</f>
        <v>997.31743638297712</v>
      </c>
      <c r="Z975" s="1">
        <f>IF(dataOrig!$AC975&gt;0,dataOrig!Z975*dataRevised!$AC975/dataOrig!$AC975,dataOrig!Z975)</f>
        <v>1654.4146010380787</v>
      </c>
      <c r="AA975" s="1">
        <f>IF(dataOrig!$AC975&gt;0,dataOrig!AA975*dataRevised!$AC975/dataOrig!$AC975,dataOrig!AA975)</f>
        <v>505.69458207339738</v>
      </c>
      <c r="AB975" s="1">
        <f>IF(dataOrig!$AC975&gt;0,dataOrig!AB975*dataRevised!$AC975/dataOrig!$AC975,dataOrig!AB975)</f>
        <v>919.78880077205065</v>
      </c>
      <c r="AC975" s="9">
        <f>dataOrig!AC975*VLOOKUP($C975,pivot!$H$4:$Q$65,10,FALSE)/VLOOKUP($C975,pivot!$H$4:$Q$65,6,FALSE)</f>
        <v>4077.2154202665038</v>
      </c>
    </row>
    <row r="976" spans="1:29">
      <c r="A976">
        <v>984</v>
      </c>
      <c r="B976">
        <v>24037</v>
      </c>
      <c r="C976">
        <f>dataOrig!C976</f>
        <v>24037</v>
      </c>
      <c r="D976">
        <v>24</v>
      </c>
      <c r="E976" s="1">
        <f>IF(dataOrig!$I976&gt;0,dataOrig!E976*dataRevised!$I976/dataOrig!$I976,dataOrig!E976)</f>
        <v>653.95285628914803</v>
      </c>
      <c r="F976" s="1">
        <f>IF(dataOrig!$I976&gt;0,dataOrig!F976*dataRevised!$I976/dataOrig!$I976,dataOrig!F976)</f>
        <v>1416.3196476394942</v>
      </c>
      <c r="G976" s="1">
        <f>IF(dataOrig!$I976&gt;0,dataOrig!G976*dataRevised!$I976/dataOrig!$I976,dataOrig!G976)</f>
        <v>553.34472455235607</v>
      </c>
      <c r="H976" s="1">
        <f>IF(dataOrig!$I976&gt;0,dataOrig!H976*dataRevised!$I976/dataOrig!$I976,dataOrig!H976)</f>
        <v>455.33852725703281</v>
      </c>
      <c r="I976" s="9">
        <f>dataOrig!I976*VLOOKUP($C976,pivot!$H$4:$Q$65,7,FALSE)/VLOOKUP($C976,pivot!$H$4:$Q$65,2,FALSE)</f>
        <v>3078.9557557380313</v>
      </c>
      <c r="J976" s="1">
        <f>dataOrig!J976</f>
        <v>754</v>
      </c>
      <c r="K976" s="1">
        <f>dataOrig!K976</f>
        <v>1633</v>
      </c>
      <c r="L976" s="1">
        <f>dataOrig!L976</f>
        <v>638</v>
      </c>
      <c r="M976" s="1">
        <f>dataOrig!M976</f>
        <v>525</v>
      </c>
      <c r="N976" s="9">
        <f>dataOrig!N976</f>
        <v>3550</v>
      </c>
      <c r="O976" s="1">
        <f>IF(dataOrig!$S976&gt;0,dataOrig!O976*dataRevised!$S976/dataOrig!$S976,dataOrig!O976)</f>
        <v>861.90827478127835</v>
      </c>
      <c r="P976" s="1">
        <f>IF(dataOrig!$S976&gt;0,dataOrig!P976*dataRevised!$S976/dataOrig!$S976,dataOrig!P976)</f>
        <v>1749.6146579825331</v>
      </c>
      <c r="Q976" s="1">
        <f>IF(dataOrig!$S976&gt;0,dataOrig!Q976*dataRevised!$S976/dataOrig!$S976,dataOrig!Q976)</f>
        <v>750.60092299331791</v>
      </c>
      <c r="R976" s="1">
        <f>IF(dataOrig!$S976&gt;0,dataOrig!R976*dataRevised!$S976/dataOrig!$S976,dataOrig!R976)</f>
        <v>449.12718523946546</v>
      </c>
      <c r="S976" s="9">
        <f>dataOrig!S976*VLOOKUP($C976,pivot!$H$4:$Q$65,8,FALSE)/VLOOKUP($C976,pivot!$H$4:$Q$65,4,FALSE)</f>
        <v>3811.2510409965948</v>
      </c>
      <c r="T976" s="1">
        <f>IF(dataOrig!$X976&gt;0,dataOrig!T976*dataRevised!$X976/dataOrig!$X976,dataOrig!T976)</f>
        <v>550.15101530282539</v>
      </c>
      <c r="U976" s="1">
        <f>IF(dataOrig!$X976&gt;0,dataOrig!U976*dataRevised!$X976/dataOrig!$X976,dataOrig!U976)</f>
        <v>2658.4937261217278</v>
      </c>
      <c r="V976" s="1">
        <f>IF(dataOrig!$X976&gt;0,dataOrig!V976*dataRevised!$X976/dataOrig!$X976,dataOrig!V976)</f>
        <v>690.25158441720953</v>
      </c>
      <c r="W976" s="1">
        <f>IF(dataOrig!$X976&gt;0,dataOrig!W976*dataRevised!$X976/dataOrig!$X976,dataOrig!W976)</f>
        <v>2091.2572755610504</v>
      </c>
      <c r="X976" s="9">
        <f>dataOrig!X976*VLOOKUP($C976,pivot!$H$4:$Q$65,9,FALSE)/VLOOKUP($C976,pivot!$H$4:$Q$65,5,FALSE)</f>
        <v>5990.1536014028134</v>
      </c>
      <c r="Y976" s="1">
        <f>IF(dataOrig!$AC976&gt;0,dataOrig!Y976*dataRevised!$AC976/dataOrig!$AC976,dataOrig!Y976)</f>
        <v>1583.3915698326966</v>
      </c>
      <c r="Z976" s="1">
        <f>IF(dataOrig!$AC976&gt;0,dataOrig!Z976*dataRevised!$AC976/dataOrig!$AC976,dataOrig!Z976)</f>
        <v>3433.6528138415174</v>
      </c>
      <c r="AA976" s="1">
        <f>IF(dataOrig!$AC976&gt;0,dataOrig!AA976*dataRevised!$AC976/dataOrig!$AC976,dataOrig!AA976)</f>
        <v>1345.356339575271</v>
      </c>
      <c r="AB976" s="1">
        <f>IF(dataOrig!$AC976&gt;0,dataOrig!AB976*dataRevised!$AC976/dataOrig!$AC976,dataOrig!AB976)</f>
        <v>810.11508420408063</v>
      </c>
      <c r="AC976" s="9">
        <f>dataOrig!AC976*VLOOKUP($C976,pivot!$H$4:$Q$65,10,FALSE)/VLOOKUP($C976,pivot!$H$4:$Q$65,6,FALSE)</f>
        <v>7172.5158074535657</v>
      </c>
    </row>
    <row r="977" spans="1:29">
      <c r="A977">
        <v>985</v>
      </c>
      <c r="B977">
        <v>24037</v>
      </c>
      <c r="C977">
        <f>dataOrig!C977</f>
        <v>24037</v>
      </c>
      <c r="D977">
        <v>24</v>
      </c>
      <c r="E977" s="1">
        <f>IF(dataOrig!$I977&gt;0,dataOrig!E977*dataRevised!$I977/dataOrig!$I977,dataOrig!E977)</f>
        <v>706.85885659901282</v>
      </c>
      <c r="F977" s="1">
        <f>IF(dataOrig!$I977&gt;0,dataOrig!F977*dataRevised!$I977/dataOrig!$I977,dataOrig!F977)</f>
        <v>667.82983997698136</v>
      </c>
      <c r="G977" s="1">
        <f>IF(dataOrig!$I977&gt;0,dataOrig!G977*dataRevised!$I977/dataOrig!$I977,dataOrig!G977)</f>
        <v>260.19344414687589</v>
      </c>
      <c r="H977" s="1">
        <f>IF(dataOrig!$I977&gt;0,dataOrig!H977*dataRevised!$I977/dataOrig!$I977,dataOrig!H977)</f>
        <v>312.23213297625102</v>
      </c>
      <c r="I977" s="9">
        <f>dataOrig!I977*VLOOKUP($C977,pivot!$H$4:$Q$65,7,FALSE)/VLOOKUP($C977,pivot!$H$4:$Q$65,2,FALSE)</f>
        <v>1947.1142736991212</v>
      </c>
      <c r="J977" s="1">
        <f>dataOrig!J977</f>
        <v>815</v>
      </c>
      <c r="K977" s="1">
        <f>dataOrig!K977</f>
        <v>770</v>
      </c>
      <c r="L977" s="1">
        <f>dataOrig!L977</f>
        <v>300</v>
      </c>
      <c r="M977" s="1">
        <f>dataOrig!M977</f>
        <v>360</v>
      </c>
      <c r="N977" s="9">
        <f>dataOrig!N977</f>
        <v>2245</v>
      </c>
      <c r="O977" s="1">
        <f>IF(dataOrig!$S977&gt;0,dataOrig!O977*dataRevised!$S977/dataOrig!$S977,dataOrig!O977)</f>
        <v>938.34221796821748</v>
      </c>
      <c r="P977" s="1">
        <f>IF(dataOrig!$S977&gt;0,dataOrig!P977*dataRevised!$S977/dataOrig!$S977,dataOrig!P977)</f>
        <v>880.27195177033275</v>
      </c>
      <c r="Q977" s="1">
        <f>IF(dataOrig!$S977&gt;0,dataOrig!Q977*dataRevised!$S977/dataOrig!$S977,dataOrig!Q977)</f>
        <v>256.3879734307676</v>
      </c>
      <c r="R977" s="1">
        <f>IF(dataOrig!$S977&gt;0,dataOrig!R977*dataRevised!$S977/dataOrig!$S977,dataOrig!R977)</f>
        <v>412.31993759856726</v>
      </c>
      <c r="S977" s="9">
        <f>dataOrig!S977*VLOOKUP($C977,pivot!$H$4:$Q$65,8,FALSE)/VLOOKUP($C977,pivot!$H$4:$Q$65,4,FALSE)</f>
        <v>2487.3220807678854</v>
      </c>
      <c r="T977" s="1">
        <f>IF(dataOrig!$X977&gt;0,dataOrig!T977*dataRevised!$X977/dataOrig!$X977,dataOrig!T977)</f>
        <v>287.03531233190893</v>
      </c>
      <c r="U977" s="1">
        <f>IF(dataOrig!$X977&gt;0,dataOrig!U977*dataRevised!$X977/dataOrig!$X977,dataOrig!U977)</f>
        <v>1305.3272536998716</v>
      </c>
      <c r="V977" s="1">
        <f>IF(dataOrig!$X977&gt;0,dataOrig!V977*dataRevised!$X977/dataOrig!$X977,dataOrig!V977)</f>
        <v>1223.3171644621834</v>
      </c>
      <c r="W977" s="1">
        <f>IF(dataOrig!$X977&gt;0,dataOrig!W977*dataRevised!$X977/dataOrig!$X977,dataOrig!W977)</f>
        <v>621.90984338580267</v>
      </c>
      <c r="X977" s="9">
        <f>dataOrig!X977*VLOOKUP($C977,pivot!$H$4:$Q$65,9,FALSE)/VLOOKUP($C977,pivot!$H$4:$Q$65,5,FALSE)</f>
        <v>3437.5895738797662</v>
      </c>
      <c r="Y977" s="1">
        <f>IF(dataOrig!$AC977&gt;0,dataOrig!Y977*dataRevised!$AC977/dataOrig!$AC977,dataOrig!Y977)</f>
        <v>1658.0273001610929</v>
      </c>
      <c r="Z977" s="1">
        <f>IF(dataOrig!$AC977&gt;0,dataOrig!Z977*dataRevised!$AC977/dataOrig!$AC977,dataOrig!Z977)</f>
        <v>1618.9308912577528</v>
      </c>
      <c r="AA977" s="1">
        <f>IF(dataOrig!$AC977&gt;0,dataOrig!AA977*dataRevised!$AC977/dataOrig!$AC977,dataOrig!AA977)</f>
        <v>494.47183324743054</v>
      </c>
      <c r="AB977" s="1">
        <f>IF(dataOrig!$AC977&gt;0,dataOrig!AB977*dataRevised!$AC977/dataOrig!$AC977,dataOrig!AB977)</f>
        <v>732.3980930065884</v>
      </c>
      <c r="AC977" s="9">
        <f>dataOrig!AC977*VLOOKUP($C977,pivot!$H$4:$Q$65,10,FALSE)/VLOOKUP($C977,pivot!$H$4:$Q$65,6,FALSE)</f>
        <v>4503.8281176728642</v>
      </c>
    </row>
    <row r="978" spans="1:29">
      <c r="A978">
        <v>986</v>
      </c>
      <c r="B978">
        <v>24037</v>
      </c>
      <c r="C978">
        <f>dataOrig!C978</f>
        <v>24037</v>
      </c>
      <c r="D978">
        <v>24</v>
      </c>
      <c r="E978" s="1">
        <f>IF(dataOrig!$I978&gt;0,dataOrig!E978*dataRevised!$I978/dataOrig!$I978,dataOrig!E978)</f>
        <v>246.3164604590425</v>
      </c>
      <c r="F978" s="1">
        <f>IF(dataOrig!$I978&gt;0,dataOrig!F978*dataRevised!$I978/dataOrig!$I978,dataOrig!F978)</f>
        <v>422.38069099842852</v>
      </c>
      <c r="G978" s="1">
        <f>IF(dataOrig!$I978&gt;0,dataOrig!G978*dataRevised!$I978/dataOrig!$I978,dataOrig!G978)</f>
        <v>113.6178039441358</v>
      </c>
      <c r="H978" s="1">
        <f>IF(dataOrig!$I978&gt;0,dataOrig!H978*dataRevised!$I978/dataOrig!$I978,dataOrig!H978)</f>
        <v>202.08357495407361</v>
      </c>
      <c r="I978" s="9">
        <f>dataOrig!I978*VLOOKUP($C978,pivot!$H$4:$Q$65,7,FALSE)/VLOOKUP($C978,pivot!$H$4:$Q$65,2,FALSE)</f>
        <v>984.39853035568046</v>
      </c>
      <c r="J978" s="1">
        <f>dataOrig!J978</f>
        <v>284</v>
      </c>
      <c r="K978" s="1">
        <f>dataOrig!K978</f>
        <v>487</v>
      </c>
      <c r="L978" s="1">
        <f>dataOrig!L978</f>
        <v>131</v>
      </c>
      <c r="M978" s="1">
        <f>dataOrig!M978</f>
        <v>233</v>
      </c>
      <c r="N978" s="9">
        <f>dataOrig!N978</f>
        <v>1135</v>
      </c>
      <c r="O978" s="1">
        <f>IF(dataOrig!$S978&gt;0,dataOrig!O978*dataRevised!$S978/dataOrig!$S978,dataOrig!O978)</f>
        <v>350.43553123292003</v>
      </c>
      <c r="P978" s="1">
        <f>IF(dataOrig!$S978&gt;0,dataOrig!P978*dataRevised!$S978/dataOrig!$S978,dataOrig!P978)</f>
        <v>556.38718948739688</v>
      </c>
      <c r="Q978" s="1">
        <f>IF(dataOrig!$S978&gt;0,dataOrig!Q978*dataRevised!$S978/dataOrig!$S978,dataOrig!Q978)</f>
        <v>88.292936310348153</v>
      </c>
      <c r="R978" s="1">
        <f>IF(dataOrig!$S978&gt;0,dataOrig!R978*dataRevised!$S978/dataOrig!$S978,dataOrig!R978)</f>
        <v>311.81524663201657</v>
      </c>
      <c r="S978" s="9">
        <f>dataOrig!S978*VLOOKUP($C978,pivot!$H$4:$Q$65,8,FALSE)/VLOOKUP($C978,pivot!$H$4:$Q$65,4,FALSE)</f>
        <v>1306.9309036626817</v>
      </c>
      <c r="T978" s="1">
        <f>IF(dataOrig!$X978&gt;0,dataOrig!T978*dataRevised!$X978/dataOrig!$X978,dataOrig!T978)</f>
        <v>649.24653979836535</v>
      </c>
      <c r="U978" s="1">
        <f>IF(dataOrig!$X978&gt;0,dataOrig!U978*dataRevised!$X978/dataOrig!$X978,dataOrig!U978)</f>
        <v>597.99023402481021</v>
      </c>
      <c r="V978" s="1">
        <f>IF(dataOrig!$X978&gt;0,dataOrig!V978*dataRevised!$X978/dataOrig!$X978,dataOrig!V978)</f>
        <v>41.005044618844131</v>
      </c>
      <c r="W978" s="1">
        <f>IF(dataOrig!$X978&gt;0,dataOrig!W978*dataRevised!$X978/dataOrig!$X978,dataOrig!W978)</f>
        <v>850.85467584101582</v>
      </c>
      <c r="X978" s="9">
        <f>dataOrig!X978*VLOOKUP($C978,pivot!$H$4:$Q$65,9,FALSE)/VLOOKUP($C978,pivot!$H$4:$Q$65,5,FALSE)</f>
        <v>2139.0964942830356</v>
      </c>
      <c r="Y978" s="1">
        <f>IF(dataOrig!$AC978&gt;0,dataOrig!Y978*dataRevised!$AC978/dataOrig!$AC978,dataOrig!Y978)</f>
        <v>701.37085863403331</v>
      </c>
      <c r="Z978" s="1">
        <f>IF(dataOrig!$AC978&gt;0,dataOrig!Z978*dataRevised!$AC978/dataOrig!$AC978,dataOrig!Z978)</f>
        <v>1159.8686455917918</v>
      </c>
      <c r="AA978" s="1">
        <f>IF(dataOrig!$AC978&gt;0,dataOrig!AA978*dataRevised!$AC978/dataOrig!$AC978,dataOrig!AA978)</f>
        <v>217.403877533681</v>
      </c>
      <c r="AB978" s="1">
        <f>IF(dataOrig!$AC978&gt;0,dataOrig!AB978*dataRevised!$AC978/dataOrig!$AC978,dataOrig!AB978)</f>
        <v>619.48501721756929</v>
      </c>
      <c r="AC978" s="9">
        <f>dataOrig!AC978*VLOOKUP($C978,pivot!$H$4:$Q$65,10,FALSE)/VLOOKUP($C978,pivot!$H$4:$Q$65,6,FALSE)</f>
        <v>2698.1283989770754</v>
      </c>
    </row>
    <row r="979" spans="1:29">
      <c r="A979">
        <v>987</v>
      </c>
      <c r="B979">
        <v>24037</v>
      </c>
      <c r="C979">
        <f>dataOrig!C979</f>
        <v>24037</v>
      </c>
      <c r="D979">
        <v>24</v>
      </c>
      <c r="E979" s="1">
        <f>IF(dataOrig!$I979&gt;0,dataOrig!E979*dataRevised!$I979/dataOrig!$I979,dataOrig!E979)</f>
        <v>420.64606803744937</v>
      </c>
      <c r="F979" s="1">
        <f>IF(dataOrig!$I979&gt;0,dataOrig!F979*dataRevised!$I979/dataOrig!$I979,dataOrig!F979)</f>
        <v>491.7656094375954</v>
      </c>
      <c r="G979" s="1">
        <f>IF(dataOrig!$I979&gt;0,dataOrig!G979*dataRevised!$I979/dataOrig!$I979,dataOrig!G979)</f>
        <v>141.37177131980255</v>
      </c>
      <c r="H979" s="1">
        <f>IF(dataOrig!$I979&gt;0,dataOrig!H979*dataRevised!$I979/dataOrig!$I979,dataOrig!H979)</f>
        <v>199.48164051260483</v>
      </c>
      <c r="I979" s="9">
        <f>dataOrig!I979*VLOOKUP($C979,pivot!$H$4:$Q$65,7,FALSE)/VLOOKUP($C979,pivot!$H$4:$Q$65,2,FALSE)</f>
        <v>1253.2650893074522</v>
      </c>
      <c r="J979" s="1">
        <f>dataOrig!J979</f>
        <v>485</v>
      </c>
      <c r="K979" s="1">
        <f>dataOrig!K979</f>
        <v>567</v>
      </c>
      <c r="L979" s="1">
        <f>dataOrig!L979</f>
        <v>163</v>
      </c>
      <c r="M979" s="1">
        <f>dataOrig!M979</f>
        <v>230</v>
      </c>
      <c r="N979" s="9">
        <f>dataOrig!N979</f>
        <v>1445</v>
      </c>
      <c r="O979" s="1">
        <f>IF(dataOrig!$S979&gt;0,dataOrig!O979*dataRevised!$S979/dataOrig!$S979,dataOrig!O979)</f>
        <v>610.09612890409039</v>
      </c>
      <c r="P979" s="1">
        <f>IF(dataOrig!$S979&gt;0,dataOrig!P979*dataRevised!$S979/dataOrig!$S979,dataOrig!P979)</f>
        <v>637.54461949160884</v>
      </c>
      <c r="Q979" s="1">
        <f>IF(dataOrig!$S979&gt;0,dataOrig!Q979*dataRevised!$S979/dataOrig!$S979,dataOrig!Q979)</f>
        <v>152.74050577759684</v>
      </c>
      <c r="R979" s="1">
        <f>IF(dataOrig!$S979&gt;0,dataOrig!R979*dataRevised!$S979/dataOrig!$S979,dataOrig!R979)</f>
        <v>285.56066671389385</v>
      </c>
      <c r="S979" s="9">
        <f>dataOrig!S979*VLOOKUP($C979,pivot!$H$4:$Q$65,8,FALSE)/VLOOKUP($C979,pivot!$H$4:$Q$65,4,FALSE)</f>
        <v>1685.9419208871898</v>
      </c>
      <c r="T979" s="1">
        <f>IF(dataOrig!$X979&gt;0,dataOrig!T979*dataRevised!$X979/dataOrig!$X979,dataOrig!T979)</f>
        <v>481.80927427141847</v>
      </c>
      <c r="U979" s="1">
        <f>IF(dataOrig!$X979&gt;0,dataOrig!U979*dataRevised!$X979/dataOrig!$X979,dataOrig!U979)</f>
        <v>1103.719117657221</v>
      </c>
      <c r="V979" s="1">
        <f>IF(dataOrig!$X979&gt;0,dataOrig!V979*dataRevised!$X979/dataOrig!$X979,dataOrig!V979)</f>
        <v>437.38714260100403</v>
      </c>
      <c r="W979" s="1">
        <f>IF(dataOrig!$X979&gt;0,dataOrig!W979*dataRevised!$X979/dataOrig!$X979,dataOrig!W979)</f>
        <v>949.95020033655567</v>
      </c>
      <c r="X979" s="9">
        <f>dataOrig!X979*VLOOKUP($C979,pivot!$H$4:$Q$65,9,FALSE)/VLOOKUP($C979,pivot!$H$4:$Q$65,5,FALSE)</f>
        <v>2972.8657348661991</v>
      </c>
      <c r="Y979" s="1">
        <f>IF(dataOrig!$AC979&gt;0,dataOrig!Y979*dataRevised!$AC979/dataOrig!$AC979,dataOrig!Y979)</f>
        <v>1339.0007866151257</v>
      </c>
      <c r="Z979" s="1">
        <f>IF(dataOrig!$AC979&gt;0,dataOrig!Z979*dataRevised!$AC979/dataOrig!$AC979,dataOrig!Z979)</f>
        <v>1388.5026769553467</v>
      </c>
      <c r="AA979" s="1">
        <f>IF(dataOrig!$AC979&gt;0,dataOrig!AA979*dataRevised!$AC979/dataOrig!$AC979,dataOrig!AA979)</f>
        <v>352.02937586708975</v>
      </c>
      <c r="AB979" s="1">
        <f>IF(dataOrig!$AC979&gt;0,dataOrig!AB979*dataRevised!$AC979/dataOrig!$AC979,dataOrig!AB979)</f>
        <v>587.85651325173308</v>
      </c>
      <c r="AC979" s="9">
        <f>dataOrig!AC979*VLOOKUP($C979,pivot!$H$4:$Q$65,10,FALSE)/VLOOKUP($C979,pivot!$H$4:$Q$65,6,FALSE)</f>
        <v>3667.3893526892953</v>
      </c>
    </row>
    <row r="980" spans="1:29">
      <c r="A980">
        <v>988</v>
      </c>
      <c r="B980">
        <v>24037</v>
      </c>
      <c r="C980">
        <f>dataOrig!C980</f>
        <v>24037</v>
      </c>
      <c r="D980">
        <v>24</v>
      </c>
      <c r="E980" s="1">
        <f>IF(dataOrig!$I980&gt;0,dataOrig!E980*dataRevised!$I980/dataOrig!$I980,dataOrig!E980)</f>
        <v>2361.6891613731436</v>
      </c>
      <c r="F980" s="1">
        <f>IF(dataOrig!$I980&gt;0,dataOrig!F980*dataRevised!$I980/dataOrig!$I980,dataOrig!F980)</f>
        <v>3977.4904495252431</v>
      </c>
      <c r="G980" s="1">
        <f>IF(dataOrig!$I980&gt;0,dataOrig!G980*dataRevised!$I980/dataOrig!$I980,dataOrig!G980)</f>
        <v>1392.0349261857859</v>
      </c>
      <c r="H980" s="1">
        <f>IF(dataOrig!$I980&gt;0,dataOrig!H980*dataRevised!$I980/dataOrig!$I980,dataOrig!H980)</f>
        <v>1166.5339412584935</v>
      </c>
      <c r="I980" s="9">
        <f>dataOrig!I980*VLOOKUP($C980,pivot!$H$4:$Q$65,7,FALSE)/VLOOKUP($C980,pivot!$H$4:$Q$65,2,FALSE)</f>
        <v>8897.7484783426662</v>
      </c>
      <c r="J980" s="1">
        <f>dataOrig!J980</f>
        <v>2723</v>
      </c>
      <c r="K980" s="1">
        <f>dataOrig!K980</f>
        <v>4586</v>
      </c>
      <c r="L980" s="1">
        <f>dataOrig!L980</f>
        <v>1605</v>
      </c>
      <c r="M980" s="1">
        <f>dataOrig!M980</f>
        <v>1345</v>
      </c>
      <c r="N980" s="9">
        <f>dataOrig!N980</f>
        <v>10259</v>
      </c>
      <c r="O980" s="1">
        <f>IF(dataOrig!$S980&gt;0,dataOrig!O980*dataRevised!$S980/dataOrig!$S980,dataOrig!O980)</f>
        <v>3259.6511458170417</v>
      </c>
      <c r="P980" s="1">
        <f>IF(dataOrig!$S980&gt;0,dataOrig!P980*dataRevised!$S980/dataOrig!$S980,dataOrig!P980)</f>
        <v>4881.4169571110433</v>
      </c>
      <c r="Q980" s="1">
        <f>IF(dataOrig!$S980&gt;0,dataOrig!Q980*dataRevised!$S980/dataOrig!$S980,dataOrig!Q980)</f>
        <v>1872.3501182836237</v>
      </c>
      <c r="R980" s="1">
        <f>IF(dataOrig!$S980&gt;0,dataOrig!R980*dataRevised!$S980/dataOrig!$S980,dataOrig!R980)</f>
        <v>1172.3736621346932</v>
      </c>
      <c r="S980" s="9">
        <f>dataOrig!S980*VLOOKUP($C980,pivot!$H$4:$Q$65,8,FALSE)/VLOOKUP($C980,pivot!$H$4:$Q$65,4,FALSE)</f>
        <v>11185.791883346405</v>
      </c>
      <c r="T980" s="1">
        <f>IF(dataOrig!$X980&gt;0,dataOrig!T980*dataRevised!$X980/dataOrig!$X980,dataOrig!T980)</f>
        <v>3010.4536924334734</v>
      </c>
      <c r="U980" s="1">
        <f>IF(dataOrig!$X980&gt;0,dataOrig!U980*dataRevised!$X980/dataOrig!$X980,dataOrig!U980)</f>
        <v>7934.4761337463406</v>
      </c>
      <c r="V980" s="1">
        <f>IF(dataOrig!$X980&gt;0,dataOrig!V980*dataRevised!$X980/dataOrig!$X980,dataOrig!V980)</f>
        <v>1418.0911264016929</v>
      </c>
      <c r="W980" s="1">
        <f>IF(dataOrig!$X980&gt;0,dataOrig!W980*dataRevised!$X980/dataOrig!$X980,dataOrig!W980)</f>
        <v>3270.1523083528195</v>
      </c>
      <c r="X980" s="9">
        <f>dataOrig!X980*VLOOKUP($C980,pivot!$H$4:$Q$65,9,FALSE)/VLOOKUP($C980,pivot!$H$4:$Q$65,5,FALSE)</f>
        <v>15633.173260934325</v>
      </c>
      <c r="Y980" s="1">
        <f>IF(dataOrig!$AC980&gt;0,dataOrig!Y980*dataRevised!$AC980/dataOrig!$AC980,dataOrig!Y980)</f>
        <v>5639.0180064706374</v>
      </c>
      <c r="Z980" s="1">
        <f>IF(dataOrig!$AC980&gt;0,dataOrig!Z980*dataRevised!$AC980/dataOrig!$AC980,dataOrig!Z980)</f>
        <v>8487.6774396897836</v>
      </c>
      <c r="AA980" s="1">
        <f>IF(dataOrig!$AC980&gt;0,dataOrig!AA980*dataRevised!$AC980/dataOrig!$AC980,dataOrig!AA980)</f>
        <v>3240.9406557342108</v>
      </c>
      <c r="AB980" s="1">
        <f>IF(dataOrig!$AC980&gt;0,dataOrig!AB980*dataRevised!$AC980/dataOrig!$AC980,dataOrig!AB980)</f>
        <v>2071.3058867162149</v>
      </c>
      <c r="AC980" s="9">
        <f>dataOrig!AC980*VLOOKUP($C980,pivot!$H$4:$Q$65,10,FALSE)/VLOOKUP($C980,pivot!$H$4:$Q$65,6,FALSE)</f>
        <v>19438.941988610848</v>
      </c>
    </row>
    <row r="981" spans="1:29">
      <c r="A981">
        <v>989</v>
      </c>
      <c r="B981">
        <v>24037</v>
      </c>
      <c r="C981">
        <f>dataOrig!C981</f>
        <v>24037</v>
      </c>
      <c r="D981">
        <v>24</v>
      </c>
      <c r="E981" s="1">
        <f>IF(dataOrig!$I981&gt;0,dataOrig!E981*dataRevised!$I981/dataOrig!$I981,dataOrig!E981)</f>
        <v>385.08629733737632</v>
      </c>
      <c r="F981" s="1">
        <f>IF(dataOrig!$I981&gt;0,dataOrig!F981*dataRevised!$I981/dataOrig!$I981,dataOrig!F981)</f>
        <v>5741.6020008410615</v>
      </c>
      <c r="G981" s="1">
        <f>IF(dataOrig!$I981&gt;0,dataOrig!G981*dataRevised!$I981/dataOrig!$I981,dataOrig!G981)</f>
        <v>3050.3344768818752</v>
      </c>
      <c r="H981" s="1">
        <f>IF(dataOrig!$I981&gt;0,dataOrig!H981*dataRevised!$I981/dataOrig!$I981,dataOrig!H981)</f>
        <v>2113.6380779531219</v>
      </c>
      <c r="I981" s="9">
        <f>dataOrig!I981*VLOOKUP($C981,pivot!$H$4:$Q$65,7,FALSE)/VLOOKUP($C981,pivot!$H$4:$Q$65,2,FALSE)</f>
        <v>11290.660853013434</v>
      </c>
      <c r="J981" s="1">
        <f>dataOrig!J981</f>
        <v>444</v>
      </c>
      <c r="K981" s="1">
        <f>dataOrig!K981</f>
        <v>6620</v>
      </c>
      <c r="L981" s="1">
        <f>dataOrig!L981</f>
        <v>3517</v>
      </c>
      <c r="M981" s="1">
        <f>dataOrig!M981</f>
        <v>2437</v>
      </c>
      <c r="N981" s="9">
        <f>dataOrig!N981</f>
        <v>13018</v>
      </c>
      <c r="O981" s="1">
        <f>IF(dataOrig!$S981&gt;0,dataOrig!O981*dataRevised!$S981/dataOrig!$S981,dataOrig!O981)</f>
        <v>511.99991226197506</v>
      </c>
      <c r="P981" s="1">
        <f>IF(dataOrig!$S981&gt;0,dataOrig!P981*dataRevised!$S981/dataOrig!$S981,dataOrig!P981)</f>
        <v>6696.957002780111</v>
      </c>
      <c r="Q981" s="1">
        <f>IF(dataOrig!$S981&gt;0,dataOrig!Q981*dataRevised!$S981/dataOrig!$S981,dataOrig!Q981)</f>
        <v>4412.5142356166061</v>
      </c>
      <c r="R981" s="1">
        <f>IF(dataOrig!$S981&gt;0,dataOrig!R981*dataRevised!$S981/dataOrig!$S981,dataOrig!R981)</f>
        <v>1496.8696897276111</v>
      </c>
      <c r="S981" s="9">
        <f>dataOrig!S981*VLOOKUP($C981,pivot!$H$4:$Q$65,8,FALSE)/VLOOKUP($C981,pivot!$H$4:$Q$65,4,FALSE)</f>
        <v>13118.340840386305</v>
      </c>
      <c r="T981" s="1">
        <f>IF(dataOrig!$X981&gt;0,dataOrig!T981*dataRevised!$X981/dataOrig!$X981,dataOrig!T981)</f>
        <v>133.26639501124342</v>
      </c>
      <c r="U981" s="1">
        <f>IF(dataOrig!$X981&gt;0,dataOrig!U981*dataRevised!$X981/dataOrig!$X981,dataOrig!U981)</f>
        <v>15523.826475284073</v>
      </c>
      <c r="V981" s="1">
        <f>IF(dataOrig!$X981&gt;0,dataOrig!V981*dataRevised!$X981/dataOrig!$X981,dataOrig!V981)</f>
        <v>656.0807139015061</v>
      </c>
      <c r="W981" s="1">
        <f>IF(dataOrig!$X981&gt;0,dataOrig!W981*dataRevised!$X981/dataOrig!$X981,dataOrig!W981)</f>
        <v>201.60813604265027</v>
      </c>
      <c r="X981" s="9">
        <f>dataOrig!X981*VLOOKUP($C981,pivot!$H$4:$Q$65,9,FALSE)/VLOOKUP($C981,pivot!$H$4:$Q$65,5,FALSE)</f>
        <v>16514.781720239473</v>
      </c>
      <c r="Y981" s="1">
        <f>IF(dataOrig!$AC981&gt;0,dataOrig!Y981*dataRevised!$AC981/dataOrig!$AC981,dataOrig!Y981)</f>
        <v>748.35881110098398</v>
      </c>
      <c r="Z981" s="1">
        <f>IF(dataOrig!$AC981&gt;0,dataOrig!Z981*dataRevised!$AC981/dataOrig!$AC981,dataOrig!Z981)</f>
        <v>9794.9387624075171</v>
      </c>
      <c r="AA981" s="1">
        <f>IF(dataOrig!$AC981&gt;0,dataOrig!AA981*dataRevised!$AC981/dataOrig!$AC981,dataOrig!AA981)</f>
        <v>6383.944571903794</v>
      </c>
      <c r="AB981" s="1">
        <f>IF(dataOrig!$AC981&gt;0,dataOrig!AB981*dataRevised!$AC981/dataOrig!$AC981,dataOrig!AB981)</f>
        <v>2170.1289690621011</v>
      </c>
      <c r="AC981" s="9">
        <f>dataOrig!AC981*VLOOKUP($C981,pivot!$H$4:$Q$65,10,FALSE)/VLOOKUP($C981,pivot!$H$4:$Q$65,6,FALSE)</f>
        <v>19097.371114474397</v>
      </c>
    </row>
    <row r="982" spans="1:29">
      <c r="A982">
        <v>990</v>
      </c>
      <c r="B982">
        <v>24037</v>
      </c>
      <c r="C982">
        <f>dataOrig!C982</f>
        <v>24037</v>
      </c>
      <c r="D982">
        <v>24</v>
      </c>
      <c r="E982" s="1">
        <f>IF(dataOrig!$I982&gt;0,dataOrig!E982*dataRevised!$I982/dataOrig!$I982,dataOrig!E982)</f>
        <v>954.04262853854493</v>
      </c>
      <c r="F982" s="1">
        <f>IF(dataOrig!$I982&gt;0,dataOrig!F982*dataRevised!$I982/dataOrig!$I982,dataOrig!F982)</f>
        <v>1235.9188596976605</v>
      </c>
      <c r="G982" s="1">
        <f>IF(dataOrig!$I982&gt;0,dataOrig!G982*dataRevised!$I982/dataOrig!$I982,dataOrig!G982)</f>
        <v>381.61705141541802</v>
      </c>
      <c r="H982" s="1">
        <f>IF(dataOrig!$I982&gt;0,dataOrig!H982*dataRevised!$I982/dataOrig!$I982,dataOrig!H982)</f>
        <v>422.38069099842858</v>
      </c>
      <c r="I982" s="9">
        <f>dataOrig!I982*VLOOKUP($C982,pivot!$H$4:$Q$65,7,FALSE)/VLOOKUP($C982,pivot!$H$4:$Q$65,2,FALSE)</f>
        <v>2993.9592306500522</v>
      </c>
      <c r="J982" s="1">
        <f>dataOrig!J982</f>
        <v>1100</v>
      </c>
      <c r="K982" s="1">
        <f>dataOrig!K982</f>
        <v>1425</v>
      </c>
      <c r="L982" s="1">
        <f>dataOrig!L982</f>
        <v>440</v>
      </c>
      <c r="M982" s="1">
        <f>dataOrig!M982</f>
        <v>487</v>
      </c>
      <c r="N982" s="9">
        <f>dataOrig!N982</f>
        <v>3452</v>
      </c>
      <c r="O982" s="1">
        <f>IF(dataOrig!$S982&gt;0,dataOrig!O982*dataRevised!$S982/dataOrig!$S982,dataOrig!O982)</f>
        <v>1500.1334123382871</v>
      </c>
      <c r="P982" s="1">
        <f>IF(dataOrig!$S982&gt;0,dataOrig!P982*dataRevised!$S982/dataOrig!$S982,dataOrig!P982)</f>
        <v>1576.7844202474023</v>
      </c>
      <c r="Q982" s="1">
        <f>IF(dataOrig!$S982&gt;0,dataOrig!Q982*dataRevised!$S982/dataOrig!$S982,dataOrig!Q982)</f>
        <v>456.48723125005012</v>
      </c>
      <c r="R982" s="1">
        <f>IF(dataOrig!$S982&gt;0,dataOrig!R982*dataRevised!$S982/dataOrig!$S982,dataOrig!R982)</f>
        <v>572.32736444659281</v>
      </c>
      <c r="S982" s="9">
        <f>dataOrig!S982*VLOOKUP($C982,pivot!$H$4:$Q$65,8,FALSE)/VLOOKUP($C982,pivot!$H$4:$Q$65,4,FALSE)</f>
        <v>4105.732428282332</v>
      </c>
      <c r="T982" s="1">
        <f>IF(dataOrig!$X982&gt;0,dataOrig!T982*dataRevised!$X982/dataOrig!$X982,dataOrig!T982)</f>
        <v>820.1008923768826</v>
      </c>
      <c r="U982" s="1">
        <f>IF(dataOrig!$X982&gt;0,dataOrig!U982*dataRevised!$X982/dataOrig!$X982,dataOrig!U982)</f>
        <v>3413.6699645187737</v>
      </c>
      <c r="V982" s="1">
        <f>IF(dataOrig!$X982&gt;0,dataOrig!V982*dataRevised!$X982/dataOrig!$X982,dataOrig!V982)</f>
        <v>444.22131670414473</v>
      </c>
      <c r="W982" s="1">
        <f>IF(dataOrig!$X982&gt;0,dataOrig!W982*dataRevised!$X982/dataOrig!$X982,dataOrig!W982)</f>
        <v>973.86980969754813</v>
      </c>
      <c r="X982" s="9">
        <f>dataOrig!X982*VLOOKUP($C982,pivot!$H$4:$Q$65,9,FALSE)/VLOOKUP($C982,pivot!$H$4:$Q$65,5,FALSE)</f>
        <v>5651.8619832973491</v>
      </c>
      <c r="Y982" s="1">
        <f>IF(dataOrig!$AC982&gt;0,dataOrig!Y982*dataRevised!$AC982/dataOrig!$AC982,dataOrig!Y982)</f>
        <v>2624.1474091704526</v>
      </c>
      <c r="Z982" s="1">
        <f>IF(dataOrig!$AC982&gt;0,dataOrig!Z982*dataRevised!$AC982/dataOrig!$AC982,dataOrig!Z982)</f>
        <v>2899.6282663363281</v>
      </c>
      <c r="AA982" s="1">
        <f>IF(dataOrig!$AC982&gt;0,dataOrig!AA982*dataRevised!$AC982/dataOrig!$AC982,dataOrig!AA982)</f>
        <v>827.60724370338858</v>
      </c>
      <c r="AB982" s="1">
        <f>IF(dataOrig!$AC982&gt;0,dataOrig!AB982*dataRevised!$AC982/dataOrig!$AC982,dataOrig!AB982)</f>
        <v>1029.3371258267889</v>
      </c>
      <c r="AC982" s="9">
        <f>dataOrig!AC982*VLOOKUP($C982,pivot!$H$4:$Q$65,10,FALSE)/VLOOKUP($C982,pivot!$H$4:$Q$65,6,FALSE)</f>
        <v>7380.7200450369583</v>
      </c>
    </row>
    <row r="983" spans="1:29">
      <c r="A983">
        <v>991</v>
      </c>
      <c r="B983">
        <v>24037</v>
      </c>
      <c r="C983">
        <f>dataOrig!C983</f>
        <v>24037</v>
      </c>
      <c r="D983">
        <v>24</v>
      </c>
      <c r="E983" s="1">
        <f>IF(dataOrig!$I983&gt;0,dataOrig!E983*dataRevised!$I983/dataOrig!$I983,dataOrig!E983)</f>
        <v>277.53967375666764</v>
      </c>
      <c r="F983" s="1">
        <f>IF(dataOrig!$I983&gt;0,dataOrig!F983*dataRevised!$I983/dataOrig!$I983,dataOrig!F983)</f>
        <v>1292.2941059294835</v>
      </c>
      <c r="G983" s="1">
        <f>IF(dataOrig!$I983&gt;0,dataOrig!G983*dataRevised!$I983/dataOrig!$I983,dataOrig!G983)</f>
        <v>418.04413359598061</v>
      </c>
      <c r="H983" s="1">
        <f>IF(dataOrig!$I983&gt;0,dataOrig!H983*dataRevised!$I983/dataOrig!$I983,dataOrig!H983)</f>
        <v>288.81472300303227</v>
      </c>
      <c r="I983" s="9">
        <f>dataOrig!I983*VLOOKUP($C983,pivot!$H$4:$Q$65,7,FALSE)/VLOOKUP($C983,pivot!$H$4:$Q$65,2,FALSE)</f>
        <v>2276.6926362851641</v>
      </c>
      <c r="J983" s="1">
        <f>dataOrig!J983</f>
        <v>320</v>
      </c>
      <c r="K983" s="1">
        <f>dataOrig!K983</f>
        <v>1490</v>
      </c>
      <c r="L983" s="1">
        <f>dataOrig!L983</f>
        <v>482</v>
      </c>
      <c r="M983" s="1">
        <f>dataOrig!M983</f>
        <v>333</v>
      </c>
      <c r="N983" s="9">
        <f>dataOrig!N983</f>
        <v>2625</v>
      </c>
      <c r="O983" s="1">
        <f>IF(dataOrig!$S983&gt;0,dataOrig!O983*dataRevised!$S983/dataOrig!$S983,dataOrig!O983)</f>
        <v>405.21784045910903</v>
      </c>
      <c r="P983" s="1">
        <f>IF(dataOrig!$S983&gt;0,dataOrig!P983*dataRevised!$S983/dataOrig!$S983,dataOrig!P983)</f>
        <v>1743.9975196782616</v>
      </c>
      <c r="Q983" s="1">
        <f>IF(dataOrig!$S983&gt;0,dataOrig!Q983*dataRevised!$S983/dataOrig!$S983,dataOrig!Q983)</f>
        <v>602.41920180654301</v>
      </c>
      <c r="R983" s="1">
        <f>IF(dataOrig!$S983&gt;0,dataOrig!R983*dataRevised!$S983/dataOrig!$S983,dataOrig!R983)</f>
        <v>272.91478581689955</v>
      </c>
      <c r="S983" s="9">
        <f>dataOrig!S983*VLOOKUP($C983,pivot!$H$4:$Q$65,8,FALSE)/VLOOKUP($C983,pivot!$H$4:$Q$65,4,FALSE)</f>
        <v>3024.5493477608134</v>
      </c>
      <c r="T983" s="1">
        <f>IF(dataOrig!$X983&gt;0,dataOrig!T983*dataRevised!$X983/dataOrig!$X983,dataOrig!T983)</f>
        <v>625.32693043737288</v>
      </c>
      <c r="U983" s="1">
        <f>IF(dataOrig!$X983&gt;0,dataOrig!U983*dataRevised!$X983/dataOrig!$X983,dataOrig!U983)</f>
        <v>1120.8045529150727</v>
      </c>
      <c r="V983" s="1">
        <f>IF(dataOrig!$X983&gt;0,dataOrig!V983*dataRevised!$X983/dataOrig!$X983,dataOrig!V983)</f>
        <v>1240.4025997200349</v>
      </c>
      <c r="W983" s="1">
        <f>IF(dataOrig!$X983&gt;0,dataOrig!W983*dataRevised!$X983/dataOrig!$X983,dataOrig!W983)</f>
        <v>1886.2320524668298</v>
      </c>
      <c r="X983" s="9">
        <f>dataOrig!X983*VLOOKUP($C983,pivot!$H$4:$Q$65,9,FALSE)/VLOOKUP($C983,pivot!$H$4:$Q$65,5,FALSE)</f>
        <v>4872.7661355393102</v>
      </c>
      <c r="Y983" s="1">
        <f>IF(dataOrig!$AC983&gt;0,dataOrig!Y983*dataRevised!$AC983/dataOrig!$AC983,dataOrig!Y983)</f>
        <v>935.19641243170463</v>
      </c>
      <c r="Z983" s="1">
        <f>IF(dataOrig!$AC983&gt;0,dataOrig!Z983*dataRevised!$AC983/dataOrig!$AC983,dataOrig!Z983)</f>
        <v>3717.4676299160137</v>
      </c>
      <c r="AA983" s="1">
        <f>IF(dataOrig!$AC983&gt;0,dataOrig!AA983*dataRevised!$AC983/dataOrig!$AC983,dataOrig!AA983)</f>
        <v>1359.5667179074737</v>
      </c>
      <c r="AB983" s="1">
        <f>IF(dataOrig!$AC983&gt;0,dataOrig!AB983*dataRevised!$AC983/dataOrig!$AC983,dataOrig!AB983)</f>
        <v>630.69545986719891</v>
      </c>
      <c r="AC983" s="9">
        <f>dataOrig!AC983*VLOOKUP($C983,pivot!$H$4:$Q$65,10,FALSE)/VLOOKUP($C983,pivot!$H$4:$Q$65,6,FALSE)</f>
        <v>6642.926220122391</v>
      </c>
    </row>
    <row r="984" spans="1:29">
      <c r="A984">
        <v>992</v>
      </c>
      <c r="B984">
        <v>24017</v>
      </c>
      <c r="C984">
        <f>dataOrig!C984</f>
        <v>24017</v>
      </c>
      <c r="D984">
        <v>24</v>
      </c>
      <c r="E984" s="1">
        <f>IF(dataOrig!$I984&gt;0,dataOrig!E984*dataRevised!$I984/dataOrig!$I984,dataOrig!E984)</f>
        <v>474.25899249453857</v>
      </c>
      <c r="F984" s="1">
        <f>IF(dataOrig!$I984&gt;0,dataOrig!F984*dataRevised!$I984/dataOrig!$I984,dataOrig!F984)</f>
        <v>445.25754331321781</v>
      </c>
      <c r="G984" s="1">
        <f>IF(dataOrig!$I984&gt;0,dataOrig!G984*dataRevised!$I984/dataOrig!$I984,dataOrig!G984)</f>
        <v>268.68989682694183</v>
      </c>
      <c r="H984" s="1">
        <f>IF(dataOrig!$I984&gt;0,dataOrig!H984*dataRevised!$I984/dataOrig!$I984,dataOrig!H984)</f>
        <v>79.327493348906629</v>
      </c>
      <c r="I984" s="9">
        <f>dataOrig!I984*VLOOKUP($C984,pivot!$H$4:$Q$65,7,FALSE)/VLOOKUP($C984,pivot!$H$4:$Q$65,2,FALSE)</f>
        <v>1267.5339259836048</v>
      </c>
      <c r="J984" s="1">
        <f>dataOrig!J984</f>
        <v>556</v>
      </c>
      <c r="K984" s="1">
        <f>dataOrig!K984</f>
        <v>522</v>
      </c>
      <c r="L984" s="1">
        <f>dataOrig!L984</f>
        <v>315</v>
      </c>
      <c r="M984" s="1">
        <f>dataOrig!M984</f>
        <v>93</v>
      </c>
      <c r="N984" s="9">
        <f>dataOrig!N984</f>
        <v>1486</v>
      </c>
      <c r="O984" s="1">
        <f>IF(dataOrig!$S984&gt;0,dataOrig!O984*dataRevised!$S984/dataOrig!$S984,dataOrig!O984)</f>
        <v>88.643482663381832</v>
      </c>
      <c r="P984" s="1">
        <f>IF(dataOrig!$S984&gt;0,dataOrig!P984*dataRevised!$S984/dataOrig!$S984,dataOrig!P984)</f>
        <v>202.96790565281117</v>
      </c>
      <c r="Q984" s="1">
        <f>IF(dataOrig!$S984&gt;0,dataOrig!Q984*dataRevised!$S984/dataOrig!$S984,dataOrig!Q984)</f>
        <v>127.26358062407866</v>
      </c>
      <c r="R984" s="1">
        <f>IF(dataOrig!$S984&gt;0,dataOrig!R984*dataRevised!$S984/dataOrig!$S984,dataOrig!R984)</f>
        <v>55.089564516780364</v>
      </c>
      <c r="S984" s="9">
        <f>dataOrig!S984*VLOOKUP($C984,pivot!$H$4:$Q$65,8,FALSE)/VLOOKUP($C984,pivot!$H$4:$Q$65,4,FALSE)</f>
        <v>473.96453345705203</v>
      </c>
      <c r="T984" s="1">
        <f>IF(dataOrig!$X984&gt;0,dataOrig!T984*dataRevised!$X984/dataOrig!$X984,dataOrig!T984)</f>
        <v>0</v>
      </c>
      <c r="U984" s="1">
        <f>IF(dataOrig!$X984&gt;0,dataOrig!U984*dataRevised!$X984/dataOrig!$X984,dataOrig!U984)</f>
        <v>846.88672055514826</v>
      </c>
      <c r="V984" s="1">
        <f>IF(dataOrig!$X984&gt;0,dataOrig!V984*dataRevised!$X984/dataOrig!$X984,dataOrig!V984)</f>
        <v>194.65985976130239</v>
      </c>
      <c r="W984" s="1">
        <f>IF(dataOrig!$X984&gt;0,dataOrig!W984*dataRevised!$X984/dataOrig!$X984,dataOrig!W984)</f>
        <v>1072.5680719118773</v>
      </c>
      <c r="X984" s="9">
        <f>dataOrig!X984*VLOOKUP($C984,pivot!$H$4:$Q$65,9,FALSE)/VLOOKUP($C984,pivot!$H$4:$Q$65,5,FALSE)</f>
        <v>2114.1146522283279</v>
      </c>
      <c r="Y984" s="1">
        <f>IF(dataOrig!$AC984&gt;0,dataOrig!Y984*dataRevised!$AC984/dataOrig!$AC984,dataOrig!Y984)</f>
        <v>170.85938352664954</v>
      </c>
      <c r="Z984" s="1">
        <f>IF(dataOrig!$AC984&gt;0,dataOrig!Z984*dataRevised!$AC984/dataOrig!$AC984,dataOrig!Z984)</f>
        <v>413.78274215112339</v>
      </c>
      <c r="AA984" s="1">
        <f>IF(dataOrig!$AC984&gt;0,dataOrig!AA984*dataRevised!$AC984/dataOrig!$AC984,dataOrig!AA984)</f>
        <v>229.16420136051858</v>
      </c>
      <c r="AB984" s="1">
        <f>IF(dataOrig!$AC984&gt;0,dataOrig!AB984*dataRevised!$AC984/dataOrig!$AC984,dataOrig!AB984)</f>
        <v>155.07306494334568</v>
      </c>
      <c r="AC984" s="9">
        <f>dataOrig!AC984*VLOOKUP($C984,pivot!$H$4:$Q$65,10,FALSE)/VLOOKUP($C984,pivot!$H$4:$Q$65,6,FALSE)</f>
        <v>968.87939198163713</v>
      </c>
    </row>
    <row r="985" spans="1:29">
      <c r="A985">
        <v>993</v>
      </c>
      <c r="B985">
        <v>24017</v>
      </c>
      <c r="C985">
        <f>dataOrig!C985</f>
        <v>24017</v>
      </c>
      <c r="D985">
        <v>24</v>
      </c>
      <c r="E985" s="1">
        <f>IF(dataOrig!$I985&gt;0,dataOrig!E985*dataRevised!$I985/dataOrig!$I985,dataOrig!E985)</f>
        <v>211.539982263751</v>
      </c>
      <c r="F985" s="1">
        <f>IF(dataOrig!$I985&gt;0,dataOrig!F985*dataRevised!$I985/dataOrig!$I985,dataOrig!F985)</f>
        <v>331.81069798628681</v>
      </c>
      <c r="G985" s="1">
        <f>IF(dataOrig!$I985&gt;0,dataOrig!G985*dataRevised!$I985/dataOrig!$I985,dataOrig!G985)</f>
        <v>161.21393809616507</v>
      </c>
      <c r="H985" s="1">
        <f>IF(dataOrig!$I985&gt;0,dataOrig!H985*dataRevised!$I985/dataOrig!$I985,dataOrig!H985)</f>
        <v>136.47740791209742</v>
      </c>
      <c r="I985" s="9">
        <f>dataOrig!I985*VLOOKUP($C985,pivot!$H$4:$Q$65,7,FALSE)/VLOOKUP($C985,pivot!$H$4:$Q$65,2,FALSE)</f>
        <v>841.04202625830033</v>
      </c>
      <c r="J985" s="1">
        <f>dataOrig!J985</f>
        <v>248</v>
      </c>
      <c r="K985" s="1">
        <f>dataOrig!K985</f>
        <v>389</v>
      </c>
      <c r="L985" s="1">
        <f>dataOrig!L985</f>
        <v>189</v>
      </c>
      <c r="M985" s="1">
        <f>dataOrig!M985</f>
        <v>160</v>
      </c>
      <c r="N985" s="9">
        <f>dataOrig!N985</f>
        <v>986</v>
      </c>
      <c r="O985" s="1">
        <f>IF(dataOrig!$S985&gt;0,dataOrig!O985*dataRevised!$S985/dataOrig!$S985,dataOrig!O985)</f>
        <v>335.63569458430169</v>
      </c>
      <c r="P985" s="1">
        <f>IF(dataOrig!$S985&gt;0,dataOrig!P985*dataRevised!$S985/dataOrig!$S985,dataOrig!P985)</f>
        <v>453.3415615002607</v>
      </c>
      <c r="Q985" s="1">
        <f>IF(dataOrig!$S985&gt;0,dataOrig!Q985*dataRevised!$S985/dataOrig!$S985,dataOrig!Q985)</f>
        <v>200.27579859743432</v>
      </c>
      <c r="R985" s="1">
        <f>IF(dataOrig!$S985&gt;0,dataOrig!R985*dataRevised!$S985/dataOrig!$S985,dataOrig!R985)</f>
        <v>194.61560079760858</v>
      </c>
      <c r="S985" s="9">
        <f>dataOrig!S985*VLOOKUP($C985,pivot!$H$4:$Q$65,8,FALSE)/VLOOKUP($C985,pivot!$H$4:$Q$65,4,FALSE)</f>
        <v>1183.8686554796054</v>
      </c>
      <c r="T985" s="1">
        <f>IF(dataOrig!$X985&gt;0,dataOrig!T985*dataRevised!$X985/dataOrig!$X985,dataOrig!T985)</f>
        <v>276.0912751992974</v>
      </c>
      <c r="U985" s="1">
        <f>IF(dataOrig!$X985&gt;0,dataOrig!U985*dataRevised!$X985/dataOrig!$X985,dataOrig!U985)</f>
        <v>355.97161605752115</v>
      </c>
      <c r="V985" s="1">
        <f>IF(dataOrig!$X985&gt;0,dataOrig!V985*dataRevised!$X985/dataOrig!$X985,dataOrig!V985)</f>
        <v>487.81295533808452</v>
      </c>
      <c r="W985" s="1">
        <f>IF(dataOrig!$X985&gt;0,dataOrig!W985*dataRevised!$X985/dataOrig!$X985,dataOrig!W985)</f>
        <v>715.8209185644705</v>
      </c>
      <c r="X985" s="9">
        <f>dataOrig!X985*VLOOKUP($C985,pivot!$H$4:$Q$65,9,FALSE)/VLOOKUP($C985,pivot!$H$4:$Q$65,5,FALSE)</f>
        <v>1835.6967651593736</v>
      </c>
      <c r="Y985" s="1">
        <f>IF(dataOrig!$AC985&gt;0,dataOrig!Y985*dataRevised!$AC985/dataOrig!$AC985,dataOrig!Y985)</f>
        <v>556.45965772313923</v>
      </c>
      <c r="Z985" s="1">
        <f>IF(dataOrig!$AC985&gt;0,dataOrig!Z985*dataRevised!$AC985/dataOrig!$AC985,dataOrig!Z985)</f>
        <v>858.10232985129028</v>
      </c>
      <c r="AA985" s="1">
        <f>IF(dataOrig!$AC985&gt;0,dataOrig!AA985*dataRevised!$AC985/dataOrig!$AC985,dataOrig!AA985)</f>
        <v>366.51071943505292</v>
      </c>
      <c r="AB985" s="1">
        <f>IF(dataOrig!$AC985&gt;0,dataOrig!AB985*dataRevised!$AC985/dataOrig!$AC985,dataOrig!AB985)</f>
        <v>385.64759001801974</v>
      </c>
      <c r="AC985" s="9">
        <f>dataOrig!AC985*VLOOKUP($C985,pivot!$H$4:$Q$65,10,FALSE)/VLOOKUP($C985,pivot!$H$4:$Q$65,6,FALSE)</f>
        <v>2166.7202970275021</v>
      </c>
    </row>
    <row r="986" spans="1:29">
      <c r="A986">
        <v>994</v>
      </c>
      <c r="B986">
        <v>24017</v>
      </c>
      <c r="C986">
        <f>dataOrig!C986</f>
        <v>24017</v>
      </c>
      <c r="D986">
        <v>24</v>
      </c>
      <c r="E986" s="1">
        <f>IF(dataOrig!$I986&gt;0,dataOrig!E986*dataRevised!$I986/dataOrig!$I986,dataOrig!E986)</f>
        <v>43.502173771981056</v>
      </c>
      <c r="F986" s="1">
        <f>IF(dataOrig!$I986&gt;0,dataOrig!F986*dataRevised!$I986/dataOrig!$I986,dataOrig!F986)</f>
        <v>38.384270975277396</v>
      </c>
      <c r="G986" s="1">
        <f>IF(dataOrig!$I986&gt;0,dataOrig!G986*dataRevised!$I986/dataOrig!$I986,dataOrig!G986)</f>
        <v>17.059675989012181</v>
      </c>
      <c r="H986" s="1">
        <f>IF(dataOrig!$I986&gt;0,dataOrig!H986*dataRevised!$I986/dataOrig!$I986,dataOrig!H986)</f>
        <v>24.736530184067657</v>
      </c>
      <c r="I986" s="9">
        <f>dataOrig!I986*VLOOKUP($C986,pivot!$H$4:$Q$65,7,FALSE)/VLOOKUP($C986,pivot!$H$4:$Q$65,2,FALSE)</f>
        <v>123.68265092033829</v>
      </c>
      <c r="J986" s="1">
        <f>dataOrig!J986</f>
        <v>51</v>
      </c>
      <c r="K986" s="1">
        <f>dataOrig!K986</f>
        <v>45</v>
      </c>
      <c r="L986" s="1">
        <f>dataOrig!L986</f>
        <v>20</v>
      </c>
      <c r="M986" s="1">
        <f>dataOrig!M986</f>
        <v>29</v>
      </c>
      <c r="N986" s="9">
        <f>dataOrig!N986</f>
        <v>145</v>
      </c>
      <c r="O986" s="1">
        <f>IF(dataOrig!$S986&gt;0,dataOrig!O986*dataRevised!$S986/dataOrig!$S986,dataOrig!O986)</f>
        <v>59.970166548451381</v>
      </c>
      <c r="P986" s="1">
        <f>IF(dataOrig!$S986&gt;0,dataOrig!P986*dataRevised!$S986/dataOrig!$S986,dataOrig!P986)</f>
        <v>35.638135998612796</v>
      </c>
      <c r="Q986" s="1">
        <f>IF(dataOrig!$S986&gt;0,dataOrig!Q986*dataRevised!$S986/dataOrig!$S986,dataOrig!Q986)</f>
        <v>14.30809537906644</v>
      </c>
      <c r="R986" s="1">
        <f>IF(dataOrig!$S986&gt;0,dataOrig!R986*dataRevised!$S986/dataOrig!$S986,dataOrig!R986)</f>
        <v>9.2670915422627438</v>
      </c>
      <c r="S986" s="9">
        <f>dataOrig!S986*VLOOKUP($C986,pivot!$H$4:$Q$65,8,FALSE)/VLOOKUP($C986,pivot!$H$4:$Q$65,4,FALSE)</f>
        <v>119.18348946839338</v>
      </c>
      <c r="T986" s="1">
        <f>IF(dataOrig!$X986&gt;0,dataOrig!T986*dataRevised!$X986/dataOrig!$X986,dataOrig!T986)</f>
        <v>82.206952727880704</v>
      </c>
      <c r="U986" s="1">
        <f>IF(dataOrig!$X986&gt;0,dataOrig!U986*dataRevised!$X986/dataOrig!$X986,dataOrig!U986)</f>
        <v>125.63704096147805</v>
      </c>
      <c r="V986" s="1">
        <f>IF(dataOrig!$X986&gt;0,dataOrig!V986*dataRevised!$X986/dataOrig!$X986,dataOrig!V986)</f>
        <v>0</v>
      </c>
      <c r="W986" s="1">
        <f>IF(dataOrig!$X986&gt;0,dataOrig!W986*dataRevised!$X986/dataOrig!$X986,dataOrig!W986)</f>
        <v>0</v>
      </c>
      <c r="X986" s="9">
        <f>dataOrig!X986*VLOOKUP($C986,pivot!$H$4:$Q$65,9,FALSE)/VLOOKUP($C986,pivot!$H$4:$Q$65,5,FALSE)</f>
        <v>207.84399368935874</v>
      </c>
      <c r="Y986" s="1">
        <f>IF(dataOrig!$AC986&gt;0,dataOrig!Y986*dataRevised!$AC986/dataOrig!$AC986,dataOrig!Y986)</f>
        <v>106.56431216549757</v>
      </c>
      <c r="Z986" s="1">
        <f>IF(dataOrig!$AC986&gt;0,dataOrig!Z986*dataRevised!$AC986/dataOrig!$AC986,dataOrig!Z986)</f>
        <v>91.03002246669466</v>
      </c>
      <c r="AA986" s="1">
        <f>IF(dataOrig!$AC986&gt;0,dataOrig!AA986*dataRevised!$AC986/dataOrig!$AC986,dataOrig!AA986)</f>
        <v>34.534543968914349</v>
      </c>
      <c r="AB986" s="1">
        <f>IF(dataOrig!$AC986&gt;0,dataOrig!AB986*dataRevised!$AC986/dataOrig!$AC986,dataOrig!AB986)</f>
        <v>22.211416181410407</v>
      </c>
      <c r="AC986" s="9">
        <f>dataOrig!AC986*VLOOKUP($C986,pivot!$H$4:$Q$65,10,FALSE)/VLOOKUP($C986,pivot!$H$4:$Q$65,6,FALSE)</f>
        <v>254.34029478251699</v>
      </c>
    </row>
    <row r="987" spans="1:29">
      <c r="A987">
        <v>995</v>
      </c>
      <c r="B987">
        <v>24017</v>
      </c>
      <c r="C987">
        <f>dataOrig!C987</f>
        <v>24017</v>
      </c>
      <c r="D987">
        <v>24</v>
      </c>
      <c r="E987" s="1">
        <f>IF(dataOrig!$I987&gt;0,dataOrig!E987*dataRevised!$I987/dataOrig!$I987,dataOrig!E987)</f>
        <v>74.209590552202968</v>
      </c>
      <c r="F987" s="1">
        <f>IF(dataOrig!$I987&gt;0,dataOrig!F987*dataRevised!$I987/dataOrig!$I987,dataOrig!F987)</f>
        <v>188.50941967858458</v>
      </c>
      <c r="G987" s="1">
        <f>IF(dataOrig!$I987&gt;0,dataOrig!G987*dataRevised!$I987/dataOrig!$I987,dataOrig!G987)</f>
        <v>191.92135487638697</v>
      </c>
      <c r="H987" s="1">
        <f>IF(dataOrig!$I987&gt;0,dataOrig!H987*dataRevised!$I987/dataOrig!$I987,dataOrig!H987)</f>
        <v>46.061125170332879</v>
      </c>
      <c r="I987" s="9">
        <f>dataOrig!I987*VLOOKUP($C987,pivot!$H$4:$Q$65,7,FALSE)/VLOOKUP($C987,pivot!$H$4:$Q$65,2,FALSE)</f>
        <v>500.70149027750739</v>
      </c>
      <c r="J987" s="1">
        <f>dataOrig!J987</f>
        <v>87</v>
      </c>
      <c r="K987" s="1">
        <f>dataOrig!K987</f>
        <v>221</v>
      </c>
      <c r="L987" s="1">
        <f>dataOrig!L987</f>
        <v>225</v>
      </c>
      <c r="M987" s="1">
        <f>dataOrig!M987</f>
        <v>54</v>
      </c>
      <c r="N987" s="9">
        <f>dataOrig!N987</f>
        <v>587</v>
      </c>
      <c r="O987" s="1">
        <f>IF(dataOrig!$S987&gt;0,dataOrig!O987*dataRevised!$S987/dataOrig!$S987,dataOrig!O987)</f>
        <v>218.70981109751796</v>
      </c>
      <c r="P987" s="1">
        <f>IF(dataOrig!$S987&gt;0,dataOrig!P987*dataRevised!$S987/dataOrig!$S987,dataOrig!P987)</f>
        <v>286.83861479062455</v>
      </c>
      <c r="Q987" s="1">
        <f>IF(dataOrig!$S987&gt;0,dataOrig!Q987*dataRevised!$S987/dataOrig!$S987,dataOrig!Q987)</f>
        <v>183.56338778020688</v>
      </c>
      <c r="R987" s="1">
        <f>IF(dataOrig!$S987&gt;0,dataOrig!R987*dataRevised!$S987/dataOrig!$S987,dataOrig!R987)</f>
        <v>72.067728966512263</v>
      </c>
      <c r="S987" s="9">
        <f>dataOrig!S987*VLOOKUP($C987,pivot!$H$4:$Q$65,8,FALSE)/VLOOKUP($C987,pivot!$H$4:$Q$65,4,FALSE)</f>
        <v>761.1795426348616</v>
      </c>
      <c r="T987" s="1">
        <f>IF(dataOrig!$X987&gt;0,dataOrig!T987*dataRevised!$X987/dataOrig!$X987,dataOrig!T987)</f>
        <v>6.979835608971003</v>
      </c>
      <c r="U987" s="1">
        <f>IF(dataOrig!$X987&gt;0,dataOrig!U987*dataRevised!$X987/dataOrig!$X987,dataOrig!U987)</f>
        <v>175.27142751416073</v>
      </c>
      <c r="V987" s="1">
        <f>IF(dataOrig!$X987&gt;0,dataOrig!V987*dataRevised!$X987/dataOrig!$X987,dataOrig!V987)</f>
        <v>65.920669640281702</v>
      </c>
      <c r="W987" s="1">
        <f>IF(dataOrig!$X987&gt;0,dataOrig!W987*dataRevised!$X987/dataOrig!$X987,dataOrig!W987)</f>
        <v>538.22287918065285</v>
      </c>
      <c r="X987" s="9">
        <f>dataOrig!X987*VLOOKUP($C987,pivot!$H$4:$Q$65,9,FALSE)/VLOOKUP($C987,pivot!$H$4:$Q$65,5,FALSE)</f>
        <v>786.3948119440663</v>
      </c>
      <c r="Y987" s="1">
        <f>IF(dataOrig!$AC987&gt;0,dataOrig!Y987*dataRevised!$AC987/dataOrig!$AC987,dataOrig!Y987)</f>
        <v>342.47738476834917</v>
      </c>
      <c r="Z987" s="1">
        <f>IF(dataOrig!$AC987&gt;0,dataOrig!Z987*dataRevised!$AC987/dataOrig!$AC987,dataOrig!Z987)</f>
        <v>486.21079106016538</v>
      </c>
      <c r="AA987" s="1">
        <f>IF(dataOrig!$AC987&gt;0,dataOrig!AA987*dataRevised!$AC987/dataOrig!$AC987,dataOrig!AA987)</f>
        <v>286.85172570146739</v>
      </c>
      <c r="AB987" s="1">
        <f>IF(dataOrig!$AC987&gt;0,dataOrig!AB987*dataRevised!$AC987/dataOrig!$AC987,dataOrig!AB987)</f>
        <v>142.43373635635641</v>
      </c>
      <c r="AC987" s="9">
        <f>dataOrig!AC987*VLOOKUP($C987,pivot!$H$4:$Q$65,10,FALSE)/VLOOKUP($C987,pivot!$H$4:$Q$65,6,FALSE)</f>
        <v>1257.9736378863383</v>
      </c>
    </row>
    <row r="988" spans="1:29">
      <c r="A988">
        <v>996</v>
      </c>
      <c r="B988">
        <v>24017</v>
      </c>
      <c r="C988">
        <f>dataOrig!C988</f>
        <v>24017</v>
      </c>
      <c r="D988">
        <v>24</v>
      </c>
      <c r="E988" s="1">
        <f>IF(dataOrig!$I988&gt;0,dataOrig!E988*dataRevised!$I988/dataOrig!$I988,dataOrig!E988)</f>
        <v>200.45119287089307</v>
      </c>
      <c r="F988" s="1">
        <f>IF(dataOrig!$I988&gt;0,dataOrig!F988*dataRevised!$I988/dataOrig!$I988,dataOrig!F988)</f>
        <v>85.298379945060873</v>
      </c>
      <c r="G988" s="1">
        <f>IF(dataOrig!$I988&gt;0,dataOrig!G988*dataRevised!$I988/dataOrig!$I988,dataOrig!G988)</f>
        <v>38.384270975277396</v>
      </c>
      <c r="H988" s="1">
        <f>IF(dataOrig!$I988&gt;0,dataOrig!H988*dataRevised!$I988/dataOrig!$I988,dataOrig!H988)</f>
        <v>25.589513983518266</v>
      </c>
      <c r="I988" s="9">
        <f>dataOrig!I988*VLOOKUP($C988,pivot!$H$4:$Q$65,7,FALSE)/VLOOKUP($C988,pivot!$H$4:$Q$65,2,FALSE)</f>
        <v>349.72335777474962</v>
      </c>
      <c r="J988" s="1">
        <f>dataOrig!J988</f>
        <v>235</v>
      </c>
      <c r="K988" s="1">
        <f>dataOrig!K988</f>
        <v>100</v>
      </c>
      <c r="L988" s="1">
        <f>dataOrig!L988</f>
        <v>45</v>
      </c>
      <c r="M988" s="1">
        <f>dataOrig!M988</f>
        <v>30</v>
      </c>
      <c r="N988" s="9">
        <f>dataOrig!N988</f>
        <v>410</v>
      </c>
      <c r="O988" s="1">
        <f>IF(dataOrig!$S988&gt;0,dataOrig!O988*dataRevised!$S988/dataOrig!$S988,dataOrig!O988)</f>
        <v>147.06844740677195</v>
      </c>
      <c r="P988" s="1">
        <f>IF(dataOrig!$S988&gt;0,dataOrig!P988*dataRevised!$S988/dataOrig!$S988,dataOrig!P988)</f>
        <v>186.36257805822677</v>
      </c>
      <c r="Q988" s="1">
        <f>IF(dataOrig!$S988&gt;0,dataOrig!Q988*dataRevised!$S988/dataOrig!$S988,dataOrig!Q988)</f>
        <v>63.121437669830399</v>
      </c>
      <c r="R988" s="1">
        <f>IF(dataOrig!$S988&gt;0,dataOrig!R988*dataRevised!$S988/dataOrig!$S988,dataOrig!R988)</f>
        <v>73.947399832458942</v>
      </c>
      <c r="S988" s="9">
        <f>dataOrig!S988*VLOOKUP($C988,pivot!$H$4:$Q$65,8,FALSE)/VLOOKUP($C988,pivot!$H$4:$Q$65,4,FALSE)</f>
        <v>470.49986296728804</v>
      </c>
      <c r="T988" s="1">
        <f>IF(dataOrig!$X988&gt;0,dataOrig!T988*dataRevised!$X988/dataOrig!$X988,dataOrig!T988)</f>
        <v>20.939506826913007</v>
      </c>
      <c r="U988" s="1">
        <f>IF(dataOrig!$X988&gt;0,dataOrig!U988*dataRevised!$X988/dataOrig!$X988,dataOrig!U988)</f>
        <v>206.29291910958742</v>
      </c>
      <c r="V988" s="1">
        <f>IF(dataOrig!$X988&gt;0,dataOrig!V988*dataRevised!$X988/dataOrig!$X988,dataOrig!V988)</f>
        <v>183.80233770290309</v>
      </c>
      <c r="W988" s="1">
        <f>IF(dataOrig!$X988&gt;0,dataOrig!W988*dataRevised!$X988/dataOrig!$X988,dataOrig!W988)</f>
        <v>271.43805145998346</v>
      </c>
      <c r="X988" s="9">
        <f>dataOrig!X988*VLOOKUP($C988,pivot!$H$4:$Q$65,9,FALSE)/VLOOKUP($C988,pivot!$H$4:$Q$65,5,FALSE)</f>
        <v>682.47281509938693</v>
      </c>
      <c r="Y988" s="1">
        <f>IF(dataOrig!$AC988&gt;0,dataOrig!Y988*dataRevised!$AC988/dataOrig!$AC988,dataOrig!Y988)</f>
        <v>267.88856121670102</v>
      </c>
      <c r="Z988" s="1">
        <f>IF(dataOrig!$AC988&gt;0,dataOrig!Z988*dataRevised!$AC988/dataOrig!$AC988,dataOrig!Z988)</f>
        <v>362.46638191384221</v>
      </c>
      <c r="AA988" s="1">
        <f>IF(dataOrig!$AC988&gt;0,dataOrig!AA988*dataRevised!$AC988/dataOrig!$AC988,dataOrig!AA988)</f>
        <v>110.86376431556806</v>
      </c>
      <c r="AB988" s="1">
        <f>IF(dataOrig!$AC988&gt;0,dataOrig!AB988*dataRevised!$AC988/dataOrig!$AC988,dataOrig!AB988)</f>
        <v>129.15905290791605</v>
      </c>
      <c r="AC988" s="9">
        <f>dataOrig!AC988*VLOOKUP($C988,pivot!$H$4:$Q$65,10,FALSE)/VLOOKUP($C988,pivot!$H$4:$Q$65,6,FALSE)</f>
        <v>870.37776035402737</v>
      </c>
    </row>
    <row r="989" spans="1:29">
      <c r="A989">
        <v>997</v>
      </c>
      <c r="B989">
        <v>24017</v>
      </c>
      <c r="C989">
        <f>dataOrig!C989</f>
        <v>24017</v>
      </c>
      <c r="D989">
        <v>24</v>
      </c>
      <c r="E989" s="1">
        <f>IF(dataOrig!$I989&gt;0,dataOrig!E989*dataRevised!$I989/dataOrig!$I989,dataOrig!E989)</f>
        <v>126.2416023186901</v>
      </c>
      <c r="F989" s="1">
        <f>IF(dataOrig!$I989&gt;0,dataOrig!F989*dataRevised!$I989/dataOrig!$I989,dataOrig!F989)</f>
        <v>110.03491012912855</v>
      </c>
      <c r="G989" s="1">
        <f>IF(dataOrig!$I989&gt;0,dataOrig!G989*dataRevised!$I989/dataOrig!$I989,dataOrig!G989)</f>
        <v>173.15571128847361</v>
      </c>
      <c r="H989" s="1">
        <f>IF(dataOrig!$I989&gt;0,dataOrig!H989*dataRevised!$I989/dataOrig!$I989,dataOrig!H989)</f>
        <v>54.590963164838968</v>
      </c>
      <c r="I989" s="9">
        <f>dataOrig!I989*VLOOKUP($C989,pivot!$H$4:$Q$65,7,FALSE)/VLOOKUP($C989,pivot!$H$4:$Q$65,2,FALSE)</f>
        <v>464.02318690113123</v>
      </c>
      <c r="J989" s="1">
        <f>dataOrig!J989</f>
        <v>148</v>
      </c>
      <c r="K989" s="1">
        <f>dataOrig!K989</f>
        <v>129</v>
      </c>
      <c r="L989" s="1">
        <f>dataOrig!L989</f>
        <v>203</v>
      </c>
      <c r="M989" s="1">
        <f>dataOrig!M989</f>
        <v>64</v>
      </c>
      <c r="N989" s="9">
        <f>dataOrig!N989</f>
        <v>544</v>
      </c>
      <c r="O989" s="1">
        <f>IF(dataOrig!$S989&gt;0,dataOrig!O989*dataRevised!$S989/dataOrig!$S989,dataOrig!O989)</f>
        <v>173.14062873599326</v>
      </c>
      <c r="P989" s="1">
        <f>IF(dataOrig!$S989&gt;0,dataOrig!P989*dataRevised!$S989/dataOrig!$S989,dataOrig!P989)</f>
        <v>175.57779216162643</v>
      </c>
      <c r="Q989" s="1">
        <f>IF(dataOrig!$S989&gt;0,dataOrig!Q989*dataRevised!$S989/dataOrig!$S989,dataOrig!Q989)</f>
        <v>222.1598283868334</v>
      </c>
      <c r="R989" s="1">
        <f>IF(dataOrig!$S989&gt;0,dataOrig!R989*dataRevised!$S989/dataOrig!$S989,dataOrig!R989)</f>
        <v>79.201062908102401</v>
      </c>
      <c r="S989" s="9">
        <f>dataOrig!S989*VLOOKUP($C989,pivot!$H$4:$Q$65,8,FALSE)/VLOOKUP($C989,pivot!$H$4:$Q$65,4,FALSE)</f>
        <v>650.07931219255545</v>
      </c>
      <c r="T989" s="1">
        <f>IF(dataOrig!$X989&gt;0,dataOrig!T989*dataRevised!$X989/dataOrig!$X989,dataOrig!T989)</f>
        <v>38.001327204397683</v>
      </c>
      <c r="U989" s="1">
        <f>IF(dataOrig!$X989&gt;0,dataOrig!U989*dataRevised!$X989/dataOrig!$X989,dataOrig!U989)</f>
        <v>282.29557351838281</v>
      </c>
      <c r="V989" s="1">
        <f>IF(dataOrig!$X989&gt;0,dataOrig!V989*dataRevised!$X989/dataOrig!$X989,dataOrig!V989)</f>
        <v>34.899178044855013</v>
      </c>
      <c r="W989" s="1">
        <f>IF(dataOrig!$X989&gt;0,dataOrig!W989*dataRevised!$X989/dataOrig!$X989,dataOrig!W989)</f>
        <v>583.20404199402151</v>
      </c>
      <c r="X989" s="9">
        <f>dataOrig!X989*VLOOKUP($C989,pivot!$H$4:$Q$65,9,FALSE)/VLOOKUP($C989,pivot!$H$4:$Q$65,5,FALSE)</f>
        <v>938.40012076165704</v>
      </c>
      <c r="Y989" s="1">
        <f>IF(dataOrig!$AC989&gt;0,dataOrig!Y989*dataRevised!$AC989/dataOrig!$AC989,dataOrig!Y989)</f>
        <v>310.4107008860463</v>
      </c>
      <c r="Z989" s="1">
        <f>IF(dataOrig!$AC989&gt;0,dataOrig!Z989*dataRevised!$AC989/dataOrig!$AC989,dataOrig!Z989)</f>
        <v>398.79551649127876</v>
      </c>
      <c r="AA989" s="1">
        <f>IF(dataOrig!$AC989&gt;0,dataOrig!AA989*dataRevised!$AC989/dataOrig!$AC989,dataOrig!AA989)</f>
        <v>375.35202379304127</v>
      </c>
      <c r="AB989" s="1">
        <f>IF(dataOrig!$AC989&gt;0,dataOrig!AB989*dataRevised!$AC989/dataOrig!$AC989,dataOrig!AB989)</f>
        <v>123.51168277474495</v>
      </c>
      <c r="AC989" s="9">
        <f>dataOrig!AC989*VLOOKUP($C989,pivot!$H$4:$Q$65,10,FALSE)/VLOOKUP($C989,pivot!$H$4:$Q$65,6,FALSE)</f>
        <v>1208.0699239451112</v>
      </c>
    </row>
    <row r="990" spans="1:29">
      <c r="A990">
        <v>998</v>
      </c>
      <c r="B990">
        <v>24017</v>
      </c>
      <c r="C990">
        <f>dataOrig!C990</f>
        <v>24017</v>
      </c>
      <c r="D990">
        <v>24</v>
      </c>
      <c r="E990" s="1">
        <f>IF(dataOrig!$I990&gt;0,dataOrig!E990*dataRevised!$I990/dataOrig!$I990,dataOrig!E990)</f>
        <v>319.01594099452774</v>
      </c>
      <c r="F990" s="1">
        <f>IF(dataOrig!$I990&gt;0,dataOrig!F990*dataRevised!$I990/dataOrig!$I990,dataOrig!F990)</f>
        <v>1886.8001643847467</v>
      </c>
      <c r="G990" s="1">
        <f>IF(dataOrig!$I990&gt;0,dataOrig!G990*dataRevised!$I990/dataOrig!$I990,dataOrig!G990)</f>
        <v>516.05519866761836</v>
      </c>
      <c r="H990" s="1">
        <f>IF(dataOrig!$I990&gt;0,dataOrig!H990*dataRevised!$I990/dataOrig!$I990,dataOrig!H990)</f>
        <v>1418.5120584863625</v>
      </c>
      <c r="I990" s="9">
        <f>dataOrig!I990*VLOOKUP($C990,pivot!$H$4:$Q$65,7,FALSE)/VLOOKUP($C990,pivot!$H$4:$Q$65,2,FALSE)</f>
        <v>4140.3833625332554</v>
      </c>
      <c r="J990" s="1">
        <f>dataOrig!J990</f>
        <v>374</v>
      </c>
      <c r="K990" s="1">
        <f>dataOrig!K990</f>
        <v>2212</v>
      </c>
      <c r="L990" s="1">
        <f>dataOrig!L990</f>
        <v>605</v>
      </c>
      <c r="M990" s="1">
        <f>dataOrig!M990</f>
        <v>1663</v>
      </c>
      <c r="N990" s="9">
        <f>dataOrig!N990</f>
        <v>4854</v>
      </c>
      <c r="O990" s="1">
        <f>IF(dataOrig!$S990&gt;0,dataOrig!O990*dataRevised!$S990/dataOrig!$S990,dataOrig!O990)</f>
        <v>560.58521870671098</v>
      </c>
      <c r="P990" s="1">
        <f>IF(dataOrig!$S990&gt;0,dataOrig!P990*dataRevised!$S990/dataOrig!$S990,dataOrig!P990)</f>
        <v>2109.6160478017646</v>
      </c>
      <c r="Q990" s="1">
        <f>IF(dataOrig!$S990&gt;0,dataOrig!Q990*dataRevised!$S990/dataOrig!$S990,dataOrig!Q990)</f>
        <v>600.88877011332909</v>
      </c>
      <c r="R990" s="1">
        <f>IF(dataOrig!$S990&gt;0,dataOrig!R990*dataRevised!$S990/dataOrig!$S990,dataOrig!R990)</f>
        <v>1472.3076263821456</v>
      </c>
      <c r="S990" s="9">
        <f>dataOrig!S990*VLOOKUP($C990,pivot!$H$4:$Q$65,8,FALSE)/VLOOKUP($C990,pivot!$H$4:$Q$65,4,FALSE)</f>
        <v>4743.3976630039506</v>
      </c>
      <c r="T990" s="1">
        <f>IF(dataOrig!$X990&gt;0,dataOrig!T990*dataRevised!$X990/dataOrig!$X990,dataOrig!T990)</f>
        <v>344.33855670923612</v>
      </c>
      <c r="U990" s="1">
        <f>IF(dataOrig!$X990&gt;0,dataOrig!U990*dataRevised!$X990/dataOrig!$X990,dataOrig!U990)</f>
        <v>4298.027660546366</v>
      </c>
      <c r="V990" s="1">
        <f>IF(dataOrig!$X990&gt;0,dataOrig!V990*dataRevised!$X990/dataOrig!$X990,dataOrig!V990)</f>
        <v>172.94481564450373</v>
      </c>
      <c r="W990" s="1">
        <f>IF(dataOrig!$X990&gt;0,dataOrig!W990*dataRevised!$X990/dataOrig!$X990,dataOrig!W990)</f>
        <v>518.83444693351123</v>
      </c>
      <c r="X990" s="9">
        <f>dataOrig!X990*VLOOKUP($C990,pivot!$H$4:$Q$65,9,FALSE)/VLOOKUP($C990,pivot!$H$4:$Q$65,5,FALSE)</f>
        <v>5334.1454798336172</v>
      </c>
      <c r="Y990" s="1">
        <f>IF(dataOrig!$AC990&gt;0,dataOrig!Y990*dataRevised!$AC990/dataOrig!$AC990,dataOrig!Y990)</f>
        <v>895.17963802447639</v>
      </c>
      <c r="Z990" s="1">
        <f>IF(dataOrig!$AC990&gt;0,dataOrig!Z990*dataRevised!$AC990/dataOrig!$AC990,dataOrig!Z990)</f>
        <v>3433.2123861861864</v>
      </c>
      <c r="AA990" s="1">
        <f>IF(dataOrig!$AC990&gt;0,dataOrig!AA990*dataRevised!$AC990/dataOrig!$AC990,dataOrig!AA990)</f>
        <v>959.21006074907382</v>
      </c>
      <c r="AB990" s="1">
        <f>IF(dataOrig!$AC990&gt;0,dataOrig!AB990*dataRevised!$AC990/dataOrig!$AC990,dataOrig!AB990)</f>
        <v>2378.701145513543</v>
      </c>
      <c r="AC990" s="9">
        <f>dataOrig!AC990*VLOOKUP($C990,pivot!$H$4:$Q$65,10,FALSE)/VLOOKUP($C990,pivot!$H$4:$Q$65,6,FALSE)</f>
        <v>7666.3032304732806</v>
      </c>
    </row>
    <row r="991" spans="1:29">
      <c r="A991">
        <v>999</v>
      </c>
      <c r="B991">
        <v>24017</v>
      </c>
      <c r="C991">
        <f>dataOrig!C991</f>
        <v>24017</v>
      </c>
      <c r="D991">
        <v>24</v>
      </c>
      <c r="E991" s="1">
        <f>IF(dataOrig!$I991&gt;0,dataOrig!E991*dataRevised!$I991/dataOrig!$I991,dataOrig!E991)</f>
        <v>1036.3753163324898</v>
      </c>
      <c r="F991" s="1">
        <f>IF(dataOrig!$I991&gt;0,dataOrig!F991*dataRevised!$I991/dataOrig!$I991,dataOrig!F991)</f>
        <v>1847.562909610019</v>
      </c>
      <c r="G991" s="1">
        <f>IF(dataOrig!$I991&gt;0,dataOrig!G991*dataRevised!$I991/dataOrig!$I991,dataOrig!G991)</f>
        <v>1043.1991867280947</v>
      </c>
      <c r="H991" s="1">
        <f>IF(dataOrig!$I991&gt;0,dataOrig!H991*dataRevised!$I991/dataOrig!$I991,dataOrig!H991)</f>
        <v>379.57779075552094</v>
      </c>
      <c r="I991" s="9">
        <f>dataOrig!I991*VLOOKUP($C991,pivot!$H$4:$Q$65,7,FALSE)/VLOOKUP($C991,pivot!$H$4:$Q$65,2,FALSE)</f>
        <v>4306.7152034261244</v>
      </c>
      <c r="J991" s="1">
        <f>dataOrig!J991</f>
        <v>1215</v>
      </c>
      <c r="K991" s="1">
        <f>dataOrig!K991</f>
        <v>2166</v>
      </c>
      <c r="L991" s="1">
        <f>dataOrig!L991</f>
        <v>1223</v>
      </c>
      <c r="M991" s="1">
        <f>dataOrig!M991</f>
        <v>445</v>
      </c>
      <c r="N991" s="9">
        <f>dataOrig!N991</f>
        <v>5049</v>
      </c>
      <c r="O991" s="1">
        <f>IF(dataOrig!$S991&gt;0,dataOrig!O991*dataRevised!$S991/dataOrig!$S991,dataOrig!O991)</f>
        <v>1298.7675025562066</v>
      </c>
      <c r="P991" s="1">
        <f>IF(dataOrig!$S991&gt;0,dataOrig!P991*dataRevised!$S991/dataOrig!$S991,dataOrig!P991)</f>
        <v>2125.0544026365151</v>
      </c>
      <c r="Q991" s="1">
        <f>IF(dataOrig!$S991&gt;0,dataOrig!Q991*dataRevised!$S991/dataOrig!$S991,dataOrig!Q991)</f>
        <v>992.84989550056866</v>
      </c>
      <c r="R991" s="1">
        <f>IF(dataOrig!$S991&gt;0,dataOrig!R991*dataRevised!$S991/dataOrig!$S991,dataOrig!R991)</f>
        <v>491.20323645419336</v>
      </c>
      <c r="S991" s="9">
        <f>dataOrig!S991*VLOOKUP($C991,pivot!$H$4:$Q$65,8,FALSE)/VLOOKUP($C991,pivot!$H$4:$Q$65,4,FALSE)</f>
        <v>4907.8750371474835</v>
      </c>
      <c r="T991" s="1">
        <f>IF(dataOrig!$X991&gt;0,dataOrig!T991*dataRevised!$X991/dataOrig!$X991,dataOrig!T991)</f>
        <v>967.09500048742666</v>
      </c>
      <c r="U991" s="1">
        <f>IF(dataOrig!$X991&gt;0,dataOrig!U991*dataRevised!$X991/dataOrig!$X991,dataOrig!U991)</f>
        <v>2359.9599731220842</v>
      </c>
      <c r="V991" s="1">
        <f>IF(dataOrig!$X991&gt;0,dataOrig!V991*dataRevised!$X991/dataOrig!$X991,dataOrig!V991)</f>
        <v>506.42585029534041</v>
      </c>
      <c r="W991" s="1">
        <f>IF(dataOrig!$X991&gt;0,dataOrig!W991*dataRevised!$X991/dataOrig!$X991,dataOrig!W991)</f>
        <v>3228.5617377940312</v>
      </c>
      <c r="X991" s="9">
        <f>dataOrig!X991*VLOOKUP($C991,pivot!$H$4:$Q$65,9,FALSE)/VLOOKUP($C991,pivot!$H$4:$Q$65,5,FALSE)</f>
        <v>7062.0425616988823</v>
      </c>
      <c r="Y991" s="1">
        <f>IF(dataOrig!$AC991&gt;0,dataOrig!Y991*dataRevised!$AC991/dataOrig!$AC991,dataOrig!Y991)</f>
        <v>2193.5802625068627</v>
      </c>
      <c r="Z991" s="1">
        <f>IF(dataOrig!$AC991&gt;0,dataOrig!Z991*dataRevised!$AC991/dataOrig!$AC991,dataOrig!Z991)</f>
        <v>3498.0896952976937</v>
      </c>
      <c r="AA991" s="1">
        <f>IF(dataOrig!$AC991&gt;0,dataOrig!AA991*dataRevised!$AC991/dataOrig!$AC991,dataOrig!AA991)</f>
        <v>1719.7084150172066</v>
      </c>
      <c r="AB991" s="1">
        <f>IF(dataOrig!$AC991&gt;0,dataOrig!AB991*dataRevised!$AC991/dataOrig!$AC991,dataOrig!AB991)</f>
        <v>880.38904507530719</v>
      </c>
      <c r="AC991" s="9">
        <f>dataOrig!AC991*VLOOKUP($C991,pivot!$H$4:$Q$65,10,FALSE)/VLOOKUP($C991,pivot!$H$4:$Q$65,6,FALSE)</f>
        <v>8291.7674178970701</v>
      </c>
    </row>
    <row r="992" spans="1:29">
      <c r="A992">
        <v>1000</v>
      </c>
      <c r="B992">
        <v>24017</v>
      </c>
      <c r="C992">
        <f>dataOrig!C992</f>
        <v>24017</v>
      </c>
      <c r="D992">
        <v>24</v>
      </c>
      <c r="E992" s="1">
        <f>IF(dataOrig!$I992&gt;0,dataOrig!E992*dataRevised!$I992/dataOrig!$I992,dataOrig!E992)</f>
        <v>1188.2064326346981</v>
      </c>
      <c r="F992" s="1">
        <f>IF(dataOrig!$I992&gt;0,dataOrig!F992*dataRevised!$I992/dataOrig!$I992,dataOrig!F992)</f>
        <v>2810.5816191897561</v>
      </c>
      <c r="G992" s="1">
        <f>IF(dataOrig!$I992&gt;0,dataOrig!G992*dataRevised!$I992/dataOrig!$I992,dataOrig!G992)</f>
        <v>925.48742240391061</v>
      </c>
      <c r="H992" s="1">
        <f>IF(dataOrig!$I992&gt;0,dataOrig!H992*dataRevised!$I992/dataOrig!$I992,dataOrig!H992)</f>
        <v>720.77131053576443</v>
      </c>
      <c r="I992" s="9">
        <f>dataOrig!I992*VLOOKUP($C992,pivot!$H$4:$Q$65,7,FALSE)/VLOOKUP($C992,pivot!$H$4:$Q$65,2,FALSE)</f>
        <v>5645.0467847641294</v>
      </c>
      <c r="J992" s="1">
        <f>dataOrig!J992</f>
        <v>1393</v>
      </c>
      <c r="K992" s="1">
        <f>dataOrig!K992</f>
        <v>3295</v>
      </c>
      <c r="L992" s="1">
        <f>dataOrig!L992</f>
        <v>1085</v>
      </c>
      <c r="M992" s="1">
        <f>dataOrig!M992</f>
        <v>845</v>
      </c>
      <c r="N992" s="9">
        <f>dataOrig!N992</f>
        <v>6618</v>
      </c>
      <c r="O992" s="1">
        <f>IF(dataOrig!$S992&gt;0,dataOrig!O992*dataRevised!$S992/dataOrig!$S992,dataOrig!O992)</f>
        <v>1660.3685611577657</v>
      </c>
      <c r="P992" s="1">
        <f>IF(dataOrig!$S992&gt;0,dataOrig!P992*dataRevised!$S992/dataOrig!$S992,dataOrig!P992)</f>
        <v>3612.5274685591812</v>
      </c>
      <c r="Q992" s="1">
        <f>IF(dataOrig!$S992&gt;0,dataOrig!Q992*dataRevised!$S992/dataOrig!$S992,dataOrig!Q992)</f>
        <v>1312.3631875119208</v>
      </c>
      <c r="R992" s="1">
        <f>IF(dataOrig!$S992&gt;0,dataOrig!R992*dataRevised!$S992/dataOrig!$S992,dataOrig!R992)</f>
        <v>968.64996674836459</v>
      </c>
      <c r="S992" s="9">
        <f>dataOrig!S992*VLOOKUP($C992,pivot!$H$4:$Q$65,8,FALSE)/VLOOKUP($C992,pivot!$H$4:$Q$65,4,FALSE)</f>
        <v>7553.9091839772318</v>
      </c>
      <c r="T992" s="1">
        <f>IF(dataOrig!$X992&gt;0,dataOrig!T992*dataRevised!$X992/dataOrig!$X992,dataOrig!T992)</f>
        <v>1541.7681322927058</v>
      </c>
      <c r="U992" s="1">
        <f>IF(dataOrig!$X992&gt;0,dataOrig!U992*dataRevised!$X992/dataOrig!$X992,dataOrig!U992)</f>
        <v>3077.3319662663266</v>
      </c>
      <c r="V992" s="1">
        <f>IF(dataOrig!$X992&gt;0,dataOrig!V992*dataRevised!$X992/dataOrig!$X992,dataOrig!V992)</f>
        <v>871.70391383148956</v>
      </c>
      <c r="W992" s="1">
        <f>IF(dataOrig!$X992&gt;0,dataOrig!W992*dataRevised!$X992/dataOrig!$X992,dataOrig!W992)</f>
        <v>4239.8623638049412</v>
      </c>
      <c r="X992" s="9">
        <f>dataOrig!X992*VLOOKUP($C992,pivot!$H$4:$Q$65,9,FALSE)/VLOOKUP($C992,pivot!$H$4:$Q$65,5,FALSE)</f>
        <v>9730.6663761954624</v>
      </c>
      <c r="Y992" s="1">
        <f>IF(dataOrig!$AC992&gt;0,dataOrig!Y992*dataRevised!$AC992/dataOrig!$AC992,dataOrig!Y992)</f>
        <v>2946.9108368187131</v>
      </c>
      <c r="Z992" s="1">
        <f>IF(dataOrig!$AC992&gt;0,dataOrig!Z992*dataRevised!$AC992/dataOrig!$AC992,dataOrig!Z992)</f>
        <v>6102.6220059348425</v>
      </c>
      <c r="AA992" s="1">
        <f>IF(dataOrig!$AC992&gt;0,dataOrig!AA992*dataRevised!$AC992/dataOrig!$AC992,dataOrig!AA992)</f>
        <v>2077.9350169280715</v>
      </c>
      <c r="AB992" s="1">
        <f>IF(dataOrig!$AC992&gt;0,dataOrig!AB992*dataRevised!$AC992/dataOrig!$AC992,dataOrig!AB992)</f>
        <v>1655.4456476685245</v>
      </c>
      <c r="AC992" s="9">
        <f>dataOrig!AC992*VLOOKUP($C992,pivot!$H$4:$Q$65,10,FALSE)/VLOOKUP($C992,pivot!$H$4:$Q$65,6,FALSE)</f>
        <v>12782.913507350151</v>
      </c>
    </row>
    <row r="993" spans="1:29">
      <c r="A993">
        <v>1001</v>
      </c>
      <c r="B993">
        <v>24017</v>
      </c>
      <c r="C993">
        <f>dataOrig!C993</f>
        <v>24017</v>
      </c>
      <c r="D993">
        <v>24</v>
      </c>
      <c r="E993" s="1">
        <f>IF(dataOrig!$I993&gt;0,dataOrig!E993*dataRevised!$I993/dataOrig!$I993,dataOrig!E993)</f>
        <v>19.618627387364008</v>
      </c>
      <c r="F993" s="1">
        <f>IF(dataOrig!$I993&gt;0,dataOrig!F993*dataRevised!$I993/dataOrig!$I993,dataOrig!F993)</f>
        <v>69.944671554949934</v>
      </c>
      <c r="G993" s="1">
        <f>IF(dataOrig!$I993&gt;0,dataOrig!G993*dataRevised!$I993/dataOrig!$I993,dataOrig!G993)</f>
        <v>17.912659788462786</v>
      </c>
      <c r="H993" s="1">
        <f>IF(dataOrig!$I993&gt;0,dataOrig!H993*dataRevised!$I993/dataOrig!$I993,dataOrig!H993)</f>
        <v>38.384270975277403</v>
      </c>
      <c r="I993" s="9">
        <f>dataOrig!I993*VLOOKUP($C993,pivot!$H$4:$Q$65,7,FALSE)/VLOOKUP($C993,pivot!$H$4:$Q$65,2,FALSE)</f>
        <v>145.86022970605413</v>
      </c>
      <c r="J993" s="1">
        <f>dataOrig!J993</f>
        <v>23</v>
      </c>
      <c r="K993" s="1">
        <f>dataOrig!K993</f>
        <v>82</v>
      </c>
      <c r="L993" s="1">
        <f>dataOrig!L993</f>
        <v>21</v>
      </c>
      <c r="M993" s="1">
        <f>dataOrig!M993</f>
        <v>45</v>
      </c>
      <c r="N993" s="9">
        <f>dataOrig!N993</f>
        <v>171</v>
      </c>
      <c r="O993" s="1">
        <f>IF(dataOrig!$S993&gt;0,dataOrig!O993*dataRevised!$S993/dataOrig!$S993,dataOrig!O993)</f>
        <v>42.180328440579054</v>
      </c>
      <c r="P993" s="1">
        <f>IF(dataOrig!$S993&gt;0,dataOrig!P993*dataRevised!$S993/dataOrig!$S993,dataOrig!P993)</f>
        <v>81.494896227137389</v>
      </c>
      <c r="Q993" s="1">
        <f>IF(dataOrig!$S993&gt;0,dataOrig!Q993*dataRevised!$S993/dataOrig!$S993,dataOrig!Q993)</f>
        <v>69.940245575165704</v>
      </c>
      <c r="R993" s="1">
        <f>IF(dataOrig!$S993&gt;0,dataOrig!R993*dataRevised!$S993/dataOrig!$S993,dataOrig!R993)</f>
        <v>54.862136356700532</v>
      </c>
      <c r="S993" s="9">
        <f>dataOrig!S993*VLOOKUP($C993,pivot!$H$4:$Q$65,8,FALSE)/VLOOKUP($C993,pivot!$H$4:$Q$65,4,FALSE)</f>
        <v>248.47760659958269</v>
      </c>
      <c r="T993" s="1">
        <f>IF(dataOrig!$X993&gt;0,dataOrig!T993*dataRevised!$X993/dataOrig!$X993,dataOrig!T993)</f>
        <v>136.4945630198774</v>
      </c>
      <c r="U993" s="1">
        <f>IF(dataOrig!$X993&gt;0,dataOrig!U993*dataRevised!$X993/dataOrig!$X993,dataOrig!U993)</f>
        <v>54.287610291996685</v>
      </c>
      <c r="V993" s="1">
        <f>IF(dataOrig!$X993&gt;0,dataOrig!V993*dataRevised!$X993/dataOrig!$X993,dataOrig!V993)</f>
        <v>0</v>
      </c>
      <c r="W993" s="1">
        <f>IF(dataOrig!$X993&gt;0,dataOrig!W993*dataRevised!$X993/dataOrig!$X993,dataOrig!W993)</f>
        <v>120.98381722216403</v>
      </c>
      <c r="X993" s="9">
        <f>dataOrig!X993*VLOOKUP($C993,pivot!$H$4:$Q$65,9,FALSE)/VLOOKUP($C993,pivot!$H$4:$Q$65,5,FALSE)</f>
        <v>311.76599053403811</v>
      </c>
      <c r="Y993" s="1">
        <f>IF(dataOrig!$AC993&gt;0,dataOrig!Y993*dataRevised!$AC993/dataOrig!$AC993,dataOrig!Y993)</f>
        <v>73.418818506299019</v>
      </c>
      <c r="Z993" s="1">
        <f>IF(dataOrig!$AC993&gt;0,dataOrig!Z993*dataRevised!$AC993/dataOrig!$AC993,dataOrig!Z993)</f>
        <v>179.74739368643066</v>
      </c>
      <c r="AA993" s="1">
        <f>IF(dataOrig!$AC993&gt;0,dataOrig!AA993*dataRevised!$AC993/dataOrig!$AC993,dataOrig!AA993)</f>
        <v>119.61299643268717</v>
      </c>
      <c r="AB993" s="1">
        <f>IF(dataOrig!$AC993&gt;0,dataOrig!AB993*dataRevised!$AC993/dataOrig!$AC993,dataOrig!AB993)</f>
        <v>91.750445501077181</v>
      </c>
      <c r="AC993" s="9">
        <f>dataOrig!AC993*VLOOKUP($C993,pivot!$H$4:$Q$65,10,FALSE)/VLOOKUP($C993,pivot!$H$4:$Q$65,6,FALSE)</f>
        <v>464.52965412649399</v>
      </c>
    </row>
    <row r="994" spans="1:29">
      <c r="A994">
        <v>1002</v>
      </c>
      <c r="B994">
        <v>24017</v>
      </c>
      <c r="C994">
        <f>dataOrig!C994</f>
        <v>24017</v>
      </c>
      <c r="D994">
        <v>24</v>
      </c>
      <c r="E994" s="1">
        <f>IF(dataOrig!$I994&gt;0,dataOrig!E994*dataRevised!$I994/dataOrig!$I994,dataOrig!E994)</f>
        <v>2570.8931715441349</v>
      </c>
      <c r="F994" s="1">
        <f>IF(dataOrig!$I994&gt;0,dataOrig!F994*dataRevised!$I994/dataOrig!$I994,dataOrig!F994)</f>
        <v>2922.3224969177859</v>
      </c>
      <c r="G994" s="1">
        <f>IF(dataOrig!$I994&gt;0,dataOrig!G994*dataRevised!$I994/dataOrig!$I994,dataOrig!G994)</f>
        <v>1306.7711807583328</v>
      </c>
      <c r="H994" s="1">
        <f>IF(dataOrig!$I994&gt;0,dataOrig!H994*dataRevised!$I994/dataOrig!$I994,dataOrig!H994)</f>
        <v>695.18179655224628</v>
      </c>
      <c r="I994" s="9">
        <f>dataOrig!I994*VLOOKUP($C994,pivot!$H$4:$Q$65,7,FALSE)/VLOOKUP($C994,pivot!$H$4:$Q$65,2,FALSE)</f>
        <v>7495.1686457725</v>
      </c>
      <c r="J994" s="1">
        <f>dataOrig!J994</f>
        <v>3014</v>
      </c>
      <c r="K994" s="1">
        <f>dataOrig!K994</f>
        <v>3426</v>
      </c>
      <c r="L994" s="1">
        <f>dataOrig!L994</f>
        <v>1532</v>
      </c>
      <c r="M994" s="1">
        <f>dataOrig!M994</f>
        <v>815</v>
      </c>
      <c r="N994" s="9">
        <f>dataOrig!N994</f>
        <v>8787</v>
      </c>
      <c r="O994" s="1">
        <f>IF(dataOrig!$S994&gt;0,dataOrig!O994*dataRevised!$S994/dataOrig!$S994,dataOrig!O994)</f>
        <v>3144.1189246381928</v>
      </c>
      <c r="P994" s="1">
        <f>IF(dataOrig!$S994&gt;0,dataOrig!P994*dataRevised!$S994/dataOrig!$S994,dataOrig!P994)</f>
        <v>3552.4337782140283</v>
      </c>
      <c r="Q994" s="1">
        <f>IF(dataOrig!$S994&gt;0,dataOrig!Q994*dataRevised!$S994/dataOrig!$S994,dataOrig!Q994)</f>
        <v>1419.9364370816295</v>
      </c>
      <c r="R994" s="1">
        <f>IF(dataOrig!$S994&gt;0,dataOrig!R994*dataRevised!$S994/dataOrig!$S994,dataOrig!R994)</f>
        <v>671.58280749565529</v>
      </c>
      <c r="S994" s="9">
        <f>dataOrig!S994*VLOOKUP($C994,pivot!$H$4:$Q$65,8,FALSE)/VLOOKUP($C994,pivot!$H$4:$Q$65,4,FALSE)</f>
        <v>8788.0719474295056</v>
      </c>
      <c r="T994" s="1">
        <f>IF(dataOrig!$X994&gt;0,dataOrig!T994*dataRevised!$X994/dataOrig!$X994,dataOrig!T994)</f>
        <v>2664.7461280471512</v>
      </c>
      <c r="U994" s="1">
        <f>IF(dataOrig!$X994&gt;0,dataOrig!U994*dataRevised!$X994/dataOrig!$X994,dataOrig!U994)</f>
        <v>3871.4821511092491</v>
      </c>
      <c r="V994" s="1">
        <f>IF(dataOrig!$X994&gt;0,dataOrig!V994*dataRevised!$X994/dataOrig!$X994,dataOrig!V994)</f>
        <v>1024.4847599389659</v>
      </c>
      <c r="W994" s="1">
        <f>IF(dataOrig!$X994&gt;0,dataOrig!W994*dataRevised!$X994/dataOrig!$X994,dataOrig!W994)</f>
        <v>4730.0019310126818</v>
      </c>
      <c r="X994" s="9">
        <f>dataOrig!X994*VLOOKUP($C994,pivot!$H$4:$Q$65,9,FALSE)/VLOOKUP($C994,pivot!$H$4:$Q$65,5,FALSE)</f>
        <v>12290.714970108049</v>
      </c>
      <c r="Y994" s="1">
        <f>IF(dataOrig!$AC994&gt;0,dataOrig!Y994*dataRevised!$AC994/dataOrig!$AC994,dataOrig!Y994)</f>
        <v>5105.0284431916452</v>
      </c>
      <c r="Z994" s="1">
        <f>IF(dataOrig!$AC994&gt;0,dataOrig!Z994*dataRevised!$AC994/dataOrig!$AC994,dataOrig!Z994)</f>
        <v>5763.4611329367508</v>
      </c>
      <c r="AA994" s="1">
        <f>IF(dataOrig!$AC994&gt;0,dataOrig!AA994*dataRevised!$AC994/dataOrig!$AC994,dataOrig!AA994)</f>
        <v>2280.9424110802679</v>
      </c>
      <c r="AB994" s="1">
        <f>IF(dataOrig!$AC994&gt;0,dataOrig!AB994*dataRevised!$AC994/dataOrig!$AC994,dataOrig!AB994)</f>
        <v>1093.733919752244</v>
      </c>
      <c r="AC994" s="9">
        <f>dataOrig!AC994*VLOOKUP($C994,pivot!$H$4:$Q$65,10,FALSE)/VLOOKUP($C994,pivot!$H$4:$Q$65,6,FALSE)</f>
        <v>14243.165906960905</v>
      </c>
    </row>
    <row r="995" spans="1:29">
      <c r="A995">
        <v>1003</v>
      </c>
      <c r="B995">
        <v>24017</v>
      </c>
      <c r="C995">
        <f>dataOrig!C995</f>
        <v>24017</v>
      </c>
      <c r="D995">
        <v>24</v>
      </c>
      <c r="E995" s="1">
        <f>IF(dataOrig!$I995&gt;0,dataOrig!E995*dataRevised!$I995/dataOrig!$I995,dataOrig!E995)</f>
        <v>139.88934310989987</v>
      </c>
      <c r="F995" s="1">
        <f>IF(dataOrig!$I995&gt;0,dataOrig!F995*dataRevised!$I995/dataOrig!$I995,dataOrig!F995)</f>
        <v>104.9170073324249</v>
      </c>
      <c r="G995" s="1">
        <f>IF(dataOrig!$I995&gt;0,dataOrig!G995*dataRevised!$I995/dataOrig!$I995,dataOrig!G995)</f>
        <v>92.97523414011637</v>
      </c>
      <c r="H995" s="1">
        <f>IF(dataOrig!$I995&gt;0,dataOrig!H995*dataRevised!$I995/dataOrig!$I995,dataOrig!H995)</f>
        <v>48.620076568684709</v>
      </c>
      <c r="I995" s="9">
        <f>dataOrig!I995*VLOOKUP($C995,pivot!$H$4:$Q$65,7,FALSE)/VLOOKUP($C995,pivot!$H$4:$Q$65,2,FALSE)</f>
        <v>386.40166115112584</v>
      </c>
      <c r="J995" s="1">
        <f>dataOrig!J995</f>
        <v>164</v>
      </c>
      <c r="K995" s="1">
        <f>dataOrig!K995</f>
        <v>123</v>
      </c>
      <c r="L995" s="1">
        <f>dataOrig!L995</f>
        <v>109</v>
      </c>
      <c r="M995" s="1">
        <f>dataOrig!M995</f>
        <v>57</v>
      </c>
      <c r="N995" s="9">
        <f>dataOrig!N995</f>
        <v>453</v>
      </c>
      <c r="O995" s="1">
        <f>IF(dataOrig!$S995&gt;0,dataOrig!O995*dataRevised!$S995/dataOrig!$S995,dataOrig!O995)</f>
        <v>210.68208928675406</v>
      </c>
      <c r="P995" s="1">
        <f>IF(dataOrig!$S995&gt;0,dataOrig!P995*dataRevised!$S995/dataOrig!$S995,dataOrig!P995)</f>
        <v>119.68463471588426</v>
      </c>
      <c r="Q995" s="1">
        <f>IF(dataOrig!$S995&gt;0,dataOrig!Q995*dataRevised!$S995/dataOrig!$S995,dataOrig!Q995)</f>
        <v>79.180985198560222</v>
      </c>
      <c r="R995" s="1">
        <f>IF(dataOrig!$S995&gt;0,dataOrig!R995*dataRevised!$S995/dataOrig!$S995,dataOrig!R995)</f>
        <v>53.879605764990515</v>
      </c>
      <c r="S995" s="9">
        <f>dataOrig!S995*VLOOKUP($C995,pivot!$H$4:$Q$65,8,FALSE)/VLOOKUP($C995,pivot!$H$4:$Q$65,4,FALSE)</f>
        <v>463.42731496618904</v>
      </c>
      <c r="T995" s="1">
        <f>IF(dataOrig!$X995&gt;0,dataOrig!T995*dataRevised!$X995/dataOrig!$X995,dataOrig!T995)</f>
        <v>0</v>
      </c>
      <c r="U995" s="1">
        <f>IF(dataOrig!$X995&gt;0,dataOrig!U995*dataRevised!$X995/dataOrig!$X995,dataOrig!U995)</f>
        <v>188.45556144221709</v>
      </c>
      <c r="V995" s="1">
        <f>IF(dataOrig!$X995&gt;0,dataOrig!V995*dataRevised!$X995/dataOrig!$X995,dataOrig!V995)</f>
        <v>92.288937496394382</v>
      </c>
      <c r="W995" s="1">
        <f>IF(dataOrig!$X995&gt;0,dataOrig!W995*dataRevised!$X995/dataOrig!$X995,dataOrig!W995)</f>
        <v>403.27939074054683</v>
      </c>
      <c r="X995" s="9">
        <f>dataOrig!X995*VLOOKUP($C995,pivot!$H$4:$Q$65,9,FALSE)/VLOOKUP($C995,pivot!$H$4:$Q$65,5,FALSE)</f>
        <v>684.02388967915829</v>
      </c>
      <c r="Y995" s="1">
        <f>IF(dataOrig!$AC995&gt;0,dataOrig!Y995*dataRevised!$AC995/dataOrig!$AC995,dataOrig!Y995)</f>
        <v>325.9785704862669</v>
      </c>
      <c r="Z995" s="1">
        <f>IF(dataOrig!$AC995&gt;0,dataOrig!Z995*dataRevised!$AC995/dataOrig!$AC995,dataOrig!Z995)</f>
        <v>238.33428787717568</v>
      </c>
      <c r="AA995" s="1">
        <f>IF(dataOrig!$AC995&gt;0,dataOrig!AA995*dataRevised!$AC995/dataOrig!$AC995,dataOrig!AA995)</f>
        <v>134.79044899183745</v>
      </c>
      <c r="AB995" s="1">
        <f>IF(dataOrig!$AC995&gt;0,dataOrig!AB995*dataRevised!$AC995/dataOrig!$AC995,dataOrig!AB995)</f>
        <v>79.996979912791247</v>
      </c>
      <c r="AC995" s="9">
        <f>dataOrig!AC995*VLOOKUP($C995,pivot!$H$4:$Q$65,10,FALSE)/VLOOKUP($C995,pivot!$H$4:$Q$65,6,FALSE)</f>
        <v>779.10028726807127</v>
      </c>
    </row>
    <row r="996" spans="1:29">
      <c r="A996">
        <v>1004</v>
      </c>
      <c r="B996">
        <v>24017</v>
      </c>
      <c r="C996">
        <f>dataOrig!C996</f>
        <v>24017</v>
      </c>
      <c r="D996">
        <v>24</v>
      </c>
      <c r="E996" s="1">
        <f>IF(dataOrig!$I996&gt;0,dataOrig!E996*dataRevised!$I996/dataOrig!$I996,dataOrig!E996)</f>
        <v>127.09458611814073</v>
      </c>
      <c r="F996" s="1">
        <f>IF(dataOrig!$I996&gt;0,dataOrig!F996*dataRevised!$I996/dataOrig!$I996,dataOrig!F996)</f>
        <v>107.47595873077672</v>
      </c>
      <c r="G996" s="1">
        <f>IF(dataOrig!$I996&gt;0,dataOrig!G996*dataRevised!$I996/dataOrig!$I996,dataOrig!G996)</f>
        <v>48.620076568684702</v>
      </c>
      <c r="H996" s="1">
        <f>IF(dataOrig!$I996&gt;0,dataOrig!H996*dataRevised!$I996/dataOrig!$I996,dataOrig!H996)</f>
        <v>62.267817359894451</v>
      </c>
      <c r="I996" s="9">
        <f>dataOrig!I996*VLOOKUP($C996,pivot!$H$4:$Q$65,7,FALSE)/VLOOKUP($C996,pivot!$H$4:$Q$65,2,FALSE)</f>
        <v>345.45843877749661</v>
      </c>
      <c r="J996" s="1">
        <f>dataOrig!J996</f>
        <v>149</v>
      </c>
      <c r="K996" s="1">
        <f>dataOrig!K996</f>
        <v>126</v>
      </c>
      <c r="L996" s="1">
        <f>dataOrig!L996</f>
        <v>57</v>
      </c>
      <c r="M996" s="1">
        <f>dataOrig!M996</f>
        <v>73</v>
      </c>
      <c r="N996" s="9">
        <f>dataOrig!N996</f>
        <v>405</v>
      </c>
      <c r="O996" s="1">
        <f>IF(dataOrig!$S996&gt;0,dataOrig!O996*dataRevised!$S996/dataOrig!$S996,dataOrig!O996)</f>
        <v>190.41990978572559</v>
      </c>
      <c r="P996" s="1">
        <f>IF(dataOrig!$S996&gt;0,dataOrig!P996*dataRevised!$S996/dataOrig!$S996,dataOrig!P996)</f>
        <v>227.27746306497011</v>
      </c>
      <c r="Q996" s="1">
        <f>IF(dataOrig!$S996&gt;0,dataOrig!Q996*dataRevised!$S996/dataOrig!$S996,dataOrig!Q996)</f>
        <v>136.80648692584703</v>
      </c>
      <c r="R996" s="1">
        <f>IF(dataOrig!$S996&gt;0,dataOrig!R996*dataRevised!$S996/dataOrig!$S996,dataOrig!R996)</f>
        <v>147.43293921343812</v>
      </c>
      <c r="S996" s="9">
        <f>dataOrig!S996*VLOOKUP($C996,pivot!$H$4:$Q$65,8,FALSE)/VLOOKUP($C996,pivot!$H$4:$Q$65,4,FALSE)</f>
        <v>701.93679898998084</v>
      </c>
      <c r="T996" s="1">
        <f>IF(dataOrig!$X996&gt;0,dataOrig!T996*dataRevised!$X996/dataOrig!$X996,dataOrig!T996)</f>
        <v>228.78350051627177</v>
      </c>
      <c r="U996" s="1">
        <f>IF(dataOrig!$X996&gt;0,dataOrig!U996*dataRevised!$X996/dataOrig!$X996,dataOrig!U996)</f>
        <v>243.51870902409942</v>
      </c>
      <c r="V996" s="1">
        <f>IF(dataOrig!$X996&gt;0,dataOrig!V996*dataRevised!$X996/dataOrig!$X996,dataOrig!V996)</f>
        <v>169.84266648496109</v>
      </c>
      <c r="W996" s="1">
        <f>IF(dataOrig!$X996&gt;0,dataOrig!W996*dataRevised!$X996/dataOrig!$X996,dataOrig!W996)</f>
        <v>221.02812761741509</v>
      </c>
      <c r="X996" s="9">
        <f>dataOrig!X996*VLOOKUP($C996,pivot!$H$4:$Q$65,9,FALSE)/VLOOKUP($C996,pivot!$H$4:$Q$65,5,FALSE)</f>
        <v>863.1730036427474</v>
      </c>
      <c r="Y996" s="1">
        <f>IF(dataOrig!$AC996&gt;0,dataOrig!Y996*dataRevised!$AC996/dataOrig!$AC996,dataOrig!Y996)</f>
        <v>346.95993162514947</v>
      </c>
      <c r="Z996" s="1">
        <f>IF(dataOrig!$AC996&gt;0,dataOrig!Z996*dataRevised!$AC996/dataOrig!$AC996,dataOrig!Z996)</f>
        <v>461.2928536386359</v>
      </c>
      <c r="AA996" s="1">
        <f>IF(dataOrig!$AC996&gt;0,dataOrig!AA996*dataRevised!$AC996/dataOrig!$AC996,dataOrig!AA996)</f>
        <v>266.94435547530043</v>
      </c>
      <c r="AB996" s="1">
        <f>IF(dataOrig!$AC996&gt;0,dataOrig!AB996*dataRevised!$AC996/dataOrig!$AC996,dataOrig!AB996)</f>
        <v>268.50820412070391</v>
      </c>
      <c r="AC996" s="9">
        <f>dataOrig!AC996*VLOOKUP($C996,pivot!$H$4:$Q$65,10,FALSE)/VLOOKUP($C996,pivot!$H$4:$Q$65,6,FALSE)</f>
        <v>1343.7053448597896</v>
      </c>
    </row>
    <row r="997" spans="1:29">
      <c r="A997">
        <v>1005</v>
      </c>
      <c r="B997">
        <v>24017</v>
      </c>
      <c r="C997">
        <f>dataOrig!C997</f>
        <v>24017</v>
      </c>
      <c r="D997">
        <v>24</v>
      </c>
      <c r="E997" s="1">
        <f>IF(dataOrig!$I997&gt;0,dataOrig!E997*dataRevised!$I997/dataOrig!$I997,dataOrig!E997)</f>
        <v>1473.1030216512015</v>
      </c>
      <c r="F997" s="1">
        <f>IF(dataOrig!$I997&gt;0,dataOrig!F997*dataRevised!$I997/dataOrig!$I997,dataOrig!F997)</f>
        <v>1389.5106093050417</v>
      </c>
      <c r="G997" s="1">
        <f>IF(dataOrig!$I997&gt;0,dataOrig!G997*dataRevised!$I997/dataOrig!$I997,dataOrig!G997)</f>
        <v>738.68397032422718</v>
      </c>
      <c r="H997" s="1">
        <f>IF(dataOrig!$I997&gt;0,dataOrig!H997*dataRevised!$I997/dataOrig!$I997,dataOrig!H997)</f>
        <v>280.63167001925035</v>
      </c>
      <c r="I997" s="9">
        <f>dataOrig!I997*VLOOKUP($C997,pivot!$H$4:$Q$65,7,FALSE)/VLOOKUP($C997,pivot!$H$4:$Q$65,2,FALSE)</f>
        <v>3881.9292712997208</v>
      </c>
      <c r="J997" s="1">
        <f>dataOrig!J997</f>
        <v>1727</v>
      </c>
      <c r="K997" s="1">
        <f>dataOrig!K997</f>
        <v>1629</v>
      </c>
      <c r="L997" s="1">
        <f>dataOrig!L997</f>
        <v>866</v>
      </c>
      <c r="M997" s="1">
        <f>dataOrig!M997</f>
        <v>329</v>
      </c>
      <c r="N997" s="9">
        <f>dataOrig!N997</f>
        <v>4551</v>
      </c>
      <c r="O997" s="1">
        <f>IF(dataOrig!$S997&gt;0,dataOrig!O997*dataRevised!$S997/dataOrig!$S997,dataOrig!O997)</f>
        <v>2382.622106424441</v>
      </c>
      <c r="P997" s="1">
        <f>IF(dataOrig!$S997&gt;0,dataOrig!P997*dataRevised!$S997/dataOrig!$S997,dataOrig!P997)</f>
        <v>1766.8698437443281</v>
      </c>
      <c r="Q997" s="1">
        <f>IF(dataOrig!$S997&gt;0,dataOrig!Q997*dataRevised!$S997/dataOrig!$S997,dataOrig!Q997)</f>
        <v>829.20292719471934</v>
      </c>
      <c r="R997" s="1">
        <f>IF(dataOrig!$S997&gt;0,dataOrig!R997*dataRevised!$S997/dataOrig!$S997,dataOrig!R997)</f>
        <v>343.16678508938537</v>
      </c>
      <c r="S997" s="9">
        <f>dataOrig!S997*VLOOKUP($C997,pivot!$H$4:$Q$65,8,FALSE)/VLOOKUP($C997,pivot!$H$4:$Q$65,4,FALSE)</f>
        <v>5321.861662452874</v>
      </c>
      <c r="T997" s="1">
        <f>IF(dataOrig!$X997&gt;0,dataOrig!T997*dataRevised!$X997/dataOrig!$X997,dataOrig!T997)</f>
        <v>2169.9533371000966</v>
      </c>
      <c r="U997" s="1">
        <f>IF(dataOrig!$X997&gt;0,dataOrig!U997*dataRevised!$X997/dataOrig!$X997,dataOrig!U997)</f>
        <v>1205.1849484823267</v>
      </c>
      <c r="V997" s="1">
        <f>IF(dataOrig!$X997&gt;0,dataOrig!V997*dataRevised!$X997/dataOrig!$X997,dataOrig!V997)</f>
        <v>269.8869768802121</v>
      </c>
      <c r="W997" s="1">
        <f>IF(dataOrig!$X997&gt;0,dataOrig!W997*dataRevised!$X997/dataOrig!$X997,dataOrig!W997)</f>
        <v>2355.3067493827707</v>
      </c>
      <c r="X997" s="9">
        <f>dataOrig!X997*VLOOKUP($C997,pivot!$H$4:$Q$65,9,FALSE)/VLOOKUP($C997,pivot!$H$4:$Q$65,5,FALSE)</f>
        <v>6000.3320118454058</v>
      </c>
      <c r="Y997" s="1">
        <f>IF(dataOrig!$AC997&gt;0,dataOrig!Y997*dataRevised!$AC997/dataOrig!$AC997,dataOrig!Y997)</f>
        <v>3852.1715852493276</v>
      </c>
      <c r="Z997" s="1">
        <f>IF(dataOrig!$AC997&gt;0,dataOrig!Z997*dataRevised!$AC997/dataOrig!$AC997,dataOrig!Z997)</f>
        <v>2888.3704992365065</v>
      </c>
      <c r="AA997" s="1">
        <f>IF(dataOrig!$AC997&gt;0,dataOrig!AA997*dataRevised!$AC997/dataOrig!$AC997,dataOrig!AA997)</f>
        <v>1330.1735528586064</v>
      </c>
      <c r="AB997" s="1">
        <f>IF(dataOrig!$AC997&gt;0,dataOrig!AB997*dataRevised!$AC997/dataOrig!$AC997,dataOrig!AB997)</f>
        <v>625.72011337186052</v>
      </c>
      <c r="AC997" s="9">
        <f>dataOrig!AC997*VLOOKUP($C997,pivot!$H$4:$Q$65,10,FALSE)/VLOOKUP($C997,pivot!$H$4:$Q$65,6,FALSE)</f>
        <v>8696.4357507163004</v>
      </c>
    </row>
    <row r="998" spans="1:29">
      <c r="A998">
        <v>1006</v>
      </c>
      <c r="B998">
        <v>24017</v>
      </c>
      <c r="C998">
        <f>dataOrig!C998</f>
        <v>24017</v>
      </c>
      <c r="D998">
        <v>24</v>
      </c>
      <c r="E998" s="1">
        <f>IF(dataOrig!$I998&gt;0,dataOrig!E998*dataRevised!$I998/dataOrig!$I998,dataOrig!E998)</f>
        <v>3887.0471740964244</v>
      </c>
      <c r="F998" s="1">
        <f>IF(dataOrig!$I998&gt;0,dataOrig!F998*dataRevised!$I998/dataOrig!$I998,dataOrig!F998)</f>
        <v>2448.9164882226983</v>
      </c>
      <c r="G998" s="1">
        <f>IF(dataOrig!$I998&gt;0,dataOrig!G998*dataRevised!$I998/dataOrig!$I998,dataOrig!G998)</f>
        <v>554.4394696428958</v>
      </c>
      <c r="H998" s="1">
        <f>IF(dataOrig!$I998&gt;0,dataOrig!H998*dataRevised!$I998/dataOrig!$I998,dataOrig!H998)</f>
        <v>490.4656846841001</v>
      </c>
      <c r="I998" s="9">
        <f>dataOrig!I998*VLOOKUP($C998,pivot!$H$4:$Q$65,7,FALSE)/VLOOKUP($C998,pivot!$H$4:$Q$65,2,FALSE)</f>
        <v>7380.8688166461188</v>
      </c>
      <c r="J998" s="1">
        <f>dataOrig!J998</f>
        <v>4557</v>
      </c>
      <c r="K998" s="1">
        <f>dataOrig!K998</f>
        <v>2871</v>
      </c>
      <c r="L998" s="1">
        <f>dataOrig!L998</f>
        <v>650</v>
      </c>
      <c r="M998" s="1">
        <f>dataOrig!M998</f>
        <v>575</v>
      </c>
      <c r="N998" s="9">
        <f>dataOrig!N998</f>
        <v>8653</v>
      </c>
      <c r="O998" s="1">
        <f>IF(dataOrig!$S998&gt;0,dataOrig!O998*dataRevised!$S998/dataOrig!$S998,dataOrig!O998)</f>
        <v>4803.5185934785613</v>
      </c>
      <c r="P998" s="1">
        <f>IF(dataOrig!$S998&gt;0,dataOrig!P998*dataRevised!$S998/dataOrig!$S998,dataOrig!P998)</f>
        <v>2912.9399822362443</v>
      </c>
      <c r="Q998" s="1">
        <f>IF(dataOrig!$S998&gt;0,dataOrig!Q998*dataRevised!$S998/dataOrig!$S998,dataOrig!Q998)</f>
        <v>1045.9770442322524</v>
      </c>
      <c r="R998" s="1">
        <f>IF(dataOrig!$S998&gt;0,dataOrig!R998*dataRevised!$S998/dataOrig!$S998,dataOrig!R998)</f>
        <v>627.38222812819413</v>
      </c>
      <c r="S998" s="9">
        <f>dataOrig!S998*VLOOKUP($C998,pivot!$H$4:$Q$65,8,FALSE)/VLOOKUP($C998,pivot!$H$4:$Q$65,4,FALSE)</f>
        <v>9389.8178480752522</v>
      </c>
      <c r="T998" s="1">
        <f>IF(dataOrig!$X998&gt;0,dataOrig!T998*dataRevised!$X998/dataOrig!$X998,dataOrig!T998)</f>
        <v>4692.7761410981702</v>
      </c>
      <c r="U998" s="1">
        <f>IF(dataOrig!$X998&gt;0,dataOrig!U998*dataRevised!$X998/dataOrig!$X998,dataOrig!U998)</f>
        <v>2812.8737504153137</v>
      </c>
      <c r="V998" s="1">
        <f>IF(dataOrig!$X998&gt;0,dataOrig!V998*dataRevised!$X998/dataOrig!$X998,dataOrig!V998)</f>
        <v>608.02123527036292</v>
      </c>
      <c r="W998" s="1">
        <f>IF(dataOrig!$X998&gt;0,dataOrig!W998*dataRevised!$X998/dataOrig!$X998,dataOrig!W998)</f>
        <v>3917.2388512125035</v>
      </c>
      <c r="X998" s="9">
        <f>dataOrig!X998*VLOOKUP($C998,pivot!$H$4:$Q$65,9,FALSE)/VLOOKUP($C998,pivot!$H$4:$Q$65,5,FALSE)</f>
        <v>12030.909977996351</v>
      </c>
      <c r="Y998" s="1">
        <f>IF(dataOrig!$AC998&gt;0,dataOrig!Y998*dataRevised!$AC998/dataOrig!$AC998,dataOrig!Y998)</f>
        <v>7984.9583481646468</v>
      </c>
      <c r="Z998" s="1">
        <f>IF(dataOrig!$AC998&gt;0,dataOrig!Z998*dataRevised!$AC998/dataOrig!$AC998,dataOrig!Z998)</f>
        <v>4708.4498160872899</v>
      </c>
      <c r="AA998" s="1">
        <f>IF(dataOrig!$AC998&gt;0,dataOrig!AA998*dataRevised!$AC998/dataOrig!$AC998,dataOrig!AA998)</f>
        <v>1666.8694956297984</v>
      </c>
      <c r="AB998" s="1">
        <f>IF(dataOrig!$AC998&gt;0,dataOrig!AB998*dataRevised!$AC998/dataOrig!$AC998,dataOrig!AB998)</f>
        <v>1080.3275956625812</v>
      </c>
      <c r="AC998" s="9">
        <f>dataOrig!AC998*VLOOKUP($C998,pivot!$H$4:$Q$65,10,FALSE)/VLOOKUP($C998,pivot!$H$4:$Q$65,6,FALSE)</f>
        <v>15440.605255544317</v>
      </c>
    </row>
    <row r="999" spans="1:29">
      <c r="A999">
        <v>1007</v>
      </c>
      <c r="B999">
        <v>24017</v>
      </c>
      <c r="C999">
        <f>dataOrig!C999</f>
        <v>24017</v>
      </c>
      <c r="D999">
        <v>24</v>
      </c>
      <c r="E999" s="1">
        <f>IF(dataOrig!$I999&gt;0,dataOrig!E999*dataRevised!$I999/dataOrig!$I999,dataOrig!E999)</f>
        <v>104.91700733242489</v>
      </c>
      <c r="F999" s="1">
        <f>IF(dataOrig!$I999&gt;0,dataOrig!F999*dataRevised!$I999/dataOrig!$I999,dataOrig!F999)</f>
        <v>252.48320463738023</v>
      </c>
      <c r="G999" s="1">
        <f>IF(dataOrig!$I999&gt;0,dataOrig!G999*dataRevised!$I999/dataOrig!$I999,dataOrig!G999)</f>
        <v>95.534185538468193</v>
      </c>
      <c r="H999" s="1">
        <f>IF(dataOrig!$I999&gt;0,dataOrig!H999*dataRevised!$I999/dataOrig!$I999,dataOrig!H999)</f>
        <v>121.12369952198645</v>
      </c>
      <c r="I999" s="9">
        <f>dataOrig!I999*VLOOKUP($C999,pivot!$H$4:$Q$65,7,FALSE)/VLOOKUP($C999,pivot!$H$4:$Q$65,2,FALSE)</f>
        <v>574.05809703025977</v>
      </c>
      <c r="J999" s="1">
        <f>dataOrig!J999</f>
        <v>123</v>
      </c>
      <c r="K999" s="1">
        <f>dataOrig!K999</f>
        <v>296</v>
      </c>
      <c r="L999" s="1">
        <f>dataOrig!L999</f>
        <v>112</v>
      </c>
      <c r="M999" s="1">
        <f>dataOrig!M999</f>
        <v>142</v>
      </c>
      <c r="N999" s="9">
        <f>dataOrig!N999</f>
        <v>673</v>
      </c>
      <c r="O999" s="1">
        <f>IF(dataOrig!$S999&gt;0,dataOrig!O999*dataRevised!$S999/dataOrig!$S999,dataOrig!O999)</f>
        <v>161.74013305604856</v>
      </c>
      <c r="P999" s="1">
        <f>IF(dataOrig!$S999&gt;0,dataOrig!P999*dataRevised!$S999/dataOrig!$S999,dataOrig!P999)</f>
        <v>173.29023678277494</v>
      </c>
      <c r="Q999" s="1">
        <f>IF(dataOrig!$S999&gt;0,dataOrig!Q999*dataRevised!$S999/dataOrig!$S999,dataOrig!Q999)</f>
        <v>55.473800242566114</v>
      </c>
      <c r="R999" s="1">
        <f>IF(dataOrig!$S999&gt;0,dataOrig!R999*dataRevised!$S999/dataOrig!$S999,dataOrig!R999)</f>
        <v>142.17124921246628</v>
      </c>
      <c r="S999" s="9">
        <f>dataOrig!S999*VLOOKUP($C999,pivot!$H$4:$Q$65,8,FALSE)/VLOOKUP($C999,pivot!$H$4:$Q$65,4,FALSE)</f>
        <v>532.67541929385584</v>
      </c>
      <c r="T999" s="1">
        <f>IF(dataOrig!$X999&gt;0,dataOrig!T999*dataRevised!$X999/dataOrig!$X999,dataOrig!T999)</f>
        <v>99.268773105365369</v>
      </c>
      <c r="U999" s="1">
        <f>IF(dataOrig!$X999&gt;0,dataOrig!U999*dataRevised!$X999/dataOrig!$X999,dataOrig!U999)</f>
        <v>692.55479986790056</v>
      </c>
      <c r="V999" s="1">
        <f>IF(dataOrig!$X999&gt;0,dataOrig!V999*dataRevised!$X999/dataOrig!$X999,dataOrig!V999)</f>
        <v>20.163969537027342</v>
      </c>
      <c r="W999" s="1">
        <f>IF(dataOrig!$X999&gt;0,dataOrig!W999*dataRevised!$X999/dataOrig!$X999,dataOrig!W999)</f>
        <v>337.35872110026514</v>
      </c>
      <c r="X999" s="9">
        <f>dataOrig!X999*VLOOKUP($C999,pivot!$H$4:$Q$65,9,FALSE)/VLOOKUP($C999,pivot!$H$4:$Q$65,5,FALSE)</f>
        <v>1149.3462636105585</v>
      </c>
      <c r="Y999" s="1">
        <f>IF(dataOrig!$AC999&gt;0,dataOrig!Y999*dataRevised!$AC999/dataOrig!$AC999,dataOrig!Y999)</f>
        <v>394.41059558914935</v>
      </c>
      <c r="Z999" s="1">
        <f>IF(dataOrig!$AC999&gt;0,dataOrig!Z999*dataRevised!$AC999/dataOrig!$AC999,dataOrig!Z999)</f>
        <v>402.13981861907359</v>
      </c>
      <c r="AA999" s="1">
        <f>IF(dataOrig!$AC999&gt;0,dataOrig!AA999*dataRevised!$AC999/dataOrig!$AC999,dataOrig!AA999)</f>
        <v>105.3002079802763</v>
      </c>
      <c r="AB999" s="1">
        <f>IF(dataOrig!$AC999&gt;0,dataOrig!AB999*dataRevised!$AC999/dataOrig!$AC999,dataOrig!AB999)</f>
        <v>162.631088443453</v>
      </c>
      <c r="AC999" s="9">
        <f>dataOrig!AC999*VLOOKUP($C999,pivot!$H$4:$Q$65,10,FALSE)/VLOOKUP($C999,pivot!$H$4:$Q$65,6,FALSE)</f>
        <v>1064.4817106319522</v>
      </c>
    </row>
    <row r="1000" spans="1:29">
      <c r="A1000">
        <v>1008</v>
      </c>
      <c r="B1000">
        <v>24017</v>
      </c>
      <c r="C1000">
        <f>dataOrig!C1000</f>
        <v>24017</v>
      </c>
      <c r="D1000">
        <v>24</v>
      </c>
      <c r="E1000" s="1">
        <f>IF(dataOrig!$I1000&gt;0,dataOrig!E1000*dataRevised!$I1000/dataOrig!$I1000,dataOrig!E1000)</f>
        <v>93.828217939566969</v>
      </c>
      <c r="F1000" s="1">
        <f>IF(dataOrig!$I1000&gt;0,dataOrig!F1000*dataRevised!$I1000/dataOrig!$I1000,dataOrig!F1000)</f>
        <v>98.093136936820031</v>
      </c>
      <c r="G1000" s="1">
        <f>IF(dataOrig!$I1000&gt;0,dataOrig!G1000*dataRevised!$I1000/dataOrig!$I1000,dataOrig!G1000)</f>
        <v>34.119351978024355</v>
      </c>
      <c r="H1000" s="1">
        <f>IF(dataOrig!$I1000&gt;0,dataOrig!H1000*dataRevised!$I1000/dataOrig!$I1000,dataOrig!H1000)</f>
        <v>29.001449181320705</v>
      </c>
      <c r="I1000" s="9">
        <f>dataOrig!I1000*VLOOKUP($C1000,pivot!$H$4:$Q$65,7,FALSE)/VLOOKUP($C1000,pivot!$H$4:$Q$65,2,FALSE)</f>
        <v>255.04215603573206</v>
      </c>
      <c r="J1000" s="1">
        <f>dataOrig!J1000</f>
        <v>110</v>
      </c>
      <c r="K1000" s="1">
        <f>dataOrig!K1000</f>
        <v>115</v>
      </c>
      <c r="L1000" s="1">
        <f>dataOrig!L1000</f>
        <v>40</v>
      </c>
      <c r="M1000" s="1">
        <f>dataOrig!M1000</f>
        <v>34</v>
      </c>
      <c r="N1000" s="9">
        <f>dataOrig!N1000</f>
        <v>299</v>
      </c>
      <c r="O1000" s="1">
        <f>IF(dataOrig!$S1000&gt;0,dataOrig!O1000*dataRevised!$S1000/dataOrig!$S1000,dataOrig!O1000)</f>
        <v>56.908516981321903</v>
      </c>
      <c r="P1000" s="1">
        <f>IF(dataOrig!$S1000&gt;0,dataOrig!P1000*dataRevised!$S1000/dataOrig!$S1000,dataOrig!P1000)</f>
        <v>227.18778515254266</v>
      </c>
      <c r="Q1000" s="1">
        <f>IF(dataOrig!$S1000&gt;0,dataOrig!Q1000*dataRevised!$S1000/dataOrig!$S1000,dataOrig!Q1000)</f>
        <v>43.194790221360478</v>
      </c>
      <c r="R1000" s="1">
        <f>IF(dataOrig!$S1000&gt;0,dataOrig!R1000*dataRevised!$S1000/dataOrig!$S1000,dataOrig!R1000)</f>
        <v>103.28100163498198</v>
      </c>
      <c r="S1000" s="9">
        <f>dataOrig!S1000*VLOOKUP($C1000,pivot!$H$4:$Q$65,8,FALSE)/VLOOKUP($C1000,pivot!$H$4:$Q$65,4,FALSE)</f>
        <v>430.57209399020707</v>
      </c>
      <c r="T1000" s="1">
        <f>IF(dataOrig!$X1000&gt;0,dataOrig!T1000*dataRevised!$X1000/dataOrig!$X1000,dataOrig!T1000)</f>
        <v>0</v>
      </c>
      <c r="U1000" s="1">
        <f>IF(dataOrig!$X1000&gt;0,dataOrig!U1000*dataRevised!$X1000/dataOrig!$X1000,dataOrig!U1000)</f>
        <v>276.09127519929746</v>
      </c>
      <c r="V1000" s="1">
        <f>IF(dataOrig!$X1000&gt;0,dataOrig!V1000*dataRevised!$X1000/dataOrig!$X1000,dataOrig!V1000)</f>
        <v>103.92199684467937</v>
      </c>
      <c r="W1000" s="1">
        <f>IF(dataOrig!$X1000&gt;0,dataOrig!W1000*dataRevised!$X1000/dataOrig!$X1000,dataOrig!W1000)</f>
        <v>117.88166806262137</v>
      </c>
      <c r="X1000" s="9">
        <f>dataOrig!X1000*VLOOKUP($C1000,pivot!$H$4:$Q$65,9,FALSE)/VLOOKUP($C1000,pivot!$H$4:$Q$65,5,FALSE)</f>
        <v>497.8949401065982</v>
      </c>
      <c r="Y1000" s="1">
        <f>IF(dataOrig!$AC1000&gt;0,dataOrig!Y1000*dataRevised!$AC1000/dataOrig!$AC1000,dataOrig!Y1000)</f>
        <v>107.20221426257643</v>
      </c>
      <c r="Z1000" s="1">
        <f>IF(dataOrig!$AC1000&gt;0,dataOrig!Z1000*dataRevised!$AC1000/dataOrig!$AC1000,dataOrig!Z1000)</f>
        <v>383.03959526110788</v>
      </c>
      <c r="AA1000" s="1">
        <f>IF(dataOrig!$AC1000&gt;0,dataOrig!AA1000*dataRevised!$AC1000/dataOrig!$AC1000,dataOrig!AA1000)</f>
        <v>75.351640674347919</v>
      </c>
      <c r="AB1000" s="1">
        <f>IF(dataOrig!$AC1000&gt;0,dataOrig!AB1000*dataRevised!$AC1000/dataOrig!$AC1000,dataOrig!AB1000)</f>
        <v>160.32447126227336</v>
      </c>
      <c r="AC1000" s="9">
        <f>dataOrig!AC1000*VLOOKUP($C1000,pivot!$H$4:$Q$65,10,FALSE)/VLOOKUP($C1000,pivot!$H$4:$Q$65,6,FALSE)</f>
        <v>725.91792146030548</v>
      </c>
    </row>
    <row r="1001" spans="1:29">
      <c r="A1001">
        <v>1009</v>
      </c>
      <c r="B1001">
        <v>24017</v>
      </c>
      <c r="C1001">
        <f>dataOrig!C1001</f>
        <v>24017</v>
      </c>
      <c r="D1001">
        <v>24</v>
      </c>
      <c r="E1001" s="1">
        <f>IF(dataOrig!$I1001&gt;0,dataOrig!E1001*dataRevised!$I1001/dataOrig!$I1001,dataOrig!E1001)</f>
        <v>436.7277053187118</v>
      </c>
      <c r="F1001" s="1">
        <f>IF(dataOrig!$I1001&gt;0,dataOrig!F1001*dataRevised!$I1001/dataOrig!$I1001,dataOrig!F1001)</f>
        <v>618.41325460169151</v>
      </c>
      <c r="G1001" s="1">
        <f>IF(dataOrig!$I1001&gt;0,dataOrig!G1001*dataRevised!$I1001/dataOrig!$I1001,dataOrig!G1001)</f>
        <v>156.09603529946145</v>
      </c>
      <c r="H1001" s="1">
        <f>IF(dataOrig!$I1001&gt;0,dataOrig!H1001*dataRevised!$I1001/dataOrig!$I1001,dataOrig!H1001)</f>
        <v>121.12369952198647</v>
      </c>
      <c r="I1001" s="9">
        <f>dataOrig!I1001*VLOOKUP($C1001,pivot!$H$4:$Q$65,7,FALSE)/VLOOKUP($C1001,pivot!$H$4:$Q$65,2,FALSE)</f>
        <v>1332.3606947418511</v>
      </c>
      <c r="J1001" s="1">
        <f>dataOrig!J1001</f>
        <v>512</v>
      </c>
      <c r="K1001" s="1">
        <f>dataOrig!K1001</f>
        <v>725</v>
      </c>
      <c r="L1001" s="1">
        <f>dataOrig!L1001</f>
        <v>183</v>
      </c>
      <c r="M1001" s="1">
        <f>dataOrig!M1001</f>
        <v>142</v>
      </c>
      <c r="N1001" s="9">
        <f>dataOrig!N1001</f>
        <v>1562</v>
      </c>
      <c r="O1001" s="1">
        <f>IF(dataOrig!$S1001&gt;0,dataOrig!O1001*dataRevised!$S1001/dataOrig!$S1001,dataOrig!O1001)</f>
        <v>379.51410012244543</v>
      </c>
      <c r="P1001" s="1">
        <f>IF(dataOrig!$S1001&gt;0,dataOrig!P1001*dataRevised!$S1001/dataOrig!$S1001,dataOrig!P1001)</f>
        <v>673.41561019311246</v>
      </c>
      <c r="Q1001" s="1">
        <f>IF(dataOrig!$S1001&gt;0,dataOrig!Q1001*dataRevised!$S1001/dataOrig!$S1001,dataOrig!Q1001)</f>
        <v>133.68056128294262</v>
      </c>
      <c r="R1001" s="1">
        <f>IF(dataOrig!$S1001&gt;0,dataOrig!R1001*dataRevised!$S1001/dataOrig!$S1001,dataOrig!R1001)</f>
        <v>136.04575485647237</v>
      </c>
      <c r="S1001" s="9">
        <f>dataOrig!S1001*VLOOKUP($C1001,pivot!$H$4:$Q$65,8,FALSE)/VLOOKUP($C1001,pivot!$H$4:$Q$65,4,FALSE)</f>
        <v>1322.6560264549728</v>
      </c>
      <c r="T1001" s="1">
        <f>IF(dataOrig!$X1001&gt;0,dataOrig!T1001*dataRevised!$X1001/dataOrig!$X1001,dataOrig!T1001)</f>
        <v>376.91112288443412</v>
      </c>
      <c r="U1001" s="1">
        <f>IF(dataOrig!$X1001&gt;0,dataOrig!U1001*dataRevised!$X1001/dataOrig!$X1001,dataOrig!U1001)</f>
        <v>795.70125942269431</v>
      </c>
      <c r="V1001" s="1">
        <f>IF(dataOrig!$X1001&gt;0,dataOrig!V1001*dataRevised!$X1001/dataOrig!$X1001,dataOrig!V1001)</f>
        <v>131.84133928056337</v>
      </c>
      <c r="W1001" s="1">
        <f>IF(dataOrig!$X1001&gt;0,dataOrig!W1001*dataRevised!$X1001/dataOrig!$X1001,dataOrig!W1001)</f>
        <v>936.07350889199995</v>
      </c>
      <c r="X1001" s="9">
        <f>dataOrig!X1001*VLOOKUP($C1001,pivot!$H$4:$Q$65,9,FALSE)/VLOOKUP($C1001,pivot!$H$4:$Q$65,5,FALSE)</f>
        <v>2240.5272304796918</v>
      </c>
      <c r="Y1001" s="1">
        <f>IF(dataOrig!$AC1001&gt;0,dataOrig!Y1001*dataRevised!$AC1001/dataOrig!$AC1001,dataOrig!Y1001)</f>
        <v>629.64087018727207</v>
      </c>
      <c r="Z1001" s="1">
        <f>IF(dataOrig!$AC1001&gt;0,dataOrig!Z1001*dataRevised!$AC1001/dataOrig!$AC1001,dataOrig!Z1001)</f>
        <v>1116.3118683721618</v>
      </c>
      <c r="AA1001" s="1">
        <f>IF(dataOrig!$AC1001&gt;0,dataOrig!AA1001*dataRevised!$AC1001/dataOrig!$AC1001,dataOrig!AA1001)</f>
        <v>226.73182851883072</v>
      </c>
      <c r="AB1001" s="1">
        <f>IF(dataOrig!$AC1001&gt;0,dataOrig!AB1001*dataRevised!$AC1001/dataOrig!$AC1001,dataOrig!AB1001)</f>
        <v>217.01997098223526</v>
      </c>
      <c r="AC1001" s="9">
        <f>dataOrig!AC1001*VLOOKUP($C1001,pivot!$H$4:$Q$65,10,FALSE)/VLOOKUP($C1001,pivot!$H$4:$Q$65,6,FALSE)</f>
        <v>2189.7045380605</v>
      </c>
    </row>
    <row r="1002" spans="1:29">
      <c r="A1002">
        <v>1019</v>
      </c>
      <c r="B1002">
        <v>24001</v>
      </c>
      <c r="C1002">
        <f>dataOrig!C1002</f>
        <v>24001</v>
      </c>
      <c r="D1002">
        <v>24</v>
      </c>
      <c r="E1002" s="1">
        <f>IF(dataOrig!$I1002&gt;0,dataOrig!E1002*dataRevised!$I1002/dataOrig!$I1002,dataOrig!E1002)</f>
        <v>19.364318957493019</v>
      </c>
      <c r="F1002" s="1">
        <f>IF(dataOrig!$I1002&gt;0,dataOrig!F1002*dataRevised!$I1002/dataOrig!$I1002,dataOrig!F1002)</f>
        <v>0</v>
      </c>
      <c r="G1002" s="1">
        <f>IF(dataOrig!$I1002&gt;0,dataOrig!G1002*dataRevised!$I1002/dataOrig!$I1002,dataOrig!G1002)</f>
        <v>0</v>
      </c>
      <c r="H1002" s="1">
        <f>IF(dataOrig!$I1002&gt;0,dataOrig!H1002*dataRevised!$I1002/dataOrig!$I1002,dataOrig!H1002)</f>
        <v>36.690288551039401</v>
      </c>
      <c r="I1002" s="9">
        <f>dataOrig!I1002*VLOOKUP($C1002,pivot!$H$4:$Q$65,7,FALSE)/VLOOKUP($C1002,pivot!$H$4:$Q$65,2,FALSE)</f>
        <v>56.05460750853242</v>
      </c>
      <c r="J1002" s="1">
        <f>dataOrig!J1002</f>
        <v>19</v>
      </c>
      <c r="K1002" s="1">
        <f>dataOrig!K1002</f>
        <v>0</v>
      </c>
      <c r="L1002" s="1">
        <f>dataOrig!L1002</f>
        <v>0</v>
      </c>
      <c r="M1002" s="1">
        <f>dataOrig!M1002</f>
        <v>36</v>
      </c>
      <c r="N1002" s="9">
        <f>dataOrig!N1002</f>
        <v>55</v>
      </c>
      <c r="O1002" s="1">
        <f>IF(dataOrig!$S1002&gt;0,dataOrig!O1002*dataRevised!$S1002/dataOrig!$S1002,dataOrig!O1002)</f>
        <v>19.67960179998644</v>
      </c>
      <c r="P1002" s="1">
        <f>IF(dataOrig!$S1002&gt;0,dataOrig!P1002*dataRevised!$S1002/dataOrig!$S1002,dataOrig!P1002)</f>
        <v>0</v>
      </c>
      <c r="Q1002" s="1">
        <f>IF(dataOrig!$S1002&gt;0,dataOrig!Q1002*dataRevised!$S1002/dataOrig!$S1002,dataOrig!Q1002)</f>
        <v>0</v>
      </c>
      <c r="R1002" s="1">
        <f>IF(dataOrig!$S1002&gt;0,dataOrig!R1002*dataRevised!$S1002/dataOrig!$S1002,dataOrig!R1002)</f>
        <v>37.287666568395359</v>
      </c>
      <c r="S1002" s="9">
        <f>dataOrig!S1002*VLOOKUP($C1002,pivot!$H$4:$Q$65,8,FALSE)/VLOOKUP($C1002,pivot!$H$4:$Q$65,4,FALSE)</f>
        <v>56.967268368381802</v>
      </c>
      <c r="T1002" s="1">
        <f>IF(dataOrig!$X1002&gt;0,dataOrig!T1002*dataRevised!$X1002/dataOrig!$X1002,dataOrig!T1002)</f>
        <v>13.981254419116839</v>
      </c>
      <c r="U1002" s="1">
        <f>IF(dataOrig!$X1002&gt;0,dataOrig!U1002*dataRevised!$X1002/dataOrig!$X1002,dataOrig!U1002)</f>
        <v>0</v>
      </c>
      <c r="V1002" s="1">
        <f>IF(dataOrig!$X1002&gt;0,dataOrig!V1002*dataRevised!$X1002/dataOrig!$X1002,dataOrig!V1002)</f>
        <v>0</v>
      </c>
      <c r="W1002" s="1">
        <f>IF(dataOrig!$X1002&gt;0,dataOrig!W1002*dataRevised!$X1002/dataOrig!$X1002,dataOrig!W1002)</f>
        <v>44.939746347161261</v>
      </c>
      <c r="X1002" s="9">
        <f>dataOrig!X1002*VLOOKUP($C1002,pivot!$H$4:$Q$65,9,FALSE)/VLOOKUP($C1002,pivot!$H$4:$Q$65,5,FALSE)</f>
        <v>58.921000766278105</v>
      </c>
      <c r="Y1002" s="1">
        <f>IF(dataOrig!$AC1002&gt;0,dataOrig!Y1002*dataRevised!$AC1002/dataOrig!$AC1002,dataOrig!Y1002)</f>
        <v>14.548324809603631</v>
      </c>
      <c r="Z1002" s="1">
        <f>IF(dataOrig!$AC1002&gt;0,dataOrig!Z1002*dataRevised!$AC1002/dataOrig!$AC1002,dataOrig!Z1002)</f>
        <v>0</v>
      </c>
      <c r="AA1002" s="1">
        <f>IF(dataOrig!$AC1002&gt;0,dataOrig!AA1002*dataRevised!$AC1002/dataOrig!$AC1002,dataOrig!AA1002)</f>
        <v>0</v>
      </c>
      <c r="AB1002" s="1">
        <f>IF(dataOrig!$AC1002&gt;0,dataOrig!AB1002*dataRevised!$AC1002/dataOrig!$AC1002,dataOrig!AB1002)</f>
        <v>46.762472602297386</v>
      </c>
      <c r="AC1002" s="9">
        <f>dataOrig!AC1002*VLOOKUP($C1002,pivot!$H$4:$Q$65,10,FALSE)/VLOOKUP($C1002,pivot!$H$4:$Q$65,6,FALSE)</f>
        <v>61.310797411901014</v>
      </c>
    </row>
    <row r="1003" spans="1:29">
      <c r="A1003">
        <v>1020</v>
      </c>
      <c r="B1003">
        <v>24001</v>
      </c>
      <c r="C1003">
        <f>dataOrig!C1003</f>
        <v>24001</v>
      </c>
      <c r="D1003">
        <v>24</v>
      </c>
      <c r="E1003" s="1">
        <f>IF(dataOrig!$I1003&gt;0,dataOrig!E1003*dataRevised!$I1003/dataOrig!$I1003,dataOrig!E1003)</f>
        <v>19.364318957493019</v>
      </c>
      <c r="F1003" s="1">
        <f>IF(dataOrig!$I1003&gt;0,dataOrig!F1003*dataRevised!$I1003/dataOrig!$I1003,dataOrig!F1003)</f>
        <v>13.249270865653116</v>
      </c>
      <c r="G1003" s="1">
        <f>IF(dataOrig!$I1003&gt;0,dataOrig!G1003*dataRevised!$I1003/dataOrig!$I1003,dataOrig!G1003)</f>
        <v>15.287620229599751</v>
      </c>
      <c r="H1003" s="1">
        <f>IF(dataOrig!$I1003&gt;0,dataOrig!H1003*dataRevised!$I1003/dataOrig!$I1003,dataOrig!H1003)</f>
        <v>22.42184300341297</v>
      </c>
      <c r="I1003" s="9">
        <f>dataOrig!I1003*VLOOKUP($C1003,pivot!$H$4:$Q$65,7,FALSE)/VLOOKUP($C1003,pivot!$H$4:$Q$65,2,FALSE)</f>
        <v>70.323053056158855</v>
      </c>
      <c r="J1003" s="1">
        <f>dataOrig!J1003</f>
        <v>19</v>
      </c>
      <c r="K1003" s="1">
        <f>dataOrig!K1003</f>
        <v>13</v>
      </c>
      <c r="L1003" s="1">
        <f>dataOrig!L1003</f>
        <v>15</v>
      </c>
      <c r="M1003" s="1">
        <f>dataOrig!M1003</f>
        <v>22</v>
      </c>
      <c r="N1003" s="9">
        <f>dataOrig!N1003</f>
        <v>69</v>
      </c>
      <c r="O1003" s="1">
        <f>IF(dataOrig!$S1003&gt;0,dataOrig!O1003*dataRevised!$S1003/dataOrig!$S1003,dataOrig!O1003)</f>
        <v>19.67960179998644</v>
      </c>
      <c r="P1003" s="1">
        <f>IF(dataOrig!$S1003&gt;0,dataOrig!P1003*dataRevised!$S1003/dataOrig!$S1003,dataOrig!P1003)</f>
        <v>13.464990705253882</v>
      </c>
      <c r="Q1003" s="1">
        <f>IF(dataOrig!$S1003&gt;0,dataOrig!Q1003*dataRevised!$S1003/dataOrig!$S1003,dataOrig!Q1003)</f>
        <v>15.536527736831403</v>
      </c>
      <c r="R1003" s="1">
        <f>IF(dataOrig!$S1003&gt;0,dataOrig!R1003*dataRevised!$S1003/dataOrig!$S1003,dataOrig!R1003)</f>
        <v>22.786907347352724</v>
      </c>
      <c r="S1003" s="9">
        <f>dataOrig!S1003*VLOOKUP($C1003,pivot!$H$4:$Q$65,8,FALSE)/VLOOKUP($C1003,pivot!$H$4:$Q$65,4,FALSE)</f>
        <v>71.468027589424452</v>
      </c>
      <c r="T1003" s="1">
        <f>IF(dataOrig!$X1003&gt;0,dataOrig!T1003*dataRevised!$X1003/dataOrig!$X1003,dataOrig!T1003)</f>
        <v>13.981254419116839</v>
      </c>
      <c r="U1003" s="1">
        <f>IF(dataOrig!$X1003&gt;0,dataOrig!U1003*dataRevised!$X1003/dataOrig!$X1003,dataOrig!U1003)</f>
        <v>13.981254419116839</v>
      </c>
      <c r="V1003" s="1">
        <f>IF(dataOrig!$X1003&gt;0,dataOrig!V1003*dataRevised!$X1003/dataOrig!$X1003,dataOrig!V1003)</f>
        <v>14.979915449053754</v>
      </c>
      <c r="W1003" s="1">
        <f>IF(dataOrig!$X1003&gt;0,dataOrig!W1003*dataRevised!$X1003/dataOrig!$X1003,dataOrig!W1003)</f>
        <v>27.962508838233678</v>
      </c>
      <c r="X1003" s="9">
        <f>dataOrig!X1003*VLOOKUP($C1003,pivot!$H$4:$Q$65,9,FALSE)/VLOOKUP($C1003,pivot!$H$4:$Q$65,5,FALSE)</f>
        <v>70.904933125521111</v>
      </c>
      <c r="Y1003" s="1">
        <f>IF(dataOrig!$AC1003&gt;0,dataOrig!Y1003*dataRevised!$AC1003/dataOrig!$AC1003,dataOrig!Y1003)</f>
        <v>14.548324809603631</v>
      </c>
      <c r="Z1003" s="1">
        <f>IF(dataOrig!$AC1003&gt;0,dataOrig!Z1003*dataRevised!$AC1003/dataOrig!$AC1003,dataOrig!Z1003)</f>
        <v>14.548324809603631</v>
      </c>
      <c r="AA1003" s="1">
        <f>IF(dataOrig!$AC1003&gt;0,dataOrig!AA1003*dataRevised!$AC1003/dataOrig!$AC1003,dataOrig!AA1003)</f>
        <v>15.587490867432463</v>
      </c>
      <c r="AB1003" s="1">
        <f>IF(dataOrig!$AC1003&gt;0,dataOrig!AB1003*dataRevised!$AC1003/dataOrig!$AC1003,dataOrig!AB1003)</f>
        <v>29.096649619207263</v>
      </c>
      <c r="AC1003" s="9">
        <f>dataOrig!AC1003*VLOOKUP($C1003,pivot!$H$4:$Q$65,10,FALSE)/VLOOKUP($C1003,pivot!$H$4:$Q$65,6,FALSE)</f>
        <v>73.780790105846989</v>
      </c>
    </row>
    <row r="1004" spans="1:29">
      <c r="A1004">
        <v>1021</v>
      </c>
      <c r="B1004">
        <v>24001</v>
      </c>
      <c r="C1004">
        <f>dataOrig!C1004</f>
        <v>24001</v>
      </c>
      <c r="D1004">
        <v>24</v>
      </c>
      <c r="E1004" s="1">
        <f>IF(dataOrig!$I1004&gt;0,dataOrig!E1004*dataRevised!$I1004/dataOrig!$I1004,dataOrig!E1004)</f>
        <v>0</v>
      </c>
      <c r="F1004" s="1">
        <f>IF(dataOrig!$I1004&gt;0,dataOrig!F1004*dataRevised!$I1004/dataOrig!$I1004,dataOrig!F1004)</f>
        <v>0</v>
      </c>
      <c r="G1004" s="1">
        <f>IF(dataOrig!$I1004&gt;0,dataOrig!G1004*dataRevised!$I1004/dataOrig!$I1004,dataOrig!G1004)</f>
        <v>91.725721377598504</v>
      </c>
      <c r="H1004" s="1">
        <f>IF(dataOrig!$I1004&gt;0,dataOrig!H1004*dataRevised!$I1004/dataOrig!$I1004,dataOrig!H1004)</f>
        <v>0</v>
      </c>
      <c r="I1004" s="9">
        <f>dataOrig!I1004*VLOOKUP($C1004,pivot!$H$4:$Q$65,7,FALSE)/VLOOKUP($C1004,pivot!$H$4:$Q$65,2,FALSE)</f>
        <v>91.725721377598504</v>
      </c>
      <c r="J1004" s="1">
        <f>dataOrig!J1004</f>
        <v>0</v>
      </c>
      <c r="K1004" s="1">
        <f>dataOrig!K1004</f>
        <v>0</v>
      </c>
      <c r="L1004" s="1">
        <f>dataOrig!L1004</f>
        <v>90</v>
      </c>
      <c r="M1004" s="1">
        <f>dataOrig!M1004</f>
        <v>0</v>
      </c>
      <c r="N1004" s="9">
        <f>dataOrig!N1004</f>
        <v>90</v>
      </c>
      <c r="O1004" s="1">
        <f>IF(dataOrig!$S1004&gt;0,dataOrig!O1004*dataRevised!$S1004/dataOrig!$S1004,dataOrig!O1004)</f>
        <v>0</v>
      </c>
      <c r="P1004" s="1">
        <f>IF(dataOrig!$S1004&gt;0,dataOrig!P1004*dataRevised!$S1004/dataOrig!$S1004,dataOrig!P1004)</f>
        <v>0</v>
      </c>
      <c r="Q1004" s="1">
        <f>IF(dataOrig!$S1004&gt;0,dataOrig!Q1004*dataRevised!$S1004/dataOrig!$S1004,dataOrig!Q1004)</f>
        <v>93.219166420988401</v>
      </c>
      <c r="R1004" s="1">
        <f>IF(dataOrig!$S1004&gt;0,dataOrig!R1004*dataRevised!$S1004/dataOrig!$S1004,dataOrig!R1004)</f>
        <v>0</v>
      </c>
      <c r="S1004" s="9">
        <f>dataOrig!S1004*VLOOKUP($C1004,pivot!$H$4:$Q$65,8,FALSE)/VLOOKUP($C1004,pivot!$H$4:$Q$65,4,FALSE)</f>
        <v>93.219166420988401</v>
      </c>
      <c r="T1004" s="1">
        <f>IF(dataOrig!$X1004&gt;0,dataOrig!T1004*dataRevised!$X1004/dataOrig!$X1004,dataOrig!T1004)</f>
        <v>0</v>
      </c>
      <c r="U1004" s="1">
        <f>IF(dataOrig!$X1004&gt;0,dataOrig!U1004*dataRevised!$X1004/dataOrig!$X1004,dataOrig!U1004)</f>
        <v>0</v>
      </c>
      <c r="V1004" s="1">
        <f>IF(dataOrig!$X1004&gt;0,dataOrig!V1004*dataRevised!$X1004/dataOrig!$X1004,dataOrig!V1004)</f>
        <v>93.874136814070198</v>
      </c>
      <c r="W1004" s="1">
        <f>IF(dataOrig!$X1004&gt;0,dataOrig!W1004*dataRevised!$X1004/dataOrig!$X1004,dataOrig!W1004)</f>
        <v>0</v>
      </c>
      <c r="X1004" s="9">
        <f>dataOrig!X1004*VLOOKUP($C1004,pivot!$H$4:$Q$65,9,FALSE)/VLOOKUP($C1004,pivot!$H$4:$Q$65,5,FALSE)</f>
        <v>93.874136814070198</v>
      </c>
      <c r="Y1004" s="1">
        <f>IF(dataOrig!$AC1004&gt;0,dataOrig!Y1004*dataRevised!$AC1004/dataOrig!$AC1004,dataOrig!Y1004)</f>
        <v>0</v>
      </c>
      <c r="Z1004" s="1">
        <f>IF(dataOrig!$AC1004&gt;0,dataOrig!Z1004*dataRevised!$AC1004/dataOrig!$AC1004,dataOrig!Z1004)</f>
        <v>0</v>
      </c>
      <c r="AA1004" s="1">
        <f>IF(dataOrig!$AC1004&gt;0,dataOrig!AA1004*dataRevised!$AC1004/dataOrig!$AC1004,dataOrig!AA1004)</f>
        <v>97.68160943591009</v>
      </c>
      <c r="AB1004" s="1">
        <f>IF(dataOrig!$AC1004&gt;0,dataOrig!AB1004*dataRevised!$AC1004/dataOrig!$AC1004,dataOrig!AB1004)</f>
        <v>0</v>
      </c>
      <c r="AC1004" s="9">
        <f>dataOrig!AC1004*VLOOKUP($C1004,pivot!$H$4:$Q$65,10,FALSE)/VLOOKUP($C1004,pivot!$H$4:$Q$65,6,FALSE)</f>
        <v>97.68160943591009</v>
      </c>
    </row>
    <row r="1005" spans="1:29">
      <c r="A1005">
        <v>1022</v>
      </c>
      <c r="B1005">
        <v>24001</v>
      </c>
      <c r="C1005">
        <f>dataOrig!C1005</f>
        <v>24001</v>
      </c>
      <c r="D1005">
        <v>24</v>
      </c>
      <c r="E1005" s="1">
        <f>IF(dataOrig!$I1005&gt;0,dataOrig!E1005*dataRevised!$I1005/dataOrig!$I1005,dataOrig!E1005)</f>
        <v>0</v>
      </c>
      <c r="F1005" s="1">
        <f>IF(dataOrig!$I1005&gt;0,dataOrig!F1005*dataRevised!$I1005/dataOrig!$I1005,dataOrig!F1005)</f>
        <v>80.51479987589201</v>
      </c>
      <c r="G1005" s="1">
        <f>IF(dataOrig!$I1005&gt;0,dataOrig!G1005*dataRevised!$I1005/dataOrig!$I1005,dataOrig!G1005)</f>
        <v>482.0696245733788</v>
      </c>
      <c r="H1005" s="1">
        <f>IF(dataOrig!$I1005&gt;0,dataOrig!H1005*dataRevised!$I1005/dataOrig!$I1005,dataOrig!H1005)</f>
        <v>108.03251628917158</v>
      </c>
      <c r="I1005" s="9">
        <f>dataOrig!I1005*VLOOKUP($C1005,pivot!$H$4:$Q$65,7,FALSE)/VLOOKUP($C1005,pivot!$H$4:$Q$65,2,FALSE)</f>
        <v>670.61694073844239</v>
      </c>
      <c r="J1005" s="1">
        <f>dataOrig!J1005</f>
        <v>0</v>
      </c>
      <c r="K1005" s="1">
        <f>dataOrig!K1005</f>
        <v>79</v>
      </c>
      <c r="L1005" s="1">
        <f>dataOrig!L1005</f>
        <v>473</v>
      </c>
      <c r="M1005" s="1">
        <f>dataOrig!M1005</f>
        <v>106</v>
      </c>
      <c r="N1005" s="9">
        <f>dataOrig!N1005</f>
        <v>658</v>
      </c>
      <c r="O1005" s="1">
        <f>IF(dataOrig!$S1005&gt;0,dataOrig!O1005*dataRevised!$S1005/dataOrig!$S1005,dataOrig!O1005)</f>
        <v>0</v>
      </c>
      <c r="P1005" s="1">
        <f>IF(dataOrig!$S1005&gt;0,dataOrig!P1005*dataRevised!$S1005/dataOrig!$S1005,dataOrig!P1005)</f>
        <v>81.825712747312053</v>
      </c>
      <c r="Q1005" s="1">
        <f>IF(dataOrig!$S1005&gt;0,dataOrig!Q1005*dataRevised!$S1005/dataOrig!$S1005,dataOrig!Q1005)</f>
        <v>489.91850796808359</v>
      </c>
      <c r="R1005" s="1">
        <f>IF(dataOrig!$S1005&gt;0,dataOrig!R1005*dataRevised!$S1005/dataOrig!$S1005,dataOrig!R1005)</f>
        <v>109.79146267360858</v>
      </c>
      <c r="S1005" s="9">
        <f>dataOrig!S1005*VLOOKUP($C1005,pivot!$H$4:$Q$65,8,FALSE)/VLOOKUP($C1005,pivot!$H$4:$Q$65,4,FALSE)</f>
        <v>681.53568338900413</v>
      </c>
      <c r="T1005" s="1">
        <f>IF(dataOrig!$X1005&gt;0,dataOrig!T1005*dataRevised!$X1005/dataOrig!$X1005,dataOrig!T1005)</f>
        <v>0</v>
      </c>
      <c r="U1005" s="1">
        <f>IF(dataOrig!$X1005&gt;0,dataOrig!U1005*dataRevised!$X1005/dataOrig!$X1005,dataOrig!U1005)</f>
        <v>85.88484857457486</v>
      </c>
      <c r="V1005" s="1">
        <f>IF(dataOrig!$X1005&gt;0,dataOrig!V1005*dataRevised!$X1005/dataOrig!$X1005,dataOrig!V1005)</f>
        <v>490.3425656990263</v>
      </c>
      <c r="W1005" s="1">
        <f>IF(dataOrig!$X1005&gt;0,dataOrig!W1005*dataRevised!$X1005/dataOrig!$X1005,dataOrig!W1005)</f>
        <v>132.82191698160997</v>
      </c>
      <c r="X1005" s="9">
        <f>dataOrig!X1005*VLOOKUP($C1005,pivot!$H$4:$Q$65,9,FALSE)/VLOOKUP($C1005,pivot!$H$4:$Q$65,5,FALSE)</f>
        <v>709.04933125521109</v>
      </c>
      <c r="Y1005" s="1">
        <f>IF(dataOrig!$AC1005&gt;0,dataOrig!Y1005*dataRevised!$AC1005/dataOrig!$AC1005,dataOrig!Y1005)</f>
        <v>0</v>
      </c>
      <c r="Z1005" s="1">
        <f>IF(dataOrig!$AC1005&gt;0,dataOrig!Z1005*dataRevised!$AC1005/dataOrig!$AC1005,dataOrig!Z1005)</f>
        <v>89.368280973279468</v>
      </c>
      <c r="AA1005" s="1">
        <f>IF(dataOrig!$AC1005&gt;0,dataOrig!AA1005*dataRevised!$AC1005/dataOrig!$AC1005,dataOrig!AA1005)</f>
        <v>510.23053439395596</v>
      </c>
      <c r="AB1005" s="1">
        <f>IF(dataOrig!$AC1005&gt;0,dataOrig!AB1005*dataRevised!$AC1005/dataOrig!$AC1005,dataOrig!AB1005)</f>
        <v>138.20908569123452</v>
      </c>
      <c r="AC1005" s="9">
        <f>dataOrig!AC1005*VLOOKUP($C1005,pivot!$H$4:$Q$65,10,FALSE)/VLOOKUP($C1005,pivot!$H$4:$Q$65,6,FALSE)</f>
        <v>737.80790105846995</v>
      </c>
    </row>
    <row r="1006" spans="1:29">
      <c r="A1006">
        <v>1023</v>
      </c>
      <c r="B1006">
        <v>24001</v>
      </c>
      <c r="C1006">
        <f>dataOrig!C1006</f>
        <v>24001</v>
      </c>
      <c r="D1006">
        <v>24</v>
      </c>
      <c r="E1006" s="1">
        <f>IF(dataOrig!$I1006&gt;0,dataOrig!E1006*dataRevised!$I1006/dataOrig!$I1006,dataOrig!E1006)</f>
        <v>19.364318957493015</v>
      </c>
      <c r="F1006" s="1">
        <f>IF(dataOrig!$I1006&gt;0,dataOrig!F1006*dataRevised!$I1006/dataOrig!$I1006,dataOrig!F1006)</f>
        <v>13.249270865653118</v>
      </c>
      <c r="G1006" s="1">
        <f>IF(dataOrig!$I1006&gt;0,dataOrig!G1006*dataRevised!$I1006/dataOrig!$I1006,dataOrig!G1006)</f>
        <v>0</v>
      </c>
      <c r="H1006" s="1">
        <f>IF(dataOrig!$I1006&gt;0,dataOrig!H1006*dataRevised!$I1006/dataOrig!$I1006,dataOrig!H1006)</f>
        <v>74.399751784052114</v>
      </c>
      <c r="I1006" s="9">
        <f>dataOrig!I1006*VLOOKUP($C1006,pivot!$H$4:$Q$65,7,FALSE)/VLOOKUP($C1006,pivot!$H$4:$Q$65,2,FALSE)</f>
        <v>107.01334160719826</v>
      </c>
      <c r="J1006" s="1">
        <f>dataOrig!J1006</f>
        <v>19</v>
      </c>
      <c r="K1006" s="1">
        <f>dataOrig!K1006</f>
        <v>13</v>
      </c>
      <c r="L1006" s="1">
        <f>dataOrig!L1006</f>
        <v>0</v>
      </c>
      <c r="M1006" s="1">
        <f>dataOrig!M1006</f>
        <v>73</v>
      </c>
      <c r="N1006" s="9">
        <f>dataOrig!N1006</f>
        <v>105</v>
      </c>
      <c r="O1006" s="1">
        <f>IF(dataOrig!$S1006&gt;0,dataOrig!O1006*dataRevised!$S1006/dataOrig!$S1006,dataOrig!O1006)</f>
        <v>19.67960179998644</v>
      </c>
      <c r="P1006" s="1">
        <f>IF(dataOrig!$S1006&gt;0,dataOrig!P1006*dataRevised!$S1006/dataOrig!$S1006,dataOrig!P1006)</f>
        <v>13.46499070525388</v>
      </c>
      <c r="Q1006" s="1">
        <f>IF(dataOrig!$S1006&gt;0,dataOrig!Q1006*dataRevised!$S1006/dataOrig!$S1006,dataOrig!Q1006)</f>
        <v>0</v>
      </c>
      <c r="R1006" s="1">
        <f>IF(dataOrig!$S1006&gt;0,dataOrig!R1006*dataRevised!$S1006/dataOrig!$S1006,dataOrig!R1006)</f>
        <v>75.611101652579478</v>
      </c>
      <c r="S1006" s="9">
        <f>dataOrig!S1006*VLOOKUP($C1006,pivot!$H$4:$Q$65,8,FALSE)/VLOOKUP($C1006,pivot!$H$4:$Q$65,4,FALSE)</f>
        <v>108.7556941578198</v>
      </c>
      <c r="T1006" s="1">
        <f>IF(dataOrig!$X1006&gt;0,dataOrig!T1006*dataRevised!$X1006/dataOrig!$X1006,dataOrig!T1006)</f>
        <v>13.981254419116841</v>
      </c>
      <c r="U1006" s="1">
        <f>IF(dataOrig!$X1006&gt;0,dataOrig!U1006*dataRevised!$X1006/dataOrig!$X1006,dataOrig!U1006)</f>
        <v>13.981254419116841</v>
      </c>
      <c r="V1006" s="1">
        <f>IF(dataOrig!$X1006&gt;0,dataOrig!V1006*dataRevised!$X1006/dataOrig!$X1006,dataOrig!V1006)</f>
        <v>0</v>
      </c>
      <c r="W1006" s="1">
        <f>IF(dataOrig!$X1006&gt;0,dataOrig!W1006*dataRevised!$X1006/dataOrig!$X1006,dataOrig!W1006)</f>
        <v>91.876814754196374</v>
      </c>
      <c r="X1006" s="9">
        <f>dataOrig!X1006*VLOOKUP($C1006,pivot!$H$4:$Q$65,9,FALSE)/VLOOKUP($C1006,pivot!$H$4:$Q$65,5,FALSE)</f>
        <v>119.83932359243005</v>
      </c>
      <c r="Y1006" s="1">
        <f>IF(dataOrig!$AC1006&gt;0,dataOrig!Y1006*dataRevised!$AC1006/dataOrig!$AC1006,dataOrig!Y1006)</f>
        <v>14.548324809603631</v>
      </c>
      <c r="Z1006" s="1">
        <f>IF(dataOrig!$AC1006&gt;0,dataOrig!Z1006*dataRevised!$AC1006/dataOrig!$AC1006,dataOrig!Z1006)</f>
        <v>14.548324809603631</v>
      </c>
      <c r="AA1006" s="1">
        <f>IF(dataOrig!$AC1006&gt;0,dataOrig!AA1006*dataRevised!$AC1006/dataOrig!$AC1006,dataOrig!AA1006)</f>
        <v>0</v>
      </c>
      <c r="AB1006" s="1">
        <f>IF(dataOrig!$AC1006&gt;0,dataOrig!AB1006*dataRevised!$AC1006/dataOrig!$AC1006,dataOrig!AB1006)</f>
        <v>95.603277320252417</v>
      </c>
      <c r="AC1006" s="9">
        <f>dataOrig!AC1006*VLOOKUP($C1006,pivot!$H$4:$Q$65,10,FALSE)/VLOOKUP($C1006,pivot!$H$4:$Q$65,6,FALSE)</f>
        <v>124.69992693945969</v>
      </c>
    </row>
    <row r="1007" spans="1:29">
      <c r="A1007">
        <v>1024</v>
      </c>
      <c r="B1007">
        <v>24001</v>
      </c>
      <c r="C1007">
        <f>dataOrig!C1007</f>
        <v>24001</v>
      </c>
      <c r="D1007">
        <v>24</v>
      </c>
      <c r="E1007" s="1">
        <f>IF(dataOrig!$I1007&gt;0,dataOrig!E1007*dataRevised!$I1007/dataOrig!$I1007,dataOrig!E1007)</f>
        <v>0</v>
      </c>
      <c r="F1007" s="1">
        <f>IF(dataOrig!$I1007&gt;0,dataOrig!F1007*dataRevised!$I1007/dataOrig!$I1007,dataOrig!F1007)</f>
        <v>13.24927086565312</v>
      </c>
      <c r="G1007" s="1">
        <f>IF(dataOrig!$I1007&gt;0,dataOrig!G1007*dataRevised!$I1007/dataOrig!$I1007,dataOrig!G1007)</f>
        <v>15.287620229599753</v>
      </c>
      <c r="H1007" s="1">
        <f>IF(dataOrig!$I1007&gt;0,dataOrig!H1007*dataRevised!$I1007/dataOrig!$I1007,dataOrig!H1007)</f>
        <v>12.230096183679802</v>
      </c>
      <c r="I1007" s="9">
        <f>dataOrig!I1007*VLOOKUP($C1007,pivot!$H$4:$Q$65,7,FALSE)/VLOOKUP($C1007,pivot!$H$4:$Q$65,2,FALSE)</f>
        <v>40.766987278932675</v>
      </c>
      <c r="J1007" s="1">
        <f>dataOrig!J1007</f>
        <v>0</v>
      </c>
      <c r="K1007" s="1">
        <f>dataOrig!K1007</f>
        <v>13</v>
      </c>
      <c r="L1007" s="1">
        <f>dataOrig!L1007</f>
        <v>15</v>
      </c>
      <c r="M1007" s="1">
        <f>dataOrig!M1007</f>
        <v>12</v>
      </c>
      <c r="N1007" s="9">
        <f>dataOrig!N1007</f>
        <v>40</v>
      </c>
      <c r="O1007" s="1">
        <f>IF(dataOrig!$S1007&gt;0,dataOrig!O1007*dataRevised!$S1007/dataOrig!$S1007,dataOrig!O1007)</f>
        <v>0</v>
      </c>
      <c r="P1007" s="1">
        <f>IF(dataOrig!$S1007&gt;0,dataOrig!P1007*dataRevised!$S1007/dataOrig!$S1007,dataOrig!P1007)</f>
        <v>13.464990705253882</v>
      </c>
      <c r="Q1007" s="1">
        <f>IF(dataOrig!$S1007&gt;0,dataOrig!Q1007*dataRevised!$S1007/dataOrig!$S1007,dataOrig!Q1007)</f>
        <v>15.536527736831403</v>
      </c>
      <c r="R1007" s="1">
        <f>IF(dataOrig!$S1007&gt;0,dataOrig!R1007*dataRevised!$S1007/dataOrig!$S1007,dataOrig!R1007)</f>
        <v>12.429222189465122</v>
      </c>
      <c r="S1007" s="9">
        <f>dataOrig!S1007*VLOOKUP($C1007,pivot!$H$4:$Q$65,8,FALSE)/VLOOKUP($C1007,pivot!$H$4:$Q$65,4,FALSE)</f>
        <v>41.430740631550407</v>
      </c>
      <c r="T1007" s="1">
        <f>IF(dataOrig!$X1007&gt;0,dataOrig!T1007*dataRevised!$X1007/dataOrig!$X1007,dataOrig!T1007)</f>
        <v>0</v>
      </c>
      <c r="U1007" s="1">
        <f>IF(dataOrig!$X1007&gt;0,dataOrig!U1007*dataRevised!$X1007/dataOrig!$X1007,dataOrig!U1007)</f>
        <v>13.981254419116839</v>
      </c>
      <c r="V1007" s="1">
        <f>IF(dataOrig!$X1007&gt;0,dataOrig!V1007*dataRevised!$X1007/dataOrig!$X1007,dataOrig!V1007)</f>
        <v>14.979915449053754</v>
      </c>
      <c r="W1007" s="1">
        <f>IF(dataOrig!$X1007&gt;0,dataOrig!W1007*dataRevised!$X1007/dataOrig!$X1007,dataOrig!W1007)</f>
        <v>14.979915449053754</v>
      </c>
      <c r="X1007" s="9">
        <f>dataOrig!X1007*VLOOKUP($C1007,pivot!$H$4:$Q$65,9,FALSE)/VLOOKUP($C1007,pivot!$H$4:$Q$65,5,FALSE)</f>
        <v>43.941085317224349</v>
      </c>
      <c r="Y1007" s="1">
        <f>IF(dataOrig!$AC1007&gt;0,dataOrig!Y1007*dataRevised!$AC1007/dataOrig!$AC1007,dataOrig!Y1007)</f>
        <v>0</v>
      </c>
      <c r="Z1007" s="1">
        <f>IF(dataOrig!$AC1007&gt;0,dataOrig!Z1007*dataRevised!$AC1007/dataOrig!$AC1007,dataOrig!Z1007)</f>
        <v>14.548324809603633</v>
      </c>
      <c r="AA1007" s="1">
        <f>IF(dataOrig!$AC1007&gt;0,dataOrig!AA1007*dataRevised!$AC1007/dataOrig!$AC1007,dataOrig!AA1007)</f>
        <v>15.587490867432463</v>
      </c>
      <c r="AB1007" s="1">
        <f>IF(dataOrig!$AC1007&gt;0,dataOrig!AB1007*dataRevised!$AC1007/dataOrig!$AC1007,dataOrig!AB1007)</f>
        <v>15.587490867432463</v>
      </c>
      <c r="AC1007" s="9">
        <f>dataOrig!AC1007*VLOOKUP($C1007,pivot!$H$4:$Q$65,10,FALSE)/VLOOKUP($C1007,pivot!$H$4:$Q$65,6,FALSE)</f>
        <v>45.723306544468556</v>
      </c>
    </row>
    <row r="1008" spans="1:29">
      <c r="A1008">
        <v>1025</v>
      </c>
      <c r="B1008">
        <v>24001</v>
      </c>
      <c r="C1008">
        <f>dataOrig!C1008</f>
        <v>24001</v>
      </c>
      <c r="D1008">
        <v>24</v>
      </c>
      <c r="E1008" s="1">
        <f>IF(dataOrig!$I1008&gt;0,dataOrig!E1008*dataRevised!$I1008/dataOrig!$I1008,dataOrig!E1008)</f>
        <v>39.747812596959349</v>
      </c>
      <c r="F1008" s="1">
        <f>IF(dataOrig!$I1008&gt;0,dataOrig!F1008*dataRevised!$I1008/dataOrig!$I1008,dataOrig!F1008)</f>
        <v>250.71697176543591</v>
      </c>
      <c r="G1008" s="1">
        <f>IF(dataOrig!$I1008&gt;0,dataOrig!G1008*dataRevised!$I1008/dataOrig!$I1008,dataOrig!G1008)</f>
        <v>270.08129072292894</v>
      </c>
      <c r="H1008" s="1">
        <f>IF(dataOrig!$I1008&gt;0,dataOrig!H1008*dataRevised!$I1008/dataOrig!$I1008,dataOrig!H1008)</f>
        <v>219.1225566242631</v>
      </c>
      <c r="I1008" s="9">
        <f>dataOrig!I1008*VLOOKUP($C1008,pivot!$H$4:$Q$65,7,FALSE)/VLOOKUP($C1008,pivot!$H$4:$Q$65,2,FALSE)</f>
        <v>779.66863170958732</v>
      </c>
      <c r="J1008" s="1">
        <f>dataOrig!J1008</f>
        <v>39</v>
      </c>
      <c r="K1008" s="1">
        <f>dataOrig!K1008</f>
        <v>246</v>
      </c>
      <c r="L1008" s="1">
        <f>dataOrig!L1008</f>
        <v>265</v>
      </c>
      <c r="M1008" s="1">
        <f>dataOrig!M1008</f>
        <v>215</v>
      </c>
      <c r="N1008" s="9">
        <f>dataOrig!N1008</f>
        <v>765</v>
      </c>
      <c r="O1008" s="1">
        <f>IF(dataOrig!$S1008&gt;0,dataOrig!O1008*dataRevised!$S1008/dataOrig!$S1008,dataOrig!O1008)</f>
        <v>40.394972115761639</v>
      </c>
      <c r="P1008" s="1">
        <f>IF(dataOrig!$S1008&gt;0,dataOrig!P1008*dataRevised!$S1008/dataOrig!$S1008,dataOrig!P1008)</f>
        <v>254.79905488403497</v>
      </c>
      <c r="Q1008" s="1">
        <f>IF(dataOrig!$S1008&gt;0,dataOrig!Q1008*dataRevised!$S1008/dataOrig!$S1008,dataOrig!Q1008)</f>
        <v>274.47865668402142</v>
      </c>
      <c r="R1008" s="1">
        <f>IF(dataOrig!$S1008&gt;0,dataOrig!R1008*dataRevised!$S1008/dataOrig!$S1008,dataOrig!R1008)</f>
        <v>222.69023089458341</v>
      </c>
      <c r="S1008" s="9">
        <f>dataOrig!S1008*VLOOKUP($C1008,pivot!$H$4:$Q$65,8,FALSE)/VLOOKUP($C1008,pivot!$H$4:$Q$65,4,FALSE)</f>
        <v>792.3629145784015</v>
      </c>
      <c r="T1008" s="1">
        <f>IF(dataOrig!$X1008&gt;0,dataOrig!T1008*dataRevised!$X1008/dataOrig!$X1008,dataOrig!T1008)</f>
        <v>28.961169868170593</v>
      </c>
      <c r="U1008" s="1">
        <f>IF(dataOrig!$X1008&gt;0,dataOrig!U1008*dataRevised!$X1008/dataOrig!$X1008,dataOrig!U1008)</f>
        <v>266.64249499315684</v>
      </c>
      <c r="V1008" s="1">
        <f>IF(dataOrig!$X1008&gt;0,dataOrig!V1008*dataRevised!$X1008/dataOrig!$X1008,dataOrig!V1008)</f>
        <v>274.63178323265214</v>
      </c>
      <c r="W1008" s="1">
        <f>IF(dataOrig!$X1008&gt;0,dataOrig!W1008*dataRevised!$X1008/dataOrig!$X1008,dataOrig!W1008)</f>
        <v>269.63847808296759</v>
      </c>
      <c r="X1008" s="9">
        <f>dataOrig!X1008*VLOOKUP($C1008,pivot!$H$4:$Q$65,9,FALSE)/VLOOKUP($C1008,pivot!$H$4:$Q$65,5,FALSE)</f>
        <v>839.87392617694718</v>
      </c>
      <c r="Y1008" s="1">
        <f>IF(dataOrig!$AC1008&gt;0,dataOrig!Y1008*dataRevised!$AC1008/dataOrig!$AC1008,dataOrig!Y1008)</f>
        <v>30.135815677036096</v>
      </c>
      <c r="Z1008" s="1">
        <f>IF(dataOrig!$AC1008&gt;0,dataOrig!Z1008*dataRevised!$AC1008/dataOrig!$AC1008,dataOrig!Z1008)</f>
        <v>277.45733744029786</v>
      </c>
      <c r="AA1008" s="1">
        <f>IF(dataOrig!$AC1008&gt;0,dataOrig!AA1008*dataRevised!$AC1008/dataOrig!$AC1008,dataOrig!AA1008)</f>
        <v>285.7706659029285</v>
      </c>
      <c r="AB1008" s="1">
        <f>IF(dataOrig!$AC1008&gt;0,dataOrig!AB1008*dataRevised!$AC1008/dataOrig!$AC1008,dataOrig!AB1008)</f>
        <v>280.57483561378433</v>
      </c>
      <c r="AC1008" s="9">
        <f>dataOrig!AC1008*VLOOKUP($C1008,pivot!$H$4:$Q$65,10,FALSE)/VLOOKUP($C1008,pivot!$H$4:$Q$65,6,FALSE)</f>
        <v>873.93865463404677</v>
      </c>
    </row>
    <row r="1009" spans="1:29">
      <c r="A1009">
        <v>1026</v>
      </c>
      <c r="B1009">
        <v>24001</v>
      </c>
      <c r="C1009">
        <f>dataOrig!C1009</f>
        <v>24001</v>
      </c>
      <c r="D1009">
        <v>24</v>
      </c>
      <c r="E1009" s="1">
        <f>IF(dataOrig!$I1009&gt;0,dataOrig!E1009*dataRevised!$I1009/dataOrig!$I1009,dataOrig!E1009)</f>
        <v>473.91622711759231</v>
      </c>
      <c r="F1009" s="1">
        <f>IF(dataOrig!$I1009&gt;0,dataOrig!F1009*dataRevised!$I1009/dataOrig!$I1009,dataOrig!F1009)</f>
        <v>1396.2693143034439</v>
      </c>
      <c r="G1009" s="1">
        <f>IF(dataOrig!$I1009&gt;0,dataOrig!G1009*dataRevised!$I1009/dataOrig!$I1009,dataOrig!G1009)</f>
        <v>30.575240459199502</v>
      </c>
      <c r="H1009" s="1">
        <f>IF(dataOrig!$I1009&gt;0,dataOrig!H1009*dataRevised!$I1009/dataOrig!$I1009,dataOrig!H1009)</f>
        <v>876.49022649705239</v>
      </c>
      <c r="I1009" s="9">
        <f>dataOrig!I1009*VLOOKUP($C1009,pivot!$H$4:$Q$65,7,FALSE)/VLOOKUP($C1009,pivot!$H$4:$Q$65,2,FALSE)</f>
        <v>2777.2510083772881</v>
      </c>
      <c r="J1009" s="1">
        <f>dataOrig!J1009</f>
        <v>465</v>
      </c>
      <c r="K1009" s="1">
        <f>dataOrig!K1009</f>
        <v>1370</v>
      </c>
      <c r="L1009" s="1">
        <f>dataOrig!L1009</f>
        <v>30</v>
      </c>
      <c r="M1009" s="1">
        <f>dataOrig!M1009</f>
        <v>860</v>
      </c>
      <c r="N1009" s="9">
        <f>dataOrig!N1009</f>
        <v>2725</v>
      </c>
      <c r="O1009" s="1">
        <f>IF(dataOrig!$S1009&gt;0,dataOrig!O1009*dataRevised!$S1009/dataOrig!$S1009,dataOrig!O1009)</f>
        <v>481.63235984177339</v>
      </c>
      <c r="P1009" s="1">
        <f>IF(dataOrig!$S1009&gt;0,dataOrig!P1009*dataRevised!$S1009/dataOrig!$S1009,dataOrig!P1009)</f>
        <v>1419.0028666306011</v>
      </c>
      <c r="Q1009" s="1">
        <f>IF(dataOrig!$S1009&gt;0,dataOrig!Q1009*dataRevised!$S1009/dataOrig!$S1009,dataOrig!Q1009)</f>
        <v>31.073055473662802</v>
      </c>
      <c r="R1009" s="1">
        <f>IF(dataOrig!$S1009&gt;0,dataOrig!R1009*dataRevised!$S1009/dataOrig!$S1009,dataOrig!R1009)</f>
        <v>890.76092357833363</v>
      </c>
      <c r="S1009" s="9">
        <f>dataOrig!S1009*VLOOKUP($C1009,pivot!$H$4:$Q$65,8,FALSE)/VLOOKUP($C1009,pivot!$H$4:$Q$65,4,FALSE)</f>
        <v>2822.4692055243709</v>
      </c>
      <c r="T1009" s="1">
        <f>IF(dataOrig!$X1009&gt;0,dataOrig!T1009*dataRevised!$X1009/dataOrig!$X1009,dataOrig!T1009)</f>
        <v>339.54475017855179</v>
      </c>
      <c r="U1009" s="1">
        <f>IF(dataOrig!$X1009&gt;0,dataOrig!U1009*dataRevised!$X1009/dataOrig!$X1009,dataOrig!U1009)</f>
        <v>1486.0076125461328</v>
      </c>
      <c r="V1009" s="1">
        <f>IF(dataOrig!$X1009&gt;0,dataOrig!V1009*dataRevised!$X1009/dataOrig!$X1009,dataOrig!V1009)</f>
        <v>30.958491928044428</v>
      </c>
      <c r="W1009" s="1">
        <f>IF(dataOrig!$X1009&gt;0,dataOrig!W1009*dataRevised!$X1009/dataOrig!$X1009,dataOrig!W1009)</f>
        <v>1077.5552513019336</v>
      </c>
      <c r="X1009" s="9">
        <f>dataOrig!X1009*VLOOKUP($C1009,pivot!$H$4:$Q$65,9,FALSE)/VLOOKUP($C1009,pivot!$H$4:$Q$65,5,FALSE)</f>
        <v>2934.0661059546624</v>
      </c>
      <c r="Y1009" s="1">
        <f>IF(dataOrig!$AC1009&gt;0,dataOrig!Y1009*dataRevised!$AC1009/dataOrig!$AC1009,dataOrig!Y1009)</f>
        <v>353.31645966180241</v>
      </c>
      <c r="Z1009" s="1">
        <f>IF(dataOrig!$AC1009&gt;0,dataOrig!Z1009*dataRevised!$AC1009/dataOrig!$AC1009,dataOrig!Z1009)</f>
        <v>1546.2790940493003</v>
      </c>
      <c r="AA1009" s="1">
        <f>IF(dataOrig!$AC1009&gt;0,dataOrig!AA1009*dataRevised!$AC1009/dataOrig!$AC1009,dataOrig!AA1009)</f>
        <v>32.214147792693758</v>
      </c>
      <c r="AB1009" s="1">
        <f>IF(dataOrig!$AC1009&gt;0,dataOrig!AB1009*dataRevised!$AC1009/dataOrig!$AC1009,dataOrig!AB1009)</f>
        <v>1121.2601763973082</v>
      </c>
      <c r="AC1009" s="9">
        <f>dataOrig!AC1009*VLOOKUP($C1009,pivot!$H$4:$Q$65,10,FALSE)/VLOOKUP($C1009,pivot!$H$4:$Q$65,6,FALSE)</f>
        <v>3053.069877901105</v>
      </c>
    </row>
    <row r="1010" spans="1:29">
      <c r="A1010">
        <v>1027</v>
      </c>
      <c r="B1010">
        <v>24001</v>
      </c>
      <c r="C1010">
        <f>dataOrig!C1010</f>
        <v>24001</v>
      </c>
      <c r="D1010">
        <v>24</v>
      </c>
      <c r="E1010" s="1">
        <f>IF(dataOrig!$I1010&gt;0,dataOrig!E1010*dataRevised!$I1010/dataOrig!$I1010,dataOrig!E1010)</f>
        <v>1526.7236735960287</v>
      </c>
      <c r="F1010" s="1">
        <f>IF(dataOrig!$I1010&gt;0,dataOrig!F1010*dataRevised!$I1010/dataOrig!$I1010,dataOrig!F1010)</f>
        <v>4621.9571827489917</v>
      </c>
      <c r="G1010" s="1">
        <f>IF(dataOrig!$I1010&gt;0,dataOrig!G1010*dataRevised!$I1010/dataOrig!$I1010,dataOrig!G1010)</f>
        <v>1034.4623022029166</v>
      </c>
      <c r="H1010" s="1">
        <f>IF(dataOrig!$I1010&gt;0,dataOrig!H1010*dataRevised!$I1010/dataOrig!$I1010,dataOrig!H1010)</f>
        <v>7103.6475333540184</v>
      </c>
      <c r="I1010" s="9">
        <f>dataOrig!I1010*VLOOKUP($C1010,pivot!$H$4:$Q$65,7,FALSE)/VLOOKUP($C1010,pivot!$H$4:$Q$65,2,FALSE)</f>
        <v>14286.790691901955</v>
      </c>
      <c r="J1010" s="1">
        <f>dataOrig!J1010</f>
        <v>1498</v>
      </c>
      <c r="K1010" s="1">
        <f>dataOrig!K1010</f>
        <v>4535</v>
      </c>
      <c r="L1010" s="1">
        <f>dataOrig!L1010</f>
        <v>1015</v>
      </c>
      <c r="M1010" s="1">
        <f>dataOrig!M1010</f>
        <v>6970</v>
      </c>
      <c r="N1010" s="9">
        <f>dataOrig!N1010</f>
        <v>14018</v>
      </c>
      <c r="O1010" s="1">
        <f>IF(dataOrig!$S1010&gt;0,dataOrig!O1010*dataRevised!$S1010/dataOrig!$S1010,dataOrig!O1010)</f>
        <v>1551.5812366515627</v>
      </c>
      <c r="P1010" s="1">
        <f>IF(dataOrig!$S1010&gt;0,dataOrig!P1010*dataRevised!$S1010/dataOrig!$S1010,dataOrig!P1010)</f>
        <v>4697.2102191020267</v>
      </c>
      <c r="Q1010" s="1">
        <f>IF(dataOrig!$S1010&gt;0,dataOrig!Q1010*dataRevised!$S1010/dataOrig!$S1010,dataOrig!Q1010)</f>
        <v>1051.3050435255914</v>
      </c>
      <c r="R1010" s="1">
        <f>IF(dataOrig!$S1010&gt;0,dataOrig!R1010*dataRevised!$S1010/dataOrig!$S1010,dataOrig!R1010)</f>
        <v>7219.3065550476576</v>
      </c>
      <c r="S1010" s="9">
        <f>dataOrig!S1010*VLOOKUP($C1010,pivot!$H$4:$Q$65,8,FALSE)/VLOOKUP($C1010,pivot!$H$4:$Q$65,4,FALSE)</f>
        <v>14519.403054326838</v>
      </c>
      <c r="T1010" s="1">
        <f>IF(dataOrig!$X1010&gt;0,dataOrig!T1010*dataRevised!$X1010/dataOrig!$X1010,dataOrig!T1010)</f>
        <v>1091.5365057210502</v>
      </c>
      <c r="U1010" s="1">
        <f>IF(dataOrig!$X1010&gt;0,dataOrig!U1010*dataRevised!$X1010/dataOrig!$X1010,dataOrig!U1010)</f>
        <v>4916.4082503794416</v>
      </c>
      <c r="V1010" s="1">
        <f>IF(dataOrig!$X1010&gt;0,dataOrig!V1010*dataRevised!$X1010/dataOrig!$X1010,dataOrig!V1010)</f>
        <v>1051.5900645235736</v>
      </c>
      <c r="W1010" s="1">
        <f>IF(dataOrig!$X1010&gt;0,dataOrig!W1010*dataRevised!$X1010/dataOrig!$X1010,dataOrig!W1010)</f>
        <v>8728.2974016486551</v>
      </c>
      <c r="X1010" s="9">
        <f>dataOrig!X1010*VLOOKUP($C1010,pivot!$H$4:$Q$65,9,FALSE)/VLOOKUP($C1010,pivot!$H$4:$Q$65,5,FALSE)</f>
        <v>15787.83222227272</v>
      </c>
      <c r="Y1010" s="1">
        <f>IF(dataOrig!$AC1010&gt;0,dataOrig!Y1010*dataRevised!$AC1010/dataOrig!$AC1010,dataOrig!Y1010)</f>
        <v>1135.8085012069121</v>
      </c>
      <c r="Z1010" s="1">
        <f>IF(dataOrig!$AC1010&gt;0,dataOrig!Z1010*dataRevised!$AC1010/dataOrig!$AC1010,dataOrig!Z1010)</f>
        <v>5115.8145026913344</v>
      </c>
      <c r="AA1010" s="1">
        <f>IF(dataOrig!$AC1010&gt;0,dataOrig!AA1010*dataRevised!$AC1010/dataOrig!$AC1010,dataOrig!AA1010)</f>
        <v>1094.2418588937589</v>
      </c>
      <c r="AB1010" s="1">
        <f>IF(dataOrig!$AC1010&gt;0,dataOrig!AB1010*dataRevised!$AC1010/dataOrig!$AC1010,dataOrig!AB1010)</f>
        <v>9082.311345423981</v>
      </c>
      <c r="AC1010" s="9">
        <f>dataOrig!AC1010*VLOOKUP($C1010,pivot!$H$4:$Q$65,10,FALSE)/VLOOKUP($C1010,pivot!$H$4:$Q$65,6,FALSE)</f>
        <v>16428.176208215988</v>
      </c>
    </row>
    <row r="1011" spans="1:29">
      <c r="A1011">
        <v>1028</v>
      </c>
      <c r="B1011">
        <v>24001</v>
      </c>
      <c r="C1011">
        <f>dataOrig!C1011</f>
        <v>24001</v>
      </c>
      <c r="D1011">
        <v>24</v>
      </c>
      <c r="E1011" s="1">
        <f>IF(dataOrig!$I1011&gt;0,dataOrig!E1011*dataRevised!$I1011/dataOrig!$I1011,dataOrig!E1011)</f>
        <v>36.690288551039401</v>
      </c>
      <c r="F1011" s="1">
        <f>IF(dataOrig!$I1011&gt;0,dataOrig!F1011*dataRevised!$I1011/dataOrig!$I1011,dataOrig!F1011)</f>
        <v>931.52565932361154</v>
      </c>
      <c r="G1011" s="1">
        <f>IF(dataOrig!$I1011&gt;0,dataOrig!G1011*dataRevised!$I1011/dataOrig!$I1011,dataOrig!G1011)</f>
        <v>15.287620229599751</v>
      </c>
      <c r="H1011" s="1">
        <f>IF(dataOrig!$I1011&gt;0,dataOrig!H1011*dataRevised!$I1011/dataOrig!$I1011,dataOrig!H1011)</f>
        <v>116.18591374495811</v>
      </c>
      <c r="I1011" s="9">
        <f>dataOrig!I1011*VLOOKUP($C1011,pivot!$H$4:$Q$65,7,FALSE)/VLOOKUP($C1011,pivot!$H$4:$Q$65,2,FALSE)</f>
        <v>1099.6894818492087</v>
      </c>
      <c r="J1011" s="1">
        <f>dataOrig!J1011</f>
        <v>36</v>
      </c>
      <c r="K1011" s="1">
        <f>dataOrig!K1011</f>
        <v>914</v>
      </c>
      <c r="L1011" s="1">
        <f>dataOrig!L1011</f>
        <v>15</v>
      </c>
      <c r="M1011" s="1">
        <f>dataOrig!M1011</f>
        <v>114</v>
      </c>
      <c r="N1011" s="9">
        <f>dataOrig!N1011</f>
        <v>1079</v>
      </c>
      <c r="O1011" s="1">
        <f>IF(dataOrig!$S1011&gt;0,dataOrig!O1011*dataRevised!$S1011/dataOrig!$S1011,dataOrig!O1011)</f>
        <v>37.287666568395366</v>
      </c>
      <c r="P1011" s="1">
        <f>IF(dataOrig!$S1011&gt;0,dataOrig!P1011*dataRevised!$S1011/dataOrig!$S1011,dataOrig!P1011)</f>
        <v>946.69242343092674</v>
      </c>
      <c r="Q1011" s="1">
        <f>IF(dataOrig!$S1011&gt;0,dataOrig!Q1011*dataRevised!$S1011/dataOrig!$S1011,dataOrig!Q1011)</f>
        <v>15.536527736831403</v>
      </c>
      <c r="R1011" s="1">
        <f>IF(dataOrig!$S1011&gt;0,dataOrig!R1011*dataRevised!$S1011/dataOrig!$S1011,dataOrig!R1011)</f>
        <v>118.07761079991866</v>
      </c>
      <c r="S1011" s="9">
        <f>dataOrig!S1011*VLOOKUP($C1011,pivot!$H$4:$Q$65,8,FALSE)/VLOOKUP($C1011,pivot!$H$4:$Q$65,4,FALSE)</f>
        <v>1117.594228536072</v>
      </c>
      <c r="T1011" s="1">
        <f>IF(dataOrig!$X1011&gt;0,dataOrig!T1011*dataRevised!$X1011/dataOrig!$X1011,dataOrig!T1011)</f>
        <v>25.96518677835984</v>
      </c>
      <c r="U1011" s="1">
        <f>IF(dataOrig!$X1011&gt;0,dataOrig!U1011*dataRevised!$X1011/dataOrig!$X1011,dataOrig!U1011)</f>
        <v>991.67040272735846</v>
      </c>
      <c r="V1011" s="1">
        <f>IF(dataOrig!$X1011&gt;0,dataOrig!V1011*dataRevised!$X1011/dataOrig!$X1011,dataOrig!V1011)</f>
        <v>14.979915449053756</v>
      </c>
      <c r="W1011" s="1">
        <f>IF(dataOrig!$X1011&gt;0,dataOrig!W1011*dataRevised!$X1011/dataOrig!$X1011,dataOrig!W1011)</f>
        <v>141.80986625104222</v>
      </c>
      <c r="X1011" s="9">
        <f>dataOrig!X1011*VLOOKUP($C1011,pivot!$H$4:$Q$65,9,FALSE)/VLOOKUP($C1011,pivot!$H$4:$Q$65,5,FALSE)</f>
        <v>1174.4253712058144</v>
      </c>
      <c r="Y1011" s="1">
        <f>IF(dataOrig!$AC1011&gt;0,dataOrig!Y1011*dataRevised!$AC1011/dataOrig!$AC1011,dataOrig!Y1011)</f>
        <v>27.018317503549603</v>
      </c>
      <c r="Z1011" s="1">
        <f>IF(dataOrig!$AC1011&gt;0,dataOrig!Z1011*dataRevised!$AC1011/dataOrig!$AC1011,dataOrig!Z1011)</f>
        <v>1031.8918954240291</v>
      </c>
      <c r="AA1011" s="1">
        <f>IF(dataOrig!$AC1011&gt;0,dataOrig!AA1011*dataRevised!$AC1011/dataOrig!$AC1011,dataOrig!AA1011)</f>
        <v>15.587490867432463</v>
      </c>
      <c r="AB1011" s="1">
        <f>IF(dataOrig!$AC1011&gt;0,dataOrig!AB1011*dataRevised!$AC1011/dataOrig!$AC1011,dataOrig!AB1011)</f>
        <v>147.56158021169398</v>
      </c>
      <c r="AC1011" s="9">
        <f>dataOrig!AC1011*VLOOKUP($C1011,pivot!$H$4:$Q$65,10,FALSE)/VLOOKUP($C1011,pivot!$H$4:$Q$65,6,FALSE)</f>
        <v>1222.0592840067052</v>
      </c>
    </row>
    <row r="1012" spans="1:29">
      <c r="A1012">
        <v>1029</v>
      </c>
      <c r="B1012">
        <v>24001</v>
      </c>
      <c r="C1012">
        <f>dataOrig!C1012</f>
        <v>24001</v>
      </c>
      <c r="D1012">
        <v>24</v>
      </c>
      <c r="E1012" s="1">
        <f>IF(dataOrig!$I1012&gt;0,dataOrig!E1012*dataRevised!$I1012/dataOrig!$I1012,dataOrig!E1012)</f>
        <v>892.7970214086256</v>
      </c>
      <c r="F1012" s="1">
        <f>IF(dataOrig!$I1012&gt;0,dataOrig!F1012*dataRevised!$I1012/dataOrig!$I1012,dataOrig!F1012)</f>
        <v>591.12131554452378</v>
      </c>
      <c r="G1012" s="1">
        <f>IF(dataOrig!$I1012&gt;0,dataOrig!G1012*dataRevised!$I1012/dataOrig!$I1012,dataOrig!G1012)</f>
        <v>137.58858206639778</v>
      </c>
      <c r="H1012" s="1">
        <f>IF(dataOrig!$I1012&gt;0,dataOrig!H1012*dataRevised!$I1012/dataOrig!$I1012,dataOrig!H1012)</f>
        <v>1287.2176233322991</v>
      </c>
      <c r="I1012" s="9">
        <f>dataOrig!I1012*VLOOKUP($C1012,pivot!$H$4:$Q$65,7,FALSE)/VLOOKUP($C1012,pivot!$H$4:$Q$65,2,FALSE)</f>
        <v>2908.7245423518461</v>
      </c>
      <c r="J1012" s="1">
        <f>dataOrig!J1012</f>
        <v>876</v>
      </c>
      <c r="K1012" s="1">
        <f>dataOrig!K1012</f>
        <v>580</v>
      </c>
      <c r="L1012" s="1">
        <f>dataOrig!L1012</f>
        <v>135</v>
      </c>
      <c r="M1012" s="1">
        <f>dataOrig!M1012</f>
        <v>1263</v>
      </c>
      <c r="N1012" s="9">
        <f>dataOrig!N1012</f>
        <v>2854</v>
      </c>
      <c r="O1012" s="1">
        <f>IF(dataOrig!$S1012&gt;0,dataOrig!O1012*dataRevised!$S1012/dataOrig!$S1012,dataOrig!O1012)</f>
        <v>907.33321983095379</v>
      </c>
      <c r="P1012" s="1">
        <f>IF(dataOrig!$S1012&gt;0,dataOrig!P1012*dataRevised!$S1012/dataOrig!$S1012,dataOrig!P1012)</f>
        <v>600.74573915748078</v>
      </c>
      <c r="Q1012" s="1">
        <f>IF(dataOrig!$S1012&gt;0,dataOrig!Q1012*dataRevised!$S1012/dataOrig!$S1012,dataOrig!Q1012)</f>
        <v>139.82874963148259</v>
      </c>
      <c r="R1012" s="1">
        <f>IF(dataOrig!$S1012&gt;0,dataOrig!R1012*dataRevised!$S1012/dataOrig!$S1012,dataOrig!R1012)</f>
        <v>1308.1756354412039</v>
      </c>
      <c r="S1012" s="9">
        <f>dataOrig!S1012*VLOOKUP($C1012,pivot!$H$4:$Q$65,8,FALSE)/VLOOKUP($C1012,pivot!$H$4:$Q$65,4,FALSE)</f>
        <v>2956.0833440611214</v>
      </c>
      <c r="T1012" s="1">
        <f>IF(dataOrig!$X1012&gt;0,dataOrig!T1012*dataRevised!$X1012/dataOrig!$X1012,dataOrig!T1012)</f>
        <v>638.14439812968988</v>
      </c>
      <c r="U1012" s="1">
        <f>IF(dataOrig!$X1012&gt;0,dataOrig!U1012*dataRevised!$X1012/dataOrig!$X1012,dataOrig!U1012)</f>
        <v>629.15644886025768</v>
      </c>
      <c r="V1012" s="1">
        <f>IF(dataOrig!$X1012&gt;0,dataOrig!V1012*dataRevised!$X1012/dataOrig!$X1012,dataOrig!V1012)</f>
        <v>139.81254419116837</v>
      </c>
      <c r="W1012" s="1">
        <f>IF(dataOrig!$X1012&gt;0,dataOrig!W1012*dataRevised!$X1012/dataOrig!$X1012,dataOrig!W1012)</f>
        <v>1580.8804103901398</v>
      </c>
      <c r="X1012" s="9">
        <f>dataOrig!X1012*VLOOKUP($C1012,pivot!$H$4:$Q$65,9,FALSE)/VLOOKUP($C1012,pivot!$H$4:$Q$65,5,FALSE)</f>
        <v>2987.9938015712555</v>
      </c>
      <c r="Y1012" s="1">
        <f>IF(dataOrig!$AC1012&gt;0,dataOrig!Y1012*dataRevised!$AC1012/dataOrig!$AC1012,dataOrig!Y1012)</f>
        <v>664.02711095262293</v>
      </c>
      <c r="Z1012" s="1">
        <f>IF(dataOrig!$AC1012&gt;0,dataOrig!Z1012*dataRevised!$AC1012/dataOrig!$AC1012,dataOrig!Z1012)</f>
        <v>654.67461643216348</v>
      </c>
      <c r="AA1012" s="1">
        <f>IF(dataOrig!$AC1012&gt;0,dataOrig!AA1012*dataRevised!$AC1012/dataOrig!$AC1012,dataOrig!AA1012)</f>
        <v>145.48324809603631</v>
      </c>
      <c r="AB1012" s="1">
        <f>IF(dataOrig!$AC1012&gt;0,dataOrig!AB1012*dataRevised!$AC1012/dataOrig!$AC1012,dataOrig!AB1012)</f>
        <v>1644.999869543039</v>
      </c>
      <c r="AC1012" s="9">
        <f>dataOrig!AC1012*VLOOKUP($C1012,pivot!$H$4:$Q$65,10,FALSE)/VLOOKUP($C1012,pivot!$H$4:$Q$65,6,FALSE)</f>
        <v>3109.1848450238617</v>
      </c>
    </row>
    <row r="1013" spans="1:29">
      <c r="A1013">
        <v>1030</v>
      </c>
      <c r="B1013">
        <v>24001</v>
      </c>
      <c r="C1013">
        <f>dataOrig!C1013</f>
        <v>24001</v>
      </c>
      <c r="D1013">
        <v>24</v>
      </c>
      <c r="E1013" s="1">
        <f>IF(dataOrig!$I1013&gt;0,dataOrig!E1013*dataRevised!$I1013/dataOrig!$I1013,dataOrig!E1013)</f>
        <v>878.52857586099901</v>
      </c>
      <c r="F1013" s="1">
        <f>IF(dataOrig!$I1013&gt;0,dataOrig!F1013*dataRevised!$I1013/dataOrig!$I1013,dataOrig!F1013)</f>
        <v>104.97499224325163</v>
      </c>
      <c r="G1013" s="1">
        <f>IF(dataOrig!$I1013&gt;0,dataOrig!G1013*dataRevised!$I1013/dataOrig!$I1013,dataOrig!G1013)</f>
        <v>15.287620229599753</v>
      </c>
      <c r="H1013" s="1">
        <f>IF(dataOrig!$I1013&gt;0,dataOrig!H1013*dataRevised!$I1013/dataOrig!$I1013,dataOrig!H1013)</f>
        <v>529.97083462612466</v>
      </c>
      <c r="I1013" s="9">
        <f>dataOrig!I1013*VLOOKUP($C1013,pivot!$H$4:$Q$65,7,FALSE)/VLOOKUP($C1013,pivot!$H$4:$Q$65,2,FALSE)</f>
        <v>1528.7620229599752</v>
      </c>
      <c r="J1013" s="1">
        <f>dataOrig!J1013</f>
        <v>862</v>
      </c>
      <c r="K1013" s="1">
        <f>dataOrig!K1013</f>
        <v>103</v>
      </c>
      <c r="L1013" s="1">
        <f>dataOrig!L1013</f>
        <v>15</v>
      </c>
      <c r="M1013" s="1">
        <f>dataOrig!M1013</f>
        <v>520</v>
      </c>
      <c r="N1013" s="9">
        <f>dataOrig!N1013</f>
        <v>1500</v>
      </c>
      <c r="O1013" s="1">
        <f>IF(dataOrig!$S1013&gt;0,dataOrig!O1013*dataRevised!$S1013/dataOrig!$S1013,dataOrig!O1013)</f>
        <v>892.83246060991121</v>
      </c>
      <c r="P1013" s="1">
        <f>IF(dataOrig!$S1013&gt;0,dataOrig!P1013*dataRevised!$S1013/dataOrig!$S1013,dataOrig!P1013)</f>
        <v>106.68415712624228</v>
      </c>
      <c r="Q1013" s="1">
        <f>IF(dataOrig!$S1013&gt;0,dataOrig!Q1013*dataRevised!$S1013/dataOrig!$S1013,dataOrig!Q1013)</f>
        <v>15.536527736831403</v>
      </c>
      <c r="R1013" s="1">
        <f>IF(dataOrig!$S1013&gt;0,dataOrig!R1013*dataRevised!$S1013/dataOrig!$S1013,dataOrig!R1013)</f>
        <v>538.59962821015529</v>
      </c>
      <c r="S1013" s="9">
        <f>dataOrig!S1013*VLOOKUP($C1013,pivot!$H$4:$Q$65,8,FALSE)/VLOOKUP($C1013,pivot!$H$4:$Q$65,4,FALSE)</f>
        <v>1553.6527736831401</v>
      </c>
      <c r="T1013" s="1">
        <f>IF(dataOrig!$X1013&gt;0,dataOrig!T1013*dataRevised!$X1013/dataOrig!$X1013,dataOrig!T1013)</f>
        <v>628.15778783032079</v>
      </c>
      <c r="U1013" s="1">
        <f>IF(dataOrig!$X1013&gt;0,dataOrig!U1013*dataRevised!$X1013/dataOrig!$X1013,dataOrig!U1013)</f>
        <v>111.85003535293471</v>
      </c>
      <c r="V1013" s="1">
        <f>IF(dataOrig!$X1013&gt;0,dataOrig!V1013*dataRevised!$X1013/dataOrig!$X1013,dataOrig!V1013)</f>
        <v>14.979915449053754</v>
      </c>
      <c r="W1013" s="1">
        <f>IF(dataOrig!$X1013&gt;0,dataOrig!W1013*dataRevised!$X1013/dataOrig!$X1013,dataOrig!W1013)</f>
        <v>651.12699151886989</v>
      </c>
      <c r="X1013" s="9">
        <f>dataOrig!X1013*VLOOKUP($C1013,pivot!$H$4:$Q$65,9,FALSE)/VLOOKUP($C1013,pivot!$H$4:$Q$65,5,FALSE)</f>
        <v>1406.1147301511792</v>
      </c>
      <c r="Y1013" s="1">
        <f>IF(dataOrig!$AC1013&gt;0,dataOrig!Y1013*dataRevised!$AC1013/dataOrig!$AC1013,dataOrig!Y1013)</f>
        <v>653.6354503743346</v>
      </c>
      <c r="Z1013" s="1">
        <f>IF(dataOrig!$AC1013&gt;0,dataOrig!Z1013*dataRevised!$AC1013/dataOrig!$AC1013,dataOrig!Z1013)</f>
        <v>116.38659847682906</v>
      </c>
      <c r="AA1013" s="1">
        <f>IF(dataOrig!$AC1013&gt;0,dataOrig!AA1013*dataRevised!$AC1013/dataOrig!$AC1013,dataOrig!AA1013)</f>
        <v>15.587490867432463</v>
      </c>
      <c r="AB1013" s="1">
        <f>IF(dataOrig!$AC1013&gt;0,dataOrig!AB1013*dataRevised!$AC1013/dataOrig!$AC1013,dataOrig!AB1013)</f>
        <v>677.53626970439768</v>
      </c>
      <c r="AC1013" s="9">
        <f>dataOrig!AC1013*VLOOKUP($C1013,pivot!$H$4:$Q$65,10,FALSE)/VLOOKUP($C1013,pivot!$H$4:$Q$65,6,FALSE)</f>
        <v>1463.1458094229938</v>
      </c>
    </row>
    <row r="1014" spans="1:29">
      <c r="A1014">
        <v>1031</v>
      </c>
      <c r="B1014">
        <v>24001</v>
      </c>
      <c r="C1014">
        <f>dataOrig!C1014</f>
        <v>24001</v>
      </c>
      <c r="D1014">
        <v>24</v>
      </c>
      <c r="E1014" s="1">
        <f>IF(dataOrig!$I1014&gt;0,dataOrig!E1014*dataRevised!$I1014/dataOrig!$I1014,dataOrig!E1014)</f>
        <v>450.47520943220604</v>
      </c>
      <c r="F1014" s="1">
        <f>IF(dataOrig!$I1014&gt;0,dataOrig!F1014*dataRevised!$I1014/dataOrig!$I1014,dataOrig!F1014)</f>
        <v>60.131306236425687</v>
      </c>
      <c r="G1014" s="1">
        <f>IF(dataOrig!$I1014&gt;0,dataOrig!G1014*dataRevised!$I1014/dataOrig!$I1014,dataOrig!G1014)</f>
        <v>15.287620229599751</v>
      </c>
      <c r="H1014" s="1">
        <f>IF(dataOrig!$I1014&gt;0,dataOrig!H1014*dataRevised!$I1014/dataOrig!$I1014,dataOrig!H1014)</f>
        <v>59.112131554452368</v>
      </c>
      <c r="I1014" s="9">
        <f>dataOrig!I1014*VLOOKUP($C1014,pivot!$H$4:$Q$65,7,FALSE)/VLOOKUP($C1014,pivot!$H$4:$Q$65,2,FALSE)</f>
        <v>585.0062674526838</v>
      </c>
      <c r="J1014" s="1">
        <f>dataOrig!J1014</f>
        <v>442</v>
      </c>
      <c r="K1014" s="1">
        <f>dataOrig!K1014</f>
        <v>59</v>
      </c>
      <c r="L1014" s="1">
        <f>dataOrig!L1014</f>
        <v>15</v>
      </c>
      <c r="M1014" s="1">
        <f>dataOrig!M1014</f>
        <v>58</v>
      </c>
      <c r="N1014" s="9">
        <f>dataOrig!N1014</f>
        <v>574</v>
      </c>
      <c r="O1014" s="1">
        <f>IF(dataOrig!$S1014&gt;0,dataOrig!O1014*dataRevised!$S1014/dataOrig!$S1014,dataOrig!O1014)</f>
        <v>457.80968397863194</v>
      </c>
      <c r="P1014" s="1">
        <f>IF(dataOrig!$S1014&gt;0,dataOrig!P1014*dataRevised!$S1014/dataOrig!$S1014,dataOrig!P1014)</f>
        <v>61.11034243153685</v>
      </c>
      <c r="Q1014" s="1">
        <f>IF(dataOrig!$S1014&gt;0,dataOrig!Q1014*dataRevised!$S1014/dataOrig!$S1014,dataOrig!Q1014)</f>
        <v>15.536527736831403</v>
      </c>
      <c r="R1014" s="1">
        <f>IF(dataOrig!$S1014&gt;0,dataOrig!R1014*dataRevised!$S1014/dataOrig!$S1014,dataOrig!R1014)</f>
        <v>60.074573915748076</v>
      </c>
      <c r="S1014" s="9">
        <f>dataOrig!S1014*VLOOKUP($C1014,pivot!$H$4:$Q$65,8,FALSE)/VLOOKUP($C1014,pivot!$H$4:$Q$65,4,FALSE)</f>
        <v>594.53112806274828</v>
      </c>
      <c r="T1014" s="1">
        <f>IF(dataOrig!$X1014&gt;0,dataOrig!T1014*dataRevised!$X1014/dataOrig!$X1014,dataOrig!T1014)</f>
        <v>321.5688516396873</v>
      </c>
      <c r="U1014" s="1">
        <f>IF(dataOrig!$X1014&gt;0,dataOrig!U1014*dataRevised!$X1014/dataOrig!$X1014,dataOrig!U1014)</f>
        <v>63.914305915962686</v>
      </c>
      <c r="V1014" s="1">
        <f>IF(dataOrig!$X1014&gt;0,dataOrig!V1014*dataRevised!$X1014/dataOrig!$X1014,dataOrig!V1014)</f>
        <v>14.979915449053754</v>
      </c>
      <c r="W1014" s="1">
        <f>IF(dataOrig!$X1014&gt;0,dataOrig!W1014*dataRevised!$X1014/dataOrig!$X1014,dataOrig!W1014)</f>
        <v>72.902255185394935</v>
      </c>
      <c r="X1014" s="9">
        <f>dataOrig!X1014*VLOOKUP($C1014,pivot!$H$4:$Q$65,9,FALSE)/VLOOKUP($C1014,pivot!$H$4:$Q$65,5,FALSE)</f>
        <v>473.36532819009864</v>
      </c>
      <c r="Y1014" s="1">
        <f>IF(dataOrig!$AC1014&gt;0,dataOrig!Y1014*dataRevised!$AC1014/dataOrig!$AC1014,dataOrig!Y1014)</f>
        <v>334.61147062088355</v>
      </c>
      <c r="Z1014" s="1">
        <f>IF(dataOrig!$AC1014&gt;0,dataOrig!Z1014*dataRevised!$AC1014/dataOrig!$AC1014,dataOrig!Z1014)</f>
        <v>66.506627701045176</v>
      </c>
      <c r="AA1014" s="1">
        <f>IF(dataOrig!$AC1014&gt;0,dataOrig!AA1014*dataRevised!$AC1014/dataOrig!$AC1014,dataOrig!AA1014)</f>
        <v>15.587490867432463</v>
      </c>
      <c r="AB1014" s="1">
        <f>IF(dataOrig!$AC1014&gt;0,dataOrig!AB1014*dataRevised!$AC1014/dataOrig!$AC1014,dataOrig!AB1014)</f>
        <v>75.859122221504663</v>
      </c>
      <c r="AC1014" s="9">
        <f>dataOrig!AC1014*VLOOKUP($C1014,pivot!$H$4:$Q$65,10,FALSE)/VLOOKUP($C1014,pivot!$H$4:$Q$65,6,FALSE)</f>
        <v>492.56471141086581</v>
      </c>
    </row>
    <row r="1015" spans="1:29">
      <c r="A1015">
        <v>1032</v>
      </c>
      <c r="B1015">
        <v>24001</v>
      </c>
      <c r="C1015">
        <f>dataOrig!C1015</f>
        <v>24001</v>
      </c>
      <c r="D1015">
        <v>24</v>
      </c>
      <c r="E1015" s="1">
        <f>IF(dataOrig!$I1015&gt;0,dataOrig!E1015*dataRevised!$I1015/dataOrig!$I1015,dataOrig!E1015)</f>
        <v>19.364318957493023</v>
      </c>
      <c r="F1015" s="1">
        <f>IF(dataOrig!$I1015&gt;0,dataOrig!F1015*dataRevised!$I1015/dataOrig!$I1015,dataOrig!F1015)</f>
        <v>80.514799875892024</v>
      </c>
      <c r="G1015" s="1">
        <f>IF(dataOrig!$I1015&gt;0,dataOrig!G1015*dataRevised!$I1015/dataOrig!$I1015,dataOrig!G1015)</f>
        <v>91.725721377598532</v>
      </c>
      <c r="H1015" s="1">
        <f>IF(dataOrig!$I1015&gt;0,dataOrig!H1015*dataRevised!$I1015/dataOrig!$I1015,dataOrig!H1015)</f>
        <v>72.361402420105506</v>
      </c>
      <c r="I1015" s="9">
        <f>dataOrig!I1015*VLOOKUP($C1015,pivot!$H$4:$Q$65,7,FALSE)/VLOOKUP($C1015,pivot!$H$4:$Q$65,2,FALSE)</f>
        <v>263.96624263108907</v>
      </c>
      <c r="J1015" s="1">
        <f>dataOrig!J1015</f>
        <v>19</v>
      </c>
      <c r="K1015" s="1">
        <f>dataOrig!K1015</f>
        <v>79</v>
      </c>
      <c r="L1015" s="1">
        <f>dataOrig!L1015</f>
        <v>90</v>
      </c>
      <c r="M1015" s="1">
        <f>dataOrig!M1015</f>
        <v>71</v>
      </c>
      <c r="N1015" s="9">
        <f>dataOrig!N1015</f>
        <v>259</v>
      </c>
      <c r="O1015" s="1">
        <f>IF(dataOrig!$S1015&gt;0,dataOrig!O1015*dataRevised!$S1015/dataOrig!$S1015,dataOrig!O1015)</f>
        <v>19.679601799986436</v>
      </c>
      <c r="P1015" s="1">
        <f>IF(dataOrig!$S1015&gt;0,dataOrig!P1015*dataRevised!$S1015/dataOrig!$S1015,dataOrig!P1015)</f>
        <v>81.825712747312039</v>
      </c>
      <c r="Q1015" s="1">
        <f>IF(dataOrig!$S1015&gt;0,dataOrig!Q1015*dataRevised!$S1015/dataOrig!$S1015,dataOrig!Q1015)</f>
        <v>93.219166420988387</v>
      </c>
      <c r="R1015" s="1">
        <f>IF(dataOrig!$S1015&gt;0,dataOrig!R1015*dataRevised!$S1015/dataOrig!$S1015,dataOrig!R1015)</f>
        <v>73.539564621001944</v>
      </c>
      <c r="S1015" s="9">
        <f>dataOrig!S1015*VLOOKUP($C1015,pivot!$H$4:$Q$65,8,FALSE)/VLOOKUP($C1015,pivot!$H$4:$Q$65,4,FALSE)</f>
        <v>268.26404558928886</v>
      </c>
      <c r="T1015" s="1">
        <f>IF(dataOrig!$X1015&gt;0,dataOrig!T1015*dataRevised!$X1015/dataOrig!$X1015,dataOrig!T1015)</f>
        <v>13.981254419116839</v>
      </c>
      <c r="U1015" s="1">
        <f>IF(dataOrig!$X1015&gt;0,dataOrig!U1015*dataRevised!$X1015/dataOrig!$X1015,dataOrig!U1015)</f>
        <v>85.88484857457486</v>
      </c>
      <c r="V1015" s="1">
        <f>IF(dataOrig!$X1015&gt;0,dataOrig!V1015*dataRevised!$X1015/dataOrig!$X1015,dataOrig!V1015)</f>
        <v>93.874136814070198</v>
      </c>
      <c r="W1015" s="1">
        <f>IF(dataOrig!$X1015&gt;0,dataOrig!W1015*dataRevised!$X1015/dataOrig!$X1015,dataOrig!W1015)</f>
        <v>89.879492694322536</v>
      </c>
      <c r="X1015" s="9">
        <f>dataOrig!X1015*VLOOKUP($C1015,pivot!$H$4:$Q$65,9,FALSE)/VLOOKUP($C1015,pivot!$H$4:$Q$65,5,FALSE)</f>
        <v>283.61973250208445</v>
      </c>
      <c r="Y1015" s="1">
        <f>IF(dataOrig!$AC1015&gt;0,dataOrig!Y1015*dataRevised!$AC1015/dataOrig!$AC1015,dataOrig!Y1015)</f>
        <v>14.548324809603631</v>
      </c>
      <c r="Z1015" s="1">
        <f>IF(dataOrig!$AC1015&gt;0,dataOrig!Z1015*dataRevised!$AC1015/dataOrig!$AC1015,dataOrig!Z1015)</f>
        <v>89.368280973279454</v>
      </c>
      <c r="AA1015" s="1">
        <f>IF(dataOrig!$AC1015&gt;0,dataOrig!AA1015*dataRevised!$AC1015/dataOrig!$AC1015,dataOrig!AA1015)</f>
        <v>97.68160943591009</v>
      </c>
      <c r="AB1015" s="1">
        <f>IF(dataOrig!$AC1015&gt;0,dataOrig!AB1015*dataRevised!$AC1015/dataOrig!$AC1015,dataOrig!AB1015)</f>
        <v>93.524945204594786</v>
      </c>
      <c r="AC1015" s="9">
        <f>dataOrig!AC1015*VLOOKUP($C1015,pivot!$H$4:$Q$65,10,FALSE)/VLOOKUP($C1015,pivot!$H$4:$Q$65,6,FALSE)</f>
        <v>295.12316042338796</v>
      </c>
    </row>
    <row r="1016" spans="1:29">
      <c r="A1016">
        <v>1033</v>
      </c>
      <c r="B1016">
        <v>24001</v>
      </c>
      <c r="C1016">
        <f>dataOrig!C1016</f>
        <v>24001</v>
      </c>
      <c r="D1016">
        <v>24</v>
      </c>
      <c r="E1016" s="1">
        <f>IF(dataOrig!$I1016&gt;0,dataOrig!E1016*dataRevised!$I1016/dataOrig!$I1016,dataOrig!E1016)</f>
        <v>0</v>
      </c>
      <c r="F1016" s="1">
        <f>IF(dataOrig!$I1016&gt;0,dataOrig!F1016*dataRevised!$I1016/dataOrig!$I1016,dataOrig!F1016)</f>
        <v>13.249270865653116</v>
      </c>
      <c r="G1016" s="1">
        <f>IF(dataOrig!$I1016&gt;0,dataOrig!G1016*dataRevised!$I1016/dataOrig!$I1016,dataOrig!G1016)</f>
        <v>0</v>
      </c>
      <c r="H1016" s="1">
        <f>IF(dataOrig!$I1016&gt;0,dataOrig!H1016*dataRevised!$I1016/dataOrig!$I1016,dataOrig!H1016)</f>
        <v>33.632764505119454</v>
      </c>
      <c r="I1016" s="9">
        <f>dataOrig!I1016*VLOOKUP($C1016,pivot!$H$4:$Q$65,7,FALSE)/VLOOKUP($C1016,pivot!$H$4:$Q$65,2,FALSE)</f>
        <v>46.88203537077257</v>
      </c>
      <c r="J1016" s="1">
        <f>dataOrig!J1016</f>
        <v>0</v>
      </c>
      <c r="K1016" s="1">
        <f>dataOrig!K1016</f>
        <v>13</v>
      </c>
      <c r="L1016" s="1">
        <f>dataOrig!L1016</f>
        <v>0</v>
      </c>
      <c r="M1016" s="1">
        <f>dataOrig!M1016</f>
        <v>33</v>
      </c>
      <c r="N1016" s="9">
        <f>dataOrig!N1016</f>
        <v>46</v>
      </c>
      <c r="O1016" s="1">
        <f>IF(dataOrig!$S1016&gt;0,dataOrig!O1016*dataRevised!$S1016/dataOrig!$S1016,dataOrig!O1016)</f>
        <v>0</v>
      </c>
      <c r="P1016" s="1">
        <f>IF(dataOrig!$S1016&gt;0,dataOrig!P1016*dataRevised!$S1016/dataOrig!$S1016,dataOrig!P1016)</f>
        <v>13.464990705253879</v>
      </c>
      <c r="Q1016" s="1">
        <f>IF(dataOrig!$S1016&gt;0,dataOrig!Q1016*dataRevised!$S1016/dataOrig!$S1016,dataOrig!Q1016)</f>
        <v>0</v>
      </c>
      <c r="R1016" s="1">
        <f>IF(dataOrig!$S1016&gt;0,dataOrig!R1016*dataRevised!$S1016/dataOrig!$S1016,dataOrig!R1016)</f>
        <v>34.180361021029086</v>
      </c>
      <c r="S1016" s="9">
        <f>dataOrig!S1016*VLOOKUP($C1016,pivot!$H$4:$Q$65,8,FALSE)/VLOOKUP($C1016,pivot!$H$4:$Q$65,4,FALSE)</f>
        <v>47.645351726282961</v>
      </c>
      <c r="T1016" s="1">
        <f>IF(dataOrig!$X1016&gt;0,dataOrig!T1016*dataRevised!$X1016/dataOrig!$X1016,dataOrig!T1016)</f>
        <v>0</v>
      </c>
      <c r="U1016" s="1">
        <f>IF(dataOrig!$X1016&gt;0,dataOrig!U1016*dataRevised!$X1016/dataOrig!$X1016,dataOrig!U1016)</f>
        <v>13.981254419116837</v>
      </c>
      <c r="V1016" s="1">
        <f>IF(dataOrig!$X1016&gt;0,dataOrig!V1016*dataRevised!$X1016/dataOrig!$X1016,dataOrig!V1016)</f>
        <v>0</v>
      </c>
      <c r="W1016" s="1">
        <f>IF(dataOrig!$X1016&gt;0,dataOrig!W1016*dataRevised!$X1016/dataOrig!$X1016,dataOrig!W1016)</f>
        <v>41.943763257350511</v>
      </c>
      <c r="X1016" s="9">
        <f>dataOrig!X1016*VLOOKUP($C1016,pivot!$H$4:$Q$65,9,FALSE)/VLOOKUP($C1016,pivot!$H$4:$Q$65,5,FALSE)</f>
        <v>55.925017676467348</v>
      </c>
      <c r="Y1016" s="1">
        <f>IF(dataOrig!$AC1016&gt;0,dataOrig!Y1016*dataRevised!$AC1016/dataOrig!$AC1016,dataOrig!Y1016)</f>
        <v>0</v>
      </c>
      <c r="Z1016" s="1">
        <f>IF(dataOrig!$AC1016&gt;0,dataOrig!Z1016*dataRevised!$AC1016/dataOrig!$AC1016,dataOrig!Z1016)</f>
        <v>14.548324809603633</v>
      </c>
      <c r="AA1016" s="1">
        <f>IF(dataOrig!$AC1016&gt;0,dataOrig!AA1016*dataRevised!$AC1016/dataOrig!$AC1016,dataOrig!AA1016)</f>
        <v>0</v>
      </c>
      <c r="AB1016" s="1">
        <f>IF(dataOrig!$AC1016&gt;0,dataOrig!AB1016*dataRevised!$AC1016/dataOrig!$AC1016,dataOrig!AB1016)</f>
        <v>43.644974428810897</v>
      </c>
      <c r="AC1016" s="9">
        <f>dataOrig!AC1016*VLOOKUP($C1016,pivot!$H$4:$Q$65,10,FALSE)/VLOOKUP($C1016,pivot!$H$4:$Q$65,6,FALSE)</f>
        <v>58.193299238414532</v>
      </c>
    </row>
    <row r="1017" spans="1:29">
      <c r="A1017">
        <v>1034</v>
      </c>
      <c r="B1017">
        <v>24001</v>
      </c>
      <c r="C1017">
        <f>dataOrig!C1017</f>
        <v>24001</v>
      </c>
      <c r="D1017">
        <v>24</v>
      </c>
      <c r="E1017" s="1">
        <f>IF(dataOrig!$I1017&gt;0,dataOrig!E1017*dataRevised!$I1017/dataOrig!$I1017,dataOrig!E1017)</f>
        <v>465.76282966180577</v>
      </c>
      <c r="F1017" s="1">
        <f>IF(dataOrig!$I1017&gt;0,dataOrig!F1017*dataRevised!$I1017/dataOrig!$I1017,dataOrig!F1017)</f>
        <v>1569.5290102389079</v>
      </c>
      <c r="G1017" s="1">
        <f>IF(dataOrig!$I1017&gt;0,dataOrig!G1017*dataRevised!$I1017/dataOrig!$I1017,dataOrig!G1017)</f>
        <v>140.64610611231771</v>
      </c>
      <c r="H1017" s="1">
        <f>IF(dataOrig!$I1017&gt;0,dataOrig!H1017*dataRevised!$I1017/dataOrig!$I1017,dataOrig!H1017)</f>
        <v>668.57859137449577</v>
      </c>
      <c r="I1017" s="9">
        <f>dataOrig!I1017*VLOOKUP($C1017,pivot!$H$4:$Q$65,7,FALSE)/VLOOKUP($C1017,pivot!$H$4:$Q$65,2,FALSE)</f>
        <v>2844.516537387527</v>
      </c>
      <c r="J1017" s="1">
        <f>dataOrig!J1017</f>
        <v>457</v>
      </c>
      <c r="K1017" s="1">
        <f>dataOrig!K1017</f>
        <v>1540</v>
      </c>
      <c r="L1017" s="1">
        <f>dataOrig!L1017</f>
        <v>138</v>
      </c>
      <c r="M1017" s="1">
        <f>dataOrig!M1017</f>
        <v>656</v>
      </c>
      <c r="N1017" s="9">
        <f>dataOrig!N1017</f>
        <v>2791</v>
      </c>
      <c r="O1017" s="1">
        <f>IF(dataOrig!$S1017&gt;0,dataOrig!O1017*dataRevised!$S1017/dataOrig!$S1017,dataOrig!O1017)</f>
        <v>473.34621171546331</v>
      </c>
      <c r="P1017" s="1">
        <f>IF(dataOrig!$S1017&gt;0,dataOrig!P1017*dataRevised!$S1017/dataOrig!$S1017,dataOrig!P1017)</f>
        <v>1595.0835143146903</v>
      </c>
      <c r="Q1017" s="1">
        <f>IF(dataOrig!$S1017&gt;0,dataOrig!Q1017*dataRevised!$S1017/dataOrig!$S1017,dataOrig!Q1017)</f>
        <v>142.9360551788489</v>
      </c>
      <c r="R1017" s="1">
        <f>IF(dataOrig!$S1017&gt;0,dataOrig!R1017*dataRevised!$S1017/dataOrig!$S1017,dataOrig!R1017)</f>
        <v>679.46414635742656</v>
      </c>
      <c r="S1017" s="9">
        <f>dataOrig!S1017*VLOOKUP($C1017,pivot!$H$4:$Q$65,8,FALSE)/VLOOKUP($C1017,pivot!$H$4:$Q$65,4,FALSE)</f>
        <v>2890.8299275664294</v>
      </c>
      <c r="T1017" s="1">
        <f>IF(dataOrig!$X1017&gt;0,dataOrig!T1017*dataRevised!$X1017/dataOrig!$X1017,dataOrig!T1017)</f>
        <v>333.55278399893029</v>
      </c>
      <c r="U1017" s="1">
        <f>IF(dataOrig!$X1017&gt;0,dataOrig!U1017*dataRevised!$X1017/dataOrig!$X1017,dataOrig!U1017)</f>
        <v>1669.7612420545254</v>
      </c>
      <c r="V1017" s="1">
        <f>IF(dataOrig!$X1017&gt;0,dataOrig!V1017*dataRevised!$X1017/dataOrig!$X1017,dataOrig!V1017)</f>
        <v>142.80852728097915</v>
      </c>
      <c r="W1017" s="1">
        <f>IF(dataOrig!$X1017&gt;0,dataOrig!W1017*dataRevised!$X1017/dataOrig!$X1017,dataOrig!W1017)</f>
        <v>820.89936660814578</v>
      </c>
      <c r="X1017" s="9">
        <f>dataOrig!X1017*VLOOKUP($C1017,pivot!$H$4:$Q$65,9,FALSE)/VLOOKUP($C1017,pivot!$H$4:$Q$65,5,FALSE)</f>
        <v>2967.0219199425806</v>
      </c>
      <c r="Y1017" s="1">
        <f>IF(dataOrig!$AC1017&gt;0,dataOrig!Y1017*dataRevised!$AC1017/dataOrig!$AC1017,dataOrig!Y1017)</f>
        <v>347.08146331482948</v>
      </c>
      <c r="Z1017" s="1">
        <f>IF(dataOrig!$AC1017&gt;0,dataOrig!Z1017*dataRevised!$AC1017/dataOrig!$AC1017,dataOrig!Z1017)</f>
        <v>1737.485648689805</v>
      </c>
      <c r="AA1017" s="1">
        <f>IF(dataOrig!$AC1017&gt;0,dataOrig!AA1017*dataRevised!$AC1017/dataOrig!$AC1017,dataOrig!AA1017)</f>
        <v>148.6007462695228</v>
      </c>
      <c r="AB1017" s="1">
        <f>IF(dataOrig!$AC1017&gt;0,dataOrig!AB1017*dataRevised!$AC1017/dataOrig!$AC1017,dataOrig!AB1017)</f>
        <v>854.19449953529886</v>
      </c>
      <c r="AC1017" s="9">
        <f>dataOrig!AC1017*VLOOKUP($C1017,pivot!$H$4:$Q$65,10,FALSE)/VLOOKUP($C1017,pivot!$H$4:$Q$65,6,FALSE)</f>
        <v>3087.3623578094562</v>
      </c>
    </row>
    <row r="1018" spans="1:29">
      <c r="A1018">
        <v>1035</v>
      </c>
      <c r="B1018">
        <v>24001</v>
      </c>
      <c r="C1018">
        <f>dataOrig!C1018</f>
        <v>24001</v>
      </c>
      <c r="D1018">
        <v>24</v>
      </c>
      <c r="E1018" s="1">
        <f>IF(dataOrig!$I1018&gt;0,dataOrig!E1018*dataRevised!$I1018/dataOrig!$I1018,dataOrig!E1018)</f>
        <v>119.24343779087806</v>
      </c>
      <c r="F1018" s="1">
        <f>IF(dataOrig!$I1018&gt;0,dataOrig!F1018*dataRevised!$I1018/dataOrig!$I1018,dataOrig!F1018)</f>
        <v>0</v>
      </c>
      <c r="G1018" s="1">
        <f>IF(dataOrig!$I1018&gt;0,dataOrig!G1018*dataRevised!$I1018/dataOrig!$I1018,dataOrig!G1018)</f>
        <v>15.287620229599749</v>
      </c>
      <c r="H1018" s="1">
        <f>IF(dataOrig!$I1018&gt;0,dataOrig!H1018*dataRevised!$I1018/dataOrig!$I1018,dataOrig!H1018)</f>
        <v>12.2300961836798</v>
      </c>
      <c r="I1018" s="9">
        <f>dataOrig!I1018*VLOOKUP($C1018,pivot!$H$4:$Q$65,7,FALSE)/VLOOKUP($C1018,pivot!$H$4:$Q$65,2,FALSE)</f>
        <v>146.76115420415761</v>
      </c>
      <c r="J1018" s="1">
        <f>dataOrig!J1018</f>
        <v>117</v>
      </c>
      <c r="K1018" s="1">
        <f>dataOrig!K1018</f>
        <v>0</v>
      </c>
      <c r="L1018" s="1">
        <f>dataOrig!L1018</f>
        <v>15</v>
      </c>
      <c r="M1018" s="1">
        <f>dataOrig!M1018</f>
        <v>12</v>
      </c>
      <c r="N1018" s="9">
        <f>dataOrig!N1018</f>
        <v>144</v>
      </c>
      <c r="O1018" s="1">
        <f>IF(dataOrig!$S1018&gt;0,dataOrig!O1018*dataRevised!$S1018/dataOrig!$S1018,dataOrig!O1018)</f>
        <v>121.18491634728494</v>
      </c>
      <c r="P1018" s="1">
        <f>IF(dataOrig!$S1018&gt;0,dataOrig!P1018*dataRevised!$S1018/dataOrig!$S1018,dataOrig!P1018)</f>
        <v>0</v>
      </c>
      <c r="Q1018" s="1">
        <f>IF(dataOrig!$S1018&gt;0,dataOrig!Q1018*dataRevised!$S1018/dataOrig!$S1018,dataOrig!Q1018)</f>
        <v>15.536527736831401</v>
      </c>
      <c r="R1018" s="1">
        <f>IF(dataOrig!$S1018&gt;0,dataOrig!R1018*dataRevised!$S1018/dataOrig!$S1018,dataOrig!R1018)</f>
        <v>12.42922218946512</v>
      </c>
      <c r="S1018" s="9">
        <f>dataOrig!S1018*VLOOKUP($C1018,pivot!$H$4:$Q$65,8,FALSE)/VLOOKUP($C1018,pivot!$H$4:$Q$65,4,FALSE)</f>
        <v>149.15066627358146</v>
      </c>
      <c r="T1018" s="1">
        <f>IF(dataOrig!$X1018&gt;0,dataOrig!T1018*dataRevised!$X1018/dataOrig!$X1018,dataOrig!T1018)</f>
        <v>84.886187544637949</v>
      </c>
      <c r="U1018" s="1">
        <f>IF(dataOrig!$X1018&gt;0,dataOrig!U1018*dataRevised!$X1018/dataOrig!$X1018,dataOrig!U1018)</f>
        <v>0</v>
      </c>
      <c r="V1018" s="1">
        <f>IF(dataOrig!$X1018&gt;0,dataOrig!V1018*dataRevised!$X1018/dataOrig!$X1018,dataOrig!V1018)</f>
        <v>14.979915449053756</v>
      </c>
      <c r="W1018" s="1">
        <f>IF(dataOrig!$X1018&gt;0,dataOrig!W1018*dataRevised!$X1018/dataOrig!$X1018,dataOrig!W1018)</f>
        <v>14.979915449053756</v>
      </c>
      <c r="X1018" s="9">
        <f>dataOrig!X1018*VLOOKUP($C1018,pivot!$H$4:$Q$65,9,FALSE)/VLOOKUP($C1018,pivot!$H$4:$Q$65,5,FALSE)</f>
        <v>114.84601844274546</v>
      </c>
      <c r="Y1018" s="1">
        <f>IF(dataOrig!$AC1018&gt;0,dataOrig!Y1018*dataRevised!$AC1018/dataOrig!$AC1018,dataOrig!Y1018)</f>
        <v>88.329114915450603</v>
      </c>
      <c r="Z1018" s="1">
        <f>IF(dataOrig!$AC1018&gt;0,dataOrig!Z1018*dataRevised!$AC1018/dataOrig!$AC1018,dataOrig!Z1018)</f>
        <v>0</v>
      </c>
      <c r="AA1018" s="1">
        <f>IF(dataOrig!$AC1018&gt;0,dataOrig!AA1018*dataRevised!$AC1018/dataOrig!$AC1018,dataOrig!AA1018)</f>
        <v>15.587490867432461</v>
      </c>
      <c r="AB1018" s="1">
        <f>IF(dataOrig!$AC1018&gt;0,dataOrig!AB1018*dataRevised!$AC1018/dataOrig!$AC1018,dataOrig!AB1018)</f>
        <v>15.587490867432461</v>
      </c>
      <c r="AC1018" s="9">
        <f>dataOrig!AC1018*VLOOKUP($C1018,pivot!$H$4:$Q$65,10,FALSE)/VLOOKUP($C1018,pivot!$H$4:$Q$65,6,FALSE)</f>
        <v>119.50409665031555</v>
      </c>
    </row>
    <row r="1019" spans="1:29">
      <c r="A1019">
        <v>1036</v>
      </c>
      <c r="B1019">
        <v>24001</v>
      </c>
      <c r="C1019">
        <f>dataOrig!C1019</f>
        <v>24001</v>
      </c>
      <c r="D1019">
        <v>24</v>
      </c>
      <c r="E1019" s="1">
        <f>IF(dataOrig!$I1019&gt;0,dataOrig!E1019*dataRevised!$I1019/dataOrig!$I1019,dataOrig!E1019)</f>
        <v>97.840769469438413</v>
      </c>
      <c r="F1019" s="1">
        <f>IF(dataOrig!$I1019&gt;0,dataOrig!F1019*dataRevised!$I1019/dataOrig!$I1019,dataOrig!F1019)</f>
        <v>219.1225566242631</v>
      </c>
      <c r="G1019" s="1">
        <f>IF(dataOrig!$I1019&gt;0,dataOrig!G1019*dataRevised!$I1019/dataOrig!$I1019,dataOrig!G1019)</f>
        <v>15.287620229599753</v>
      </c>
      <c r="H1019" s="1">
        <f>IF(dataOrig!$I1019&gt;0,dataOrig!H1019*dataRevised!$I1019/dataOrig!$I1019,dataOrig!H1019)</f>
        <v>271.10046540490225</v>
      </c>
      <c r="I1019" s="9">
        <f>dataOrig!I1019*VLOOKUP($C1019,pivot!$H$4:$Q$65,7,FALSE)/VLOOKUP($C1019,pivot!$H$4:$Q$65,2,FALSE)</f>
        <v>603.35141172820352</v>
      </c>
      <c r="J1019" s="1">
        <f>dataOrig!J1019</f>
        <v>96</v>
      </c>
      <c r="K1019" s="1">
        <f>dataOrig!K1019</f>
        <v>215</v>
      </c>
      <c r="L1019" s="1">
        <f>dataOrig!L1019</f>
        <v>15</v>
      </c>
      <c r="M1019" s="1">
        <f>dataOrig!M1019</f>
        <v>266</v>
      </c>
      <c r="N1019" s="9">
        <f>dataOrig!N1019</f>
        <v>592</v>
      </c>
      <c r="O1019" s="1">
        <f>IF(dataOrig!$S1019&gt;0,dataOrig!O1019*dataRevised!$S1019/dataOrig!$S1019,dataOrig!O1019)</f>
        <v>99.433777515720976</v>
      </c>
      <c r="P1019" s="1">
        <f>IF(dataOrig!$S1019&gt;0,dataOrig!P1019*dataRevised!$S1019/dataOrig!$S1019,dataOrig!P1019)</f>
        <v>222.69023089458344</v>
      </c>
      <c r="Q1019" s="1">
        <f>IF(dataOrig!$S1019&gt;0,dataOrig!Q1019*dataRevised!$S1019/dataOrig!$S1019,dataOrig!Q1019)</f>
        <v>15.536527736831403</v>
      </c>
      <c r="R1019" s="1">
        <f>IF(dataOrig!$S1019&gt;0,dataOrig!R1019*dataRevised!$S1019/dataOrig!$S1019,dataOrig!R1019)</f>
        <v>275.5144251998102</v>
      </c>
      <c r="S1019" s="9">
        <f>dataOrig!S1019*VLOOKUP($C1019,pivot!$H$4:$Q$65,8,FALSE)/VLOOKUP($C1019,pivot!$H$4:$Q$65,4,FALSE)</f>
        <v>613.17496134694602</v>
      </c>
      <c r="T1019" s="1">
        <f>IF(dataOrig!$X1019&gt;0,dataOrig!T1019*dataRevised!$X1019/dataOrig!$X1019,dataOrig!T1019)</f>
        <v>69.9062720955842</v>
      </c>
      <c r="U1019" s="1">
        <f>IF(dataOrig!$X1019&gt;0,dataOrig!U1019*dataRevised!$X1019/dataOrig!$X1019,dataOrig!U1019)</f>
        <v>233.6866810052386</v>
      </c>
      <c r="V1019" s="1">
        <f>IF(dataOrig!$X1019&gt;0,dataOrig!V1019*dataRevised!$X1019/dataOrig!$X1019,dataOrig!V1019)</f>
        <v>14.979915449053756</v>
      </c>
      <c r="W1019" s="1">
        <f>IF(dataOrig!$X1019&gt;0,dataOrig!W1019*dataRevised!$X1019/dataOrig!$X1019,dataOrig!W1019)</f>
        <v>332.55412296899334</v>
      </c>
      <c r="X1019" s="9">
        <f>dataOrig!X1019*VLOOKUP($C1019,pivot!$H$4:$Q$65,9,FALSE)/VLOOKUP($C1019,pivot!$H$4:$Q$65,5,FALSE)</f>
        <v>651.12699151886989</v>
      </c>
      <c r="Y1019" s="1">
        <f>IF(dataOrig!$AC1019&gt;0,dataOrig!Y1019*dataRevised!$AC1019/dataOrig!$AC1019,dataOrig!Y1019)</f>
        <v>72.741624048018153</v>
      </c>
      <c r="Z1019" s="1">
        <f>IF(dataOrig!$AC1019&gt;0,dataOrig!Z1019*dataRevised!$AC1019/dataOrig!$AC1019,dataOrig!Z1019)</f>
        <v>243.16485753194644</v>
      </c>
      <c r="AA1019" s="1">
        <f>IF(dataOrig!$AC1019&gt;0,dataOrig!AA1019*dataRevised!$AC1019/dataOrig!$AC1019,dataOrig!AA1019)</f>
        <v>15.587490867432463</v>
      </c>
      <c r="AB1019" s="1">
        <f>IF(dataOrig!$AC1019&gt;0,dataOrig!AB1019*dataRevised!$AC1019/dataOrig!$AC1019,dataOrig!AB1019)</f>
        <v>346.04229725700066</v>
      </c>
      <c r="AC1019" s="9">
        <f>dataOrig!AC1019*VLOOKUP($C1019,pivot!$H$4:$Q$65,10,FALSE)/VLOOKUP($C1019,pivot!$H$4:$Q$65,6,FALSE)</f>
        <v>677.53626970439768</v>
      </c>
    </row>
    <row r="1020" spans="1:29">
      <c r="A1020">
        <v>1037</v>
      </c>
      <c r="B1020">
        <v>24001</v>
      </c>
      <c r="C1020">
        <f>dataOrig!C1020</f>
        <v>24001</v>
      </c>
      <c r="D1020">
        <v>24</v>
      </c>
      <c r="E1020" s="1">
        <f>IF(dataOrig!$I1020&gt;0,dataOrig!E1020*dataRevised!$I1020/dataOrig!$I1020,dataOrig!E1020)</f>
        <v>226.25677939807633</v>
      </c>
      <c r="F1020" s="1">
        <f>IF(dataOrig!$I1020&gt;0,dataOrig!F1020*dataRevised!$I1020/dataOrig!$I1020,dataOrig!F1020)</f>
        <v>210.96915916847655</v>
      </c>
      <c r="G1020" s="1">
        <f>IF(dataOrig!$I1020&gt;0,dataOrig!G1020*dataRevised!$I1020/dataOrig!$I1020,dataOrig!G1020)</f>
        <v>18.345144275519704</v>
      </c>
      <c r="H1020" s="1">
        <f>IF(dataOrig!$I1020&gt;0,dataOrig!H1020*dataRevised!$I1020/dataOrig!$I1020,dataOrig!H1020)</f>
        <v>263.96624263108907</v>
      </c>
      <c r="I1020" s="9">
        <f>dataOrig!I1020*VLOOKUP($C1020,pivot!$H$4:$Q$65,7,FALSE)/VLOOKUP($C1020,pivot!$H$4:$Q$65,2,FALSE)</f>
        <v>719.53732547316167</v>
      </c>
      <c r="J1020" s="1">
        <f>dataOrig!J1020</f>
        <v>222</v>
      </c>
      <c r="K1020" s="1">
        <f>dataOrig!K1020</f>
        <v>207</v>
      </c>
      <c r="L1020" s="1">
        <f>dataOrig!L1020</f>
        <v>18</v>
      </c>
      <c r="M1020" s="1">
        <f>dataOrig!M1020</f>
        <v>259</v>
      </c>
      <c r="N1020" s="9">
        <f>dataOrig!N1020</f>
        <v>706</v>
      </c>
      <c r="O1020" s="1">
        <f>IF(dataOrig!$S1020&gt;0,dataOrig!O1020*dataRevised!$S1020/dataOrig!$S1020,dataOrig!O1020)</f>
        <v>229.94061050510473</v>
      </c>
      <c r="P1020" s="1">
        <f>IF(dataOrig!$S1020&gt;0,dataOrig!P1020*dataRevised!$S1020/dataOrig!$S1020,dataOrig!P1020)</f>
        <v>214.40408276827335</v>
      </c>
      <c r="Q1020" s="1">
        <f>IF(dataOrig!$S1020&gt;0,dataOrig!Q1020*dataRevised!$S1020/dataOrig!$S1020,dataOrig!Q1020)</f>
        <v>18.643833284197679</v>
      </c>
      <c r="R1020" s="1">
        <f>IF(dataOrig!$S1020&gt;0,dataOrig!R1020*dataRevised!$S1020/dataOrig!$S1020,dataOrig!R1020)</f>
        <v>268.26404558928886</v>
      </c>
      <c r="S1020" s="9">
        <f>dataOrig!S1020*VLOOKUP($C1020,pivot!$H$4:$Q$65,8,FALSE)/VLOOKUP($C1020,pivot!$H$4:$Q$65,4,FALSE)</f>
        <v>731.25257214686462</v>
      </c>
      <c r="T1020" s="1">
        <f>IF(dataOrig!$X1020&gt;0,dataOrig!T1020*dataRevised!$X1020/dataOrig!$X1020,dataOrig!T1020)</f>
        <v>161.78308684978055</v>
      </c>
      <c r="U1020" s="1">
        <f>IF(dataOrig!$X1020&gt;0,dataOrig!U1020*dataRevised!$X1020/dataOrig!$X1020,dataOrig!U1020)</f>
        <v>224.69873173580632</v>
      </c>
      <c r="V1020" s="1">
        <f>IF(dataOrig!$X1020&gt;0,dataOrig!V1020*dataRevised!$X1020/dataOrig!$X1020,dataOrig!V1020)</f>
        <v>18.974559568801421</v>
      </c>
      <c r="W1020" s="1">
        <f>IF(dataOrig!$X1020&gt;0,dataOrig!W1020*dataRevised!$X1020/dataOrig!$X1020,dataOrig!W1020)</f>
        <v>323.56617369956109</v>
      </c>
      <c r="X1020" s="9">
        <f>dataOrig!X1020*VLOOKUP($C1020,pivot!$H$4:$Q$65,9,FALSE)/VLOOKUP($C1020,pivot!$H$4:$Q$65,5,FALSE)</f>
        <v>729.02255185394938</v>
      </c>
      <c r="Y1020" s="1">
        <f>IF(dataOrig!$AC1020&gt;0,dataOrig!Y1020*dataRevised!$AC1020/dataOrig!$AC1020,dataOrig!Y1020)</f>
        <v>168.34490136827063</v>
      </c>
      <c r="Z1020" s="1">
        <f>IF(dataOrig!$AC1020&gt;0,dataOrig!Z1020*dataRevised!$AC1020/dataOrig!$AC1020,dataOrig!Z1020)</f>
        <v>233.81236301148695</v>
      </c>
      <c r="AA1020" s="1">
        <f>IF(dataOrig!$AC1020&gt;0,dataOrig!AA1020*dataRevised!$AC1020/dataOrig!$AC1020,dataOrig!AA1020)</f>
        <v>19.74415509874779</v>
      </c>
      <c r="AB1020" s="1">
        <f>IF(dataOrig!$AC1020&gt;0,dataOrig!AB1020*dataRevised!$AC1020/dataOrig!$AC1020,dataOrig!AB1020)</f>
        <v>336.68980273654125</v>
      </c>
      <c r="AC1020" s="9">
        <f>dataOrig!AC1020*VLOOKUP($C1020,pivot!$H$4:$Q$65,10,FALSE)/VLOOKUP($C1020,pivot!$H$4:$Q$65,6,FALSE)</f>
        <v>758.59122221504663</v>
      </c>
    </row>
    <row r="1021" spans="1:29">
      <c r="A1021">
        <v>1038</v>
      </c>
      <c r="B1021">
        <v>24001</v>
      </c>
      <c r="C1021">
        <f>dataOrig!C1021</f>
        <v>24001</v>
      </c>
      <c r="D1021">
        <v>24</v>
      </c>
      <c r="E1021" s="1">
        <f>IF(dataOrig!$I1021&gt;0,dataOrig!E1021*dataRevised!$I1021/dataOrig!$I1021,dataOrig!E1021)</f>
        <v>16.306794911573068</v>
      </c>
      <c r="F1021" s="1">
        <f>IF(dataOrig!$I1021&gt;0,dataOrig!F1021*dataRevised!$I1021/dataOrig!$I1021,dataOrig!F1021)</f>
        <v>13.249270865653118</v>
      </c>
      <c r="G1021" s="1">
        <f>IF(dataOrig!$I1021&gt;0,dataOrig!G1021*dataRevised!$I1021/dataOrig!$I1021,dataOrig!G1021)</f>
        <v>15.287620229599751</v>
      </c>
      <c r="H1021" s="1">
        <f>IF(dataOrig!$I1021&gt;0,dataOrig!H1021*dataRevised!$I1021/dataOrig!$I1021,dataOrig!H1021)</f>
        <v>42.805336642879304</v>
      </c>
      <c r="I1021" s="9">
        <f>dataOrig!I1021*VLOOKUP($C1021,pivot!$H$4:$Q$65,7,FALSE)/VLOOKUP($C1021,pivot!$H$4:$Q$65,2,FALSE)</f>
        <v>87.649022649705245</v>
      </c>
      <c r="J1021" s="1">
        <f>dataOrig!J1021</f>
        <v>16</v>
      </c>
      <c r="K1021" s="1">
        <f>dataOrig!K1021</f>
        <v>13</v>
      </c>
      <c r="L1021" s="1">
        <f>dataOrig!L1021</f>
        <v>15</v>
      </c>
      <c r="M1021" s="1">
        <f>dataOrig!M1021</f>
        <v>42</v>
      </c>
      <c r="N1021" s="9">
        <f>dataOrig!N1021</f>
        <v>86</v>
      </c>
      <c r="O1021" s="1">
        <f>IF(dataOrig!$S1021&gt;0,dataOrig!O1021*dataRevised!$S1021/dataOrig!$S1021,dataOrig!O1021)</f>
        <v>16.572296252620163</v>
      </c>
      <c r="P1021" s="1">
        <f>IF(dataOrig!$S1021&gt;0,dataOrig!P1021*dataRevised!$S1021/dataOrig!$S1021,dataOrig!P1021)</f>
        <v>13.464990705253882</v>
      </c>
      <c r="Q1021" s="1">
        <f>IF(dataOrig!$S1021&gt;0,dataOrig!Q1021*dataRevised!$S1021/dataOrig!$S1021,dataOrig!Q1021)</f>
        <v>15.536527736831403</v>
      </c>
      <c r="R1021" s="1">
        <f>IF(dataOrig!$S1021&gt;0,dataOrig!R1021*dataRevised!$S1021/dataOrig!$S1021,dataOrig!R1021)</f>
        <v>43.502277663127934</v>
      </c>
      <c r="S1021" s="9">
        <f>dataOrig!S1021*VLOOKUP($C1021,pivot!$H$4:$Q$65,8,FALSE)/VLOOKUP($C1021,pivot!$H$4:$Q$65,4,FALSE)</f>
        <v>89.076092357833375</v>
      </c>
      <c r="T1021" s="1">
        <f>IF(dataOrig!$X1021&gt;0,dataOrig!T1021*dataRevised!$X1021/dataOrig!$X1021,dataOrig!T1021)</f>
        <v>10.985271329306087</v>
      </c>
      <c r="U1021" s="1">
        <f>IF(dataOrig!$X1021&gt;0,dataOrig!U1021*dataRevised!$X1021/dataOrig!$X1021,dataOrig!U1021)</f>
        <v>13.981254419116839</v>
      </c>
      <c r="V1021" s="1">
        <f>IF(dataOrig!$X1021&gt;0,dataOrig!V1021*dataRevised!$X1021/dataOrig!$X1021,dataOrig!V1021)</f>
        <v>14.979915449053756</v>
      </c>
      <c r="W1021" s="1">
        <f>IF(dataOrig!$X1021&gt;0,dataOrig!W1021*dataRevised!$X1021/dataOrig!$X1021,dataOrig!W1021)</f>
        <v>52.929034586656606</v>
      </c>
      <c r="X1021" s="9">
        <f>dataOrig!X1021*VLOOKUP($C1021,pivot!$H$4:$Q$65,9,FALSE)/VLOOKUP($C1021,pivot!$H$4:$Q$65,5,FALSE)</f>
        <v>92.875475784133286</v>
      </c>
      <c r="Y1021" s="1">
        <f>IF(dataOrig!$AC1021&gt;0,dataOrig!Y1021*dataRevised!$AC1021/dataOrig!$AC1021,dataOrig!Y1021)</f>
        <v>11.430826636117141</v>
      </c>
      <c r="Z1021" s="1">
        <f>IF(dataOrig!$AC1021&gt;0,dataOrig!Z1021*dataRevised!$AC1021/dataOrig!$AC1021,dataOrig!Z1021)</f>
        <v>14.548324809603633</v>
      </c>
      <c r="AA1021" s="1">
        <f>IF(dataOrig!$AC1021&gt;0,dataOrig!AA1021*dataRevised!$AC1021/dataOrig!$AC1021,dataOrig!AA1021)</f>
        <v>15.587490867432464</v>
      </c>
      <c r="AB1021" s="1">
        <f>IF(dataOrig!$AC1021&gt;0,dataOrig!AB1021*dataRevised!$AC1021/dataOrig!$AC1021,dataOrig!AB1021)</f>
        <v>55.075801064928037</v>
      </c>
      <c r="AC1021" s="9">
        <f>dataOrig!AC1021*VLOOKUP($C1021,pivot!$H$4:$Q$65,10,FALSE)/VLOOKUP($C1021,pivot!$H$4:$Q$65,6,FALSE)</f>
        <v>96.642443378081282</v>
      </c>
    </row>
    <row r="1022" spans="1:29">
      <c r="A1022">
        <v>1039</v>
      </c>
      <c r="B1022">
        <v>24001</v>
      </c>
      <c r="C1022">
        <f>dataOrig!C1022</f>
        <v>24001</v>
      </c>
      <c r="D1022">
        <v>24</v>
      </c>
      <c r="E1022" s="1">
        <f>IF(dataOrig!$I1022&gt;0,dataOrig!E1022*dataRevised!$I1022/dataOrig!$I1022,dataOrig!E1022)</f>
        <v>19.364318957493019</v>
      </c>
      <c r="F1022" s="1">
        <f>IF(dataOrig!$I1022&gt;0,dataOrig!F1022*dataRevised!$I1022/dataOrig!$I1022,dataOrig!F1022)</f>
        <v>275.1771641327955</v>
      </c>
      <c r="G1022" s="1">
        <f>IF(dataOrig!$I1022&gt;0,dataOrig!G1022*dataRevised!$I1022/dataOrig!$I1022,dataOrig!G1022)</f>
        <v>2702.851256593236</v>
      </c>
      <c r="H1022" s="1">
        <f>IF(dataOrig!$I1022&gt;0,dataOrig!H1022*dataRevised!$I1022/dataOrig!$I1022,dataOrig!H1022)</f>
        <v>135.55023270245113</v>
      </c>
      <c r="I1022" s="9">
        <f>dataOrig!I1022*VLOOKUP($C1022,pivot!$H$4:$Q$65,7,FALSE)/VLOOKUP($C1022,pivot!$H$4:$Q$65,2,FALSE)</f>
        <v>3132.9429723859757</v>
      </c>
      <c r="J1022" s="1">
        <f>dataOrig!J1022</f>
        <v>19</v>
      </c>
      <c r="K1022" s="1">
        <f>dataOrig!K1022</f>
        <v>270</v>
      </c>
      <c r="L1022" s="1">
        <f>dataOrig!L1022</f>
        <v>2652</v>
      </c>
      <c r="M1022" s="1">
        <f>dataOrig!M1022</f>
        <v>133</v>
      </c>
      <c r="N1022" s="9">
        <f>dataOrig!N1022</f>
        <v>3074</v>
      </c>
      <c r="O1022" s="1">
        <f>IF(dataOrig!$S1022&gt;0,dataOrig!O1022*dataRevised!$S1022/dataOrig!$S1022,dataOrig!O1022)</f>
        <v>19.67960179998644</v>
      </c>
      <c r="P1022" s="1">
        <f>IF(dataOrig!$S1022&gt;0,dataOrig!P1022*dataRevised!$S1022/dataOrig!$S1022,dataOrig!P1022)</f>
        <v>279.65749926296519</v>
      </c>
      <c r="Q1022" s="1">
        <f>IF(dataOrig!$S1022&gt;0,dataOrig!Q1022*dataRevised!$S1022/dataOrig!$S1022,dataOrig!Q1022)</f>
        <v>2746.8581038717916</v>
      </c>
      <c r="R1022" s="1">
        <f>IF(dataOrig!$S1022&gt;0,dataOrig!R1022*dataRevised!$S1022/dataOrig!$S1022,dataOrig!R1022)</f>
        <v>137.7572125999051</v>
      </c>
      <c r="S1022" s="9">
        <f>dataOrig!S1022*VLOOKUP($C1022,pivot!$H$4:$Q$65,8,FALSE)/VLOOKUP($C1022,pivot!$H$4:$Q$65,4,FALSE)</f>
        <v>3183.9524175346482</v>
      </c>
      <c r="T1022" s="1">
        <f>IF(dataOrig!$X1022&gt;0,dataOrig!T1022*dataRevised!$X1022/dataOrig!$X1022,dataOrig!T1022)</f>
        <v>13.981254419116839</v>
      </c>
      <c r="U1022" s="1">
        <f>IF(dataOrig!$X1022&gt;0,dataOrig!U1022*dataRevised!$X1022/dataOrig!$X1022,dataOrig!U1022)</f>
        <v>292.6076817715167</v>
      </c>
      <c r="V1022" s="1">
        <f>IF(dataOrig!$X1022&gt;0,dataOrig!V1022*dataRevised!$X1022/dataOrig!$X1022,dataOrig!V1022)</f>
        <v>2749.3138154163325</v>
      </c>
      <c r="W1022" s="1">
        <f>IF(dataOrig!$X1022&gt;0,dataOrig!W1022*dataRevised!$X1022/dataOrig!$X1022,dataOrig!W1022)</f>
        <v>166.77639199946515</v>
      </c>
      <c r="X1022" s="9">
        <f>dataOrig!X1022*VLOOKUP($C1022,pivot!$H$4:$Q$65,9,FALSE)/VLOOKUP($C1022,pivot!$H$4:$Q$65,5,FALSE)</f>
        <v>3222.6791436064314</v>
      </c>
      <c r="Y1022" s="1">
        <f>IF(dataOrig!$AC1022&gt;0,dataOrig!Y1022*dataRevised!$AC1022/dataOrig!$AC1022,dataOrig!Y1022)</f>
        <v>14.548324809603633</v>
      </c>
      <c r="Z1022" s="1">
        <f>IF(dataOrig!$AC1022&gt;0,dataOrig!Z1022*dataRevised!$AC1022/dataOrig!$AC1022,dataOrig!Z1022)</f>
        <v>304.47565494384742</v>
      </c>
      <c r="AA1022" s="1">
        <f>IF(dataOrig!$AC1022&gt;0,dataOrig!AA1022*dataRevised!$AC1022/dataOrig!$AC1022,dataOrig!AA1022)</f>
        <v>2860.8241572027719</v>
      </c>
      <c r="AB1022" s="1">
        <f>IF(dataOrig!$AC1022&gt;0,dataOrig!AB1022*dataRevised!$AC1022/dataOrig!$AC1022,dataOrig!AB1022)</f>
        <v>173.54073165741474</v>
      </c>
      <c r="AC1022" s="9">
        <f>dataOrig!AC1022*VLOOKUP($C1022,pivot!$H$4:$Q$65,10,FALSE)/VLOOKUP($C1022,pivot!$H$4:$Q$65,6,FALSE)</f>
        <v>3353.3888686136374</v>
      </c>
    </row>
    <row r="1023" spans="1:29">
      <c r="A1023">
        <v>1040</v>
      </c>
      <c r="B1023">
        <v>24023</v>
      </c>
      <c r="C1023">
        <f>dataOrig!C1023</f>
        <v>24023</v>
      </c>
      <c r="D1023">
        <v>24</v>
      </c>
      <c r="E1023" s="1">
        <f>IF(dataOrig!$I1023&gt;0,dataOrig!E1023*dataRevised!$I1023/dataOrig!$I1023,dataOrig!E1023)</f>
        <v>64.260383008905364</v>
      </c>
      <c r="F1023" s="1">
        <f>IF(dataOrig!$I1023&gt;0,dataOrig!F1023*dataRevised!$I1023/dataOrig!$I1023,dataOrig!F1023)</f>
        <v>32.130191504452682</v>
      </c>
      <c r="G1023" s="1">
        <f>IF(dataOrig!$I1023&gt;0,dataOrig!G1023*dataRevised!$I1023/dataOrig!$I1023,dataOrig!G1023)</f>
        <v>54.44282449365592</v>
      </c>
      <c r="H1023" s="1">
        <f>IF(dataOrig!$I1023&gt;0,dataOrig!H1023*dataRevised!$I1023/dataOrig!$I1023,dataOrig!H1023)</f>
        <v>43.732760658838366</v>
      </c>
      <c r="I1023" s="9">
        <f>dataOrig!I1023*VLOOKUP($C1023,pivot!$H$4:$Q$65,7,FALSE)/VLOOKUP($C1023,pivot!$H$4:$Q$65,2,FALSE)</f>
        <v>194.56615966585233</v>
      </c>
      <c r="J1023" s="1">
        <f>dataOrig!J1023</f>
        <v>72</v>
      </c>
      <c r="K1023" s="1">
        <f>dataOrig!K1023</f>
        <v>36</v>
      </c>
      <c r="L1023" s="1">
        <f>dataOrig!L1023</f>
        <v>61</v>
      </c>
      <c r="M1023" s="1">
        <f>dataOrig!M1023</f>
        <v>49</v>
      </c>
      <c r="N1023" s="9">
        <f>dataOrig!N1023</f>
        <v>218</v>
      </c>
      <c r="O1023" s="1">
        <f>IF(dataOrig!$S1023&gt;0,dataOrig!O1023*dataRevised!$S1023/dataOrig!$S1023,dataOrig!O1023)</f>
        <v>74.372534703191036</v>
      </c>
      <c r="P1023" s="1">
        <f>IF(dataOrig!$S1023&gt;0,dataOrig!P1023*dataRevised!$S1023/dataOrig!$S1023,dataOrig!P1023)</f>
        <v>37.186267351595518</v>
      </c>
      <c r="Q1023" s="1">
        <f>IF(dataOrig!$S1023&gt;0,dataOrig!Q1023*dataRevised!$S1023/dataOrig!$S1023,dataOrig!Q1023)</f>
        <v>63.010064123536843</v>
      </c>
      <c r="R1023" s="1">
        <f>IF(dataOrig!$S1023&gt;0,dataOrig!R1023*dataRevised!$S1023/dataOrig!$S1023,dataOrig!R1023)</f>
        <v>50.614641673005003</v>
      </c>
      <c r="S1023" s="9">
        <f>dataOrig!S1023*VLOOKUP($C1023,pivot!$H$4:$Q$65,8,FALSE)/VLOOKUP($C1023,pivot!$H$4:$Q$65,4,FALSE)</f>
        <v>225.18350785132839</v>
      </c>
      <c r="T1023" s="1">
        <f>IF(dataOrig!$X1023&gt;0,dataOrig!T1023*dataRevised!$X1023/dataOrig!$X1023,dataOrig!T1023)</f>
        <v>83.901716129409621</v>
      </c>
      <c r="U1023" s="1">
        <f>IF(dataOrig!$X1023&gt;0,dataOrig!U1023*dataRevised!$X1023/dataOrig!$X1023,dataOrig!U1023)</f>
        <v>35.957878341175551</v>
      </c>
      <c r="V1023" s="1">
        <f>IF(dataOrig!$X1023&gt;0,dataOrig!V1023*dataRevised!$X1023/dataOrig!$X1023,dataOrig!V1023)</f>
        <v>52.937987557841794</v>
      </c>
      <c r="W1023" s="1">
        <f>IF(dataOrig!$X1023&gt;0,dataOrig!W1023*dataRevised!$X1023/dataOrig!$X1023,dataOrig!W1023)</f>
        <v>62.926287097057219</v>
      </c>
      <c r="X1023" s="9">
        <f>dataOrig!X1023*VLOOKUP($C1023,pivot!$H$4:$Q$65,9,FALSE)/VLOOKUP($C1023,pivot!$H$4:$Q$65,5,FALSE)</f>
        <v>235.72386912548419</v>
      </c>
      <c r="Y1023" s="1">
        <f>IF(dataOrig!$AC1023&gt;0,dataOrig!Y1023*dataRevised!$AC1023/dataOrig!$AC1023,dataOrig!Y1023)</f>
        <v>88.217954630694408</v>
      </c>
      <c r="Z1023" s="1">
        <f>IF(dataOrig!$AC1023&gt;0,dataOrig!Z1023*dataRevised!$AC1023/dataOrig!$AC1023,dataOrig!Z1023)</f>
        <v>37.807694841726175</v>
      </c>
      <c r="AA1023" s="1">
        <f>IF(dataOrig!$AC1023&gt;0,dataOrig!AA1023*dataRevised!$AC1023/dataOrig!$AC1023,dataOrig!AA1023)</f>
        <v>55.661328516985755</v>
      </c>
      <c r="AB1023" s="1">
        <f>IF(dataOrig!$AC1023&gt;0,dataOrig!AB1023*dataRevised!$AC1023/dataOrig!$AC1023,dataOrig!AB1023)</f>
        <v>66.163465973020806</v>
      </c>
      <c r="AC1023" s="9">
        <f>dataOrig!AC1023*VLOOKUP($C1023,pivot!$H$4:$Q$65,10,FALSE)/VLOOKUP($C1023,pivot!$H$4:$Q$65,6,FALSE)</f>
        <v>247.85044396242714</v>
      </c>
    </row>
    <row r="1024" spans="1:29">
      <c r="A1024">
        <v>1041</v>
      </c>
      <c r="B1024">
        <v>24023</v>
      </c>
      <c r="C1024">
        <f>dataOrig!C1024</f>
        <v>24023</v>
      </c>
      <c r="D1024">
        <v>24</v>
      </c>
      <c r="E1024" s="1">
        <f>IF(dataOrig!$I1024&gt;0,dataOrig!E1024*dataRevised!$I1024/dataOrig!$I1024,dataOrig!E1024)</f>
        <v>79.432973441563561</v>
      </c>
      <c r="F1024" s="1">
        <f>IF(dataOrig!$I1024&gt;0,dataOrig!F1024*dataRevised!$I1024/dataOrig!$I1024,dataOrig!F1024)</f>
        <v>72.292930885018521</v>
      </c>
      <c r="G1024" s="1">
        <f>IF(dataOrig!$I1024&gt;0,dataOrig!G1024*dataRevised!$I1024/dataOrig!$I1024,dataOrig!G1024)</f>
        <v>33.915202143588935</v>
      </c>
      <c r="H1024" s="1">
        <f>IF(dataOrig!$I1024&gt;0,dataOrig!H1024*dataRevised!$I1024/dataOrig!$I1024,dataOrig!H1024)</f>
        <v>91.035542595949238</v>
      </c>
      <c r="I1024" s="9">
        <f>dataOrig!I1024*VLOOKUP($C1024,pivot!$H$4:$Q$65,7,FALSE)/VLOOKUP($C1024,pivot!$H$4:$Q$65,2,FALSE)</f>
        <v>276.67664906612026</v>
      </c>
      <c r="J1024" s="1">
        <f>dataOrig!J1024</f>
        <v>89</v>
      </c>
      <c r="K1024" s="1">
        <f>dataOrig!K1024</f>
        <v>81</v>
      </c>
      <c r="L1024" s="1">
        <f>dataOrig!L1024</f>
        <v>38</v>
      </c>
      <c r="M1024" s="1">
        <f>dataOrig!M1024</f>
        <v>102</v>
      </c>
      <c r="N1024" s="9">
        <f>dataOrig!N1024</f>
        <v>310</v>
      </c>
      <c r="O1024" s="1">
        <f>IF(dataOrig!$S1024&gt;0,dataOrig!O1024*dataRevised!$S1024/dataOrig!$S1024,dataOrig!O1024)</f>
        <v>91.932716508111127</v>
      </c>
      <c r="P1024" s="1">
        <f>IF(dataOrig!$S1024&gt;0,dataOrig!P1024*dataRevised!$S1024/dataOrig!$S1024,dataOrig!P1024)</f>
        <v>83.669101541089901</v>
      </c>
      <c r="Q1024" s="1">
        <f>IF(dataOrig!$S1024&gt;0,dataOrig!Q1024*dataRevised!$S1024/dataOrig!$S1024,dataOrig!Q1024)</f>
        <v>39.252171093350825</v>
      </c>
      <c r="R1024" s="1">
        <f>IF(dataOrig!$S1024&gt;0,dataOrig!R1024*dataRevised!$S1024/dataOrig!$S1024,dataOrig!R1024)</f>
        <v>105.36109082952062</v>
      </c>
      <c r="S1024" s="9">
        <f>dataOrig!S1024*VLOOKUP($C1024,pivot!$H$4:$Q$65,8,FALSE)/VLOOKUP($C1024,pivot!$H$4:$Q$65,4,FALSE)</f>
        <v>320.21507997207249</v>
      </c>
      <c r="T1024" s="1">
        <f>IF(dataOrig!$X1024&gt;0,dataOrig!T1024*dataRevised!$X1024/dataOrig!$X1024,dataOrig!T1024)</f>
        <v>103.87831520784049</v>
      </c>
      <c r="U1024" s="1">
        <f>IF(dataOrig!$X1024&gt;0,dataOrig!U1024*dataRevised!$X1024/dataOrig!$X1024,dataOrig!U1024)</f>
        <v>79.906396313723448</v>
      </c>
      <c r="V1024" s="1">
        <f>IF(dataOrig!$X1024&gt;0,dataOrig!V1024*dataRevised!$X1024/dataOrig!$X1024,dataOrig!V1024)</f>
        <v>32.961388479410921</v>
      </c>
      <c r="W1024" s="1">
        <f>IF(dataOrig!$X1024&gt;0,dataOrig!W1024*dataRevised!$X1024/dataOrig!$X1024,dataOrig!W1024)</f>
        <v>129.8478940098006</v>
      </c>
      <c r="X1024" s="9">
        <f>dataOrig!X1024*VLOOKUP($C1024,pivot!$H$4:$Q$65,9,FALSE)/VLOOKUP($C1024,pivot!$H$4:$Q$65,5,FALSE)</f>
        <v>346.59399401077548</v>
      </c>
      <c r="Y1024" s="1">
        <f>IF(dataOrig!$AC1024&gt;0,dataOrig!Y1024*dataRevised!$AC1024/dataOrig!$AC1024,dataOrig!Y1024)</f>
        <v>109.22222954276448</v>
      </c>
      <c r="Z1024" s="1">
        <f>IF(dataOrig!$AC1024&gt;0,dataOrig!Z1024*dataRevised!$AC1024/dataOrig!$AC1024,dataOrig!Z1024)</f>
        <v>84.017099648280379</v>
      </c>
      <c r="AA1024" s="1">
        <f>IF(dataOrig!$AC1024&gt;0,dataOrig!AA1024*dataRevised!$AC1024/dataOrig!$AC1024,dataOrig!AA1024)</f>
        <v>34.65705360491566</v>
      </c>
      <c r="AB1024" s="1">
        <f>IF(dataOrig!$AC1024&gt;0,dataOrig!AB1024*dataRevised!$AC1024/dataOrig!$AC1024,dataOrig!AB1024)</f>
        <v>136.52778692845561</v>
      </c>
      <c r="AC1024" s="9">
        <f>dataOrig!AC1024*VLOOKUP($C1024,pivot!$H$4:$Q$65,10,FALSE)/VLOOKUP($C1024,pivot!$H$4:$Q$65,6,FALSE)</f>
        <v>364.42416972441617</v>
      </c>
    </row>
    <row r="1025" spans="1:29">
      <c r="A1025">
        <v>1042</v>
      </c>
      <c r="B1025">
        <v>24023</v>
      </c>
      <c r="C1025">
        <f>dataOrig!C1025</f>
        <v>24023</v>
      </c>
      <c r="D1025">
        <v>24</v>
      </c>
      <c r="E1025" s="1">
        <f>IF(dataOrig!$I1025&gt;0,dataOrig!E1025*dataRevised!$I1025/dataOrig!$I1025,dataOrig!E1025)</f>
        <v>11.602569154385687</v>
      </c>
      <c r="F1025" s="1">
        <f>IF(dataOrig!$I1025&gt;0,dataOrig!F1025*dataRevised!$I1025/dataOrig!$I1025,dataOrig!F1025)</f>
        <v>36.592718102293325</v>
      </c>
      <c r="G1025" s="1">
        <f>IF(dataOrig!$I1025&gt;0,dataOrig!G1025*dataRevised!$I1025/dataOrig!$I1025,dataOrig!G1025)</f>
        <v>12.495074473953817</v>
      </c>
      <c r="H1025" s="1">
        <f>IF(dataOrig!$I1025&gt;0,dataOrig!H1025*dataRevised!$I1025/dataOrig!$I1025,dataOrig!H1025)</f>
        <v>42.840255339270229</v>
      </c>
      <c r="I1025" s="9">
        <f>dataOrig!I1025*VLOOKUP($C1025,pivot!$H$4:$Q$65,7,FALSE)/VLOOKUP($C1025,pivot!$H$4:$Q$65,2,FALSE)</f>
        <v>103.53061706990306</v>
      </c>
      <c r="J1025" s="1">
        <f>dataOrig!J1025</f>
        <v>13</v>
      </c>
      <c r="K1025" s="1">
        <f>dataOrig!K1025</f>
        <v>41</v>
      </c>
      <c r="L1025" s="1">
        <f>dataOrig!L1025</f>
        <v>14</v>
      </c>
      <c r="M1025" s="1">
        <f>dataOrig!M1025</f>
        <v>48</v>
      </c>
      <c r="N1025" s="9">
        <f>dataOrig!N1025</f>
        <v>116</v>
      </c>
      <c r="O1025" s="1">
        <f>IF(dataOrig!$S1025&gt;0,dataOrig!O1025*dataRevised!$S1025/dataOrig!$S1025,dataOrig!O1025)</f>
        <v>13.428374321409491</v>
      </c>
      <c r="P1025" s="1">
        <f>IF(dataOrig!$S1025&gt;0,dataOrig!P1025*dataRevised!$S1025/dataOrig!$S1025,dataOrig!P1025)</f>
        <v>42.351026705983784</v>
      </c>
      <c r="Q1025" s="1">
        <f>IF(dataOrig!$S1025&gt;0,dataOrig!Q1025*dataRevised!$S1025/dataOrig!$S1025,dataOrig!Q1025)</f>
        <v>14.461326192287144</v>
      </c>
      <c r="R1025" s="1">
        <f>IF(dataOrig!$S1025&gt;0,dataOrig!R1025*dataRevised!$S1025/dataOrig!$S1025,dataOrig!R1025)</f>
        <v>49.58168980212735</v>
      </c>
      <c r="S1025" s="9">
        <f>dataOrig!S1025*VLOOKUP($C1025,pivot!$H$4:$Q$65,8,FALSE)/VLOOKUP($C1025,pivot!$H$4:$Q$65,4,FALSE)</f>
        <v>119.82241702180777</v>
      </c>
      <c r="T1025" s="1">
        <f>IF(dataOrig!$X1025&gt;0,dataOrig!T1025*dataRevised!$X1025/dataOrig!$X1025,dataOrig!T1025)</f>
        <v>14.982449308823147</v>
      </c>
      <c r="U1025" s="1">
        <f>IF(dataOrig!$X1025&gt;0,dataOrig!U1025*dataRevised!$X1025/dataOrig!$X1025,dataOrig!U1025)</f>
        <v>39.953198156861731</v>
      </c>
      <c r="V1025" s="1">
        <f>IF(dataOrig!$X1025&gt;0,dataOrig!V1025*dataRevised!$X1025/dataOrig!$X1025,dataOrig!V1025)</f>
        <v>11.985959447058518</v>
      </c>
      <c r="W1025" s="1">
        <f>IF(dataOrig!$X1025&gt;0,dataOrig!W1025*dataRevised!$X1025/dataOrig!$X1025,dataOrig!W1025)</f>
        <v>61.927457143135676</v>
      </c>
      <c r="X1025" s="9">
        <f>dataOrig!X1025*VLOOKUP($C1025,pivot!$H$4:$Q$65,9,FALSE)/VLOOKUP($C1025,pivot!$H$4:$Q$65,5,FALSE)</f>
        <v>128.84906405587907</v>
      </c>
      <c r="Y1025" s="1">
        <f>IF(dataOrig!$AC1025&gt;0,dataOrig!Y1025*dataRevised!$AC1025/dataOrig!$AC1025,dataOrig!Y1025)</f>
        <v>15.753206184052571</v>
      </c>
      <c r="Z1025" s="1">
        <f>IF(dataOrig!$AC1025&gt;0,dataOrig!Z1025*dataRevised!$AC1025/dataOrig!$AC1025,dataOrig!Z1025)</f>
        <v>42.008549824140189</v>
      </c>
      <c r="AA1025" s="1">
        <f>IF(dataOrig!$AC1025&gt;0,dataOrig!AA1025*dataRevised!$AC1025/dataOrig!$AC1025,dataOrig!AA1025)</f>
        <v>12.602564947242058</v>
      </c>
      <c r="AB1025" s="1">
        <f>IF(dataOrig!$AC1025&gt;0,dataOrig!AB1025*dataRevised!$AC1025/dataOrig!$AC1025,dataOrig!AB1025)</f>
        <v>65.113252227417291</v>
      </c>
      <c r="AC1025" s="9">
        <f>dataOrig!AC1025*VLOOKUP($C1025,pivot!$H$4:$Q$65,10,FALSE)/VLOOKUP($C1025,pivot!$H$4:$Q$65,6,FALSE)</f>
        <v>135.4775731828521</v>
      </c>
    </row>
    <row r="1026" spans="1:29">
      <c r="A1026">
        <v>1043</v>
      </c>
      <c r="B1026">
        <v>24023</v>
      </c>
      <c r="C1026">
        <f>dataOrig!C1026</f>
        <v>24023</v>
      </c>
      <c r="D1026">
        <v>24</v>
      </c>
      <c r="E1026" s="1">
        <f>IF(dataOrig!$I1026&gt;0,dataOrig!E1026*dataRevised!$I1026/dataOrig!$I1026,dataOrig!E1026)</f>
        <v>310.59185120970926</v>
      </c>
      <c r="F1026" s="1">
        <f>IF(dataOrig!$I1026&gt;0,dataOrig!F1026*dataRevised!$I1026/dataOrig!$I1026,dataOrig!F1026)</f>
        <v>73.185436204586651</v>
      </c>
      <c r="G1026" s="1">
        <f>IF(dataOrig!$I1026&gt;0,dataOrig!G1026*dataRevised!$I1026/dataOrig!$I1026,dataOrig!G1026)</f>
        <v>373.06722357947831</v>
      </c>
      <c r="H1026" s="1">
        <f>IF(dataOrig!$I1026&gt;0,dataOrig!H1026*dataRevised!$I1026/dataOrig!$I1026,dataOrig!H1026)</f>
        <v>544.42824493655928</v>
      </c>
      <c r="I1026" s="9">
        <f>dataOrig!I1026*VLOOKUP($C1026,pivot!$H$4:$Q$65,7,FALSE)/VLOOKUP($C1026,pivot!$H$4:$Q$65,2,FALSE)</f>
        <v>1301.2727559303335</v>
      </c>
      <c r="J1026" s="1">
        <f>dataOrig!J1026</f>
        <v>348</v>
      </c>
      <c r="K1026" s="1">
        <f>dataOrig!K1026</f>
        <v>82</v>
      </c>
      <c r="L1026" s="1">
        <f>dataOrig!L1026</f>
        <v>418</v>
      </c>
      <c r="M1026" s="1">
        <f>dataOrig!M1026</f>
        <v>610</v>
      </c>
      <c r="N1026" s="9">
        <f>dataOrig!N1026</f>
        <v>1458</v>
      </c>
      <c r="O1026" s="1">
        <f>IF(dataOrig!$S1026&gt;0,dataOrig!O1026*dataRevised!$S1026/dataOrig!$S1026,dataOrig!O1026)</f>
        <v>359.46725106542334</v>
      </c>
      <c r="P1026" s="1">
        <f>IF(dataOrig!$S1026&gt;0,dataOrig!P1026*dataRevised!$S1026/dataOrig!$S1026,dataOrig!P1026)</f>
        <v>84.702053411967569</v>
      </c>
      <c r="Q1026" s="1">
        <f>IF(dataOrig!$S1026&gt;0,dataOrig!Q1026*dataRevised!$S1026/dataOrig!$S1026,dataOrig!Q1026)</f>
        <v>431.77388202685904</v>
      </c>
      <c r="R1026" s="1">
        <f>IF(dataOrig!$S1026&gt;0,dataOrig!R1026*dataRevised!$S1026/dataOrig!$S1026,dataOrig!R1026)</f>
        <v>630.10064123536847</v>
      </c>
      <c r="S1026" s="9">
        <f>dataOrig!S1026*VLOOKUP($C1026,pivot!$H$4:$Q$65,8,FALSE)/VLOOKUP($C1026,pivot!$H$4:$Q$65,4,FALSE)</f>
        <v>1506.0438277396186</v>
      </c>
      <c r="T1026" s="1">
        <f>IF(dataOrig!$X1026&gt;0,dataOrig!T1026*dataRevised!$X1026/dataOrig!$X1026,dataOrig!T1026)</f>
        <v>407.5226211999896</v>
      </c>
      <c r="U1026" s="1">
        <f>IF(dataOrig!$X1026&gt;0,dataOrig!U1026*dataRevised!$X1026/dataOrig!$X1026,dataOrig!U1026)</f>
        <v>80.905226267644977</v>
      </c>
      <c r="V1026" s="1">
        <f>IF(dataOrig!$X1026&gt;0,dataOrig!V1026*dataRevised!$X1026/dataOrig!$X1026,dataOrig!V1026)</f>
        <v>361.57644331959864</v>
      </c>
      <c r="W1026" s="1">
        <f>IF(dataOrig!$X1026&gt;0,dataOrig!W1026*dataRevised!$X1026/dataOrig!$X1026,dataOrig!W1026)</f>
        <v>777.08970415096042</v>
      </c>
      <c r="X1026" s="9">
        <f>dataOrig!X1026*VLOOKUP($C1026,pivot!$H$4:$Q$65,9,FALSE)/VLOOKUP($C1026,pivot!$H$4:$Q$65,5,FALSE)</f>
        <v>1627.0939949381936</v>
      </c>
      <c r="Y1026" s="1">
        <f>IF(dataOrig!$AC1026&gt;0,dataOrig!Y1026*dataRevised!$AC1026/dataOrig!$AC1026,dataOrig!Y1026)</f>
        <v>428.48720820622992</v>
      </c>
      <c r="Z1026" s="1">
        <f>IF(dataOrig!$AC1026&gt;0,dataOrig!Z1026*dataRevised!$AC1026/dataOrig!$AC1026,dataOrig!Z1026)</f>
        <v>85.067313393883893</v>
      </c>
      <c r="AA1026" s="1">
        <f>IF(dataOrig!$AC1026&gt;0,dataOrig!AA1026*dataRevised!$AC1026/dataOrig!$AC1026,dataOrig!AA1026)</f>
        <v>380.17737590846872</v>
      </c>
      <c r="AB1026" s="1">
        <f>IF(dataOrig!$AC1026&gt;0,dataOrig!AB1026*dataRevised!$AC1026/dataOrig!$AC1026,dataOrig!AB1026)</f>
        <v>817.06629407952687</v>
      </c>
      <c r="AC1026" s="9">
        <f>dataOrig!AC1026*VLOOKUP($C1026,pivot!$H$4:$Q$65,10,FALSE)/VLOOKUP($C1026,pivot!$H$4:$Q$65,6,FALSE)</f>
        <v>1710.7981915881091</v>
      </c>
    </row>
    <row r="1027" spans="1:29">
      <c r="A1027">
        <v>1044</v>
      </c>
      <c r="B1027">
        <v>24023</v>
      </c>
      <c r="C1027">
        <f>dataOrig!C1027</f>
        <v>24023</v>
      </c>
      <c r="D1027">
        <v>24</v>
      </c>
      <c r="E1027" s="1">
        <f>IF(dataOrig!$I1027&gt;0,dataOrig!E1027*dataRevised!$I1027/dataOrig!$I1027,dataOrig!E1027)</f>
        <v>74.970446843722911</v>
      </c>
      <c r="F1027" s="1">
        <f>IF(dataOrig!$I1027&gt;0,dataOrig!F1027*dataRevised!$I1027/dataOrig!$I1027,dataOrig!F1027)</f>
        <v>18.742611710930728</v>
      </c>
      <c r="G1027" s="1">
        <f>IF(dataOrig!$I1027&gt;0,dataOrig!G1027*dataRevised!$I1027/dataOrig!$I1027,dataOrig!G1027)</f>
        <v>66.937898967609726</v>
      </c>
      <c r="H1027" s="1">
        <f>IF(dataOrig!$I1027&gt;0,dataOrig!H1027*dataRevised!$I1027/dataOrig!$I1027,dataOrig!H1027)</f>
        <v>136.55331389392384</v>
      </c>
      <c r="I1027" s="9">
        <f>dataOrig!I1027*VLOOKUP($C1027,pivot!$H$4:$Q$65,7,FALSE)/VLOOKUP($C1027,pivot!$H$4:$Q$65,2,FALSE)</f>
        <v>297.20427141618723</v>
      </c>
      <c r="J1027" s="1">
        <f>dataOrig!J1027</f>
        <v>84</v>
      </c>
      <c r="K1027" s="1">
        <f>dataOrig!K1027</f>
        <v>21</v>
      </c>
      <c r="L1027" s="1">
        <f>dataOrig!L1027</f>
        <v>75</v>
      </c>
      <c r="M1027" s="1">
        <f>dataOrig!M1027</f>
        <v>153</v>
      </c>
      <c r="N1027" s="9">
        <f>dataOrig!N1027</f>
        <v>333</v>
      </c>
      <c r="O1027" s="1">
        <f>IF(dataOrig!$S1027&gt;0,dataOrig!O1027*dataRevised!$S1027/dataOrig!$S1027,dataOrig!O1027)</f>
        <v>86.767957153722875</v>
      </c>
      <c r="P1027" s="1">
        <f>IF(dataOrig!$S1027&gt;0,dataOrig!P1027*dataRevised!$S1027/dataOrig!$S1027,dataOrig!P1027)</f>
        <v>21.691989288430719</v>
      </c>
      <c r="Q1027" s="1">
        <f>IF(dataOrig!$S1027&gt;0,dataOrig!Q1027*dataRevised!$S1027/dataOrig!$S1027,dataOrig!Q1027)</f>
        <v>77.471390315823996</v>
      </c>
      <c r="R1027" s="1">
        <f>IF(dataOrig!$S1027&gt;0,dataOrig!R1027*dataRevised!$S1027/dataOrig!$S1027,dataOrig!R1027)</f>
        <v>158.04163624428094</v>
      </c>
      <c r="S1027" s="9">
        <f>dataOrig!S1027*VLOOKUP($C1027,pivot!$H$4:$Q$65,8,FALSE)/VLOOKUP($C1027,pivot!$H$4:$Q$65,4,FALSE)</f>
        <v>343.97297300225853</v>
      </c>
      <c r="T1027" s="1">
        <f>IF(dataOrig!$X1027&gt;0,dataOrig!T1027*dataRevised!$X1027/dataOrig!$X1027,dataOrig!T1027)</f>
        <v>98.884165438232742</v>
      </c>
      <c r="U1027" s="1">
        <f>IF(dataOrig!$X1027&gt;0,dataOrig!U1027*dataRevised!$X1027/dataOrig!$X1027,dataOrig!U1027)</f>
        <v>20.975429032352402</v>
      </c>
      <c r="V1027" s="1">
        <f>IF(dataOrig!$X1027&gt;0,dataOrig!V1027*dataRevised!$X1027/dataOrig!$X1027,dataOrig!V1027)</f>
        <v>63.925117050978749</v>
      </c>
      <c r="W1027" s="1">
        <f>IF(dataOrig!$X1027&gt;0,dataOrig!W1027*dataRevised!$X1027/dataOrig!$X1027,dataOrig!W1027)</f>
        <v>195.77067096862245</v>
      </c>
      <c r="X1027" s="9">
        <f>dataOrig!X1027*VLOOKUP($C1027,pivot!$H$4:$Q$65,9,FALSE)/VLOOKUP($C1027,pivot!$H$4:$Q$65,5,FALSE)</f>
        <v>379.55538249018633</v>
      </c>
      <c r="Y1027" s="1">
        <f>IF(dataOrig!$AC1027&gt;0,dataOrig!Y1027*dataRevised!$AC1027/dataOrig!$AC1027,dataOrig!Y1027)</f>
        <v>103.97116081474695</v>
      </c>
      <c r="Z1027" s="1">
        <f>IF(dataOrig!$AC1027&gt;0,dataOrig!Z1027*dataRevised!$AC1027/dataOrig!$AC1027,dataOrig!Z1027)</f>
        <v>22.054488657673598</v>
      </c>
      <c r="AA1027" s="1">
        <f>IF(dataOrig!$AC1027&gt;0,dataOrig!AA1027*dataRevised!$AC1027/dataOrig!$AC1027,dataOrig!AA1027)</f>
        <v>67.213679718624306</v>
      </c>
      <c r="AB1027" s="1">
        <f>IF(dataOrig!$AC1027&gt;0,dataOrig!AB1027*dataRevised!$AC1027/dataOrig!$AC1027,dataOrig!AB1027)</f>
        <v>205.84189413828693</v>
      </c>
      <c r="AC1027" s="9">
        <f>dataOrig!AC1027*VLOOKUP($C1027,pivot!$H$4:$Q$65,10,FALSE)/VLOOKUP($C1027,pivot!$H$4:$Q$65,6,FALSE)</f>
        <v>399.08122332933181</v>
      </c>
    </row>
    <row r="1028" spans="1:29">
      <c r="A1028">
        <v>1045</v>
      </c>
      <c r="B1028">
        <v>24023</v>
      </c>
      <c r="C1028">
        <f>dataOrig!C1028</f>
        <v>24023</v>
      </c>
      <c r="D1028">
        <v>24</v>
      </c>
      <c r="E1028" s="1">
        <f>IF(dataOrig!$I1028&gt;0,dataOrig!E1028*dataRevised!$I1028/dataOrig!$I1028,dataOrig!E1028)</f>
        <v>0</v>
      </c>
      <c r="F1028" s="1">
        <f>IF(dataOrig!$I1028&gt;0,dataOrig!F1028*dataRevised!$I1028/dataOrig!$I1028,dataOrig!F1028)</f>
        <v>52.657813854519667</v>
      </c>
      <c r="G1028" s="1">
        <f>IF(dataOrig!$I1028&gt;0,dataOrig!G1028*dataRevised!$I1028/dataOrig!$I1028,dataOrig!G1028)</f>
        <v>80.325478761131691</v>
      </c>
      <c r="H1028" s="1">
        <f>IF(dataOrig!$I1028&gt;0,dataOrig!H1028*dataRevised!$I1028/dataOrig!$I1028,dataOrig!H1028)</f>
        <v>10.710063834817559</v>
      </c>
      <c r="I1028" s="9">
        <f>dataOrig!I1028*VLOOKUP($C1028,pivot!$H$4:$Q$65,7,FALSE)/VLOOKUP($C1028,pivot!$H$4:$Q$65,2,FALSE)</f>
        <v>143.69335645046891</v>
      </c>
      <c r="J1028" s="1">
        <f>dataOrig!J1028</f>
        <v>0</v>
      </c>
      <c r="K1028" s="1">
        <f>dataOrig!K1028</f>
        <v>59</v>
      </c>
      <c r="L1028" s="1">
        <f>dataOrig!L1028</f>
        <v>90</v>
      </c>
      <c r="M1028" s="1">
        <f>dataOrig!M1028</f>
        <v>12</v>
      </c>
      <c r="N1028" s="9">
        <f>dataOrig!N1028</f>
        <v>161</v>
      </c>
      <c r="O1028" s="1">
        <f>IF(dataOrig!$S1028&gt;0,dataOrig!O1028*dataRevised!$S1028/dataOrig!$S1028,dataOrig!O1028)</f>
        <v>0</v>
      </c>
      <c r="P1028" s="1">
        <f>IF(dataOrig!$S1028&gt;0,dataOrig!P1028*dataRevised!$S1028/dataOrig!$S1028,dataOrig!P1028)</f>
        <v>60.944160381781536</v>
      </c>
      <c r="Q1028" s="1">
        <f>IF(dataOrig!$S1028&gt;0,dataOrig!Q1028*dataRevised!$S1028/dataOrig!$S1028,dataOrig!Q1028)</f>
        <v>92.965668378988795</v>
      </c>
      <c r="R1028" s="1">
        <f>IF(dataOrig!$S1028&gt;0,dataOrig!R1028*dataRevised!$S1028/dataOrig!$S1028,dataOrig!R1028)</f>
        <v>12.395422450531836</v>
      </c>
      <c r="S1028" s="9">
        <f>dataOrig!S1028*VLOOKUP($C1028,pivot!$H$4:$Q$65,8,FALSE)/VLOOKUP($C1028,pivot!$H$4:$Q$65,4,FALSE)</f>
        <v>166.30525121130216</v>
      </c>
      <c r="T1028" s="1">
        <f>IF(dataOrig!$X1028&gt;0,dataOrig!T1028*dataRevised!$X1028/dataOrig!$X1028,dataOrig!T1028)</f>
        <v>0</v>
      </c>
      <c r="U1028" s="1">
        <f>IF(dataOrig!$X1028&gt;0,dataOrig!U1028*dataRevised!$X1028/dataOrig!$X1028,dataOrig!U1028)</f>
        <v>57.932137327449496</v>
      </c>
      <c r="V1028" s="1">
        <f>IF(dataOrig!$X1028&gt;0,dataOrig!V1028*dataRevised!$X1028/dataOrig!$X1028,dataOrig!V1028)</f>
        <v>77.908736405880362</v>
      </c>
      <c r="W1028" s="1">
        <f>IF(dataOrig!$X1028&gt;0,dataOrig!W1028*dataRevised!$X1028/dataOrig!$X1028,dataOrig!W1028)</f>
        <v>15.981279262744689</v>
      </c>
      <c r="X1028" s="9">
        <f>dataOrig!X1028*VLOOKUP($C1028,pivot!$H$4:$Q$65,9,FALSE)/VLOOKUP($C1028,pivot!$H$4:$Q$65,5,FALSE)</f>
        <v>151.82215299607455</v>
      </c>
      <c r="Y1028" s="1">
        <f>IF(dataOrig!$AC1028&gt;0,dataOrig!Y1028*dataRevised!$AC1028/dataOrig!$AC1028,dataOrig!Y1028)</f>
        <v>0</v>
      </c>
      <c r="Z1028" s="1">
        <f>IF(dataOrig!$AC1028&gt;0,dataOrig!Z1028*dataRevised!$AC1028/dataOrig!$AC1028,dataOrig!Z1028)</f>
        <v>60.912397245003277</v>
      </c>
      <c r="AA1028" s="1">
        <f>IF(dataOrig!$AC1028&gt;0,dataOrig!AA1028*dataRevised!$AC1028/dataOrig!$AC1028,dataOrig!AA1028)</f>
        <v>81.916672157073378</v>
      </c>
      <c r="AB1028" s="1">
        <f>IF(dataOrig!$AC1028&gt;0,dataOrig!AB1028*dataRevised!$AC1028/dataOrig!$AC1028,dataOrig!AB1028)</f>
        <v>16.803419929656076</v>
      </c>
      <c r="AC1028" s="9">
        <f>dataOrig!AC1028*VLOOKUP($C1028,pivot!$H$4:$Q$65,10,FALSE)/VLOOKUP($C1028,pivot!$H$4:$Q$65,6,FALSE)</f>
        <v>159.63248933173273</v>
      </c>
    </row>
    <row r="1029" spans="1:29">
      <c r="A1029">
        <v>1046</v>
      </c>
      <c r="B1029">
        <v>24023</v>
      </c>
      <c r="C1029">
        <f>dataOrig!C1029</f>
        <v>24023</v>
      </c>
      <c r="D1029">
        <v>24</v>
      </c>
      <c r="E1029" s="1">
        <f>IF(dataOrig!$I1029&gt;0,dataOrig!E1029*dataRevised!$I1029/dataOrig!$I1029,dataOrig!E1029)</f>
        <v>11.602569154385689</v>
      </c>
      <c r="F1029" s="1">
        <f>IF(dataOrig!$I1029&gt;0,dataOrig!F1029*dataRevised!$I1029/dataOrig!$I1029,dataOrig!F1029)</f>
        <v>8.9250531956812988</v>
      </c>
      <c r="G1029" s="1">
        <f>IF(dataOrig!$I1029&gt;0,dataOrig!G1029*dataRevised!$I1029/dataOrig!$I1029,dataOrig!G1029)</f>
        <v>25.882654267475768</v>
      </c>
      <c r="H1029" s="1">
        <f>IF(dataOrig!$I1029&gt;0,dataOrig!H1029*dataRevised!$I1029/dataOrig!$I1029,dataOrig!H1029)</f>
        <v>42.840255339270236</v>
      </c>
      <c r="I1029" s="9">
        <f>dataOrig!I1029*VLOOKUP($C1029,pivot!$H$4:$Q$65,7,FALSE)/VLOOKUP($C1029,pivot!$H$4:$Q$65,2,FALSE)</f>
        <v>89.250531956812992</v>
      </c>
      <c r="J1029" s="1">
        <f>dataOrig!J1029</f>
        <v>13</v>
      </c>
      <c r="K1029" s="1">
        <f>dataOrig!K1029</f>
        <v>10</v>
      </c>
      <c r="L1029" s="1">
        <f>dataOrig!L1029</f>
        <v>29</v>
      </c>
      <c r="M1029" s="1">
        <f>dataOrig!M1029</f>
        <v>48</v>
      </c>
      <c r="N1029" s="9">
        <f>dataOrig!N1029</f>
        <v>100</v>
      </c>
      <c r="O1029" s="1">
        <f>IF(dataOrig!$S1029&gt;0,dataOrig!O1029*dataRevised!$S1029/dataOrig!$S1029,dataOrig!O1029)</f>
        <v>13.428374321409487</v>
      </c>
      <c r="P1029" s="1">
        <f>IF(dataOrig!$S1029&gt;0,dataOrig!P1029*dataRevised!$S1029/dataOrig!$S1029,dataOrig!P1029)</f>
        <v>10.329518708776531</v>
      </c>
      <c r="Q1029" s="1">
        <f>IF(dataOrig!$S1029&gt;0,dataOrig!Q1029*dataRevised!$S1029/dataOrig!$S1029,dataOrig!Q1029)</f>
        <v>29.955604255451938</v>
      </c>
      <c r="R1029" s="1">
        <f>IF(dataOrig!$S1029&gt;0,dataOrig!R1029*dataRevised!$S1029/dataOrig!$S1029,dataOrig!R1029)</f>
        <v>49.581689802127343</v>
      </c>
      <c r="S1029" s="9">
        <f>dataOrig!S1029*VLOOKUP($C1029,pivot!$H$4:$Q$65,8,FALSE)/VLOOKUP($C1029,pivot!$H$4:$Q$65,4,FALSE)</f>
        <v>103.2951870877653</v>
      </c>
      <c r="T1029" s="1">
        <f>IF(dataOrig!$X1029&gt;0,dataOrig!T1029*dataRevised!$X1029/dataOrig!$X1029,dataOrig!T1029)</f>
        <v>14.982449308823147</v>
      </c>
      <c r="U1029" s="1">
        <f>IF(dataOrig!$X1029&gt;0,dataOrig!U1029*dataRevised!$X1029/dataOrig!$X1029,dataOrig!U1029)</f>
        <v>9.988299539215431</v>
      </c>
      <c r="V1029" s="1">
        <f>IF(dataOrig!$X1029&gt;0,dataOrig!V1029*dataRevised!$X1029/dataOrig!$X1029,dataOrig!V1029)</f>
        <v>24.970748848038578</v>
      </c>
      <c r="W1029" s="1">
        <f>IF(dataOrig!$X1029&gt;0,dataOrig!W1029*dataRevised!$X1029/dataOrig!$X1029,dataOrig!W1029)</f>
        <v>61.927457143135676</v>
      </c>
      <c r="X1029" s="9">
        <f>dataOrig!X1029*VLOOKUP($C1029,pivot!$H$4:$Q$65,9,FALSE)/VLOOKUP($C1029,pivot!$H$4:$Q$65,5,FALSE)</f>
        <v>111.86895483921283</v>
      </c>
      <c r="Y1029" s="1">
        <f>IF(dataOrig!$AC1029&gt;0,dataOrig!Y1029*dataRevised!$AC1029/dataOrig!$AC1029,dataOrig!Y1029)</f>
        <v>15.753206184052571</v>
      </c>
      <c r="Z1029" s="1">
        <f>IF(dataOrig!$AC1029&gt;0,dataOrig!Z1029*dataRevised!$AC1029/dataOrig!$AC1029,dataOrig!Z1029)</f>
        <v>10.502137456035047</v>
      </c>
      <c r="AA1029" s="1">
        <f>IF(dataOrig!$AC1029&gt;0,dataOrig!AA1029*dataRevised!$AC1029/dataOrig!$AC1029,dataOrig!AA1029)</f>
        <v>26.25534364008762</v>
      </c>
      <c r="AB1029" s="1">
        <f>IF(dataOrig!$AC1029&gt;0,dataOrig!AB1029*dataRevised!$AC1029/dataOrig!$AC1029,dataOrig!AB1029)</f>
        <v>65.113252227417291</v>
      </c>
      <c r="AC1029" s="9">
        <f>dataOrig!AC1029*VLOOKUP($C1029,pivot!$H$4:$Q$65,10,FALSE)/VLOOKUP($C1029,pivot!$H$4:$Q$65,6,FALSE)</f>
        <v>117.62393950759252</v>
      </c>
    </row>
    <row r="1030" spans="1:29">
      <c r="A1030">
        <v>1047</v>
      </c>
      <c r="B1030">
        <v>24023</v>
      </c>
      <c r="C1030">
        <f>dataOrig!C1030</f>
        <v>24023</v>
      </c>
      <c r="D1030">
        <v>24</v>
      </c>
      <c r="E1030" s="1">
        <f>IF(dataOrig!$I1030&gt;0,dataOrig!E1030*dataRevised!$I1030/dataOrig!$I1030,dataOrig!E1030)</f>
        <v>152.61840964615018</v>
      </c>
      <c r="F1030" s="1">
        <f>IF(dataOrig!$I1030&gt;0,dataOrig!F1030*dataRevised!$I1030/dataOrig!$I1030,dataOrig!F1030)</f>
        <v>427.51004807313416</v>
      </c>
      <c r="G1030" s="1">
        <f>IF(dataOrig!$I1030&gt;0,dataOrig!G1030*dataRevised!$I1030/dataOrig!$I1030,dataOrig!G1030)</f>
        <v>17.850106391362598</v>
      </c>
      <c r="H1030" s="1">
        <f>IF(dataOrig!$I1030&gt;0,dataOrig!H1030*dataRevised!$I1030/dataOrig!$I1030,dataOrig!H1030)</f>
        <v>917.49546851603736</v>
      </c>
      <c r="I1030" s="9">
        <f>dataOrig!I1030*VLOOKUP($C1030,pivot!$H$4:$Q$65,7,FALSE)/VLOOKUP($C1030,pivot!$H$4:$Q$65,2,FALSE)</f>
        <v>1515.4740326266844</v>
      </c>
      <c r="J1030" s="1">
        <f>dataOrig!J1030</f>
        <v>171</v>
      </c>
      <c r="K1030" s="1">
        <f>dataOrig!K1030</f>
        <v>479</v>
      </c>
      <c r="L1030" s="1">
        <f>dataOrig!L1030</f>
        <v>20</v>
      </c>
      <c r="M1030" s="1">
        <f>dataOrig!M1030</f>
        <v>1028</v>
      </c>
      <c r="N1030" s="9">
        <f>dataOrig!N1030</f>
        <v>1698</v>
      </c>
      <c r="O1030" s="1">
        <f>IF(dataOrig!$S1030&gt;0,dataOrig!O1030*dataRevised!$S1030/dataOrig!$S1030,dataOrig!O1030)</f>
        <v>176.63476992007872</v>
      </c>
      <c r="P1030" s="1">
        <f>IF(dataOrig!$S1030&gt;0,dataOrig!P1030*dataRevised!$S1030/dataOrig!$S1030,dataOrig!P1030)</f>
        <v>494.78394615039593</v>
      </c>
      <c r="Q1030" s="1">
        <f>IF(dataOrig!$S1030&gt;0,dataOrig!Q1030*dataRevised!$S1030/dataOrig!$S1030,dataOrig!Q1030)</f>
        <v>20.659037417553066</v>
      </c>
      <c r="R1030" s="1">
        <f>IF(dataOrig!$S1030&gt;0,dataOrig!R1030*dataRevised!$S1030/dataOrig!$S1030,dataOrig!R1030)</f>
        <v>1061.8745232622275</v>
      </c>
      <c r="S1030" s="9">
        <f>dataOrig!S1030*VLOOKUP($C1030,pivot!$H$4:$Q$65,8,FALSE)/VLOOKUP($C1030,pivot!$H$4:$Q$65,4,FALSE)</f>
        <v>1753.9522767502554</v>
      </c>
      <c r="T1030" s="1">
        <f>IF(dataOrig!$X1030&gt;0,dataOrig!T1030*dataRevised!$X1030/dataOrig!$X1030,dataOrig!T1030)</f>
        <v>199.76599078430863</v>
      </c>
      <c r="U1030" s="1">
        <f>IF(dataOrig!$X1030&gt;0,dataOrig!U1030*dataRevised!$X1030/dataOrig!$X1030,dataOrig!U1030)</f>
        <v>471.44773825096831</v>
      </c>
      <c r="V1030" s="1">
        <f>IF(dataOrig!$X1030&gt;0,dataOrig!V1030*dataRevised!$X1030/dataOrig!$X1030,dataOrig!V1030)</f>
        <v>16.980109216666232</v>
      </c>
      <c r="W1030" s="1">
        <f>IF(dataOrig!$X1030&gt;0,dataOrig!W1030*dataRevised!$X1030/dataOrig!$X1030,dataOrig!W1030)</f>
        <v>1310.4648995450643</v>
      </c>
      <c r="X1030" s="9">
        <f>dataOrig!X1030*VLOOKUP($C1030,pivot!$H$4:$Q$65,9,FALSE)/VLOOKUP($C1030,pivot!$H$4:$Q$65,5,FALSE)</f>
        <v>1998.6587377970077</v>
      </c>
      <c r="Y1030" s="1">
        <f>IF(dataOrig!$AC1030&gt;0,dataOrig!Y1030*dataRevised!$AC1030/dataOrig!$AC1030,dataOrig!Y1030)</f>
        <v>210.04274912070096</v>
      </c>
      <c r="Z1030" s="1">
        <f>IF(dataOrig!$AC1030&gt;0,dataOrig!Z1030*dataRevised!$AC1030/dataOrig!$AC1030,dataOrig!Z1030)</f>
        <v>495.70088792485427</v>
      </c>
      <c r="AA1030" s="1">
        <f>IF(dataOrig!$AC1030&gt;0,dataOrig!AA1030*dataRevised!$AC1030/dataOrig!$AC1030,dataOrig!AA1030)</f>
        <v>17.85363367525958</v>
      </c>
      <c r="AB1030" s="1">
        <f>IF(dataOrig!$AC1030&gt;0,dataOrig!AB1030*dataRevised!$AC1030/dataOrig!$AC1030,dataOrig!AB1030)</f>
        <v>1377.8804342317983</v>
      </c>
      <c r="AC1030" s="9">
        <f>dataOrig!AC1030*VLOOKUP($C1030,pivot!$H$4:$Q$65,10,FALSE)/VLOOKUP($C1030,pivot!$H$4:$Q$65,6,FALSE)</f>
        <v>2101.4777049526133</v>
      </c>
    </row>
    <row r="1031" spans="1:29">
      <c r="A1031">
        <v>1048</v>
      </c>
      <c r="B1031">
        <v>24023</v>
      </c>
      <c r="C1031">
        <f>dataOrig!C1031</f>
        <v>24023</v>
      </c>
      <c r="D1031">
        <v>24</v>
      </c>
      <c r="E1031" s="1">
        <f>IF(dataOrig!$I1031&gt;0,dataOrig!E1031*dataRevised!$I1031/dataOrig!$I1031,dataOrig!E1031)</f>
        <v>114.24068090472062</v>
      </c>
      <c r="F1031" s="1">
        <f>IF(dataOrig!$I1031&gt;0,dataOrig!F1031*dataRevised!$I1031/dataOrig!$I1031,dataOrig!F1031)</f>
        <v>260.61155331389392</v>
      </c>
      <c r="G1031" s="1">
        <f>IF(dataOrig!$I1031&gt;0,dataOrig!G1031*dataRevised!$I1031/dataOrig!$I1031,dataOrig!G1031)</f>
        <v>12.495074473953817</v>
      </c>
      <c r="H1031" s="1">
        <f>IF(dataOrig!$I1031&gt;0,dataOrig!H1031*dataRevised!$I1031/dataOrig!$I1031,dataOrig!H1031)</f>
        <v>346.29206399243441</v>
      </c>
      <c r="I1031" s="9">
        <f>dataOrig!I1031*VLOOKUP($C1031,pivot!$H$4:$Q$65,7,FALSE)/VLOOKUP($C1031,pivot!$H$4:$Q$65,2,FALSE)</f>
        <v>733.63937268500274</v>
      </c>
      <c r="J1031" s="1">
        <f>dataOrig!J1031</f>
        <v>128</v>
      </c>
      <c r="K1031" s="1">
        <f>dataOrig!K1031</f>
        <v>292</v>
      </c>
      <c r="L1031" s="1">
        <f>dataOrig!L1031</f>
        <v>14</v>
      </c>
      <c r="M1031" s="1">
        <f>dataOrig!M1031</f>
        <v>388</v>
      </c>
      <c r="N1031" s="9">
        <f>dataOrig!N1031</f>
        <v>822</v>
      </c>
      <c r="O1031" s="1">
        <f>IF(dataOrig!$S1031&gt;0,dataOrig!O1031*dataRevised!$S1031/dataOrig!$S1031,dataOrig!O1031)</f>
        <v>132.21783947233962</v>
      </c>
      <c r="P1031" s="1">
        <f>IF(dataOrig!$S1031&gt;0,dataOrig!P1031*dataRevised!$S1031/dataOrig!$S1031,dataOrig!P1031)</f>
        <v>301.6219462962747</v>
      </c>
      <c r="Q1031" s="1">
        <f>IF(dataOrig!$S1031&gt;0,dataOrig!Q1031*dataRevised!$S1031/dataOrig!$S1031,dataOrig!Q1031)</f>
        <v>14.461326192287142</v>
      </c>
      <c r="R1031" s="1">
        <f>IF(dataOrig!$S1031&gt;0,dataOrig!R1031*dataRevised!$S1031/dataOrig!$S1031,dataOrig!R1031)</f>
        <v>400.78532590052941</v>
      </c>
      <c r="S1031" s="9">
        <f>dataOrig!S1031*VLOOKUP($C1031,pivot!$H$4:$Q$65,8,FALSE)/VLOOKUP($C1031,pivot!$H$4:$Q$65,4,FALSE)</f>
        <v>849.0864378614308</v>
      </c>
      <c r="T1031" s="1">
        <f>IF(dataOrig!$X1031&gt;0,dataOrig!T1031*dataRevised!$X1031/dataOrig!$X1031,dataOrig!T1031)</f>
        <v>149.82449308823146</v>
      </c>
      <c r="U1031" s="1">
        <f>IF(dataOrig!$X1031&gt;0,dataOrig!U1031*dataRevised!$X1031/dataOrig!$X1031,dataOrig!U1031)</f>
        <v>287.66302672940446</v>
      </c>
      <c r="V1031" s="1">
        <f>IF(dataOrig!$X1031&gt;0,dataOrig!V1031*dataRevised!$X1031/dataOrig!$X1031,dataOrig!V1031)</f>
        <v>11.985959447058518</v>
      </c>
      <c r="W1031" s="1">
        <f>IF(dataOrig!$X1031&gt;0,dataOrig!W1031*dataRevised!$X1031/dataOrig!$X1031,dataOrig!W1031)</f>
        <v>495.41965714508535</v>
      </c>
      <c r="X1031" s="9">
        <f>dataOrig!X1031*VLOOKUP($C1031,pivot!$H$4:$Q$65,9,FALSE)/VLOOKUP($C1031,pivot!$H$4:$Q$65,5,FALSE)</f>
        <v>944.8931364097798</v>
      </c>
      <c r="Y1031" s="1">
        <f>IF(dataOrig!$AC1031&gt;0,dataOrig!Y1031*dataRevised!$AC1031/dataOrig!$AC1031,dataOrig!Y1031)</f>
        <v>157.53206184052573</v>
      </c>
      <c r="Z1031" s="1">
        <f>IF(dataOrig!$AC1031&gt;0,dataOrig!Z1031*dataRevised!$AC1031/dataOrig!$AC1031,dataOrig!Z1031)</f>
        <v>302.4615587338094</v>
      </c>
      <c r="AA1031" s="1">
        <f>IF(dataOrig!$AC1031&gt;0,dataOrig!AA1031*dataRevised!$AC1031/dataOrig!$AC1031,dataOrig!AA1031)</f>
        <v>12.602564947242058</v>
      </c>
      <c r="AB1031" s="1">
        <f>IF(dataOrig!$AC1031&gt;0,dataOrig!AB1031*dataRevised!$AC1031/dataOrig!$AC1031,dataOrig!AB1031)</f>
        <v>520.90601781933833</v>
      </c>
      <c r="AC1031" s="9">
        <f>dataOrig!AC1031*VLOOKUP($C1031,pivot!$H$4:$Q$65,10,FALSE)/VLOOKUP($C1031,pivot!$H$4:$Q$65,6,FALSE)</f>
        <v>993.50220334091546</v>
      </c>
    </row>
    <row r="1032" spans="1:29">
      <c r="A1032">
        <v>1049</v>
      </c>
      <c r="B1032">
        <v>24023</v>
      </c>
      <c r="C1032">
        <f>dataOrig!C1032</f>
        <v>24023</v>
      </c>
      <c r="D1032">
        <v>24</v>
      </c>
      <c r="E1032" s="1">
        <f>IF(dataOrig!$I1032&gt;0,dataOrig!E1032*dataRevised!$I1032/dataOrig!$I1032,dataOrig!E1032)</f>
        <v>11.602569154385689</v>
      </c>
      <c r="F1032" s="1">
        <f>IF(dataOrig!$I1032&gt;0,dataOrig!F1032*dataRevised!$I1032/dataOrig!$I1032,dataOrig!F1032)</f>
        <v>6.2475372369769095</v>
      </c>
      <c r="G1032" s="1">
        <f>IF(dataOrig!$I1032&gt;0,dataOrig!G1032*dataRevised!$I1032/dataOrig!$I1032,dataOrig!G1032)</f>
        <v>0</v>
      </c>
      <c r="H1032" s="1">
        <f>IF(dataOrig!$I1032&gt;0,dataOrig!H1032*dataRevised!$I1032/dataOrig!$I1032,dataOrig!H1032)</f>
        <v>81.217984080699821</v>
      </c>
      <c r="I1032" s="9">
        <f>dataOrig!I1032*VLOOKUP($C1032,pivot!$H$4:$Q$65,7,FALSE)/VLOOKUP($C1032,pivot!$H$4:$Q$65,2,FALSE)</f>
        <v>99.068090472062423</v>
      </c>
      <c r="J1032" s="1">
        <f>dataOrig!J1032</f>
        <v>13</v>
      </c>
      <c r="K1032" s="1">
        <f>dataOrig!K1032</f>
        <v>7</v>
      </c>
      <c r="L1032" s="1">
        <f>dataOrig!L1032</f>
        <v>0</v>
      </c>
      <c r="M1032" s="1">
        <f>dataOrig!M1032</f>
        <v>91</v>
      </c>
      <c r="N1032" s="9">
        <f>dataOrig!N1032</f>
        <v>111</v>
      </c>
      <c r="O1032" s="1">
        <f>IF(dataOrig!$S1032&gt;0,dataOrig!O1032*dataRevised!$S1032/dataOrig!$S1032,dataOrig!O1032)</f>
        <v>13.428374321409493</v>
      </c>
      <c r="P1032" s="1">
        <f>IF(dataOrig!$S1032&gt;0,dataOrig!P1032*dataRevised!$S1032/dataOrig!$S1032,dataOrig!P1032)</f>
        <v>7.2306630961435721</v>
      </c>
      <c r="Q1032" s="1">
        <f>IF(dataOrig!$S1032&gt;0,dataOrig!Q1032*dataRevised!$S1032/dataOrig!$S1032,dataOrig!Q1032)</f>
        <v>0</v>
      </c>
      <c r="R1032" s="1">
        <f>IF(dataOrig!$S1032&gt;0,dataOrig!R1032*dataRevised!$S1032/dataOrig!$S1032,dataOrig!R1032)</f>
        <v>93.998620249866448</v>
      </c>
      <c r="S1032" s="9">
        <f>dataOrig!S1032*VLOOKUP($C1032,pivot!$H$4:$Q$65,8,FALSE)/VLOOKUP($C1032,pivot!$H$4:$Q$65,4,FALSE)</f>
        <v>114.6576576674195</v>
      </c>
      <c r="T1032" s="1">
        <f>IF(dataOrig!$X1032&gt;0,dataOrig!T1032*dataRevised!$X1032/dataOrig!$X1032,dataOrig!T1032)</f>
        <v>14.982449308823146</v>
      </c>
      <c r="U1032" s="1">
        <f>IF(dataOrig!$X1032&gt;0,dataOrig!U1032*dataRevised!$X1032/dataOrig!$X1032,dataOrig!U1032)</f>
        <v>6.9918096774508012</v>
      </c>
      <c r="V1032" s="1">
        <f>IF(dataOrig!$X1032&gt;0,dataOrig!V1032*dataRevised!$X1032/dataOrig!$X1032,dataOrig!V1032)</f>
        <v>0</v>
      </c>
      <c r="W1032" s="1">
        <f>IF(dataOrig!$X1032&gt;0,dataOrig!W1032*dataRevised!$X1032/dataOrig!$X1032,dataOrig!W1032)</f>
        <v>115.86427465489899</v>
      </c>
      <c r="X1032" s="9">
        <f>dataOrig!X1032*VLOOKUP($C1032,pivot!$H$4:$Q$65,9,FALSE)/VLOOKUP($C1032,pivot!$H$4:$Q$65,5,FALSE)</f>
        <v>137.83853364117294</v>
      </c>
      <c r="Y1032" s="1">
        <f>IF(dataOrig!$AC1032&gt;0,dataOrig!Y1032*dataRevised!$AC1032/dataOrig!$AC1032,dataOrig!Y1032)</f>
        <v>15.753206184052571</v>
      </c>
      <c r="Z1032" s="1">
        <f>IF(dataOrig!$AC1032&gt;0,dataOrig!Z1032*dataRevised!$AC1032/dataOrig!$AC1032,dataOrig!Z1032)</f>
        <v>7.3514962192245328</v>
      </c>
      <c r="AA1032" s="1">
        <f>IF(dataOrig!$AC1032&gt;0,dataOrig!AA1032*dataRevised!$AC1032/dataOrig!$AC1032,dataOrig!AA1032)</f>
        <v>0</v>
      </c>
      <c r="AB1032" s="1">
        <f>IF(dataOrig!$AC1032&gt;0,dataOrig!AB1032*dataRevised!$AC1032/dataOrig!$AC1032,dataOrig!AB1032)</f>
        <v>121.82479449000654</v>
      </c>
      <c r="AC1032" s="9">
        <f>dataOrig!AC1032*VLOOKUP($C1032,pivot!$H$4:$Q$65,10,FALSE)/VLOOKUP($C1032,pivot!$H$4:$Q$65,6,FALSE)</f>
        <v>144.92949689328367</v>
      </c>
    </row>
    <row r="1033" spans="1:29">
      <c r="A1033">
        <v>1050</v>
      </c>
      <c r="B1033">
        <v>24023</v>
      </c>
      <c r="C1033">
        <f>dataOrig!C1033</f>
        <v>24023</v>
      </c>
      <c r="D1033">
        <v>24</v>
      </c>
      <c r="E1033" s="1">
        <f>IF(dataOrig!$I1033&gt;0,dataOrig!E1033*dataRevised!$I1033/dataOrig!$I1033,dataOrig!E1033)</f>
        <v>0</v>
      </c>
      <c r="F1033" s="1">
        <f>IF(dataOrig!$I1033&gt;0,dataOrig!F1033*dataRevised!$I1033/dataOrig!$I1033,dataOrig!F1033)</f>
        <v>0</v>
      </c>
      <c r="G1033" s="1">
        <f>IF(dataOrig!$I1033&gt;0,dataOrig!G1033*dataRevised!$I1033/dataOrig!$I1033,dataOrig!G1033)</f>
        <v>12.495074473953819</v>
      </c>
      <c r="H1033" s="1">
        <f>IF(dataOrig!$I1033&gt;0,dataOrig!H1033*dataRevised!$I1033/dataOrig!$I1033,dataOrig!H1033)</f>
        <v>61.582867050200967</v>
      </c>
      <c r="I1033" s="9">
        <f>dataOrig!I1033*VLOOKUP($C1033,pivot!$H$4:$Q$65,7,FALSE)/VLOOKUP($C1033,pivot!$H$4:$Q$65,2,FALSE)</f>
        <v>74.077941524154781</v>
      </c>
      <c r="J1033" s="1">
        <f>dataOrig!J1033</f>
        <v>0</v>
      </c>
      <c r="K1033" s="1">
        <f>dataOrig!K1033</f>
        <v>0</v>
      </c>
      <c r="L1033" s="1">
        <f>dataOrig!L1033</f>
        <v>14</v>
      </c>
      <c r="M1033" s="1">
        <f>dataOrig!M1033</f>
        <v>69</v>
      </c>
      <c r="N1033" s="9">
        <f>dataOrig!N1033</f>
        <v>83</v>
      </c>
      <c r="O1033" s="1">
        <f>IF(dataOrig!$S1033&gt;0,dataOrig!O1033*dataRevised!$S1033/dataOrig!$S1033,dataOrig!O1033)</f>
        <v>0</v>
      </c>
      <c r="P1033" s="1">
        <f>IF(dataOrig!$S1033&gt;0,dataOrig!P1033*dataRevised!$S1033/dataOrig!$S1033,dataOrig!P1033)</f>
        <v>0</v>
      </c>
      <c r="Q1033" s="1">
        <f>IF(dataOrig!$S1033&gt;0,dataOrig!Q1033*dataRevised!$S1033/dataOrig!$S1033,dataOrig!Q1033)</f>
        <v>14.461326192287144</v>
      </c>
      <c r="R1033" s="1">
        <f>IF(dataOrig!$S1033&gt;0,dataOrig!R1033*dataRevised!$S1033/dataOrig!$S1033,dataOrig!R1033)</f>
        <v>71.273679090558076</v>
      </c>
      <c r="S1033" s="9">
        <f>dataOrig!S1033*VLOOKUP($C1033,pivot!$H$4:$Q$65,8,FALSE)/VLOOKUP($C1033,pivot!$H$4:$Q$65,4,FALSE)</f>
        <v>85.735005282845222</v>
      </c>
      <c r="T1033" s="1">
        <f>IF(dataOrig!$X1033&gt;0,dataOrig!T1033*dataRevised!$X1033/dataOrig!$X1033,dataOrig!T1033)</f>
        <v>0</v>
      </c>
      <c r="U1033" s="1">
        <f>IF(dataOrig!$X1033&gt;0,dataOrig!U1033*dataRevised!$X1033/dataOrig!$X1033,dataOrig!U1033)</f>
        <v>0</v>
      </c>
      <c r="V1033" s="1">
        <f>IF(dataOrig!$X1033&gt;0,dataOrig!V1033*dataRevised!$X1033/dataOrig!$X1033,dataOrig!V1033)</f>
        <v>11.985959447058518</v>
      </c>
      <c r="W1033" s="1">
        <f>IF(dataOrig!$X1033&gt;0,dataOrig!W1033*dataRevised!$X1033/dataOrig!$X1033,dataOrig!W1033)</f>
        <v>87.897035945095794</v>
      </c>
      <c r="X1033" s="9">
        <f>dataOrig!X1033*VLOOKUP($C1033,pivot!$H$4:$Q$65,9,FALSE)/VLOOKUP($C1033,pivot!$H$4:$Q$65,5,FALSE)</f>
        <v>99.882995392154314</v>
      </c>
      <c r="Y1033" s="1">
        <f>IF(dataOrig!$AC1033&gt;0,dataOrig!Y1033*dataRevised!$AC1033/dataOrig!$AC1033,dataOrig!Y1033)</f>
        <v>0</v>
      </c>
      <c r="Z1033" s="1">
        <f>IF(dataOrig!$AC1033&gt;0,dataOrig!Z1033*dataRevised!$AC1033/dataOrig!$AC1033,dataOrig!Z1033)</f>
        <v>0</v>
      </c>
      <c r="AA1033" s="1">
        <f>IF(dataOrig!$AC1033&gt;0,dataOrig!AA1033*dataRevised!$AC1033/dataOrig!$AC1033,dataOrig!AA1033)</f>
        <v>12.602564947242058</v>
      </c>
      <c r="AB1033" s="1">
        <f>IF(dataOrig!$AC1033&gt;0,dataOrig!AB1033*dataRevised!$AC1033/dataOrig!$AC1033,dataOrig!AB1033)</f>
        <v>92.418809613108422</v>
      </c>
      <c r="AC1033" s="9">
        <f>dataOrig!AC1033*VLOOKUP($C1033,pivot!$H$4:$Q$65,10,FALSE)/VLOOKUP($C1033,pivot!$H$4:$Q$65,6,FALSE)</f>
        <v>105.02137456035048</v>
      </c>
    </row>
    <row r="1034" spans="1:29">
      <c r="A1034">
        <v>1051</v>
      </c>
      <c r="B1034">
        <v>24023</v>
      </c>
      <c r="C1034">
        <f>dataOrig!C1034</f>
        <v>24023</v>
      </c>
      <c r="D1034">
        <v>24</v>
      </c>
      <c r="E1034" s="1">
        <f>IF(dataOrig!$I1034&gt;0,dataOrig!E1034*dataRevised!$I1034/dataOrig!$I1034,dataOrig!E1034)</f>
        <v>69.615414926314131</v>
      </c>
      <c r="F1034" s="1">
        <f>IF(dataOrig!$I1034&gt;0,dataOrig!F1034*dataRevised!$I1034/dataOrig!$I1034,dataOrig!F1034)</f>
        <v>56.22783513279218</v>
      </c>
      <c r="G1034" s="1">
        <f>IF(dataOrig!$I1034&gt;0,dataOrig!G1034*dataRevised!$I1034/dataOrig!$I1034,dataOrig!G1034)</f>
        <v>12.495074473953819</v>
      </c>
      <c r="H1034" s="1">
        <f>IF(dataOrig!$I1034&gt;0,dataOrig!H1034*dataRevised!$I1034/dataOrig!$I1034,dataOrig!H1034)</f>
        <v>29.452675545748288</v>
      </c>
      <c r="I1034" s="9">
        <f>dataOrig!I1034*VLOOKUP($C1034,pivot!$H$4:$Q$65,7,FALSE)/VLOOKUP($C1034,pivot!$H$4:$Q$65,2,FALSE)</f>
        <v>167.79100007880842</v>
      </c>
      <c r="J1034" s="1">
        <f>dataOrig!J1034</f>
        <v>78</v>
      </c>
      <c r="K1034" s="1">
        <f>dataOrig!K1034</f>
        <v>63</v>
      </c>
      <c r="L1034" s="1">
        <f>dataOrig!L1034</f>
        <v>14</v>
      </c>
      <c r="M1034" s="1">
        <f>dataOrig!M1034</f>
        <v>33</v>
      </c>
      <c r="N1034" s="9">
        <f>dataOrig!N1034</f>
        <v>188</v>
      </c>
      <c r="O1034" s="1">
        <f>IF(dataOrig!$S1034&gt;0,dataOrig!O1034*dataRevised!$S1034/dataOrig!$S1034,dataOrig!O1034)</f>
        <v>80.570245928456941</v>
      </c>
      <c r="P1034" s="1">
        <f>IF(dataOrig!$S1034&gt;0,dataOrig!P1034*dataRevised!$S1034/dataOrig!$S1034,dataOrig!P1034)</f>
        <v>65.075967865292156</v>
      </c>
      <c r="Q1034" s="1">
        <f>IF(dataOrig!$S1034&gt;0,dataOrig!Q1034*dataRevised!$S1034/dataOrig!$S1034,dataOrig!Q1034)</f>
        <v>14.461326192287144</v>
      </c>
      <c r="R1034" s="1">
        <f>IF(dataOrig!$S1034&gt;0,dataOrig!R1034*dataRevised!$S1034/dataOrig!$S1034,dataOrig!R1034)</f>
        <v>34.087411738962551</v>
      </c>
      <c r="S1034" s="9">
        <f>dataOrig!S1034*VLOOKUP($C1034,pivot!$H$4:$Q$65,8,FALSE)/VLOOKUP($C1034,pivot!$H$4:$Q$65,4,FALSE)</f>
        <v>194.19495172499882</v>
      </c>
      <c r="T1034" s="1">
        <f>IF(dataOrig!$X1034&gt;0,dataOrig!T1034*dataRevised!$X1034/dataOrig!$X1034,dataOrig!T1034)</f>
        <v>91.892355760781967</v>
      </c>
      <c r="U1034" s="1">
        <f>IF(dataOrig!$X1034&gt;0,dataOrig!U1034*dataRevised!$X1034/dataOrig!$X1034,dataOrig!U1034)</f>
        <v>61.927457143135676</v>
      </c>
      <c r="V1034" s="1">
        <f>IF(dataOrig!$X1034&gt;0,dataOrig!V1034*dataRevised!$X1034/dataOrig!$X1034,dataOrig!V1034)</f>
        <v>11.985959447058518</v>
      </c>
      <c r="W1034" s="1">
        <f>IF(dataOrig!$X1034&gt;0,dataOrig!W1034*dataRevised!$X1034/dataOrig!$X1034,dataOrig!W1034)</f>
        <v>41.950858064704818</v>
      </c>
      <c r="X1034" s="9">
        <f>dataOrig!X1034*VLOOKUP($C1034,pivot!$H$4:$Q$65,9,FALSE)/VLOOKUP($C1034,pivot!$H$4:$Q$65,5,FALSE)</f>
        <v>207.75663041568097</v>
      </c>
      <c r="Y1034" s="1">
        <f>IF(dataOrig!$AC1034&gt;0,dataOrig!Y1034*dataRevised!$AC1034/dataOrig!$AC1034,dataOrig!Y1034)</f>
        <v>96.619664595522451</v>
      </c>
      <c r="Z1034" s="1">
        <f>IF(dataOrig!$AC1034&gt;0,dataOrig!Z1034*dataRevised!$AC1034/dataOrig!$AC1034,dataOrig!Z1034)</f>
        <v>65.113252227417291</v>
      </c>
      <c r="AA1034" s="1">
        <f>IF(dataOrig!$AC1034&gt;0,dataOrig!AA1034*dataRevised!$AC1034/dataOrig!$AC1034,dataOrig!AA1034)</f>
        <v>12.602564947242058</v>
      </c>
      <c r="AB1034" s="1">
        <f>IF(dataOrig!$AC1034&gt;0,dataOrig!AB1034*dataRevised!$AC1034/dataOrig!$AC1034,dataOrig!AB1034)</f>
        <v>44.108977315347204</v>
      </c>
      <c r="AC1034" s="9">
        <f>dataOrig!AC1034*VLOOKUP($C1034,pivot!$H$4:$Q$65,10,FALSE)/VLOOKUP($C1034,pivot!$H$4:$Q$65,6,FALSE)</f>
        <v>218.44445908552899</v>
      </c>
    </row>
    <row r="1035" spans="1:29">
      <c r="A1035">
        <v>1052</v>
      </c>
      <c r="B1035">
        <v>24023</v>
      </c>
      <c r="C1035">
        <f>dataOrig!C1035</f>
        <v>24023</v>
      </c>
      <c r="D1035">
        <v>24</v>
      </c>
      <c r="E1035" s="1">
        <f>IF(dataOrig!$I1035&gt;0,dataOrig!E1035*dataRevised!$I1035/dataOrig!$I1035,dataOrig!E1035)</f>
        <v>1131.6967452123888</v>
      </c>
      <c r="F1035" s="1">
        <f>IF(dataOrig!$I1035&gt;0,dataOrig!F1035*dataRevised!$I1035/dataOrig!$I1035,dataOrig!F1035)</f>
        <v>1827.8508944755299</v>
      </c>
      <c r="G1035" s="1">
        <f>IF(dataOrig!$I1035&gt;0,dataOrig!G1035*dataRevised!$I1035/dataOrig!$I1035,dataOrig!G1035)</f>
        <v>463.21026085585936</v>
      </c>
      <c r="H1035" s="1">
        <f>IF(dataOrig!$I1035&gt;0,dataOrig!H1035*dataRevised!$I1035/dataOrig!$I1035,dataOrig!H1035)</f>
        <v>2081.3224052328787</v>
      </c>
      <c r="I1035" s="9">
        <f>dataOrig!I1035*VLOOKUP($C1035,pivot!$H$4:$Q$65,7,FALSE)/VLOOKUP($C1035,pivot!$H$4:$Q$65,2,FALSE)</f>
        <v>5504.080305776657</v>
      </c>
      <c r="J1035" s="1">
        <f>dataOrig!J1035</f>
        <v>1268</v>
      </c>
      <c r="K1035" s="1">
        <f>dataOrig!K1035</f>
        <v>2048</v>
      </c>
      <c r="L1035" s="1">
        <f>dataOrig!L1035</f>
        <v>519</v>
      </c>
      <c r="M1035" s="1">
        <f>dataOrig!M1035</f>
        <v>2332</v>
      </c>
      <c r="N1035" s="9">
        <f>dataOrig!N1035</f>
        <v>6167</v>
      </c>
      <c r="O1035" s="1">
        <f>IF(dataOrig!$S1035&gt;0,dataOrig!O1035*dataRevised!$S1035/dataOrig!$S1035,dataOrig!O1035)</f>
        <v>1309.7829722728643</v>
      </c>
      <c r="P1035" s="1">
        <f>IF(dataOrig!$S1035&gt;0,dataOrig!P1035*dataRevised!$S1035/dataOrig!$S1035,dataOrig!P1035)</f>
        <v>2115.4854315574339</v>
      </c>
      <c r="Q1035" s="1">
        <f>IF(dataOrig!$S1035&gt;0,dataOrig!Q1035*dataRevised!$S1035/dataOrig!$S1035,dataOrig!Q1035)</f>
        <v>536.10202098550189</v>
      </c>
      <c r="R1035" s="1">
        <f>IF(dataOrig!$S1035&gt;0,dataOrig!R1035*dataRevised!$S1035/dataOrig!$S1035,dataOrig!R1035)</f>
        <v>2408.8437628866873</v>
      </c>
      <c r="S1035" s="9">
        <f>dataOrig!S1035*VLOOKUP($C1035,pivot!$H$4:$Q$65,8,FALSE)/VLOOKUP($C1035,pivot!$H$4:$Q$65,4,FALSE)</f>
        <v>6370.2141877024878</v>
      </c>
      <c r="T1035" s="1">
        <f>IF(dataOrig!$X1035&gt;0,dataOrig!T1035*dataRevised!$X1035/dataOrig!$X1035,dataOrig!T1035)</f>
        <v>1485.2601414813346</v>
      </c>
      <c r="U1035" s="1">
        <f>IF(dataOrig!$X1035&gt;0,dataOrig!U1035*dataRevised!$X1035/dataOrig!$X1035,dataOrig!U1035)</f>
        <v>2016.6376769675956</v>
      </c>
      <c r="V1035" s="1">
        <f>IF(dataOrig!$X1035&gt;0,dataOrig!V1035*dataRevised!$X1035/dataOrig!$X1035,dataOrig!V1035)</f>
        <v>448.47464931077286</v>
      </c>
      <c r="W1035" s="1">
        <f>IF(dataOrig!$X1035&gt;0,dataOrig!W1035*dataRevised!$X1035/dataOrig!$X1035,dataOrig!W1035)</f>
        <v>2972.5179428705123</v>
      </c>
      <c r="X1035" s="9">
        <f>dataOrig!X1035*VLOOKUP($C1035,pivot!$H$4:$Q$65,9,FALSE)/VLOOKUP($C1035,pivot!$H$4:$Q$65,5,FALSE)</f>
        <v>6922.8904106302152</v>
      </c>
      <c r="Y1035" s="1">
        <f>IF(dataOrig!$AC1035&gt;0,dataOrig!Y1035*dataRevised!$AC1035/dataOrig!$AC1035,dataOrig!Y1035)</f>
        <v>1561.6678397124117</v>
      </c>
      <c r="Z1035" s="1">
        <f>IF(dataOrig!$AC1035&gt;0,dataOrig!Z1035*dataRevised!$AC1035/dataOrig!$AC1035,dataOrig!Z1035)</f>
        <v>2120.3815523734761</v>
      </c>
      <c r="AA1035" s="1">
        <f>IF(dataOrig!$AC1035&gt;0,dataOrig!AA1035*dataRevised!$AC1035/dataOrig!$AC1035,dataOrig!AA1035)</f>
        <v>471.54597177597367</v>
      </c>
      <c r="AB1035" s="1">
        <f>IF(dataOrig!$AC1035&gt;0,dataOrig!AB1035*dataRevised!$AC1035/dataOrig!$AC1035,dataOrig!AB1035)</f>
        <v>3125.43610691603</v>
      </c>
      <c r="AC1035" s="9">
        <f>dataOrig!AC1035*VLOOKUP($C1035,pivot!$H$4:$Q$65,10,FALSE)/VLOOKUP($C1035,pivot!$H$4:$Q$65,6,FALSE)</f>
        <v>7279.0314707778925</v>
      </c>
    </row>
    <row r="1036" spans="1:29">
      <c r="A1036">
        <v>1053</v>
      </c>
      <c r="B1036">
        <v>24023</v>
      </c>
      <c r="C1036">
        <f>dataOrig!C1036</f>
        <v>24023</v>
      </c>
      <c r="D1036">
        <v>24</v>
      </c>
      <c r="E1036" s="1">
        <f>IF(dataOrig!$I1036&gt;0,dataOrig!E1036*dataRevised!$I1036/dataOrig!$I1036,dataOrig!E1036)</f>
        <v>47.302781937110879</v>
      </c>
      <c r="F1036" s="1">
        <f>IF(dataOrig!$I1036&gt;0,dataOrig!F1036*dataRevised!$I1036/dataOrig!$I1036,dataOrig!F1036)</f>
        <v>57.12034045236031</v>
      </c>
      <c r="G1036" s="1">
        <f>IF(dataOrig!$I1036&gt;0,dataOrig!G1036*dataRevised!$I1036/dataOrig!$I1036,dataOrig!G1036)</f>
        <v>297.20427141618723</v>
      </c>
      <c r="H1036" s="1">
        <f>IF(dataOrig!$I1036&gt;0,dataOrig!H1036*dataRevised!$I1036/dataOrig!$I1036,dataOrig!H1036)</f>
        <v>423.04752147529354</v>
      </c>
      <c r="I1036" s="9">
        <f>dataOrig!I1036*VLOOKUP($C1036,pivot!$H$4:$Q$65,7,FALSE)/VLOOKUP($C1036,pivot!$H$4:$Q$65,2,FALSE)</f>
        <v>824.67491528095195</v>
      </c>
      <c r="J1036" s="1">
        <f>dataOrig!J1036</f>
        <v>53</v>
      </c>
      <c r="K1036" s="1">
        <f>dataOrig!K1036</f>
        <v>64</v>
      </c>
      <c r="L1036" s="1">
        <f>dataOrig!L1036</f>
        <v>333</v>
      </c>
      <c r="M1036" s="1">
        <f>dataOrig!M1036</f>
        <v>474</v>
      </c>
      <c r="N1036" s="9">
        <f>dataOrig!N1036</f>
        <v>924</v>
      </c>
      <c r="O1036" s="1">
        <f>IF(dataOrig!$S1036&gt;0,dataOrig!O1036*dataRevised!$S1036/dataOrig!$S1036,dataOrig!O1036)</f>
        <v>54.746449156515617</v>
      </c>
      <c r="P1036" s="1">
        <f>IF(dataOrig!$S1036&gt;0,dataOrig!P1036*dataRevised!$S1036/dataOrig!$S1036,dataOrig!P1036)</f>
        <v>66.108919736169796</v>
      </c>
      <c r="Q1036" s="1">
        <f>IF(dataOrig!$S1036&gt;0,dataOrig!Q1036*dataRevised!$S1036/dataOrig!$S1036,dataOrig!Q1036)</f>
        <v>343.97297300225853</v>
      </c>
      <c r="R1036" s="1">
        <f>IF(dataOrig!$S1036&gt;0,dataOrig!R1036*dataRevised!$S1036/dataOrig!$S1036,dataOrig!R1036)</f>
        <v>489.61918679600757</v>
      </c>
      <c r="S1036" s="9">
        <f>dataOrig!S1036*VLOOKUP($C1036,pivot!$H$4:$Q$65,8,FALSE)/VLOOKUP($C1036,pivot!$H$4:$Q$65,4,FALSE)</f>
        <v>954.44752869095146</v>
      </c>
      <c r="T1036" s="1">
        <f>IF(dataOrig!$X1036&gt;0,dataOrig!T1036*dataRevised!$X1036/dataOrig!$X1036,dataOrig!T1036)</f>
        <v>61.927457143135669</v>
      </c>
      <c r="U1036" s="1">
        <f>IF(dataOrig!$X1036&gt;0,dataOrig!U1036*dataRevised!$X1036/dataOrig!$X1036,dataOrig!U1036)</f>
        <v>62.926287097057212</v>
      </c>
      <c r="V1036" s="1">
        <f>IF(dataOrig!$X1036&gt;0,dataOrig!V1036*dataRevised!$X1036/dataOrig!$X1036,dataOrig!V1036)</f>
        <v>287.66302672940441</v>
      </c>
      <c r="W1036" s="1">
        <f>IF(dataOrig!$X1036&gt;0,dataOrig!W1036*dataRevised!$X1036/dataOrig!$X1036,dataOrig!W1036)</f>
        <v>604.29212212253356</v>
      </c>
      <c r="X1036" s="9">
        <f>dataOrig!X1036*VLOOKUP($C1036,pivot!$H$4:$Q$65,9,FALSE)/VLOOKUP($C1036,pivot!$H$4:$Q$65,5,FALSE)</f>
        <v>1016.8088930921308</v>
      </c>
      <c r="Y1036" s="1">
        <f>IF(dataOrig!$AC1036&gt;0,dataOrig!Y1036*dataRevised!$AC1036/dataOrig!$AC1036,dataOrig!Y1036)</f>
        <v>65.113252227417291</v>
      </c>
      <c r="Z1036" s="1">
        <f>IF(dataOrig!$AC1036&gt;0,dataOrig!Z1036*dataRevised!$AC1036/dataOrig!$AC1036,dataOrig!Z1036)</f>
        <v>66.163465973020806</v>
      </c>
      <c r="AA1036" s="1">
        <f>IF(dataOrig!$AC1036&gt;0,dataOrig!AA1036*dataRevised!$AC1036/dataOrig!$AC1036,dataOrig!AA1036)</f>
        <v>302.4615587338094</v>
      </c>
      <c r="AB1036" s="1">
        <f>IF(dataOrig!$AC1036&gt;0,dataOrig!AB1036*dataRevised!$AC1036/dataOrig!$AC1036,dataOrig!AB1036)</f>
        <v>635.37931609012037</v>
      </c>
      <c r="AC1036" s="9">
        <f>dataOrig!AC1036*VLOOKUP($C1036,pivot!$H$4:$Q$65,10,FALSE)/VLOOKUP($C1036,pivot!$H$4:$Q$65,6,FALSE)</f>
        <v>1069.1175930243678</v>
      </c>
    </row>
    <row r="1037" spans="1:29">
      <c r="A1037">
        <v>1054</v>
      </c>
      <c r="B1037">
        <v>24043</v>
      </c>
      <c r="C1037">
        <f>dataOrig!C1037</f>
        <v>24043</v>
      </c>
      <c r="D1037">
        <v>24</v>
      </c>
      <c r="E1037" s="1">
        <f>IF(dataOrig!$I1037&gt;0,dataOrig!E1037*dataRevised!$I1037/dataOrig!$I1037,dataOrig!E1037)</f>
        <v>226.34066349913806</v>
      </c>
      <c r="F1037" s="1">
        <f>IF(dataOrig!$I1037&gt;0,dataOrig!F1037*dataRevised!$I1037/dataOrig!$I1037,dataOrig!F1037)</f>
        <v>565.37414679953474</v>
      </c>
      <c r="G1037" s="1">
        <f>IF(dataOrig!$I1037&gt;0,dataOrig!G1037*dataRevised!$I1037/dataOrig!$I1037,dataOrig!G1037)</f>
        <v>33.425836381729248</v>
      </c>
      <c r="H1037" s="1">
        <f>IF(dataOrig!$I1037&gt;0,dataOrig!H1037*dataRevised!$I1037/dataOrig!$I1037,dataOrig!H1037)</f>
        <v>501.38754572593871</v>
      </c>
      <c r="I1037" s="9">
        <f>dataOrig!I1037*VLOOKUP($C1037,pivot!$H$4:$Q$65,7,FALSE)/VLOOKUP($C1037,pivot!$H$4:$Q$65,2,FALSE)</f>
        <v>1326.5281924063406</v>
      </c>
      <c r="J1037" s="1">
        <f>dataOrig!J1037</f>
        <v>237</v>
      </c>
      <c r="K1037" s="1">
        <f>dataOrig!K1037</f>
        <v>592</v>
      </c>
      <c r="L1037" s="1">
        <f>dataOrig!L1037</f>
        <v>35</v>
      </c>
      <c r="M1037" s="1">
        <f>dataOrig!M1037</f>
        <v>525</v>
      </c>
      <c r="N1037" s="9">
        <f>dataOrig!N1037</f>
        <v>1389</v>
      </c>
      <c r="O1037" s="1">
        <f>IF(dataOrig!$S1037&gt;0,dataOrig!O1037*dataRevised!$S1037/dataOrig!$S1037,dataOrig!O1037)</f>
        <v>244.40993286395869</v>
      </c>
      <c r="P1037" s="1">
        <f>IF(dataOrig!$S1037&gt;0,dataOrig!P1037*dataRevised!$S1037/dataOrig!$S1037,dataOrig!P1037)</f>
        <v>610.50919939014159</v>
      </c>
      <c r="Q1037" s="1">
        <f>IF(dataOrig!$S1037&gt;0,dataOrig!Q1037*dataRevised!$S1037/dataOrig!$S1037,dataOrig!Q1037)</f>
        <v>36.094293882863099</v>
      </c>
      <c r="R1037" s="1">
        <f>IF(dataOrig!$S1037&gt;0,dataOrig!R1037*dataRevised!$S1037/dataOrig!$S1037,dataOrig!R1037)</f>
        <v>541.41440824294659</v>
      </c>
      <c r="S1037" s="9">
        <f>dataOrig!S1037*VLOOKUP($C1037,pivot!$H$4:$Q$65,8,FALSE)/VLOOKUP($C1037,pivot!$H$4:$Q$65,4,FALSE)</f>
        <v>1432.4278343799099</v>
      </c>
      <c r="T1037" s="1">
        <f>IF(dataOrig!$X1037&gt;0,dataOrig!T1037*dataRevised!$X1037/dataOrig!$X1037,dataOrig!T1037)</f>
        <v>254.79928694232049</v>
      </c>
      <c r="U1037" s="1">
        <f>IF(dataOrig!$X1037&gt;0,dataOrig!U1037*dataRevised!$X1037/dataOrig!$X1037,dataOrig!U1037)</f>
        <v>723.43013233819624</v>
      </c>
      <c r="V1037" s="1">
        <f>IF(dataOrig!$X1037&gt;0,dataOrig!V1037*dataRevised!$X1037/dataOrig!$X1037,dataOrig!V1037)</f>
        <v>42.966154268705026</v>
      </c>
      <c r="W1037" s="1">
        <f>IF(dataOrig!$X1037&gt;0,dataOrig!W1037*dataRevised!$X1037/dataOrig!$X1037,dataOrig!W1037)</f>
        <v>675.46791361964176</v>
      </c>
      <c r="X1037" s="9">
        <f>dataOrig!X1037*VLOOKUP($C1037,pivot!$H$4:$Q$65,9,FALSE)/VLOOKUP($C1037,pivot!$H$4:$Q$65,5,FALSE)</f>
        <v>1696.6634871688634</v>
      </c>
      <c r="Y1037" s="1">
        <f>IF(dataOrig!$AC1037&gt;0,dataOrig!Y1037*dataRevised!$AC1037/dataOrig!$AC1037,dataOrig!Y1037)</f>
        <v>296.15350987977189</v>
      </c>
      <c r="Z1037" s="1">
        <f>IF(dataOrig!$AC1037&gt;0,dataOrig!Z1037*dataRevised!$AC1037/dataOrig!$AC1037,dataOrig!Z1037)</f>
        <v>840.84369079590147</v>
      </c>
      <c r="AA1037" s="1">
        <f>IF(dataOrig!$AC1037&gt;0,dataOrig!AA1037*dataRevised!$AC1037/dataOrig!$AC1037,dataOrig!AA1037)</f>
        <v>49.939611469922326</v>
      </c>
      <c r="AB1037" s="1">
        <f>IF(dataOrig!$AC1037&gt;0,dataOrig!AB1037*dataRevised!$AC1037/dataOrig!$AC1037,dataOrig!AB1037)</f>
        <v>785.09714775970906</v>
      </c>
      <c r="AC1037" s="9">
        <f>dataOrig!AC1037*VLOOKUP($C1037,pivot!$H$4:$Q$65,10,FALSE)/VLOOKUP($C1037,pivot!$H$4:$Q$65,6,FALSE)</f>
        <v>1972.0339599053048</v>
      </c>
    </row>
    <row r="1038" spans="1:29">
      <c r="A1038">
        <v>1055</v>
      </c>
      <c r="B1038">
        <v>24043</v>
      </c>
      <c r="C1038">
        <f>dataOrig!C1038</f>
        <v>24043</v>
      </c>
      <c r="D1038">
        <v>24</v>
      </c>
      <c r="E1038" s="1">
        <f>IF(dataOrig!$I1038&gt;0,dataOrig!E1038*dataRevised!$I1038/dataOrig!$I1038,dataOrig!E1038)</f>
        <v>24.830621312141727</v>
      </c>
      <c r="F1038" s="1">
        <f>IF(dataOrig!$I1038&gt;0,dataOrig!F1038*dataRevised!$I1038/dataOrig!$I1038,dataOrig!F1038)</f>
        <v>441.22104023882605</v>
      </c>
      <c r="G1038" s="1">
        <f>IF(dataOrig!$I1038&gt;0,dataOrig!G1038*dataRevised!$I1038/dataOrig!$I1038,dataOrig!G1038)</f>
        <v>94.547365765462729</v>
      </c>
      <c r="H1038" s="1">
        <f>IF(dataOrig!$I1038&gt;0,dataOrig!H1038*dataRevised!$I1038/dataOrig!$I1038,dataOrig!H1038)</f>
        <v>898.67748672020628</v>
      </c>
      <c r="I1038" s="9">
        <f>dataOrig!I1038*VLOOKUP($C1038,pivot!$H$4:$Q$65,7,FALSE)/VLOOKUP($C1038,pivot!$H$4:$Q$65,2,FALSE)</f>
        <v>1459.2765140366369</v>
      </c>
      <c r="J1038" s="1">
        <f>dataOrig!J1038</f>
        <v>26</v>
      </c>
      <c r="K1038" s="1">
        <f>dataOrig!K1038</f>
        <v>462</v>
      </c>
      <c r="L1038" s="1">
        <f>dataOrig!L1038</f>
        <v>99</v>
      </c>
      <c r="M1038" s="1">
        <f>dataOrig!M1038</f>
        <v>941</v>
      </c>
      <c r="N1038" s="9">
        <f>dataOrig!N1038</f>
        <v>1528</v>
      </c>
      <c r="O1038" s="1">
        <f>IF(dataOrig!$S1038&gt;0,dataOrig!O1038*dataRevised!$S1038/dataOrig!$S1038,dataOrig!O1038)</f>
        <v>26.812904027269735</v>
      </c>
      <c r="P1038" s="1">
        <f>IF(dataOrig!$S1038&gt;0,dataOrig!P1038*dataRevised!$S1038/dataOrig!$S1038,dataOrig!P1038)</f>
        <v>476.44467925379303</v>
      </c>
      <c r="Q1038" s="1">
        <f>IF(dataOrig!$S1038&gt;0,dataOrig!Q1038*dataRevised!$S1038/dataOrig!$S1038,dataOrig!Q1038)</f>
        <v>102.09528841152706</v>
      </c>
      <c r="R1038" s="1">
        <f>IF(dataOrig!$S1038&gt;0,dataOrig!R1038*dataRevised!$S1038/dataOrig!$S1038,dataOrig!R1038)</f>
        <v>970.4208726792624</v>
      </c>
      <c r="S1038" s="9">
        <f>dataOrig!S1038*VLOOKUP($C1038,pivot!$H$4:$Q$65,8,FALSE)/VLOOKUP($C1038,pivot!$H$4:$Q$65,4,FALSE)</f>
        <v>1575.7737443718522</v>
      </c>
      <c r="T1038" s="1">
        <f>IF(dataOrig!$X1038&gt;0,dataOrig!T1038*dataRevised!$X1038/dataOrig!$X1038,dataOrig!T1038)</f>
        <v>27.977960919156761</v>
      </c>
      <c r="U1038" s="1">
        <f>IF(dataOrig!$X1038&gt;0,dataOrig!U1038*dataRevised!$X1038/dataOrig!$X1038,dataOrig!U1038)</f>
        <v>564.55528283298463</v>
      </c>
      <c r="V1038" s="1">
        <f>IF(dataOrig!$X1038&gt;0,dataOrig!V1038*dataRevised!$X1038/dataOrig!$X1038,dataOrig!V1038)</f>
        <v>121.90397257632588</v>
      </c>
      <c r="W1038" s="1">
        <f>IF(dataOrig!$X1038&gt;0,dataOrig!W1038*dataRevised!$X1038/dataOrig!$X1038,dataOrig!W1038)</f>
        <v>1211.0460226434998</v>
      </c>
      <c r="X1038" s="9">
        <f>dataOrig!X1038*VLOOKUP($C1038,pivot!$H$4:$Q$65,9,FALSE)/VLOOKUP($C1038,pivot!$H$4:$Q$65,5,FALSE)</f>
        <v>1925.483238971967</v>
      </c>
      <c r="Y1038" s="1">
        <f>IF(dataOrig!$AC1038&gt;0,dataOrig!Y1038*dataRevised!$AC1038/dataOrig!$AC1038,dataOrig!Y1038)</f>
        <v>32.518816771112213</v>
      </c>
      <c r="Z1038" s="1">
        <f>IF(dataOrig!$AC1038&gt;0,dataOrig!Z1038*dataRevised!$AC1038/dataOrig!$AC1038,dataOrig!Z1038)</f>
        <v>656.18326698851433</v>
      </c>
      <c r="AA1038" s="1">
        <f>IF(dataOrig!$AC1038&gt;0,dataOrig!AA1038*dataRevised!$AC1038/dataOrig!$AC1038,dataOrig!AA1038)</f>
        <v>141.68913021698893</v>
      </c>
      <c r="AB1038" s="1">
        <f>IF(dataOrig!$AC1038&gt;0,dataOrig!AB1038*dataRevised!$AC1038/dataOrig!$AC1038,dataOrig!AB1038)</f>
        <v>1407.6002116638572</v>
      </c>
      <c r="AC1038" s="9">
        <f>dataOrig!AC1038*VLOOKUP($C1038,pivot!$H$4:$Q$65,10,FALSE)/VLOOKUP($C1038,pivot!$H$4:$Q$65,6,FALSE)</f>
        <v>2237.9914256404727</v>
      </c>
    </row>
    <row r="1039" spans="1:29">
      <c r="A1039">
        <v>1056</v>
      </c>
      <c r="B1039">
        <v>24043</v>
      </c>
      <c r="C1039">
        <f>dataOrig!C1039</f>
        <v>24043</v>
      </c>
      <c r="D1039">
        <v>24</v>
      </c>
      <c r="E1039" s="1">
        <f>IF(dataOrig!$I1039&gt;0,dataOrig!E1039*dataRevised!$I1039/dataOrig!$I1039,dataOrig!E1039)</f>
        <v>1063.896620835611</v>
      </c>
      <c r="F1039" s="1">
        <f>IF(dataOrig!$I1039&gt;0,dataOrig!F1039*dataRevised!$I1039/dataOrig!$I1039,dataOrig!F1039)</f>
        <v>4425.5807369409522</v>
      </c>
      <c r="G1039" s="1">
        <f>IF(dataOrig!$I1039&gt;0,dataOrig!G1039*dataRevised!$I1039/dataOrig!$I1039,dataOrig!G1039)</f>
        <v>1284.5071409550242</v>
      </c>
      <c r="H1039" s="1">
        <f>IF(dataOrig!$I1039&gt;0,dataOrig!H1039*dataRevised!$I1039/dataOrig!$I1039,dataOrig!H1039)</f>
        <v>5948.8438520511854</v>
      </c>
      <c r="I1039" s="9">
        <f>dataOrig!I1039*VLOOKUP($C1039,pivot!$H$4:$Q$65,7,FALSE)/VLOOKUP($C1039,pivot!$H$4:$Q$65,2,FALSE)</f>
        <v>12722.828350782773</v>
      </c>
      <c r="J1039" s="1">
        <f>dataOrig!J1039</f>
        <v>1114</v>
      </c>
      <c r="K1039" s="1">
        <f>dataOrig!K1039</f>
        <v>4634</v>
      </c>
      <c r="L1039" s="1">
        <f>dataOrig!L1039</f>
        <v>1345</v>
      </c>
      <c r="M1039" s="1">
        <f>dataOrig!M1039</f>
        <v>6229</v>
      </c>
      <c r="N1039" s="9">
        <f>dataOrig!N1039</f>
        <v>13322</v>
      </c>
      <c r="O1039" s="1">
        <f>IF(dataOrig!$S1039&gt;0,dataOrig!O1039*dataRevised!$S1039/dataOrig!$S1039,dataOrig!O1039)</f>
        <v>1148.829811014557</v>
      </c>
      <c r="P1039" s="1">
        <f>IF(dataOrig!$S1039&gt;0,dataOrig!P1039*dataRevised!$S1039/dataOrig!$S1039,dataOrig!P1039)</f>
        <v>4778.8845100910758</v>
      </c>
      <c r="Q1039" s="1">
        <f>IF(dataOrig!$S1039&gt;0,dataOrig!Q1039*dataRevised!$S1039/dataOrig!$S1039,dataOrig!Q1039)</f>
        <v>1387.0521506414534</v>
      </c>
      <c r="R1039" s="1">
        <f>IF(dataOrig!$S1039&gt;0,dataOrig!R1039*dataRevised!$S1039/dataOrig!$S1039,dataOrig!R1039)</f>
        <v>6423.7530456101222</v>
      </c>
      <c r="S1039" s="9">
        <f>dataOrig!S1039*VLOOKUP($C1039,pivot!$H$4:$Q$65,8,FALSE)/VLOOKUP($C1039,pivot!$H$4:$Q$65,4,FALSE)</f>
        <v>13738.519517357208</v>
      </c>
      <c r="T1039" s="1">
        <f>IF(dataOrig!$X1039&gt;0,dataOrig!T1039*dataRevised!$X1039/dataOrig!$X1039,dataOrig!T1039)</f>
        <v>1196.0578292939513</v>
      </c>
      <c r="U1039" s="1">
        <f>IF(dataOrig!$X1039&gt;0,dataOrig!U1039*dataRevised!$X1039/dataOrig!$X1039,dataOrig!U1039)</f>
        <v>5662.5394474593331</v>
      </c>
      <c r="V1039" s="1">
        <f>IF(dataOrig!$X1039&gt;0,dataOrig!V1039*dataRevised!$X1039/dataOrig!$X1039,dataOrig!V1039)</f>
        <v>1658.6933973500077</v>
      </c>
      <c r="W1039" s="1">
        <f>IF(dataOrig!$X1039&gt;0,dataOrig!W1039*dataRevised!$X1039/dataOrig!$X1039,dataOrig!W1039)</f>
        <v>8014.6865904484403</v>
      </c>
      <c r="X1039" s="9">
        <f>dataOrig!X1039*VLOOKUP($C1039,pivot!$H$4:$Q$65,9,FALSE)/VLOOKUP($C1039,pivot!$H$4:$Q$65,5,FALSE)</f>
        <v>16531.977264551733</v>
      </c>
      <c r="Y1039" s="1">
        <f>IF(dataOrig!$AC1039&gt;0,dataOrig!Y1039*dataRevised!$AC1039/dataOrig!$AC1039,dataOrig!Y1039)</f>
        <v>1390.179416965047</v>
      </c>
      <c r="Z1039" s="1">
        <f>IF(dataOrig!$AC1039&gt;0,dataOrig!Z1039*dataRevised!$AC1039/dataOrig!$AC1039,dataOrig!Z1039)</f>
        <v>6581.5762372104609</v>
      </c>
      <c r="AA1039" s="1">
        <f>IF(dataOrig!$AC1039&gt;0,dataOrig!AA1039*dataRevised!$AC1039/dataOrig!$AC1039,dataOrig!AA1039)</f>
        <v>1927.9012800016528</v>
      </c>
      <c r="AB1039" s="1">
        <f>IF(dataOrig!$AC1039&gt;0,dataOrig!AB1039*dataRevised!$AC1039/dataOrig!$AC1039,dataOrig!AB1039)</f>
        <v>9315.4796186103958</v>
      </c>
      <c r="AC1039" s="9">
        <f>dataOrig!AC1039*VLOOKUP($C1039,pivot!$H$4:$Q$65,10,FALSE)/VLOOKUP($C1039,pivot!$H$4:$Q$65,6,FALSE)</f>
        <v>19215.136552787557</v>
      </c>
    </row>
    <row r="1040" spans="1:29">
      <c r="A1040">
        <v>1057</v>
      </c>
      <c r="B1040">
        <v>24043</v>
      </c>
      <c r="C1040">
        <f>dataOrig!C1040</f>
        <v>24043</v>
      </c>
      <c r="D1040">
        <v>24</v>
      </c>
      <c r="E1040" s="1">
        <f>IF(dataOrig!$I1040&gt;0,dataOrig!E1040*dataRevised!$I1040/dataOrig!$I1040,dataOrig!E1040)</f>
        <v>568.23921848939722</v>
      </c>
      <c r="F1040" s="1">
        <f>IF(dataOrig!$I1040&gt;0,dataOrig!F1040*dataRevised!$I1040/dataOrig!$I1040,dataOrig!F1040)</f>
        <v>1748.6487547127501</v>
      </c>
      <c r="G1040" s="1">
        <f>IF(dataOrig!$I1040&gt;0,dataOrig!G1040*dataRevised!$I1040/dataOrig!$I1040,dataOrig!G1040)</f>
        <v>2654.011408709302</v>
      </c>
      <c r="H1040" s="1">
        <f>IF(dataOrig!$I1040&gt;0,dataOrig!H1040*dataRevised!$I1040/dataOrig!$I1040,dataOrig!H1040)</f>
        <v>1039.0659995234691</v>
      </c>
      <c r="I1040" s="9">
        <f>dataOrig!I1040*VLOOKUP($C1040,pivot!$H$4:$Q$65,7,FALSE)/VLOOKUP($C1040,pivot!$H$4:$Q$65,2,FALSE)</f>
        <v>6009.9653814349185</v>
      </c>
      <c r="J1040" s="1">
        <f>dataOrig!J1040</f>
        <v>595</v>
      </c>
      <c r="K1040" s="1">
        <f>dataOrig!K1040</f>
        <v>1831</v>
      </c>
      <c r="L1040" s="1">
        <f>dataOrig!L1040</f>
        <v>2779</v>
      </c>
      <c r="M1040" s="1">
        <f>dataOrig!M1040</f>
        <v>1088</v>
      </c>
      <c r="N1040" s="9">
        <f>dataOrig!N1040</f>
        <v>6293</v>
      </c>
      <c r="O1040" s="1">
        <f>IF(dataOrig!$S1040&gt;0,dataOrig!O1040*dataRevised!$S1040/dataOrig!$S1040,dataOrig!O1040)</f>
        <v>613.60299600867268</v>
      </c>
      <c r="P1040" s="1">
        <f>IF(dataOrig!$S1040&gt;0,dataOrig!P1040*dataRevised!$S1040/dataOrig!$S1040,dataOrig!P1040)</f>
        <v>1888.2472028434954</v>
      </c>
      <c r="Q1040" s="1">
        <f>IF(dataOrig!$S1040&gt;0,dataOrig!Q1040*dataRevised!$S1040/dataOrig!$S1040,dataOrig!Q1040)</f>
        <v>2865.8869342993303</v>
      </c>
      <c r="R1040" s="1">
        <f>IF(dataOrig!$S1040&gt;0,dataOrig!R1040*dataRevised!$S1040/dataOrig!$S1040,dataOrig!R1040)</f>
        <v>1122.0169069872873</v>
      </c>
      <c r="S1040" s="9">
        <f>dataOrig!S1040*VLOOKUP($C1040,pivot!$H$4:$Q$65,8,FALSE)/VLOOKUP($C1040,pivot!$H$4:$Q$65,4,FALSE)</f>
        <v>6489.7540401387851</v>
      </c>
      <c r="T1040" s="1">
        <f>IF(dataOrig!$X1040&gt;0,dataOrig!T1040*dataRevised!$X1040/dataOrig!$X1040,dataOrig!T1040)</f>
        <v>639.49624958072604</v>
      </c>
      <c r="U1040" s="1">
        <f>IF(dataOrig!$X1040&gt;0,dataOrig!U1040*dataRevised!$X1040/dataOrig!$X1040,dataOrig!U1040)</f>
        <v>2237.2376606425714</v>
      </c>
      <c r="V1040" s="1">
        <f>IF(dataOrig!$X1040&gt;0,dataOrig!V1040*dataRevised!$X1040/dataOrig!$X1040,dataOrig!V1040)</f>
        <v>3427.3002125967032</v>
      </c>
      <c r="W1040" s="1">
        <f>IF(dataOrig!$X1040&gt;0,dataOrig!W1040*dataRevised!$X1040/dataOrig!$X1040,dataOrig!W1040)</f>
        <v>1399.8972588478082</v>
      </c>
      <c r="X1040" s="9">
        <f>dataOrig!X1040*VLOOKUP($C1040,pivot!$H$4:$Q$65,9,FALSE)/VLOOKUP($C1040,pivot!$H$4:$Q$65,5,FALSE)</f>
        <v>7703.9313816678086</v>
      </c>
      <c r="Y1040" s="1">
        <f>IF(dataOrig!$AC1040&gt;0,dataOrig!Y1040*dataRevised!$AC1040/dataOrig!$AC1040,dataOrig!Y1040)</f>
        <v>743.28724048256493</v>
      </c>
      <c r="Z1040" s="1">
        <f>IF(dataOrig!$AC1040&gt;0,dataOrig!Z1040*dataRevised!$AC1040/dataOrig!$AC1040,dataOrig!Z1040)</f>
        <v>2600.343955375723</v>
      </c>
      <c r="AA1040" s="1">
        <f>IF(dataOrig!$AC1040&gt;0,dataOrig!AA1040*dataRevised!$AC1040/dataOrig!$AC1040,dataOrig!AA1040)</f>
        <v>3983.5550544612465</v>
      </c>
      <c r="AB1040" s="1">
        <f>IF(dataOrig!$AC1040&gt;0,dataOrig!AB1040*dataRevised!$AC1040/dataOrig!$AC1040,dataOrig!AB1040)</f>
        <v>1627.1022248688648</v>
      </c>
      <c r="AC1040" s="9">
        <f>dataOrig!AC1040*VLOOKUP($C1040,pivot!$H$4:$Q$65,10,FALSE)/VLOOKUP($C1040,pivot!$H$4:$Q$65,6,FALSE)</f>
        <v>8954.2884751883994</v>
      </c>
    </row>
    <row r="1041" spans="1:29">
      <c r="A1041">
        <v>1058</v>
      </c>
      <c r="B1041">
        <v>24043</v>
      </c>
      <c r="C1041">
        <f>dataOrig!C1041</f>
        <v>24043</v>
      </c>
      <c r="D1041">
        <v>24</v>
      </c>
      <c r="E1041" s="1">
        <f>IF(dataOrig!$I1041&gt;0,dataOrig!E1041*dataRevised!$I1041/dataOrig!$I1041,dataOrig!E1041)</f>
        <v>2290.1473040967639</v>
      </c>
      <c r="F1041" s="1">
        <f>IF(dataOrig!$I1041&gt;0,dataOrig!F1041*dataRevised!$I1041/dataOrig!$I1041,dataOrig!F1041)</f>
        <v>3482.0171270795668</v>
      </c>
      <c r="G1041" s="1">
        <f>IF(dataOrig!$I1041&gt;0,dataOrig!G1041*dataRevised!$I1041/dataOrig!$I1041,dataOrig!G1041)</f>
        <v>1397.1999607562827</v>
      </c>
      <c r="H1041" s="1">
        <f>IF(dataOrig!$I1041&gt;0,dataOrig!H1041*dataRevised!$I1041/dataOrig!$I1041,dataOrig!H1041)</f>
        <v>2122.0630982914972</v>
      </c>
      <c r="I1041" s="9">
        <f>dataOrig!I1041*VLOOKUP($C1041,pivot!$H$4:$Q$65,7,FALSE)/VLOOKUP($C1041,pivot!$H$4:$Q$65,2,FALSE)</f>
        <v>9291.4274902241104</v>
      </c>
      <c r="J1041" s="1">
        <f>dataOrig!J1041</f>
        <v>2398</v>
      </c>
      <c r="K1041" s="1">
        <f>dataOrig!K1041</f>
        <v>3646</v>
      </c>
      <c r="L1041" s="1">
        <f>dataOrig!L1041</f>
        <v>1463</v>
      </c>
      <c r="M1041" s="1">
        <f>dataOrig!M1041</f>
        <v>2222</v>
      </c>
      <c r="N1041" s="9">
        <f>dataOrig!N1041</f>
        <v>9729</v>
      </c>
      <c r="O1041" s="1">
        <f>IF(dataOrig!$S1041&gt;0,dataOrig!O1041*dataRevised!$S1041/dataOrig!$S1041,dataOrig!O1041)</f>
        <v>2472.9747637458777</v>
      </c>
      <c r="P1041" s="1">
        <f>IF(dataOrig!$S1041&gt;0,dataOrig!P1041*dataRevised!$S1041/dataOrig!$S1041,dataOrig!P1041)</f>
        <v>3759.9941570548249</v>
      </c>
      <c r="Q1041" s="1">
        <f>IF(dataOrig!$S1041&gt;0,dataOrig!Q1041*dataRevised!$S1041/dataOrig!$S1041,dataOrig!Q1041)</f>
        <v>1508.7414843036777</v>
      </c>
      <c r="R1041" s="1">
        <f>IF(dataOrig!$S1041&gt;0,dataOrig!R1041*dataRevised!$S1041/dataOrig!$S1041,dataOrig!R1041)</f>
        <v>2291.4720287920518</v>
      </c>
      <c r="S1041" s="9">
        <f>dataOrig!S1041*VLOOKUP($C1041,pivot!$H$4:$Q$65,8,FALSE)/VLOOKUP($C1041,pivot!$H$4:$Q$65,4,FALSE)</f>
        <v>10033.182433896432</v>
      </c>
      <c r="T1041" s="1">
        <f>IF(dataOrig!$X1041&gt;0,dataOrig!T1041*dataRevised!$X1041/dataOrig!$X1041,dataOrig!T1041)</f>
        <v>2574.9716174523919</v>
      </c>
      <c r="U1041" s="1">
        <f>IF(dataOrig!$X1041&gt;0,dataOrig!U1041*dataRevised!$X1041/dataOrig!$X1041,dataOrig!U1041)</f>
        <v>4455.4902763757145</v>
      </c>
      <c r="V1041" s="1">
        <f>IF(dataOrig!$X1041&gt;0,dataOrig!V1041*dataRevised!$X1041/dataOrig!$X1041,dataOrig!V1041)</f>
        <v>1803.5792663956411</v>
      </c>
      <c r="W1041" s="1">
        <f>IF(dataOrig!$X1041&gt;0,dataOrig!W1041*dataRevised!$X1041/dataOrig!$X1041,dataOrig!W1041)</f>
        <v>2859.7472910938091</v>
      </c>
      <c r="X1041" s="9">
        <f>dataOrig!X1041*VLOOKUP($C1041,pivot!$H$4:$Q$65,9,FALSE)/VLOOKUP($C1041,pivot!$H$4:$Q$65,5,FALSE)</f>
        <v>11693.788451317556</v>
      </c>
      <c r="Y1041" s="1">
        <f>IF(dataOrig!$AC1041&gt;0,dataOrig!Y1041*dataRevised!$AC1041/dataOrig!$AC1041,dataOrig!Y1041)</f>
        <v>2992.8925292555778</v>
      </c>
      <c r="Z1041" s="1">
        <f>IF(dataOrig!$AC1041&gt;0,dataOrig!Z1041*dataRevised!$AC1041/dataOrig!$AC1041,dataOrig!Z1041)</f>
        <v>5178.6215707996198</v>
      </c>
      <c r="AA1041" s="1">
        <f>IF(dataOrig!$AC1041&gt;0,dataOrig!AA1041*dataRevised!$AC1041/dataOrig!$AC1041,dataOrig!AA1041)</f>
        <v>2096.3022954234839</v>
      </c>
      <c r="AB1041" s="1">
        <f>IF(dataOrig!$AC1041&gt;0,dataOrig!AB1041*dataRevised!$AC1041/dataOrig!$AC1041,dataOrig!AB1041)</f>
        <v>3323.8876285329702</v>
      </c>
      <c r="AC1041" s="9">
        <f>dataOrig!AC1041*VLOOKUP($C1041,pivot!$H$4:$Q$65,10,FALSE)/VLOOKUP($C1041,pivot!$H$4:$Q$65,6,FALSE)</f>
        <v>13591.704024011651</v>
      </c>
    </row>
    <row r="1042" spans="1:29">
      <c r="A1042">
        <v>1059</v>
      </c>
      <c r="B1042">
        <v>24043</v>
      </c>
      <c r="C1042">
        <f>dataOrig!C1042</f>
        <v>24043</v>
      </c>
      <c r="D1042">
        <v>24</v>
      </c>
      <c r="E1042" s="1">
        <f>IF(dataOrig!$I1042&gt;0,dataOrig!E1042*dataRevised!$I1042/dataOrig!$I1042,dataOrig!E1042)</f>
        <v>440.26601634220521</v>
      </c>
      <c r="F1042" s="1">
        <f>IF(dataOrig!$I1042&gt;0,dataOrig!F1042*dataRevised!$I1042/dataOrig!$I1042,dataOrig!F1042)</f>
        <v>913.00284516951888</v>
      </c>
      <c r="G1042" s="1">
        <f>IF(dataOrig!$I1042&gt;0,dataOrig!G1042*dataRevised!$I1042/dataOrig!$I1042,dataOrig!G1042)</f>
        <v>401.11003658075094</v>
      </c>
      <c r="H1042" s="1">
        <f>IF(dataOrig!$I1042&gt;0,dataOrig!H1042*dataRevised!$I1042/dataOrig!$I1042,dataOrig!H1042)</f>
        <v>230.16075908562138</v>
      </c>
      <c r="I1042" s="9">
        <f>dataOrig!I1042*VLOOKUP($C1042,pivot!$H$4:$Q$65,7,FALSE)/VLOOKUP($C1042,pivot!$H$4:$Q$65,2,FALSE)</f>
        <v>1984.5396571780964</v>
      </c>
      <c r="J1042" s="1">
        <f>dataOrig!J1042</f>
        <v>461</v>
      </c>
      <c r="K1042" s="1">
        <f>dataOrig!K1042</f>
        <v>956</v>
      </c>
      <c r="L1042" s="1">
        <f>dataOrig!L1042</f>
        <v>420</v>
      </c>
      <c r="M1042" s="1">
        <f>dataOrig!M1042</f>
        <v>241</v>
      </c>
      <c r="N1042" s="9">
        <f>dataOrig!N1042</f>
        <v>2078</v>
      </c>
      <c r="O1042" s="1">
        <f>IF(dataOrig!$S1042&gt;0,dataOrig!O1042*dataRevised!$S1042/dataOrig!$S1042,dataOrig!O1042)</f>
        <v>475.41341371428251</v>
      </c>
      <c r="P1042" s="1">
        <f>IF(dataOrig!$S1042&gt;0,dataOrig!P1042*dataRevised!$S1042/dataOrig!$S1042,dataOrig!P1042)</f>
        <v>985.88985577191784</v>
      </c>
      <c r="Q1042" s="1">
        <f>IF(dataOrig!$S1042&gt;0,dataOrig!Q1042*dataRevised!$S1042/dataOrig!$S1042,dataOrig!Q1042)</f>
        <v>433.13152659435724</v>
      </c>
      <c r="R1042" s="1">
        <f>IF(dataOrig!$S1042&gt;0,dataOrig!R1042*dataRevised!$S1042/dataOrig!$S1042,dataOrig!R1042)</f>
        <v>248.53499502200023</v>
      </c>
      <c r="S1042" s="9">
        <f>dataOrig!S1042*VLOOKUP($C1042,pivot!$H$4:$Q$65,8,FALSE)/VLOOKUP($C1042,pivot!$H$4:$Q$65,4,FALSE)</f>
        <v>2142.9697911025578</v>
      </c>
      <c r="T1042" s="1">
        <f>IF(dataOrig!$X1042&gt;0,dataOrig!T1042*dataRevised!$X1042/dataOrig!$X1042,dataOrig!T1042)</f>
        <v>494.61038053509282</v>
      </c>
      <c r="U1042" s="1">
        <f>IF(dataOrig!$X1042&gt;0,dataOrig!U1042*dataRevised!$X1042/dataOrig!$X1042,dataOrig!U1042)</f>
        <v>1168.0798683747948</v>
      </c>
      <c r="V1042" s="1">
        <f>IF(dataOrig!$X1042&gt;0,dataOrig!V1042*dataRevised!$X1042/dataOrig!$X1042,dataOrig!V1042)</f>
        <v>517.5922770044001</v>
      </c>
      <c r="W1042" s="1">
        <f>IF(dataOrig!$X1042&gt;0,dataOrig!W1042*dataRevised!$X1042/dataOrig!$X1042,dataOrig!W1042)</f>
        <v>310.75520878063401</v>
      </c>
      <c r="X1042" s="9">
        <f>dataOrig!X1042*VLOOKUP($C1042,pivot!$H$4:$Q$65,9,FALSE)/VLOOKUP($C1042,pivot!$H$4:$Q$65,5,FALSE)</f>
        <v>2491.0377346949217</v>
      </c>
      <c r="Y1042" s="1">
        <f>IF(dataOrig!$AC1042&gt;0,dataOrig!Y1042*dataRevised!$AC1042/dataOrig!$AC1042,dataOrig!Y1042)</f>
        <v>574.88622506073364</v>
      </c>
      <c r="Z1042" s="1">
        <f>IF(dataOrig!$AC1042&gt;0,dataOrig!Z1042*dataRevised!$AC1042/dataOrig!$AC1042,dataOrig!Z1042)</f>
        <v>1357.6606001939347</v>
      </c>
      <c r="AA1042" s="1">
        <f>IF(dataOrig!$AC1042&gt;0,dataOrig!AA1042*dataRevised!$AC1042/dataOrig!$AC1042,dataOrig!AA1042)</f>
        <v>601.59811026557588</v>
      </c>
      <c r="AB1042" s="1">
        <f>IF(dataOrig!$AC1042&gt;0,dataOrig!AB1042*dataRevised!$AC1042/dataOrig!$AC1042,dataOrig!AB1042)</f>
        <v>361.19114342199629</v>
      </c>
      <c r="AC1042" s="9">
        <f>dataOrig!AC1042*VLOOKUP($C1042,pivot!$H$4:$Q$65,10,FALSE)/VLOOKUP($C1042,pivot!$H$4:$Q$65,6,FALSE)</f>
        <v>2895.3360789422409</v>
      </c>
    </row>
    <row r="1043" spans="1:29">
      <c r="A1043">
        <v>1060</v>
      </c>
      <c r="B1043">
        <v>24043</v>
      </c>
      <c r="C1043">
        <f>dataOrig!C1043</f>
        <v>24043</v>
      </c>
      <c r="D1043">
        <v>24</v>
      </c>
      <c r="E1043" s="1">
        <f>IF(dataOrig!$I1043&gt;0,dataOrig!E1043*dataRevised!$I1043/dataOrig!$I1043,dataOrig!E1043)</f>
        <v>56.346409900629304</v>
      </c>
      <c r="F1043" s="1">
        <f>IF(dataOrig!$I1043&gt;0,dataOrig!F1043*dataRevised!$I1043/dataOrig!$I1043,dataOrig!F1043)</f>
        <v>32.470812485108411</v>
      </c>
      <c r="G1043" s="1">
        <f>IF(dataOrig!$I1043&gt;0,dataOrig!G1043*dataRevised!$I1043/dataOrig!$I1043,dataOrig!G1043)</f>
        <v>15.28038234593337</v>
      </c>
      <c r="H1043" s="1">
        <f>IF(dataOrig!$I1043&gt;0,dataOrig!H1043*dataRevised!$I1043/dataOrig!$I1043,dataOrig!H1043)</f>
        <v>48.706218727662616</v>
      </c>
      <c r="I1043" s="9">
        <f>dataOrig!I1043*VLOOKUP($C1043,pivot!$H$4:$Q$65,7,FALSE)/VLOOKUP($C1043,pivot!$H$4:$Q$65,2,FALSE)</f>
        <v>152.8038234593337</v>
      </c>
      <c r="J1043" s="1">
        <f>dataOrig!J1043</f>
        <v>59</v>
      </c>
      <c r="K1043" s="1">
        <f>dataOrig!K1043</f>
        <v>34</v>
      </c>
      <c r="L1043" s="1">
        <f>dataOrig!L1043</f>
        <v>16</v>
      </c>
      <c r="M1043" s="1">
        <f>dataOrig!M1043</f>
        <v>51</v>
      </c>
      <c r="N1043" s="9">
        <f>dataOrig!N1043</f>
        <v>160</v>
      </c>
      <c r="O1043" s="1">
        <f>IF(dataOrig!$S1043&gt;0,dataOrig!O1043*dataRevised!$S1043/dataOrig!$S1043,dataOrig!O1043)</f>
        <v>60.844666831112086</v>
      </c>
      <c r="P1043" s="1">
        <f>IF(dataOrig!$S1043&gt;0,dataOrig!P1043*dataRevised!$S1043/dataOrig!$S1043,dataOrig!P1043)</f>
        <v>35.063028343352734</v>
      </c>
      <c r="Q1043" s="1">
        <f>IF(dataOrig!$S1043&gt;0,dataOrig!Q1043*dataRevised!$S1043/dataOrig!$S1043,dataOrig!Q1043)</f>
        <v>16.500248632165992</v>
      </c>
      <c r="R1043" s="1">
        <f>IF(dataOrig!$S1043&gt;0,dataOrig!R1043*dataRevised!$S1043/dataOrig!$S1043,dataOrig!R1043)</f>
        <v>52.59454251502909</v>
      </c>
      <c r="S1043" s="9">
        <f>dataOrig!S1043*VLOOKUP($C1043,pivot!$H$4:$Q$65,8,FALSE)/VLOOKUP($C1043,pivot!$H$4:$Q$65,4,FALSE)</f>
        <v>165.00248632165992</v>
      </c>
      <c r="T1043" s="1">
        <f>IF(dataOrig!$X1043&gt;0,dataOrig!T1043*dataRevised!$X1043/dataOrig!$X1043,dataOrig!T1043)</f>
        <v>62.950412068102715</v>
      </c>
      <c r="U1043" s="1">
        <f>IF(dataOrig!$X1043&gt;0,dataOrig!U1043*dataRevised!$X1043/dataOrig!$X1043,dataOrig!U1043)</f>
        <v>40.967728488765253</v>
      </c>
      <c r="V1043" s="1">
        <f>IF(dataOrig!$X1043&gt;0,dataOrig!V1043*dataRevised!$X1043/dataOrig!$X1043,dataOrig!V1043)</f>
        <v>19.984257799397685</v>
      </c>
      <c r="W1043" s="1">
        <f>IF(dataOrig!$X1043&gt;0,dataOrig!W1043*dataRevised!$X1043/dataOrig!$X1043,dataOrig!W1043)</f>
        <v>65.948050738012356</v>
      </c>
      <c r="X1043" s="9">
        <f>dataOrig!X1043*VLOOKUP($C1043,pivot!$H$4:$Q$65,9,FALSE)/VLOOKUP($C1043,pivot!$H$4:$Q$65,5,FALSE)</f>
        <v>189.85044909427802</v>
      </c>
      <c r="Y1043" s="1">
        <f>IF(dataOrig!$AC1043&gt;0,dataOrig!Y1043*dataRevised!$AC1043/dataOrig!$AC1043,dataOrig!Y1043)</f>
        <v>73.167337735002462</v>
      </c>
      <c r="Z1043" s="1">
        <f>IF(dataOrig!$AC1043&gt;0,dataOrig!Z1043*dataRevised!$AC1043/dataOrig!$AC1043,dataOrig!Z1043)</f>
        <v>47.616838843414314</v>
      </c>
      <c r="AA1043" s="1">
        <f>IF(dataOrig!$AC1043&gt;0,dataOrig!AA1043*dataRevised!$AC1043/dataOrig!$AC1043,dataOrig!AA1043)</f>
        <v>23.22772626508015</v>
      </c>
      <c r="AB1043" s="1">
        <f>IF(dataOrig!$AC1043&gt;0,dataOrig!AB1043*dataRevised!$AC1043/dataOrig!$AC1043,dataOrig!AB1043)</f>
        <v>76.651496674764502</v>
      </c>
      <c r="AC1043" s="9">
        <f>dataOrig!AC1043*VLOOKUP($C1043,pivot!$H$4:$Q$65,10,FALSE)/VLOOKUP($C1043,pivot!$H$4:$Q$65,6,FALSE)</f>
        <v>220.66339951826146</v>
      </c>
    </row>
    <row r="1044" spans="1:29">
      <c r="A1044">
        <v>1061</v>
      </c>
      <c r="B1044">
        <v>24043</v>
      </c>
      <c r="C1044">
        <f>dataOrig!C1044</f>
        <v>24043</v>
      </c>
      <c r="D1044">
        <v>24</v>
      </c>
      <c r="E1044" s="1">
        <f>IF(dataOrig!$I1044&gt;0,dataOrig!E1044*dataRevised!$I1044/dataOrig!$I1044,dataOrig!E1044)</f>
        <v>33.425836381729241</v>
      </c>
      <c r="F1044" s="1">
        <f>IF(dataOrig!$I1044&gt;0,dataOrig!F1044*dataRevised!$I1044/dataOrig!$I1044,dataOrig!F1044)</f>
        <v>65.896648866837651</v>
      </c>
      <c r="G1044" s="1">
        <f>IF(dataOrig!$I1044&gt;0,dataOrig!G1044*dataRevised!$I1044/dataOrig!$I1044,dataOrig!G1044)</f>
        <v>15.280382345933369</v>
      </c>
      <c r="H1044" s="1">
        <f>IF(dataOrig!$I1044&gt;0,dataOrig!H1044*dataRevised!$I1044/dataOrig!$I1044,dataOrig!H1044)</f>
        <v>209.15023335996298</v>
      </c>
      <c r="I1044" s="9">
        <f>dataOrig!I1044*VLOOKUP($C1044,pivot!$H$4:$Q$65,7,FALSE)/VLOOKUP($C1044,pivot!$H$4:$Q$65,2,FALSE)</f>
        <v>323.75310095446326</v>
      </c>
      <c r="J1044" s="1">
        <f>dataOrig!J1044</f>
        <v>35</v>
      </c>
      <c r="K1044" s="1">
        <f>dataOrig!K1044</f>
        <v>69</v>
      </c>
      <c r="L1044" s="1">
        <f>dataOrig!L1044</f>
        <v>16</v>
      </c>
      <c r="M1044" s="1">
        <f>dataOrig!M1044</f>
        <v>219</v>
      </c>
      <c r="N1044" s="9">
        <f>dataOrig!N1044</f>
        <v>339</v>
      </c>
      <c r="O1044" s="1">
        <f>IF(dataOrig!$S1044&gt;0,dataOrig!O1044*dataRevised!$S1044/dataOrig!$S1044,dataOrig!O1044)</f>
        <v>36.094293882863099</v>
      </c>
      <c r="P1044" s="1">
        <f>IF(dataOrig!$S1044&gt;0,dataOrig!P1044*dataRevised!$S1044/dataOrig!$S1044,dataOrig!P1044)</f>
        <v>71.15732222621584</v>
      </c>
      <c r="Q1044" s="1">
        <f>IF(dataOrig!$S1044&gt;0,dataOrig!Q1044*dataRevised!$S1044/dataOrig!$S1044,dataOrig!Q1044)</f>
        <v>16.500248632165992</v>
      </c>
      <c r="R1044" s="1">
        <f>IF(dataOrig!$S1044&gt;0,dataOrig!R1044*dataRevised!$S1044/dataOrig!$S1044,dataOrig!R1044)</f>
        <v>225.84715315277197</v>
      </c>
      <c r="S1044" s="9">
        <f>dataOrig!S1044*VLOOKUP($C1044,pivot!$H$4:$Q$65,8,FALSE)/VLOOKUP($C1044,pivot!$H$4:$Q$65,4,FALSE)</f>
        <v>349.59901789401692</v>
      </c>
      <c r="T1044" s="1">
        <f>IF(dataOrig!$X1044&gt;0,dataOrig!T1044*dataRevised!$X1044/dataOrig!$X1044,dataOrig!T1044)</f>
        <v>37.970089818855605</v>
      </c>
      <c r="U1044" s="1">
        <f>IF(dataOrig!$X1044&gt;0,dataOrig!U1044*dataRevised!$X1044/dataOrig!$X1044,dataOrig!U1044)</f>
        <v>83.933882757470286</v>
      </c>
      <c r="V1044" s="1">
        <f>IF(dataOrig!$X1044&gt;0,dataOrig!V1044*dataRevised!$X1044/dataOrig!$X1044,dataOrig!V1044)</f>
        <v>19.984257799397685</v>
      </c>
      <c r="W1044" s="1">
        <f>IF(dataOrig!$X1044&gt;0,dataOrig!W1044*dataRevised!$X1044/dataOrig!$X1044,dataOrig!W1044)</f>
        <v>281.77803497150734</v>
      </c>
      <c r="X1044" s="9">
        <f>dataOrig!X1044*VLOOKUP($C1044,pivot!$H$4:$Q$65,9,FALSE)/VLOOKUP($C1044,pivot!$H$4:$Q$65,5,FALSE)</f>
        <v>423.66626534723093</v>
      </c>
      <c r="Y1044" s="1">
        <f>IF(dataOrig!$AC1044&gt;0,dataOrig!Y1044*dataRevised!$AC1044/dataOrig!$AC1044,dataOrig!Y1044)</f>
        <v>44.132679903652281</v>
      </c>
      <c r="Z1044" s="1">
        <f>IF(dataOrig!$AC1044&gt;0,dataOrig!Z1044*dataRevised!$AC1044/dataOrig!$AC1044,dataOrig!Z1044)</f>
        <v>97.55645031333664</v>
      </c>
      <c r="AA1044" s="1">
        <f>IF(dataOrig!$AC1044&gt;0,dataOrig!AA1044*dataRevised!$AC1044/dataOrig!$AC1044,dataOrig!AA1044)</f>
        <v>23.227726265080154</v>
      </c>
      <c r="AB1044" s="1">
        <f>IF(dataOrig!$AC1044&gt;0,dataOrig!AB1044*dataRevised!$AC1044/dataOrig!$AC1044,dataOrig!AB1044)</f>
        <v>327.51094033763007</v>
      </c>
      <c r="AC1044" s="9">
        <f>dataOrig!AC1044*VLOOKUP($C1044,pivot!$H$4:$Q$65,10,FALSE)/VLOOKUP($C1044,pivot!$H$4:$Q$65,6,FALSE)</f>
        <v>492.42779681969915</v>
      </c>
    </row>
    <row r="1045" spans="1:29">
      <c r="A1045">
        <v>1062</v>
      </c>
      <c r="B1045">
        <v>24043</v>
      </c>
      <c r="C1045">
        <f>dataOrig!C1045</f>
        <v>24043</v>
      </c>
      <c r="D1045">
        <v>24</v>
      </c>
      <c r="E1045" s="1">
        <f>IF(dataOrig!$I1045&gt;0,dataOrig!E1045*dataRevised!$I1045/dataOrig!$I1045,dataOrig!E1045)</f>
        <v>128.92822604381283</v>
      </c>
      <c r="F1045" s="1">
        <f>IF(dataOrig!$I1045&gt;0,dataOrig!F1045*dataRevised!$I1045/dataOrig!$I1045,dataOrig!F1045)</f>
        <v>144.20860838974616</v>
      </c>
      <c r="G1045" s="1">
        <f>IF(dataOrig!$I1045&gt;0,dataOrig!G1045*dataRevised!$I1045/dataOrig!$I1045,dataOrig!G1045)</f>
        <v>15.280382345933369</v>
      </c>
      <c r="H1045" s="1">
        <f>IF(dataOrig!$I1045&gt;0,dataOrig!H1045*dataRevised!$I1045/dataOrig!$I1045,dataOrig!H1045)</f>
        <v>287.46219288287148</v>
      </c>
      <c r="I1045" s="9">
        <f>dataOrig!I1045*VLOOKUP($C1045,pivot!$H$4:$Q$65,7,FALSE)/VLOOKUP($C1045,pivot!$H$4:$Q$65,2,FALSE)</f>
        <v>575.87940966236386</v>
      </c>
      <c r="J1045" s="1">
        <f>dataOrig!J1045</f>
        <v>135</v>
      </c>
      <c r="K1045" s="1">
        <f>dataOrig!K1045</f>
        <v>151</v>
      </c>
      <c r="L1045" s="1">
        <f>dataOrig!L1045</f>
        <v>16</v>
      </c>
      <c r="M1045" s="1">
        <f>dataOrig!M1045</f>
        <v>301</v>
      </c>
      <c r="N1045" s="9">
        <f>dataOrig!N1045</f>
        <v>603</v>
      </c>
      <c r="O1045" s="1">
        <f>IF(dataOrig!$S1045&gt;0,dataOrig!O1045*dataRevised!$S1045/dataOrig!$S1045,dataOrig!O1045)</f>
        <v>139.22084783390051</v>
      </c>
      <c r="P1045" s="1">
        <f>IF(dataOrig!$S1045&gt;0,dataOrig!P1045*dataRevised!$S1045/dataOrig!$S1045,dataOrig!P1045)</f>
        <v>155.72109646606651</v>
      </c>
      <c r="Q1045" s="1">
        <f>IF(dataOrig!$S1045&gt;0,dataOrig!Q1045*dataRevised!$S1045/dataOrig!$S1045,dataOrig!Q1045)</f>
        <v>16.500248632165988</v>
      </c>
      <c r="R1045" s="1">
        <f>IF(dataOrig!$S1045&gt;0,dataOrig!R1045*dataRevised!$S1045/dataOrig!$S1045,dataOrig!R1045)</f>
        <v>310.41092739262263</v>
      </c>
      <c r="S1045" s="9">
        <f>dataOrig!S1045*VLOOKUP($C1045,pivot!$H$4:$Q$65,8,FALSE)/VLOOKUP($C1045,pivot!$H$4:$Q$65,4,FALSE)</f>
        <v>621.85312032475565</v>
      </c>
      <c r="T1045" s="1">
        <f>IF(dataOrig!$X1045&gt;0,dataOrig!T1045*dataRevised!$X1045/dataOrig!$X1045,dataOrig!T1045)</f>
        <v>145.8850819356031</v>
      </c>
      <c r="U1045" s="1">
        <f>IF(dataOrig!$X1045&gt;0,dataOrig!U1045*dataRevised!$X1045/dataOrig!$X1045,dataOrig!U1045)</f>
        <v>184.85438464442859</v>
      </c>
      <c r="V1045" s="1">
        <f>IF(dataOrig!$X1045&gt;0,dataOrig!V1045*dataRevised!$X1045/dataOrig!$X1045,dataOrig!V1045)</f>
        <v>19.984257799397685</v>
      </c>
      <c r="W1045" s="1">
        <f>IF(dataOrig!$X1045&gt;0,dataOrig!W1045*dataRevised!$X1045/dataOrig!$X1045,dataOrig!W1045)</f>
        <v>386.69538841834526</v>
      </c>
      <c r="X1045" s="9">
        <f>dataOrig!X1045*VLOOKUP($C1045,pivot!$H$4:$Q$65,9,FALSE)/VLOOKUP($C1045,pivot!$H$4:$Q$65,5,FALSE)</f>
        <v>737.41911279777457</v>
      </c>
      <c r="Y1045" s="1">
        <f>IF(dataOrig!$AC1045&gt;0,dataOrig!Y1045*dataRevised!$AC1045/dataOrig!$AC1045,dataOrig!Y1045)</f>
        <v>169.5624017350851</v>
      </c>
      <c r="Z1045" s="1">
        <f>IF(dataOrig!$AC1045&gt;0,dataOrig!Z1045*dataRevised!$AC1045/dataOrig!$AC1045,dataOrig!Z1045)</f>
        <v>214.85646795199136</v>
      </c>
      <c r="AA1045" s="1">
        <f>IF(dataOrig!$AC1045&gt;0,dataOrig!AA1045*dataRevised!$AC1045/dataOrig!$AC1045,dataOrig!AA1045)</f>
        <v>23.227726265080154</v>
      </c>
      <c r="AB1045" s="1">
        <f>IF(dataOrig!$AC1045&gt;0,dataOrig!AB1045*dataRevised!$AC1045/dataOrig!$AC1045,dataOrig!AB1045)</f>
        <v>449.45650322930095</v>
      </c>
      <c r="AC1045" s="9">
        <f>dataOrig!AC1045*VLOOKUP($C1045,pivot!$H$4:$Q$65,10,FALSE)/VLOOKUP($C1045,pivot!$H$4:$Q$65,6,FALSE)</f>
        <v>857.10309918145765</v>
      </c>
    </row>
    <row r="1046" spans="1:29">
      <c r="A1046">
        <v>1063</v>
      </c>
      <c r="B1046">
        <v>24043</v>
      </c>
      <c r="C1046">
        <f>dataOrig!C1046</f>
        <v>24043</v>
      </c>
      <c r="D1046">
        <v>24</v>
      </c>
      <c r="E1046" s="1">
        <f>IF(dataOrig!$I1046&gt;0,dataOrig!E1046*dataRevised!$I1046/dataOrig!$I1046,dataOrig!E1046)</f>
        <v>785.98466691894771</v>
      </c>
      <c r="F1046" s="1">
        <f>IF(dataOrig!$I1046&gt;0,dataOrig!F1046*dataRevised!$I1046/dataOrig!$I1046,dataOrig!F1046)</f>
        <v>3822.9606581732046</v>
      </c>
      <c r="G1046" s="1">
        <f>IF(dataOrig!$I1046&gt;0,dataOrig!G1046*dataRevised!$I1046/dataOrig!$I1046,dataOrig!G1046)</f>
        <v>799.35500147163941</v>
      </c>
      <c r="H1046" s="1">
        <f>IF(dataOrig!$I1046&gt;0,dataOrig!H1046*dataRevised!$I1046/dataOrig!$I1046,dataOrig!H1046)</f>
        <v>1589.1597639770703</v>
      </c>
      <c r="I1046" s="9">
        <f>dataOrig!I1046*VLOOKUP($C1046,pivot!$H$4:$Q$65,7,FALSE)/VLOOKUP($C1046,pivot!$H$4:$Q$65,2,FALSE)</f>
        <v>6997.4600905408624</v>
      </c>
      <c r="J1046" s="1">
        <f>dataOrig!J1046</f>
        <v>823</v>
      </c>
      <c r="K1046" s="1">
        <f>dataOrig!K1046</f>
        <v>4003</v>
      </c>
      <c r="L1046" s="1">
        <f>dataOrig!L1046</f>
        <v>837</v>
      </c>
      <c r="M1046" s="1">
        <f>dataOrig!M1046</f>
        <v>1664</v>
      </c>
      <c r="N1046" s="9">
        <f>dataOrig!N1046</f>
        <v>7327</v>
      </c>
      <c r="O1046" s="1">
        <f>IF(dataOrig!$S1046&gt;0,dataOrig!O1046*dataRevised!$S1046/dataOrig!$S1046,dataOrig!O1046)</f>
        <v>848.73153901703802</v>
      </c>
      <c r="P1046" s="1">
        <f>IF(dataOrig!$S1046&gt;0,dataOrig!P1046*dataRevised!$S1046/dataOrig!$S1046,dataOrig!P1046)</f>
        <v>4128.1559546600283</v>
      </c>
      <c r="Q1046" s="1">
        <f>IF(dataOrig!$S1046&gt;0,dataOrig!Q1046*dataRevised!$S1046/dataOrig!$S1046,dataOrig!Q1046)</f>
        <v>863.16925657018328</v>
      </c>
      <c r="R1046" s="1">
        <f>IF(dataOrig!$S1046&gt;0,dataOrig!R1046*dataRevised!$S1046/dataOrig!$S1046,dataOrig!R1046)</f>
        <v>1716.0258577452626</v>
      </c>
      <c r="S1046" s="9">
        <f>dataOrig!S1046*VLOOKUP($C1046,pivot!$H$4:$Q$65,8,FALSE)/VLOOKUP($C1046,pivot!$H$4:$Q$65,4,FALSE)</f>
        <v>7556.0826079925118</v>
      </c>
      <c r="T1046" s="1">
        <f>IF(dataOrig!$X1046&gt;0,dataOrig!T1046*dataRevised!$X1046/dataOrig!$X1046,dataOrig!T1046)</f>
        <v>884.30340762334765</v>
      </c>
      <c r="U1046" s="1">
        <f>IF(dataOrig!$X1046&gt;0,dataOrig!U1046*dataRevised!$X1046/dataOrig!$X1046,dataOrig!U1046)</f>
        <v>4891.1470964025839</v>
      </c>
      <c r="V1046" s="1">
        <f>IF(dataOrig!$X1046&gt;0,dataOrig!V1046*dataRevised!$X1046/dataOrig!$X1046,dataOrig!V1046)</f>
        <v>1032.1869153388905</v>
      </c>
      <c r="W1046" s="1">
        <f>IF(dataOrig!$X1046&gt;0,dataOrig!W1046*dataRevised!$X1046/dataOrig!$X1046,dataOrig!W1046)</f>
        <v>2140.3140103154919</v>
      </c>
      <c r="X1046" s="9">
        <f>dataOrig!X1046*VLOOKUP($C1046,pivot!$H$4:$Q$65,9,FALSE)/VLOOKUP($C1046,pivot!$H$4:$Q$65,5,FALSE)</f>
        <v>8947.9514296803136</v>
      </c>
      <c r="Y1046" s="1">
        <f>IF(dataOrig!$AC1046&gt;0,dataOrig!Y1046*dataRevised!$AC1046/dataOrig!$AC1046,dataOrig!Y1046)</f>
        <v>1027.8268872297967</v>
      </c>
      <c r="Z1046" s="1">
        <f>IF(dataOrig!$AC1046&gt;0,dataOrig!Z1046*dataRevised!$AC1046/dataOrig!$AC1046,dataOrig!Z1046)</f>
        <v>5684.9860033783671</v>
      </c>
      <c r="AA1046" s="1">
        <f>IF(dataOrig!$AC1046&gt;0,dataOrig!AA1046*dataRevised!$AC1046/dataOrig!$AC1046,dataOrig!AA1046)</f>
        <v>1199.71206159139</v>
      </c>
      <c r="AB1046" s="1">
        <f>IF(dataOrig!$AC1046&gt;0,dataOrig!AB1046*dataRevised!$AC1046/dataOrig!$AC1046,dataOrig!AB1046)</f>
        <v>2487.6894829900843</v>
      </c>
      <c r="AC1046" s="9">
        <f>dataOrig!AC1046*VLOOKUP($C1046,pivot!$H$4:$Q$65,10,FALSE)/VLOOKUP($C1046,pivot!$H$4:$Q$65,6,FALSE)</f>
        <v>10400.214435189639</v>
      </c>
    </row>
    <row r="1047" spans="1:29">
      <c r="A1047">
        <v>1064</v>
      </c>
      <c r="B1047">
        <v>24043</v>
      </c>
      <c r="C1047">
        <f>dataOrig!C1047</f>
        <v>24043</v>
      </c>
      <c r="D1047">
        <v>24</v>
      </c>
      <c r="E1047" s="1">
        <f>IF(dataOrig!$I1047&gt;0,dataOrig!E1047*dataRevised!$I1047/dataOrig!$I1047,dataOrig!E1047)</f>
        <v>269.31673884707567</v>
      </c>
      <c r="F1047" s="1">
        <f>IF(dataOrig!$I1047&gt;0,dataOrig!F1047*dataRevised!$I1047/dataOrig!$I1047,dataOrig!F1047)</f>
        <v>194.82487491065046</v>
      </c>
      <c r="G1047" s="1">
        <f>IF(dataOrig!$I1047&gt;0,dataOrig!G1047*dataRevised!$I1047/dataOrig!$I1047,dataOrig!G1047)</f>
        <v>419.25549061654681</v>
      </c>
      <c r="H1047" s="1">
        <f>IF(dataOrig!$I1047&gt;0,dataOrig!H1047*dataRevised!$I1047/dataOrig!$I1047,dataOrig!H1047)</f>
        <v>236.84592636196726</v>
      </c>
      <c r="I1047" s="9">
        <f>dataOrig!I1047*VLOOKUP($C1047,pivot!$H$4:$Q$65,7,FALSE)/VLOOKUP($C1047,pivot!$H$4:$Q$65,2,FALSE)</f>
        <v>1120.2430307362401</v>
      </c>
      <c r="J1047" s="1">
        <f>dataOrig!J1047</f>
        <v>282</v>
      </c>
      <c r="K1047" s="1">
        <f>dataOrig!K1047</f>
        <v>204</v>
      </c>
      <c r="L1047" s="1">
        <f>dataOrig!L1047</f>
        <v>439</v>
      </c>
      <c r="M1047" s="1">
        <f>dataOrig!M1047</f>
        <v>248</v>
      </c>
      <c r="N1047" s="9">
        <f>dataOrig!N1047</f>
        <v>1173</v>
      </c>
      <c r="O1047" s="1">
        <f>IF(dataOrig!$S1047&gt;0,dataOrig!O1047*dataRevised!$S1047/dataOrig!$S1047,dataOrig!O1047)</f>
        <v>290.81688214192553</v>
      </c>
      <c r="P1047" s="1">
        <f>IF(dataOrig!$S1047&gt;0,dataOrig!P1047*dataRevised!$S1047/dataOrig!$S1047,dataOrig!P1047)</f>
        <v>210.37817006011636</v>
      </c>
      <c r="Q1047" s="1">
        <f>IF(dataOrig!$S1047&gt;0,dataOrig!Q1047*dataRevised!$S1047/dataOrig!$S1047,dataOrig!Q1047)</f>
        <v>452.72557184505433</v>
      </c>
      <c r="R1047" s="1">
        <f>IF(dataOrig!$S1047&gt;0,dataOrig!R1047*dataRevised!$S1047/dataOrig!$S1047,dataOrig!R1047)</f>
        <v>255.75385379857286</v>
      </c>
      <c r="S1047" s="9">
        <f>dataOrig!S1047*VLOOKUP($C1047,pivot!$H$4:$Q$65,8,FALSE)/VLOOKUP($C1047,pivot!$H$4:$Q$65,4,FALSE)</f>
        <v>1209.6744778456691</v>
      </c>
      <c r="T1047" s="1">
        <f>IF(dataOrig!$X1047&gt;0,dataOrig!T1047*dataRevised!$X1047/dataOrig!$X1047,dataOrig!T1047)</f>
        <v>302.76150566087495</v>
      </c>
      <c r="U1047" s="1">
        <f>IF(dataOrig!$X1047&gt;0,dataOrig!U1047*dataRevised!$X1047/dataOrig!$X1047,dataOrig!U1047)</f>
        <v>249.80322249247104</v>
      </c>
      <c r="V1047" s="1">
        <f>IF(dataOrig!$X1047&gt;0,dataOrig!V1047*dataRevised!$X1047/dataOrig!$X1047,dataOrig!V1047)</f>
        <v>541.57338636367729</v>
      </c>
      <c r="W1047" s="1">
        <f>IF(dataOrig!$X1047&gt;0,dataOrig!W1047*dataRevised!$X1047/dataOrig!$X1047,dataOrig!W1047)</f>
        <v>319.74812479036297</v>
      </c>
      <c r="X1047" s="9">
        <f>dataOrig!X1047*VLOOKUP($C1047,pivot!$H$4:$Q$65,9,FALSE)/VLOOKUP($C1047,pivot!$H$4:$Q$65,5,FALSE)</f>
        <v>1413.8862393073862</v>
      </c>
      <c r="Y1047" s="1">
        <f>IF(dataOrig!$AC1047&gt;0,dataOrig!Y1047*dataRevised!$AC1047/dataOrig!$AC1047,dataOrig!Y1047)</f>
        <v>351.90005291596424</v>
      </c>
      <c r="Z1047" s="1">
        <f>IF(dataOrig!$AC1047&gt;0,dataOrig!Z1047*dataRevised!$AC1047/dataOrig!$AC1047,dataOrig!Z1047)</f>
        <v>290.34657831350194</v>
      </c>
      <c r="AA1047" s="1">
        <f>IF(dataOrig!$AC1047&gt;0,dataOrig!AA1047*dataRevised!$AC1047/dataOrig!$AC1047,dataOrig!AA1047)</f>
        <v>629.47138178367209</v>
      </c>
      <c r="AB1047" s="1">
        <f>IF(dataOrig!$AC1047&gt;0,dataOrig!AB1047*dataRevised!$AC1047/dataOrig!$AC1047,dataOrig!AB1047)</f>
        <v>371.64362024128241</v>
      </c>
      <c r="AC1047" s="9">
        <f>dataOrig!AC1047*VLOOKUP($C1047,pivot!$H$4:$Q$65,10,FALSE)/VLOOKUP($C1047,pivot!$H$4:$Q$65,6,FALSE)</f>
        <v>1643.3616332544209</v>
      </c>
    </row>
    <row r="1048" spans="1:29">
      <c r="A1048">
        <v>1065</v>
      </c>
      <c r="B1048">
        <v>24043</v>
      </c>
      <c r="C1048">
        <f>dataOrig!C1048</f>
        <v>24043</v>
      </c>
      <c r="D1048">
        <v>24</v>
      </c>
      <c r="E1048" s="1">
        <f>IF(dataOrig!$I1048&gt;0,dataOrig!E1048*dataRevised!$I1048/dataOrig!$I1048,dataOrig!E1048)</f>
        <v>2324.5281643751141</v>
      </c>
      <c r="F1048" s="1">
        <f>IF(dataOrig!$I1048&gt;0,dataOrig!F1048*dataRevised!$I1048/dataOrig!$I1048,dataOrig!F1048)</f>
        <v>364.81912850915921</v>
      </c>
      <c r="G1048" s="1">
        <f>IF(dataOrig!$I1048&gt;0,dataOrig!G1048*dataRevised!$I1048/dataOrig!$I1048,dataOrig!G1048)</f>
        <v>1454.5013945535327</v>
      </c>
      <c r="H1048" s="1">
        <f>IF(dataOrig!$I1048&gt;0,dataOrig!H1048*dataRevised!$I1048/dataOrig!$I1048,dataOrig!H1048)</f>
        <v>583.51960083533061</v>
      </c>
      <c r="I1048" s="9">
        <f>dataOrig!I1048*VLOOKUP($C1048,pivot!$H$4:$Q$65,7,FALSE)/VLOOKUP($C1048,pivot!$H$4:$Q$65,2,FALSE)</f>
        <v>4727.3682882731364</v>
      </c>
      <c r="J1048" s="1">
        <f>dataOrig!J1048</f>
        <v>2434</v>
      </c>
      <c r="K1048" s="1">
        <f>dataOrig!K1048</f>
        <v>382</v>
      </c>
      <c r="L1048" s="1">
        <f>dataOrig!L1048</f>
        <v>1523</v>
      </c>
      <c r="M1048" s="1">
        <f>dataOrig!M1048</f>
        <v>611</v>
      </c>
      <c r="N1048" s="9">
        <f>dataOrig!N1048</f>
        <v>4950</v>
      </c>
      <c r="O1048" s="1">
        <f>IF(dataOrig!$S1048&gt;0,dataOrig!O1048*dataRevised!$S1048/dataOrig!$S1048,dataOrig!O1048)</f>
        <v>2510.1003231682512</v>
      </c>
      <c r="P1048" s="1">
        <f>IF(dataOrig!$S1048&gt;0,dataOrig!P1048*dataRevised!$S1048/dataOrig!$S1048,dataOrig!P1048)</f>
        <v>393.94343609296305</v>
      </c>
      <c r="Q1048" s="1">
        <f>IF(dataOrig!$S1048&gt;0,dataOrig!Q1048*dataRevised!$S1048/dataOrig!$S1048,dataOrig!Q1048)</f>
        <v>1570.6174166743003</v>
      </c>
      <c r="R1048" s="1">
        <f>IF(dataOrig!$S1048&gt;0,dataOrig!R1048*dataRevised!$S1048/dataOrig!$S1048,dataOrig!R1048)</f>
        <v>630.10324464083885</v>
      </c>
      <c r="S1048" s="9">
        <f>dataOrig!S1048*VLOOKUP($C1048,pivot!$H$4:$Q$65,8,FALSE)/VLOOKUP($C1048,pivot!$H$4:$Q$65,4,FALSE)</f>
        <v>5104.7644205763536</v>
      </c>
      <c r="T1048" s="1">
        <f>IF(dataOrig!$X1048&gt;0,dataOrig!T1048*dataRevised!$X1048/dataOrig!$X1048,dataOrig!T1048)</f>
        <v>2613.940920161217</v>
      </c>
      <c r="U1048" s="1">
        <f>IF(dataOrig!$X1048&gt;0,dataOrig!U1048*dataRevised!$X1048/dataOrig!$X1048,dataOrig!U1048)</f>
        <v>466.63241961593593</v>
      </c>
      <c r="V1048" s="1">
        <f>IF(dataOrig!$X1048&gt;0,dataOrig!V1048*dataRevised!$X1048/dataOrig!$X1048,dataOrig!V1048)</f>
        <v>1878.5202331433825</v>
      </c>
      <c r="W1048" s="1">
        <f>IF(dataOrig!$X1048&gt;0,dataOrig!W1048*dataRevised!$X1048/dataOrig!$X1048,dataOrig!W1048)</f>
        <v>785.38133151632906</v>
      </c>
      <c r="X1048" s="9">
        <f>dataOrig!X1048*VLOOKUP($C1048,pivot!$H$4:$Q$65,9,FALSE)/VLOOKUP($C1048,pivot!$H$4:$Q$65,5,FALSE)</f>
        <v>5744.4749044368646</v>
      </c>
      <c r="Y1048" s="1">
        <f>IF(dataOrig!$AC1048&gt;0,dataOrig!Y1048*dataRevised!$AC1048/dataOrig!$AC1048,dataOrig!Y1048)</f>
        <v>3038.186595472484</v>
      </c>
      <c r="Z1048" s="1">
        <f>IF(dataOrig!$AC1048&gt;0,dataOrig!Z1048*dataRevised!$AC1048/dataOrig!$AC1048,dataOrig!Z1048)</f>
        <v>542.36740828962161</v>
      </c>
      <c r="AA1048" s="1">
        <f>IF(dataOrig!$AC1048&gt;0,dataOrig!AA1048*dataRevised!$AC1048/dataOrig!$AC1048,dataOrig!AA1048)</f>
        <v>2183.4062689175339</v>
      </c>
      <c r="AB1048" s="1">
        <f>IF(dataOrig!$AC1048&gt;0,dataOrig!AB1048*dataRevised!$AC1048/dataOrig!$AC1048,dataOrig!AB1048)</f>
        <v>912.84964221764994</v>
      </c>
      <c r="AC1048" s="9">
        <f>dataOrig!AC1048*VLOOKUP($C1048,pivot!$H$4:$Q$65,10,FALSE)/VLOOKUP($C1048,pivot!$H$4:$Q$65,6,FALSE)</f>
        <v>6676.8099148972888</v>
      </c>
    </row>
    <row r="1049" spans="1:29">
      <c r="A1049">
        <v>1066</v>
      </c>
      <c r="B1049">
        <v>24043</v>
      </c>
      <c r="C1049">
        <f>dataOrig!C1049</f>
        <v>24043</v>
      </c>
      <c r="D1049">
        <v>24</v>
      </c>
      <c r="E1049" s="1">
        <f>IF(dataOrig!$I1049&gt;0,dataOrig!E1049*dataRevised!$I1049/dataOrig!$I1049,dataOrig!E1049)</f>
        <v>18.145454035795879</v>
      </c>
      <c r="F1049" s="1">
        <f>IF(dataOrig!$I1049&gt;0,dataOrig!F1049*dataRevised!$I1049/dataOrig!$I1049,dataOrig!F1049)</f>
        <v>10.505262862829191</v>
      </c>
      <c r="G1049" s="1">
        <f>IF(dataOrig!$I1049&gt;0,dataOrig!G1049*dataRevised!$I1049/dataOrig!$I1049,dataOrig!G1049)</f>
        <v>23.87559741552089</v>
      </c>
      <c r="H1049" s="1">
        <f>IF(dataOrig!$I1049&gt;0,dataOrig!H1049*dataRevised!$I1049/dataOrig!$I1049,dataOrig!H1049)</f>
        <v>86.907174592496048</v>
      </c>
      <c r="I1049" s="9">
        <f>dataOrig!I1049*VLOOKUP($C1049,pivot!$H$4:$Q$65,7,FALSE)/VLOOKUP($C1049,pivot!$H$4:$Q$65,2,FALSE)</f>
        <v>139.433488906642</v>
      </c>
      <c r="J1049" s="1">
        <f>dataOrig!J1049</f>
        <v>19</v>
      </c>
      <c r="K1049" s="1">
        <f>dataOrig!K1049</f>
        <v>11</v>
      </c>
      <c r="L1049" s="1">
        <f>dataOrig!L1049</f>
        <v>25</v>
      </c>
      <c r="M1049" s="1">
        <f>dataOrig!M1049</f>
        <v>91</v>
      </c>
      <c r="N1049" s="9">
        <f>dataOrig!N1049</f>
        <v>146</v>
      </c>
      <c r="O1049" s="1">
        <f>IF(dataOrig!$S1049&gt;0,dataOrig!O1049*dataRevised!$S1049/dataOrig!$S1049,dataOrig!O1049)</f>
        <v>19.594045250697114</v>
      </c>
      <c r="P1049" s="1">
        <f>IF(dataOrig!$S1049&gt;0,dataOrig!P1049*dataRevised!$S1049/dataOrig!$S1049,dataOrig!P1049)</f>
        <v>11.34392093461412</v>
      </c>
      <c r="Q1049" s="1">
        <f>IF(dataOrig!$S1049&gt;0,dataOrig!Q1049*dataRevised!$S1049/dataOrig!$S1049,dataOrig!Q1049)</f>
        <v>25.781638487759359</v>
      </c>
      <c r="R1049" s="1">
        <f>IF(dataOrig!$S1049&gt;0,dataOrig!R1049*dataRevised!$S1049/dataOrig!$S1049,dataOrig!R1049)</f>
        <v>93.845164095444076</v>
      </c>
      <c r="S1049" s="9">
        <f>dataOrig!S1049*VLOOKUP($C1049,pivot!$H$4:$Q$65,8,FALSE)/VLOOKUP($C1049,pivot!$H$4:$Q$65,4,FALSE)</f>
        <v>150.56476876851465</v>
      </c>
      <c r="T1049" s="1">
        <f>IF(dataOrig!$X1049&gt;0,dataOrig!T1049*dataRevised!$X1049/dataOrig!$X1049,dataOrig!T1049)</f>
        <v>19.984257799397685</v>
      </c>
      <c r="U1049" s="1">
        <f>IF(dataOrig!$X1049&gt;0,dataOrig!U1049*dataRevised!$X1049/dataOrig!$X1049,dataOrig!U1049)</f>
        <v>12.989767569608496</v>
      </c>
      <c r="V1049" s="1">
        <f>IF(dataOrig!$X1049&gt;0,dataOrig!V1049*dataRevised!$X1049/dataOrig!$X1049,dataOrig!V1049)</f>
        <v>30.975599589066409</v>
      </c>
      <c r="W1049" s="1">
        <f>IF(dataOrig!$X1049&gt;0,dataOrig!W1049*dataRevised!$X1049/dataOrig!$X1049,dataOrig!W1049)</f>
        <v>115.90869523650657</v>
      </c>
      <c r="X1049" s="9">
        <f>dataOrig!X1049*VLOOKUP($C1049,pivot!$H$4:$Q$65,9,FALSE)/VLOOKUP($C1049,pivot!$H$4:$Q$65,5,FALSE)</f>
        <v>179.85832019457916</v>
      </c>
      <c r="Y1049" s="1">
        <f>IF(dataOrig!$AC1049&gt;0,dataOrig!Y1049*dataRevised!$AC1049/dataOrig!$AC1049,dataOrig!Y1049)</f>
        <v>23.227726265080154</v>
      </c>
      <c r="Z1049" s="1">
        <f>IF(dataOrig!$AC1049&gt;0,dataOrig!Z1049*dataRevised!$AC1049/dataOrig!$AC1049,dataOrig!Z1049)</f>
        <v>15.098022072302099</v>
      </c>
      <c r="AA1049" s="1">
        <f>IF(dataOrig!$AC1049&gt;0,dataOrig!AA1049*dataRevised!$AC1049/dataOrig!$AC1049,dataOrig!AA1049)</f>
        <v>36.002975710874239</v>
      </c>
      <c r="AB1049" s="1">
        <f>IF(dataOrig!$AC1049&gt;0,dataOrig!AB1049*dataRevised!$AC1049/dataOrig!$AC1049,dataOrig!AB1049)</f>
        <v>134.72081233746485</v>
      </c>
      <c r="AC1049" s="9">
        <f>dataOrig!AC1049*VLOOKUP($C1049,pivot!$H$4:$Q$65,10,FALSE)/VLOOKUP($C1049,pivot!$H$4:$Q$65,6,FALSE)</f>
        <v>209.04953638572135</v>
      </c>
    </row>
    <row r="1050" spans="1:29">
      <c r="A1050">
        <v>1067</v>
      </c>
      <c r="B1050">
        <v>24043</v>
      </c>
      <c r="C1050">
        <f>dataOrig!C1050</f>
        <v>24043</v>
      </c>
      <c r="D1050">
        <v>24</v>
      </c>
      <c r="E1050" s="1">
        <f>IF(dataOrig!$I1050&gt;0,dataOrig!E1050*dataRevised!$I1050/dataOrig!$I1050,dataOrig!E1050)</f>
        <v>10.505262862829193</v>
      </c>
      <c r="F1050" s="1">
        <f>IF(dataOrig!$I1050&gt;0,dataOrig!F1050*dataRevised!$I1050/dataOrig!$I1050,dataOrig!F1050)</f>
        <v>65.896648866837666</v>
      </c>
      <c r="G1050" s="1">
        <f>IF(dataOrig!$I1050&gt;0,dataOrig!G1050*dataRevised!$I1050/dataOrig!$I1050,dataOrig!G1050)</f>
        <v>1239.6210178138447</v>
      </c>
      <c r="H1050" s="1">
        <f>IF(dataOrig!$I1050&gt;0,dataOrig!H1050*dataRevised!$I1050/dataOrig!$I1050,dataOrig!H1050)</f>
        <v>211.06028115320467</v>
      </c>
      <c r="I1050" s="9">
        <f>dataOrig!I1050*VLOOKUP($C1050,pivot!$H$4:$Q$65,7,FALSE)/VLOOKUP($C1050,pivot!$H$4:$Q$65,2,FALSE)</f>
        <v>1527.0832106967162</v>
      </c>
      <c r="J1050" s="1">
        <f>dataOrig!J1050</f>
        <v>11</v>
      </c>
      <c r="K1050" s="1">
        <f>dataOrig!K1050</f>
        <v>69</v>
      </c>
      <c r="L1050" s="1">
        <f>dataOrig!L1050</f>
        <v>1298</v>
      </c>
      <c r="M1050" s="1">
        <f>dataOrig!M1050</f>
        <v>221</v>
      </c>
      <c r="N1050" s="9">
        <f>dataOrig!N1050</f>
        <v>1599</v>
      </c>
      <c r="O1050" s="1">
        <f>IF(dataOrig!$S1050&gt;0,dataOrig!O1050*dataRevised!$S1050/dataOrig!$S1050,dataOrig!O1050)</f>
        <v>11.343920934614117</v>
      </c>
      <c r="P1050" s="1">
        <f>IF(dataOrig!$S1050&gt;0,dataOrig!P1050*dataRevised!$S1050/dataOrig!$S1050,dataOrig!P1050)</f>
        <v>71.157322226215825</v>
      </c>
      <c r="Q1050" s="1">
        <f>IF(dataOrig!$S1050&gt;0,dataOrig!Q1050*dataRevised!$S1050/dataOrig!$S1050,dataOrig!Q1050)</f>
        <v>1338.5826702844656</v>
      </c>
      <c r="R1050" s="1">
        <f>IF(dataOrig!$S1050&gt;0,dataOrig!R1050*dataRevised!$S1050/dataOrig!$S1050,dataOrig!R1050)</f>
        <v>227.90968423179271</v>
      </c>
      <c r="S1050" s="9">
        <f>dataOrig!S1050*VLOOKUP($C1050,pivot!$H$4:$Q$65,8,FALSE)/VLOOKUP($C1050,pivot!$H$4:$Q$65,4,FALSE)</f>
        <v>1648.9935976770885</v>
      </c>
      <c r="T1050" s="1">
        <f>IF(dataOrig!$X1050&gt;0,dataOrig!T1050*dataRevised!$X1050/dataOrig!$X1050,dataOrig!T1050)</f>
        <v>11.990554679638613</v>
      </c>
      <c r="U1050" s="1">
        <f>IF(dataOrig!$X1050&gt;0,dataOrig!U1050*dataRevised!$X1050/dataOrig!$X1050,dataOrig!U1050)</f>
        <v>83.933882757470286</v>
      </c>
      <c r="V1050" s="1">
        <f>IF(dataOrig!$X1050&gt;0,dataOrig!V1050*dataRevised!$X1050/dataOrig!$X1050,dataOrig!V1050)</f>
        <v>1600.7390497317547</v>
      </c>
      <c r="W1050" s="1">
        <f>IF(dataOrig!$X1050&gt;0,dataOrig!W1050*dataRevised!$X1050/dataOrig!$X1050,dataOrig!W1050)</f>
        <v>284.77567364141703</v>
      </c>
      <c r="X1050" s="9">
        <f>dataOrig!X1050*VLOOKUP($C1050,pivot!$H$4:$Q$65,9,FALSE)/VLOOKUP($C1050,pivot!$H$4:$Q$65,5,FALSE)</f>
        <v>1981.4391608102808</v>
      </c>
      <c r="Y1050" s="1">
        <f>IF(dataOrig!$AC1050&gt;0,dataOrig!Y1050*dataRevised!$AC1050/dataOrig!$AC1050,dataOrig!Y1050)</f>
        <v>13.936635759048093</v>
      </c>
      <c r="Z1050" s="1">
        <f>IF(dataOrig!$AC1050&gt;0,dataOrig!Z1050*dataRevised!$AC1050/dataOrig!$AC1050,dataOrig!Z1050)</f>
        <v>97.55645031333664</v>
      </c>
      <c r="AA1050" s="1">
        <f>IF(dataOrig!$AC1050&gt;0,dataOrig!AA1050*dataRevised!$AC1050/dataOrig!$AC1050,dataOrig!AA1050)</f>
        <v>1860.5408738329202</v>
      </c>
      <c r="AB1050" s="1">
        <f>IF(dataOrig!$AC1050&gt;0,dataOrig!AB1050*dataRevised!$AC1050/dataOrig!$AC1050,dataOrig!AB1050)</f>
        <v>330.99509927739217</v>
      </c>
      <c r="AC1050" s="9">
        <f>dataOrig!AC1050*VLOOKUP($C1050,pivot!$H$4:$Q$65,10,FALSE)/VLOOKUP($C1050,pivot!$H$4:$Q$65,6,FALSE)</f>
        <v>2303.0290591826974</v>
      </c>
    </row>
    <row r="1051" spans="1:29">
      <c r="A1051">
        <v>1068</v>
      </c>
      <c r="B1051">
        <v>24043</v>
      </c>
      <c r="C1051">
        <f>dataOrig!C1051</f>
        <v>24043</v>
      </c>
      <c r="D1051">
        <v>24</v>
      </c>
      <c r="E1051" s="1">
        <f>IF(dataOrig!$I1051&gt;0,dataOrig!E1051*dataRevised!$I1051/dataOrig!$I1051,dataOrig!E1051)</f>
        <v>45.841147037800106</v>
      </c>
      <c r="F1051" s="1">
        <f>IF(dataOrig!$I1051&gt;0,dataOrig!F1051*dataRevised!$I1051/dataOrig!$I1051,dataOrig!F1051)</f>
        <v>139.433488906642</v>
      </c>
      <c r="G1051" s="1">
        <f>IF(dataOrig!$I1051&gt;0,dataOrig!G1051*dataRevised!$I1051/dataOrig!$I1051,dataOrig!G1051)</f>
        <v>41.066027554695928</v>
      </c>
      <c r="H1051" s="1">
        <f>IF(dataOrig!$I1051&gt;0,dataOrig!H1051*dataRevised!$I1051/dataOrig!$I1051,dataOrig!H1051)</f>
        <v>345.71865057674245</v>
      </c>
      <c r="I1051" s="9">
        <f>dataOrig!I1051*VLOOKUP($C1051,pivot!$H$4:$Q$65,7,FALSE)/VLOOKUP($C1051,pivot!$H$4:$Q$65,2,FALSE)</f>
        <v>572.05931407588048</v>
      </c>
      <c r="J1051" s="1">
        <f>dataOrig!J1051</f>
        <v>48</v>
      </c>
      <c r="K1051" s="1">
        <f>dataOrig!K1051</f>
        <v>146</v>
      </c>
      <c r="L1051" s="1">
        <f>dataOrig!L1051</f>
        <v>43</v>
      </c>
      <c r="M1051" s="1">
        <f>dataOrig!M1051</f>
        <v>362</v>
      </c>
      <c r="N1051" s="9">
        <f>dataOrig!N1051</f>
        <v>599</v>
      </c>
      <c r="O1051" s="1">
        <f>IF(dataOrig!$S1051&gt;0,dataOrig!O1051*dataRevised!$S1051/dataOrig!$S1051,dataOrig!O1051)</f>
        <v>49.500745896497968</v>
      </c>
      <c r="P1051" s="1">
        <f>IF(dataOrig!$S1051&gt;0,dataOrig!P1051*dataRevised!$S1051/dataOrig!$S1051,dataOrig!P1051)</f>
        <v>150.56476876851468</v>
      </c>
      <c r="Q1051" s="1">
        <f>IF(dataOrig!$S1051&gt;0,dataOrig!Q1051*dataRevised!$S1051/dataOrig!$S1051,dataOrig!Q1051)</f>
        <v>44.344418198946101</v>
      </c>
      <c r="R1051" s="1">
        <f>IF(dataOrig!$S1051&gt;0,dataOrig!R1051*dataRevised!$S1051/dataOrig!$S1051,dataOrig!R1051)</f>
        <v>373.31812530275556</v>
      </c>
      <c r="S1051" s="9">
        <f>dataOrig!S1051*VLOOKUP($C1051,pivot!$H$4:$Q$65,8,FALSE)/VLOOKUP($C1051,pivot!$H$4:$Q$65,4,FALSE)</f>
        <v>617.72805816671428</v>
      </c>
      <c r="T1051" s="1">
        <f>IF(dataOrig!$X1051&gt;0,dataOrig!T1051*dataRevised!$X1051/dataOrig!$X1051,dataOrig!T1051)</f>
        <v>51.959070278433984</v>
      </c>
      <c r="U1051" s="1">
        <f>IF(dataOrig!$X1051&gt;0,dataOrig!U1051*dataRevised!$X1051/dataOrig!$X1051,dataOrig!U1051)</f>
        <v>177.8598944146394</v>
      </c>
      <c r="V1051" s="1">
        <f>IF(dataOrig!$X1051&gt;0,dataOrig!V1051*dataRevised!$X1051/dataOrig!$X1051,dataOrig!V1051)</f>
        <v>53.957496058373749</v>
      </c>
      <c r="W1051" s="1">
        <f>IF(dataOrig!$X1051&gt;0,dataOrig!W1051*dataRevised!$X1051/dataOrig!$X1051,dataOrig!W1051)</f>
        <v>465.63320672596609</v>
      </c>
      <c r="X1051" s="9">
        <f>dataOrig!X1051*VLOOKUP($C1051,pivot!$H$4:$Q$65,9,FALSE)/VLOOKUP($C1051,pivot!$H$4:$Q$65,5,FALSE)</f>
        <v>749.40966747741322</v>
      </c>
      <c r="Y1051" s="1">
        <f>IF(dataOrig!$AC1051&gt;0,dataOrig!Y1051*dataRevised!$AC1051/dataOrig!$AC1051,dataOrig!Y1051)</f>
        <v>60.392088289208395</v>
      </c>
      <c r="Z1051" s="1">
        <f>IF(dataOrig!$AC1051&gt;0,dataOrig!Z1051*dataRevised!$AC1051/dataOrig!$AC1051,dataOrig!Z1051)</f>
        <v>206.72676375921336</v>
      </c>
      <c r="AA1051" s="1">
        <f>IF(dataOrig!$AC1051&gt;0,dataOrig!AA1051*dataRevised!$AC1051/dataOrig!$AC1051,dataOrig!AA1051)</f>
        <v>62.714860915716407</v>
      </c>
      <c r="AB1051" s="1">
        <f>IF(dataOrig!$AC1051&gt;0,dataOrig!AB1051*dataRevised!$AC1051/dataOrig!$AC1051,dataOrig!AB1051)</f>
        <v>541.20602197636754</v>
      </c>
      <c r="AC1051" s="9">
        <f>dataOrig!AC1051*VLOOKUP($C1051,pivot!$H$4:$Q$65,10,FALSE)/VLOOKUP($C1051,pivot!$H$4:$Q$65,6,FALSE)</f>
        <v>871.0397349405057</v>
      </c>
    </row>
    <row r="1052" spans="1:29">
      <c r="A1052">
        <v>1069</v>
      </c>
      <c r="B1052">
        <v>24043</v>
      </c>
      <c r="C1052">
        <f>dataOrig!C1052</f>
        <v>24043</v>
      </c>
      <c r="D1052">
        <v>24</v>
      </c>
      <c r="E1052" s="1">
        <f>IF(dataOrig!$I1052&gt;0,dataOrig!E1052*dataRevised!$I1052/dataOrig!$I1052,dataOrig!E1052)</f>
        <v>66.851672763458495</v>
      </c>
      <c r="F1052" s="1">
        <f>IF(dataOrig!$I1052&gt;0,dataOrig!F1052*dataRevised!$I1052/dataOrig!$I1052,dataOrig!F1052)</f>
        <v>2.865071689862507</v>
      </c>
      <c r="G1052" s="1">
        <f>IF(dataOrig!$I1052&gt;0,dataOrig!G1052*dataRevised!$I1052/dataOrig!$I1052,dataOrig!G1052)</f>
        <v>15.28038234593337</v>
      </c>
      <c r="H1052" s="1">
        <f>IF(dataOrig!$I1052&gt;0,dataOrig!H1052*dataRevised!$I1052/dataOrig!$I1052,dataOrig!H1052)</f>
        <v>27.695693002004234</v>
      </c>
      <c r="I1052" s="9">
        <f>dataOrig!I1052*VLOOKUP($C1052,pivot!$H$4:$Q$65,7,FALSE)/VLOOKUP($C1052,pivot!$H$4:$Q$65,2,FALSE)</f>
        <v>112.69281980125861</v>
      </c>
      <c r="J1052" s="1">
        <f>dataOrig!J1052</f>
        <v>70</v>
      </c>
      <c r="K1052" s="1">
        <f>dataOrig!K1052</f>
        <v>3</v>
      </c>
      <c r="L1052" s="1">
        <f>dataOrig!L1052</f>
        <v>16</v>
      </c>
      <c r="M1052" s="1">
        <f>dataOrig!M1052</f>
        <v>29</v>
      </c>
      <c r="N1052" s="9">
        <f>dataOrig!N1052</f>
        <v>118</v>
      </c>
      <c r="O1052" s="1">
        <f>IF(dataOrig!$S1052&gt;0,dataOrig!O1052*dataRevised!$S1052/dataOrig!$S1052,dataOrig!O1052)</f>
        <v>72.188587765726197</v>
      </c>
      <c r="P1052" s="1">
        <f>IF(dataOrig!$S1052&gt;0,dataOrig!P1052*dataRevised!$S1052/dataOrig!$S1052,dataOrig!P1052)</f>
        <v>3.093796618531123</v>
      </c>
      <c r="Q1052" s="1">
        <f>IF(dataOrig!$S1052&gt;0,dataOrig!Q1052*dataRevised!$S1052/dataOrig!$S1052,dataOrig!Q1052)</f>
        <v>16.500248632165992</v>
      </c>
      <c r="R1052" s="1">
        <f>IF(dataOrig!$S1052&gt;0,dataOrig!R1052*dataRevised!$S1052/dataOrig!$S1052,dataOrig!R1052)</f>
        <v>29.906700645800857</v>
      </c>
      <c r="S1052" s="9">
        <f>dataOrig!S1052*VLOOKUP($C1052,pivot!$H$4:$Q$65,8,FALSE)/VLOOKUP($C1052,pivot!$H$4:$Q$65,4,FALSE)</f>
        <v>121.68933366222417</v>
      </c>
      <c r="T1052" s="1">
        <f>IF(dataOrig!$X1052&gt;0,dataOrig!T1052*dataRevised!$X1052/dataOrig!$X1052,dataOrig!T1052)</f>
        <v>74.940966747741314</v>
      </c>
      <c r="U1052" s="1">
        <f>IF(dataOrig!$X1052&gt;0,dataOrig!U1052*dataRevised!$X1052/dataOrig!$X1052,dataOrig!U1052)</f>
        <v>3.9968515598795373</v>
      </c>
      <c r="V1052" s="1">
        <f>IF(dataOrig!$X1052&gt;0,dataOrig!V1052*dataRevised!$X1052/dataOrig!$X1052,dataOrig!V1052)</f>
        <v>19.984257799397685</v>
      </c>
      <c r="W1052" s="1">
        <f>IF(dataOrig!$X1052&gt;0,dataOrig!W1052*dataRevised!$X1052/dataOrig!$X1052,dataOrig!W1052)</f>
        <v>36.970876928885723</v>
      </c>
      <c r="X1052" s="9">
        <f>dataOrig!X1052*VLOOKUP($C1052,pivot!$H$4:$Q$65,9,FALSE)/VLOOKUP($C1052,pivot!$H$4:$Q$65,5,FALSE)</f>
        <v>135.89295303590427</v>
      </c>
      <c r="Y1052" s="1">
        <f>IF(dataOrig!$AC1052&gt;0,dataOrig!Y1052*dataRevised!$AC1052/dataOrig!$AC1052,dataOrig!Y1052)</f>
        <v>87.103973494050578</v>
      </c>
      <c r="Z1052" s="1">
        <f>IF(dataOrig!$AC1052&gt;0,dataOrig!Z1052*dataRevised!$AC1052/dataOrig!$AC1052,dataOrig!Z1052)</f>
        <v>4.6455452530160306</v>
      </c>
      <c r="AA1052" s="1">
        <f>IF(dataOrig!$AC1052&gt;0,dataOrig!AA1052*dataRevised!$AC1052/dataOrig!$AC1052,dataOrig!AA1052)</f>
        <v>23.227726265080154</v>
      </c>
      <c r="AB1052" s="1">
        <f>IF(dataOrig!$AC1052&gt;0,dataOrig!AB1052*dataRevised!$AC1052/dataOrig!$AC1052,dataOrig!AB1052)</f>
        <v>42.971293590398282</v>
      </c>
      <c r="AC1052" s="9">
        <f>dataOrig!AC1052*VLOOKUP($C1052,pivot!$H$4:$Q$65,10,FALSE)/VLOOKUP($C1052,pivot!$H$4:$Q$65,6,FALSE)</f>
        <v>157.94853860254503</v>
      </c>
    </row>
    <row r="1053" spans="1:29">
      <c r="A1053">
        <v>1070</v>
      </c>
      <c r="B1053">
        <v>24043</v>
      </c>
      <c r="C1053">
        <f>dataOrig!C1053</f>
        <v>24043</v>
      </c>
      <c r="D1053">
        <v>24</v>
      </c>
      <c r="E1053" s="1">
        <f>IF(dataOrig!$I1053&gt;0,dataOrig!E1053*dataRevised!$I1053/dataOrig!$I1053,dataOrig!E1053)</f>
        <v>315.15788588487572</v>
      </c>
      <c r="F1053" s="1">
        <f>IF(dataOrig!$I1053&gt;0,dataOrig!F1053*dataRevised!$I1053/dataOrig!$I1053,dataOrig!F1053)</f>
        <v>193.86985101402965</v>
      </c>
      <c r="G1053" s="1">
        <f>IF(dataOrig!$I1053&gt;0,dataOrig!G1053*dataRevised!$I1053/dataOrig!$I1053,dataOrig!G1053)</f>
        <v>278.866977813284</v>
      </c>
      <c r="H1053" s="1">
        <f>IF(dataOrig!$I1053&gt;0,dataOrig!H1053*dataRevised!$I1053/dataOrig!$I1053,dataOrig!H1053)</f>
        <v>384.87463033819677</v>
      </c>
      <c r="I1053" s="9">
        <f>dataOrig!I1053*VLOOKUP($C1053,pivot!$H$4:$Q$65,7,FALSE)/VLOOKUP($C1053,pivot!$H$4:$Q$65,2,FALSE)</f>
        <v>1172.7693450503862</v>
      </c>
      <c r="J1053" s="1">
        <f>dataOrig!J1053</f>
        <v>330</v>
      </c>
      <c r="K1053" s="1">
        <f>dataOrig!K1053</f>
        <v>203</v>
      </c>
      <c r="L1053" s="1">
        <f>dataOrig!L1053</f>
        <v>292</v>
      </c>
      <c r="M1053" s="1">
        <f>dataOrig!M1053</f>
        <v>403</v>
      </c>
      <c r="N1053" s="9">
        <f>dataOrig!N1053</f>
        <v>1228</v>
      </c>
      <c r="O1053" s="1">
        <f>IF(dataOrig!$S1053&gt;0,dataOrig!O1053*dataRevised!$S1053/dataOrig!$S1053,dataOrig!O1053)</f>
        <v>340.31762803842355</v>
      </c>
      <c r="P1053" s="1">
        <f>IF(dataOrig!$S1053&gt;0,dataOrig!P1053*dataRevised!$S1053/dataOrig!$S1053,dataOrig!P1053)</f>
        <v>209.34690452060599</v>
      </c>
      <c r="Q1053" s="1">
        <f>IF(dataOrig!$S1053&gt;0,dataOrig!Q1053*dataRevised!$S1053/dataOrig!$S1053,dataOrig!Q1053)</f>
        <v>301.12953753702936</v>
      </c>
      <c r="R1053" s="1">
        <f>IF(dataOrig!$S1053&gt;0,dataOrig!R1053*dataRevised!$S1053/dataOrig!$S1053,dataOrig!R1053)</f>
        <v>415.60001242268089</v>
      </c>
      <c r="S1053" s="9">
        <f>dataOrig!S1053*VLOOKUP($C1053,pivot!$H$4:$Q$65,8,FALSE)/VLOOKUP($C1053,pivot!$H$4:$Q$65,4,FALSE)</f>
        <v>1266.3940825187399</v>
      </c>
      <c r="T1053" s="1">
        <f>IF(dataOrig!$X1053&gt;0,dataOrig!T1053*dataRevised!$X1053/dataOrig!$X1053,dataOrig!T1053)</f>
        <v>354.7205759393089</v>
      </c>
      <c r="U1053" s="1">
        <f>IF(dataOrig!$X1053&gt;0,dataOrig!U1053*dataRevised!$X1053/dataOrig!$X1053,dataOrig!U1053)</f>
        <v>247.80479671253127</v>
      </c>
      <c r="V1053" s="1">
        <f>IF(dataOrig!$X1053&gt;0,dataOrig!V1053*dataRevised!$X1053/dataOrig!$X1053,dataOrig!V1053)</f>
        <v>360.71585327912823</v>
      </c>
      <c r="W1053" s="1">
        <f>IF(dataOrig!$X1053&gt;0,dataOrig!W1053*dataRevised!$X1053/dataOrig!$X1053,dataOrig!W1053)</f>
        <v>518.59148989436994</v>
      </c>
      <c r="X1053" s="9">
        <f>dataOrig!X1053*VLOOKUP($C1053,pivot!$H$4:$Q$65,9,FALSE)/VLOOKUP($C1053,pivot!$H$4:$Q$65,5,FALSE)</f>
        <v>1481.8327158253383</v>
      </c>
      <c r="Y1053" s="1">
        <f>IF(dataOrig!$AC1053&gt;0,dataOrig!Y1053*dataRevised!$AC1053/dataOrig!$AC1053,dataOrig!Y1053)</f>
        <v>412.2921412051727</v>
      </c>
      <c r="Z1053" s="1">
        <f>IF(dataOrig!$AC1053&gt;0,dataOrig!Z1053*dataRevised!$AC1053/dataOrig!$AC1053,dataOrig!Z1053)</f>
        <v>288.02380568699391</v>
      </c>
      <c r="AA1053" s="1">
        <f>IF(dataOrig!$AC1053&gt;0,dataOrig!AA1053*dataRevised!$AC1053/dataOrig!$AC1053,dataOrig!AA1053)</f>
        <v>419.26045908469672</v>
      </c>
      <c r="AB1053" s="1">
        <f>IF(dataOrig!$AC1053&gt;0,dataOrig!AB1053*dataRevised!$AC1053/dataOrig!$AC1053,dataOrig!AB1053)</f>
        <v>602.75949657882995</v>
      </c>
      <c r="AC1053" s="9">
        <f>dataOrig!AC1053*VLOOKUP($C1053,pivot!$H$4:$Q$65,10,FALSE)/VLOOKUP($C1053,pivot!$H$4:$Q$65,6,FALSE)</f>
        <v>1722.3359025556931</v>
      </c>
    </row>
    <row r="1054" spans="1:29">
      <c r="A1054">
        <v>1071</v>
      </c>
      <c r="B1054">
        <v>24043</v>
      </c>
      <c r="C1054">
        <f>dataOrig!C1054</f>
        <v>24043</v>
      </c>
      <c r="D1054">
        <v>24</v>
      </c>
      <c r="E1054" s="1">
        <f>IF(dataOrig!$I1054&gt;0,dataOrig!E1054*dataRevised!$I1054/dataOrig!$I1054,dataOrig!E1054)</f>
        <v>0</v>
      </c>
      <c r="F1054" s="1">
        <f>IF(dataOrig!$I1054&gt;0,dataOrig!F1054*dataRevised!$I1054/dataOrig!$I1054,dataOrig!F1054)</f>
        <v>0</v>
      </c>
      <c r="G1054" s="1">
        <f>IF(dataOrig!$I1054&gt;0,dataOrig!G1054*dataRevised!$I1054/dataOrig!$I1054,dataOrig!G1054)</f>
        <v>0</v>
      </c>
      <c r="H1054" s="1">
        <f>IF(dataOrig!$I1054&gt;0,dataOrig!H1054*dataRevised!$I1054/dataOrig!$I1054,dataOrig!H1054)</f>
        <v>11.460286759450028</v>
      </c>
      <c r="I1054" s="9">
        <f>dataOrig!I1054*VLOOKUP($C1054,pivot!$H$4:$Q$65,7,FALSE)/VLOOKUP($C1054,pivot!$H$4:$Q$65,2,FALSE)</f>
        <v>11.460286759450028</v>
      </c>
      <c r="J1054" s="1">
        <f>dataOrig!J1054</f>
        <v>0</v>
      </c>
      <c r="K1054" s="1">
        <f>dataOrig!K1054</f>
        <v>0</v>
      </c>
      <c r="L1054" s="1">
        <f>dataOrig!L1054</f>
        <v>0</v>
      </c>
      <c r="M1054" s="1">
        <f>dataOrig!M1054</f>
        <v>12</v>
      </c>
      <c r="N1054" s="9">
        <f>dataOrig!N1054</f>
        <v>12</v>
      </c>
      <c r="O1054" s="1">
        <f>IF(dataOrig!$S1054&gt;0,dataOrig!O1054*dataRevised!$S1054/dataOrig!$S1054,dataOrig!O1054)</f>
        <v>0</v>
      </c>
      <c r="P1054" s="1">
        <f>IF(dataOrig!$S1054&gt;0,dataOrig!P1054*dataRevised!$S1054/dataOrig!$S1054,dataOrig!P1054)</f>
        <v>0</v>
      </c>
      <c r="Q1054" s="1">
        <f>IF(dataOrig!$S1054&gt;0,dataOrig!Q1054*dataRevised!$S1054/dataOrig!$S1054,dataOrig!Q1054)</f>
        <v>0</v>
      </c>
      <c r="R1054" s="1">
        <f>IF(dataOrig!$S1054&gt;0,dataOrig!R1054*dataRevised!$S1054/dataOrig!$S1054,dataOrig!R1054)</f>
        <v>12.37518647412449</v>
      </c>
      <c r="S1054" s="9">
        <f>dataOrig!S1054*VLOOKUP($C1054,pivot!$H$4:$Q$65,8,FALSE)/VLOOKUP($C1054,pivot!$H$4:$Q$65,4,FALSE)</f>
        <v>12.37518647412449</v>
      </c>
      <c r="T1054" s="1">
        <f>IF(dataOrig!$X1054&gt;0,dataOrig!T1054*dataRevised!$X1054/dataOrig!$X1054,dataOrig!T1054)</f>
        <v>0</v>
      </c>
      <c r="U1054" s="1">
        <f>IF(dataOrig!$X1054&gt;0,dataOrig!U1054*dataRevised!$X1054/dataOrig!$X1054,dataOrig!U1054)</f>
        <v>0</v>
      </c>
      <c r="V1054" s="1">
        <f>IF(dataOrig!$X1054&gt;0,dataOrig!V1054*dataRevised!$X1054/dataOrig!$X1054,dataOrig!V1054)</f>
        <v>0</v>
      </c>
      <c r="W1054" s="1">
        <f>IF(dataOrig!$X1054&gt;0,dataOrig!W1054*dataRevised!$X1054/dataOrig!$X1054,dataOrig!W1054)</f>
        <v>14.988193349548263</v>
      </c>
      <c r="X1054" s="9">
        <f>dataOrig!X1054*VLOOKUP($C1054,pivot!$H$4:$Q$65,9,FALSE)/VLOOKUP($C1054,pivot!$H$4:$Q$65,5,FALSE)</f>
        <v>14.988193349548263</v>
      </c>
      <c r="Y1054" s="1">
        <f>IF(dataOrig!$AC1054&gt;0,dataOrig!Y1054*dataRevised!$AC1054/dataOrig!$AC1054,dataOrig!Y1054)</f>
        <v>0</v>
      </c>
      <c r="Z1054" s="1">
        <f>IF(dataOrig!$AC1054&gt;0,dataOrig!Z1054*dataRevised!$AC1054/dataOrig!$AC1054,dataOrig!Z1054)</f>
        <v>0</v>
      </c>
      <c r="AA1054" s="1">
        <f>IF(dataOrig!$AC1054&gt;0,dataOrig!AA1054*dataRevised!$AC1054/dataOrig!$AC1054,dataOrig!AA1054)</f>
        <v>0</v>
      </c>
      <c r="AB1054" s="1">
        <f>IF(dataOrig!$AC1054&gt;0,dataOrig!AB1054*dataRevised!$AC1054/dataOrig!$AC1054,dataOrig!AB1054)</f>
        <v>17.420794698810116</v>
      </c>
      <c r="AC1054" s="9">
        <f>dataOrig!AC1054*VLOOKUP($C1054,pivot!$H$4:$Q$65,10,FALSE)/VLOOKUP($C1054,pivot!$H$4:$Q$65,6,FALSE)</f>
        <v>17.420794698810116</v>
      </c>
    </row>
    <row r="1055" spans="1:29">
      <c r="A1055">
        <v>1072</v>
      </c>
      <c r="B1055">
        <v>24043</v>
      </c>
      <c r="C1055">
        <f>dataOrig!C1055</f>
        <v>24043</v>
      </c>
      <c r="D1055">
        <v>24</v>
      </c>
      <c r="E1055" s="1">
        <f>IF(dataOrig!$I1055&gt;0,dataOrig!E1055*dataRevised!$I1055/dataOrig!$I1055,dataOrig!E1055)</f>
        <v>534.81338210766796</v>
      </c>
      <c r="F1055" s="1">
        <f>IF(dataOrig!$I1055&gt;0,dataOrig!F1055*dataRevised!$I1055/dataOrig!$I1055,dataOrig!F1055)</f>
        <v>428.80572958275519</v>
      </c>
      <c r="G1055" s="1">
        <f>IF(dataOrig!$I1055&gt;0,dataOrig!G1055*dataRevised!$I1055/dataOrig!$I1055,dataOrig!G1055)</f>
        <v>3282.4171326858118</v>
      </c>
      <c r="H1055" s="1">
        <f>IF(dataOrig!$I1055&gt;0,dataOrig!H1055*dataRevised!$I1055/dataOrig!$I1055,dataOrig!H1055)</f>
        <v>1268.2717347124697</v>
      </c>
      <c r="I1055" s="9">
        <f>dataOrig!I1055*VLOOKUP($C1055,pivot!$H$4:$Q$65,7,FALSE)/VLOOKUP($C1055,pivot!$H$4:$Q$65,2,FALSE)</f>
        <v>5514.307979088705</v>
      </c>
      <c r="J1055" s="1">
        <f>dataOrig!J1055</f>
        <v>560</v>
      </c>
      <c r="K1055" s="1">
        <f>dataOrig!K1055</f>
        <v>449</v>
      </c>
      <c r="L1055" s="1">
        <f>dataOrig!L1055</f>
        <v>3437</v>
      </c>
      <c r="M1055" s="1">
        <f>dataOrig!M1055</f>
        <v>1328</v>
      </c>
      <c r="N1055" s="9">
        <f>dataOrig!N1055</f>
        <v>5774</v>
      </c>
      <c r="O1055" s="1">
        <f>IF(dataOrig!$S1055&gt;0,dataOrig!O1055*dataRevised!$S1055/dataOrig!$S1055,dataOrig!O1055)</f>
        <v>577.50870212580958</v>
      </c>
      <c r="P1055" s="1">
        <f>IF(dataOrig!$S1055&gt;0,dataOrig!P1055*dataRevised!$S1055/dataOrig!$S1055,dataOrig!P1055)</f>
        <v>463.03822724015805</v>
      </c>
      <c r="Q1055" s="1">
        <f>IF(dataOrig!$S1055&gt;0,dataOrig!Q1055*dataRevised!$S1055/dataOrig!$S1055,dataOrig!Q1055)</f>
        <v>3544.4596592971566</v>
      </c>
      <c r="R1055" s="1">
        <f>IF(dataOrig!$S1055&gt;0,dataOrig!R1055*dataRevised!$S1055/dataOrig!$S1055,dataOrig!R1055)</f>
        <v>1369.5206364697772</v>
      </c>
      <c r="S1055" s="9">
        <f>dataOrig!S1055*VLOOKUP($C1055,pivot!$H$4:$Q$65,8,FALSE)/VLOOKUP($C1055,pivot!$H$4:$Q$65,4,FALSE)</f>
        <v>5954.5272251329006</v>
      </c>
      <c r="T1055" s="1">
        <f>IF(dataOrig!$X1055&gt;0,dataOrig!T1055*dataRevised!$X1055/dataOrig!$X1055,dataOrig!T1055)</f>
        <v>601.52615976187042</v>
      </c>
      <c r="U1055" s="1">
        <f>IF(dataOrig!$X1055&gt;0,dataOrig!U1055*dataRevised!$X1055/dataOrig!$X1055,dataOrig!U1055)</f>
        <v>548.56787659346651</v>
      </c>
      <c r="V1055" s="1">
        <f>IF(dataOrig!$X1055&gt;0,dataOrig!V1055*dataRevised!$X1055/dataOrig!$X1055,dataOrig!V1055)</f>
        <v>4238.6610792522497</v>
      </c>
      <c r="W1055" s="1">
        <f>IF(dataOrig!$X1055&gt;0,dataOrig!W1055*dataRevised!$X1055/dataOrig!$X1055,dataOrig!W1055)</f>
        <v>1708.6540418485024</v>
      </c>
      <c r="X1055" s="9">
        <f>dataOrig!X1055*VLOOKUP($C1055,pivot!$H$4:$Q$65,9,FALSE)/VLOOKUP($C1055,pivot!$H$4:$Q$65,5,FALSE)</f>
        <v>7097.4091574560889</v>
      </c>
      <c r="Y1055" s="1">
        <f>IF(dataOrig!$AC1055&gt;0,dataOrig!Y1055*dataRevised!$AC1055/dataOrig!$AC1055,dataOrig!Y1055)</f>
        <v>699.15456057891254</v>
      </c>
      <c r="Z1055" s="1">
        <f>IF(dataOrig!$AC1055&gt;0,dataOrig!Z1055*dataRevised!$AC1055/dataOrig!$AC1055,dataOrig!Z1055)</f>
        <v>637.60108597645024</v>
      </c>
      <c r="AA1055" s="1">
        <f>IF(dataOrig!$AC1055&gt;0,dataOrig!AA1055*dataRevised!$AC1055/dataOrig!$AC1055,dataOrig!AA1055)</f>
        <v>4926.6007408235</v>
      </c>
      <c r="AB1055" s="1">
        <f>IF(dataOrig!$AC1055&gt;0,dataOrig!AB1055*dataRevised!$AC1055/dataOrig!$AC1055,dataOrig!AB1055)</f>
        <v>1985.9705956643531</v>
      </c>
      <c r="AC1055" s="9">
        <f>dataOrig!AC1055*VLOOKUP($C1055,pivot!$H$4:$Q$65,10,FALSE)/VLOOKUP($C1055,pivot!$H$4:$Q$65,6,FALSE)</f>
        <v>8249.3269830432164</v>
      </c>
    </row>
    <row r="1056" spans="1:29">
      <c r="A1056">
        <v>1073</v>
      </c>
      <c r="B1056">
        <v>24043</v>
      </c>
      <c r="C1056">
        <f>dataOrig!C1056</f>
        <v>24043</v>
      </c>
      <c r="D1056">
        <v>24</v>
      </c>
      <c r="E1056" s="1">
        <f>IF(dataOrig!$I1056&gt;0,dataOrig!E1056*dataRevised!$I1056/dataOrig!$I1056,dataOrig!E1056)</f>
        <v>830.87079006012698</v>
      </c>
      <c r="F1056" s="1">
        <f>IF(dataOrig!$I1056&gt;0,dataOrig!F1056*dataRevised!$I1056/dataOrig!$I1056,dataOrig!F1056)</f>
        <v>1762.0190892654416</v>
      </c>
      <c r="G1056" s="1">
        <f>IF(dataOrig!$I1056&gt;0,dataOrig!G1056*dataRevised!$I1056/dataOrig!$I1056,dataOrig!G1056)</f>
        <v>365.77415240578</v>
      </c>
      <c r="H1056" s="1">
        <f>IF(dataOrig!$I1056&gt;0,dataOrig!H1056*dataRevised!$I1056/dataOrig!$I1056,dataOrig!H1056)</f>
        <v>751.60380664059755</v>
      </c>
      <c r="I1056" s="9">
        <f>dataOrig!I1056*VLOOKUP($C1056,pivot!$H$4:$Q$65,7,FALSE)/VLOOKUP($C1056,pivot!$H$4:$Q$65,2,FALSE)</f>
        <v>3710.2678383719463</v>
      </c>
      <c r="J1056" s="1">
        <f>dataOrig!J1056</f>
        <v>870</v>
      </c>
      <c r="K1056" s="1">
        <f>dataOrig!K1056</f>
        <v>1845</v>
      </c>
      <c r="L1056" s="1">
        <f>dataOrig!L1056</f>
        <v>383</v>
      </c>
      <c r="M1056" s="1">
        <f>dataOrig!M1056</f>
        <v>787</v>
      </c>
      <c r="N1056" s="9">
        <f>dataOrig!N1056</f>
        <v>3885</v>
      </c>
      <c r="O1056" s="1">
        <f>IF(dataOrig!$S1056&gt;0,dataOrig!O1056*dataRevised!$S1056/dataOrig!$S1056,dataOrig!O1056)</f>
        <v>897.20101937402569</v>
      </c>
      <c r="P1056" s="1">
        <f>IF(dataOrig!$S1056&gt;0,dataOrig!P1056*dataRevised!$S1056/dataOrig!$S1056,dataOrig!P1056)</f>
        <v>1902.684920396641</v>
      </c>
      <c r="Q1056" s="1">
        <f>IF(dataOrig!$S1056&gt;0,dataOrig!Q1056*dataRevised!$S1056/dataOrig!$S1056,dataOrig!Q1056)</f>
        <v>394.97470163247345</v>
      </c>
      <c r="R1056" s="1">
        <f>IF(dataOrig!$S1056&gt;0,dataOrig!R1056*dataRevised!$S1056/dataOrig!$S1056,dataOrig!R1056)</f>
        <v>811.60597959466463</v>
      </c>
      <c r="S1056" s="9">
        <f>dataOrig!S1056*VLOOKUP($C1056,pivot!$H$4:$Q$65,8,FALSE)/VLOOKUP($C1056,pivot!$H$4:$Q$65,4,FALSE)</f>
        <v>4006.466620997805</v>
      </c>
      <c r="T1056" s="1">
        <f>IF(dataOrig!$X1056&gt;0,dataOrig!T1056*dataRevised!$X1056/dataOrig!$X1056,dataOrig!T1056)</f>
        <v>934.26405212184193</v>
      </c>
      <c r="U1056" s="1">
        <f>IF(dataOrig!$X1056&gt;0,dataOrig!U1056*dataRevised!$X1056/dataOrig!$X1056,dataOrig!U1056)</f>
        <v>2255.2234926620285</v>
      </c>
      <c r="V1056" s="1">
        <f>IF(dataOrig!$X1056&gt;0,dataOrig!V1056*dataRevised!$X1056/dataOrig!$X1056,dataOrig!V1056)</f>
        <v>471.62848406578541</v>
      </c>
      <c r="W1056" s="1">
        <f>IF(dataOrig!$X1056&gt;0,dataOrig!W1056*dataRevised!$X1056/dataOrig!$X1056,dataOrig!W1056)</f>
        <v>1012.2026575394929</v>
      </c>
      <c r="X1056" s="9">
        <f>dataOrig!X1056*VLOOKUP($C1056,pivot!$H$4:$Q$65,9,FALSE)/VLOOKUP($C1056,pivot!$H$4:$Q$65,5,FALSE)</f>
        <v>4673.3186863891488</v>
      </c>
      <c r="Y1056" s="1">
        <f>IF(dataOrig!$AC1056&gt;0,dataOrig!Y1056*dataRevised!$AC1056/dataOrig!$AC1056,dataOrig!Y1056)</f>
        <v>1085.8962028924973</v>
      </c>
      <c r="Z1056" s="1">
        <f>IF(dataOrig!$AC1056&gt;0,dataOrig!Z1056*dataRevised!$AC1056/dataOrig!$AC1056,dataOrig!Z1056)</f>
        <v>2621.2489090142954</v>
      </c>
      <c r="AA1056" s="1">
        <f>IF(dataOrig!$AC1056&gt;0,dataOrig!AA1056*dataRevised!$AC1056/dataOrig!$AC1056,dataOrig!AA1056)</f>
        <v>548.17433985589162</v>
      </c>
      <c r="AB1056" s="1">
        <f>IF(dataOrig!$AC1056&gt;0,dataOrig!AB1056*dataRevised!$AC1056/dataOrig!$AC1056,dataOrig!AB1056)</f>
        <v>1176.4843353263097</v>
      </c>
      <c r="AC1056" s="9">
        <f>dataOrig!AC1056*VLOOKUP($C1056,pivot!$H$4:$Q$65,10,FALSE)/VLOOKUP($C1056,pivot!$H$4:$Q$65,6,FALSE)</f>
        <v>5431.8037870889939</v>
      </c>
    </row>
    <row r="1057" spans="1:29">
      <c r="A1057">
        <v>1074</v>
      </c>
      <c r="B1057">
        <v>24043</v>
      </c>
      <c r="C1057">
        <f>dataOrig!C1057</f>
        <v>24043</v>
      </c>
      <c r="D1057">
        <v>24</v>
      </c>
      <c r="E1057" s="1">
        <f>IF(dataOrig!$I1057&gt;0,dataOrig!E1057*dataRevised!$I1057/dataOrig!$I1057,dataOrig!E1057)</f>
        <v>196.73492270389215</v>
      </c>
      <c r="F1057" s="1">
        <f>IF(dataOrig!$I1057&gt;0,dataOrig!F1057*dataRevised!$I1057/dataOrig!$I1057,dataOrig!F1057)</f>
        <v>169.0392297018879</v>
      </c>
      <c r="G1057" s="1">
        <f>IF(dataOrig!$I1057&gt;0,dataOrig!G1057*dataRevised!$I1057/dataOrig!$I1057,dataOrig!G1057)</f>
        <v>26.740669105383397</v>
      </c>
      <c r="H1057" s="1">
        <f>IF(dataOrig!$I1057&gt;0,dataOrig!H1057*dataRevised!$I1057/dataOrig!$I1057,dataOrig!H1057)</f>
        <v>89.772246282358552</v>
      </c>
      <c r="I1057" s="9">
        <f>dataOrig!I1057*VLOOKUP($C1057,pivot!$H$4:$Q$65,7,FALSE)/VLOOKUP($C1057,pivot!$H$4:$Q$65,2,FALSE)</f>
        <v>482.287067793522</v>
      </c>
      <c r="J1057" s="1">
        <f>dataOrig!J1057</f>
        <v>206</v>
      </c>
      <c r="K1057" s="1">
        <f>dataOrig!K1057</f>
        <v>177</v>
      </c>
      <c r="L1057" s="1">
        <f>dataOrig!L1057</f>
        <v>28</v>
      </c>
      <c r="M1057" s="1">
        <f>dataOrig!M1057</f>
        <v>94</v>
      </c>
      <c r="N1057" s="9">
        <f>dataOrig!N1057</f>
        <v>505</v>
      </c>
      <c r="O1057" s="1">
        <f>IF(dataOrig!$S1057&gt;0,dataOrig!O1057*dataRevised!$S1057/dataOrig!$S1057,dataOrig!O1057)</f>
        <v>212.4407011391371</v>
      </c>
      <c r="P1057" s="1">
        <f>IF(dataOrig!$S1057&gt;0,dataOrig!P1057*dataRevised!$S1057/dataOrig!$S1057,dataOrig!P1057)</f>
        <v>182.53400049333624</v>
      </c>
      <c r="Q1057" s="1">
        <f>IF(dataOrig!$S1057&gt;0,dataOrig!Q1057*dataRevised!$S1057/dataOrig!$S1057,dataOrig!Q1057)</f>
        <v>28.875435106290478</v>
      </c>
      <c r="R1057" s="1">
        <f>IF(dataOrig!$S1057&gt;0,dataOrig!R1057*dataRevised!$S1057/dataOrig!$S1057,dataOrig!R1057)</f>
        <v>96.938960713975177</v>
      </c>
      <c r="S1057" s="9">
        <f>dataOrig!S1057*VLOOKUP($C1057,pivot!$H$4:$Q$65,8,FALSE)/VLOOKUP($C1057,pivot!$H$4:$Q$65,4,FALSE)</f>
        <v>520.78909745273893</v>
      </c>
      <c r="T1057" s="1">
        <f>IF(dataOrig!$X1057&gt;0,dataOrig!T1057*dataRevised!$X1057/dataOrig!$X1057,dataOrig!T1057)</f>
        <v>220.82604868334445</v>
      </c>
      <c r="U1057" s="1">
        <f>IF(dataOrig!$X1057&gt;0,dataOrig!U1057*dataRevised!$X1057/dataOrig!$X1057,dataOrig!U1057)</f>
        <v>215.82998423349503</v>
      </c>
      <c r="V1057" s="1">
        <f>IF(dataOrig!$X1057&gt;0,dataOrig!V1057*dataRevised!$X1057/dataOrig!$X1057,dataOrig!V1057)</f>
        <v>34.97245114894595</v>
      </c>
      <c r="W1057" s="1">
        <f>IF(dataOrig!$X1057&gt;0,dataOrig!W1057*dataRevised!$X1057/dataOrig!$X1057,dataOrig!W1057)</f>
        <v>120.90475968635602</v>
      </c>
      <c r="X1057" s="9">
        <f>dataOrig!X1057*VLOOKUP($C1057,pivot!$H$4:$Q$65,9,FALSE)/VLOOKUP($C1057,pivot!$H$4:$Q$65,5,FALSE)</f>
        <v>592.5332437521414</v>
      </c>
      <c r="Y1057" s="1">
        <f>IF(dataOrig!$AC1057&gt;0,dataOrig!Y1057*dataRevised!$AC1057/dataOrig!$AC1057,dataOrig!Y1057)</f>
        <v>256.66637522913567</v>
      </c>
      <c r="Z1057" s="1">
        <f>IF(dataOrig!$AC1057&gt;0,dataOrig!Z1057*dataRevised!$AC1057/dataOrig!$AC1057,dataOrig!Z1057)</f>
        <v>250.8594436628656</v>
      </c>
      <c r="AA1057" s="1">
        <f>IF(dataOrig!$AC1057&gt;0,dataOrig!AA1057*dataRevised!$AC1057/dataOrig!$AC1057,dataOrig!AA1057)</f>
        <v>40.648520963890263</v>
      </c>
      <c r="AB1057" s="1">
        <f>IF(dataOrig!$AC1057&gt;0,dataOrig!AB1057*dataRevised!$AC1057/dataOrig!$AC1057,dataOrig!AB1057)</f>
        <v>140.52774390373489</v>
      </c>
      <c r="AC1057" s="9">
        <f>dataOrig!AC1057*VLOOKUP($C1057,pivot!$H$4:$Q$65,10,FALSE)/VLOOKUP($C1057,pivot!$H$4:$Q$65,6,FALSE)</f>
        <v>688.70208375962636</v>
      </c>
    </row>
    <row r="1058" spans="1:29">
      <c r="A1058">
        <v>1075</v>
      </c>
      <c r="B1058">
        <v>24043</v>
      </c>
      <c r="C1058">
        <f>dataOrig!C1058</f>
        <v>24043</v>
      </c>
      <c r="D1058">
        <v>24</v>
      </c>
      <c r="E1058" s="1">
        <f>IF(dataOrig!$I1058&gt;0,dataOrig!E1058*dataRevised!$I1058/dataOrig!$I1058,dataOrig!E1058)</f>
        <v>654.19136918527238</v>
      </c>
      <c r="F1058" s="1">
        <f>IF(dataOrig!$I1058&gt;0,dataOrig!F1058*dataRevised!$I1058/dataOrig!$I1058,dataOrig!F1058)</f>
        <v>981.76456572621896</v>
      </c>
      <c r="G1058" s="1">
        <f>IF(dataOrig!$I1058&gt;0,dataOrig!G1058*dataRevised!$I1058/dataOrig!$I1058,dataOrig!G1058)</f>
        <v>99.322485248566892</v>
      </c>
      <c r="H1058" s="1">
        <f>IF(dataOrig!$I1058&gt;0,dataOrig!H1058*dataRevised!$I1058/dataOrig!$I1058,dataOrig!H1058)</f>
        <v>2383.7396459656056</v>
      </c>
      <c r="I1058" s="9">
        <f>dataOrig!I1058*VLOOKUP($C1058,pivot!$H$4:$Q$65,7,FALSE)/VLOOKUP($C1058,pivot!$H$4:$Q$65,2,FALSE)</f>
        <v>4119.0180661256636</v>
      </c>
      <c r="J1058" s="1">
        <f>dataOrig!J1058</f>
        <v>685</v>
      </c>
      <c r="K1058" s="1">
        <f>dataOrig!K1058</f>
        <v>1028</v>
      </c>
      <c r="L1058" s="1">
        <f>dataOrig!L1058</f>
        <v>104</v>
      </c>
      <c r="M1058" s="1">
        <f>dataOrig!M1058</f>
        <v>2496</v>
      </c>
      <c r="N1058" s="9">
        <f>dataOrig!N1058</f>
        <v>4313</v>
      </c>
      <c r="O1058" s="1">
        <f>IF(dataOrig!$S1058&gt;0,dataOrig!O1058*dataRevised!$S1058/dataOrig!$S1058,dataOrig!O1058)</f>
        <v>706.41689456460642</v>
      </c>
      <c r="P1058" s="1">
        <f>IF(dataOrig!$S1058&gt;0,dataOrig!P1058*dataRevised!$S1058/dataOrig!$S1058,dataOrig!P1058)</f>
        <v>1060.1409746166648</v>
      </c>
      <c r="Q1058" s="1">
        <f>IF(dataOrig!$S1058&gt;0,dataOrig!Q1058*dataRevised!$S1058/dataOrig!$S1058,dataOrig!Q1058)</f>
        <v>107.25161610907892</v>
      </c>
      <c r="R1058" s="1">
        <f>IF(dataOrig!$S1058&gt;0,dataOrig!R1058*dataRevised!$S1058/dataOrig!$S1058,dataOrig!R1058)</f>
        <v>2574.0387866178944</v>
      </c>
      <c r="S1058" s="9">
        <f>dataOrig!S1058*VLOOKUP($C1058,pivot!$H$4:$Q$65,8,FALSE)/VLOOKUP($C1058,pivot!$H$4:$Q$65,4,FALSE)</f>
        <v>4447.848271908244</v>
      </c>
      <c r="T1058" s="1">
        <f>IF(dataOrig!$X1058&gt;0,dataOrig!T1058*dataRevised!$X1058/dataOrig!$X1058,dataOrig!T1058)</f>
        <v>736.41989990780473</v>
      </c>
      <c r="U1058" s="1">
        <f>IF(dataOrig!$X1058&gt;0,dataOrig!U1058*dataRevised!$X1058/dataOrig!$X1058,dataOrig!U1058)</f>
        <v>1257.0098155821145</v>
      </c>
      <c r="V1058" s="1">
        <f>IF(dataOrig!$X1058&gt;0,dataOrig!V1058*dataRevised!$X1058/dataOrig!$X1058,dataOrig!V1058)</f>
        <v>127.89924991614518</v>
      </c>
      <c r="W1058" s="1">
        <f>IF(dataOrig!$X1058&gt;0,dataOrig!W1058*dataRevised!$X1058/dataOrig!$X1058,dataOrig!W1058)</f>
        <v>3211.4702283632082</v>
      </c>
      <c r="X1058" s="9">
        <f>dataOrig!X1058*VLOOKUP($C1058,pivot!$H$4:$Q$65,9,FALSE)/VLOOKUP($C1058,pivot!$H$4:$Q$65,5,FALSE)</f>
        <v>5332.7991937692723</v>
      </c>
      <c r="Y1058" s="1">
        <f>IF(dataOrig!$AC1058&gt;0,dataOrig!Y1058*dataRevised!$AC1058/dataOrig!$AC1058,dataOrig!Y1058)</f>
        <v>855.94171286820369</v>
      </c>
      <c r="Z1058" s="1">
        <f>IF(dataOrig!$AC1058&gt;0,dataOrig!Z1058*dataRevised!$AC1058/dataOrig!$AC1058,dataOrig!Z1058)</f>
        <v>1461.0239820735417</v>
      </c>
      <c r="AA1058" s="1">
        <f>IF(dataOrig!$AC1058&gt;0,dataOrig!AA1058*dataRevised!$AC1058/dataOrig!$AC1058,dataOrig!AA1058)</f>
        <v>148.65744809651298</v>
      </c>
      <c r="AB1058" s="1">
        <f>IF(dataOrig!$AC1058&gt;0,dataOrig!AB1058*dataRevised!$AC1058/dataOrig!$AC1058,dataOrig!AB1058)</f>
        <v>3732.6956107983806</v>
      </c>
      <c r="AC1058" s="9">
        <f>dataOrig!AC1058*VLOOKUP($C1058,pivot!$H$4:$Q$65,10,FALSE)/VLOOKUP($C1058,pivot!$H$4:$Q$65,6,FALSE)</f>
        <v>6198.3187538366392</v>
      </c>
    </row>
    <row r="1059" spans="1:29">
      <c r="A1059">
        <v>1076</v>
      </c>
      <c r="B1059">
        <v>24043</v>
      </c>
      <c r="C1059">
        <f>dataOrig!C1059</f>
        <v>24043</v>
      </c>
      <c r="D1059">
        <v>24</v>
      </c>
      <c r="E1059" s="1">
        <f>IF(dataOrig!$I1059&gt;0,dataOrig!E1059*dataRevised!$I1059/dataOrig!$I1059,dataOrig!E1059)</f>
        <v>50.61626652090429</v>
      </c>
      <c r="F1059" s="1">
        <f>IF(dataOrig!$I1059&gt;0,dataOrig!F1059*dataRevised!$I1059/dataOrig!$I1059,dataOrig!F1059)</f>
        <v>65.896648866837651</v>
      </c>
      <c r="G1059" s="1">
        <f>IF(dataOrig!$I1059&gt;0,dataOrig!G1059*dataRevised!$I1059/dataOrig!$I1059,dataOrig!G1059)</f>
        <v>25.785645208762563</v>
      </c>
      <c r="H1059" s="1">
        <f>IF(dataOrig!$I1059&gt;0,dataOrig!H1059*dataRevised!$I1059/dataOrig!$I1059,dataOrig!H1059)</f>
        <v>227.29568739575885</v>
      </c>
      <c r="I1059" s="9">
        <f>dataOrig!I1059*VLOOKUP($C1059,pivot!$H$4:$Q$65,7,FALSE)/VLOOKUP($C1059,pivot!$H$4:$Q$65,2,FALSE)</f>
        <v>369.59424799226338</v>
      </c>
      <c r="J1059" s="1">
        <f>dataOrig!J1059</f>
        <v>53</v>
      </c>
      <c r="K1059" s="1">
        <f>dataOrig!K1059</f>
        <v>69</v>
      </c>
      <c r="L1059" s="1">
        <f>dataOrig!L1059</f>
        <v>27</v>
      </c>
      <c r="M1059" s="1">
        <f>dataOrig!M1059</f>
        <v>238</v>
      </c>
      <c r="N1059" s="9">
        <f>dataOrig!N1059</f>
        <v>387</v>
      </c>
      <c r="O1059" s="1">
        <f>IF(dataOrig!$S1059&gt;0,dataOrig!O1059*dataRevised!$S1059/dataOrig!$S1059,dataOrig!O1059)</f>
        <v>54.657073594049848</v>
      </c>
      <c r="P1059" s="1">
        <f>IF(dataOrig!$S1059&gt;0,dataOrig!P1059*dataRevised!$S1059/dataOrig!$S1059,dataOrig!P1059)</f>
        <v>71.15732222621584</v>
      </c>
      <c r="Q1059" s="1">
        <f>IF(dataOrig!$S1059&gt;0,dataOrig!Q1059*dataRevised!$S1059/dataOrig!$S1059,dataOrig!Q1059)</f>
        <v>27.84416956678011</v>
      </c>
      <c r="R1059" s="1">
        <f>IF(dataOrig!$S1059&gt;0,dataOrig!R1059*dataRevised!$S1059/dataOrig!$S1059,dataOrig!R1059)</f>
        <v>245.44119840346909</v>
      </c>
      <c r="S1059" s="9">
        <f>dataOrig!S1059*VLOOKUP($C1059,pivot!$H$4:$Q$65,8,FALSE)/VLOOKUP($C1059,pivot!$H$4:$Q$65,4,FALSE)</f>
        <v>399.09976379051488</v>
      </c>
      <c r="T1059" s="1">
        <f>IF(dataOrig!$X1059&gt;0,dataOrig!T1059*dataRevised!$X1059/dataOrig!$X1059,dataOrig!T1059)</f>
        <v>56.955134728283397</v>
      </c>
      <c r="U1059" s="1">
        <f>IF(dataOrig!$X1059&gt;0,dataOrig!U1059*dataRevised!$X1059/dataOrig!$X1059,dataOrig!U1059)</f>
        <v>83.933882757470272</v>
      </c>
      <c r="V1059" s="1">
        <f>IF(dataOrig!$X1059&gt;0,dataOrig!V1059*dataRevised!$X1059/dataOrig!$X1059,dataOrig!V1059)</f>
        <v>32.974025369006178</v>
      </c>
      <c r="W1059" s="1">
        <f>IF(dataOrig!$X1059&gt;0,dataOrig!W1059*dataRevised!$X1059/dataOrig!$X1059,dataOrig!W1059)</f>
        <v>305.75914433078458</v>
      </c>
      <c r="X1059" s="9">
        <f>dataOrig!X1059*VLOOKUP($C1059,pivot!$H$4:$Q$65,9,FALSE)/VLOOKUP($C1059,pivot!$H$4:$Q$65,5,FALSE)</f>
        <v>479.62218718554442</v>
      </c>
      <c r="Y1059" s="1">
        <f>IF(dataOrig!$AC1059&gt;0,dataOrig!Y1059*dataRevised!$AC1059/dataOrig!$AC1059,dataOrig!Y1059)</f>
        <v>66.19901985547844</v>
      </c>
      <c r="Z1059" s="1">
        <f>IF(dataOrig!$AC1059&gt;0,dataOrig!Z1059*dataRevised!$AC1059/dataOrig!$AC1059,dataOrig!Z1059)</f>
        <v>97.55645031333664</v>
      </c>
      <c r="AA1059" s="1">
        <f>IF(dataOrig!$AC1059&gt;0,dataOrig!AA1059*dataRevised!$AC1059/dataOrig!$AC1059,dataOrig!AA1059)</f>
        <v>38.325748337382251</v>
      </c>
      <c r="AB1059" s="1">
        <f>IF(dataOrig!$AC1059&gt;0,dataOrig!AB1059*dataRevised!$AC1059/dataOrig!$AC1059,dataOrig!AB1059)</f>
        <v>355.38421185572639</v>
      </c>
      <c r="AC1059" s="9">
        <f>dataOrig!AC1059*VLOOKUP($C1059,pivot!$H$4:$Q$65,10,FALSE)/VLOOKUP($C1059,pivot!$H$4:$Q$65,6,FALSE)</f>
        <v>557.46543036192372</v>
      </c>
    </row>
    <row r="1060" spans="1:29">
      <c r="A1060">
        <v>1077</v>
      </c>
      <c r="B1060">
        <v>24043</v>
      </c>
      <c r="C1060">
        <f>dataOrig!C1060</f>
        <v>24043</v>
      </c>
      <c r="D1060">
        <v>24</v>
      </c>
      <c r="E1060" s="1">
        <f>IF(dataOrig!$I1060&gt;0,dataOrig!E1060*dataRevised!$I1060/dataOrig!$I1060,dataOrig!E1060)</f>
        <v>225.38563960251719</v>
      </c>
      <c r="F1060" s="1">
        <f>IF(dataOrig!$I1060&gt;0,dataOrig!F1060*dataRevised!$I1060/dataOrig!$I1060,dataOrig!F1060)</f>
        <v>297.01243184907986</v>
      </c>
      <c r="G1060" s="1">
        <f>IF(dataOrig!$I1060&gt;0,dataOrig!G1060*dataRevised!$I1060/dataOrig!$I1060,dataOrig!G1060)</f>
        <v>276.95693002004236</v>
      </c>
      <c r="H1060" s="1">
        <f>IF(dataOrig!$I1060&gt;0,dataOrig!H1060*dataRevised!$I1060/dataOrig!$I1060,dataOrig!H1060)</f>
        <v>670.42677542782656</v>
      </c>
      <c r="I1060" s="9">
        <f>dataOrig!I1060*VLOOKUP($C1060,pivot!$H$4:$Q$65,7,FALSE)/VLOOKUP($C1060,pivot!$H$4:$Q$65,2,FALSE)</f>
        <v>1469.781776899466</v>
      </c>
      <c r="J1060" s="1">
        <f>dataOrig!J1060</f>
        <v>236</v>
      </c>
      <c r="K1060" s="1">
        <f>dataOrig!K1060</f>
        <v>311</v>
      </c>
      <c r="L1060" s="1">
        <f>dataOrig!L1060</f>
        <v>290</v>
      </c>
      <c r="M1060" s="1">
        <f>dataOrig!M1060</f>
        <v>702</v>
      </c>
      <c r="N1060" s="9">
        <f>dataOrig!N1060</f>
        <v>1539</v>
      </c>
      <c r="O1060" s="1">
        <f>IF(dataOrig!$S1060&gt;0,dataOrig!O1060*dataRevised!$S1060/dataOrig!$S1060,dataOrig!O1060)</f>
        <v>243.37866732444829</v>
      </c>
      <c r="P1060" s="1">
        <f>IF(dataOrig!$S1060&gt;0,dataOrig!P1060*dataRevised!$S1060/dataOrig!$S1060,dataOrig!P1060)</f>
        <v>320.7235827877264</v>
      </c>
      <c r="Q1060" s="1">
        <f>IF(dataOrig!$S1060&gt;0,dataOrig!Q1060*dataRevised!$S1060/dataOrig!$S1060,dataOrig!Q1060)</f>
        <v>299.06700645800856</v>
      </c>
      <c r="R1060" s="1">
        <f>IF(dataOrig!$S1060&gt;0,dataOrig!R1060*dataRevised!$S1060/dataOrig!$S1060,dataOrig!R1060)</f>
        <v>723.94840873628289</v>
      </c>
      <c r="S1060" s="9">
        <f>dataOrig!S1060*VLOOKUP($C1060,pivot!$H$4:$Q$65,8,FALSE)/VLOOKUP($C1060,pivot!$H$4:$Q$65,4,FALSE)</f>
        <v>1587.1176653064658</v>
      </c>
      <c r="T1060" s="1">
        <f>IF(dataOrig!$X1060&gt;0,dataOrig!T1060*dataRevised!$X1060/dataOrig!$X1060,dataOrig!T1060)</f>
        <v>252.80086116238073</v>
      </c>
      <c r="U1060" s="1">
        <f>IF(dataOrig!$X1060&gt;0,dataOrig!U1060*dataRevised!$X1060/dataOrig!$X1060,dataOrig!U1060)</f>
        <v>380.70011107852588</v>
      </c>
      <c r="V1060" s="1">
        <f>IF(dataOrig!$X1060&gt;0,dataOrig!V1060*dataRevised!$X1060/dataOrig!$X1060,dataOrig!V1060)</f>
        <v>357.71821460921853</v>
      </c>
      <c r="W1060" s="1">
        <f>IF(dataOrig!$X1060&gt;0,dataOrig!W1060*dataRevised!$X1060/dataOrig!$X1060,dataOrig!W1060)</f>
        <v>903.28845253277541</v>
      </c>
      <c r="X1060" s="9">
        <f>dataOrig!X1060*VLOOKUP($C1060,pivot!$H$4:$Q$65,9,FALSE)/VLOOKUP($C1060,pivot!$H$4:$Q$65,5,FALSE)</f>
        <v>1894.5076393829006</v>
      </c>
      <c r="Y1060" s="1">
        <f>IF(dataOrig!$AC1060&gt;0,dataOrig!Y1060*dataRevised!$AC1060/dataOrig!$AC1060,dataOrig!Y1060)</f>
        <v>293.83073725326386</v>
      </c>
      <c r="Z1060" s="1">
        <f>IF(dataOrig!$AC1060&gt;0,dataOrig!Z1060*dataRevised!$AC1060/dataOrig!$AC1060,dataOrig!Z1060)</f>
        <v>442.48818534977681</v>
      </c>
      <c r="AA1060" s="1">
        <f>IF(dataOrig!$AC1060&gt;0,dataOrig!AA1060*dataRevised!$AC1060/dataOrig!$AC1060,dataOrig!AA1060)</f>
        <v>415.77630014493468</v>
      </c>
      <c r="AB1060" s="1">
        <f>IF(dataOrig!$AC1060&gt;0,dataOrig!AB1060*dataRevised!$AC1060/dataOrig!$AC1060,dataOrig!AB1060)</f>
        <v>1049.8932271816227</v>
      </c>
      <c r="AC1060" s="9">
        <f>dataOrig!AC1060*VLOOKUP($C1060,pivot!$H$4:$Q$65,10,FALSE)/VLOOKUP($C1060,pivot!$H$4:$Q$65,6,FALSE)</f>
        <v>2201.9884499295977</v>
      </c>
    </row>
    <row r="1061" spans="1:29">
      <c r="A1061">
        <v>1078</v>
      </c>
      <c r="B1061">
        <v>24043</v>
      </c>
      <c r="C1061">
        <f>dataOrig!C1061</f>
        <v>24043</v>
      </c>
      <c r="D1061">
        <v>24</v>
      </c>
      <c r="E1061" s="1">
        <f>IF(dataOrig!$I1061&gt;0,dataOrig!E1061*dataRevised!$I1061/dataOrig!$I1061,dataOrig!E1061)</f>
        <v>66.851672763458495</v>
      </c>
      <c r="F1061" s="1">
        <f>IF(dataOrig!$I1061&gt;0,dataOrig!F1061*dataRevised!$I1061/dataOrig!$I1061,dataOrig!F1061)</f>
        <v>10.505262862829193</v>
      </c>
      <c r="G1061" s="1">
        <f>IF(dataOrig!$I1061&gt;0,dataOrig!G1061*dataRevised!$I1061/dataOrig!$I1061,dataOrig!G1061)</f>
        <v>15.28038234593337</v>
      </c>
      <c r="H1061" s="1">
        <f>IF(dataOrig!$I1061&gt;0,dataOrig!H1061*dataRevised!$I1061/dataOrig!$I1061,dataOrig!H1061)</f>
        <v>83.087079006012701</v>
      </c>
      <c r="I1061" s="9">
        <f>dataOrig!I1061*VLOOKUP($C1061,pivot!$H$4:$Q$65,7,FALSE)/VLOOKUP($C1061,pivot!$H$4:$Q$65,2,FALSE)</f>
        <v>175.72439697823376</v>
      </c>
      <c r="J1061" s="1">
        <f>dataOrig!J1061</f>
        <v>70</v>
      </c>
      <c r="K1061" s="1">
        <f>dataOrig!K1061</f>
        <v>11</v>
      </c>
      <c r="L1061" s="1">
        <f>dataOrig!L1061</f>
        <v>16</v>
      </c>
      <c r="M1061" s="1">
        <f>dataOrig!M1061</f>
        <v>87</v>
      </c>
      <c r="N1061" s="9">
        <f>dataOrig!N1061</f>
        <v>184</v>
      </c>
      <c r="O1061" s="1">
        <f>IF(dataOrig!$S1061&gt;0,dataOrig!O1061*dataRevised!$S1061/dataOrig!$S1061,dataOrig!O1061)</f>
        <v>72.188587765726197</v>
      </c>
      <c r="P1061" s="1">
        <f>IF(dataOrig!$S1061&gt;0,dataOrig!P1061*dataRevised!$S1061/dataOrig!$S1061,dataOrig!P1061)</f>
        <v>11.343920934614118</v>
      </c>
      <c r="Q1061" s="1">
        <f>IF(dataOrig!$S1061&gt;0,dataOrig!Q1061*dataRevised!$S1061/dataOrig!$S1061,dataOrig!Q1061)</f>
        <v>16.500248632165992</v>
      </c>
      <c r="R1061" s="1">
        <f>IF(dataOrig!$S1061&gt;0,dataOrig!R1061*dataRevised!$S1061/dataOrig!$S1061,dataOrig!R1061)</f>
        <v>89.720101937402575</v>
      </c>
      <c r="S1061" s="9">
        <f>dataOrig!S1061*VLOOKUP($C1061,pivot!$H$4:$Q$65,8,FALSE)/VLOOKUP($C1061,pivot!$H$4:$Q$65,4,FALSE)</f>
        <v>189.7528592699089</v>
      </c>
      <c r="T1061" s="1">
        <f>IF(dataOrig!$X1061&gt;0,dataOrig!T1061*dataRevised!$X1061/dataOrig!$X1061,dataOrig!T1061)</f>
        <v>74.940966747741314</v>
      </c>
      <c r="U1061" s="1">
        <f>IF(dataOrig!$X1061&gt;0,dataOrig!U1061*dataRevised!$X1061/dataOrig!$X1061,dataOrig!U1061)</f>
        <v>12.989767569608498</v>
      </c>
      <c r="V1061" s="1">
        <f>IF(dataOrig!$X1061&gt;0,dataOrig!V1061*dataRevised!$X1061/dataOrig!$X1061,dataOrig!V1061)</f>
        <v>19.984257799397685</v>
      </c>
      <c r="W1061" s="1">
        <f>IF(dataOrig!$X1061&gt;0,dataOrig!W1061*dataRevised!$X1061/dataOrig!$X1061,dataOrig!W1061)</f>
        <v>111.91184367662704</v>
      </c>
      <c r="X1061" s="9">
        <f>dataOrig!X1061*VLOOKUP($C1061,pivot!$H$4:$Q$65,9,FALSE)/VLOOKUP($C1061,pivot!$H$4:$Q$65,5,FALSE)</f>
        <v>219.82683579337456</v>
      </c>
      <c r="Y1061" s="1">
        <f>IF(dataOrig!$AC1061&gt;0,dataOrig!Y1061*dataRevised!$AC1061/dataOrig!$AC1061,dataOrig!Y1061)</f>
        <v>87.103973494050578</v>
      </c>
      <c r="Z1061" s="1">
        <f>IF(dataOrig!$AC1061&gt;0,dataOrig!Z1061*dataRevised!$AC1061/dataOrig!$AC1061,dataOrig!Z1061)</f>
        <v>15.098022072302099</v>
      </c>
      <c r="AA1061" s="1">
        <f>IF(dataOrig!$AC1061&gt;0,dataOrig!AA1061*dataRevised!$AC1061/dataOrig!$AC1061,dataOrig!AA1061)</f>
        <v>23.22772626508015</v>
      </c>
      <c r="AB1061" s="1">
        <f>IF(dataOrig!$AC1061&gt;0,dataOrig!AB1061*dataRevised!$AC1061/dataOrig!$AC1061,dataOrig!AB1061)</f>
        <v>130.07526708444885</v>
      </c>
      <c r="AC1061" s="9">
        <f>dataOrig!AC1061*VLOOKUP($C1061,pivot!$H$4:$Q$65,10,FALSE)/VLOOKUP($C1061,pivot!$H$4:$Q$65,6,FALSE)</f>
        <v>255.50498891588168</v>
      </c>
    </row>
    <row r="1062" spans="1:29">
      <c r="A1062">
        <v>1079</v>
      </c>
      <c r="B1062">
        <v>24043</v>
      </c>
      <c r="C1062">
        <f>dataOrig!C1062</f>
        <v>24043</v>
      </c>
      <c r="D1062">
        <v>24</v>
      </c>
      <c r="E1062" s="1">
        <f>IF(dataOrig!$I1062&gt;0,dataOrig!E1062*dataRevised!$I1062/dataOrig!$I1062,dataOrig!E1062)</f>
        <v>54.43636210738763</v>
      </c>
      <c r="F1062" s="1">
        <f>IF(dataOrig!$I1062&gt;0,dataOrig!F1062*dataRevised!$I1062/dataOrig!$I1062,dataOrig!F1062)</f>
        <v>68.761720556700169</v>
      </c>
      <c r="G1062" s="1">
        <f>IF(dataOrig!$I1062&gt;0,dataOrig!G1062*dataRevised!$I1062/dataOrig!$I1062,dataOrig!G1062)</f>
        <v>131.7932977336753</v>
      </c>
      <c r="H1062" s="1">
        <f>IF(dataOrig!$I1062&gt;0,dataOrig!H1062*dataRevised!$I1062/dataOrig!$I1062,dataOrig!H1062)</f>
        <v>154.71387125257539</v>
      </c>
      <c r="I1062" s="9">
        <f>dataOrig!I1062*VLOOKUP($C1062,pivot!$H$4:$Q$65,7,FALSE)/VLOOKUP($C1062,pivot!$H$4:$Q$65,2,FALSE)</f>
        <v>409.70525165033848</v>
      </c>
      <c r="J1062" s="1">
        <f>dataOrig!J1062</f>
        <v>57</v>
      </c>
      <c r="K1062" s="1">
        <f>dataOrig!K1062</f>
        <v>72</v>
      </c>
      <c r="L1062" s="1">
        <f>dataOrig!L1062</f>
        <v>138</v>
      </c>
      <c r="M1062" s="1">
        <f>dataOrig!M1062</f>
        <v>162</v>
      </c>
      <c r="N1062" s="9">
        <f>dataOrig!N1062</f>
        <v>429</v>
      </c>
      <c r="O1062" s="1">
        <f>IF(dataOrig!$S1062&gt;0,dataOrig!O1062*dataRevised!$S1062/dataOrig!$S1062,dataOrig!O1062)</f>
        <v>58.782135752091328</v>
      </c>
      <c r="P1062" s="1">
        <f>IF(dataOrig!$S1062&gt;0,dataOrig!P1062*dataRevised!$S1062/dataOrig!$S1062,dataOrig!P1062)</f>
        <v>74.251118844746955</v>
      </c>
      <c r="Q1062" s="1">
        <f>IF(dataOrig!$S1062&gt;0,dataOrig!Q1062*dataRevised!$S1062/dataOrig!$S1062,dataOrig!Q1062)</f>
        <v>142.31464445243165</v>
      </c>
      <c r="R1062" s="1">
        <f>IF(dataOrig!$S1062&gt;0,dataOrig!R1062*dataRevised!$S1062/dataOrig!$S1062,dataOrig!R1062)</f>
        <v>167.0650174006806</v>
      </c>
      <c r="S1062" s="9">
        <f>dataOrig!S1062*VLOOKUP($C1062,pivot!$H$4:$Q$65,8,FALSE)/VLOOKUP($C1062,pivot!$H$4:$Q$65,4,FALSE)</f>
        <v>442.4129164499505</v>
      </c>
      <c r="T1062" s="1">
        <f>IF(dataOrig!$X1062&gt;0,dataOrig!T1062*dataRevised!$X1062/dataOrig!$X1062,dataOrig!T1062)</f>
        <v>60.951986288162942</v>
      </c>
      <c r="U1062" s="1">
        <f>IF(dataOrig!$X1062&gt;0,dataOrig!U1062*dataRevised!$X1062/dataOrig!$X1062,dataOrig!U1062)</f>
        <v>88.929947207319699</v>
      </c>
      <c r="V1062" s="1">
        <f>IF(dataOrig!$X1062&gt;0,dataOrig!V1062*dataRevised!$X1062/dataOrig!$X1062,dataOrig!V1062)</f>
        <v>169.86619129488034</v>
      </c>
      <c r="W1062" s="1">
        <f>IF(dataOrig!$X1062&gt;0,dataOrig!W1062*dataRevised!$X1062/dataOrig!$X1062,dataOrig!W1062)</f>
        <v>208.83549400370583</v>
      </c>
      <c r="X1062" s="9">
        <f>dataOrig!X1062*VLOOKUP($C1062,pivot!$H$4:$Q$65,9,FALSE)/VLOOKUP($C1062,pivot!$H$4:$Q$65,5,FALSE)</f>
        <v>528.5836187940688</v>
      </c>
      <c r="Y1062" s="1">
        <f>IF(dataOrig!$AC1062&gt;0,dataOrig!Y1062*dataRevised!$AC1062/dataOrig!$AC1062,dataOrig!Y1062)</f>
        <v>70.844565108494464</v>
      </c>
      <c r="Z1062" s="1">
        <f>IF(dataOrig!$AC1062&gt;0,dataOrig!Z1062*dataRevised!$AC1062/dataOrig!$AC1062,dataOrig!Z1062)</f>
        <v>103.36338187960669</v>
      </c>
      <c r="AA1062" s="1">
        <f>IF(dataOrig!$AC1062&gt;0,dataOrig!AA1062*dataRevised!$AC1062/dataOrig!$AC1062,dataOrig!AA1062)</f>
        <v>197.43567325318128</v>
      </c>
      <c r="AB1062" s="1">
        <f>IF(dataOrig!$AC1062&gt;0,dataOrig!AB1062*dataRevised!$AC1062/dataOrig!$AC1062,dataOrig!AB1062)</f>
        <v>242.72973947008762</v>
      </c>
      <c r="AC1062" s="9">
        <f>dataOrig!AC1062*VLOOKUP($C1062,pivot!$H$4:$Q$65,10,FALSE)/VLOOKUP($C1062,pivot!$H$4:$Q$65,6,FALSE)</f>
        <v>614.37335971137009</v>
      </c>
    </row>
    <row r="1063" spans="1:29">
      <c r="A1063">
        <v>1080</v>
      </c>
      <c r="B1063">
        <v>24043</v>
      </c>
      <c r="C1063">
        <f>dataOrig!C1063</f>
        <v>24043</v>
      </c>
      <c r="D1063">
        <v>24</v>
      </c>
      <c r="E1063" s="1">
        <f>IF(dataOrig!$I1063&gt;0,dataOrig!E1063*dataRevised!$I1063/dataOrig!$I1063,dataOrig!E1063)</f>
        <v>178.58946866809626</v>
      </c>
      <c r="F1063" s="1">
        <f>IF(dataOrig!$I1063&gt;0,dataOrig!F1063*dataRevised!$I1063/dataOrig!$I1063,dataOrig!F1063)</f>
        <v>146.11865618298785</v>
      </c>
      <c r="G1063" s="1">
        <f>IF(dataOrig!$I1063&gt;0,dataOrig!G1063*dataRevised!$I1063/dataOrig!$I1063,dataOrig!G1063)</f>
        <v>40.111003658075091</v>
      </c>
      <c r="H1063" s="1">
        <f>IF(dataOrig!$I1063&gt;0,dataOrig!H1063*dataRevised!$I1063/dataOrig!$I1063,dataOrig!H1063)</f>
        <v>631.27079566637235</v>
      </c>
      <c r="I1063" s="9">
        <f>dataOrig!I1063*VLOOKUP($C1063,pivot!$H$4:$Q$65,7,FALSE)/VLOOKUP($C1063,pivot!$H$4:$Q$65,2,FALSE)</f>
        <v>996.08992417553156</v>
      </c>
      <c r="J1063" s="1">
        <f>dataOrig!J1063</f>
        <v>187</v>
      </c>
      <c r="K1063" s="1">
        <f>dataOrig!K1063</f>
        <v>153</v>
      </c>
      <c r="L1063" s="1">
        <f>dataOrig!L1063</f>
        <v>42</v>
      </c>
      <c r="M1063" s="1">
        <f>dataOrig!M1063</f>
        <v>661</v>
      </c>
      <c r="N1063" s="9">
        <f>dataOrig!N1063</f>
        <v>1043</v>
      </c>
      <c r="O1063" s="1">
        <f>IF(dataOrig!$S1063&gt;0,dataOrig!O1063*dataRevised!$S1063/dataOrig!$S1063,dataOrig!O1063)</f>
        <v>192.84665588843995</v>
      </c>
      <c r="P1063" s="1">
        <f>IF(dataOrig!$S1063&gt;0,dataOrig!P1063*dataRevised!$S1063/dataOrig!$S1063,dataOrig!P1063)</f>
        <v>157.78362754508726</v>
      </c>
      <c r="Q1063" s="1">
        <f>IF(dataOrig!$S1063&gt;0,dataOrig!Q1063*dataRevised!$S1063/dataOrig!$S1063,dataOrig!Q1063)</f>
        <v>43.313152659435715</v>
      </c>
      <c r="R1063" s="1">
        <f>IF(dataOrig!$S1063&gt;0,dataOrig!R1063*dataRevised!$S1063/dataOrig!$S1063,dataOrig!R1063)</f>
        <v>681.66652161635739</v>
      </c>
      <c r="S1063" s="9">
        <f>dataOrig!S1063*VLOOKUP($C1063,pivot!$H$4:$Q$65,8,FALSE)/VLOOKUP($C1063,pivot!$H$4:$Q$65,4,FALSE)</f>
        <v>1075.6099577093203</v>
      </c>
      <c r="T1063" s="1">
        <f>IF(dataOrig!$X1063&gt;0,dataOrig!T1063*dataRevised!$X1063/dataOrig!$X1063,dataOrig!T1063)</f>
        <v>200.84179088394671</v>
      </c>
      <c r="U1063" s="1">
        <f>IF(dataOrig!$X1063&gt;0,dataOrig!U1063*dataRevised!$X1063/dataOrig!$X1063,dataOrig!U1063)</f>
        <v>187.85202331433823</v>
      </c>
      <c r="V1063" s="1">
        <f>IF(dataOrig!$X1063&gt;0,dataOrig!V1063*dataRevised!$X1063/dataOrig!$X1063,dataOrig!V1063)</f>
        <v>51.959070278433977</v>
      </c>
      <c r="W1063" s="1">
        <f>IF(dataOrig!$X1063&gt;0,dataOrig!W1063*dataRevised!$X1063/dataOrig!$X1063,dataOrig!W1063)</f>
        <v>850.3301693643715</v>
      </c>
      <c r="X1063" s="9">
        <f>dataOrig!X1063*VLOOKUP($C1063,pivot!$H$4:$Q$65,9,FALSE)/VLOOKUP($C1063,pivot!$H$4:$Q$65,5,FALSE)</f>
        <v>1290.9830538410904</v>
      </c>
      <c r="Y1063" s="1">
        <f>IF(dataOrig!$AC1063&gt;0,dataOrig!Y1063*dataRevised!$AC1063/dataOrig!$AC1063,dataOrig!Y1063)</f>
        <v>233.43864896405549</v>
      </c>
      <c r="Z1063" s="1">
        <f>IF(dataOrig!$AC1063&gt;0,dataOrig!Z1063*dataRevised!$AC1063/dataOrig!$AC1063,dataOrig!Z1063)</f>
        <v>218.3406268917534</v>
      </c>
      <c r="AA1063" s="1">
        <f>IF(dataOrig!$AC1063&gt;0,dataOrig!AA1063*dataRevised!$AC1063/dataOrig!$AC1063,dataOrig!AA1063)</f>
        <v>60.392088289208388</v>
      </c>
      <c r="AB1063" s="1">
        <f>IF(dataOrig!$AC1063&gt;0,dataOrig!AB1063*dataRevised!$AC1063/dataOrig!$AC1063,dataOrig!AB1063)</f>
        <v>988.33975257916029</v>
      </c>
      <c r="AC1063" s="9">
        <f>dataOrig!AC1063*VLOOKUP($C1063,pivot!$H$4:$Q$65,10,FALSE)/VLOOKUP($C1063,pivot!$H$4:$Q$65,6,FALSE)</f>
        <v>1500.5111167241776</v>
      </c>
    </row>
    <row r="1064" spans="1:29">
      <c r="A1064">
        <v>1081</v>
      </c>
      <c r="B1064">
        <v>24043</v>
      </c>
      <c r="C1064">
        <f>dataOrig!C1064</f>
        <v>24043</v>
      </c>
      <c r="D1064">
        <v>24</v>
      </c>
      <c r="E1064" s="1">
        <f>IF(dataOrig!$I1064&gt;0,dataOrig!E1064*dataRevised!$I1064/dataOrig!$I1064,dataOrig!E1064)</f>
        <v>8.5952150695875211</v>
      </c>
      <c r="F1064" s="1">
        <f>IF(dataOrig!$I1064&gt;0,dataOrig!F1064*dataRevised!$I1064/dataOrig!$I1064,dataOrig!F1064)</f>
        <v>11.460286759450028</v>
      </c>
      <c r="G1064" s="1">
        <f>IF(dataOrig!$I1064&gt;0,dataOrig!G1064*dataRevised!$I1064/dataOrig!$I1064,dataOrig!G1064)</f>
        <v>15.28038234593337</v>
      </c>
      <c r="H1064" s="1">
        <f>IF(dataOrig!$I1064&gt;0,dataOrig!H1064*dataRevised!$I1064/dataOrig!$I1064,dataOrig!H1064)</f>
        <v>95.502389662083573</v>
      </c>
      <c r="I1064" s="9">
        <f>dataOrig!I1064*VLOOKUP($C1064,pivot!$H$4:$Q$65,7,FALSE)/VLOOKUP($C1064,pivot!$H$4:$Q$65,2,FALSE)</f>
        <v>130.83827383705449</v>
      </c>
      <c r="J1064" s="1">
        <f>dataOrig!J1064</f>
        <v>9</v>
      </c>
      <c r="K1064" s="1">
        <f>dataOrig!K1064</f>
        <v>12</v>
      </c>
      <c r="L1064" s="1">
        <f>dataOrig!L1064</f>
        <v>16</v>
      </c>
      <c r="M1064" s="1">
        <f>dataOrig!M1064</f>
        <v>100</v>
      </c>
      <c r="N1064" s="9">
        <f>dataOrig!N1064</f>
        <v>137</v>
      </c>
      <c r="O1064" s="1">
        <f>IF(dataOrig!$S1064&gt;0,dataOrig!O1064*dataRevised!$S1064/dataOrig!$S1064,dataOrig!O1064)</f>
        <v>9.2813898555933676</v>
      </c>
      <c r="P1064" s="1">
        <f>IF(dataOrig!$S1064&gt;0,dataOrig!P1064*dataRevised!$S1064/dataOrig!$S1064,dataOrig!P1064)</f>
        <v>12.37518647412449</v>
      </c>
      <c r="Q1064" s="1">
        <f>IF(dataOrig!$S1064&gt;0,dataOrig!Q1064*dataRevised!$S1064/dataOrig!$S1064,dataOrig!Q1064)</f>
        <v>16.500248632165988</v>
      </c>
      <c r="R1064" s="1">
        <f>IF(dataOrig!$S1064&gt;0,dataOrig!R1064*dataRevised!$S1064/dataOrig!$S1064,dataOrig!R1064)</f>
        <v>103.12655395103741</v>
      </c>
      <c r="S1064" s="9">
        <f>dataOrig!S1064*VLOOKUP($C1064,pivot!$H$4:$Q$65,8,FALSE)/VLOOKUP($C1064,pivot!$H$4:$Q$65,4,FALSE)</f>
        <v>141.28337891292128</v>
      </c>
      <c r="T1064" s="1">
        <f>IF(dataOrig!$X1064&gt;0,dataOrig!T1064*dataRevised!$X1064/dataOrig!$X1064,dataOrig!T1064)</f>
        <v>9.9921288996988427</v>
      </c>
      <c r="U1064" s="1">
        <f>IF(dataOrig!$X1064&gt;0,dataOrig!U1064*dataRevised!$X1064/dataOrig!$X1064,dataOrig!U1064)</f>
        <v>13.988980459578379</v>
      </c>
      <c r="V1064" s="1">
        <f>IF(dataOrig!$X1064&gt;0,dataOrig!V1064*dataRevised!$X1064/dataOrig!$X1064,dataOrig!V1064)</f>
        <v>19.984257799397685</v>
      </c>
      <c r="W1064" s="1">
        <f>IF(dataOrig!$X1064&gt;0,dataOrig!W1064*dataRevised!$X1064/dataOrig!$X1064,dataOrig!W1064)</f>
        <v>128.89846280611508</v>
      </c>
      <c r="X1064" s="9">
        <f>dataOrig!X1064*VLOOKUP($C1064,pivot!$H$4:$Q$65,9,FALSE)/VLOOKUP($C1064,pivot!$H$4:$Q$65,5,FALSE)</f>
        <v>172.86382996478997</v>
      </c>
      <c r="Y1064" s="1">
        <f>IF(dataOrig!$AC1064&gt;0,dataOrig!Y1064*dataRevised!$AC1064/dataOrig!$AC1064,dataOrig!Y1064)</f>
        <v>11.613863132540077</v>
      </c>
      <c r="Z1064" s="1">
        <f>IF(dataOrig!$AC1064&gt;0,dataOrig!Z1064*dataRevised!$AC1064/dataOrig!$AC1064,dataOrig!Z1064)</f>
        <v>16.259408385556107</v>
      </c>
      <c r="AA1064" s="1">
        <f>IF(dataOrig!$AC1064&gt;0,dataOrig!AA1064*dataRevised!$AC1064/dataOrig!$AC1064,dataOrig!AA1064)</f>
        <v>23.227726265080154</v>
      </c>
      <c r="AB1064" s="1">
        <f>IF(dataOrig!$AC1064&gt;0,dataOrig!AB1064*dataRevised!$AC1064/dataOrig!$AC1064,dataOrig!AB1064)</f>
        <v>149.81883440976699</v>
      </c>
      <c r="AC1064" s="9">
        <f>dataOrig!AC1064*VLOOKUP($C1064,pivot!$H$4:$Q$65,10,FALSE)/VLOOKUP($C1064,pivot!$H$4:$Q$65,6,FALSE)</f>
        <v>200.91983219294332</v>
      </c>
    </row>
    <row r="1065" spans="1:29">
      <c r="A1065">
        <v>1082</v>
      </c>
      <c r="B1065">
        <v>24043</v>
      </c>
      <c r="C1065">
        <f>dataOrig!C1065</f>
        <v>24043</v>
      </c>
      <c r="D1065">
        <v>24</v>
      </c>
      <c r="E1065" s="1">
        <f>IF(dataOrig!$I1065&gt;0,dataOrig!E1065*dataRevised!$I1065/dataOrig!$I1065,dataOrig!E1065)</f>
        <v>10.505262862829191</v>
      </c>
      <c r="F1065" s="1">
        <f>IF(dataOrig!$I1065&gt;0,dataOrig!F1065*dataRevised!$I1065/dataOrig!$I1065,dataOrig!F1065)</f>
        <v>44.886123141179276</v>
      </c>
      <c r="G1065" s="1">
        <f>IF(dataOrig!$I1065&gt;0,dataOrig!G1065*dataRevised!$I1065/dataOrig!$I1065,dataOrig!G1065)</f>
        <v>15.28038234593337</v>
      </c>
      <c r="H1065" s="1">
        <f>IF(dataOrig!$I1065&gt;0,dataOrig!H1065*dataRevised!$I1065/dataOrig!$I1065,dataOrig!H1065)</f>
        <v>177.63444477147544</v>
      </c>
      <c r="I1065" s="9">
        <f>dataOrig!I1065*VLOOKUP($C1065,pivot!$H$4:$Q$65,7,FALSE)/VLOOKUP($C1065,pivot!$H$4:$Q$65,2,FALSE)</f>
        <v>248.30621312141727</v>
      </c>
      <c r="J1065" s="1">
        <f>dataOrig!J1065</f>
        <v>11</v>
      </c>
      <c r="K1065" s="1">
        <f>dataOrig!K1065</f>
        <v>47</v>
      </c>
      <c r="L1065" s="1">
        <f>dataOrig!L1065</f>
        <v>16</v>
      </c>
      <c r="M1065" s="1">
        <f>dataOrig!M1065</f>
        <v>186</v>
      </c>
      <c r="N1065" s="9">
        <f>dataOrig!N1065</f>
        <v>260</v>
      </c>
      <c r="O1065" s="1">
        <f>IF(dataOrig!$S1065&gt;0,dataOrig!O1065*dataRevised!$S1065/dataOrig!$S1065,dataOrig!O1065)</f>
        <v>11.34392093461412</v>
      </c>
      <c r="P1065" s="1">
        <f>IF(dataOrig!$S1065&gt;0,dataOrig!P1065*dataRevised!$S1065/dataOrig!$S1065,dataOrig!P1065)</f>
        <v>48.469480356987596</v>
      </c>
      <c r="Q1065" s="1">
        <f>IF(dataOrig!$S1065&gt;0,dataOrig!Q1065*dataRevised!$S1065/dataOrig!$S1065,dataOrig!Q1065)</f>
        <v>16.500248632165988</v>
      </c>
      <c r="R1065" s="1">
        <f>IF(dataOrig!$S1065&gt;0,dataOrig!R1065*dataRevised!$S1065/dataOrig!$S1065,dataOrig!R1065)</f>
        <v>191.81539034892961</v>
      </c>
      <c r="S1065" s="9">
        <f>dataOrig!S1065*VLOOKUP($C1065,pivot!$H$4:$Q$65,8,FALSE)/VLOOKUP($C1065,pivot!$H$4:$Q$65,4,FALSE)</f>
        <v>268.1290402726973</v>
      </c>
      <c r="T1065" s="1">
        <f>IF(dataOrig!$X1065&gt;0,dataOrig!T1065*dataRevised!$X1065/dataOrig!$X1065,dataOrig!T1065)</f>
        <v>11.990554679638612</v>
      </c>
      <c r="U1065" s="1">
        <f>IF(dataOrig!$X1065&gt;0,dataOrig!U1065*dataRevised!$X1065/dataOrig!$X1065,dataOrig!U1065)</f>
        <v>57.954347618253287</v>
      </c>
      <c r="V1065" s="1">
        <f>IF(dataOrig!$X1065&gt;0,dataOrig!V1065*dataRevised!$X1065/dataOrig!$X1065,dataOrig!V1065)</f>
        <v>19.984257799397685</v>
      </c>
      <c r="W1065" s="1">
        <f>IF(dataOrig!$X1065&gt;0,dataOrig!W1065*dataRevised!$X1065/dataOrig!$X1065,dataOrig!W1065)</f>
        <v>238.81188070280234</v>
      </c>
      <c r="X1065" s="9">
        <f>dataOrig!X1065*VLOOKUP($C1065,pivot!$H$4:$Q$65,9,FALSE)/VLOOKUP($C1065,pivot!$H$4:$Q$65,5,FALSE)</f>
        <v>328.74104080009192</v>
      </c>
      <c r="Y1065" s="1">
        <f>IF(dataOrig!$AC1065&gt;0,dataOrig!Y1065*dataRevised!$AC1065/dataOrig!$AC1065,dataOrig!Y1065)</f>
        <v>13.936635759048091</v>
      </c>
      <c r="Z1065" s="1">
        <f>IF(dataOrig!$AC1065&gt;0,dataOrig!Z1065*dataRevised!$AC1065/dataOrig!$AC1065,dataOrig!Z1065)</f>
        <v>67.360406168732425</v>
      </c>
      <c r="AA1065" s="1">
        <f>IF(dataOrig!$AC1065&gt;0,dataOrig!AA1065*dataRevised!$AC1065/dataOrig!$AC1065,dataOrig!AA1065)</f>
        <v>23.227726265080154</v>
      </c>
      <c r="AB1065" s="1">
        <f>IF(dataOrig!$AC1065&gt;0,dataOrig!AB1065*dataRevised!$AC1065/dataOrig!$AC1065,dataOrig!AB1065)</f>
        <v>277.57132886770785</v>
      </c>
      <c r="AC1065" s="9">
        <f>dataOrig!AC1065*VLOOKUP($C1065,pivot!$H$4:$Q$65,10,FALSE)/VLOOKUP($C1065,pivot!$H$4:$Q$65,6,FALSE)</f>
        <v>382.09609706056852</v>
      </c>
    </row>
    <row r="1066" spans="1:29">
      <c r="A1066">
        <v>1083</v>
      </c>
      <c r="B1066">
        <v>24043</v>
      </c>
      <c r="C1066">
        <f>dataOrig!C1066</f>
        <v>24043</v>
      </c>
      <c r="D1066">
        <v>24</v>
      </c>
      <c r="E1066" s="1">
        <f>IF(dataOrig!$I1066&gt;0,dataOrig!E1066*dataRevised!$I1066/dataOrig!$I1066,dataOrig!E1066)</f>
        <v>38.200955864833425</v>
      </c>
      <c r="F1066" s="1">
        <f>IF(dataOrig!$I1066&gt;0,dataOrig!F1066*dataRevised!$I1066/dataOrig!$I1066,dataOrig!F1066)</f>
        <v>68.761720556700169</v>
      </c>
      <c r="G1066" s="1">
        <f>IF(dataOrig!$I1066&gt;0,dataOrig!G1066*dataRevised!$I1066/dataOrig!$I1066,dataOrig!G1066)</f>
        <v>21.010525725658383</v>
      </c>
      <c r="H1066" s="1">
        <f>IF(dataOrig!$I1066&gt;0,dataOrig!H1066*dataRevised!$I1066/dataOrig!$I1066,dataOrig!H1066)</f>
        <v>158.53396683905871</v>
      </c>
      <c r="I1066" s="9">
        <f>dataOrig!I1066*VLOOKUP($C1066,pivot!$H$4:$Q$65,7,FALSE)/VLOOKUP($C1066,pivot!$H$4:$Q$65,2,FALSE)</f>
        <v>286.50716898625069</v>
      </c>
      <c r="J1066" s="1">
        <f>dataOrig!J1066</f>
        <v>40</v>
      </c>
      <c r="K1066" s="1">
        <f>dataOrig!K1066</f>
        <v>72</v>
      </c>
      <c r="L1066" s="1">
        <f>dataOrig!L1066</f>
        <v>22</v>
      </c>
      <c r="M1066" s="1">
        <f>dataOrig!M1066</f>
        <v>166</v>
      </c>
      <c r="N1066" s="9">
        <f>dataOrig!N1066</f>
        <v>300</v>
      </c>
      <c r="O1066" s="1">
        <f>IF(dataOrig!$S1066&gt;0,dataOrig!O1066*dataRevised!$S1066/dataOrig!$S1066,dataOrig!O1066)</f>
        <v>41.250621580414979</v>
      </c>
      <c r="P1066" s="1">
        <f>IF(dataOrig!$S1066&gt;0,dataOrig!P1066*dataRevised!$S1066/dataOrig!$S1066,dataOrig!P1066)</f>
        <v>74.251118844746955</v>
      </c>
      <c r="Q1066" s="1">
        <f>IF(dataOrig!$S1066&gt;0,dataOrig!Q1066*dataRevised!$S1066/dataOrig!$S1066,dataOrig!Q1066)</f>
        <v>22.68784186922824</v>
      </c>
      <c r="R1066" s="1">
        <f>IF(dataOrig!$S1066&gt;0,dataOrig!R1066*dataRevised!$S1066/dataOrig!$S1066,dataOrig!R1066)</f>
        <v>171.19007955872218</v>
      </c>
      <c r="S1066" s="9">
        <f>dataOrig!S1066*VLOOKUP($C1066,pivot!$H$4:$Q$65,8,FALSE)/VLOOKUP($C1066,pivot!$H$4:$Q$65,4,FALSE)</f>
        <v>309.37966185311234</v>
      </c>
      <c r="T1066" s="1">
        <f>IF(dataOrig!$X1066&gt;0,dataOrig!T1066*dataRevised!$X1066/dataOrig!$X1066,dataOrig!T1066)</f>
        <v>42.966154268705019</v>
      </c>
      <c r="U1066" s="1">
        <f>IF(dataOrig!$X1066&gt;0,dataOrig!U1066*dataRevised!$X1066/dataOrig!$X1066,dataOrig!U1066)</f>
        <v>88.929947207319699</v>
      </c>
      <c r="V1066" s="1">
        <f>IF(dataOrig!$X1066&gt;0,dataOrig!V1066*dataRevised!$X1066/dataOrig!$X1066,dataOrig!V1066)</f>
        <v>26.978748029186875</v>
      </c>
      <c r="W1066" s="1">
        <f>IF(dataOrig!$X1066&gt;0,dataOrig!W1066*dataRevised!$X1066/dataOrig!$X1066,dataOrig!W1066)</f>
        <v>213.83155845355523</v>
      </c>
      <c r="X1066" s="9">
        <f>dataOrig!X1066*VLOOKUP($C1066,pivot!$H$4:$Q$65,9,FALSE)/VLOOKUP($C1066,pivot!$H$4:$Q$65,5,FALSE)</f>
        <v>372.70640795876682</v>
      </c>
      <c r="Y1066" s="1">
        <f>IF(dataOrig!$AC1066&gt;0,dataOrig!Y1066*dataRevised!$AC1066/dataOrig!$AC1066,dataOrig!Y1066)</f>
        <v>49.939611469922326</v>
      </c>
      <c r="Z1066" s="1">
        <f>IF(dataOrig!$AC1066&gt;0,dataOrig!Z1066*dataRevised!$AC1066/dataOrig!$AC1066,dataOrig!Z1066)</f>
        <v>103.36338187960668</v>
      </c>
      <c r="AA1066" s="1">
        <f>IF(dataOrig!$AC1066&gt;0,dataOrig!AA1066*dataRevised!$AC1066/dataOrig!$AC1066,dataOrig!AA1066)</f>
        <v>31.357430457858204</v>
      </c>
      <c r="AB1066" s="1">
        <f>IF(dataOrig!$AC1066&gt;0,dataOrig!AB1066*dataRevised!$AC1066/dataOrig!$AC1066,dataOrig!AB1066)</f>
        <v>248.53667103635763</v>
      </c>
      <c r="AC1066" s="9">
        <f>dataOrig!AC1066*VLOOKUP($C1066,pivot!$H$4:$Q$65,10,FALSE)/VLOOKUP($C1066,pivot!$H$4:$Q$65,6,FALSE)</f>
        <v>433.19709484374488</v>
      </c>
    </row>
    <row r="1067" spans="1:29">
      <c r="A1067">
        <v>1093</v>
      </c>
      <c r="B1067">
        <v>24011</v>
      </c>
      <c r="C1067">
        <f>dataOrig!C1067</f>
        <v>24011</v>
      </c>
      <c r="D1067">
        <v>24</v>
      </c>
      <c r="E1067" s="1">
        <f>IF(dataOrig!$I1067&gt;0,dataOrig!E1067*dataRevised!$I1067/dataOrig!$I1067,dataOrig!E1067)</f>
        <v>23.807161987898027</v>
      </c>
      <c r="F1067" s="1">
        <f>IF(dataOrig!$I1067&gt;0,dataOrig!F1067*dataRevised!$I1067/dataOrig!$I1067,dataOrig!F1067)</f>
        <v>10.475151274675131</v>
      </c>
      <c r="G1067" s="1">
        <f>IF(dataOrig!$I1067&gt;0,dataOrig!G1067*dataRevised!$I1067/dataOrig!$I1067,dataOrig!G1067)</f>
        <v>110.46523162384685</v>
      </c>
      <c r="H1067" s="1">
        <f>IF(dataOrig!$I1067&gt;0,dataOrig!H1067*dataRevised!$I1067/dataOrig!$I1067,dataOrig!H1067)</f>
        <v>19.04572959031842</v>
      </c>
      <c r="I1067" s="9">
        <f>dataOrig!I1067*VLOOKUP($C1067,pivot!$H$4:$Q$65,7,FALSE)/VLOOKUP($C1067,pivot!$H$4:$Q$65,2,FALSE)</f>
        <v>163.79327447673842</v>
      </c>
      <c r="J1067" s="1">
        <f>dataOrig!J1067</f>
        <v>25</v>
      </c>
      <c r="K1067" s="1">
        <f>dataOrig!K1067</f>
        <v>11</v>
      </c>
      <c r="L1067" s="1">
        <f>dataOrig!L1067</f>
        <v>116</v>
      </c>
      <c r="M1067" s="1">
        <f>dataOrig!M1067</f>
        <v>20</v>
      </c>
      <c r="N1067" s="9">
        <f>dataOrig!N1067</f>
        <v>172</v>
      </c>
      <c r="O1067" s="1">
        <f>IF(dataOrig!$S1067&gt;0,dataOrig!O1067*dataRevised!$S1067/dataOrig!$S1067,dataOrig!O1067)</f>
        <v>163.96557811434135</v>
      </c>
      <c r="P1067" s="1">
        <f>IF(dataOrig!$S1067&gt;0,dataOrig!P1067*dataRevised!$S1067/dataOrig!$S1067,dataOrig!P1067)</f>
        <v>72.144854370310199</v>
      </c>
      <c r="Q1067" s="1">
        <f>IF(dataOrig!$S1067&gt;0,dataOrig!Q1067*dataRevised!$S1067/dataOrig!$S1067,dataOrig!Q1067)</f>
        <v>760.80028245054382</v>
      </c>
      <c r="R1067" s="1">
        <f>IF(dataOrig!$S1067&gt;0,dataOrig!R1067*dataRevised!$S1067/dataOrig!$S1067,dataOrig!R1067)</f>
        <v>131.17246249147308</v>
      </c>
      <c r="S1067" s="9">
        <f>dataOrig!S1067*VLOOKUP($C1067,pivot!$H$4:$Q$65,8,FALSE)/VLOOKUP($C1067,pivot!$H$4:$Q$65,4,FALSE)</f>
        <v>1128.0831774266685</v>
      </c>
      <c r="T1067" s="1">
        <f>IF(dataOrig!$X1067&gt;0,dataOrig!T1067*dataRevised!$X1067/dataOrig!$X1067,dataOrig!T1067)</f>
        <v>37.988804709295209</v>
      </c>
      <c r="U1067" s="1">
        <f>IF(dataOrig!$X1067&gt;0,dataOrig!U1067*dataRevised!$X1067/dataOrig!$X1067,dataOrig!U1067)</f>
        <v>17.994696967560888</v>
      </c>
      <c r="V1067" s="1">
        <f>IF(dataOrig!$X1067&gt;0,dataOrig!V1067*dataRevised!$X1067/dataOrig!$X1067,dataOrig!V1067)</f>
        <v>132.96081648253323</v>
      </c>
      <c r="W1067" s="1">
        <f>IF(dataOrig!$X1067&gt;0,dataOrig!W1067*dataRevised!$X1067/dataOrig!$X1067,dataOrig!W1067)</f>
        <v>37.988804709295209</v>
      </c>
      <c r="X1067" s="9">
        <f>dataOrig!X1067*VLOOKUP($C1067,pivot!$H$4:$Q$65,9,FALSE)/VLOOKUP($C1067,pivot!$H$4:$Q$65,5,FALSE)</f>
        <v>226.93312286868453</v>
      </c>
      <c r="Y1067" s="1">
        <f>IF(dataOrig!$AC1067&gt;0,dataOrig!Y1067*dataRevised!$AC1067/dataOrig!$AC1067,dataOrig!Y1067)</f>
        <v>388.22109514212275</v>
      </c>
      <c r="Z1067" s="1">
        <f>IF(dataOrig!$AC1067&gt;0,dataOrig!Z1067*dataRevised!$AC1067/dataOrig!$AC1067,dataOrig!Z1067)</f>
        <v>183.89420296205816</v>
      </c>
      <c r="AA1067" s="1">
        <f>IF(dataOrig!$AC1067&gt;0,dataOrig!AA1067*dataRevised!$AC1067/dataOrig!$AC1067,dataOrig!AA1067)</f>
        <v>1358.7738329974297</v>
      </c>
      <c r="AB1067" s="1">
        <f>IF(dataOrig!$AC1067&gt;0,dataOrig!AB1067*dataRevised!$AC1067/dataOrig!$AC1067,dataOrig!AB1067)</f>
        <v>388.22109514212275</v>
      </c>
      <c r="AC1067" s="9">
        <f>dataOrig!AC1067*VLOOKUP($C1067,pivot!$H$4:$Q$65,10,FALSE)/VLOOKUP($C1067,pivot!$H$4:$Q$65,6,FALSE)</f>
        <v>2319.1102262437335</v>
      </c>
    </row>
    <row r="1068" spans="1:29">
      <c r="A1068">
        <v>1094</v>
      </c>
      <c r="B1068">
        <v>24011</v>
      </c>
      <c r="C1068">
        <f>dataOrig!C1068</f>
        <v>24011</v>
      </c>
      <c r="D1068">
        <v>24</v>
      </c>
      <c r="E1068" s="1">
        <f>IF(dataOrig!$I1068&gt;0,dataOrig!E1068*dataRevised!$I1068/dataOrig!$I1068,dataOrig!E1068)</f>
        <v>235.21476044043251</v>
      </c>
      <c r="F1068" s="1">
        <f>IF(dataOrig!$I1068&gt;0,dataOrig!F1068*dataRevised!$I1068/dataOrig!$I1068,dataOrig!F1068)</f>
        <v>202.8370201368912</v>
      </c>
      <c r="G1068" s="1">
        <f>IF(dataOrig!$I1068&gt;0,dataOrig!G1068*dataRevised!$I1068/dataOrig!$I1068,dataOrig!G1068)</f>
        <v>115.22666402142644</v>
      </c>
      <c r="H1068" s="1">
        <f>IF(dataOrig!$I1068&gt;0,dataOrig!H1068*dataRevised!$I1068/dataOrig!$I1068,dataOrig!H1068)</f>
        <v>396.1511754786232</v>
      </c>
      <c r="I1068" s="9">
        <f>dataOrig!I1068*VLOOKUP($C1068,pivot!$H$4:$Q$65,7,FALSE)/VLOOKUP($C1068,pivot!$H$4:$Q$65,2,FALSE)</f>
        <v>949.42962007737333</v>
      </c>
      <c r="J1068" s="1">
        <f>dataOrig!J1068</f>
        <v>247</v>
      </c>
      <c r="K1068" s="1">
        <f>dataOrig!K1068</f>
        <v>213</v>
      </c>
      <c r="L1068" s="1">
        <f>dataOrig!L1068</f>
        <v>121</v>
      </c>
      <c r="M1068" s="1">
        <f>dataOrig!M1068</f>
        <v>416</v>
      </c>
      <c r="N1068" s="9">
        <f>dataOrig!N1068</f>
        <v>997</v>
      </c>
      <c r="O1068" s="1">
        <f>IF(dataOrig!$S1068&gt;0,dataOrig!O1068*dataRevised!$S1068/dataOrig!$S1068,dataOrig!O1068)</f>
        <v>392.65323909463524</v>
      </c>
      <c r="P1068" s="1">
        <f>IF(dataOrig!$S1068&gt;0,dataOrig!P1068*dataRevised!$S1068/dataOrig!$S1068,dataOrig!P1068)</f>
        <v>338.60380537310647</v>
      </c>
      <c r="Q1068" s="1">
        <f>IF(dataOrig!$S1068&gt;0,dataOrig!Q1068*dataRevised!$S1068/dataOrig!$S1068,dataOrig!Q1068)</f>
        <v>192.35239647955817</v>
      </c>
      <c r="R1068" s="1">
        <f>IF(dataOrig!$S1068&gt;0,dataOrig!R1068*dataRevised!$S1068/dataOrig!$S1068,dataOrig!R1068)</f>
        <v>661.31071847517512</v>
      </c>
      <c r="S1068" s="9">
        <f>dataOrig!S1068*VLOOKUP($C1068,pivot!$H$4:$Q$65,8,FALSE)/VLOOKUP($C1068,pivot!$H$4:$Q$65,4,FALSE)</f>
        <v>1584.9201594224751</v>
      </c>
      <c r="T1068" s="1">
        <f>IF(dataOrig!$X1068&gt;0,dataOrig!T1068*dataRevised!$X1068/dataOrig!$X1068,dataOrig!T1068)</f>
        <v>370.89069860917158</v>
      </c>
      <c r="U1068" s="1">
        <f>IF(dataOrig!$X1068&gt;0,dataOrig!U1068*dataRevised!$X1068/dataOrig!$X1068,dataOrig!U1068)</f>
        <v>353.89570702869742</v>
      </c>
      <c r="V1068" s="1">
        <f>IF(dataOrig!$X1068&gt;0,dataOrig!V1068*dataRevised!$X1068/dataOrig!$X1068,dataOrig!V1068)</f>
        <v>138.9590488050535</v>
      </c>
      <c r="W1068" s="1">
        <f>IF(dataOrig!$X1068&gt;0,dataOrig!W1068*dataRevised!$X1068/dataOrig!$X1068,dataOrig!W1068)</f>
        <v>797.76489889519928</v>
      </c>
      <c r="X1068" s="9">
        <f>dataOrig!X1068*VLOOKUP($C1068,pivot!$H$4:$Q$65,9,FALSE)/VLOOKUP($C1068,pivot!$H$4:$Q$65,5,FALSE)</f>
        <v>1661.5103533381218</v>
      </c>
      <c r="Y1068" s="1">
        <f>IF(dataOrig!$AC1068&gt;0,dataOrig!Y1068*dataRevised!$AC1068/dataOrig!$AC1068,dataOrig!Y1068)</f>
        <v>733.29239688096493</v>
      </c>
      <c r="Z1068" s="1">
        <f>IF(dataOrig!$AC1068&gt;0,dataOrig!Z1068*dataRevised!$AC1068/dataOrig!$AC1068,dataOrig!Z1068)</f>
        <v>699.69139756296909</v>
      </c>
      <c r="AA1068" s="1">
        <f>IF(dataOrig!$AC1068&gt;0,dataOrig!AA1068*dataRevised!$AC1068/dataOrig!$AC1068,dataOrig!AA1068)</f>
        <v>274.73758265890604</v>
      </c>
      <c r="AB1068" s="1">
        <f>IF(dataOrig!$AC1068&gt;0,dataOrig!AB1068*dataRevised!$AC1068/dataOrig!$AC1068,dataOrig!AB1068)</f>
        <v>1577.2704385741513</v>
      </c>
      <c r="AC1068" s="9">
        <f>dataOrig!AC1068*VLOOKUP($C1068,pivot!$H$4:$Q$65,10,FALSE)/VLOOKUP($C1068,pivot!$H$4:$Q$65,6,FALSE)</f>
        <v>3284.9918156769913</v>
      </c>
    </row>
    <row r="1069" spans="1:29">
      <c r="A1069">
        <v>1095</v>
      </c>
      <c r="B1069">
        <v>24011</v>
      </c>
      <c r="C1069">
        <f>dataOrig!C1069</f>
        <v>24011</v>
      </c>
      <c r="D1069">
        <v>24</v>
      </c>
      <c r="E1069" s="1">
        <f>IF(dataOrig!$I1069&gt;0,dataOrig!E1069*dataRevised!$I1069/dataOrig!$I1069,dataOrig!E1069)</f>
        <v>109.51294514433091</v>
      </c>
      <c r="F1069" s="1">
        <f>IF(dataOrig!$I1069&gt;0,dataOrig!F1069*dataRevised!$I1069/dataOrig!$I1069,dataOrig!F1069)</f>
        <v>869.43755579803587</v>
      </c>
      <c r="G1069" s="1">
        <f>IF(dataOrig!$I1069&gt;0,dataOrig!G1069*dataRevised!$I1069/dataOrig!$I1069,dataOrig!G1069)</f>
        <v>304.73167344509471</v>
      </c>
      <c r="H1069" s="1">
        <f>IF(dataOrig!$I1069&gt;0,dataOrig!H1069*dataRevised!$I1069/dataOrig!$I1069,dataOrig!H1069)</f>
        <v>599.94048209503023</v>
      </c>
      <c r="I1069" s="9">
        <f>dataOrig!I1069*VLOOKUP($C1069,pivot!$H$4:$Q$65,7,FALSE)/VLOOKUP($C1069,pivot!$H$4:$Q$65,2,FALSE)</f>
        <v>1883.6226564824917</v>
      </c>
      <c r="J1069" s="1">
        <f>dataOrig!J1069</f>
        <v>115</v>
      </c>
      <c r="K1069" s="1">
        <f>dataOrig!K1069</f>
        <v>913</v>
      </c>
      <c r="L1069" s="1">
        <f>dataOrig!L1069</f>
        <v>320</v>
      </c>
      <c r="M1069" s="1">
        <f>dataOrig!M1069</f>
        <v>630</v>
      </c>
      <c r="N1069" s="9">
        <f>dataOrig!N1069</f>
        <v>1978</v>
      </c>
      <c r="O1069" s="1">
        <f>IF(dataOrig!$S1069&gt;0,dataOrig!O1069*dataRevised!$S1069/dataOrig!$S1069,dataOrig!O1069)</f>
        <v>104.78431826468136</v>
      </c>
      <c r="P1069" s="1">
        <f>IF(dataOrig!$S1069&gt;0,dataOrig!P1069*dataRevised!$S1069/dataOrig!$S1069,dataOrig!P1069)</f>
        <v>831.89637022307886</v>
      </c>
      <c r="Q1069" s="1">
        <f>IF(dataOrig!$S1069&gt;0,dataOrig!Q1069*dataRevised!$S1069/dataOrig!$S1069,dataOrig!Q1069)</f>
        <v>291.57375517128725</v>
      </c>
      <c r="R1069" s="1">
        <f>IF(dataOrig!$S1069&gt;0,dataOrig!R1069*dataRevised!$S1069/dataOrig!$S1069,dataOrig!R1069)</f>
        <v>574.03583049347174</v>
      </c>
      <c r="S1069" s="9">
        <f>dataOrig!S1069*VLOOKUP($C1069,pivot!$H$4:$Q$65,8,FALSE)/VLOOKUP($C1069,pivot!$H$4:$Q$65,4,FALSE)</f>
        <v>1802.2902741525193</v>
      </c>
      <c r="T1069" s="1">
        <f>IF(dataOrig!$X1069&gt;0,dataOrig!T1069*dataRevised!$X1069/dataOrig!$X1069,dataOrig!T1069)</f>
        <v>173.94873735308857</v>
      </c>
      <c r="U1069" s="1">
        <f>IF(dataOrig!$X1069&gt;0,dataOrig!U1069*dataRevised!$X1069/dataOrig!$X1069,dataOrig!U1069)</f>
        <v>1515.5533668234614</v>
      </c>
      <c r="V1069" s="1">
        <f>IF(dataOrig!$X1069&gt;0,dataOrig!V1069*dataRevised!$X1069/dataOrig!$X1069,dataOrig!V1069)</f>
        <v>367.89158244791145</v>
      </c>
      <c r="W1069" s="1">
        <f>IF(dataOrig!$X1069&gt;0,dataOrig!W1069*dataRevised!$X1069/dataOrig!$X1069,dataOrig!W1069)</f>
        <v>1208.6438129878395</v>
      </c>
      <c r="X1069" s="9">
        <f>dataOrig!X1069*VLOOKUP($C1069,pivot!$H$4:$Q$65,9,FALSE)/VLOOKUP($C1069,pivot!$H$4:$Q$65,5,FALSE)</f>
        <v>3266.037499612301</v>
      </c>
      <c r="Y1069" s="1">
        <f>IF(dataOrig!$AC1069&gt;0,dataOrig!Y1069*dataRevised!$AC1069/dataOrig!$AC1069,dataOrig!Y1069)</f>
        <v>198.26081733310357</v>
      </c>
      <c r="Z1069" s="1">
        <f>IF(dataOrig!$AC1069&gt;0,dataOrig!Z1069*dataRevised!$AC1069/dataOrig!$AC1069,dataOrig!Z1069)</f>
        <v>1727.3758567642817</v>
      </c>
      <c r="AA1069" s="1">
        <f>IF(dataOrig!$AC1069&gt;0,dataOrig!AA1069*dataRevised!$AC1069/dataOrig!$AC1069,dataOrig!AA1069)</f>
        <v>419.31023435966739</v>
      </c>
      <c r="AB1069" s="1">
        <f>IF(dataOrig!$AC1069&gt;0,dataOrig!AB1069*dataRevised!$AC1069/dataOrig!$AC1069,dataOrig!AB1069)</f>
        <v>1377.5708514696678</v>
      </c>
      <c r="AC1069" s="9">
        <f>dataOrig!AC1069*VLOOKUP($C1069,pivot!$H$4:$Q$65,10,FALSE)/VLOOKUP($C1069,pivot!$H$4:$Q$65,6,FALSE)</f>
        <v>3722.5177599267204</v>
      </c>
    </row>
    <row r="1070" spans="1:29">
      <c r="A1070">
        <v>1096</v>
      </c>
      <c r="B1070">
        <v>24011</v>
      </c>
      <c r="C1070">
        <f>dataOrig!C1070</f>
        <v>24011</v>
      </c>
      <c r="D1070">
        <v>24</v>
      </c>
      <c r="E1070" s="1">
        <f>IF(dataOrig!$I1070&gt;0,dataOrig!E1070*dataRevised!$I1070/dataOrig!$I1070,dataOrig!E1070)</f>
        <v>705.64428132129751</v>
      </c>
      <c r="F1070" s="1">
        <f>IF(dataOrig!$I1070&gt;0,dataOrig!F1070*dataRevised!$I1070/dataOrig!$I1070,dataOrig!F1070)</f>
        <v>1108.4614621565322</v>
      </c>
      <c r="G1070" s="1">
        <f>IF(dataOrig!$I1070&gt;0,dataOrig!G1070*dataRevised!$I1070/dataOrig!$I1070,dataOrig!G1070)</f>
        <v>410.43547267136199</v>
      </c>
      <c r="H1070" s="1">
        <f>IF(dataOrig!$I1070&gt;0,dataOrig!H1070*dataRevised!$I1070/dataOrig!$I1070,dataOrig!H1070)</f>
        <v>1441.7617299871044</v>
      </c>
      <c r="I1070" s="9">
        <f>dataOrig!I1070*VLOOKUP($C1070,pivot!$H$4:$Q$65,7,FALSE)/VLOOKUP($C1070,pivot!$H$4:$Q$65,2,FALSE)</f>
        <v>3666.3029461362962</v>
      </c>
      <c r="J1070" s="1">
        <f>dataOrig!J1070</f>
        <v>741</v>
      </c>
      <c r="K1070" s="1">
        <f>dataOrig!K1070</f>
        <v>1164</v>
      </c>
      <c r="L1070" s="1">
        <f>dataOrig!L1070</f>
        <v>431</v>
      </c>
      <c r="M1070" s="1">
        <f>dataOrig!M1070</f>
        <v>1514</v>
      </c>
      <c r="N1070" s="9">
        <f>dataOrig!N1070</f>
        <v>3850</v>
      </c>
      <c r="O1070" s="1">
        <f>IF(dataOrig!$S1070&gt;0,dataOrig!O1070*dataRevised!$S1070/dataOrig!$S1070,dataOrig!O1070)</f>
        <v>415.98786604856167</v>
      </c>
      <c r="P1070" s="1">
        <f>IF(dataOrig!$S1070&gt;0,dataOrig!P1070*dataRevised!$S1070/dataOrig!$S1070,dataOrig!P1070)</f>
        <v>653.45462359045302</v>
      </c>
      <c r="Q1070" s="1">
        <f>IF(dataOrig!$S1070&gt;0,dataOrig!Q1070*dataRevised!$S1070/dataOrig!$S1070,dataOrig!Q1070)</f>
        <v>241.95785461124171</v>
      </c>
      <c r="R1070" s="1">
        <f>IF(dataOrig!$S1070&gt;0,dataOrig!R1070*dataRevised!$S1070/dataOrig!$S1070,dataOrig!R1070)</f>
        <v>849.94012037452433</v>
      </c>
      <c r="S1070" s="9">
        <f>dataOrig!S1070*VLOOKUP($C1070,pivot!$H$4:$Q$65,8,FALSE)/VLOOKUP($C1070,pivot!$H$4:$Q$65,4,FALSE)</f>
        <v>2161.3404646247809</v>
      </c>
      <c r="T1070" s="1">
        <f>IF(dataOrig!$X1070&gt;0,dataOrig!T1070*dataRevised!$X1070/dataOrig!$X1070,dataOrig!T1070)</f>
        <v>1116.6709173758618</v>
      </c>
      <c r="U1070" s="1">
        <f>IF(dataOrig!$X1070&gt;0,dataOrig!U1070*dataRevised!$X1070/dataOrig!$X1070,dataOrig!U1070)</f>
        <v>1932.4305132386221</v>
      </c>
      <c r="V1070" s="1">
        <f>IF(dataOrig!$X1070&gt;0,dataOrig!V1070*dataRevised!$X1070/dataOrig!$X1070,dataOrig!V1070)</f>
        <v>494.85416660792447</v>
      </c>
      <c r="W1070" s="1">
        <f>IF(dataOrig!$X1070&gt;0,dataOrig!W1070*dataRevised!$X1070/dataOrig!$X1070,dataOrig!W1070)</f>
        <v>2906.1435602610832</v>
      </c>
      <c r="X1070" s="9">
        <f>dataOrig!X1070*VLOOKUP($C1070,pivot!$H$4:$Q$65,9,FALSE)/VLOOKUP($C1070,pivot!$H$4:$Q$65,5,FALSE)</f>
        <v>6450.0991574834916</v>
      </c>
      <c r="Y1070" s="1">
        <f>IF(dataOrig!$AC1070&gt;0,dataOrig!Y1070*dataRevised!$AC1070/dataOrig!$AC1070,dataOrig!Y1070)</f>
        <v>780.16099456056861</v>
      </c>
      <c r="Z1070" s="1">
        <f>IF(dataOrig!$AC1070&gt;0,dataOrig!Z1070*dataRevised!$AC1070/dataOrig!$AC1070,dataOrig!Z1070)</f>
        <v>1350.0906020461769</v>
      </c>
      <c r="AA1070" s="1">
        <f>IF(dataOrig!$AC1070&gt;0,dataOrig!AA1070*dataRevised!$AC1070/dataOrig!$AC1070,dataOrig!AA1070)</f>
        <v>345.72935748207829</v>
      </c>
      <c r="AB1070" s="1">
        <f>IF(dataOrig!$AC1070&gt;0,dataOrig!AB1070*dataRevised!$AC1070/dataOrig!$AC1070,dataOrig!AB1070)</f>
        <v>2030.3742266674783</v>
      </c>
      <c r="AC1070" s="9">
        <f>dataOrig!AC1070*VLOOKUP($C1070,pivot!$H$4:$Q$65,10,FALSE)/VLOOKUP($C1070,pivot!$H$4:$Q$65,6,FALSE)</f>
        <v>4506.3551807563017</v>
      </c>
    </row>
    <row r="1071" spans="1:29">
      <c r="A1071">
        <v>1097</v>
      </c>
      <c r="B1071">
        <v>24011</v>
      </c>
      <c r="C1071">
        <f>dataOrig!C1071</f>
        <v>24011</v>
      </c>
      <c r="D1071">
        <v>24</v>
      </c>
      <c r="E1071" s="1">
        <f>IF(dataOrig!$I1071&gt;0,dataOrig!E1071*dataRevised!$I1071/dataOrig!$I1071,dataOrig!E1071)</f>
        <v>110.46523162384683</v>
      </c>
      <c r="F1071" s="1">
        <f>IF(dataOrig!$I1071&gt;0,dataOrig!F1071*dataRevised!$I1071/dataOrig!$I1071,dataOrig!F1071)</f>
        <v>248.54677115365538</v>
      </c>
      <c r="G1071" s="1">
        <f>IF(dataOrig!$I1071&gt;0,dataOrig!G1071*dataRevised!$I1071/dataOrig!$I1071,dataOrig!G1071)</f>
        <v>16.188870151770658</v>
      </c>
      <c r="H1071" s="1">
        <f>IF(dataOrig!$I1071&gt;0,dataOrig!H1071*dataRevised!$I1071/dataOrig!$I1071,dataOrig!H1071)</f>
        <v>87.610356115464725</v>
      </c>
      <c r="I1071" s="9">
        <f>dataOrig!I1071*VLOOKUP($C1071,pivot!$H$4:$Q$65,7,FALSE)/VLOOKUP($C1071,pivot!$H$4:$Q$65,2,FALSE)</f>
        <v>462.81122904473762</v>
      </c>
      <c r="J1071" s="1">
        <f>dataOrig!J1071</f>
        <v>116</v>
      </c>
      <c r="K1071" s="1">
        <f>dataOrig!K1071</f>
        <v>261</v>
      </c>
      <c r="L1071" s="1">
        <f>dataOrig!L1071</f>
        <v>17</v>
      </c>
      <c r="M1071" s="1">
        <f>dataOrig!M1071</f>
        <v>92</v>
      </c>
      <c r="N1071" s="9">
        <f>dataOrig!N1071</f>
        <v>486</v>
      </c>
      <c r="O1071" s="1">
        <f>IF(dataOrig!$S1071&gt;0,dataOrig!O1071*dataRevised!$S1071/dataOrig!$S1071,dataOrig!O1071)</f>
        <v>184.49050049147715</v>
      </c>
      <c r="P1071" s="1">
        <f>IF(dataOrig!$S1071&gt;0,dataOrig!P1071*dataRevised!$S1071/dataOrig!$S1071,dataOrig!P1071)</f>
        <v>415.10362610582359</v>
      </c>
      <c r="Q1071" s="1">
        <f>IF(dataOrig!$S1071&gt;0,dataOrig!Q1071*dataRevised!$S1071/dataOrig!$S1071,dataOrig!Q1071)</f>
        <v>27.037400934095793</v>
      </c>
      <c r="R1071" s="1">
        <f>IF(dataOrig!$S1071&gt;0,dataOrig!R1071*dataRevised!$S1071/dataOrig!$S1071,dataOrig!R1071)</f>
        <v>146.32005211393016</v>
      </c>
      <c r="S1071" s="9">
        <f>dataOrig!S1071*VLOOKUP($C1071,pivot!$H$4:$Q$65,8,FALSE)/VLOOKUP($C1071,pivot!$H$4:$Q$65,4,FALSE)</f>
        <v>772.95157964532666</v>
      </c>
      <c r="T1071" s="1">
        <f>IF(dataOrig!$X1071&gt;0,dataOrig!T1071*dataRevised!$X1071/dataOrig!$X1071,dataOrig!T1071)</f>
        <v>174.94844274017532</v>
      </c>
      <c r="U1071" s="1">
        <f>IF(dataOrig!$X1071&gt;0,dataOrig!U1071*dataRevised!$X1071/dataOrig!$X1071,dataOrig!U1071)</f>
        <v>432.87243260854808</v>
      </c>
      <c r="V1071" s="1">
        <f>IF(dataOrig!$X1071&gt;0,dataOrig!V1071*dataRevised!$X1071/dataOrig!$X1071,dataOrig!V1071)</f>
        <v>18.994402354647605</v>
      </c>
      <c r="W1071" s="1">
        <f>IF(dataOrig!$X1071&gt;0,dataOrig!W1071*dataRevised!$X1071/dataOrig!$X1071,dataOrig!W1071)</f>
        <v>176.94785351434874</v>
      </c>
      <c r="X1071" s="9">
        <f>dataOrig!X1071*VLOOKUP($C1071,pivot!$H$4:$Q$65,9,FALSE)/VLOOKUP($C1071,pivot!$H$4:$Q$65,5,FALSE)</f>
        <v>803.76313121771966</v>
      </c>
      <c r="Y1071" s="1">
        <f>IF(dataOrig!$AC1071&gt;0,dataOrig!Y1071*dataRevised!$AC1071/dataOrig!$AC1071,dataOrig!Y1071)</f>
        <v>338.91503814210495</v>
      </c>
      <c r="Z1071" s="1">
        <f>IF(dataOrig!$AC1071&gt;0,dataOrig!Z1071*dataRevised!$AC1071/dataOrig!$AC1071,dataOrig!Z1071)</f>
        <v>838.57263723160816</v>
      </c>
      <c r="AA1071" s="1">
        <f>IF(dataOrig!$AC1071&gt;0,dataOrig!AA1071*dataRevised!$AC1071/dataOrig!$AC1071,dataOrig!AA1071)</f>
        <v>36.796489855428533</v>
      </c>
      <c r="AB1071" s="1">
        <f>IF(dataOrig!$AC1071&gt;0,dataOrig!AB1071*dataRevised!$AC1071/dataOrig!$AC1071,dataOrig!AB1071)</f>
        <v>342.78835286372896</v>
      </c>
      <c r="AC1071" s="9">
        <f>dataOrig!AC1071*VLOOKUP($C1071,pivot!$H$4:$Q$65,10,FALSE)/VLOOKUP($C1071,pivot!$H$4:$Q$65,6,FALSE)</f>
        <v>1557.0725180928707</v>
      </c>
    </row>
    <row r="1072" spans="1:29">
      <c r="A1072">
        <v>1098</v>
      </c>
      <c r="B1072">
        <v>24011</v>
      </c>
      <c r="C1072">
        <f>dataOrig!C1072</f>
        <v>24011</v>
      </c>
      <c r="D1072">
        <v>24</v>
      </c>
      <c r="E1072" s="1">
        <f>IF(dataOrig!$I1072&gt;0,dataOrig!E1072*dataRevised!$I1072/dataOrig!$I1072,dataOrig!E1072)</f>
        <v>476.14323975796054</v>
      </c>
      <c r="F1072" s="1">
        <f>IF(dataOrig!$I1072&gt;0,dataOrig!F1072*dataRevised!$I1072/dataOrig!$I1072,dataOrig!F1072)</f>
        <v>86.65806963594882</v>
      </c>
      <c r="G1072" s="1">
        <f>IF(dataOrig!$I1072&gt;0,dataOrig!G1072*dataRevised!$I1072/dataOrig!$I1072,dataOrig!G1072)</f>
        <v>76.182918361273678</v>
      </c>
      <c r="H1072" s="1">
        <f>IF(dataOrig!$I1072&gt;0,dataOrig!H1072*dataRevised!$I1072/dataOrig!$I1072,dataOrig!H1072)</f>
        <v>113.32209106239461</v>
      </c>
      <c r="I1072" s="9">
        <f>dataOrig!I1072*VLOOKUP($C1072,pivot!$H$4:$Q$65,7,FALSE)/VLOOKUP($C1072,pivot!$H$4:$Q$65,2,FALSE)</f>
        <v>752.30631881757768</v>
      </c>
      <c r="J1072" s="1">
        <f>dataOrig!J1072</f>
        <v>500</v>
      </c>
      <c r="K1072" s="1">
        <f>dataOrig!K1072</f>
        <v>91</v>
      </c>
      <c r="L1072" s="1">
        <f>dataOrig!L1072</f>
        <v>80</v>
      </c>
      <c r="M1072" s="1">
        <f>dataOrig!M1072</f>
        <v>119</v>
      </c>
      <c r="N1072" s="9">
        <f>dataOrig!N1072</f>
        <v>790</v>
      </c>
      <c r="O1072" s="1">
        <f>IF(dataOrig!$S1072&gt;0,dataOrig!O1072*dataRevised!$S1072/dataOrig!$S1072,dataOrig!O1072)</f>
        <v>843.24684540381509</v>
      </c>
      <c r="P1072" s="1">
        <f>IF(dataOrig!$S1072&gt;0,dataOrig!P1072*dataRevised!$S1072/dataOrig!$S1072,dataOrig!P1072)</f>
        <v>153.47092586349433</v>
      </c>
      <c r="Q1072" s="1">
        <f>IF(dataOrig!$S1072&gt;0,dataOrig!Q1072*dataRevised!$S1072/dataOrig!$S1072,dataOrig!Q1072)</f>
        <v>134.91949526461042</v>
      </c>
      <c r="R1072" s="1">
        <f>IF(dataOrig!$S1072&gt;0,dataOrig!R1072*dataRevised!$S1072/dataOrig!$S1072,dataOrig!R1072)</f>
        <v>200.692749206108</v>
      </c>
      <c r="S1072" s="9">
        <f>dataOrig!S1072*VLOOKUP($C1072,pivot!$H$4:$Q$65,8,FALSE)/VLOOKUP($C1072,pivot!$H$4:$Q$65,4,FALSE)</f>
        <v>1332.3300157380277</v>
      </c>
      <c r="T1072" s="1">
        <f>IF(dataOrig!$X1072&gt;0,dataOrig!T1072*dataRevised!$X1072/dataOrig!$X1072,dataOrig!T1072)</f>
        <v>753.77786186338392</v>
      </c>
      <c r="U1072" s="1">
        <f>IF(dataOrig!$X1072&gt;0,dataOrig!U1072*dataRevised!$X1072/dataOrig!$X1072,dataOrig!U1072)</f>
        <v>149.9558080630074</v>
      </c>
      <c r="V1072" s="1">
        <f>IF(dataOrig!$X1072&gt;0,dataOrig!V1072*dataRevised!$X1072/dataOrig!$X1072,dataOrig!V1072)</f>
        <v>91.972895611977876</v>
      </c>
      <c r="W1072" s="1">
        <f>IF(dataOrig!$X1072&gt;0,dataOrig!W1072*dataRevised!$X1072/dataOrig!$X1072,dataOrig!W1072)</f>
        <v>227.93282825577126</v>
      </c>
      <c r="X1072" s="9">
        <f>dataOrig!X1072*VLOOKUP($C1072,pivot!$H$4:$Q$65,9,FALSE)/VLOOKUP($C1072,pivot!$H$4:$Q$65,5,FALSE)</f>
        <v>1223.6393937941405</v>
      </c>
      <c r="Y1072" s="1">
        <f>IF(dataOrig!$AC1072&gt;0,dataOrig!Y1072*dataRevised!$AC1072/dataOrig!$AC1072,dataOrig!Y1072)</f>
        <v>1662.7250457746586</v>
      </c>
      <c r="Z1072" s="1">
        <f>IF(dataOrig!$AC1072&gt;0,dataOrig!Z1072*dataRevised!$AC1072/dataOrig!$AC1072,dataOrig!Z1072)</f>
        <v>330.78084465013103</v>
      </c>
      <c r="AA1072" s="1">
        <f>IF(dataOrig!$AC1072&gt;0,dataOrig!AA1072*dataRevised!$AC1072/dataOrig!$AC1072,dataOrig!AA1072)</f>
        <v>202.87891805208034</v>
      </c>
      <c r="AB1072" s="1">
        <f>IF(dataOrig!$AC1072&gt;0,dataOrig!AB1072*dataRevised!$AC1072/dataOrig!$AC1072,dataOrig!AB1072)</f>
        <v>502.7868838681992</v>
      </c>
      <c r="AC1072" s="9">
        <f>dataOrig!AC1072*VLOOKUP($C1072,pivot!$H$4:$Q$65,10,FALSE)/VLOOKUP($C1072,pivot!$H$4:$Q$65,6,FALSE)</f>
        <v>2699.171692345069</v>
      </c>
    </row>
    <row r="1073" spans="1:29">
      <c r="A1073">
        <v>1099</v>
      </c>
      <c r="B1073">
        <v>24011</v>
      </c>
      <c r="C1073">
        <f>dataOrig!C1073</f>
        <v>24011</v>
      </c>
      <c r="D1073">
        <v>24</v>
      </c>
      <c r="E1073" s="1">
        <f>IF(dataOrig!$I1073&gt;0,dataOrig!E1073*dataRevised!$I1073/dataOrig!$I1073,dataOrig!E1073)</f>
        <v>275.21079258010121</v>
      </c>
      <c r="F1073" s="1">
        <f>IF(dataOrig!$I1073&gt;0,dataOrig!F1073*dataRevised!$I1073/dataOrig!$I1073,dataOrig!F1073)</f>
        <v>252.35591707171909</v>
      </c>
      <c r="G1073" s="1">
        <f>IF(dataOrig!$I1073&gt;0,dataOrig!G1073*dataRevised!$I1073/dataOrig!$I1073,dataOrig!G1073)</f>
        <v>951.33419303640517</v>
      </c>
      <c r="H1073" s="1">
        <f>IF(dataOrig!$I1073&gt;0,dataOrig!H1073*dataRevised!$I1073/dataOrig!$I1073,dataOrig!H1073)</f>
        <v>242.83305227655987</v>
      </c>
      <c r="I1073" s="9">
        <f>dataOrig!I1073*VLOOKUP($C1073,pivot!$H$4:$Q$65,7,FALSE)/VLOOKUP($C1073,pivot!$H$4:$Q$65,2,FALSE)</f>
        <v>1721.7339549647852</v>
      </c>
      <c r="J1073" s="1">
        <f>dataOrig!J1073</f>
        <v>289</v>
      </c>
      <c r="K1073" s="1">
        <f>dataOrig!K1073</f>
        <v>265</v>
      </c>
      <c r="L1073" s="1">
        <f>dataOrig!L1073</f>
        <v>999</v>
      </c>
      <c r="M1073" s="1">
        <f>dataOrig!M1073</f>
        <v>255</v>
      </c>
      <c r="N1073" s="9">
        <f>dataOrig!N1073</f>
        <v>1808</v>
      </c>
      <c r="O1073" s="1">
        <f>IF(dataOrig!$S1073&gt;0,dataOrig!O1073*dataRevised!$S1073/dataOrig!$S1073,dataOrig!O1073)</f>
        <v>275.64010473296383</v>
      </c>
      <c r="P1073" s="1">
        <f>IF(dataOrig!$S1073&gt;0,dataOrig!P1073*dataRevised!$S1073/dataOrig!$S1073,dataOrig!P1073)</f>
        <v>252.74957700427478</v>
      </c>
      <c r="Q1073" s="1">
        <f>IF(dataOrig!$S1073&gt;0,dataOrig!Q1073*dataRevised!$S1073/dataOrig!$S1073,dataOrig!Q1073)</f>
        <v>952.81821670668114</v>
      </c>
      <c r="R1073" s="1">
        <f>IF(dataOrig!$S1073&gt;0,dataOrig!R1073*dataRevised!$S1073/dataOrig!$S1073,dataOrig!R1073)</f>
        <v>243.21185711732107</v>
      </c>
      <c r="S1073" s="9">
        <f>dataOrig!S1073*VLOOKUP($C1073,pivot!$H$4:$Q$65,8,FALSE)/VLOOKUP($C1073,pivot!$H$4:$Q$65,4,FALSE)</f>
        <v>1724.4197555612407</v>
      </c>
      <c r="T1073" s="1">
        <f>IF(dataOrig!$X1073&gt;0,dataOrig!T1073*dataRevised!$X1073/dataOrig!$X1073,dataOrig!T1073)</f>
        <v>435.87154876980816</v>
      </c>
      <c r="U1073" s="1">
        <f>IF(dataOrig!$X1073&gt;0,dataOrig!U1073*dataRevised!$X1073/dataOrig!$X1073,dataOrig!U1073)</f>
        <v>439.87037031815504</v>
      </c>
      <c r="V1073" s="1">
        <f>IF(dataOrig!$X1073&gt;0,dataOrig!V1073*dataRevised!$X1073/dataOrig!$X1073,dataOrig!V1073)</f>
        <v>1146.6620789884632</v>
      </c>
      <c r="W1073" s="1">
        <f>IF(dataOrig!$X1073&gt;0,dataOrig!W1073*dataRevised!$X1073/dataOrig!$X1073,dataOrig!W1073)</f>
        <v>488.85593428540415</v>
      </c>
      <c r="X1073" s="9">
        <f>dataOrig!X1073*VLOOKUP($C1073,pivot!$H$4:$Q$65,9,FALSE)/VLOOKUP($C1073,pivot!$H$4:$Q$65,5,FALSE)</f>
        <v>2511.2599323618306</v>
      </c>
      <c r="Y1073" s="1">
        <f>IF(dataOrig!$AC1073&gt;0,dataOrig!Y1073*dataRevised!$AC1073/dataOrig!$AC1073,dataOrig!Y1073)</f>
        <v>618.67254502038338</v>
      </c>
      <c r="Z1073" s="1">
        <f>IF(dataOrig!$AC1073&gt;0,dataOrig!Z1073*dataRevised!$AC1073/dataOrig!$AC1073,dataOrig!Z1073)</f>
        <v>624.34843992882725</v>
      </c>
      <c r="AA1073" s="1">
        <f>IF(dataOrig!$AC1073&gt;0,dataOrig!AA1073*dataRevised!$AC1073/dataOrig!$AC1073,dataOrig!AA1073)</f>
        <v>1627.5628649962837</v>
      </c>
      <c r="AB1073" s="1">
        <f>IF(dataOrig!$AC1073&gt;0,dataOrig!AB1073*dataRevised!$AC1073/dataOrig!$AC1073,dataOrig!AB1073)</f>
        <v>693.87815255726468</v>
      </c>
      <c r="AC1073" s="9">
        <f>dataOrig!AC1073*VLOOKUP($C1073,pivot!$H$4:$Q$65,10,FALSE)/VLOOKUP($C1073,pivot!$H$4:$Q$65,6,FALSE)</f>
        <v>3564.4620025027593</v>
      </c>
    </row>
    <row r="1074" spans="1:29">
      <c r="A1074">
        <v>1100</v>
      </c>
      <c r="B1074">
        <v>24015</v>
      </c>
      <c r="C1074">
        <f>dataOrig!C1074</f>
        <v>24015</v>
      </c>
      <c r="D1074">
        <v>24</v>
      </c>
      <c r="E1074" s="1">
        <f>IF(dataOrig!$I1074&gt;0,dataOrig!E1074*dataRevised!$I1074/dataOrig!$I1074,dataOrig!E1074)</f>
        <v>85.318650271294189</v>
      </c>
      <c r="F1074" s="1">
        <f>IF(dataOrig!$I1074&gt;0,dataOrig!F1074*dataRevised!$I1074/dataOrig!$I1074,dataOrig!F1074)</f>
        <v>82.099078562943461</v>
      </c>
      <c r="G1074" s="1">
        <f>IF(dataOrig!$I1074&gt;0,dataOrig!G1074*dataRevised!$I1074/dataOrig!$I1074,dataOrig!G1074)</f>
        <v>8.0489292708768101</v>
      </c>
      <c r="H1074" s="1">
        <f>IF(dataOrig!$I1074&gt;0,dataOrig!H1074*dataRevised!$I1074/dataOrig!$I1074,dataOrig!H1074)</f>
        <v>240.66298519921662</v>
      </c>
      <c r="I1074" s="9">
        <f>dataOrig!I1074*VLOOKUP($C1074,pivot!$H$4:$Q$65,7,FALSE)/VLOOKUP($C1074,pivot!$H$4:$Q$65,2,FALSE)</f>
        <v>416.12964330433107</v>
      </c>
      <c r="J1074" s="1">
        <f>dataOrig!J1074</f>
        <v>106</v>
      </c>
      <c r="K1074" s="1">
        <f>dataOrig!K1074</f>
        <v>102</v>
      </c>
      <c r="L1074" s="1">
        <f>dataOrig!L1074</f>
        <v>10</v>
      </c>
      <c r="M1074" s="1">
        <f>dataOrig!M1074</f>
        <v>299</v>
      </c>
      <c r="N1074" s="9">
        <f>dataOrig!N1074</f>
        <v>517</v>
      </c>
      <c r="O1074" s="1">
        <f>IF(dataOrig!$S1074&gt;0,dataOrig!O1074*dataRevised!$S1074/dataOrig!$S1074,dataOrig!O1074)</f>
        <v>243.02795553652311</v>
      </c>
      <c r="P1074" s="1">
        <f>IF(dataOrig!$S1074&gt;0,dataOrig!P1074*dataRevised!$S1074/dataOrig!$S1074,dataOrig!P1074)</f>
        <v>233.85708928986188</v>
      </c>
      <c r="Q1074" s="1">
        <f>IF(dataOrig!$S1074&gt;0,dataOrig!Q1074*dataRevised!$S1074/dataOrig!$S1074,dataOrig!Q1074)</f>
        <v>22.92716561665312</v>
      </c>
      <c r="R1074" s="1">
        <f>IF(dataOrig!$S1074&gt;0,dataOrig!R1074*dataRevised!$S1074/dataOrig!$S1074,dataOrig!R1074)</f>
        <v>685.52225193792833</v>
      </c>
      <c r="S1074" s="9">
        <f>dataOrig!S1074*VLOOKUP($C1074,pivot!$H$4:$Q$65,8,FALSE)/VLOOKUP($C1074,pivot!$H$4:$Q$65,4,FALSE)</f>
        <v>1185.3344623809664</v>
      </c>
      <c r="T1074" s="1">
        <f>IF(dataOrig!$X1074&gt;0,dataOrig!T1074*dataRevised!$X1074/dataOrig!$X1074,dataOrig!T1074)</f>
        <v>172.81193896120988</v>
      </c>
      <c r="U1074" s="1">
        <f>IF(dataOrig!$X1074&gt;0,dataOrig!U1074*dataRevised!$X1074/dataOrig!$X1074,dataOrig!U1074)</f>
        <v>169.81520013529294</v>
      </c>
      <c r="V1074" s="1">
        <f>IF(dataOrig!$X1074&gt;0,dataOrig!V1074*dataRevised!$X1074/dataOrig!$X1074,dataOrig!V1074)</f>
        <v>18.979345897473916</v>
      </c>
      <c r="W1074" s="1">
        <f>IF(dataOrig!$X1074&gt;0,dataOrig!W1074*dataRevised!$X1074/dataOrig!$X1074,dataOrig!W1074)</f>
        <v>436.52495564190008</v>
      </c>
      <c r="X1074" s="9">
        <f>dataOrig!X1074*VLOOKUP($C1074,pivot!$H$4:$Q$65,9,FALSE)/VLOOKUP($C1074,pivot!$H$4:$Q$65,5,FALSE)</f>
        <v>798.13144063587686</v>
      </c>
      <c r="Y1074" s="1">
        <f>IF(dataOrig!$AC1074&gt;0,dataOrig!Y1074*dataRevised!$AC1074/dataOrig!$AC1074,dataOrig!Y1074)</f>
        <v>337.01452144194781</v>
      </c>
      <c r="Z1074" s="1">
        <f>IF(dataOrig!$AC1074&gt;0,dataOrig!Z1074*dataRevised!$AC1074/dataOrig!$AC1074,dataOrig!Z1074)</f>
        <v>331.17033898919721</v>
      </c>
      <c r="AA1074" s="1">
        <f>IF(dataOrig!$AC1074&gt;0,dataOrig!AA1074*dataRevised!$AC1074/dataOrig!$AC1074,dataOrig!AA1074)</f>
        <v>37.013155534086749</v>
      </c>
      <c r="AB1074" s="1">
        <f>IF(dataOrig!$AC1074&gt;0,dataOrig!AB1074*dataRevised!$AC1074/dataOrig!$AC1074,dataOrig!AB1074)</f>
        <v>851.30257728399533</v>
      </c>
      <c r="AC1074" s="9">
        <f>dataOrig!AC1074*VLOOKUP($C1074,pivot!$H$4:$Q$65,10,FALSE)/VLOOKUP($C1074,pivot!$H$4:$Q$65,6,FALSE)</f>
        <v>1556.5005932492272</v>
      </c>
    </row>
    <row r="1075" spans="1:29">
      <c r="A1075">
        <v>1101</v>
      </c>
      <c r="B1075">
        <v>24015</v>
      </c>
      <c r="C1075">
        <f>dataOrig!C1075</f>
        <v>24015</v>
      </c>
      <c r="D1075">
        <v>24</v>
      </c>
      <c r="E1075" s="1">
        <f>IF(dataOrig!$I1075&gt;0,dataOrig!E1075*dataRevised!$I1075/dataOrig!$I1075,dataOrig!E1075)</f>
        <v>87.733329052557224</v>
      </c>
      <c r="F1075" s="1">
        <f>IF(dataOrig!$I1075&gt;0,dataOrig!F1075*dataRevised!$I1075/dataOrig!$I1075,dataOrig!F1075)</f>
        <v>325.98163547051081</v>
      </c>
      <c r="G1075" s="1">
        <f>IF(dataOrig!$I1075&gt;0,dataOrig!G1075*dataRevised!$I1075/dataOrig!$I1075,dataOrig!G1075)</f>
        <v>230.19937714707675</v>
      </c>
      <c r="H1075" s="1">
        <f>IF(dataOrig!$I1075&gt;0,dataOrig!H1075*dataRevised!$I1075/dataOrig!$I1075,dataOrig!H1075)</f>
        <v>473.2770411275564</v>
      </c>
      <c r="I1075" s="9">
        <f>dataOrig!I1075*VLOOKUP($C1075,pivot!$H$4:$Q$65,7,FALSE)/VLOOKUP($C1075,pivot!$H$4:$Q$65,2,FALSE)</f>
        <v>1117.1913827977012</v>
      </c>
      <c r="J1075" s="1">
        <f>dataOrig!J1075</f>
        <v>109</v>
      </c>
      <c r="K1075" s="1">
        <f>dataOrig!K1075</f>
        <v>405</v>
      </c>
      <c r="L1075" s="1">
        <f>dataOrig!L1075</f>
        <v>286</v>
      </c>
      <c r="M1075" s="1">
        <f>dataOrig!M1075</f>
        <v>588</v>
      </c>
      <c r="N1075" s="9">
        <f>dataOrig!N1075</f>
        <v>1388</v>
      </c>
      <c r="O1075" s="1">
        <f>IF(dataOrig!$S1075&gt;0,dataOrig!O1075*dataRevised!$S1075/dataOrig!$S1075,dataOrig!O1075)</f>
        <v>103.08919781372704</v>
      </c>
      <c r="P1075" s="1">
        <f>IF(dataOrig!$S1075&gt;0,dataOrig!P1075*dataRevised!$S1075/dataOrig!$S1075,dataOrig!P1075)</f>
        <v>383.03784508770138</v>
      </c>
      <c r="Q1075" s="1">
        <f>IF(dataOrig!$S1075&gt;0,dataOrig!Q1075*dataRevised!$S1075/dataOrig!$S1075,dataOrig!Q1075)</f>
        <v>270.49092270390764</v>
      </c>
      <c r="R1075" s="1">
        <f>IF(dataOrig!$S1075&gt;0,dataOrig!R1075*dataRevised!$S1075/dataOrig!$S1075,dataOrig!R1075)</f>
        <v>556.1142047199221</v>
      </c>
      <c r="S1075" s="9">
        <f>dataOrig!S1075*VLOOKUP($C1075,pivot!$H$4:$Q$65,8,FALSE)/VLOOKUP($C1075,pivot!$H$4:$Q$65,4,FALSE)</f>
        <v>1312.732170325258</v>
      </c>
      <c r="T1075" s="1">
        <f>IF(dataOrig!$X1075&gt;0,dataOrig!T1075*dataRevised!$X1075/dataOrig!$X1075,dataOrig!T1075)</f>
        <v>178.80541661304375</v>
      </c>
      <c r="U1075" s="1">
        <f>IF(dataOrig!$X1075&gt;0,dataOrig!U1075*dataRevised!$X1075/dataOrig!$X1075,dataOrig!U1075)</f>
        <v>674.26623583131027</v>
      </c>
      <c r="V1075" s="1">
        <f>IF(dataOrig!$X1075&gt;0,dataOrig!V1075*dataRevised!$X1075/dataOrig!$X1075,dataOrig!V1075)</f>
        <v>545.40646631688207</v>
      </c>
      <c r="W1075" s="1">
        <f>IF(dataOrig!$X1075&gt;0,dataOrig!W1075*dataRevised!$X1075/dataOrig!$X1075,dataOrig!W1075)</f>
        <v>859.06513009618777</v>
      </c>
      <c r="X1075" s="9">
        <f>dataOrig!X1075*VLOOKUP($C1075,pivot!$H$4:$Q$65,9,FALSE)/VLOOKUP($C1075,pivot!$H$4:$Q$65,5,FALSE)</f>
        <v>2257.5432488574238</v>
      </c>
      <c r="Y1075" s="1">
        <f>IF(dataOrig!$AC1075&gt;0,dataOrig!Y1075*dataRevised!$AC1075/dataOrig!$AC1075,dataOrig!Y1075)</f>
        <v>153.41151933006972</v>
      </c>
      <c r="Z1075" s="1">
        <f>IF(dataOrig!$AC1075&gt;0,dataOrig!Z1075*dataRevised!$AC1075/dataOrig!$AC1075,dataOrig!Z1075)</f>
        <v>578.50712596534675</v>
      </c>
      <c r="AA1075" s="1">
        <f>IF(dataOrig!$AC1075&gt;0,dataOrig!AA1075*dataRevised!$AC1075/dataOrig!$AC1075,dataOrig!AA1075)</f>
        <v>467.94798633641381</v>
      </c>
      <c r="AB1075" s="1">
        <f>IF(dataOrig!$AC1075&gt;0,dataOrig!AB1075*dataRevised!$AC1075/dataOrig!$AC1075,dataOrig!AB1075)</f>
        <v>737.06093085955297</v>
      </c>
      <c r="AC1075" s="9">
        <f>dataOrig!AC1075*VLOOKUP($C1075,pivot!$H$4:$Q$65,10,FALSE)/VLOOKUP($C1075,pivot!$H$4:$Q$65,6,FALSE)</f>
        <v>1936.927562491383</v>
      </c>
    </row>
    <row r="1076" spans="1:29">
      <c r="A1076">
        <v>1102</v>
      </c>
      <c r="B1076">
        <v>24015</v>
      </c>
      <c r="C1076">
        <f>dataOrig!C1076</f>
        <v>24015</v>
      </c>
      <c r="D1076">
        <v>24</v>
      </c>
      <c r="E1076" s="1">
        <f>IF(dataOrig!$I1076&gt;0,dataOrig!E1076*dataRevised!$I1076/dataOrig!$I1076,dataOrig!E1076)</f>
        <v>303.44463351205576</v>
      </c>
      <c r="F1076" s="1">
        <f>IF(dataOrig!$I1076&gt;0,dataOrig!F1076*dataRevised!$I1076/dataOrig!$I1076,dataOrig!F1076)</f>
        <v>1956.6947057501525</v>
      </c>
      <c r="G1076" s="1">
        <f>IF(dataOrig!$I1076&gt;0,dataOrig!G1076*dataRevised!$I1076/dataOrig!$I1076,dataOrig!G1076)</f>
        <v>1165.4849584229619</v>
      </c>
      <c r="H1076" s="1">
        <f>IF(dataOrig!$I1076&gt;0,dataOrig!H1076*dataRevised!$I1076/dataOrig!$I1076,dataOrig!H1076)</f>
        <v>1830.3265161973866</v>
      </c>
      <c r="I1076" s="9">
        <f>dataOrig!I1076*VLOOKUP($C1076,pivot!$H$4:$Q$65,7,FALSE)/VLOOKUP($C1076,pivot!$H$4:$Q$65,2,FALSE)</f>
        <v>5255.9508138825568</v>
      </c>
      <c r="J1076" s="1">
        <f>dataOrig!J1076</f>
        <v>377</v>
      </c>
      <c r="K1076" s="1">
        <f>dataOrig!K1076</f>
        <v>2431</v>
      </c>
      <c r="L1076" s="1">
        <f>dataOrig!L1076</f>
        <v>1448</v>
      </c>
      <c r="M1076" s="1">
        <f>dataOrig!M1076</f>
        <v>2274</v>
      </c>
      <c r="N1076" s="9">
        <f>dataOrig!N1076</f>
        <v>6530</v>
      </c>
      <c r="O1076" s="1">
        <f>IF(dataOrig!$S1076&gt;0,dataOrig!O1076*dataRevised!$S1076/dataOrig!$S1076,dataOrig!O1076)</f>
        <v>454.09950045169785</v>
      </c>
      <c r="P1076" s="1">
        <f>IF(dataOrig!$S1076&gt;0,dataOrig!P1076*dataRevised!$S1076/dataOrig!$S1076,dataOrig!P1076)</f>
        <v>2928.1588477402588</v>
      </c>
      <c r="Q1076" s="1">
        <f>IF(dataOrig!$S1076&gt;0,dataOrig!Q1076*dataRevised!$S1076/dataOrig!$S1076,dataOrig!Q1076)</f>
        <v>1744.1275242813224</v>
      </c>
      <c r="R1076" s="1">
        <f>IF(dataOrig!$S1076&gt;0,dataOrig!R1076*dataRevised!$S1076/dataOrig!$S1076,dataOrig!R1076)</f>
        <v>2739.0510982152809</v>
      </c>
      <c r="S1076" s="9">
        <f>dataOrig!S1076*VLOOKUP($C1076,pivot!$H$4:$Q$65,8,FALSE)/VLOOKUP($C1076,pivot!$H$4:$Q$65,4,FALSE)</f>
        <v>7865.4369706885609</v>
      </c>
      <c r="T1076" s="1">
        <f>IF(dataOrig!$X1076&gt;0,dataOrig!T1076*dataRevised!$X1076/dataOrig!$X1076,dataOrig!T1076)</f>
        <v>617.32819813888841</v>
      </c>
      <c r="U1076" s="1">
        <f>IF(dataOrig!$X1076&gt;0,dataOrig!U1076*dataRevised!$X1076/dataOrig!$X1076,dataOrig!U1076)</f>
        <v>4040.6028502779996</v>
      </c>
      <c r="V1076" s="1">
        <f>IF(dataOrig!$X1076&gt;0,dataOrig!V1076*dataRevised!$X1076/dataOrig!$X1076,dataOrig!V1076)</f>
        <v>2757.9986327855518</v>
      </c>
      <c r="W1076" s="1">
        <f>IF(dataOrig!$X1076&gt;0,dataOrig!W1076*dataRevised!$X1076/dataOrig!$X1076,dataOrig!W1076)</f>
        <v>3321.3855320579355</v>
      </c>
      <c r="X1076" s="9">
        <f>dataOrig!X1076*VLOOKUP($C1076,pivot!$H$4:$Q$65,9,FALSE)/VLOOKUP($C1076,pivot!$H$4:$Q$65,5,FALSE)</f>
        <v>10737.315213260375</v>
      </c>
      <c r="Y1076" s="1">
        <f>IF(dataOrig!$AC1076&gt;0,dataOrig!Y1076*dataRevised!$AC1076/dataOrig!$AC1076,dataOrig!Y1076)</f>
        <v>601.78029954342469</v>
      </c>
      <c r="Z1076" s="1">
        <f>IF(dataOrig!$AC1076&gt;0,dataOrig!Z1076*dataRevised!$AC1076/dataOrig!$AC1076,dataOrig!Z1076)</f>
        <v>3938.8370738724161</v>
      </c>
      <c r="AA1076" s="1">
        <f>IF(dataOrig!$AC1076&gt;0,dataOrig!AA1076*dataRevised!$AC1076/dataOrig!$AC1076,dataOrig!AA1076)</f>
        <v>2688.5362573453003</v>
      </c>
      <c r="AB1076" s="1">
        <f>IF(dataOrig!$AC1076&gt;0,dataOrig!AB1076*dataRevised!$AC1076/dataOrig!$AC1076,dataOrig!AB1076)</f>
        <v>3237.7338122684259</v>
      </c>
      <c r="AC1076" s="9">
        <f>dataOrig!AC1076*VLOOKUP($C1076,pivot!$H$4:$Q$65,10,FALSE)/VLOOKUP($C1076,pivot!$H$4:$Q$65,6,FALSE)</f>
        <v>10466.887443029567</v>
      </c>
    </row>
    <row r="1077" spans="1:29">
      <c r="A1077">
        <v>1103</v>
      </c>
      <c r="B1077">
        <v>24015</v>
      </c>
      <c r="C1077">
        <f>dataOrig!C1077</f>
        <v>24015</v>
      </c>
      <c r="D1077">
        <v>24</v>
      </c>
      <c r="E1077" s="1">
        <f>IF(dataOrig!$I1077&gt;0,dataOrig!E1077*dataRevised!$I1077/dataOrig!$I1077,dataOrig!E1077)</f>
        <v>50.708254406523906</v>
      </c>
      <c r="F1077" s="1">
        <f>IF(dataOrig!$I1077&gt;0,dataOrig!F1077*dataRevised!$I1077/dataOrig!$I1077,dataOrig!F1077)</f>
        <v>233.41894885542749</v>
      </c>
      <c r="G1077" s="1">
        <f>IF(dataOrig!$I1077&gt;0,dataOrig!G1077*dataRevised!$I1077/dataOrig!$I1077,dataOrig!G1077)</f>
        <v>43.464218062734773</v>
      </c>
      <c r="H1077" s="1">
        <f>IF(dataOrig!$I1077&gt;0,dataOrig!H1077*dataRevised!$I1077/dataOrig!$I1077,dataOrig!H1077)</f>
        <v>180.29601566764052</v>
      </c>
      <c r="I1077" s="9">
        <f>dataOrig!I1077*VLOOKUP($C1077,pivot!$H$4:$Q$65,7,FALSE)/VLOOKUP($C1077,pivot!$H$4:$Q$65,2,FALSE)</f>
        <v>507.88743699232668</v>
      </c>
      <c r="J1077" s="1">
        <f>dataOrig!J1077</f>
        <v>63</v>
      </c>
      <c r="K1077" s="1">
        <f>dataOrig!K1077</f>
        <v>290</v>
      </c>
      <c r="L1077" s="1">
        <f>dataOrig!L1077</f>
        <v>54</v>
      </c>
      <c r="M1077" s="1">
        <f>dataOrig!M1077</f>
        <v>224</v>
      </c>
      <c r="N1077" s="9">
        <f>dataOrig!N1077</f>
        <v>631</v>
      </c>
      <c r="O1077" s="1">
        <f>IF(dataOrig!$S1077&gt;0,dataOrig!O1077*dataRevised!$S1077/dataOrig!$S1077,dataOrig!O1077)</f>
        <v>82.943455324461269</v>
      </c>
      <c r="P1077" s="1">
        <f>IF(dataOrig!$S1077&gt;0,dataOrig!P1077*dataRevised!$S1077/dataOrig!$S1077,dataOrig!P1077)</f>
        <v>381.80320704910747</v>
      </c>
      <c r="Q1077" s="1">
        <f>IF(dataOrig!$S1077&gt;0,dataOrig!Q1077*dataRevised!$S1077/dataOrig!$S1077,dataOrig!Q1077)</f>
        <v>71.094390278109657</v>
      </c>
      <c r="R1077" s="1">
        <f>IF(dataOrig!$S1077&gt;0,dataOrig!R1077*dataRevised!$S1077/dataOrig!$S1077,dataOrig!R1077)</f>
        <v>294.91006337586231</v>
      </c>
      <c r="S1077" s="9">
        <f>dataOrig!S1077*VLOOKUP($C1077,pivot!$H$4:$Q$65,8,FALSE)/VLOOKUP($C1077,pivot!$H$4:$Q$65,4,FALSE)</f>
        <v>830.75111602754077</v>
      </c>
      <c r="T1077" s="1">
        <f>IF(dataOrig!$X1077&gt;0,dataOrig!T1077*dataRevised!$X1077/dataOrig!$X1077,dataOrig!T1077)</f>
        <v>101.88912008117576</v>
      </c>
      <c r="U1077" s="1">
        <f>IF(dataOrig!$X1077&gt;0,dataOrig!U1077*dataRevised!$X1077/dataOrig!$X1077,dataOrig!U1077)</f>
        <v>481.47603803065408</v>
      </c>
      <c r="V1077" s="1">
        <f>IF(dataOrig!$X1077&gt;0,dataOrig!V1077*dataRevised!$X1077/dataOrig!$X1077,dataOrig!V1077)</f>
        <v>102.88803302314807</v>
      </c>
      <c r="W1077" s="1">
        <f>IF(dataOrig!$X1077&gt;0,dataOrig!W1077*dataRevised!$X1077/dataOrig!$X1077,dataOrig!W1077)</f>
        <v>326.64453202494587</v>
      </c>
      <c r="X1077" s="9">
        <f>dataOrig!X1077*VLOOKUP($C1077,pivot!$H$4:$Q$65,9,FALSE)/VLOOKUP($C1077,pivot!$H$4:$Q$65,5,FALSE)</f>
        <v>1012.8977231599238</v>
      </c>
      <c r="Y1077" s="1">
        <f>IF(dataOrig!$AC1077&gt;0,dataOrig!Y1077*dataRevised!$AC1077/dataOrig!$AC1077,dataOrig!Y1077)</f>
        <v>129.32892301575737</v>
      </c>
      <c r="Z1077" s="1">
        <f>IF(dataOrig!$AC1077&gt;0,dataOrig!Z1077*dataRevised!$AC1077/dataOrig!$AC1077,dataOrig!Z1077)</f>
        <v>611.14255778034374</v>
      </c>
      <c r="AA1077" s="1">
        <f>IF(dataOrig!$AC1077&gt;0,dataOrig!AA1077*dataRevised!$AC1077/dataOrig!$AC1077,dataOrig!AA1077)</f>
        <v>130.59685363355891</v>
      </c>
      <c r="AB1077" s="1">
        <f>IF(dataOrig!$AC1077&gt;0,dataOrig!AB1077*dataRevised!$AC1077/dataOrig!$AC1077,dataOrig!AB1077)</f>
        <v>414.6133120211046</v>
      </c>
      <c r="AC1077" s="9">
        <f>dataOrig!AC1077*VLOOKUP($C1077,pivot!$H$4:$Q$65,10,FALSE)/VLOOKUP($C1077,pivot!$H$4:$Q$65,6,FALSE)</f>
        <v>1285.6816464507647</v>
      </c>
    </row>
    <row r="1078" spans="1:29">
      <c r="A1078">
        <v>1104</v>
      </c>
      <c r="B1078">
        <v>24015</v>
      </c>
      <c r="C1078">
        <f>dataOrig!C1078</f>
        <v>24015</v>
      </c>
      <c r="D1078">
        <v>24</v>
      </c>
      <c r="E1078" s="1">
        <f>IF(dataOrig!$I1078&gt;0,dataOrig!E1078*dataRevised!$I1078/dataOrig!$I1078,dataOrig!E1078)</f>
        <v>669.67091533695054</v>
      </c>
      <c r="F1078" s="1">
        <f>IF(dataOrig!$I1078&gt;0,dataOrig!F1078*dataRevised!$I1078/dataOrig!$I1078,dataOrig!F1078)</f>
        <v>881.35775516101057</v>
      </c>
      <c r="G1078" s="1">
        <f>IF(dataOrig!$I1078&gt;0,dataOrig!G1078*dataRevised!$I1078/dataOrig!$I1078,dataOrig!G1078)</f>
        <v>317.93270619963397</v>
      </c>
      <c r="H1078" s="1">
        <f>IF(dataOrig!$I1078&gt;0,dataOrig!H1078*dataRevised!$I1078/dataOrig!$I1078,dataOrig!H1078)</f>
        <v>845.94246636915261</v>
      </c>
      <c r="I1078" s="9">
        <f>dataOrig!I1078*VLOOKUP($C1078,pivot!$H$4:$Q$65,7,FALSE)/VLOOKUP($C1078,pivot!$H$4:$Q$65,2,FALSE)</f>
        <v>2714.9038430667479</v>
      </c>
      <c r="J1078" s="1">
        <f>dataOrig!J1078</f>
        <v>832</v>
      </c>
      <c r="K1078" s="1">
        <f>dataOrig!K1078</f>
        <v>1095</v>
      </c>
      <c r="L1078" s="1">
        <f>dataOrig!L1078</f>
        <v>395</v>
      </c>
      <c r="M1078" s="1">
        <f>dataOrig!M1078</f>
        <v>1051</v>
      </c>
      <c r="N1078" s="9">
        <f>dataOrig!N1078</f>
        <v>3373</v>
      </c>
      <c r="O1078" s="1">
        <f>IF(dataOrig!$S1078&gt;0,dataOrig!O1078*dataRevised!$S1078/dataOrig!$S1078,dataOrig!O1078)</f>
        <v>1246.8894508314479</v>
      </c>
      <c r="P1078" s="1">
        <f>IF(dataOrig!$S1078&gt;0,dataOrig!P1078*dataRevised!$S1078/dataOrig!$S1078,dataOrig!P1078)</f>
        <v>1641.0383998322541</v>
      </c>
      <c r="Q1078" s="1">
        <f>IF(dataOrig!$S1078&gt;0,dataOrig!Q1078*dataRevised!$S1078/dataOrig!$S1078,dataOrig!Q1078)</f>
        <v>591.97275610387237</v>
      </c>
      <c r="R1078" s="1">
        <f>IF(dataOrig!$S1078&gt;0,dataOrig!R1078*dataRevised!$S1078/dataOrig!$S1078,dataOrig!R1078)</f>
        <v>1575.0971307978987</v>
      </c>
      <c r="S1078" s="9">
        <f>dataOrig!S1078*VLOOKUP($C1078,pivot!$H$4:$Q$65,8,FALSE)/VLOOKUP($C1078,pivot!$H$4:$Q$65,4,FALSE)</f>
        <v>5054.9977375654735</v>
      </c>
      <c r="T1078" s="1">
        <f>IF(dataOrig!$X1078&gt;0,dataOrig!T1078*dataRevised!$X1078/dataOrig!$X1078,dataOrig!T1078)</f>
        <v>1359.5205140243156</v>
      </c>
      <c r="U1078" s="1">
        <f>IF(dataOrig!$X1078&gt;0,dataOrig!U1078*dataRevised!$X1078/dataOrig!$X1078,dataOrig!U1078)</f>
        <v>1820.0193802735514</v>
      </c>
      <c r="V1078" s="1">
        <f>IF(dataOrig!$X1078&gt;0,dataOrig!V1078*dataRevised!$X1078/dataOrig!$X1078,dataOrig!V1078)</f>
        <v>753.18035824712285</v>
      </c>
      <c r="W1078" s="1">
        <f>IF(dataOrig!$X1078&gt;0,dataOrig!W1078*dataRevised!$X1078/dataOrig!$X1078,dataOrig!W1078)</f>
        <v>1534.3302788694702</v>
      </c>
      <c r="X1078" s="9">
        <f>dataOrig!X1078*VLOOKUP($C1078,pivot!$H$4:$Q$65,9,FALSE)/VLOOKUP($C1078,pivot!$H$4:$Q$65,5,FALSE)</f>
        <v>5467.0505314144602</v>
      </c>
      <c r="Y1078" s="1">
        <f>IF(dataOrig!$AC1078&gt;0,dataOrig!Y1078*dataRevised!$AC1078/dataOrig!$AC1078,dataOrig!Y1078)</f>
        <v>2178.3399775535963</v>
      </c>
      <c r="Z1078" s="1">
        <f>IF(dataOrig!$AC1078&gt;0,dataOrig!Z1078*dataRevised!$AC1078/dataOrig!$AC1078,dataOrig!Z1078)</f>
        <v>2916.190623881449</v>
      </c>
      <c r="AA1078" s="1">
        <f>IF(dataOrig!$AC1078&gt;0,dataOrig!AA1078*dataRevised!$AC1078/dataOrig!$AC1078,dataOrig!AA1078)</f>
        <v>1206.8099508269001</v>
      </c>
      <c r="AB1078" s="1">
        <f>IF(dataOrig!$AC1078&gt;0,dataOrig!AB1078*dataRevised!$AC1078/dataOrig!$AC1078,dataOrig!AB1078)</f>
        <v>2458.435125291935</v>
      </c>
      <c r="AC1078" s="9">
        <f>dataOrig!AC1078*VLOOKUP($C1078,pivot!$H$4:$Q$65,10,FALSE)/VLOOKUP($C1078,pivot!$H$4:$Q$65,6,FALSE)</f>
        <v>8759.7756775538801</v>
      </c>
    </row>
    <row r="1079" spans="1:29">
      <c r="A1079">
        <v>1105</v>
      </c>
      <c r="B1079">
        <v>24015</v>
      </c>
      <c r="C1079">
        <f>dataOrig!C1079</f>
        <v>24015</v>
      </c>
      <c r="D1079">
        <v>24</v>
      </c>
      <c r="E1079" s="1">
        <f>IF(dataOrig!$I1079&gt;0,dataOrig!E1079*dataRevised!$I1079/dataOrig!$I1079,dataOrig!E1079)</f>
        <v>1291.0482550486404</v>
      </c>
      <c r="F1079" s="1">
        <f>IF(dataOrig!$I1079&gt;0,dataOrig!F1079*dataRevised!$I1079/dataOrig!$I1079,dataOrig!F1079)</f>
        <v>655.18284264937222</v>
      </c>
      <c r="G1079" s="1">
        <f>IF(dataOrig!$I1079&gt;0,dataOrig!G1079*dataRevised!$I1079/dataOrig!$I1079,dataOrig!G1079)</f>
        <v>99.806722958872442</v>
      </c>
      <c r="H1079" s="1">
        <f>IF(dataOrig!$I1079&gt;0,dataOrig!H1079*dataRevised!$I1079/dataOrig!$I1079,dataOrig!H1079)</f>
        <v>1057.6293061932129</v>
      </c>
      <c r="I1079" s="9">
        <f>dataOrig!I1079*VLOOKUP($C1079,pivot!$H$4:$Q$65,7,FALSE)/VLOOKUP($C1079,pivot!$H$4:$Q$65,2,FALSE)</f>
        <v>3103.6671268500977</v>
      </c>
      <c r="J1079" s="1">
        <f>dataOrig!J1079</f>
        <v>1604</v>
      </c>
      <c r="K1079" s="1">
        <f>dataOrig!K1079</f>
        <v>814</v>
      </c>
      <c r="L1079" s="1">
        <f>dataOrig!L1079</f>
        <v>124</v>
      </c>
      <c r="M1079" s="1">
        <f>dataOrig!M1079</f>
        <v>1314</v>
      </c>
      <c r="N1079" s="9">
        <f>dataOrig!N1079</f>
        <v>3856</v>
      </c>
      <c r="O1079" s="1">
        <f>IF(dataOrig!$S1079&gt;0,dataOrig!O1079*dataRevised!$S1079/dataOrig!$S1079,dataOrig!O1079)</f>
        <v>1272.1837524009552</v>
      </c>
      <c r="P1079" s="1">
        <f>IF(dataOrig!$S1079&gt;0,dataOrig!P1079*dataRevised!$S1079/dataOrig!$S1079,dataOrig!P1079)</f>
        <v>645.60946038302859</v>
      </c>
      <c r="Q1079" s="1">
        <f>IF(dataOrig!$S1079&gt;0,dataOrig!Q1079*dataRevised!$S1079/dataOrig!$S1079,dataOrig!Q1079)</f>
        <v>98.348369886358142</v>
      </c>
      <c r="R1079" s="1">
        <f>IF(dataOrig!$S1079&gt;0,dataOrig!R1079*dataRevised!$S1079/dataOrig!$S1079,dataOrig!R1079)</f>
        <v>1042.1754679893113</v>
      </c>
      <c r="S1079" s="9">
        <f>dataOrig!S1079*VLOOKUP($C1079,pivot!$H$4:$Q$65,8,FALSE)/VLOOKUP($C1079,pivot!$H$4:$Q$65,4,FALSE)</f>
        <v>3058.3170506596534</v>
      </c>
      <c r="T1079" s="1">
        <f>IF(dataOrig!$X1079&gt;0,dataOrig!T1079*dataRevised!$X1079/dataOrig!$X1079,dataOrig!T1079)</f>
        <v>2619.1497338514005</v>
      </c>
      <c r="U1079" s="1">
        <f>IF(dataOrig!$X1079&gt;0,dataOrig!U1079*dataRevised!$X1079/dataOrig!$X1079,dataOrig!U1079)</f>
        <v>1353.5270363724819</v>
      </c>
      <c r="V1079" s="1">
        <f>IF(dataOrig!$X1079&gt;0,dataOrig!V1079*dataRevised!$X1079/dataOrig!$X1079,dataOrig!V1079)</f>
        <v>237.74128018941011</v>
      </c>
      <c r="W1079" s="1">
        <f>IF(dataOrig!$X1079&gt;0,dataOrig!W1079*dataRevised!$X1079/dataOrig!$X1079,dataOrig!W1079)</f>
        <v>1918.9117615288103</v>
      </c>
      <c r="X1079" s="9">
        <f>dataOrig!X1079*VLOOKUP($C1079,pivot!$H$4:$Q$65,9,FALSE)/VLOOKUP($C1079,pivot!$H$4:$Q$65,5,FALSE)</f>
        <v>6129.3298119421024</v>
      </c>
      <c r="Y1079" s="1">
        <f>IF(dataOrig!$AC1079&gt;0,dataOrig!Y1079*dataRevised!$AC1079/dataOrig!$AC1079,dataOrig!Y1079)</f>
        <v>2372.4839853156072</v>
      </c>
      <c r="Z1079" s="1">
        <f>IF(dataOrig!$AC1079&gt;0,dataOrig!Z1079*dataRevised!$AC1079/dataOrig!$AC1079,dataOrig!Z1079)</f>
        <v>1226.0548436699648</v>
      </c>
      <c r="AA1079" s="1">
        <f>IF(dataOrig!$AC1079&gt;0,dataOrig!AA1079*dataRevised!$AC1079/dataOrig!$AC1079,dataOrig!AA1079)</f>
        <v>215.35133047487201</v>
      </c>
      <c r="AB1079" s="1">
        <f>IF(dataOrig!$AC1079&gt;0,dataOrig!AB1079*dataRevised!$AC1079/dataOrig!$AC1079,dataOrig!AB1079)</f>
        <v>1738.1928816900388</v>
      </c>
      <c r="AC1079" s="9">
        <f>dataOrig!AC1079*VLOOKUP($C1079,pivot!$H$4:$Q$65,10,FALSE)/VLOOKUP($C1079,pivot!$H$4:$Q$65,6,FALSE)</f>
        <v>5552.083041150483</v>
      </c>
    </row>
    <row r="1080" spans="1:29">
      <c r="A1080">
        <v>1106</v>
      </c>
      <c r="B1080">
        <v>24015</v>
      </c>
      <c r="C1080">
        <f>dataOrig!C1080</f>
        <v>24015</v>
      </c>
      <c r="D1080">
        <v>24</v>
      </c>
      <c r="E1080" s="1">
        <f>IF(dataOrig!$I1080&gt;0,dataOrig!E1080*dataRevised!$I1080/dataOrig!$I1080,dataOrig!E1080)</f>
        <v>76.464828073329699</v>
      </c>
      <c r="F1080" s="1">
        <f>IF(dataOrig!$I1080&gt;0,dataOrig!F1080*dataRevised!$I1080/dataOrig!$I1080,dataOrig!F1080)</f>
        <v>133.61222589655503</v>
      </c>
      <c r="G1080" s="1">
        <f>IF(dataOrig!$I1080&gt;0,dataOrig!G1080*dataRevised!$I1080/dataOrig!$I1080,dataOrig!G1080)</f>
        <v>94.977365396346357</v>
      </c>
      <c r="H1080" s="1">
        <f>IF(dataOrig!$I1080&gt;0,dataOrig!H1080*dataRevised!$I1080/dataOrig!$I1080,dataOrig!H1080)</f>
        <v>240.66298519921662</v>
      </c>
      <c r="I1080" s="9">
        <f>dataOrig!I1080*VLOOKUP($C1080,pivot!$H$4:$Q$65,7,FALSE)/VLOOKUP($C1080,pivot!$H$4:$Q$65,2,FALSE)</f>
        <v>545.71740456544774</v>
      </c>
      <c r="J1080" s="1">
        <f>dataOrig!J1080</f>
        <v>95</v>
      </c>
      <c r="K1080" s="1">
        <f>dataOrig!K1080</f>
        <v>166</v>
      </c>
      <c r="L1080" s="1">
        <f>dataOrig!L1080</f>
        <v>118</v>
      </c>
      <c r="M1080" s="1">
        <f>dataOrig!M1080</f>
        <v>299</v>
      </c>
      <c r="N1080" s="9">
        <f>dataOrig!N1080</f>
        <v>678</v>
      </c>
      <c r="O1080" s="1">
        <f>IF(dataOrig!$S1080&gt;0,dataOrig!O1080*dataRevised!$S1080/dataOrig!$S1080,dataOrig!O1080)</f>
        <v>85.359484095770611</v>
      </c>
      <c r="P1080" s="1">
        <f>IF(dataOrig!$S1080&gt;0,dataOrig!P1080*dataRevised!$S1080/dataOrig!$S1080,dataOrig!P1080)</f>
        <v>149.15446694629389</v>
      </c>
      <c r="Q1080" s="1">
        <f>IF(dataOrig!$S1080&gt;0,dataOrig!Q1080*dataRevised!$S1080/dataOrig!$S1080,dataOrig!Q1080)</f>
        <v>106.02546445579929</v>
      </c>
      <c r="R1080" s="1">
        <f>IF(dataOrig!$S1080&gt;0,dataOrig!R1080*dataRevised!$S1080/dataOrig!$S1080,dataOrig!R1080)</f>
        <v>268.65774468037279</v>
      </c>
      <c r="S1080" s="9">
        <f>dataOrig!S1080*VLOOKUP($C1080,pivot!$H$4:$Q$65,8,FALSE)/VLOOKUP($C1080,pivot!$H$4:$Q$65,4,FALSE)</f>
        <v>609.19716017823657</v>
      </c>
      <c r="T1080" s="1">
        <f>IF(dataOrig!$X1080&gt;0,dataOrig!T1080*dataRevised!$X1080/dataOrig!$X1080,dataOrig!T1080)</f>
        <v>154.83150600570829</v>
      </c>
      <c r="U1080" s="1">
        <f>IF(dataOrig!$X1080&gt;0,dataOrig!U1080*dataRevised!$X1080/dataOrig!$X1080,dataOrig!U1080)</f>
        <v>275.69997198435794</v>
      </c>
      <c r="V1080" s="1">
        <f>IF(dataOrig!$X1080&gt;0,dataOrig!V1080*dataRevised!$X1080/dataOrig!$X1080,dataOrig!V1080)</f>
        <v>224.7554119437701</v>
      </c>
      <c r="W1080" s="1">
        <f>IF(dataOrig!$X1080&gt;0,dataOrig!W1080*dataRevised!$X1080/dataOrig!$X1080,dataOrig!W1080)</f>
        <v>436.52495564190014</v>
      </c>
      <c r="X1080" s="9">
        <f>dataOrig!X1080*VLOOKUP($C1080,pivot!$H$4:$Q$65,9,FALSE)/VLOOKUP($C1080,pivot!$H$4:$Q$65,5,FALSE)</f>
        <v>1091.8118455757365</v>
      </c>
      <c r="Y1080" s="1">
        <f>IF(dataOrig!$AC1080&gt;0,dataOrig!Y1080*dataRevised!$AC1080/dataOrig!$AC1080,dataOrig!Y1080)</f>
        <v>154.76206213663718</v>
      </c>
      <c r="Z1080" s="1">
        <f>IF(dataOrig!$AC1080&gt;0,dataOrig!Z1080*dataRevised!$AC1080/dataOrig!$AC1080,dataOrig!Z1080)</f>
        <v>275.57631709491523</v>
      </c>
      <c r="AA1080" s="1">
        <f>IF(dataOrig!$AC1080&gt;0,dataOrig!AA1080*dataRevised!$AC1080/dataOrig!$AC1080,dataOrig!AA1080)</f>
        <v>224.65460632737657</v>
      </c>
      <c r="AB1080" s="1">
        <f>IF(dataOrig!$AC1080&gt;0,dataOrig!AB1080*dataRevised!$AC1080/dataOrig!$AC1080,dataOrig!AB1080)</f>
        <v>436.3291687336158</v>
      </c>
      <c r="AC1080" s="9">
        <f>dataOrig!AC1080*VLOOKUP($C1080,pivot!$H$4:$Q$65,10,FALSE)/VLOOKUP($C1080,pivot!$H$4:$Q$65,6,FALSE)</f>
        <v>1091.3221542925448</v>
      </c>
    </row>
    <row r="1081" spans="1:29">
      <c r="A1081">
        <v>1107</v>
      </c>
      <c r="B1081">
        <v>24015</v>
      </c>
      <c r="C1081">
        <f>dataOrig!C1081</f>
        <v>24015</v>
      </c>
      <c r="D1081">
        <v>24</v>
      </c>
      <c r="E1081" s="1">
        <f>IF(dataOrig!$I1081&gt;0,dataOrig!E1081*dataRevised!$I1081/dataOrig!$I1081,dataOrig!E1081)</f>
        <v>12.073393906315214</v>
      </c>
      <c r="F1081" s="1">
        <f>IF(dataOrig!$I1081&gt;0,dataOrig!F1081*dataRevised!$I1081/dataOrig!$I1081,dataOrig!F1081)</f>
        <v>40.244646354384045</v>
      </c>
      <c r="G1081" s="1">
        <f>IF(dataOrig!$I1081&gt;0,dataOrig!G1081*dataRevised!$I1081/dataOrig!$I1081,dataOrig!G1081)</f>
        <v>2308.432914887469</v>
      </c>
      <c r="H1081" s="1">
        <f>IF(dataOrig!$I1081&gt;0,dataOrig!H1081*dataRevised!$I1081/dataOrig!$I1081,dataOrig!H1081)</f>
        <v>47.488682698173172</v>
      </c>
      <c r="I1081" s="9">
        <f>dataOrig!I1081*VLOOKUP($C1081,pivot!$H$4:$Q$65,7,FALSE)/VLOOKUP($C1081,pivot!$H$4:$Q$65,2,FALSE)</f>
        <v>2408.2396378463413</v>
      </c>
      <c r="J1081" s="1">
        <f>dataOrig!J1081</f>
        <v>15</v>
      </c>
      <c r="K1081" s="1">
        <f>dataOrig!K1081</f>
        <v>50</v>
      </c>
      <c r="L1081" s="1">
        <f>dataOrig!L1081</f>
        <v>2868</v>
      </c>
      <c r="M1081" s="1">
        <f>dataOrig!M1081</f>
        <v>59</v>
      </c>
      <c r="N1081" s="9">
        <f>dataOrig!N1081</f>
        <v>2992</v>
      </c>
      <c r="O1081" s="1">
        <f>IF(dataOrig!$S1081&gt;0,dataOrig!O1081*dataRevised!$S1081/dataOrig!$S1081,dataOrig!O1081)</f>
        <v>2.1268028887305719</v>
      </c>
      <c r="P1081" s="1">
        <f>IF(dataOrig!$S1081&gt;0,dataOrig!P1081*dataRevised!$S1081/dataOrig!$S1081,dataOrig!P1081)</f>
        <v>7.0893429624352384</v>
      </c>
      <c r="Q1081" s="1">
        <f>IF(dataOrig!$S1081&gt;0,dataOrig!Q1081*dataRevised!$S1081/dataOrig!$S1081,dataOrig!Q1081)</f>
        <v>406.64471232528541</v>
      </c>
      <c r="R1081" s="1">
        <f>IF(dataOrig!$S1081&gt;0,dataOrig!R1081*dataRevised!$S1081/dataOrig!$S1081,dataOrig!R1081)</f>
        <v>8.3654246956735836</v>
      </c>
      <c r="S1081" s="9">
        <f>dataOrig!S1081*VLOOKUP($C1081,pivot!$H$4:$Q$65,8,FALSE)/VLOOKUP($C1081,pivot!$H$4:$Q$65,4,FALSE)</f>
        <v>424.22628287212484</v>
      </c>
      <c r="T1081" s="1">
        <f>IF(dataOrig!$X1081&gt;0,dataOrig!T1081*dataRevised!$X1081/dataOrig!$X1081,dataOrig!T1081)</f>
        <v>24.97282354930779</v>
      </c>
      <c r="U1081" s="1">
        <f>IF(dataOrig!$X1081&gt;0,dataOrig!U1081*dataRevised!$X1081/dataOrig!$X1081,dataOrig!U1081)</f>
        <v>81.910861241729549</v>
      </c>
      <c r="V1081" s="1">
        <f>IF(dataOrig!$X1081&gt;0,dataOrig!V1081*dataRevised!$X1081/dataOrig!$X1081,dataOrig!V1081)</f>
        <v>5465.0527055305165</v>
      </c>
      <c r="W1081" s="1">
        <f>IF(dataOrig!$X1081&gt;0,dataOrig!W1081*dataRevised!$X1081/dataOrig!$X1081,dataOrig!W1081)</f>
        <v>86.905425951591113</v>
      </c>
      <c r="X1081" s="9">
        <f>dataOrig!X1081*VLOOKUP($C1081,pivot!$H$4:$Q$65,9,FALSE)/VLOOKUP($C1081,pivot!$H$4:$Q$65,5,FALSE)</f>
        <v>5658.841816273145</v>
      </c>
      <c r="Y1081" s="1">
        <f>IF(dataOrig!$AC1081&gt;0,dataOrig!Y1081*dataRevised!$AC1081/dataOrig!$AC1081,dataOrig!Y1081)</f>
        <v>3.0322324570118551</v>
      </c>
      <c r="Z1081" s="1">
        <f>IF(dataOrig!$AC1081&gt;0,dataOrig!Z1081*dataRevised!$AC1081/dataOrig!$AC1081,dataOrig!Z1081)</f>
        <v>9.9457224589988833</v>
      </c>
      <c r="AA1081" s="1">
        <f>IF(dataOrig!$AC1081&gt;0,dataOrig!AA1081*dataRevised!$AC1081/dataOrig!$AC1081,dataOrig!AA1081)</f>
        <v>663.57375089247432</v>
      </c>
      <c r="AB1081" s="1">
        <f>IF(dataOrig!$AC1081&gt;0,dataOrig!AB1081*dataRevised!$AC1081/dataOrig!$AC1081,dataOrig!AB1081)</f>
        <v>10.552168950401255</v>
      </c>
      <c r="AC1081" s="9">
        <f>dataOrig!AC1081*VLOOKUP($C1081,pivot!$H$4:$Q$65,10,FALSE)/VLOOKUP($C1081,pivot!$H$4:$Q$65,6,FALSE)</f>
        <v>687.10387475888626</v>
      </c>
    </row>
    <row r="1082" spans="1:29">
      <c r="A1082">
        <v>1108</v>
      </c>
      <c r="B1082">
        <v>24015</v>
      </c>
      <c r="C1082">
        <f>dataOrig!C1082</f>
        <v>24015</v>
      </c>
      <c r="D1082">
        <v>24</v>
      </c>
      <c r="E1082" s="1">
        <f>IF(dataOrig!$I1082&gt;0,dataOrig!E1082*dataRevised!$I1082/dataOrig!$I1082,dataOrig!E1082)</f>
        <v>169.02751468841302</v>
      </c>
      <c r="F1082" s="1">
        <f>IF(dataOrig!$I1082&gt;0,dataOrig!F1082*dataRevised!$I1082/dataOrig!$I1082,dataOrig!F1082)</f>
        <v>278.49295277233762</v>
      </c>
      <c r="G1082" s="1">
        <f>IF(dataOrig!$I1082&gt;0,dataOrig!G1082*dataRevised!$I1082/dataOrig!$I1082,dataOrig!G1082)</f>
        <v>32.19571708350724</v>
      </c>
      <c r="H1082" s="1">
        <f>IF(dataOrig!$I1082&gt;0,dataOrig!H1082*dataRevised!$I1082/dataOrig!$I1082,dataOrig!H1082)</f>
        <v>251.93148617844415</v>
      </c>
      <c r="I1082" s="9">
        <f>dataOrig!I1082*VLOOKUP($C1082,pivot!$H$4:$Q$65,7,FALSE)/VLOOKUP($C1082,pivot!$H$4:$Q$65,2,FALSE)</f>
        <v>731.64767072270206</v>
      </c>
      <c r="J1082" s="1">
        <f>dataOrig!J1082</f>
        <v>210</v>
      </c>
      <c r="K1082" s="1">
        <f>dataOrig!K1082</f>
        <v>346</v>
      </c>
      <c r="L1082" s="1">
        <f>dataOrig!L1082</f>
        <v>40</v>
      </c>
      <c r="M1082" s="1">
        <f>dataOrig!M1082</f>
        <v>313</v>
      </c>
      <c r="N1082" s="9">
        <f>dataOrig!N1082</f>
        <v>909</v>
      </c>
      <c r="O1082" s="1">
        <f>IF(dataOrig!$S1082&gt;0,dataOrig!O1082*dataRevised!$S1082/dataOrig!$S1082,dataOrig!O1082)</f>
        <v>223.62605600622311</v>
      </c>
      <c r="P1082" s="1">
        <f>IF(dataOrig!$S1082&gt;0,dataOrig!P1082*dataRevised!$S1082/dataOrig!$S1082,dataOrig!P1082)</f>
        <v>368.45054941977708</v>
      </c>
      <c r="Q1082" s="1">
        <f>IF(dataOrig!$S1082&gt;0,dataOrig!Q1082*dataRevised!$S1082/dataOrig!$S1082,dataOrig!Q1082)</f>
        <v>42.595439239280594</v>
      </c>
      <c r="R1082" s="1">
        <f>IF(dataOrig!$S1082&gt;0,dataOrig!R1082*dataRevised!$S1082/dataOrig!$S1082,dataOrig!R1082)</f>
        <v>333.30931204737061</v>
      </c>
      <c r="S1082" s="9">
        <f>dataOrig!S1082*VLOOKUP($C1082,pivot!$H$4:$Q$65,8,FALSE)/VLOOKUP($C1082,pivot!$H$4:$Q$65,4,FALSE)</f>
        <v>967.9813567126514</v>
      </c>
      <c r="T1082" s="1">
        <f>IF(dataOrig!$X1082&gt;0,dataOrig!T1082*dataRevised!$X1082/dataOrig!$X1082,dataOrig!T1082)</f>
        <v>343.62605203847511</v>
      </c>
      <c r="U1082" s="1">
        <f>IF(dataOrig!$X1082&gt;0,dataOrig!U1082*dataRevised!$X1082/dataOrig!$X1082,dataOrig!U1082)</f>
        <v>576.37276751802369</v>
      </c>
      <c r="V1082" s="1">
        <f>IF(dataOrig!$X1082&gt;0,dataOrig!V1082*dataRevised!$X1082/dataOrig!$X1082,dataOrig!V1082)</f>
        <v>74.918470647923357</v>
      </c>
      <c r="W1082" s="1">
        <f>IF(dataOrig!$X1082&gt;0,dataOrig!W1082*dataRevised!$X1082/dataOrig!$X1082,dataOrig!W1082)</f>
        <v>457.50212742331865</v>
      </c>
      <c r="X1082" s="9">
        <f>dataOrig!X1082*VLOOKUP($C1082,pivot!$H$4:$Q$65,9,FALSE)/VLOOKUP($C1082,pivot!$H$4:$Q$65,5,FALSE)</f>
        <v>1452.4194176277408</v>
      </c>
      <c r="Y1082" s="1">
        <f>IF(dataOrig!$AC1082&gt;0,dataOrig!Y1082*dataRevised!$AC1082/dataOrig!$AC1082,dataOrig!Y1082)</f>
        <v>324.01874775216896</v>
      </c>
      <c r="Z1082" s="1">
        <f>IF(dataOrig!$AC1082&gt;0,dataOrig!Z1082*dataRevised!$AC1082/dataOrig!$AC1082,dataOrig!Z1082)</f>
        <v>543.48493445639974</v>
      </c>
      <c r="AA1082" s="1">
        <f>IF(dataOrig!$AC1082&gt;0,dataOrig!AA1082*dataRevised!$AC1082/dataOrig!$AC1082,dataOrig!AA1082)</f>
        <v>70.643622329688</v>
      </c>
      <c r="AB1082" s="1">
        <f>IF(dataOrig!$AC1082&gt;0,dataOrig!AB1082*dataRevised!$AC1082/dataOrig!$AC1082,dataOrig!AB1082)</f>
        <v>431.39705369329471</v>
      </c>
      <c r="AC1082" s="9">
        <f>dataOrig!AC1082*VLOOKUP($C1082,pivot!$H$4:$Q$65,10,FALSE)/VLOOKUP($C1082,pivot!$H$4:$Q$65,6,FALSE)</f>
        <v>1369.5443582315513</v>
      </c>
    </row>
    <row r="1083" spans="1:29">
      <c r="A1083">
        <v>1109</v>
      </c>
      <c r="B1083">
        <v>24015</v>
      </c>
      <c r="C1083">
        <f>dataOrig!C1083</f>
        <v>24015</v>
      </c>
      <c r="D1083">
        <v>24</v>
      </c>
      <c r="E1083" s="1">
        <f>IF(dataOrig!$I1083&gt;0,dataOrig!E1083*dataRevised!$I1083/dataOrig!$I1083,dataOrig!E1083)</f>
        <v>856.40607442129271</v>
      </c>
      <c r="F1083" s="1">
        <f>IF(dataOrig!$I1083&gt;0,dataOrig!F1083*dataRevised!$I1083/dataOrig!$I1083,dataOrig!F1083)</f>
        <v>976.33512055735719</v>
      </c>
      <c r="G1083" s="1">
        <f>IF(dataOrig!$I1083&gt;0,dataOrig!G1083*dataRevised!$I1083/dataOrig!$I1083,dataOrig!G1083)</f>
        <v>406.47092817927893</v>
      </c>
      <c r="H1083" s="1">
        <f>IF(dataOrig!$I1083&gt;0,dataOrig!H1083*dataRevised!$I1083/dataOrig!$I1083,dataOrig!H1083)</f>
        <v>625.40180434712818</v>
      </c>
      <c r="I1083" s="9">
        <f>dataOrig!I1083*VLOOKUP($C1083,pivot!$H$4:$Q$65,7,FALSE)/VLOOKUP($C1083,pivot!$H$4:$Q$65,2,FALSE)</f>
        <v>2864.6139275050568</v>
      </c>
      <c r="J1083" s="1">
        <f>dataOrig!J1083</f>
        <v>1064</v>
      </c>
      <c r="K1083" s="1">
        <f>dataOrig!K1083</f>
        <v>1213</v>
      </c>
      <c r="L1083" s="1">
        <f>dataOrig!L1083</f>
        <v>505</v>
      </c>
      <c r="M1083" s="1">
        <f>dataOrig!M1083</f>
        <v>777</v>
      </c>
      <c r="N1083" s="9">
        <f>dataOrig!N1083</f>
        <v>3559</v>
      </c>
      <c r="O1083" s="1">
        <f>IF(dataOrig!$S1083&gt;0,dataOrig!O1083*dataRevised!$S1083/dataOrig!$S1083,dataOrig!O1083)</f>
        <v>952.00411618616477</v>
      </c>
      <c r="P1083" s="1">
        <f>IF(dataOrig!$S1083&gt;0,dataOrig!P1083*dataRevised!$S1083/dataOrig!$S1083,dataOrig!P1083)</f>
        <v>1085.3204820806559</v>
      </c>
      <c r="Q1083" s="1">
        <f>IF(dataOrig!$S1083&gt;0,dataOrig!Q1083*dataRevised!$S1083/dataOrig!$S1083,dataOrig!Q1083)</f>
        <v>451.84405890414786</v>
      </c>
      <c r="R1083" s="1">
        <f>IF(dataOrig!$S1083&gt;0,dataOrig!R1083*dataRevised!$S1083/dataOrig!$S1083,dataOrig!R1083)</f>
        <v>695.21353221489676</v>
      </c>
      <c r="S1083" s="9">
        <f>dataOrig!S1083*VLOOKUP($C1083,pivot!$H$4:$Q$65,8,FALSE)/VLOOKUP($C1083,pivot!$H$4:$Q$65,4,FALSE)</f>
        <v>3184.3821893858653</v>
      </c>
      <c r="T1083" s="1">
        <f>IF(dataOrig!$X1083&gt;0,dataOrig!T1083*dataRevised!$X1083/dataOrig!$X1083,dataOrig!T1083)</f>
        <v>1738.108519031822</v>
      </c>
      <c r="U1083" s="1">
        <f>IF(dataOrig!$X1083&gt;0,dataOrig!U1083*dataRevised!$X1083/dataOrig!$X1083,dataOrig!U1083)</f>
        <v>2015.8063169001243</v>
      </c>
      <c r="V1083" s="1">
        <f>IF(dataOrig!$X1083&gt;0,dataOrig!V1083*dataRevised!$X1083/dataOrig!$X1083,dataOrig!V1083)</f>
        <v>961.95316311933584</v>
      </c>
      <c r="W1083" s="1">
        <f>IF(dataOrig!$X1083&gt;0,dataOrig!W1083*dataRevised!$X1083/dataOrig!$X1083,dataOrig!W1083)</f>
        <v>1134.7651020805458</v>
      </c>
      <c r="X1083" s="9">
        <f>dataOrig!X1083*VLOOKUP($C1083,pivot!$H$4:$Q$65,9,FALSE)/VLOOKUP($C1083,pivot!$H$4:$Q$65,5,FALSE)</f>
        <v>5850.633101131828</v>
      </c>
      <c r="Y1083" s="1">
        <f>IF(dataOrig!$AC1083&gt;0,dataOrig!Y1083*dataRevised!$AC1083/dataOrig!$AC1083,dataOrig!Y1083)</f>
        <v>2206.4507692065085</v>
      </c>
      <c r="Z1083" s="1">
        <f>IF(dataOrig!$AC1083&gt;0,dataOrig!Z1083*dataRevised!$AC1083/dataOrig!$AC1083,dataOrig!Z1083)</f>
        <v>2558.9756622176624</v>
      </c>
      <c r="AA1083" s="1">
        <f>IF(dataOrig!$AC1083&gt;0,dataOrig!AA1083*dataRevised!$AC1083/dataOrig!$AC1083,dataOrig!AA1083)</f>
        <v>1221.1563739918777</v>
      </c>
      <c r="AB1083" s="1">
        <f>IF(dataOrig!$AC1083&gt;0,dataOrig!AB1083*dataRevised!$AC1083/dataOrig!$AC1083,dataOrig!AB1083)</f>
        <v>1440.5333757578119</v>
      </c>
      <c r="AC1083" s="9">
        <f>dataOrig!AC1083*VLOOKUP($C1083,pivot!$H$4:$Q$65,10,FALSE)/VLOOKUP($C1083,pivot!$H$4:$Q$65,6,FALSE)</f>
        <v>7427.1161811738602</v>
      </c>
    </row>
    <row r="1084" spans="1:29">
      <c r="A1084">
        <v>1110</v>
      </c>
      <c r="B1084">
        <v>24015</v>
      </c>
      <c r="C1084">
        <f>dataOrig!C1084</f>
        <v>24015</v>
      </c>
      <c r="D1084">
        <v>24</v>
      </c>
      <c r="E1084" s="1">
        <f>IF(dataOrig!$I1084&gt;0,dataOrig!E1084*dataRevised!$I1084/dataOrig!$I1084,dataOrig!E1084)</f>
        <v>137.63669053199345</v>
      </c>
      <c r="F1084" s="1">
        <f>IF(dataOrig!$I1084&gt;0,dataOrig!F1084*dataRevised!$I1084/dataOrig!$I1084,dataOrig!F1084)</f>
        <v>694.62259607666863</v>
      </c>
      <c r="G1084" s="1">
        <f>IF(dataOrig!$I1084&gt;0,dataOrig!G1084*dataRevised!$I1084/dataOrig!$I1084,dataOrig!G1084)</f>
        <v>44.269110989822451</v>
      </c>
      <c r="H1084" s="1">
        <f>IF(dataOrig!$I1084&gt;0,dataOrig!H1084*dataRevised!$I1084/dataOrig!$I1084,dataOrig!H1084)</f>
        <v>388.76328378334989</v>
      </c>
      <c r="I1084" s="9">
        <f>dataOrig!I1084*VLOOKUP($C1084,pivot!$H$4:$Q$65,7,FALSE)/VLOOKUP($C1084,pivot!$H$4:$Q$65,2,FALSE)</f>
        <v>1265.2916813818345</v>
      </c>
      <c r="J1084" s="1">
        <f>dataOrig!J1084</f>
        <v>171</v>
      </c>
      <c r="K1084" s="1">
        <f>dataOrig!K1084</f>
        <v>863</v>
      </c>
      <c r="L1084" s="1">
        <f>dataOrig!L1084</f>
        <v>55</v>
      </c>
      <c r="M1084" s="1">
        <f>dataOrig!M1084</f>
        <v>483</v>
      </c>
      <c r="N1084" s="9">
        <f>dataOrig!N1084</f>
        <v>1572</v>
      </c>
      <c r="O1084" s="1">
        <f>IF(dataOrig!$S1084&gt;0,dataOrig!O1084*dataRevised!$S1084/dataOrig!$S1084,dataOrig!O1084)</f>
        <v>183.56768982765286</v>
      </c>
      <c r="P1084" s="1">
        <f>IF(dataOrig!$S1084&gt;0,dataOrig!P1084*dataRevised!$S1084/dataOrig!$S1084,dataOrig!P1084)</f>
        <v>926.42641123546434</v>
      </c>
      <c r="Q1084" s="1">
        <f>IF(dataOrig!$S1084&gt;0,dataOrig!Q1084*dataRevised!$S1084/dataOrig!$S1084,dataOrig!Q1084)</f>
        <v>59.042239418250915</v>
      </c>
      <c r="R1084" s="1">
        <f>IF(dataOrig!$S1084&gt;0,dataOrig!R1084*dataRevised!$S1084/dataOrig!$S1084,dataOrig!R1084)</f>
        <v>518.49821161845807</v>
      </c>
      <c r="S1084" s="9">
        <f>dataOrig!S1084*VLOOKUP($C1084,pivot!$H$4:$Q$65,8,FALSE)/VLOOKUP($C1084,pivot!$H$4:$Q$65,4,FALSE)</f>
        <v>1687.5345520998262</v>
      </c>
      <c r="T1084" s="1">
        <f>IF(dataOrig!$X1084&gt;0,dataOrig!T1084*dataRevised!$X1084/dataOrig!$X1084,dataOrig!T1084)</f>
        <v>278.69671081027485</v>
      </c>
      <c r="U1084" s="1">
        <f>IF(dataOrig!$X1084&gt;0,dataOrig!U1084*dataRevised!$X1084/dataOrig!$X1084,dataOrig!U1084)</f>
        <v>1433.4400717302667</v>
      </c>
      <c r="V1084" s="1">
        <f>IF(dataOrig!$X1084&gt;0,dataOrig!V1084*dataRevised!$X1084/dataOrig!$X1084,dataOrig!V1084)</f>
        <v>105.884771849065</v>
      </c>
      <c r="W1084" s="1">
        <f>IF(dataOrig!$X1084&gt;0,dataOrig!W1084*dataRevised!$X1084/dataOrig!$X1084,dataOrig!W1084)</f>
        <v>704.23362409047945</v>
      </c>
      <c r="X1084" s="9">
        <f>dataOrig!X1084*VLOOKUP($C1084,pivot!$H$4:$Q$65,9,FALSE)/VLOOKUP($C1084,pivot!$H$4:$Q$65,5,FALSE)</f>
        <v>2522.2551784800862</v>
      </c>
      <c r="Y1084" s="1">
        <f>IF(dataOrig!$AC1084&gt;0,dataOrig!Y1084*dataRevised!$AC1084/dataOrig!$AC1084,dataOrig!Y1084)</f>
        <v>419.97569750303825</v>
      </c>
      <c r="Z1084" s="1">
        <f>IF(dataOrig!$AC1084&gt;0,dataOrig!Z1084*dataRevised!$AC1084/dataOrig!$AC1084,dataOrig!Z1084)</f>
        <v>2160.0900570496769</v>
      </c>
      <c r="AA1084" s="1">
        <f>IF(dataOrig!$AC1084&gt;0,dataOrig!AA1084*dataRevised!$AC1084/dataOrig!$AC1084,dataOrig!AA1084)</f>
        <v>159.56065926638723</v>
      </c>
      <c r="AB1084" s="1">
        <f>IF(dataOrig!$AC1084&gt;0,dataOrig!AB1084*dataRevised!$AC1084/dataOrig!$AC1084,dataOrig!AB1084)</f>
        <v>1061.2289130453116</v>
      </c>
      <c r="AC1084" s="9">
        <f>dataOrig!AC1084*VLOOKUP($C1084,pivot!$H$4:$Q$65,10,FALSE)/VLOOKUP($C1084,pivot!$H$4:$Q$65,6,FALSE)</f>
        <v>3800.8553268644137</v>
      </c>
    </row>
    <row r="1085" spans="1:29">
      <c r="A1085">
        <v>1111</v>
      </c>
      <c r="B1085">
        <v>24015</v>
      </c>
      <c r="C1085">
        <f>dataOrig!C1085</f>
        <v>24015</v>
      </c>
      <c r="D1085">
        <v>24</v>
      </c>
      <c r="E1085" s="1">
        <f>IF(dataOrig!$I1085&gt;0,dataOrig!E1085*dataRevised!$I1085/dataOrig!$I1085,dataOrig!E1085)</f>
        <v>61.976755385751439</v>
      </c>
      <c r="F1085" s="1">
        <f>IF(dataOrig!$I1085&gt;0,dataOrig!F1085*dataRevised!$I1085/dataOrig!$I1085,dataOrig!F1085)</f>
        <v>140.05136931325649</v>
      </c>
      <c r="G1085" s="1">
        <f>IF(dataOrig!$I1085&gt;0,dataOrig!G1085*dataRevised!$I1085/dataOrig!$I1085,dataOrig!G1085)</f>
        <v>32.19571708350724</v>
      </c>
      <c r="H1085" s="1">
        <f>IF(dataOrig!$I1085&gt;0,dataOrig!H1085*dataRevised!$I1085/dataOrig!$I1085,dataOrig!H1085)</f>
        <v>334.83545766847533</v>
      </c>
      <c r="I1085" s="9">
        <f>dataOrig!I1085*VLOOKUP($C1085,pivot!$H$4:$Q$65,7,FALSE)/VLOOKUP($C1085,pivot!$H$4:$Q$65,2,FALSE)</f>
        <v>569.05929945099047</v>
      </c>
      <c r="J1085" s="1">
        <f>dataOrig!J1085</f>
        <v>77</v>
      </c>
      <c r="K1085" s="1">
        <f>dataOrig!K1085</f>
        <v>174</v>
      </c>
      <c r="L1085" s="1">
        <f>dataOrig!L1085</f>
        <v>40</v>
      </c>
      <c r="M1085" s="1">
        <f>dataOrig!M1085</f>
        <v>416</v>
      </c>
      <c r="N1085" s="9">
        <f>dataOrig!N1085</f>
        <v>707</v>
      </c>
      <c r="O1085" s="1">
        <f>IF(dataOrig!$S1085&gt;0,dataOrig!O1085*dataRevised!$S1085/dataOrig!$S1085,dataOrig!O1085)</f>
        <v>71.018928007640028</v>
      </c>
      <c r="P1085" s="1">
        <f>IF(dataOrig!$S1085&gt;0,dataOrig!P1085*dataRevised!$S1085/dataOrig!$S1085,dataOrig!P1085)</f>
        <v>160.4843308224593</v>
      </c>
      <c r="Q1085" s="1">
        <f>IF(dataOrig!$S1085&gt;0,dataOrig!Q1085*dataRevised!$S1085/dataOrig!$S1085,dataOrig!Q1085)</f>
        <v>36.892949614358457</v>
      </c>
      <c r="R1085" s="1">
        <f>IF(dataOrig!$S1085&gt;0,dataOrig!R1085*dataRevised!$S1085/dataOrig!$S1085,dataOrig!R1085)</f>
        <v>383.68667598932791</v>
      </c>
      <c r="S1085" s="9">
        <f>dataOrig!S1085*VLOOKUP($C1085,pivot!$H$4:$Q$65,8,FALSE)/VLOOKUP($C1085,pivot!$H$4:$Q$65,4,FALSE)</f>
        <v>652.08288443378569</v>
      </c>
      <c r="T1085" s="1">
        <f>IF(dataOrig!$X1085&gt;0,dataOrig!T1085*dataRevised!$X1085/dataOrig!$X1085,dataOrig!T1085)</f>
        <v>125.86303068851123</v>
      </c>
      <c r="U1085" s="1">
        <f>IF(dataOrig!$X1085&gt;0,dataOrig!U1085*dataRevised!$X1085/dataOrig!$X1085,dataOrig!U1085)</f>
        <v>288.68584022999801</v>
      </c>
      <c r="V1085" s="1">
        <f>IF(dataOrig!$X1085&gt;0,dataOrig!V1085*dataRevised!$X1085/dataOrig!$X1085,dataOrig!V1085)</f>
        <v>74.918470647923357</v>
      </c>
      <c r="W1085" s="1">
        <f>IF(dataOrig!$X1085&gt;0,dataOrig!W1085*dataRevised!$X1085/dataOrig!$X1085,dataOrig!W1085)</f>
        <v>607.33906871916531</v>
      </c>
      <c r="X1085" s="9">
        <f>dataOrig!X1085*VLOOKUP($C1085,pivot!$H$4:$Q$65,9,FALSE)/VLOOKUP($C1085,pivot!$H$4:$Q$65,5,FALSE)</f>
        <v>1096.8064102855978</v>
      </c>
      <c r="Y1085" s="1">
        <f>IF(dataOrig!$AC1085&gt;0,dataOrig!Y1085*dataRevised!$AC1085/dataOrig!$AC1085,dataOrig!Y1085)</f>
        <v>133.06810506936628</v>
      </c>
      <c r="Z1085" s="1">
        <f>IF(dataOrig!$AC1085&gt;0,dataOrig!Z1085*dataRevised!$AC1085/dataOrig!$AC1085,dataOrig!Z1085)</f>
        <v>305.21176480195919</v>
      </c>
      <c r="AA1085" s="1">
        <f>IF(dataOrig!$AC1085&gt;0,dataOrig!AA1085*dataRevised!$AC1085/dataOrig!$AC1085,dataOrig!AA1085)</f>
        <v>79.207205398432308</v>
      </c>
      <c r="AB1085" s="1">
        <f>IF(dataOrig!$AC1085&gt;0,dataOrig!AB1085*dataRevised!$AC1085/dataOrig!$AC1085,dataOrig!AB1085)</f>
        <v>642.10641176329136</v>
      </c>
      <c r="AC1085" s="9">
        <f>dataOrig!AC1085*VLOOKUP($C1085,pivot!$H$4:$Q$65,10,FALSE)/VLOOKUP($C1085,pivot!$H$4:$Q$65,6,FALSE)</f>
        <v>1159.5934870330491</v>
      </c>
    </row>
    <row r="1086" spans="1:29">
      <c r="A1086">
        <v>1112</v>
      </c>
      <c r="B1086">
        <v>24015</v>
      </c>
      <c r="C1086">
        <f>dataOrig!C1086</f>
        <v>24015</v>
      </c>
      <c r="D1086">
        <v>24</v>
      </c>
      <c r="E1086" s="1">
        <f>IF(dataOrig!$I1086&gt;0,dataOrig!E1086*dataRevised!$I1086/dataOrig!$I1086,dataOrig!E1086)</f>
        <v>70.025684656628243</v>
      </c>
      <c r="F1086" s="1">
        <f>IF(dataOrig!$I1086&gt;0,dataOrig!F1086*dataRevised!$I1086/dataOrig!$I1086,dataOrig!F1086)</f>
        <v>100.61161588596011</v>
      </c>
      <c r="G1086" s="1">
        <f>IF(dataOrig!$I1086&gt;0,dataOrig!G1086*dataRevised!$I1086/dataOrig!$I1086,dataOrig!G1086)</f>
        <v>51.513147333611577</v>
      </c>
      <c r="H1086" s="1">
        <f>IF(dataOrig!$I1086&gt;0,dataOrig!H1086*dataRevised!$I1086/dataOrig!$I1086,dataOrig!H1086)</f>
        <v>95.782258323434021</v>
      </c>
      <c r="I1086" s="9">
        <f>dataOrig!I1086*VLOOKUP($C1086,pivot!$H$4:$Q$65,7,FALSE)/VLOOKUP($C1086,pivot!$H$4:$Q$65,2,FALSE)</f>
        <v>317.93270619963397</v>
      </c>
      <c r="J1086" s="1">
        <f>dataOrig!J1086</f>
        <v>87</v>
      </c>
      <c r="K1086" s="1">
        <f>dataOrig!K1086</f>
        <v>125</v>
      </c>
      <c r="L1086" s="1">
        <f>dataOrig!L1086</f>
        <v>64</v>
      </c>
      <c r="M1086" s="1">
        <f>dataOrig!M1086</f>
        <v>119</v>
      </c>
      <c r="N1086" s="9">
        <f>dataOrig!N1086</f>
        <v>395</v>
      </c>
      <c r="O1086" s="1">
        <f>IF(dataOrig!$S1086&gt;0,dataOrig!O1086*dataRevised!$S1086/dataOrig!$S1086,dataOrig!O1086)</f>
        <v>108.64473278639284</v>
      </c>
      <c r="P1086" s="1">
        <f>IF(dataOrig!$S1086&gt;0,dataOrig!P1086*dataRevised!$S1086/dataOrig!$S1086,dataOrig!P1086)</f>
        <v>156.09875400343793</v>
      </c>
      <c r="Q1086" s="1">
        <f>IF(dataOrig!$S1086&gt;0,dataOrig!Q1086*dataRevised!$S1086/dataOrig!$S1086,dataOrig!Q1086)</f>
        <v>79.922562049760259</v>
      </c>
      <c r="R1086" s="1">
        <f>IF(dataOrig!$S1086&gt;0,dataOrig!R1086*dataRevised!$S1086/dataOrig!$S1086,dataOrig!R1086)</f>
        <v>148.60601381127296</v>
      </c>
      <c r="S1086" s="9">
        <f>dataOrig!S1086*VLOOKUP($C1086,pivot!$H$4:$Q$65,8,FALSE)/VLOOKUP($C1086,pivot!$H$4:$Q$65,4,FALSE)</f>
        <v>493.27206265086403</v>
      </c>
      <c r="T1086" s="1">
        <f>IF(dataOrig!$X1086&gt;0,dataOrig!T1086*dataRevised!$X1086/dataOrig!$X1086,dataOrig!T1086)</f>
        <v>141.84563776006823</v>
      </c>
      <c r="U1086" s="1">
        <f>IF(dataOrig!$X1086&gt;0,dataOrig!U1086*dataRevised!$X1086/dataOrig!$X1086,dataOrig!U1086)</f>
        <v>208.7728048722131</v>
      </c>
      <c r="V1086" s="1">
        <f>IF(dataOrig!$X1086&gt;0,dataOrig!V1086*dataRevised!$X1086/dataOrig!$X1086,dataOrig!V1086)</f>
        <v>121.86737892062199</v>
      </c>
      <c r="W1086" s="1">
        <f>IF(dataOrig!$X1086&gt;0,dataOrig!W1086*dataRevised!$X1086/dataOrig!$X1086,dataOrig!W1086)</f>
        <v>173.8108519031822</v>
      </c>
      <c r="X1086" s="9">
        <f>dataOrig!X1086*VLOOKUP($C1086,pivot!$H$4:$Q$65,9,FALSE)/VLOOKUP($C1086,pivot!$H$4:$Q$65,5,FALSE)</f>
        <v>646.2966734560855</v>
      </c>
      <c r="Y1086" s="1">
        <f>IF(dataOrig!$AC1086&gt;0,dataOrig!Y1086*dataRevised!$AC1086/dataOrig!$AC1086,dataOrig!Y1086)</f>
        <v>409.30740679882513</v>
      </c>
      <c r="Z1086" s="1">
        <f>IF(dataOrig!$AC1086&gt;0,dataOrig!Z1086*dataRevised!$AC1086/dataOrig!$AC1086,dataOrig!Z1086)</f>
        <v>602.43132409122859</v>
      </c>
      <c r="AA1086" s="1">
        <f>IF(dataOrig!$AC1086&gt;0,dataOrig!AA1086*dataRevised!$AC1086/dataOrig!$AC1086,dataOrig!AA1086)</f>
        <v>351.65847626377933</v>
      </c>
      <c r="AB1086" s="1">
        <f>IF(dataOrig!$AC1086&gt;0,dataOrig!AB1086*dataRevised!$AC1086/dataOrig!$AC1086,dataOrig!AB1086)</f>
        <v>501.5456956548984</v>
      </c>
      <c r="AC1086" s="9">
        <f>dataOrig!AC1086*VLOOKUP($C1086,pivot!$H$4:$Q$65,10,FALSE)/VLOOKUP($C1086,pivot!$H$4:$Q$65,6,FALSE)</f>
        <v>1864.9429028087313</v>
      </c>
    </row>
    <row r="1087" spans="1:29">
      <c r="A1087">
        <v>1113</v>
      </c>
      <c r="B1087">
        <v>24015</v>
      </c>
      <c r="C1087">
        <f>dataOrig!C1087</f>
        <v>24015</v>
      </c>
      <c r="D1087">
        <v>24</v>
      </c>
      <c r="E1087" s="1">
        <f>IF(dataOrig!$I1087&gt;0,dataOrig!E1087*dataRevised!$I1087/dataOrig!$I1087,dataOrig!E1087)</f>
        <v>421.76389379394487</v>
      </c>
      <c r="F1087" s="1">
        <f>IF(dataOrig!$I1087&gt;0,dataOrig!F1087*dataRevised!$I1087/dataOrig!$I1087,dataOrig!F1087)</f>
        <v>715.54981218094838</v>
      </c>
      <c r="G1087" s="1">
        <f>IF(dataOrig!$I1087&gt;0,dataOrig!G1087*dataRevised!$I1087/dataOrig!$I1087,dataOrig!G1087)</f>
        <v>82.90397149003114</v>
      </c>
      <c r="H1087" s="1">
        <f>IF(dataOrig!$I1087&gt;0,dataOrig!H1087*dataRevised!$I1087/dataOrig!$I1087,dataOrig!H1087)</f>
        <v>169.8324076155007</v>
      </c>
      <c r="I1087" s="9">
        <f>dataOrig!I1087*VLOOKUP($C1087,pivot!$H$4:$Q$65,7,FALSE)/VLOOKUP($C1087,pivot!$H$4:$Q$65,2,FALSE)</f>
        <v>1390.0500850804251</v>
      </c>
      <c r="J1087" s="1">
        <f>dataOrig!J1087</f>
        <v>524</v>
      </c>
      <c r="K1087" s="1">
        <f>dataOrig!K1087</f>
        <v>889</v>
      </c>
      <c r="L1087" s="1">
        <f>dataOrig!L1087</f>
        <v>103</v>
      </c>
      <c r="M1087" s="1">
        <f>dataOrig!M1087</f>
        <v>211</v>
      </c>
      <c r="N1087" s="9">
        <f>dataOrig!N1087</f>
        <v>1727</v>
      </c>
      <c r="O1087" s="1">
        <f>IF(dataOrig!$S1087&gt;0,dataOrig!O1087*dataRevised!$S1087/dataOrig!$S1087,dataOrig!O1087)</f>
        <v>856.60461016075919</v>
      </c>
      <c r="P1087" s="1">
        <f>IF(dataOrig!$S1087&gt;0,dataOrig!P1087*dataRevised!$S1087/dataOrig!$S1087,dataOrig!P1087)</f>
        <v>1453.285302352891</v>
      </c>
      <c r="Q1087" s="1">
        <f>IF(dataOrig!$S1087&gt;0,dataOrig!Q1087*dataRevised!$S1087/dataOrig!$S1087,dataOrig!Q1087)</f>
        <v>168.37838711175226</v>
      </c>
      <c r="R1087" s="1">
        <f>IF(dataOrig!$S1087&gt;0,dataOrig!R1087*dataRevised!$S1087/dataOrig!$S1087,dataOrig!R1087)</f>
        <v>344.93048233572551</v>
      </c>
      <c r="S1087" s="9">
        <f>dataOrig!S1087*VLOOKUP($C1087,pivot!$H$4:$Q$65,8,FALSE)/VLOOKUP($C1087,pivot!$H$4:$Q$65,4,FALSE)</f>
        <v>2823.1987819611281</v>
      </c>
      <c r="T1087" s="1">
        <f>IF(dataOrig!$X1087&gt;0,dataOrig!T1087*dataRevised!$X1087/dataOrig!$X1087,dataOrig!T1087)</f>
        <v>856.06839127027092</v>
      </c>
      <c r="U1087" s="1">
        <f>IF(dataOrig!$X1087&gt;0,dataOrig!U1087*dataRevised!$X1087/dataOrig!$X1087,dataOrig!U1087)</f>
        <v>1477.3922411770484</v>
      </c>
      <c r="V1087" s="1">
        <f>IF(dataOrig!$X1087&gt;0,dataOrig!V1087*dataRevised!$X1087/dataOrig!$X1087,dataOrig!V1087)</f>
        <v>196.78584956854536</v>
      </c>
      <c r="W1087" s="1">
        <f>IF(dataOrig!$X1087&gt;0,dataOrig!W1087*dataRevised!$X1087/dataOrig!$X1087,dataOrig!W1087)</f>
        <v>307.66518612747188</v>
      </c>
      <c r="X1087" s="9">
        <f>dataOrig!X1087*VLOOKUP($C1087,pivot!$H$4:$Q$65,9,FALSE)/VLOOKUP($C1087,pivot!$H$4:$Q$65,5,FALSE)</f>
        <v>2837.9116681433366</v>
      </c>
      <c r="Y1087" s="1">
        <f>IF(dataOrig!$AC1087&gt;0,dataOrig!Y1087*dataRevised!$AC1087/dataOrig!$AC1087,dataOrig!Y1087)</f>
        <v>1952.954353493398</v>
      </c>
      <c r="Z1087" s="1">
        <f>IF(dataOrig!$AC1087&gt;0,dataOrig!Z1087*dataRevised!$AC1087/dataOrig!$AC1087,dataOrig!Z1087)</f>
        <v>3370.3844676974741</v>
      </c>
      <c r="AA1087" s="1">
        <f>IF(dataOrig!$AC1087&gt;0,dataOrig!AA1087*dataRevised!$AC1087/dataOrig!$AC1087,dataOrig!AA1087)</f>
        <v>448.92883038296316</v>
      </c>
      <c r="AB1087" s="1">
        <f>IF(dataOrig!$AC1087&gt;0,dataOrig!AB1087*dataRevised!$AC1087/dataOrig!$AC1087,dataOrig!AB1087)</f>
        <v>701.87857745153622</v>
      </c>
      <c r="AC1087" s="9">
        <f>dataOrig!AC1087*VLOOKUP($C1087,pivot!$H$4:$Q$65,10,FALSE)/VLOOKUP($C1087,pivot!$H$4:$Q$65,6,FALSE)</f>
        <v>6474.1462290253721</v>
      </c>
    </row>
    <row r="1088" spans="1:29">
      <c r="A1088">
        <v>1114</v>
      </c>
      <c r="B1088">
        <v>24015</v>
      </c>
      <c r="C1088">
        <f>dataOrig!C1088</f>
        <v>24015</v>
      </c>
      <c r="D1088">
        <v>24</v>
      </c>
      <c r="E1088" s="1">
        <f>IF(dataOrig!$I1088&gt;0,dataOrig!E1088*dataRevised!$I1088/dataOrig!$I1088,dataOrig!E1088)</f>
        <v>198.00366006356953</v>
      </c>
      <c r="F1088" s="1">
        <f>IF(dataOrig!$I1088&gt;0,dataOrig!F1088*dataRevised!$I1088/dataOrig!$I1088,dataOrig!F1088)</f>
        <v>631.03605483674198</v>
      </c>
      <c r="G1088" s="1">
        <f>IF(dataOrig!$I1088&gt;0,dataOrig!G1088*dataRevised!$I1088/dataOrig!$I1088,dataOrig!G1088)</f>
        <v>74.050149292066649</v>
      </c>
      <c r="H1088" s="1">
        <f>IF(dataOrig!$I1088&gt;0,dataOrig!H1088*dataRevised!$I1088/dataOrig!$I1088,dataOrig!H1088)</f>
        <v>573.88865701351654</v>
      </c>
      <c r="I1088" s="9">
        <f>dataOrig!I1088*VLOOKUP($C1088,pivot!$H$4:$Q$65,7,FALSE)/VLOOKUP($C1088,pivot!$H$4:$Q$65,2,FALSE)</f>
        <v>1476.9785212058946</v>
      </c>
      <c r="J1088" s="1">
        <f>dataOrig!J1088</f>
        <v>246</v>
      </c>
      <c r="K1088" s="1">
        <f>dataOrig!K1088</f>
        <v>784</v>
      </c>
      <c r="L1088" s="1">
        <f>dataOrig!L1088</f>
        <v>92</v>
      </c>
      <c r="M1088" s="1">
        <f>dataOrig!M1088</f>
        <v>713</v>
      </c>
      <c r="N1088" s="9">
        <f>dataOrig!N1088</f>
        <v>1835</v>
      </c>
      <c r="O1088" s="1">
        <f>IF(dataOrig!$S1088&gt;0,dataOrig!O1088*dataRevised!$S1088/dataOrig!$S1088,dataOrig!O1088)</f>
        <v>380.06211150711061</v>
      </c>
      <c r="P1088" s="1">
        <f>IF(dataOrig!$S1088&gt;0,dataOrig!P1088*dataRevised!$S1088/dataOrig!$S1088,dataOrig!P1088)</f>
        <v>1211.2548594372956</v>
      </c>
      <c r="Q1088" s="1">
        <f>IF(dataOrig!$S1088&gt;0,dataOrig!Q1088*dataRevised!$S1088/dataOrig!$S1088,dataOrig!Q1088)</f>
        <v>142.13704983192758</v>
      </c>
      <c r="R1088" s="1">
        <f>IF(dataOrig!$S1088&gt;0,dataOrig!R1088*dataRevised!$S1088/dataOrig!$S1088,dataOrig!R1088)</f>
        <v>1101.5621361974386</v>
      </c>
      <c r="S1088" s="9">
        <f>dataOrig!S1088*VLOOKUP($C1088,pivot!$H$4:$Q$65,8,FALSE)/VLOOKUP($C1088,pivot!$H$4:$Q$65,4,FALSE)</f>
        <v>2835.0161569737725</v>
      </c>
      <c r="T1088" s="1">
        <f>IF(dataOrig!$X1088&gt;0,dataOrig!T1088*dataRevised!$X1088/dataOrig!$X1088,dataOrig!T1088)</f>
        <v>401.56300267286917</v>
      </c>
      <c r="U1088" s="1">
        <f>IF(dataOrig!$X1088&gt;0,dataOrig!U1088*dataRevised!$X1088/dataOrig!$X1088,dataOrig!U1088)</f>
        <v>1302.5824763318942</v>
      </c>
      <c r="V1088" s="1">
        <f>IF(dataOrig!$X1088&gt;0,dataOrig!V1088*dataRevised!$X1088/dataOrig!$X1088,dataOrig!V1088)</f>
        <v>174.80976484515452</v>
      </c>
      <c r="W1088" s="1">
        <f>IF(dataOrig!$X1088&gt;0,dataOrig!W1088*dataRevised!$X1088/dataOrig!$X1088,dataOrig!W1088)</f>
        <v>1040.8672855351485</v>
      </c>
      <c r="X1088" s="9">
        <f>dataOrig!X1088*VLOOKUP($C1088,pivot!$H$4:$Q$65,9,FALSE)/VLOOKUP($C1088,pivot!$H$4:$Q$65,5,FALSE)</f>
        <v>2919.8225293850664</v>
      </c>
      <c r="Y1088" s="1">
        <f>IF(dataOrig!$AC1088&gt;0,dataOrig!Y1088*dataRevised!$AC1088/dataOrig!$AC1088,dataOrig!Y1088)</f>
        <v>623.43514786462515</v>
      </c>
      <c r="Z1088" s="1">
        <f>IF(dataOrig!$AC1088&gt;0,dataOrig!Z1088*dataRevised!$AC1088/dataOrig!$AC1088,dataOrig!Z1088)</f>
        <v>2022.2871463071419</v>
      </c>
      <c r="AA1088" s="1">
        <f>IF(dataOrig!$AC1088&gt;0,dataOrig!AA1088*dataRevised!$AC1088/dataOrig!$AC1088,dataOrig!AA1088)</f>
        <v>271.39589770226218</v>
      </c>
      <c r="AB1088" s="1">
        <f>IF(dataOrig!$AC1088&gt;0,dataOrig!AB1088*dataRevised!$AC1088/dataOrig!$AC1088,dataOrig!AB1088)</f>
        <v>1615.968716604327</v>
      </c>
      <c r="AC1088" s="9">
        <f>dataOrig!AC1088*VLOOKUP($C1088,pivot!$H$4:$Q$65,10,FALSE)/VLOOKUP($C1088,pivot!$H$4:$Q$65,6,FALSE)</f>
        <v>4533.0869084783562</v>
      </c>
    </row>
    <row r="1089" spans="1:29">
      <c r="A1089">
        <v>1115</v>
      </c>
      <c r="B1089">
        <v>24015</v>
      </c>
      <c r="C1089">
        <f>dataOrig!C1089</f>
        <v>24015</v>
      </c>
      <c r="D1089">
        <v>24</v>
      </c>
      <c r="E1089" s="1">
        <f>IF(dataOrig!$I1089&gt;0,dataOrig!E1089*dataRevised!$I1089/dataOrig!$I1089,dataOrig!E1089)</f>
        <v>132.00244004237967</v>
      </c>
      <c r="F1089" s="1">
        <f>IF(dataOrig!$I1089&gt;0,dataOrig!F1089*dataRevised!$I1089/dataOrig!$I1089,dataOrig!F1089)</f>
        <v>115.90458150062605</v>
      </c>
      <c r="G1089" s="1">
        <f>IF(dataOrig!$I1089&gt;0,dataOrig!G1089*dataRevised!$I1089/dataOrig!$I1089,dataOrig!G1089)</f>
        <v>49.903361479436221</v>
      </c>
      <c r="H1089" s="1">
        <f>IF(dataOrig!$I1089&gt;0,dataOrig!H1089*dataRevised!$I1089/dataOrig!$I1089,dataOrig!H1089)</f>
        <v>86.928436125469531</v>
      </c>
      <c r="I1089" s="9">
        <f>dataOrig!I1089*VLOOKUP($C1089,pivot!$H$4:$Q$65,7,FALSE)/VLOOKUP($C1089,pivot!$H$4:$Q$65,2,FALSE)</f>
        <v>384.7388191479115</v>
      </c>
      <c r="J1089" s="1">
        <f>dataOrig!J1089</f>
        <v>164</v>
      </c>
      <c r="K1089" s="1">
        <f>dataOrig!K1089</f>
        <v>144</v>
      </c>
      <c r="L1089" s="1">
        <f>dataOrig!L1089</f>
        <v>62</v>
      </c>
      <c r="M1089" s="1">
        <f>dataOrig!M1089</f>
        <v>108</v>
      </c>
      <c r="N1089" s="9">
        <f>dataOrig!N1089</f>
        <v>478</v>
      </c>
      <c r="O1089" s="1">
        <f>IF(dataOrig!$S1089&gt;0,dataOrig!O1089*dataRevised!$S1089/dataOrig!$S1089,dataOrig!O1089)</f>
        <v>99.007468062340024</v>
      </c>
      <c r="P1089" s="1">
        <f>IF(dataOrig!$S1089&gt;0,dataOrig!P1089*dataRevised!$S1089/dataOrig!$S1089,dataOrig!P1089)</f>
        <v>86.933386591322957</v>
      </c>
      <c r="Q1089" s="1">
        <f>IF(dataOrig!$S1089&gt;0,dataOrig!Q1089*dataRevised!$S1089/dataOrig!$S1089,dataOrig!Q1089)</f>
        <v>37.429652560152931</v>
      </c>
      <c r="R1089" s="1">
        <f>IF(dataOrig!$S1089&gt;0,dataOrig!R1089*dataRevised!$S1089/dataOrig!$S1089,dataOrig!R1089)</f>
        <v>65.200039943492214</v>
      </c>
      <c r="S1089" s="9">
        <f>dataOrig!S1089*VLOOKUP($C1089,pivot!$H$4:$Q$65,8,FALSE)/VLOOKUP($C1089,pivot!$H$4:$Q$65,4,FALSE)</f>
        <v>288.57054715730817</v>
      </c>
      <c r="T1089" s="1">
        <f>IF(dataOrig!$X1089&gt;0,dataOrig!T1089*dataRevised!$X1089/dataOrig!$X1089,dataOrig!T1089)</f>
        <v>267.70866844857949</v>
      </c>
      <c r="U1089" s="1">
        <f>IF(dataOrig!$X1089&gt;0,dataOrig!U1089*dataRevised!$X1089/dataOrig!$X1089,dataOrig!U1089)</f>
        <v>239.73910607335475</v>
      </c>
      <c r="V1089" s="1">
        <f>IF(dataOrig!$X1089&gt;0,dataOrig!V1089*dataRevised!$X1089/dataOrig!$X1089,dataOrig!V1089)</f>
        <v>118.87064009470505</v>
      </c>
      <c r="W1089" s="1">
        <f>IF(dataOrig!$X1089&gt;0,dataOrig!W1089*dataRevised!$X1089/dataOrig!$X1089,dataOrig!W1089)</f>
        <v>158.82715777359752</v>
      </c>
      <c r="X1089" s="9">
        <f>dataOrig!X1089*VLOOKUP($C1089,pivot!$H$4:$Q$65,9,FALSE)/VLOOKUP($C1089,pivot!$H$4:$Q$65,5,FALSE)</f>
        <v>785.14557239023679</v>
      </c>
      <c r="Y1089" s="1">
        <f>IF(dataOrig!$AC1089&gt;0,dataOrig!Y1089*dataRevised!$AC1089/dataOrig!$AC1089,dataOrig!Y1089)</f>
        <v>152.60591848568095</v>
      </c>
      <c r="Z1089" s="1">
        <f>IF(dataOrig!$AC1089&gt;0,dataOrig!Z1089*dataRevised!$AC1089/dataOrig!$AC1089,dataOrig!Z1089)</f>
        <v>136.66201655434114</v>
      </c>
      <c r="AA1089" s="1">
        <f>IF(dataOrig!$AC1089&gt;0,dataOrig!AA1089*dataRevised!$AC1089/dataOrig!$AC1089,dataOrig!AA1089)</f>
        <v>67.761583208194153</v>
      </c>
      <c r="AB1089" s="1">
        <f>IF(dataOrig!$AC1089&gt;0,dataOrig!AB1089*dataRevised!$AC1089/dataOrig!$AC1089,dataOrig!AB1089)</f>
        <v>90.538585967251009</v>
      </c>
      <c r="AC1089" s="9">
        <f>dataOrig!AC1089*VLOOKUP($C1089,pivot!$H$4:$Q$65,10,FALSE)/VLOOKUP($C1089,pivot!$H$4:$Q$65,6,FALSE)</f>
        <v>447.56810421546726</v>
      </c>
    </row>
    <row r="1090" spans="1:29">
      <c r="A1090">
        <v>1116</v>
      </c>
      <c r="B1090">
        <v>24019</v>
      </c>
      <c r="C1090">
        <f>dataOrig!C1090</f>
        <v>24019</v>
      </c>
      <c r="D1090">
        <v>24</v>
      </c>
      <c r="E1090" s="1">
        <f>IF(dataOrig!$I1090&gt;0,dataOrig!E1090*dataRevised!$I1090/dataOrig!$I1090,dataOrig!E1090)</f>
        <v>63.421292656077995</v>
      </c>
      <c r="F1090" s="1">
        <f>IF(dataOrig!$I1090&gt;0,dataOrig!F1090*dataRevised!$I1090/dataOrig!$I1090,dataOrig!F1090)</f>
        <v>81.258531215599945</v>
      </c>
      <c r="G1090" s="1">
        <f>IF(dataOrig!$I1090&gt;0,dataOrig!G1090*dataRevised!$I1090/dataOrig!$I1090,dataOrig!G1090)</f>
        <v>37.656392514546312</v>
      </c>
      <c r="H1090" s="1">
        <f>IF(dataOrig!$I1090&gt;0,dataOrig!H1090*dataRevised!$I1090/dataOrig!$I1090,dataOrig!H1090)</f>
        <v>64.412250353829208</v>
      </c>
      <c r="I1090" s="9">
        <f>dataOrig!I1090*VLOOKUP($C1090,pivot!$H$4:$Q$65,7,FALSE)/VLOOKUP($C1090,pivot!$H$4:$Q$65,2,FALSE)</f>
        <v>246.74846674005346</v>
      </c>
      <c r="J1090" s="1">
        <f>dataOrig!J1090</f>
        <v>64</v>
      </c>
      <c r="K1090" s="1">
        <f>dataOrig!K1090</f>
        <v>82</v>
      </c>
      <c r="L1090" s="1">
        <f>dataOrig!L1090</f>
        <v>38</v>
      </c>
      <c r="M1090" s="1">
        <f>dataOrig!M1090</f>
        <v>65</v>
      </c>
      <c r="N1090" s="9">
        <f>dataOrig!N1090</f>
        <v>249</v>
      </c>
      <c r="O1090" s="1">
        <f>IF(dataOrig!$S1090&gt;0,dataOrig!O1090*dataRevised!$S1090/dataOrig!$S1090,dataOrig!O1090)</f>
        <v>314.10661037738345</v>
      </c>
      <c r="P1090" s="1">
        <f>IF(dataOrig!$S1090&gt;0,dataOrig!P1090*dataRevised!$S1090/dataOrig!$S1090,dataOrig!P1090)</f>
        <v>402.44909454602259</v>
      </c>
      <c r="Q1090" s="1">
        <f>IF(dataOrig!$S1090&gt;0,dataOrig!Q1090*dataRevised!$S1090/dataOrig!$S1090,dataOrig!Q1090)</f>
        <v>186.50079991157145</v>
      </c>
      <c r="R1090" s="1">
        <f>IF(dataOrig!$S1090&gt;0,dataOrig!R1090*dataRevised!$S1090/dataOrig!$S1090,dataOrig!R1090)</f>
        <v>319.01452616453008</v>
      </c>
      <c r="S1090" s="9">
        <f>dataOrig!S1090*VLOOKUP($C1090,pivot!$H$4:$Q$65,8,FALSE)/VLOOKUP($C1090,pivot!$H$4:$Q$65,4,FALSE)</f>
        <v>1222.0710309995077</v>
      </c>
      <c r="T1090" s="1">
        <f>IF(dataOrig!$X1090&gt;0,dataOrig!T1090*dataRevised!$X1090/dataOrig!$X1090,dataOrig!T1090)</f>
        <v>69.982989847102573</v>
      </c>
      <c r="U1090" s="1">
        <f>IF(dataOrig!$X1090&gt;0,dataOrig!U1090*dataRevised!$X1090/dataOrig!$X1090,dataOrig!U1090)</f>
        <v>88.97837280560185</v>
      </c>
      <c r="V1090" s="1">
        <f>IF(dataOrig!$X1090&gt;0,dataOrig!V1090*dataRevised!$X1090/dataOrig!$X1090,dataOrig!V1090)</f>
        <v>28.992952936656781</v>
      </c>
      <c r="W1090" s="1">
        <f>IF(dataOrig!$X1090&gt;0,dataOrig!W1090*dataRevised!$X1090/dataOrig!$X1090,dataOrig!W1090)</f>
        <v>87.978615807786085</v>
      </c>
      <c r="X1090" s="9">
        <f>dataOrig!X1090*VLOOKUP($C1090,pivot!$H$4:$Q$65,9,FALSE)/VLOOKUP($C1090,pivot!$H$4:$Q$65,5,FALSE)</f>
        <v>275.93293139714729</v>
      </c>
      <c r="Y1090" s="1">
        <f>IF(dataOrig!$AC1090&gt;0,dataOrig!Y1090*dataRevised!$AC1090/dataOrig!$AC1090,dataOrig!Y1090)</f>
        <v>345.57131861272791</v>
      </c>
      <c r="Z1090" s="1">
        <f>IF(dataOrig!$AC1090&gt;0,dataOrig!Z1090*dataRevised!$AC1090/dataOrig!$AC1090,dataOrig!Z1090)</f>
        <v>439.36924795046826</v>
      </c>
      <c r="AA1090" s="1">
        <f>IF(dataOrig!$AC1090&gt;0,dataOrig!AA1090*dataRevised!$AC1090/dataOrig!$AC1090,dataOrig!AA1090)</f>
        <v>143.16526056813012</v>
      </c>
      <c r="AB1090" s="1">
        <f>IF(dataOrig!$AC1090&gt;0,dataOrig!AB1090*dataRevised!$AC1090/dataOrig!$AC1090,dataOrig!AB1090)</f>
        <v>434.43251482742926</v>
      </c>
      <c r="AC1090" s="9">
        <f>dataOrig!AC1090*VLOOKUP($C1090,pivot!$H$4:$Q$65,10,FALSE)/VLOOKUP($C1090,pivot!$H$4:$Q$65,6,FALSE)</f>
        <v>1362.5383419587558</v>
      </c>
    </row>
    <row r="1091" spans="1:29">
      <c r="A1091">
        <v>1117</v>
      </c>
      <c r="B1091">
        <v>24019</v>
      </c>
      <c r="C1091">
        <f>dataOrig!C1091</f>
        <v>24019</v>
      </c>
      <c r="D1091">
        <v>24</v>
      </c>
      <c r="E1091" s="1">
        <f>IF(dataOrig!$I1091&gt;0,dataOrig!E1091*dataRevised!$I1091/dataOrig!$I1091,dataOrig!E1091)</f>
        <v>132.7883314986633</v>
      </c>
      <c r="F1091" s="1">
        <f>IF(dataOrig!$I1091&gt;0,dataOrig!F1091*dataRevised!$I1091/dataOrig!$I1091,dataOrig!F1091)</f>
        <v>69.367038842585302</v>
      </c>
      <c r="G1091" s="1">
        <f>IF(dataOrig!$I1091&gt;0,dataOrig!G1091*dataRevised!$I1091/dataOrig!$I1091,dataOrig!G1091)</f>
        <v>497.46076427111177</v>
      </c>
      <c r="H1091" s="1">
        <f>IF(dataOrig!$I1091&gt;0,dataOrig!H1091*dataRevised!$I1091/dataOrig!$I1091,dataOrig!H1091)</f>
        <v>354.76285579493629</v>
      </c>
      <c r="I1091" s="9">
        <f>dataOrig!I1091*VLOOKUP($C1091,pivot!$H$4:$Q$65,7,FALSE)/VLOOKUP($C1091,pivot!$H$4:$Q$65,2,FALSE)</f>
        <v>1054.3789904072967</v>
      </c>
      <c r="J1091" s="1">
        <f>dataOrig!J1091</f>
        <v>134</v>
      </c>
      <c r="K1091" s="1">
        <f>dataOrig!K1091</f>
        <v>70</v>
      </c>
      <c r="L1091" s="1">
        <f>dataOrig!L1091</f>
        <v>502</v>
      </c>
      <c r="M1091" s="1">
        <f>dataOrig!M1091</f>
        <v>358</v>
      </c>
      <c r="N1091" s="9">
        <f>dataOrig!N1091</f>
        <v>1064</v>
      </c>
      <c r="O1091" s="1">
        <f>IF(dataOrig!$S1091&gt;0,dataOrig!O1091*dataRevised!$S1091/dataOrig!$S1091,dataOrig!O1091)</f>
        <v>237.89987904289981</v>
      </c>
      <c r="P1091" s="1">
        <f>IF(dataOrig!$S1091&gt;0,dataOrig!P1091*dataRevised!$S1091/dataOrig!$S1091,dataOrig!P1091)</f>
        <v>124.27605621644022</v>
      </c>
      <c r="Q1091" s="1">
        <f>IF(dataOrig!$S1091&gt;0,dataOrig!Q1091*dataRevised!$S1091/dataOrig!$S1091,dataOrig!Q1091)</f>
        <v>891.23686029504256</v>
      </c>
      <c r="R1091" s="1">
        <f>IF(dataOrig!$S1091&gt;0,dataOrig!R1091*dataRevised!$S1091/dataOrig!$S1091,dataOrig!R1091)</f>
        <v>635.58325893550841</v>
      </c>
      <c r="S1091" s="9">
        <f>dataOrig!S1091*VLOOKUP($C1091,pivot!$H$4:$Q$65,8,FALSE)/VLOOKUP($C1091,pivot!$H$4:$Q$65,4,FALSE)</f>
        <v>1888.9960544898913</v>
      </c>
      <c r="T1091" s="1">
        <f>IF(dataOrig!$X1091&gt;0,dataOrig!T1091*dataRevised!$X1091/dataOrig!$X1091,dataOrig!T1091)</f>
        <v>146.96427867891541</v>
      </c>
      <c r="U1091" s="1">
        <f>IF(dataOrig!$X1091&gt;0,dataOrig!U1091*dataRevised!$X1091/dataOrig!$X1091,dataOrig!U1091)</f>
        <v>75.981531833997082</v>
      </c>
      <c r="V1091" s="1">
        <f>IF(dataOrig!$X1091&gt;0,dataOrig!V1091*dataRevised!$X1091/dataOrig!$X1091,dataOrig!V1091)</f>
        <v>375.90863117872237</v>
      </c>
      <c r="W1091" s="1">
        <f>IF(dataOrig!$X1091&gt;0,dataOrig!W1091*dataRevised!$X1091/dataOrig!$X1091,dataOrig!W1091)</f>
        <v>488.88117193190226</v>
      </c>
      <c r="X1091" s="9">
        <f>dataOrig!X1091*VLOOKUP($C1091,pivot!$H$4:$Q$65,9,FALSE)/VLOOKUP($C1091,pivot!$H$4:$Q$65,5,FALSE)</f>
        <v>1087.7356136235371</v>
      </c>
      <c r="Y1091" s="1">
        <f>IF(dataOrig!$AC1091&gt;0,dataOrig!Y1091*dataRevised!$AC1091/dataOrig!$AC1091,dataOrig!Y1091)</f>
        <v>289.27987794439593</v>
      </c>
      <c r="Z1091" s="1">
        <f>IF(dataOrig!$AC1091&gt;0,dataOrig!Z1091*dataRevised!$AC1091/dataOrig!$AC1091,dataOrig!Z1091)</f>
        <v>149.55966478757887</v>
      </c>
      <c r="AA1091" s="1">
        <f>IF(dataOrig!$AC1091&gt;0,dataOrig!AA1091*dataRevised!$AC1091/dataOrig!$AC1091,dataOrig!AA1091)</f>
        <v>739.92676263328497</v>
      </c>
      <c r="AB1091" s="1">
        <f>IF(dataOrig!$AC1091&gt;0,dataOrig!AB1091*dataRevised!$AC1091/dataOrig!$AC1091,dataOrig!AB1091)</f>
        <v>962.29836948850084</v>
      </c>
      <c r="AC1091" s="9">
        <f>dataOrig!AC1091*VLOOKUP($C1091,pivot!$H$4:$Q$65,10,FALSE)/VLOOKUP($C1091,pivot!$H$4:$Q$65,6,FALSE)</f>
        <v>2141.0646748537606</v>
      </c>
    </row>
    <row r="1092" spans="1:29">
      <c r="A1092">
        <v>1118</v>
      </c>
      <c r="B1092">
        <v>24019</v>
      </c>
      <c r="C1092">
        <f>dataOrig!C1092</f>
        <v>24019</v>
      </c>
      <c r="D1092">
        <v>24</v>
      </c>
      <c r="E1092" s="1">
        <f>IF(dataOrig!$I1092&gt;0,dataOrig!E1092*dataRevised!$I1092/dataOrig!$I1092,dataOrig!E1092)</f>
        <v>80.267573517848717</v>
      </c>
      <c r="F1092" s="1">
        <f>IF(dataOrig!$I1092&gt;0,dataOrig!F1092*dataRevised!$I1092/dataOrig!$I1092,dataOrig!F1092)</f>
        <v>117.92396603239501</v>
      </c>
      <c r="G1092" s="1">
        <f>IF(dataOrig!$I1092&gt;0,dataOrig!G1092*dataRevised!$I1092/dataOrig!$I1092,dataOrig!G1092)</f>
        <v>139.72503538292182</v>
      </c>
      <c r="H1092" s="1">
        <f>IF(dataOrig!$I1092&gt;0,dataOrig!H1092*dataRevised!$I1092/dataOrig!$I1092,dataOrig!H1092)</f>
        <v>262.60378990407293</v>
      </c>
      <c r="I1092" s="9">
        <f>dataOrig!I1092*VLOOKUP($C1092,pivot!$H$4:$Q$65,7,FALSE)/VLOOKUP($C1092,pivot!$H$4:$Q$65,2,FALSE)</f>
        <v>600.5203648372385</v>
      </c>
      <c r="J1092" s="1">
        <f>dataOrig!J1092</f>
        <v>81</v>
      </c>
      <c r="K1092" s="1">
        <f>dataOrig!K1092</f>
        <v>119</v>
      </c>
      <c r="L1092" s="1">
        <f>dataOrig!L1092</f>
        <v>141</v>
      </c>
      <c r="M1092" s="1">
        <f>dataOrig!M1092</f>
        <v>265</v>
      </c>
      <c r="N1092" s="9">
        <f>dataOrig!N1092</f>
        <v>606</v>
      </c>
      <c r="O1092" s="1">
        <f>IF(dataOrig!$S1092&gt;0,dataOrig!O1092*dataRevised!$S1092/dataOrig!$S1092,dataOrig!O1092)</f>
        <v>228.86166156025001</v>
      </c>
      <c r="P1092" s="1">
        <f>IF(dataOrig!$S1092&gt;0,dataOrig!P1092*dataRevised!$S1092/dataOrig!$S1092,dataOrig!P1092)</f>
        <v>336.22886081073767</v>
      </c>
      <c r="Q1092" s="1">
        <f>IF(dataOrig!$S1092&gt;0,dataOrig!Q1092*dataRevised!$S1092/dataOrig!$S1092,dataOrig!Q1092)</f>
        <v>398.38881827154637</v>
      </c>
      <c r="R1092" s="1">
        <f>IF(dataOrig!$S1092&gt;0,dataOrig!R1092*dataRevised!$S1092/dataOrig!$S1092,dataOrig!R1092)</f>
        <v>748.74494214155857</v>
      </c>
      <c r="S1092" s="9">
        <f>dataOrig!S1092*VLOOKUP($C1092,pivot!$H$4:$Q$65,8,FALSE)/VLOOKUP($C1092,pivot!$H$4:$Q$65,4,FALSE)</f>
        <v>1712.2242827840928</v>
      </c>
      <c r="T1092" s="1">
        <f>IF(dataOrig!$X1092&gt;0,dataOrig!T1092*dataRevised!$X1092/dataOrig!$X1092,dataOrig!T1092)</f>
        <v>87.97861580778607</v>
      </c>
      <c r="U1092" s="1">
        <f>IF(dataOrig!$X1092&gt;0,dataOrig!U1092*dataRevised!$X1092/dataOrig!$X1092,dataOrig!U1092)</f>
        <v>127.96889572041611</v>
      </c>
      <c r="V1092" s="1">
        <f>IF(dataOrig!$X1092&gt;0,dataOrig!V1092*dataRevised!$X1092/dataOrig!$X1092,dataOrig!V1092)</f>
        <v>104.97448477065383</v>
      </c>
      <c r="W1092" s="1">
        <f>IF(dataOrig!$X1092&gt;0,dataOrig!W1092*dataRevised!$X1092/dataOrig!$X1092,dataOrig!W1092)</f>
        <v>360.91227621148607</v>
      </c>
      <c r="X1092" s="9">
        <f>dataOrig!X1092*VLOOKUP($C1092,pivot!$H$4:$Q$65,9,FALSE)/VLOOKUP($C1092,pivot!$H$4:$Q$65,5,FALSE)</f>
        <v>681.83427251034209</v>
      </c>
      <c r="Y1092" s="1">
        <f>IF(dataOrig!$AC1092&gt;0,dataOrig!Y1092*dataRevised!$AC1092/dataOrig!$AC1092,dataOrig!Y1092)</f>
        <v>251.06413094947851</v>
      </c>
      <c r="Z1092" s="1">
        <f>IF(dataOrig!$AC1092&gt;0,dataOrig!Z1092*dataRevised!$AC1092/dataOrig!$AC1092,dataOrig!Z1092)</f>
        <v>365.18419047196875</v>
      </c>
      <c r="AA1092" s="1">
        <f>IF(dataOrig!$AC1092&gt;0,dataOrig!AA1092*dataRevised!$AC1092/dataOrig!$AC1092,dataOrig!AA1092)</f>
        <v>299.5651562465369</v>
      </c>
      <c r="AB1092" s="1">
        <f>IF(dataOrig!$AC1092&gt;0,dataOrig!AB1092*dataRevised!$AC1092/dataOrig!$AC1092,dataOrig!AB1092)</f>
        <v>1029.9335371904745</v>
      </c>
      <c r="AC1092" s="9">
        <f>dataOrig!AC1092*VLOOKUP($C1092,pivot!$H$4:$Q$65,10,FALSE)/VLOOKUP($C1092,pivot!$H$4:$Q$65,6,FALSE)</f>
        <v>1945.7470148584584</v>
      </c>
    </row>
    <row r="1093" spans="1:29">
      <c r="A1093">
        <v>1119</v>
      </c>
      <c r="B1093">
        <v>24019</v>
      </c>
      <c r="C1093">
        <f>dataOrig!C1093</f>
        <v>24019</v>
      </c>
      <c r="D1093">
        <v>24</v>
      </c>
      <c r="E1093" s="1">
        <f>IF(dataOrig!$I1093&gt;0,dataOrig!E1093*dataRevised!$I1093/dataOrig!$I1093,dataOrig!E1093)</f>
        <v>873.03373171882367</v>
      </c>
      <c r="F1093" s="1">
        <f>IF(dataOrig!$I1093&gt;0,dataOrig!F1093*dataRevised!$I1093/dataOrig!$I1093,dataOrig!F1093)</f>
        <v>2027.4994495989936</v>
      </c>
      <c r="G1093" s="1">
        <f>IF(dataOrig!$I1093&gt;0,dataOrig!G1093*dataRevised!$I1093/dataOrig!$I1093,dataOrig!G1093)</f>
        <v>1564.7222047491744</v>
      </c>
      <c r="H1093" s="1">
        <f>IF(dataOrig!$I1093&gt;0,dataOrig!H1093*dataRevised!$I1093/dataOrig!$I1093,dataOrig!H1093)</f>
        <v>2634.9565183204909</v>
      </c>
      <c r="I1093" s="9">
        <f>dataOrig!I1093*VLOOKUP($C1093,pivot!$H$4:$Q$65,7,FALSE)/VLOOKUP($C1093,pivot!$H$4:$Q$65,2,FALSE)</f>
        <v>7100.2119043874827</v>
      </c>
      <c r="J1093" s="1">
        <f>dataOrig!J1093</f>
        <v>881</v>
      </c>
      <c r="K1093" s="1">
        <f>dataOrig!K1093</f>
        <v>2046</v>
      </c>
      <c r="L1093" s="1">
        <f>dataOrig!L1093</f>
        <v>1579</v>
      </c>
      <c r="M1093" s="1">
        <f>dataOrig!M1093</f>
        <v>2659</v>
      </c>
      <c r="N1093" s="9">
        <f>dataOrig!N1093</f>
        <v>7165</v>
      </c>
      <c r="O1093" s="1">
        <f>IF(dataOrig!$S1093&gt;0,dataOrig!O1093*dataRevised!$S1093/dataOrig!$S1093,dataOrig!O1093)</f>
        <v>546.39757266212132</v>
      </c>
      <c r="P1093" s="1">
        <f>IF(dataOrig!$S1093&gt;0,dataOrig!P1093*dataRevised!$S1093/dataOrig!$S1093,dataOrig!P1093)</f>
        <v>1268.932387816913</v>
      </c>
      <c r="Q1093" s="1">
        <f>IF(dataOrig!$S1093&gt;0,dataOrig!Q1093*dataRevised!$S1093/dataOrig!$S1093,dataOrig!Q1093)</f>
        <v>979.29826019692371</v>
      </c>
      <c r="R1093" s="1">
        <f>IF(dataOrig!$S1093&gt;0,dataOrig!R1093*dataRevised!$S1093/dataOrig!$S1093,dataOrig!R1093)</f>
        <v>1649.1159429155284</v>
      </c>
      <c r="S1093" s="9">
        <f>dataOrig!S1093*VLOOKUP($C1093,pivot!$H$4:$Q$65,8,FALSE)/VLOOKUP($C1093,pivot!$H$4:$Q$65,4,FALSE)</f>
        <v>4443.7441635914865</v>
      </c>
      <c r="T1093" s="1">
        <f>IF(dataOrig!$X1093&gt;0,dataOrig!T1093*dataRevised!$X1093/dataOrig!$X1093,dataOrig!T1093)</f>
        <v>965.76525989001539</v>
      </c>
      <c r="U1093" s="1">
        <f>IF(dataOrig!$X1093&gt;0,dataOrig!U1093*dataRevised!$X1093/dataOrig!$X1093,dataOrig!U1093)</f>
        <v>2217.4610211553354</v>
      </c>
      <c r="V1093" s="1">
        <f>IF(dataOrig!$X1093&gt;0,dataOrig!V1093*dataRevised!$X1093/dataOrig!$X1093,dataOrig!V1093)</f>
        <v>1180.713014420402</v>
      </c>
      <c r="W1093" s="1">
        <f>IF(dataOrig!$X1093&gt;0,dataOrig!W1093*dataRevised!$X1093/dataOrig!$X1093,dataOrig!W1093)</f>
        <v>3629.1179020711761</v>
      </c>
      <c r="X1093" s="9">
        <f>dataOrig!X1093*VLOOKUP($C1093,pivot!$H$4:$Q$65,9,FALSE)/VLOOKUP($C1093,pivot!$H$4:$Q$65,5,FALSE)</f>
        <v>7993.0571975369294</v>
      </c>
      <c r="Y1093" s="1">
        <f>IF(dataOrig!$AC1093&gt;0,dataOrig!Y1093*dataRevised!$AC1093/dataOrig!$AC1093,dataOrig!Y1093)</f>
        <v>618.58863028859741</v>
      </c>
      <c r="Z1093" s="1">
        <f>IF(dataOrig!$AC1093&gt;0,dataOrig!Z1093*dataRevised!$AC1093/dataOrig!$AC1093,dataOrig!Z1093)</f>
        <v>1420.3204782402786</v>
      </c>
      <c r="AA1093" s="1">
        <f>IF(dataOrig!$AC1093&gt;0,dataOrig!AA1093*dataRevised!$AC1093/dataOrig!$AC1093,dataOrig!AA1093)</f>
        <v>756.26622398637016</v>
      </c>
      <c r="AB1093" s="1">
        <f>IF(dataOrig!$AC1093&gt;0,dataOrig!AB1093*dataRevised!$AC1093/dataOrig!$AC1093,dataOrig!AB1093)</f>
        <v>2324.510070339139</v>
      </c>
      <c r="AC1093" s="9">
        <f>dataOrig!AC1093*VLOOKUP($C1093,pivot!$H$4:$Q$65,10,FALSE)/VLOOKUP($C1093,pivot!$H$4:$Q$65,6,FALSE)</f>
        <v>5119.6854028543858</v>
      </c>
    </row>
    <row r="1094" spans="1:29">
      <c r="A1094">
        <v>1120</v>
      </c>
      <c r="B1094">
        <v>24019</v>
      </c>
      <c r="C1094">
        <f>dataOrig!C1094</f>
        <v>24019</v>
      </c>
      <c r="D1094">
        <v>24</v>
      </c>
      <c r="E1094" s="1">
        <f>IF(dataOrig!$I1094&gt;0,dataOrig!E1094*dataRevised!$I1094/dataOrig!$I1094,dataOrig!E1094)</f>
        <v>0</v>
      </c>
      <c r="F1094" s="1">
        <f>IF(dataOrig!$I1094&gt;0,dataOrig!F1094*dataRevised!$I1094/dataOrig!$I1094,dataOrig!F1094)</f>
        <v>717.45337317188239</v>
      </c>
      <c r="G1094" s="1">
        <f>IF(dataOrig!$I1094&gt;0,dataOrig!G1094*dataRevised!$I1094/dataOrig!$I1094,dataOrig!G1094)</f>
        <v>11.891492373014625</v>
      </c>
      <c r="H1094" s="1">
        <f>IF(dataOrig!$I1094&gt;0,dataOrig!H1094*dataRevised!$I1094/dataOrig!$I1094,dataOrig!H1094)</f>
        <v>43.602138701053626</v>
      </c>
      <c r="I1094" s="9">
        <f>dataOrig!I1094*VLOOKUP($C1094,pivot!$H$4:$Q$65,7,FALSE)/VLOOKUP($C1094,pivot!$H$4:$Q$65,2,FALSE)</f>
        <v>772.94700424595067</v>
      </c>
      <c r="J1094" s="1">
        <f>dataOrig!J1094</f>
        <v>0</v>
      </c>
      <c r="K1094" s="1">
        <f>dataOrig!K1094</f>
        <v>724</v>
      </c>
      <c r="L1094" s="1">
        <f>dataOrig!L1094</f>
        <v>12</v>
      </c>
      <c r="M1094" s="1">
        <f>dataOrig!M1094</f>
        <v>44</v>
      </c>
      <c r="N1094" s="9">
        <f>dataOrig!N1094</f>
        <v>780</v>
      </c>
      <c r="O1094" s="1">
        <f>IF(dataOrig!$S1094&gt;0,dataOrig!O1094*dataRevised!$S1094/dataOrig!$S1094,dataOrig!O1094)</f>
        <v>0</v>
      </c>
      <c r="P1094" s="1">
        <f>IF(dataOrig!$S1094&gt;0,dataOrig!P1094*dataRevised!$S1094/dataOrig!$S1094,dataOrig!P1094)</f>
        <v>1116.269545996603</v>
      </c>
      <c r="Q1094" s="1">
        <f>IF(dataOrig!$S1094&gt;0,dataOrig!Q1094*dataRevised!$S1094/dataOrig!$S1094,dataOrig!Q1094)</f>
        <v>18.501705182264139</v>
      </c>
      <c r="R1094" s="1">
        <f>IF(dataOrig!$S1094&gt;0,dataOrig!R1094*dataRevised!$S1094/dataOrig!$S1094,dataOrig!R1094)</f>
        <v>67.839585668301837</v>
      </c>
      <c r="S1094" s="9">
        <f>dataOrig!S1094*VLOOKUP($C1094,pivot!$H$4:$Q$65,8,FALSE)/VLOOKUP($C1094,pivot!$H$4:$Q$65,4,FALSE)</f>
        <v>1202.6108368471689</v>
      </c>
      <c r="T1094" s="1">
        <f>IF(dataOrig!$X1094&gt;0,dataOrig!T1094*dataRevised!$X1094/dataOrig!$X1094,dataOrig!T1094)</f>
        <v>0</v>
      </c>
      <c r="U1094" s="1">
        <f>IF(dataOrig!$X1094&gt;0,dataOrig!U1094*dataRevised!$X1094/dataOrig!$X1094,dataOrig!U1094)</f>
        <v>785.80900028318035</v>
      </c>
      <c r="V1094" s="1">
        <f>IF(dataOrig!$X1094&gt;0,dataOrig!V1094*dataRevised!$X1094/dataOrig!$X1094,dataOrig!V1094)</f>
        <v>8.9978129803417595</v>
      </c>
      <c r="W1094" s="1">
        <f>IF(dataOrig!$X1094&gt;0,dataOrig!W1094*dataRevised!$X1094/dataOrig!$X1094,dataOrig!W1094)</f>
        <v>60.98517686676081</v>
      </c>
      <c r="X1094" s="9">
        <f>dataOrig!X1094*VLOOKUP($C1094,pivot!$H$4:$Q$65,9,FALSE)/VLOOKUP($C1094,pivot!$H$4:$Q$65,5,FALSE)</f>
        <v>855.7919901302829</v>
      </c>
      <c r="Y1094" s="1">
        <f>IF(dataOrig!$AC1094&gt;0,dataOrig!Y1094*dataRevised!$AC1094/dataOrig!$AC1094,dataOrig!Y1094)</f>
        <v>0</v>
      </c>
      <c r="Z1094" s="1">
        <f>IF(dataOrig!$AC1094&gt;0,dataOrig!Z1094*dataRevised!$AC1094/dataOrig!$AC1094,dataOrig!Z1094)</f>
        <v>1243.3757752697493</v>
      </c>
      <c r="AA1094" s="1">
        <f>IF(dataOrig!$AC1094&gt;0,dataOrig!AA1094*dataRevised!$AC1094/dataOrig!$AC1094,dataOrig!AA1094)</f>
        <v>14.237127197745219</v>
      </c>
      <c r="AB1094" s="1">
        <f>IF(dataOrig!$AC1094&gt;0,dataOrig!AB1094*dataRevised!$AC1094/dataOrig!$AC1094,dataOrig!AB1094)</f>
        <v>96.496084340273157</v>
      </c>
      <c r="AC1094" s="9">
        <f>dataOrig!AC1094*VLOOKUP($C1094,pivot!$H$4:$Q$65,10,FALSE)/VLOOKUP($C1094,pivot!$H$4:$Q$65,6,FALSE)</f>
        <v>1354.1089868077677</v>
      </c>
    </row>
    <row r="1095" spans="1:29">
      <c r="A1095">
        <v>1121</v>
      </c>
      <c r="B1095">
        <v>24019</v>
      </c>
      <c r="C1095">
        <f>dataOrig!C1095</f>
        <v>24019</v>
      </c>
      <c r="D1095">
        <v>24</v>
      </c>
      <c r="E1095" s="1">
        <f>IF(dataOrig!$I1095&gt;0,dataOrig!E1095*dataRevised!$I1095/dataOrig!$I1095,dataOrig!E1095)</f>
        <v>0</v>
      </c>
      <c r="F1095" s="1">
        <f>IF(dataOrig!$I1095&gt;0,dataOrig!F1095*dataRevised!$I1095/dataOrig!$I1095,dataOrig!F1095)</f>
        <v>24.77394244378047</v>
      </c>
      <c r="G1095" s="1">
        <f>IF(dataOrig!$I1095&gt;0,dataOrig!G1095*dataRevised!$I1095/dataOrig!$I1095,dataOrig!G1095)</f>
        <v>0</v>
      </c>
      <c r="H1095" s="1">
        <f>IF(dataOrig!$I1095&gt;0,dataOrig!H1095*dataRevised!$I1095/dataOrig!$I1095,dataOrig!H1095)</f>
        <v>42.611181003302413</v>
      </c>
      <c r="I1095" s="9">
        <f>dataOrig!I1095*VLOOKUP($C1095,pivot!$H$4:$Q$65,7,FALSE)/VLOOKUP($C1095,pivot!$H$4:$Q$65,2,FALSE)</f>
        <v>67.385123447082876</v>
      </c>
      <c r="J1095" s="1">
        <f>dataOrig!J1095</f>
        <v>0</v>
      </c>
      <c r="K1095" s="1">
        <f>dataOrig!K1095</f>
        <v>25</v>
      </c>
      <c r="L1095" s="1">
        <f>dataOrig!L1095</f>
        <v>0</v>
      </c>
      <c r="M1095" s="1">
        <f>dataOrig!M1095</f>
        <v>43</v>
      </c>
      <c r="N1095" s="9">
        <f>dataOrig!N1095</f>
        <v>68</v>
      </c>
      <c r="O1095" s="1">
        <f>IF(dataOrig!$S1095&gt;0,dataOrig!O1095*dataRevised!$S1095/dataOrig!$S1095,dataOrig!O1095)</f>
        <v>0</v>
      </c>
      <c r="P1095" s="1">
        <f>IF(dataOrig!$S1095&gt;0,dataOrig!P1095*dataRevised!$S1095/dataOrig!$S1095,dataOrig!P1095)</f>
        <v>253.26578174616304</v>
      </c>
      <c r="Q1095" s="1">
        <f>IF(dataOrig!$S1095&gt;0,dataOrig!Q1095*dataRevised!$S1095/dataOrig!$S1095,dataOrig!Q1095)</f>
        <v>0</v>
      </c>
      <c r="R1095" s="1">
        <f>IF(dataOrig!$S1095&gt;0,dataOrig!R1095*dataRevised!$S1095/dataOrig!$S1095,dataOrig!R1095)</f>
        <v>435.61714460340056</v>
      </c>
      <c r="S1095" s="9">
        <f>dataOrig!S1095*VLOOKUP($C1095,pivot!$H$4:$Q$65,8,FALSE)/VLOOKUP($C1095,pivot!$H$4:$Q$65,4,FALSE)</f>
        <v>688.8829263495636</v>
      </c>
      <c r="T1095" s="1">
        <f>IF(dataOrig!$X1095&gt;0,dataOrig!T1095*dataRevised!$X1095/dataOrig!$X1095,dataOrig!T1095)</f>
        <v>0</v>
      </c>
      <c r="U1095" s="1">
        <f>IF(dataOrig!$X1095&gt;0,dataOrig!U1095*dataRevised!$X1095/dataOrig!$X1095,dataOrig!U1095)</f>
        <v>26.993438941025275</v>
      </c>
      <c r="V1095" s="1">
        <f>IF(dataOrig!$X1095&gt;0,dataOrig!V1095*dataRevised!$X1095/dataOrig!$X1095,dataOrig!V1095)</f>
        <v>0</v>
      </c>
      <c r="W1095" s="1">
        <f>IF(dataOrig!$X1095&gt;0,dataOrig!W1095*dataRevised!$X1095/dataOrig!$X1095,dataOrig!W1095)</f>
        <v>58.9856628711293</v>
      </c>
      <c r="X1095" s="9">
        <f>dataOrig!X1095*VLOOKUP($C1095,pivot!$H$4:$Q$65,9,FALSE)/VLOOKUP($C1095,pivot!$H$4:$Q$65,5,FALSE)</f>
        <v>85.979101812154582</v>
      </c>
      <c r="Y1095" s="1">
        <f>IF(dataOrig!$AC1095&gt;0,dataOrig!Y1095*dataRevised!$AC1095/dataOrig!$AC1095,dataOrig!Y1095)</f>
        <v>0</v>
      </c>
      <c r="Z1095" s="1">
        <f>IF(dataOrig!$AC1095&gt;0,dataOrig!Z1095*dataRevised!$AC1095/dataOrig!$AC1095,dataOrig!Z1095)</f>
        <v>244.96685708791722</v>
      </c>
      <c r="AA1095" s="1">
        <f>IF(dataOrig!$AC1095&gt;0,dataOrig!AA1095*dataRevised!$AC1095/dataOrig!$AC1095,dataOrig!AA1095)</f>
        <v>0</v>
      </c>
      <c r="AB1095" s="1">
        <f>IF(dataOrig!$AC1095&gt;0,dataOrig!AB1095*dataRevised!$AC1095/dataOrig!$AC1095,dataOrig!AB1095)</f>
        <v>535.29794696989313</v>
      </c>
      <c r="AC1095" s="9">
        <f>dataOrig!AC1095*VLOOKUP($C1095,pivot!$H$4:$Q$65,10,FALSE)/VLOOKUP($C1095,pivot!$H$4:$Q$65,6,FALSE)</f>
        <v>780.26480405781047</v>
      </c>
    </row>
    <row r="1096" spans="1:29">
      <c r="A1096">
        <v>1122</v>
      </c>
      <c r="B1096">
        <v>24019</v>
      </c>
      <c r="C1096">
        <f>dataOrig!C1096</f>
        <v>24019</v>
      </c>
      <c r="D1096">
        <v>24</v>
      </c>
      <c r="E1096" s="1">
        <f>IF(dataOrig!$I1096&gt;0,dataOrig!E1096*dataRevised!$I1096/dataOrig!$I1096,dataOrig!E1096)</f>
        <v>574.75546469570691</v>
      </c>
      <c r="F1096" s="1">
        <f>IF(dataOrig!$I1096&gt;0,dataOrig!F1096*dataRevised!$I1096/dataOrig!$I1096,dataOrig!F1096)</f>
        <v>133.77928919641457</v>
      </c>
      <c r="G1096" s="1">
        <f>IF(dataOrig!$I1096&gt;0,dataOrig!G1096*dataRevised!$I1096/dataOrig!$I1096,dataOrig!G1096)</f>
        <v>993.93057084447253</v>
      </c>
      <c r="H1096" s="1">
        <f>IF(dataOrig!$I1096&gt;0,dataOrig!H1096*dataRevised!$I1096/dataOrig!$I1096,dataOrig!H1096)</f>
        <v>491.51501808460449</v>
      </c>
      <c r="I1096" s="9">
        <f>dataOrig!I1096*VLOOKUP($C1096,pivot!$H$4:$Q$65,7,FALSE)/VLOOKUP($C1096,pivot!$H$4:$Q$65,2,FALSE)</f>
        <v>2193.9803428211985</v>
      </c>
      <c r="J1096" s="1">
        <f>dataOrig!J1096</f>
        <v>580</v>
      </c>
      <c r="K1096" s="1">
        <f>dataOrig!K1096</f>
        <v>135</v>
      </c>
      <c r="L1096" s="1">
        <f>dataOrig!L1096</f>
        <v>1003</v>
      </c>
      <c r="M1096" s="1">
        <f>dataOrig!M1096</f>
        <v>496</v>
      </c>
      <c r="N1096" s="9">
        <f>dataOrig!N1096</f>
        <v>2214</v>
      </c>
      <c r="O1096" s="1">
        <f>IF(dataOrig!$S1096&gt;0,dataOrig!O1096*dataRevised!$S1096/dataOrig!$S1096,dataOrig!O1096)</f>
        <v>63.104159904496193</v>
      </c>
      <c r="P1096" s="1">
        <f>IF(dataOrig!$S1096&gt;0,dataOrig!P1096*dataRevised!$S1096/dataOrig!$S1096,dataOrig!P1096)</f>
        <v>14.688037219149974</v>
      </c>
      <c r="Q1096" s="1">
        <f>IF(dataOrig!$S1096&gt;0,dataOrig!Q1096*dataRevised!$S1096/dataOrig!$S1096,dataOrig!Q1096)</f>
        <v>109.12667652449946</v>
      </c>
      <c r="R1096" s="1">
        <f>IF(dataOrig!$S1096&gt;0,dataOrig!R1096*dataRevised!$S1096/dataOrig!$S1096,dataOrig!R1096)</f>
        <v>53.964936745913981</v>
      </c>
      <c r="S1096" s="9">
        <f>dataOrig!S1096*VLOOKUP($C1096,pivot!$H$4:$Q$65,8,FALSE)/VLOOKUP($C1096,pivot!$H$4:$Q$65,4,FALSE)</f>
        <v>240.88381039405962</v>
      </c>
      <c r="T1096" s="1">
        <f>IF(dataOrig!$X1096&gt;0,dataOrig!T1096*dataRevised!$X1096/dataOrig!$X1096,dataOrig!T1096)</f>
        <v>635.84545061081758</v>
      </c>
      <c r="U1096" s="1">
        <f>IF(dataOrig!$X1096&gt;0,dataOrig!U1096*dataRevised!$X1096/dataOrig!$X1096,dataOrig!U1096)</f>
        <v>145.96452168109963</v>
      </c>
      <c r="V1096" s="1">
        <f>IF(dataOrig!$X1096&gt;0,dataOrig!V1096*dataRevised!$X1096/dataOrig!$X1096,dataOrig!V1096)</f>
        <v>749.81774836181307</v>
      </c>
      <c r="W1096" s="1">
        <f>IF(dataOrig!$X1096&gt;0,dataOrig!W1096*dataRevised!$X1096/dataOrig!$X1096,dataOrig!W1096)</f>
        <v>676.8354875212633</v>
      </c>
      <c r="X1096" s="9">
        <f>dataOrig!X1096*VLOOKUP($C1096,pivot!$H$4:$Q$65,9,FALSE)/VLOOKUP($C1096,pivot!$H$4:$Q$65,5,FALSE)</f>
        <v>2208.4632081749937</v>
      </c>
      <c r="Y1096" s="1">
        <f>IF(dataOrig!$AC1096&gt;0,dataOrig!Y1096*dataRevised!$AC1096/dataOrig!$AC1096,dataOrig!Y1096)</f>
        <v>78.540421282949097</v>
      </c>
      <c r="Z1096" s="1">
        <f>IF(dataOrig!$AC1096&gt;0,dataOrig!Z1096*dataRevised!$AC1096/dataOrig!$AC1096,dataOrig!Z1096)</f>
        <v>18.029719351117244</v>
      </c>
      <c r="AA1096" s="1">
        <f>IF(dataOrig!$AC1096&gt;0,dataOrig!AA1096*dataRevised!$AC1096/dataOrig!$AC1096,dataOrig!AA1096)</f>
        <v>92.618421324232429</v>
      </c>
      <c r="AB1096" s="1">
        <f>IF(dataOrig!$AC1096&gt;0,dataOrig!AB1096*dataRevised!$AC1096/dataOrig!$AC1096,dataOrig!AB1096)</f>
        <v>83.603561648673804</v>
      </c>
      <c r="AC1096" s="9">
        <f>dataOrig!AC1096*VLOOKUP($C1096,pivot!$H$4:$Q$65,10,FALSE)/VLOOKUP($C1096,pivot!$H$4:$Q$65,6,FALSE)</f>
        <v>272.79212360697255</v>
      </c>
    </row>
    <row r="1097" spans="1:29">
      <c r="A1097">
        <v>1123</v>
      </c>
      <c r="B1097">
        <v>24019</v>
      </c>
      <c r="C1097">
        <f>dataOrig!C1097</f>
        <v>24019</v>
      </c>
      <c r="D1097">
        <v>24</v>
      </c>
      <c r="E1097" s="1">
        <f>IF(dataOrig!$I1097&gt;0,dataOrig!E1097*dataRevised!$I1097/dataOrig!$I1097,dataOrig!E1097)</f>
        <v>46.575011794307279</v>
      </c>
      <c r="F1097" s="1">
        <f>IF(dataOrig!$I1097&gt;0,dataOrig!F1097*dataRevised!$I1097/dataOrig!$I1097,dataOrig!F1097)</f>
        <v>125.85162761440479</v>
      </c>
      <c r="G1097" s="1">
        <f>IF(dataOrig!$I1097&gt;0,dataOrig!G1097*dataRevised!$I1097/dataOrig!$I1097,dataOrig!G1097)</f>
        <v>76.303742726843836</v>
      </c>
      <c r="H1097" s="1">
        <f>IF(dataOrig!$I1097&gt;0,dataOrig!H1097*dataRevised!$I1097/dataOrig!$I1097,dataOrig!H1097)</f>
        <v>159.54418933794625</v>
      </c>
      <c r="I1097" s="9">
        <f>dataOrig!I1097*VLOOKUP($C1097,pivot!$H$4:$Q$65,7,FALSE)/VLOOKUP($C1097,pivot!$H$4:$Q$65,2,FALSE)</f>
        <v>408.27457147350214</v>
      </c>
      <c r="J1097" s="1">
        <f>dataOrig!J1097</f>
        <v>47</v>
      </c>
      <c r="K1097" s="1">
        <f>dataOrig!K1097</f>
        <v>127</v>
      </c>
      <c r="L1097" s="1">
        <f>dataOrig!L1097</f>
        <v>77</v>
      </c>
      <c r="M1097" s="1">
        <f>dataOrig!M1097</f>
        <v>161</v>
      </c>
      <c r="N1097" s="9">
        <f>dataOrig!N1097</f>
        <v>412</v>
      </c>
      <c r="O1097" s="1">
        <f>IF(dataOrig!$S1097&gt;0,dataOrig!O1097*dataRevised!$S1097/dataOrig!$S1097,dataOrig!O1097)</f>
        <v>92.724256264933459</v>
      </c>
      <c r="P1097" s="1">
        <f>IF(dataOrig!$S1097&gt;0,dataOrig!P1097*dataRevised!$S1097/dataOrig!$S1097,dataOrig!P1097)</f>
        <v>250.55277756694784</v>
      </c>
      <c r="Q1097" s="1">
        <f>IF(dataOrig!$S1097&gt;0,dataOrig!Q1097*dataRevised!$S1097/dataOrig!$S1097,dataOrig!Q1097)</f>
        <v>151.90995175318889</v>
      </c>
      <c r="R1097" s="1">
        <f>IF(dataOrig!$S1097&gt;0,dataOrig!R1097*dataRevised!$S1097/dataOrig!$S1097,dataOrig!R1097)</f>
        <v>317.629899120304</v>
      </c>
      <c r="S1097" s="9">
        <f>dataOrig!S1097*VLOOKUP($C1097,pivot!$H$4:$Q$65,8,FALSE)/VLOOKUP($C1097,pivot!$H$4:$Q$65,4,FALSE)</f>
        <v>812.81688470537415</v>
      </c>
      <c r="T1097" s="1">
        <f>IF(dataOrig!$X1097&gt;0,dataOrig!T1097*dataRevised!$X1097/dataOrig!$X1097,dataOrig!T1097)</f>
        <v>51.987363886419047</v>
      </c>
      <c r="U1097" s="1">
        <f>IF(dataOrig!$X1097&gt;0,dataOrig!U1097*dataRevised!$X1097/dataOrig!$X1097,dataOrig!U1097)</f>
        <v>136.96670870075786</v>
      </c>
      <c r="V1097" s="1">
        <f>IF(dataOrig!$X1097&gt;0,dataOrig!V1097*dataRevised!$X1097/dataOrig!$X1097,dataOrig!V1097)</f>
        <v>56.986148875497804</v>
      </c>
      <c r="W1097" s="1">
        <f>IF(dataOrig!$X1097&gt;0,dataOrig!W1097*dataRevised!$X1097/dataOrig!$X1097,dataOrig!W1097)</f>
        <v>218.94678252164942</v>
      </c>
      <c r="X1097" s="9">
        <f>dataOrig!X1097*VLOOKUP($C1097,pivot!$H$4:$Q$65,9,FALSE)/VLOOKUP($C1097,pivot!$H$4:$Q$65,5,FALSE)</f>
        <v>464.88700398432417</v>
      </c>
      <c r="Y1097" s="1">
        <f>IF(dataOrig!$AC1097&gt;0,dataOrig!Y1097*dataRevised!$AC1097/dataOrig!$AC1097,dataOrig!Y1097)</f>
        <v>102.92812297646265</v>
      </c>
      <c r="Z1097" s="1">
        <f>IF(dataOrig!$AC1097&gt;0,dataOrig!Z1097*dataRevised!$AC1097/dataOrig!$AC1097,dataOrig!Z1097)</f>
        <v>271.17601630337276</v>
      </c>
      <c r="AA1097" s="1">
        <f>IF(dataOrig!$AC1097&gt;0,dataOrig!AA1097*dataRevised!$AC1097/dataOrig!$AC1097,dataOrig!AA1097)</f>
        <v>112.82505787804561</v>
      </c>
      <c r="AB1097" s="1">
        <f>IF(dataOrig!$AC1097&gt;0,dataOrig!AB1097*dataRevised!$AC1097/dataOrig!$AC1097,dataOrig!AB1097)</f>
        <v>433.48574868933309</v>
      </c>
      <c r="AC1097" s="9">
        <f>dataOrig!AC1097*VLOOKUP($C1097,pivot!$H$4:$Q$65,10,FALSE)/VLOOKUP($C1097,pivot!$H$4:$Q$65,6,FALSE)</f>
        <v>920.41494584721409</v>
      </c>
    </row>
    <row r="1098" spans="1:29">
      <c r="A1098">
        <v>1124</v>
      </c>
      <c r="B1098">
        <v>24019</v>
      </c>
      <c r="C1098">
        <f>dataOrig!C1098</f>
        <v>24019</v>
      </c>
      <c r="D1098">
        <v>24</v>
      </c>
      <c r="E1098" s="1">
        <f>IF(dataOrig!$I1098&gt;0,dataOrig!E1098*dataRevised!$I1098/dataOrig!$I1098,dataOrig!E1098)</f>
        <v>13.873407768517064</v>
      </c>
      <c r="F1098" s="1">
        <f>IF(dataOrig!$I1098&gt;0,dataOrig!F1098*dataRevised!$I1098/dataOrig!$I1098,dataOrig!F1098)</f>
        <v>0</v>
      </c>
      <c r="G1098" s="1">
        <f>IF(dataOrig!$I1098&gt;0,dataOrig!G1098*dataRevised!$I1098/dataOrig!$I1098,dataOrig!G1098)</f>
        <v>24.77394244378047</v>
      </c>
      <c r="H1098" s="1">
        <f>IF(dataOrig!$I1098&gt;0,dataOrig!H1098*dataRevised!$I1098/dataOrig!$I1098,dataOrig!H1098)</f>
        <v>119.90588142789747</v>
      </c>
      <c r="I1098" s="9">
        <f>dataOrig!I1098*VLOOKUP($C1098,pivot!$H$4:$Q$65,7,FALSE)/VLOOKUP($C1098,pivot!$H$4:$Q$65,2,FALSE)</f>
        <v>158.55323164019501</v>
      </c>
      <c r="J1098" s="1">
        <f>dataOrig!J1098</f>
        <v>14</v>
      </c>
      <c r="K1098" s="1">
        <f>dataOrig!K1098</f>
        <v>0</v>
      </c>
      <c r="L1098" s="1">
        <f>dataOrig!L1098</f>
        <v>25</v>
      </c>
      <c r="M1098" s="1">
        <f>dataOrig!M1098</f>
        <v>121</v>
      </c>
      <c r="N1098" s="9">
        <f>dataOrig!N1098</f>
        <v>160</v>
      </c>
      <c r="O1098" s="1">
        <f>IF(dataOrig!$S1098&gt;0,dataOrig!O1098*dataRevised!$S1098/dataOrig!$S1098,dataOrig!O1098)</f>
        <v>73.587501805002134</v>
      </c>
      <c r="P1098" s="1">
        <f>IF(dataOrig!$S1098&gt;0,dataOrig!P1098*dataRevised!$S1098/dataOrig!$S1098,dataOrig!P1098)</f>
        <v>0</v>
      </c>
      <c r="Q1098" s="1">
        <f>IF(dataOrig!$S1098&gt;0,dataOrig!Q1098*dataRevised!$S1098/dataOrig!$S1098,dataOrig!Q1098)</f>
        <v>131.4062532232181</v>
      </c>
      <c r="R1098" s="1">
        <f>IF(dataOrig!$S1098&gt;0,dataOrig!R1098*dataRevised!$S1098/dataOrig!$S1098,dataOrig!R1098)</f>
        <v>636.00626560037574</v>
      </c>
      <c r="S1098" s="9">
        <f>dataOrig!S1098*VLOOKUP($C1098,pivot!$H$4:$Q$65,8,FALSE)/VLOOKUP($C1098,pivot!$H$4:$Q$65,4,FALSE)</f>
        <v>841.00002062859585</v>
      </c>
      <c r="T1098" s="1">
        <f>IF(dataOrig!$X1098&gt;0,dataOrig!T1098*dataRevised!$X1098/dataOrig!$X1098,dataOrig!T1098)</f>
        <v>15.996111965052014</v>
      </c>
      <c r="U1098" s="1">
        <f>IF(dataOrig!$X1098&gt;0,dataOrig!U1098*dataRevised!$X1098/dataOrig!$X1098,dataOrig!U1098)</f>
        <v>0</v>
      </c>
      <c r="V1098" s="1">
        <f>IF(dataOrig!$X1098&gt;0,dataOrig!V1098*dataRevised!$X1098/dataOrig!$X1098,dataOrig!V1098)</f>
        <v>17.995625960683515</v>
      </c>
      <c r="W1098" s="1">
        <f>IF(dataOrig!$X1098&gt;0,dataOrig!W1098*dataRevised!$X1098/dataOrig!$X1098,dataOrig!W1098)</f>
        <v>164.95990463959888</v>
      </c>
      <c r="X1098" s="9">
        <f>dataOrig!X1098*VLOOKUP($C1098,pivot!$H$4:$Q$65,9,FALSE)/VLOOKUP($C1098,pivot!$H$4:$Q$65,5,FALSE)</f>
        <v>198.95164256533442</v>
      </c>
      <c r="Y1098" s="1">
        <f>IF(dataOrig!$AC1098&gt;0,dataOrig!Y1098*dataRevised!$AC1098/dataOrig!$AC1098,dataOrig!Y1098)</f>
        <v>74.462460514676962</v>
      </c>
      <c r="Z1098" s="1">
        <f>IF(dataOrig!$AC1098&gt;0,dataOrig!Z1098*dataRevised!$AC1098/dataOrig!$AC1098,dataOrig!Z1098)</f>
        <v>0</v>
      </c>
      <c r="AA1098" s="1">
        <f>IF(dataOrig!$AC1098&gt;0,dataOrig!AA1098*dataRevised!$AC1098/dataOrig!$AC1098,dataOrig!AA1098)</f>
        <v>83.770268079011586</v>
      </c>
      <c r="AB1098" s="1">
        <f>IF(dataOrig!$AC1098&gt;0,dataOrig!AB1098*dataRevised!$AC1098/dataOrig!$AC1098,dataOrig!AB1098)</f>
        <v>767.89412405760595</v>
      </c>
      <c r="AC1098" s="9">
        <f>dataOrig!AC1098*VLOOKUP($C1098,pivot!$H$4:$Q$65,10,FALSE)/VLOOKUP($C1098,pivot!$H$4:$Q$65,6,FALSE)</f>
        <v>926.12685265129448</v>
      </c>
    </row>
    <row r="1099" spans="1:29">
      <c r="A1099">
        <v>1125</v>
      </c>
      <c r="B1099">
        <v>24029</v>
      </c>
      <c r="C1099">
        <f>dataOrig!C1099</f>
        <v>24029</v>
      </c>
      <c r="D1099">
        <v>24</v>
      </c>
      <c r="E1099" s="1">
        <f>IF(dataOrig!$I1099&gt;0,dataOrig!E1099*dataRevised!$I1099/dataOrig!$I1099,dataOrig!E1099)</f>
        <v>131.61453930684701</v>
      </c>
      <c r="F1099" s="1">
        <f>IF(dataOrig!$I1099&gt;0,dataOrig!F1099*dataRevised!$I1099/dataOrig!$I1099,dataOrig!F1099)</f>
        <v>100.53888419273035</v>
      </c>
      <c r="G1099" s="1">
        <f>IF(dataOrig!$I1099&gt;0,dataOrig!G1099*dataRevised!$I1099/dataOrig!$I1099,dataOrig!G1099)</f>
        <v>96.882924767540146</v>
      </c>
      <c r="H1099" s="1">
        <f>IF(dataOrig!$I1099&gt;0,dataOrig!H1099*dataRevised!$I1099/dataOrig!$I1099,dataOrig!H1099)</f>
        <v>264.14306846999153</v>
      </c>
      <c r="I1099" s="9">
        <f>dataOrig!I1099*VLOOKUP($C1099,pivot!$H$4:$Q$65,7,FALSE)/VLOOKUP($C1099,pivot!$H$4:$Q$65,2,FALSE)</f>
        <v>593.17941673710902</v>
      </c>
      <c r="J1099" s="1">
        <f>dataOrig!J1099</f>
        <v>144</v>
      </c>
      <c r="K1099" s="1">
        <f>dataOrig!K1099</f>
        <v>110</v>
      </c>
      <c r="L1099" s="1">
        <f>dataOrig!L1099</f>
        <v>106</v>
      </c>
      <c r="M1099" s="1">
        <f>dataOrig!M1099</f>
        <v>289</v>
      </c>
      <c r="N1099" s="9">
        <f>dataOrig!N1099</f>
        <v>649</v>
      </c>
      <c r="O1099" s="1">
        <f>IF(dataOrig!$S1099&gt;0,dataOrig!O1099*dataRevised!$S1099/dataOrig!$S1099,dataOrig!O1099)</f>
        <v>182.32932403969301</v>
      </c>
      <c r="P1099" s="1">
        <f>IF(dataOrig!$S1099&gt;0,dataOrig!P1099*dataRevised!$S1099/dataOrig!$S1099,dataOrig!P1099)</f>
        <v>139.2793447525433</v>
      </c>
      <c r="Q1099" s="1">
        <f>IF(dataOrig!$S1099&gt;0,dataOrig!Q1099*dataRevised!$S1099/dataOrig!$S1099,dataOrig!Q1099)</f>
        <v>134.21464130699627</v>
      </c>
      <c r="R1099" s="1">
        <f>IF(dataOrig!$S1099&gt;0,dataOrig!R1099*dataRevised!$S1099/dataOrig!$S1099,dataOrig!R1099)</f>
        <v>365.9248239407728</v>
      </c>
      <c r="S1099" s="9">
        <f>dataOrig!S1099*VLOOKUP($C1099,pivot!$H$4:$Q$65,8,FALSE)/VLOOKUP($C1099,pivot!$H$4:$Q$65,4,FALSE)</f>
        <v>821.74813404000531</v>
      </c>
      <c r="T1099" s="1">
        <f>IF(dataOrig!$X1099&gt;0,dataOrig!T1099*dataRevised!$X1099/dataOrig!$X1099,dataOrig!T1099)</f>
        <v>174.9269115839534</v>
      </c>
      <c r="U1099" s="1">
        <f>IF(dataOrig!$X1099&gt;0,dataOrig!U1099*dataRevised!$X1099/dataOrig!$X1099,dataOrig!U1099)</f>
        <v>101.95739989464712</v>
      </c>
      <c r="V1099" s="1">
        <f>IF(dataOrig!$X1099&gt;0,dataOrig!V1099*dataRevised!$X1099/dataOrig!$X1099,dataOrig!V1099)</f>
        <v>116.95113517327171</v>
      </c>
      <c r="W1099" s="1">
        <f>IF(dataOrig!$X1099&gt;0,dataOrig!W1099*dataRevised!$X1099/dataOrig!$X1099,dataOrig!W1099)</f>
        <v>308.87094673966629</v>
      </c>
      <c r="X1099" s="9">
        <f>dataOrig!X1099*VLOOKUP($C1099,pivot!$H$4:$Q$65,9,FALSE)/VLOOKUP($C1099,pivot!$H$4:$Q$65,5,FALSE)</f>
        <v>702.70639339153854</v>
      </c>
      <c r="Y1099" s="1">
        <f>IF(dataOrig!$AC1099&gt;0,dataOrig!Y1099*dataRevised!$AC1099/dataOrig!$AC1099,dataOrig!Y1099)</f>
        <v>254.48336762514072</v>
      </c>
      <c r="Z1099" s="1">
        <f>IF(dataOrig!$AC1099&gt;0,dataOrig!Z1099*dataRevised!$AC1099/dataOrig!$AC1099,dataOrig!Z1099)</f>
        <v>148.32744855865343</v>
      </c>
      <c r="AA1099" s="1">
        <f>IF(dataOrig!$AC1099&gt;0,dataOrig!AA1099*dataRevised!$AC1099/dataOrig!$AC1099,dataOrig!AA1099)</f>
        <v>170.14030864080834</v>
      </c>
      <c r="AB1099" s="1">
        <f>IF(dataOrig!$AC1099&gt;0,dataOrig!AB1099*dataRevised!$AC1099/dataOrig!$AC1099,dataOrig!AB1099)</f>
        <v>449.34491769239128</v>
      </c>
      <c r="AC1099" s="9">
        <f>dataOrig!AC1099*VLOOKUP($C1099,pivot!$H$4:$Q$65,10,FALSE)/VLOOKUP($C1099,pivot!$H$4:$Q$65,6,FALSE)</f>
        <v>1022.2960425169938</v>
      </c>
    </row>
    <row r="1100" spans="1:29">
      <c r="A1100">
        <v>1126</v>
      </c>
      <c r="B1100">
        <v>24029</v>
      </c>
      <c r="C1100">
        <f>dataOrig!C1100</f>
        <v>24029</v>
      </c>
      <c r="D1100">
        <v>24</v>
      </c>
      <c r="E1100" s="1">
        <f>IF(dataOrig!$I1100&gt;0,dataOrig!E1100*dataRevised!$I1100/dataOrig!$I1100,dataOrig!E1100)</f>
        <v>121.56065088757397</v>
      </c>
      <c r="F1100" s="1">
        <f>IF(dataOrig!$I1100&gt;0,dataOrig!F1100*dataRevised!$I1100/dataOrig!$I1100,dataOrig!F1100)</f>
        <v>262.31508875739644</v>
      </c>
      <c r="G1100" s="1">
        <f>IF(dataOrig!$I1100&gt;0,dataOrig!G1100*dataRevised!$I1100/dataOrig!$I1100,dataOrig!G1100)</f>
        <v>167.26014370245139</v>
      </c>
      <c r="H1100" s="1">
        <f>IF(dataOrig!$I1100&gt;0,dataOrig!H1100*dataRevised!$I1100/dataOrig!$I1100,dataOrig!H1100)</f>
        <v>451.51098901098908</v>
      </c>
      <c r="I1100" s="9">
        <f>dataOrig!I1100*VLOOKUP($C1100,pivot!$H$4:$Q$65,7,FALSE)/VLOOKUP($C1100,pivot!$H$4:$Q$65,2,FALSE)</f>
        <v>1002.6468723584109</v>
      </c>
      <c r="J1100" s="1">
        <f>dataOrig!J1100</f>
        <v>133</v>
      </c>
      <c r="K1100" s="1">
        <f>dataOrig!K1100</f>
        <v>287</v>
      </c>
      <c r="L1100" s="1">
        <f>dataOrig!L1100</f>
        <v>183</v>
      </c>
      <c r="M1100" s="1">
        <f>dataOrig!M1100</f>
        <v>494</v>
      </c>
      <c r="N1100" s="9">
        <f>dataOrig!N1100</f>
        <v>1097</v>
      </c>
      <c r="O1100" s="1">
        <f>IF(dataOrig!$S1100&gt;0,dataOrig!O1100*dataRevised!$S1100/dataOrig!$S1100,dataOrig!O1100)</f>
        <v>288.24369378533623</v>
      </c>
      <c r="P1100" s="1">
        <f>IF(dataOrig!$S1100&gt;0,dataOrig!P1100*dataRevised!$S1100/dataOrig!$S1100,dataOrig!P1100)</f>
        <v>621.99954974730451</v>
      </c>
      <c r="Q1100" s="1">
        <f>IF(dataOrig!$S1100&gt;0,dataOrig!Q1100*dataRevised!$S1100/dataOrig!$S1100,dataOrig!Q1100)</f>
        <v>396.60598468207911</v>
      </c>
      <c r="R1100" s="1">
        <f>IF(dataOrig!$S1100&gt;0,dataOrig!R1100*dataRevised!$S1100/dataOrig!$S1100,dataOrig!R1100)</f>
        <v>1070.6194340598204</v>
      </c>
      <c r="S1100" s="9">
        <f>dataOrig!S1100*VLOOKUP($C1100,pivot!$H$4:$Q$65,8,FALSE)/VLOOKUP($C1100,pivot!$H$4:$Q$65,4,FALSE)</f>
        <v>2377.4686622745403</v>
      </c>
      <c r="T1100" s="1">
        <f>IF(dataOrig!$X1100&gt;0,dataOrig!T1100*dataRevised!$X1100/dataOrig!$X1100,dataOrig!T1100)</f>
        <v>161.93234100914546</v>
      </c>
      <c r="U1100" s="1">
        <f>IF(dataOrig!$X1100&gt;0,dataOrig!U1100*dataRevised!$X1100/dataOrig!$X1100,dataOrig!U1100)</f>
        <v>265.88890560760922</v>
      </c>
      <c r="V1100" s="1">
        <f>IF(dataOrig!$X1100&gt;0,dataOrig!V1100*dataRevised!$X1100/dataOrig!$X1100,dataOrig!V1100)</f>
        <v>201.91563508547765</v>
      </c>
      <c r="W1100" s="1">
        <f>IF(dataOrig!$X1100&gt;0,dataOrig!W1100*dataRevised!$X1100/dataOrig!$X1100,dataOrig!W1100)</f>
        <v>527.77948180758506</v>
      </c>
      <c r="X1100" s="9">
        <f>dataOrig!X1100*VLOOKUP($C1100,pivot!$H$4:$Q$65,9,FALSE)/VLOOKUP($C1100,pivot!$H$4:$Q$65,5,FALSE)</f>
        <v>1157.5163635098174</v>
      </c>
      <c r="Y1100" s="1">
        <f>IF(dataOrig!$AC1100&gt;0,dataOrig!Y1100*dataRevised!$AC1100/dataOrig!$AC1100,dataOrig!Y1100)</f>
        <v>420.1142609759201</v>
      </c>
      <c r="Z1100" s="1">
        <f>IF(dataOrig!$AC1100&gt;0,dataOrig!Z1100*dataRevised!$AC1100/dataOrig!$AC1100,dataOrig!Z1100)</f>
        <v>689.81724333083184</v>
      </c>
      <c r="AA1100" s="1">
        <f>IF(dataOrig!$AC1100&gt;0,dataOrig!AA1100*dataRevised!$AC1100/dataOrig!$AC1100,dataOrig!AA1100)</f>
        <v>523.84617726627073</v>
      </c>
      <c r="AB1100" s="1">
        <f>IF(dataOrig!$AC1100&gt;0,dataOrig!AB1100*dataRevised!$AC1100/dataOrig!$AC1100,dataOrig!AB1100)</f>
        <v>1369.2612950326286</v>
      </c>
      <c r="AC1100" s="9">
        <f>dataOrig!AC1100*VLOOKUP($C1100,pivot!$H$4:$Q$65,10,FALSE)/VLOOKUP($C1100,pivot!$H$4:$Q$65,6,FALSE)</f>
        <v>3003.0389766056514</v>
      </c>
    </row>
    <row r="1101" spans="1:29">
      <c r="A1101">
        <v>1127</v>
      </c>
      <c r="B1101">
        <v>24029</v>
      </c>
      <c r="C1101">
        <f>dataOrig!C1101</f>
        <v>24029</v>
      </c>
      <c r="D1101">
        <v>24</v>
      </c>
      <c r="E1101" s="1">
        <f>IF(dataOrig!$I1101&gt;0,dataOrig!E1101*dataRevised!$I1101/dataOrig!$I1101,dataOrig!E1101)</f>
        <v>858.23647506339819</v>
      </c>
      <c r="F1101" s="1">
        <f>IF(dataOrig!$I1101&gt;0,dataOrig!F1101*dataRevised!$I1101/dataOrig!$I1101,dataOrig!F1101)</f>
        <v>2150.618131868132</v>
      </c>
      <c r="G1101" s="1">
        <f>IF(dataOrig!$I1101&gt;0,dataOrig!G1101*dataRevised!$I1101/dataOrig!$I1101,dataOrig!G1101)</f>
        <v>762.26754015215556</v>
      </c>
      <c r="H1101" s="1">
        <f>IF(dataOrig!$I1101&gt;0,dataOrig!H1101*dataRevised!$I1101/dataOrig!$I1101,dataOrig!H1101)</f>
        <v>2261.2109044801355</v>
      </c>
      <c r="I1101" s="9">
        <f>dataOrig!I1101*VLOOKUP($C1101,pivot!$H$4:$Q$65,7,FALSE)/VLOOKUP($C1101,pivot!$H$4:$Q$65,2,FALSE)</f>
        <v>6032.3330515638208</v>
      </c>
      <c r="J1101" s="1">
        <f>dataOrig!J1101</f>
        <v>939</v>
      </c>
      <c r="K1101" s="1">
        <f>dataOrig!K1101</f>
        <v>2353</v>
      </c>
      <c r="L1101" s="1">
        <f>dataOrig!L1101</f>
        <v>834</v>
      </c>
      <c r="M1101" s="1">
        <f>dataOrig!M1101</f>
        <v>2474</v>
      </c>
      <c r="N1101" s="9">
        <f>dataOrig!N1101</f>
        <v>6600</v>
      </c>
      <c r="O1101" s="1">
        <f>IF(dataOrig!$S1101&gt;0,dataOrig!O1101*dataRevised!$S1101/dataOrig!$S1101,dataOrig!O1101)</f>
        <v>684.24174945894276</v>
      </c>
      <c r="P1101" s="1">
        <f>IF(dataOrig!$S1101&gt;0,dataOrig!P1101*dataRevised!$S1101/dataOrig!$S1101,dataOrig!P1101)</f>
        <v>1714.6121794216103</v>
      </c>
      <c r="Q1101" s="1">
        <f>IF(dataOrig!$S1101&gt;0,dataOrig!Q1101*dataRevised!$S1101/dataOrig!$S1101,dataOrig!Q1101)</f>
        <v>607.72909376864573</v>
      </c>
      <c r="R1101" s="1">
        <f>IF(dataOrig!$S1101&gt;0,dataOrig!R1101*dataRevised!$S1101/dataOrig!$S1101,dataOrig!R1101)</f>
        <v>1802.7839064551908</v>
      </c>
      <c r="S1101" s="9">
        <f>dataOrig!S1101*VLOOKUP($C1101,pivot!$H$4:$Q$65,8,FALSE)/VLOOKUP($C1101,pivot!$H$4:$Q$65,4,FALSE)</f>
        <v>4809.3669291043898</v>
      </c>
      <c r="T1101" s="1">
        <f>IF(dataOrig!$X1101&gt;0,dataOrig!T1101*dataRevised!$X1101/dataOrig!$X1101,dataOrig!T1101)</f>
        <v>1146.5209576388261</v>
      </c>
      <c r="U1101" s="1">
        <f>IF(dataOrig!$X1101&gt;0,dataOrig!U1101*dataRevised!$X1101/dataOrig!$X1101,dataOrig!U1101)</f>
        <v>2182.0882742158306</v>
      </c>
      <c r="V1101" s="1">
        <f>IF(dataOrig!$X1101&gt;0,dataOrig!V1101*dataRevised!$X1101/dataOrig!$X1101,dataOrig!V1101)</f>
        <v>923.61409316327411</v>
      </c>
      <c r="W1101" s="1">
        <f>IF(dataOrig!$X1101&gt;0,dataOrig!W1101*dataRevised!$X1101/dataOrig!$X1101,dataOrig!W1101)</f>
        <v>2644.8949031493758</v>
      </c>
      <c r="X1101" s="9">
        <f>dataOrig!X1101*VLOOKUP($C1101,pivot!$H$4:$Q$65,9,FALSE)/VLOOKUP($C1101,pivot!$H$4:$Q$65,5,FALSE)</f>
        <v>6897.1182281673064</v>
      </c>
      <c r="Y1101" s="1">
        <f>IF(dataOrig!$AC1101&gt;0,dataOrig!Y1101*dataRevised!$AC1101/dataOrig!$AC1101,dataOrig!Y1101)</f>
        <v>977.08893697377096</v>
      </c>
      <c r="Z1101" s="1">
        <f>IF(dataOrig!$AC1101&gt;0,dataOrig!Z1101*dataRevised!$AC1101/dataOrig!$AC1101,dataOrig!Z1101)</f>
        <v>1859.6208800468542</v>
      </c>
      <c r="AA1101" s="1">
        <f>IF(dataOrig!$AC1101&gt;0,dataOrig!AA1101*dataRevised!$AC1101/dataOrig!$AC1101,dataOrig!AA1101)</f>
        <v>787.12308436247986</v>
      </c>
      <c r="AB1101" s="1">
        <f>IF(dataOrig!$AC1101&gt;0,dataOrig!AB1101*dataRevised!$AC1101/dataOrig!$AC1101,dataOrig!AB1101)</f>
        <v>2254.03428703801</v>
      </c>
      <c r="AC1101" s="9">
        <f>dataOrig!AC1101*VLOOKUP($C1101,pivot!$H$4:$Q$65,10,FALSE)/VLOOKUP($C1101,pivot!$H$4:$Q$65,6,FALSE)</f>
        <v>5877.8671884211144</v>
      </c>
    </row>
    <row r="1102" spans="1:29">
      <c r="A1102">
        <v>1128</v>
      </c>
      <c r="B1102">
        <v>24029</v>
      </c>
      <c r="C1102">
        <f>dataOrig!C1102</f>
        <v>24029</v>
      </c>
      <c r="D1102">
        <v>24</v>
      </c>
      <c r="E1102" s="1">
        <f>IF(dataOrig!$I1102&gt;0,dataOrig!E1102*dataRevised!$I1102/dataOrig!$I1102,dataOrig!E1102)</f>
        <v>19.193786982248522</v>
      </c>
      <c r="F1102" s="1">
        <f>IF(dataOrig!$I1102&gt;0,dataOrig!F1102*dataRevised!$I1102/dataOrig!$I1102,dataOrig!F1102)</f>
        <v>73.119188503803898</v>
      </c>
      <c r="G1102" s="1">
        <f>IF(dataOrig!$I1102&gt;0,dataOrig!G1102*dataRevised!$I1102/dataOrig!$I1102,dataOrig!G1102)</f>
        <v>15.537827557058327</v>
      </c>
      <c r="H1102" s="1">
        <f>IF(dataOrig!$I1102&gt;0,dataOrig!H1102*dataRevised!$I1102/dataOrig!$I1102,dataOrig!H1102)</f>
        <v>264.14306846999159</v>
      </c>
      <c r="I1102" s="9">
        <f>dataOrig!I1102*VLOOKUP($C1102,pivot!$H$4:$Q$65,7,FALSE)/VLOOKUP($C1102,pivot!$H$4:$Q$65,2,FALSE)</f>
        <v>371.99387151310231</v>
      </c>
      <c r="J1102" s="1">
        <f>dataOrig!J1102</f>
        <v>21</v>
      </c>
      <c r="K1102" s="1">
        <f>dataOrig!K1102</f>
        <v>80</v>
      </c>
      <c r="L1102" s="1">
        <f>dataOrig!L1102</f>
        <v>17</v>
      </c>
      <c r="M1102" s="1">
        <f>dataOrig!M1102</f>
        <v>289</v>
      </c>
      <c r="N1102" s="9">
        <f>dataOrig!N1102</f>
        <v>407</v>
      </c>
      <c r="O1102" s="1">
        <f>IF(dataOrig!$S1102&gt;0,dataOrig!O1102*dataRevised!$S1102/dataOrig!$S1102,dataOrig!O1102)</f>
        <v>19.242896944407939</v>
      </c>
      <c r="P1102" s="1">
        <f>IF(dataOrig!$S1102&gt;0,dataOrig!P1102*dataRevised!$S1102/dataOrig!$S1102,dataOrig!P1102)</f>
        <v>73.306274073935001</v>
      </c>
      <c r="Q1102" s="1">
        <f>IF(dataOrig!$S1102&gt;0,dataOrig!Q1102*dataRevised!$S1102/dataOrig!$S1102,dataOrig!Q1102)</f>
        <v>15.577583240711187</v>
      </c>
      <c r="R1102" s="1">
        <f>IF(dataOrig!$S1102&gt;0,dataOrig!R1102*dataRevised!$S1102/dataOrig!$S1102,dataOrig!R1102)</f>
        <v>264.81891509209021</v>
      </c>
      <c r="S1102" s="9">
        <f>dataOrig!S1102*VLOOKUP($C1102,pivot!$H$4:$Q$65,8,FALSE)/VLOOKUP($C1102,pivot!$H$4:$Q$65,4,FALSE)</f>
        <v>372.94566935114432</v>
      </c>
      <c r="T1102" s="1">
        <f>IF(dataOrig!$X1102&gt;0,dataOrig!T1102*dataRevised!$X1102/dataOrig!$X1102,dataOrig!T1102)</f>
        <v>25.989141149615939</v>
      </c>
      <c r="U1102" s="1">
        <f>IF(dataOrig!$X1102&gt;0,dataOrig!U1102*dataRevised!$X1102/dataOrig!$X1102,dataOrig!U1102)</f>
        <v>73.969094041214603</v>
      </c>
      <c r="V1102" s="1">
        <f>IF(dataOrig!$X1102&gt;0,dataOrig!V1102*dataRevised!$X1102/dataOrig!$X1102,dataOrig!V1102)</f>
        <v>17.992482334349496</v>
      </c>
      <c r="W1102" s="1">
        <f>IF(dataOrig!$X1102&gt;0,dataOrig!W1102*dataRevised!$X1102/dataOrig!$X1102,dataOrig!W1102)</f>
        <v>308.87094673966635</v>
      </c>
      <c r="X1102" s="9">
        <f>dataOrig!X1102*VLOOKUP($C1102,pivot!$H$4:$Q$65,9,FALSE)/VLOOKUP($C1102,pivot!$H$4:$Q$65,5,FALSE)</f>
        <v>426.82166426484639</v>
      </c>
      <c r="Y1102" s="1">
        <f>IF(dataOrig!$AC1102&gt;0,dataOrig!Y1102*dataRevised!$AC1102/dataOrig!$AC1102,dataOrig!Y1102)</f>
        <v>27.445281668158948</v>
      </c>
      <c r="Z1102" s="1">
        <f>IF(dataOrig!$AC1102&gt;0,dataOrig!Z1102*dataRevised!$AC1102/dataOrig!$AC1102,dataOrig!Z1102)</f>
        <v>78.113493978606243</v>
      </c>
      <c r="AA1102" s="1">
        <f>IF(dataOrig!$AC1102&gt;0,dataOrig!AA1102*dataRevised!$AC1102/dataOrig!$AC1102,dataOrig!AA1102)</f>
        <v>19.000579616417735</v>
      </c>
      <c r="AB1102" s="1">
        <f>IF(dataOrig!$AC1102&gt;0,dataOrig!AB1102*dataRevised!$AC1102/dataOrig!$AC1102,dataOrig!AB1102)</f>
        <v>326.17661674850444</v>
      </c>
      <c r="AC1102" s="9">
        <f>dataOrig!AC1102*VLOOKUP($C1102,pivot!$H$4:$Q$65,10,FALSE)/VLOOKUP($C1102,pivot!$H$4:$Q$65,6,FALSE)</f>
        <v>450.73597201168735</v>
      </c>
    </row>
    <row r="1103" spans="1:29">
      <c r="A1103">
        <v>1129</v>
      </c>
      <c r="B1103">
        <v>24029</v>
      </c>
      <c r="C1103">
        <f>dataOrig!C1103</f>
        <v>24029</v>
      </c>
      <c r="D1103">
        <v>24</v>
      </c>
      <c r="E1103" s="1">
        <f>IF(dataOrig!$I1103&gt;0,dataOrig!E1103*dataRevised!$I1103/dataOrig!$I1103,dataOrig!E1103)</f>
        <v>175.48605240912934</v>
      </c>
      <c r="F1103" s="1">
        <f>IF(dataOrig!$I1103&gt;0,dataOrig!F1103*dataRevised!$I1103/dataOrig!$I1103,dataOrig!F1103)</f>
        <v>69.463229078613693</v>
      </c>
      <c r="G1103" s="1">
        <f>IF(dataOrig!$I1103&gt;0,dataOrig!G1103*dataRevised!$I1103/dataOrig!$I1103,dataOrig!G1103)</f>
        <v>79.51711749788673</v>
      </c>
      <c r="H1103" s="1">
        <f>IF(dataOrig!$I1103&gt;0,dataOrig!H1103*dataRevised!$I1103/dataOrig!$I1103,dataOrig!H1103)</f>
        <v>325.3803888419273</v>
      </c>
      <c r="I1103" s="9">
        <f>dataOrig!I1103*VLOOKUP($C1103,pivot!$H$4:$Q$65,7,FALSE)/VLOOKUP($C1103,pivot!$H$4:$Q$65,2,FALSE)</f>
        <v>649.84678782755702</v>
      </c>
      <c r="J1103" s="1">
        <f>dataOrig!J1103</f>
        <v>192</v>
      </c>
      <c r="K1103" s="1">
        <f>dataOrig!K1103</f>
        <v>76</v>
      </c>
      <c r="L1103" s="1">
        <f>dataOrig!L1103</f>
        <v>87</v>
      </c>
      <c r="M1103" s="1">
        <f>dataOrig!M1103</f>
        <v>356</v>
      </c>
      <c r="N1103" s="9">
        <f>dataOrig!N1103</f>
        <v>711</v>
      </c>
      <c r="O1103" s="1">
        <f>IF(dataOrig!$S1103&gt;0,dataOrig!O1103*dataRevised!$S1103/dataOrig!$S1103,dataOrig!O1103)</f>
        <v>160.86728636447614</v>
      </c>
      <c r="P1103" s="1">
        <f>IF(dataOrig!$S1103&gt;0,dataOrig!P1103*dataRevised!$S1103/dataOrig!$S1103,dataOrig!P1103)</f>
        <v>63.676634185938454</v>
      </c>
      <c r="Q1103" s="1">
        <f>IF(dataOrig!$S1103&gt;0,dataOrig!Q1103*dataRevised!$S1103/dataOrig!$S1103,dataOrig!Q1103)</f>
        <v>72.892989133903257</v>
      </c>
      <c r="R1103" s="1">
        <f>IF(dataOrig!$S1103&gt;0,dataOrig!R1103*dataRevised!$S1103/dataOrig!$S1103,dataOrig!R1103)</f>
        <v>298.27476013413275</v>
      </c>
      <c r="S1103" s="9">
        <f>dataOrig!S1103*VLOOKUP($C1103,pivot!$H$4:$Q$65,8,FALSE)/VLOOKUP($C1103,pivot!$H$4:$Q$65,4,FALSE)</f>
        <v>595.71166981845067</v>
      </c>
      <c r="T1103" s="1">
        <f>IF(dataOrig!$X1103&gt;0,dataOrig!T1103*dataRevised!$X1103/dataOrig!$X1103,dataOrig!T1103)</f>
        <v>233.90227034654345</v>
      </c>
      <c r="U1103" s="1">
        <f>IF(dataOrig!$X1103&gt;0,dataOrig!U1103*dataRevised!$X1103/dataOrig!$X1103,dataOrig!U1103)</f>
        <v>69.970764633581368</v>
      </c>
      <c r="V1103" s="1">
        <f>IF(dataOrig!$X1103&gt;0,dataOrig!V1103*dataRevised!$X1103/dataOrig!$X1103,dataOrig!V1103)</f>
        <v>96.959488135105616</v>
      </c>
      <c r="W1103" s="1">
        <f>IF(dataOrig!$X1103&gt;0,dataOrig!W1103*dataRevised!$X1103/dataOrig!$X1103,dataOrig!W1103)</f>
        <v>380.84087607706431</v>
      </c>
      <c r="X1103" s="9">
        <f>dataOrig!X1103*VLOOKUP($C1103,pivot!$H$4:$Q$65,9,FALSE)/VLOOKUP($C1103,pivot!$H$4:$Q$65,5,FALSE)</f>
        <v>781.67339919229471</v>
      </c>
      <c r="Y1103" s="1">
        <f>IF(dataOrig!$AC1103&gt;0,dataOrig!Y1103*dataRevised!$AC1103/dataOrig!$AC1103,dataOrig!Y1103)</f>
        <v>221.71326153699206</v>
      </c>
      <c r="Z1103" s="1">
        <f>IF(dataOrig!$AC1103&gt;0,dataOrig!Z1103*dataRevised!$AC1103/dataOrig!$AC1103,dataOrig!Z1103)</f>
        <v>66.324479946963436</v>
      </c>
      <c r="AA1103" s="1">
        <f>IF(dataOrig!$AC1103&gt;0,dataOrig!AA1103*dataRevised!$AC1103/dataOrig!$AC1103,dataOrig!AA1103)</f>
        <v>91.906779355077902</v>
      </c>
      <c r="AB1103" s="1">
        <f>IF(dataOrig!$AC1103&gt;0,dataOrig!AB1103*dataRevised!$AC1103/dataOrig!$AC1103,dataOrig!AB1103)</f>
        <v>360.99466942561537</v>
      </c>
      <c r="AC1103" s="9">
        <f>dataOrig!AC1103*VLOOKUP($C1103,pivot!$H$4:$Q$65,10,FALSE)/VLOOKUP($C1103,pivot!$H$4:$Q$65,6,FALSE)</f>
        <v>740.93919026464869</v>
      </c>
    </row>
    <row r="1104" spans="1:29">
      <c r="A1104">
        <v>1130</v>
      </c>
      <c r="B1104">
        <v>24035</v>
      </c>
      <c r="C1104">
        <f>dataOrig!C1104</f>
        <v>24035</v>
      </c>
      <c r="D1104">
        <v>24</v>
      </c>
      <c r="E1104" s="1">
        <f>IF(dataOrig!$I1104&gt;0,dataOrig!E1104*dataRevised!$I1104/dataOrig!$I1104,dataOrig!E1104)</f>
        <v>50.76821784709793</v>
      </c>
      <c r="F1104" s="1">
        <f>IF(dataOrig!$I1104&gt;0,dataOrig!F1104*dataRevised!$I1104/dataOrig!$I1104,dataOrig!F1104)</f>
        <v>84.108540015341347</v>
      </c>
      <c r="G1104" s="1">
        <f>IF(dataOrig!$I1104&gt;0,dataOrig!G1104*dataRevised!$I1104/dataOrig!$I1104,dataOrig!G1104)</f>
        <v>73.500255689082081</v>
      </c>
      <c r="H1104" s="1">
        <f>IF(dataOrig!$I1104&gt;0,dataOrig!H1104*dataRevised!$I1104/dataOrig!$I1104,dataOrig!H1104)</f>
        <v>107.59831245205829</v>
      </c>
      <c r="I1104" s="9">
        <f>dataOrig!I1104*VLOOKUP($C1104,pivot!$H$4:$Q$65,7,FALSE)/VLOOKUP($C1104,pivot!$H$4:$Q$65,2,FALSE)</f>
        <v>315.97532600357965</v>
      </c>
      <c r="J1104" s="1">
        <f>dataOrig!J1104</f>
        <v>67</v>
      </c>
      <c r="K1104" s="1">
        <f>dataOrig!K1104</f>
        <v>111</v>
      </c>
      <c r="L1104" s="1">
        <f>dataOrig!L1104</f>
        <v>97</v>
      </c>
      <c r="M1104" s="1">
        <f>dataOrig!M1104</f>
        <v>142</v>
      </c>
      <c r="N1104" s="9">
        <f>dataOrig!N1104</f>
        <v>417</v>
      </c>
      <c r="O1104" s="1">
        <f>IF(dataOrig!$S1104&gt;0,dataOrig!O1104*dataRevised!$S1104/dataOrig!$S1104,dataOrig!O1104)</f>
        <v>23.25579613550223</v>
      </c>
      <c r="P1104" s="1">
        <f>IF(dataOrig!$S1104&gt;0,dataOrig!P1104*dataRevised!$S1104/dataOrig!$S1104,dataOrig!P1104)</f>
        <v>38.528259269264893</v>
      </c>
      <c r="Q1104" s="1">
        <f>IF(dataOrig!$S1104&gt;0,dataOrig!Q1104*dataRevised!$S1104/dataOrig!$S1104,dataOrig!Q1104)</f>
        <v>33.668839181249496</v>
      </c>
      <c r="R1104" s="1">
        <f>IF(dataOrig!$S1104&gt;0,dataOrig!R1104*dataRevised!$S1104/dataOrig!$S1104,dataOrig!R1104)</f>
        <v>49.288403749870398</v>
      </c>
      <c r="S1104" s="9">
        <f>dataOrig!S1104*VLOOKUP($C1104,pivot!$H$4:$Q$65,8,FALSE)/VLOOKUP($C1104,pivot!$H$4:$Q$65,4,FALSE)</f>
        <v>144.74129833588702</v>
      </c>
      <c r="T1104" s="1">
        <f>IF(dataOrig!$X1104&gt;0,dataOrig!T1104*dataRevised!$X1104/dataOrig!$X1104,dataOrig!T1104)</f>
        <v>110.9353671204486</v>
      </c>
      <c r="U1104" s="1">
        <f>IF(dataOrig!$X1104&gt;0,dataOrig!U1104*dataRevised!$X1104/dataOrig!$X1104,dataOrig!U1104)</f>
        <v>180.89460764685765</v>
      </c>
      <c r="V1104" s="1">
        <f>IF(dataOrig!$X1104&gt;0,dataOrig!V1104*dataRevised!$X1104/dataOrig!$X1104,dataOrig!V1104)</f>
        <v>167.90217726338167</v>
      </c>
      <c r="W1104" s="1">
        <f>IF(dataOrig!$X1104&gt;0,dataOrig!W1104*dataRevised!$X1104/dataOrig!$X1104,dataOrig!W1104)</f>
        <v>236.86200006798487</v>
      </c>
      <c r="X1104" s="9">
        <f>dataOrig!X1104*VLOOKUP($C1104,pivot!$H$4:$Q$65,9,FALSE)/VLOOKUP($C1104,pivot!$H$4:$Q$65,5,FALSE)</f>
        <v>696.59415209867279</v>
      </c>
      <c r="Y1104" s="1">
        <f>IF(dataOrig!$AC1104&gt;0,dataOrig!Y1104*dataRevised!$AC1104/dataOrig!$AC1104,dataOrig!Y1104)</f>
        <v>44.961767786583934</v>
      </c>
      <c r="Z1104" s="1">
        <f>IF(dataOrig!$AC1104&gt;0,dataOrig!Z1104*dataRevised!$AC1104/dataOrig!$AC1104,dataOrig!Z1104)</f>
        <v>73.316035760105336</v>
      </c>
      <c r="AA1104" s="1">
        <f>IF(dataOrig!$AC1104&gt;0,dataOrig!AA1104*dataRevised!$AC1104/dataOrig!$AC1104,dataOrig!AA1104)</f>
        <v>68.050243136451357</v>
      </c>
      <c r="AB1104" s="1">
        <f>IF(dataOrig!$AC1104&gt;0,dataOrig!AB1104*dataRevised!$AC1104/dataOrig!$AC1104,dataOrig!AB1104)</f>
        <v>95.999450138922441</v>
      </c>
      <c r="AC1104" s="9">
        <f>dataOrig!AC1104*VLOOKUP($C1104,pivot!$H$4:$Q$65,10,FALSE)/VLOOKUP($C1104,pivot!$H$4:$Q$65,6,FALSE)</f>
        <v>282.32749682206304</v>
      </c>
    </row>
    <row r="1105" spans="1:29">
      <c r="A1105">
        <v>1131</v>
      </c>
      <c r="B1105">
        <v>24035</v>
      </c>
      <c r="C1105">
        <f>dataOrig!C1105</f>
        <v>24035</v>
      </c>
      <c r="D1105">
        <v>24</v>
      </c>
      <c r="E1105" s="1">
        <f>IF(dataOrig!$I1105&gt;0,dataOrig!E1105*dataRevised!$I1105/dataOrig!$I1105,dataOrig!E1105)</f>
        <v>248.53694707235999</v>
      </c>
      <c r="F1105" s="1">
        <f>IF(dataOrig!$I1105&gt;0,dataOrig!F1105*dataRevised!$I1105/dataOrig!$I1105,dataOrig!F1105)</f>
        <v>127.29941191511122</v>
      </c>
      <c r="G1105" s="1">
        <f>IF(dataOrig!$I1105&gt;0,dataOrig!G1105*dataRevised!$I1105/dataOrig!$I1105,dataOrig!G1105)</f>
        <v>50.768217847097922</v>
      </c>
      <c r="H1105" s="1">
        <f>IF(dataOrig!$I1105&gt;0,dataOrig!H1105*dataRevised!$I1105/dataOrig!$I1105,dataOrig!H1105)</f>
        <v>80.319867041677313</v>
      </c>
      <c r="I1105" s="9">
        <f>dataOrig!I1105*VLOOKUP($C1105,pivot!$H$4:$Q$65,7,FALSE)/VLOOKUP($C1105,pivot!$H$4:$Q$65,2,FALSE)</f>
        <v>506.92444387624647</v>
      </c>
      <c r="J1105" s="1">
        <f>dataOrig!J1105</f>
        <v>328</v>
      </c>
      <c r="K1105" s="1">
        <f>dataOrig!K1105</f>
        <v>168</v>
      </c>
      <c r="L1105" s="1">
        <f>dataOrig!L1105</f>
        <v>67</v>
      </c>
      <c r="M1105" s="1">
        <f>dataOrig!M1105</f>
        <v>106</v>
      </c>
      <c r="N1105" s="9">
        <f>dataOrig!N1105</f>
        <v>669</v>
      </c>
      <c r="O1105" s="1">
        <f>IF(dataOrig!$S1105&gt;0,dataOrig!O1105*dataRevised!$S1105/dataOrig!$S1105,dataOrig!O1105)</f>
        <v>297.36381078108269</v>
      </c>
      <c r="P1105" s="1">
        <f>IF(dataOrig!$S1105&gt;0,dataOrig!P1105*dataRevised!$S1105/dataOrig!$S1105,dataOrig!P1105)</f>
        <v>152.30829332689603</v>
      </c>
      <c r="Q1105" s="1">
        <f>IF(dataOrig!$S1105&gt;0,dataOrig!Q1105*dataRevised!$S1105/dataOrig!$S1105,dataOrig!Q1105)</f>
        <v>60.741997933940674</v>
      </c>
      <c r="R1105" s="1">
        <f>IF(dataOrig!$S1105&gt;0,dataOrig!R1105*dataRevised!$S1105/dataOrig!$S1105,dataOrig!R1105)</f>
        <v>96.09928031339868</v>
      </c>
      <c r="S1105" s="9">
        <f>dataOrig!S1105*VLOOKUP($C1105,pivot!$H$4:$Q$65,8,FALSE)/VLOOKUP($C1105,pivot!$H$4:$Q$65,4,FALSE)</f>
        <v>606.51338235531819</v>
      </c>
      <c r="T1105" s="1">
        <f>IF(dataOrig!$X1105&gt;0,dataOrig!T1105*dataRevised!$X1105/dataOrig!$X1105,dataOrig!T1105)</f>
        <v>543.68324066237881</v>
      </c>
      <c r="U1105" s="1">
        <f>IF(dataOrig!$X1105&gt;0,dataOrig!U1105*dataRevised!$X1105/dataOrig!$X1105,dataOrig!U1105)</f>
        <v>272.84103805299526</v>
      </c>
      <c r="V1105" s="1">
        <f>IF(dataOrig!$X1105&gt;0,dataOrig!V1105*dataRevised!$X1105/dataOrig!$X1105,dataOrig!V1105)</f>
        <v>115.93245572947782</v>
      </c>
      <c r="W1105" s="1">
        <f>IF(dataOrig!$X1105&gt;0,dataOrig!W1105*dataRevised!$X1105/dataOrig!$X1105,dataOrig!W1105)</f>
        <v>177.89635448144014</v>
      </c>
      <c r="X1105" s="9">
        <f>dataOrig!X1105*VLOOKUP($C1105,pivot!$H$4:$Q$65,9,FALSE)/VLOOKUP($C1105,pivot!$H$4:$Q$65,5,FALSE)</f>
        <v>1110.353088926292</v>
      </c>
      <c r="Y1105" s="1">
        <f>IF(dataOrig!$AC1105&gt;0,dataOrig!Y1105*dataRevised!$AC1105/dataOrig!$AC1105,dataOrig!Y1105)</f>
        <v>568.27022122299547</v>
      </c>
      <c r="Z1105" s="1">
        <f>IF(dataOrig!$AC1105&gt;0,dataOrig!Z1105*dataRevised!$AC1105/dataOrig!$AC1105,dataOrig!Z1105)</f>
        <v>285.17972498874593</v>
      </c>
      <c r="AA1105" s="1">
        <f>IF(dataOrig!$AC1105&gt;0,dataOrig!AA1105*dataRevised!$AC1105/dataOrig!$AC1105,dataOrig!AA1105)</f>
        <v>121.17526776078581</v>
      </c>
      <c r="AB1105" s="1">
        <f>IF(dataOrig!$AC1105&gt;0,dataOrig!AB1105*dataRevised!$AC1105/dataOrig!$AC1105,dataOrig!AB1105)</f>
        <v>185.94135915017131</v>
      </c>
      <c r="AC1105" s="9">
        <f>dataOrig!AC1105*VLOOKUP($C1105,pivot!$H$4:$Q$65,10,FALSE)/VLOOKUP($C1105,pivot!$H$4:$Q$65,6,FALSE)</f>
        <v>1160.5665731226986</v>
      </c>
    </row>
    <row r="1106" spans="1:29">
      <c r="A1106">
        <v>1132</v>
      </c>
      <c r="B1106">
        <v>24035</v>
      </c>
      <c r="C1106">
        <f>dataOrig!C1106</f>
        <v>24035</v>
      </c>
      <c r="D1106">
        <v>24</v>
      </c>
      <c r="E1106" s="1">
        <f>IF(dataOrig!$I1106&gt;0,dataOrig!E1106*dataRevised!$I1106/dataOrig!$I1106,dataOrig!E1106)</f>
        <v>161.39746867808745</v>
      </c>
      <c r="F1106" s="1">
        <f>IF(dataOrig!$I1106&gt;0,dataOrig!F1106*dataRevised!$I1106/dataOrig!$I1106,dataOrig!F1106)</f>
        <v>132.60355407824085</v>
      </c>
      <c r="G1106" s="1">
        <f>IF(dataOrig!$I1106&gt;0,dataOrig!G1106*dataRevised!$I1106/dataOrig!$I1106,dataOrig!G1106)</f>
        <v>15.154691894656098</v>
      </c>
      <c r="H1106" s="1">
        <f>IF(dataOrig!$I1106&gt;0,dataOrig!H1106*dataRevised!$I1106/dataOrig!$I1106,dataOrig!H1106)</f>
        <v>330.37228330350291</v>
      </c>
      <c r="I1106" s="9">
        <f>dataOrig!I1106*VLOOKUP($C1106,pivot!$H$4:$Q$65,7,FALSE)/VLOOKUP($C1106,pivot!$H$4:$Q$65,2,FALSE)</f>
        <v>639.52799795448732</v>
      </c>
      <c r="J1106" s="1">
        <f>dataOrig!J1106</f>
        <v>213</v>
      </c>
      <c r="K1106" s="1">
        <f>dataOrig!K1106</f>
        <v>175</v>
      </c>
      <c r="L1106" s="1">
        <f>dataOrig!L1106</f>
        <v>20</v>
      </c>
      <c r="M1106" s="1">
        <f>dataOrig!M1106</f>
        <v>436</v>
      </c>
      <c r="N1106" s="9">
        <f>dataOrig!N1106</f>
        <v>844</v>
      </c>
      <c r="O1106" s="1">
        <f>IF(dataOrig!$S1106&gt;0,dataOrig!O1106*dataRevised!$S1106/dataOrig!$S1106,dataOrig!O1106)</f>
        <v>114.32494381967579</v>
      </c>
      <c r="P1106" s="1">
        <f>IF(dataOrig!$S1106&gt;0,dataOrig!P1106*dataRevised!$S1106/dataOrig!$S1106,dataOrig!P1106)</f>
        <v>93.928944452785274</v>
      </c>
      <c r="Q1106" s="1">
        <f>IF(dataOrig!$S1106&gt;0,dataOrig!Q1106*dataRevised!$S1106/dataOrig!$S1106,dataOrig!Q1106)</f>
        <v>10.734736508889744</v>
      </c>
      <c r="R1106" s="1">
        <f>IF(dataOrig!$S1106&gt;0,dataOrig!R1106*dataRevised!$S1106/dataOrig!$S1106,dataOrig!R1106)</f>
        <v>234.01725589379643</v>
      </c>
      <c r="S1106" s="9">
        <f>dataOrig!S1106*VLOOKUP($C1106,pivot!$H$4:$Q$65,8,FALSE)/VLOOKUP($C1106,pivot!$H$4:$Q$65,4,FALSE)</f>
        <v>453.00588067514718</v>
      </c>
      <c r="T1106" s="1">
        <f>IF(dataOrig!$X1106&gt;0,dataOrig!T1106*dataRevised!$X1106/dataOrig!$X1106,dataOrig!T1106)</f>
        <v>353.79387351926852</v>
      </c>
      <c r="U1106" s="1">
        <f>IF(dataOrig!$X1106&gt;0,dataOrig!U1106*dataRevised!$X1106/dataOrig!$X1106,dataOrig!U1106)</f>
        <v>284.8340507146653</v>
      </c>
      <c r="V1106" s="1">
        <f>IF(dataOrig!$X1106&gt;0,dataOrig!V1106*dataRevised!$X1106/dataOrig!$X1106,dataOrig!V1106)</f>
        <v>33.980202541398668</v>
      </c>
      <c r="W1106" s="1">
        <f>IF(dataOrig!$X1106&gt;0,dataOrig!W1106*dataRevised!$X1106/dataOrig!$X1106,dataOrig!W1106)</f>
        <v>731.57377236187722</v>
      </c>
      <c r="X1106" s="9">
        <f>dataOrig!X1106*VLOOKUP($C1106,pivot!$H$4:$Q$65,9,FALSE)/VLOOKUP($C1106,pivot!$H$4:$Q$65,5,FALSE)</f>
        <v>1404.1818991372097</v>
      </c>
      <c r="Y1106" s="1">
        <f>IF(dataOrig!$AC1106&gt;0,dataOrig!Y1106*dataRevised!$AC1106/dataOrig!$AC1106,dataOrig!Y1106)</f>
        <v>214.39694803239365</v>
      </c>
      <c r="Z1106" s="1">
        <f>IF(dataOrig!$AC1106&gt;0,dataOrig!Z1106*dataRevised!$AC1106/dataOrig!$AC1106,dataOrig!Z1106)</f>
        <v>172.60771239896101</v>
      </c>
      <c r="AA1106" s="1">
        <f>IF(dataOrig!$AC1106&gt;0,dataOrig!AA1106*dataRevised!$AC1106/dataOrig!$AC1106,dataOrig!AA1106)</f>
        <v>20.59179726864798</v>
      </c>
      <c r="AB1106" s="1">
        <f>IF(dataOrig!$AC1106&gt;0,dataOrig!AB1106*dataRevised!$AC1106/dataOrig!$AC1106,dataOrig!AB1106)</f>
        <v>443.32928237206835</v>
      </c>
      <c r="AC1106" s="9">
        <f>dataOrig!AC1106*VLOOKUP($C1106,pivot!$H$4:$Q$65,10,FALSE)/VLOOKUP($C1106,pivot!$H$4:$Q$65,6,FALSE)</f>
        <v>850.92574007207088</v>
      </c>
    </row>
    <row r="1107" spans="1:29">
      <c r="A1107">
        <v>1133</v>
      </c>
      <c r="B1107">
        <v>24035</v>
      </c>
      <c r="C1107">
        <f>dataOrig!C1107</f>
        <v>24035</v>
      </c>
      <c r="D1107">
        <v>24</v>
      </c>
      <c r="E1107" s="1">
        <f>IF(dataOrig!$I1107&gt;0,dataOrig!E1107*dataRevised!$I1107/dataOrig!$I1107,dataOrig!E1107)</f>
        <v>234.13998977243668</v>
      </c>
      <c r="F1107" s="1">
        <f>IF(dataOrig!$I1107&gt;0,dataOrig!F1107*dataRevised!$I1107/dataOrig!$I1107,dataOrig!F1107)</f>
        <v>807.74507798517004</v>
      </c>
      <c r="G1107" s="1">
        <f>IF(dataOrig!$I1107&gt;0,dataOrig!G1107*dataRevised!$I1107/dataOrig!$I1107,dataOrig!G1107)</f>
        <v>35.613525952441826</v>
      </c>
      <c r="H1107" s="1">
        <f>IF(dataOrig!$I1107&gt;0,dataOrig!H1107*dataRevised!$I1107/dataOrig!$I1107,dataOrig!H1107)</f>
        <v>744.85310662234713</v>
      </c>
      <c r="I1107" s="9">
        <f>dataOrig!I1107*VLOOKUP($C1107,pivot!$H$4:$Q$65,7,FALSE)/VLOOKUP($C1107,pivot!$H$4:$Q$65,2,FALSE)</f>
        <v>1822.3517003323957</v>
      </c>
      <c r="J1107" s="1">
        <f>dataOrig!J1107</f>
        <v>309</v>
      </c>
      <c r="K1107" s="1">
        <f>dataOrig!K1107</f>
        <v>1066</v>
      </c>
      <c r="L1107" s="1">
        <f>dataOrig!L1107</f>
        <v>47</v>
      </c>
      <c r="M1107" s="1">
        <f>dataOrig!M1107</f>
        <v>983</v>
      </c>
      <c r="N1107" s="9">
        <f>dataOrig!N1107</f>
        <v>2405</v>
      </c>
      <c r="O1107" s="1">
        <f>IF(dataOrig!$S1107&gt;0,dataOrig!O1107*dataRevised!$S1107/dataOrig!$S1107,dataOrig!O1107)</f>
        <v>279.10682022790081</v>
      </c>
      <c r="P1107" s="1">
        <f>IF(dataOrig!$S1107&gt;0,dataOrig!P1107*dataRevised!$S1107/dataOrig!$S1107,dataOrig!P1107)</f>
        <v>962.87336687036361</v>
      </c>
      <c r="Q1107" s="1">
        <f>IF(dataOrig!$S1107&gt;0,dataOrig!Q1107*dataRevised!$S1107/dataOrig!$S1107,dataOrig!Q1107)</f>
        <v>42.453140940813398</v>
      </c>
      <c r="R1107" s="1">
        <f>IF(dataOrig!$S1107&gt;0,dataOrig!R1107*dataRevised!$S1107/dataOrig!$S1107,dataOrig!R1107)</f>
        <v>887.90292648552293</v>
      </c>
      <c r="S1107" s="9">
        <f>dataOrig!S1107*VLOOKUP($C1107,pivot!$H$4:$Q$65,8,FALSE)/VLOOKUP($C1107,pivot!$H$4:$Q$65,4,FALSE)</f>
        <v>2172.3362545246005</v>
      </c>
      <c r="T1107" s="1">
        <f>IF(dataOrig!$X1107&gt;0,dataOrig!T1107*dataRevised!$X1107/dataOrig!$X1107,dataOrig!T1107)</f>
        <v>512.70129128639769</v>
      </c>
      <c r="U1107" s="1">
        <f>IF(dataOrig!$X1107&gt;0,dataOrig!U1107*dataRevised!$X1107/dataOrig!$X1107,dataOrig!U1107)</f>
        <v>1733.9897473331382</v>
      </c>
      <c r="V1107" s="1">
        <f>IF(dataOrig!$X1107&gt;0,dataOrig!V1107*dataRevised!$X1107/dataOrig!$X1107,dataOrig!V1107)</f>
        <v>81.952253188079155</v>
      </c>
      <c r="W1107" s="1">
        <f>IF(dataOrig!$X1107&gt;0,dataOrig!W1107*dataRevised!$X1107/dataOrig!$X1107,dataOrig!W1107)</f>
        <v>1650.0386587014475</v>
      </c>
      <c r="X1107" s="9">
        <f>dataOrig!X1107*VLOOKUP($C1107,pivot!$H$4:$Q$65,9,FALSE)/VLOOKUP($C1107,pivot!$H$4:$Q$65,5,FALSE)</f>
        <v>3978.6819505090625</v>
      </c>
      <c r="Y1107" s="1">
        <f>IF(dataOrig!$AC1107&gt;0,dataOrig!Y1107*dataRevised!$AC1107/dataOrig!$AC1107,dataOrig!Y1107)</f>
        <v>540.07831942271923</v>
      </c>
      <c r="Z1107" s="1">
        <f>IF(dataOrig!$AC1107&gt;0,dataOrig!Z1107*dataRevised!$AC1107/dataOrig!$AC1107,dataOrig!Z1107)</f>
        <v>1826.5806709520821</v>
      </c>
      <c r="AA1107" s="1">
        <f>IF(dataOrig!$AC1107&gt;0,dataOrig!AA1107*dataRevised!$AC1107/dataOrig!$AC1107,dataOrig!AA1107)</f>
        <v>86.328308367764095</v>
      </c>
      <c r="AB1107" s="1">
        <f>IF(dataOrig!$AC1107&gt;0,dataOrig!AB1107*dataRevised!$AC1107/dataOrig!$AC1107,dataOrig!AB1107)</f>
        <v>1738.1467940875432</v>
      </c>
      <c r="AC1107" s="9">
        <f>dataOrig!AC1107*VLOOKUP($C1107,pivot!$H$4:$Q$65,10,FALSE)/VLOOKUP($C1107,pivot!$H$4:$Q$65,6,FALSE)</f>
        <v>4191.1340928301088</v>
      </c>
    </row>
    <row r="1108" spans="1:29">
      <c r="A1108">
        <v>1134</v>
      </c>
      <c r="B1108">
        <v>24035</v>
      </c>
      <c r="C1108">
        <f>dataOrig!C1108</f>
        <v>24035</v>
      </c>
      <c r="D1108">
        <v>24</v>
      </c>
      <c r="E1108" s="1">
        <f>IF(dataOrig!$I1108&gt;0,dataOrig!E1108*dataRevised!$I1108/dataOrig!$I1108,dataOrig!E1108)</f>
        <v>219.74303247251339</v>
      </c>
      <c r="F1108" s="1">
        <f>IF(dataOrig!$I1108&gt;0,dataOrig!F1108*dataRevised!$I1108/dataOrig!$I1108,dataOrig!F1108)</f>
        <v>437.97059575556119</v>
      </c>
      <c r="G1108" s="1">
        <f>IF(dataOrig!$I1108&gt;0,dataOrig!G1108*dataRevised!$I1108/dataOrig!$I1108,dataOrig!G1108)</f>
        <v>43.190871899769874</v>
      </c>
      <c r="H1108" s="1">
        <f>IF(dataOrig!$I1108&gt;0,dataOrig!H1108*dataRevised!$I1108/dataOrig!$I1108,dataOrig!H1108)</f>
        <v>354.61979033495265</v>
      </c>
      <c r="I1108" s="9">
        <f>dataOrig!I1108*VLOOKUP($C1108,pivot!$H$4:$Q$65,7,FALSE)/VLOOKUP($C1108,pivot!$H$4:$Q$65,2,FALSE)</f>
        <v>1055.5242904627971</v>
      </c>
      <c r="J1108" s="1">
        <f>dataOrig!J1108</f>
        <v>290</v>
      </c>
      <c r="K1108" s="1">
        <f>dataOrig!K1108</f>
        <v>578</v>
      </c>
      <c r="L1108" s="1">
        <f>dataOrig!L1108</f>
        <v>57</v>
      </c>
      <c r="M1108" s="1">
        <f>dataOrig!M1108</f>
        <v>468</v>
      </c>
      <c r="N1108" s="9">
        <f>dataOrig!N1108</f>
        <v>1393</v>
      </c>
      <c r="O1108" s="1">
        <f>IF(dataOrig!$S1108&gt;0,dataOrig!O1108*dataRevised!$S1108/dataOrig!$S1108,dataOrig!O1108)</f>
        <v>403.7575348370554</v>
      </c>
      <c r="P1108" s="1">
        <f>IF(dataOrig!$S1108&gt;0,dataOrig!P1108*dataRevised!$S1108/dataOrig!$S1108,dataOrig!P1108)</f>
        <v>804.73053495109662</v>
      </c>
      <c r="Q1108" s="1">
        <f>IF(dataOrig!$S1108&gt;0,dataOrig!Q1108*dataRevised!$S1108/dataOrig!$S1108,dataOrig!Q1108)</f>
        <v>79.359239605903994</v>
      </c>
      <c r="R1108" s="1">
        <f>IF(dataOrig!$S1108&gt;0,dataOrig!R1108*dataRevised!$S1108/dataOrig!$S1108,dataOrig!R1108)</f>
        <v>651.58112518531698</v>
      </c>
      <c r="S1108" s="9">
        <f>dataOrig!S1108*VLOOKUP($C1108,pivot!$H$4:$Q$65,8,FALSE)/VLOOKUP($C1108,pivot!$H$4:$Q$65,4,FALSE)</f>
        <v>1939.4284345793733</v>
      </c>
      <c r="T1108" s="1">
        <f>IF(dataOrig!$X1108&gt;0,dataOrig!T1108*dataRevised!$X1108/dataOrig!$X1108,dataOrig!T1108)</f>
        <v>480.71992418861066</v>
      </c>
      <c r="U1108" s="1">
        <f>IF(dataOrig!$X1108&gt;0,dataOrig!U1108*dataRevised!$X1108/dataOrig!$X1108,dataOrig!U1108)</f>
        <v>939.45265849749273</v>
      </c>
      <c r="V1108" s="1">
        <f>IF(dataOrig!$X1108&gt;0,dataOrig!V1108*dataRevised!$X1108/dataOrig!$X1108,dataOrig!V1108)</f>
        <v>98.942354458778496</v>
      </c>
      <c r="W1108" s="1">
        <f>IF(dataOrig!$X1108&gt;0,dataOrig!W1108*dataRevised!$X1108/dataOrig!$X1108,dataOrig!W1108)</f>
        <v>785.54232933939284</v>
      </c>
      <c r="X1108" s="9">
        <f>dataOrig!X1108*VLOOKUP($C1108,pivot!$H$4:$Q$65,9,FALSE)/VLOOKUP($C1108,pivot!$H$4:$Q$65,5,FALSE)</f>
        <v>2304.6572664842747</v>
      </c>
      <c r="Y1108" s="1">
        <f>IF(dataOrig!$AC1108&gt;0,dataOrig!Y1108*dataRevised!$AC1108/dataOrig!$AC1108,dataOrig!Y1108)</f>
        <v>789.33465626119175</v>
      </c>
      <c r="Z1108" s="1">
        <f>IF(dataOrig!$AC1108&gt;0,dataOrig!Z1108*dataRevised!$AC1108/dataOrig!$AC1108,dataOrig!Z1108)</f>
        <v>1542.5666879116848</v>
      </c>
      <c r="AA1108" s="1">
        <f>IF(dataOrig!$AC1108&gt;0,dataOrig!AA1108*dataRevised!$AC1108/dataOrig!$AC1108,dataOrig!AA1108)</f>
        <v>162.46181074814552</v>
      </c>
      <c r="AB1108" s="1">
        <f>IF(dataOrig!$AC1108&gt;0,dataOrig!AB1108*dataRevised!$AC1108/dataOrig!$AC1108,dataOrig!AB1108)</f>
        <v>1289.8483156367913</v>
      </c>
      <c r="AC1108" s="9">
        <f>dataOrig!AC1108*VLOOKUP($C1108,pivot!$H$4:$Q$65,10,FALSE)/VLOOKUP($C1108,pivot!$H$4:$Q$65,6,FALSE)</f>
        <v>3784.2114705578138</v>
      </c>
    </row>
    <row r="1109" spans="1:29">
      <c r="A1109">
        <v>1135</v>
      </c>
      <c r="B1109">
        <v>24035</v>
      </c>
      <c r="C1109">
        <f>dataOrig!C1109</f>
        <v>24035</v>
      </c>
      <c r="D1109">
        <v>24</v>
      </c>
      <c r="E1109" s="1">
        <f>IF(dataOrig!$I1109&gt;0,dataOrig!E1109*dataRevised!$I1109/dataOrig!$I1109,dataOrig!E1109)</f>
        <v>419.78496548197393</v>
      </c>
      <c r="F1109" s="1">
        <f>IF(dataOrig!$I1109&gt;0,dataOrig!F1109*dataRevised!$I1109/dataOrig!$I1109,dataOrig!F1109)</f>
        <v>200.7996676041933</v>
      </c>
      <c r="G1109" s="1">
        <f>IF(dataOrig!$I1109&gt;0,dataOrig!G1109*dataRevised!$I1109/dataOrig!$I1109,dataOrig!G1109)</f>
        <v>100.77870109946305</v>
      </c>
      <c r="H1109" s="1">
        <f>IF(dataOrig!$I1109&gt;0,dataOrig!H1109*dataRevised!$I1109/dataOrig!$I1109,dataOrig!H1109)</f>
        <v>597.85259524418302</v>
      </c>
      <c r="I1109" s="9">
        <f>dataOrig!I1109*VLOOKUP($C1109,pivot!$H$4:$Q$65,7,FALSE)/VLOOKUP($C1109,pivot!$H$4:$Q$65,2,FALSE)</f>
        <v>1319.2159294298133</v>
      </c>
      <c r="J1109" s="1">
        <f>dataOrig!J1109</f>
        <v>554</v>
      </c>
      <c r="K1109" s="1">
        <f>dataOrig!K1109</f>
        <v>265</v>
      </c>
      <c r="L1109" s="1">
        <f>dataOrig!L1109</f>
        <v>133</v>
      </c>
      <c r="M1109" s="1">
        <f>dataOrig!M1109</f>
        <v>789</v>
      </c>
      <c r="N1109" s="9">
        <f>dataOrig!N1109</f>
        <v>1741</v>
      </c>
      <c r="O1109" s="1">
        <f>IF(dataOrig!$S1109&gt;0,dataOrig!O1109*dataRevised!$S1109/dataOrig!$S1109,dataOrig!O1109)</f>
        <v>556.73011230538907</v>
      </c>
      <c r="P1109" s="1">
        <f>IF(dataOrig!$S1109&gt;0,dataOrig!P1109*dataRevised!$S1109/dataOrig!$S1109,dataOrig!P1109)</f>
        <v>266.30592014607953</v>
      </c>
      <c r="Q1109" s="1">
        <f>IF(dataOrig!$S1109&gt;0,dataOrig!Q1109*dataRevised!$S1109/dataOrig!$S1109,dataOrig!Q1109)</f>
        <v>133.6554240733154</v>
      </c>
      <c r="R1109" s="1">
        <f>IF(dataOrig!$S1109&gt;0,dataOrig!R1109*dataRevised!$S1109/dataOrig!$S1109,dataOrig!R1109)</f>
        <v>792.88819243493128</v>
      </c>
      <c r="S1109" s="9">
        <f>dataOrig!S1109*VLOOKUP($C1109,pivot!$H$4:$Q$65,8,FALSE)/VLOOKUP($C1109,pivot!$H$4:$Q$65,4,FALSE)</f>
        <v>1749.5796489597151</v>
      </c>
      <c r="T1109" s="1">
        <f>IF(dataOrig!$X1109&gt;0,dataOrig!T1109*dataRevised!$X1109/dataOrig!$X1109,dataOrig!T1109)</f>
        <v>919.46430406137597</v>
      </c>
      <c r="U1109" s="1">
        <f>IF(dataOrig!$X1109&gt;0,dataOrig!U1109*dataRevised!$X1109/dataOrig!$X1109,dataOrig!U1109)</f>
        <v>430.74903809831847</v>
      </c>
      <c r="V1109" s="1">
        <f>IF(dataOrig!$X1109&gt;0,dataOrig!V1109*dataRevised!$X1109/dataOrig!$X1109,dataOrig!V1109)</f>
        <v>231.86491145895567</v>
      </c>
      <c r="W1109" s="1">
        <f>IF(dataOrig!$X1109&gt;0,dataOrig!W1109*dataRevised!$X1109/dataOrig!$X1109,dataOrig!W1109)</f>
        <v>1324.2284813927424</v>
      </c>
      <c r="X1109" s="9">
        <f>dataOrig!X1109*VLOOKUP($C1109,pivot!$H$4:$Q$65,9,FALSE)/VLOOKUP($C1109,pivot!$H$4:$Q$65,5,FALSE)</f>
        <v>2906.3067350113924</v>
      </c>
      <c r="Y1109" s="1">
        <f>IF(dataOrig!$AC1109&gt;0,dataOrig!Y1109*dataRevised!$AC1109/dataOrig!$AC1109,dataOrig!Y1109)</f>
        <v>1049.4538394646886</v>
      </c>
      <c r="Z1109" s="1">
        <f>IF(dataOrig!$AC1109&gt;0,dataOrig!Z1109*dataRevised!$AC1109/dataOrig!$AC1109,dataOrig!Z1109)</f>
        <v>491.64630957530511</v>
      </c>
      <c r="AA1109" s="1">
        <f>IF(dataOrig!$AC1109&gt;0,dataOrig!AA1109*dataRevised!$AC1109/dataOrig!$AC1109,dataOrig!AA1109)</f>
        <v>264.64488125631277</v>
      </c>
      <c r="AB1109" s="1">
        <f>IF(dataOrig!$AC1109&gt;0,dataOrig!AB1109*dataRevised!$AC1109/dataOrig!$AC1109,dataOrig!AB1109)</f>
        <v>1511.4416709681655</v>
      </c>
      <c r="AC1109" s="9">
        <f>dataOrig!AC1109*VLOOKUP($C1109,pivot!$H$4:$Q$65,10,FALSE)/VLOOKUP($C1109,pivot!$H$4:$Q$65,6,FALSE)</f>
        <v>3317.186701264472</v>
      </c>
    </row>
    <row r="1110" spans="1:29">
      <c r="A1110">
        <v>1136</v>
      </c>
      <c r="B1110">
        <v>24035</v>
      </c>
      <c r="C1110">
        <f>dataOrig!C1110</f>
        <v>24035</v>
      </c>
      <c r="D1110">
        <v>24</v>
      </c>
      <c r="E1110" s="1">
        <f>IF(dataOrig!$I1110&gt;0,dataOrig!E1110*dataRevised!$I1110/dataOrig!$I1110,dataOrig!E1110)</f>
        <v>255.35655842495524</v>
      </c>
      <c r="F1110" s="1">
        <f>IF(dataOrig!$I1110&gt;0,dataOrig!F1110*dataRevised!$I1110/dataOrig!$I1110,dataOrig!F1110)</f>
        <v>138.6654308361033</v>
      </c>
      <c r="G1110" s="1">
        <f>IF(dataOrig!$I1110&gt;0,dataOrig!G1110*dataRevised!$I1110/dataOrig!$I1110,dataOrig!G1110)</f>
        <v>286.42367680900026</v>
      </c>
      <c r="H1110" s="1">
        <f>IF(dataOrig!$I1110&gt;0,dataOrig!H1110*dataRevised!$I1110/dataOrig!$I1110,dataOrig!H1110)</f>
        <v>709.99731526463813</v>
      </c>
      <c r="I1110" s="9">
        <f>dataOrig!I1110*VLOOKUP($C1110,pivot!$H$4:$Q$65,7,FALSE)/VLOOKUP($C1110,pivot!$H$4:$Q$65,2,FALSE)</f>
        <v>1390.4429813346969</v>
      </c>
      <c r="J1110" s="1">
        <f>dataOrig!J1110</f>
        <v>337</v>
      </c>
      <c r="K1110" s="1">
        <f>dataOrig!K1110</f>
        <v>183</v>
      </c>
      <c r="L1110" s="1">
        <f>dataOrig!L1110</f>
        <v>378</v>
      </c>
      <c r="M1110" s="1">
        <f>dataOrig!M1110</f>
        <v>937</v>
      </c>
      <c r="N1110" s="9">
        <f>dataOrig!N1110</f>
        <v>1835</v>
      </c>
      <c r="O1110" s="1">
        <f>IF(dataOrig!$S1110&gt;0,dataOrig!O1110*dataRevised!$S1110/dataOrig!$S1110,dataOrig!O1110)</f>
        <v>304.10996666554433</v>
      </c>
      <c r="P1110" s="1">
        <f>IF(dataOrig!$S1110&gt;0,dataOrig!P1110*dataRevised!$S1110/dataOrig!$S1110,dataOrig!P1110)</f>
        <v>165.13983353054778</v>
      </c>
      <c r="Q1110" s="1">
        <f>IF(dataOrig!$S1110&gt;0,dataOrig!Q1110*dataRevised!$S1110/dataOrig!$S1110,dataOrig!Q1110)</f>
        <v>341.10850860408232</v>
      </c>
      <c r="R1110" s="1">
        <f>IF(dataOrig!$S1110&gt;0,dataOrig!R1110*dataRevised!$S1110/dataOrig!$S1110,dataOrig!R1110)</f>
        <v>845.55204381488124</v>
      </c>
      <c r="S1110" s="9">
        <f>dataOrig!S1110*VLOOKUP($C1110,pivot!$H$4:$Q$65,8,FALSE)/VLOOKUP($C1110,pivot!$H$4:$Q$65,4,FALSE)</f>
        <v>1655.9103526150559</v>
      </c>
      <c r="T1110" s="1">
        <f>IF(dataOrig!$X1110&gt;0,dataOrig!T1110*dataRevised!$X1110/dataOrig!$X1110,dataOrig!T1110)</f>
        <v>559.67392421127226</v>
      </c>
      <c r="U1110" s="1">
        <f>IF(dataOrig!$X1110&gt;0,dataOrig!U1110*dataRevised!$X1110/dataOrig!$X1110,dataOrig!U1110)</f>
        <v>296.8270633763355</v>
      </c>
      <c r="V1110" s="1">
        <f>IF(dataOrig!$X1110&gt;0,dataOrig!V1110*dataRevised!$X1110/dataOrig!$X1110,dataOrig!V1110)</f>
        <v>656.61744322643904</v>
      </c>
      <c r="W1110" s="1">
        <f>IF(dataOrig!$X1110&gt;0,dataOrig!W1110*dataRevised!$X1110/dataOrig!$X1110,dataOrig!W1110)</f>
        <v>1571.0846586787859</v>
      </c>
      <c r="X1110" s="9">
        <f>dataOrig!X1110*VLOOKUP($C1110,pivot!$H$4:$Q$65,9,FALSE)/VLOOKUP($C1110,pivot!$H$4:$Q$65,5,FALSE)</f>
        <v>3084.2030894928325</v>
      </c>
      <c r="Y1110" s="1">
        <f>IF(dataOrig!$AC1110&gt;0,dataOrig!Y1110*dataRevised!$AC1110/dataOrig!$AC1110,dataOrig!Y1110)</f>
        <v>572.8087107847648</v>
      </c>
      <c r="Z1110" s="1">
        <f>IF(dataOrig!$AC1110&gt;0,dataOrig!Z1110*dataRevised!$AC1110/dataOrig!$AC1110,dataOrig!Z1110)</f>
        <v>303.79319125549131</v>
      </c>
      <c r="AA1110" s="1">
        <f>IF(dataOrig!$AC1110&gt;0,dataOrig!AA1110*dataRevised!$AC1110/dataOrig!$AC1110,dataOrig!AA1110)</f>
        <v>672.02736247426878</v>
      </c>
      <c r="AB1110" s="1">
        <f>IF(dataOrig!$AC1110&gt;0,dataOrig!AB1110*dataRevised!$AC1110/dataOrig!$AC1110,dataOrig!AB1110)</f>
        <v>1607.9558809886612</v>
      </c>
      <c r="AC1110" s="9">
        <f>dataOrig!AC1110*VLOOKUP($C1110,pivot!$H$4:$Q$65,10,FALSE)/VLOOKUP($C1110,pivot!$H$4:$Q$65,6,FALSE)</f>
        <v>3156.5851455031861</v>
      </c>
    </row>
    <row r="1111" spans="1:29">
      <c r="A1111">
        <v>1137</v>
      </c>
      <c r="B1111">
        <v>24035</v>
      </c>
      <c r="C1111">
        <f>dataOrig!C1111</f>
        <v>24035</v>
      </c>
      <c r="D1111">
        <v>24</v>
      </c>
      <c r="E1111" s="1">
        <f>IF(dataOrig!$I1111&gt;0,dataOrig!E1111*dataRevised!$I1111/dataOrig!$I1111,dataOrig!E1111)</f>
        <v>287.18141140373308</v>
      </c>
      <c r="F1111" s="1">
        <f>IF(dataOrig!$I1111&gt;0,dataOrig!F1111*dataRevised!$I1111/dataOrig!$I1111,dataOrig!F1111)</f>
        <v>869.12158015852731</v>
      </c>
      <c r="G1111" s="1">
        <f>IF(dataOrig!$I1111&gt;0,dataOrig!G1111*dataRevised!$I1111/dataOrig!$I1111,dataOrig!G1111)</f>
        <v>505.40897468678094</v>
      </c>
      <c r="H1111" s="1">
        <f>IF(dataOrig!$I1111&gt;0,dataOrig!H1111*dataRevised!$I1111/dataOrig!$I1111,dataOrig!H1111)</f>
        <v>690.29621580158528</v>
      </c>
      <c r="I1111" s="9">
        <f>dataOrig!I1111*VLOOKUP($C1111,pivot!$H$4:$Q$65,7,FALSE)/VLOOKUP($C1111,pivot!$H$4:$Q$65,2,FALSE)</f>
        <v>2352.0081820506266</v>
      </c>
      <c r="J1111" s="1">
        <f>dataOrig!J1111</f>
        <v>379</v>
      </c>
      <c r="K1111" s="1">
        <f>dataOrig!K1111</f>
        <v>1147</v>
      </c>
      <c r="L1111" s="1">
        <f>dataOrig!L1111</f>
        <v>667</v>
      </c>
      <c r="M1111" s="1">
        <f>dataOrig!M1111</f>
        <v>911</v>
      </c>
      <c r="N1111" s="9">
        <f>dataOrig!N1111</f>
        <v>3104</v>
      </c>
      <c r="O1111" s="1">
        <f>IF(dataOrig!$S1111&gt;0,dataOrig!O1111*dataRevised!$S1111/dataOrig!$S1111,dataOrig!O1111)</f>
        <v>506.29019012744101</v>
      </c>
      <c r="P1111" s="1">
        <f>IF(dataOrig!$S1111&gt;0,dataOrig!P1111*dataRevised!$S1111/dataOrig!$S1111,dataOrig!P1111)</f>
        <v>1532.2291505967678</v>
      </c>
      <c r="Q1111" s="1">
        <f>IF(dataOrig!$S1111&gt;0,dataOrig!Q1111*dataRevised!$S1111/dataOrig!$S1111,dataOrig!Q1111)</f>
        <v>891.01730030343845</v>
      </c>
      <c r="R1111" s="1">
        <f>IF(dataOrig!$S1111&gt;0,dataOrig!R1111*dataRevised!$S1111/dataOrig!$S1111,dataOrig!R1111)</f>
        <v>1216.9666575358808</v>
      </c>
      <c r="S1111" s="9">
        <f>dataOrig!S1111*VLOOKUP($C1111,pivot!$H$4:$Q$65,8,FALSE)/VLOOKUP($C1111,pivot!$H$4:$Q$65,4,FALSE)</f>
        <v>4146.503298563528</v>
      </c>
      <c r="T1111" s="1">
        <f>IF(dataOrig!$X1111&gt;0,dataOrig!T1111*dataRevised!$X1111/dataOrig!$X1111,dataOrig!T1111)</f>
        <v>628.63374701587543</v>
      </c>
      <c r="U1111" s="1">
        <f>IF(dataOrig!$X1111&gt;0,dataOrig!U1111*dataRevised!$X1111/dataOrig!$X1111,dataOrig!U1111)</f>
        <v>1864.9134688897036</v>
      </c>
      <c r="V1111" s="1">
        <f>IF(dataOrig!$X1111&gt;0,dataOrig!V1111*dataRevised!$X1111/dataOrig!$X1111,dataOrig!V1111)</f>
        <v>1159.3245572947781</v>
      </c>
      <c r="W1111" s="1">
        <f>IF(dataOrig!$X1111&gt;0,dataOrig!W1111*dataRevised!$X1111/dataOrig!$X1111,dataOrig!W1111)</f>
        <v>1529.1091143629401</v>
      </c>
      <c r="X1111" s="9">
        <f>dataOrig!X1111*VLOOKUP($C1111,pivot!$H$4:$Q$65,9,FALSE)/VLOOKUP($C1111,pivot!$H$4:$Q$65,5,FALSE)</f>
        <v>5181.9808875632971</v>
      </c>
      <c r="Y1111" s="1">
        <f>IF(dataOrig!$AC1111&gt;0,dataOrig!Y1111*dataRevised!$AC1111/dataOrig!$AC1111,dataOrig!Y1111)</f>
        <v>973.25730067724794</v>
      </c>
      <c r="Z1111" s="1">
        <f>IF(dataOrig!$AC1111&gt;0,dataOrig!Z1111*dataRevised!$AC1111/dataOrig!$AC1111,dataOrig!Z1111)</f>
        <v>2887.2784150456991</v>
      </c>
      <c r="AA1111" s="1">
        <f>IF(dataOrig!$AC1111&gt;0,dataOrig!AA1111*dataRevised!$AC1111/dataOrig!$AC1111,dataOrig!AA1111)</f>
        <v>1794.8783287529534</v>
      </c>
      <c r="AB1111" s="1">
        <f>IF(dataOrig!$AC1111&gt;0,dataOrig!AB1111*dataRevised!$AC1111/dataOrig!$AC1111,dataOrig!AB1111)</f>
        <v>2367.3826232689808</v>
      </c>
      <c r="AC1111" s="9">
        <f>dataOrig!AC1111*VLOOKUP($C1111,pivot!$H$4:$Q$65,10,FALSE)/VLOOKUP($C1111,pivot!$H$4:$Q$65,6,FALSE)</f>
        <v>8022.7966677448812</v>
      </c>
    </row>
    <row r="1112" spans="1:29">
      <c r="A1112">
        <v>1138</v>
      </c>
      <c r="B1112">
        <v>24035</v>
      </c>
      <c r="C1112">
        <f>dataOrig!C1112</f>
        <v>24035</v>
      </c>
      <c r="D1112">
        <v>24</v>
      </c>
      <c r="E1112" s="1">
        <f>IF(dataOrig!$I1112&gt;0,dataOrig!E1112*dataRevised!$I1112/dataOrig!$I1112,dataOrig!E1112)</f>
        <v>340.22283303502934</v>
      </c>
      <c r="F1112" s="1">
        <f>IF(dataOrig!$I1112&gt;0,dataOrig!F1112*dataRevised!$I1112/dataOrig!$I1112,dataOrig!F1112)</f>
        <v>542.53796982868835</v>
      </c>
      <c r="G1112" s="1">
        <f>IF(dataOrig!$I1112&gt;0,dataOrig!G1112*dataRevised!$I1112/dataOrig!$I1112,dataOrig!G1112)</f>
        <v>62.134236768089998</v>
      </c>
      <c r="H1112" s="1">
        <f>IF(dataOrig!$I1112&gt;0,dataOrig!H1112*dataRevised!$I1112/dataOrig!$I1112,dataOrig!H1112)</f>
        <v>415.99629250830986</v>
      </c>
      <c r="I1112" s="9">
        <f>dataOrig!I1112*VLOOKUP($C1112,pivot!$H$4:$Q$65,7,FALSE)/VLOOKUP($C1112,pivot!$H$4:$Q$65,2,FALSE)</f>
        <v>1360.8913321401176</v>
      </c>
      <c r="J1112" s="1">
        <f>dataOrig!J1112</f>
        <v>449</v>
      </c>
      <c r="K1112" s="1">
        <f>dataOrig!K1112</f>
        <v>716</v>
      </c>
      <c r="L1112" s="1">
        <f>dataOrig!L1112</f>
        <v>82</v>
      </c>
      <c r="M1112" s="1">
        <f>dataOrig!M1112</f>
        <v>549</v>
      </c>
      <c r="N1112" s="9">
        <f>dataOrig!N1112</f>
        <v>1796</v>
      </c>
      <c r="O1112" s="1">
        <f>IF(dataOrig!$S1112&gt;0,dataOrig!O1112*dataRevised!$S1112/dataOrig!$S1112,dataOrig!O1112)</f>
        <v>633.98999247091876</v>
      </c>
      <c r="P1112" s="1">
        <f>IF(dataOrig!$S1112&gt;0,dataOrig!P1112*dataRevised!$S1112/dataOrig!$S1112,dataOrig!P1112)</f>
        <v>1010.9951773032917</v>
      </c>
      <c r="Q1112" s="1">
        <f>IF(dataOrig!$S1112&gt;0,dataOrig!Q1112*dataRevised!$S1112/dataOrig!$S1112,dataOrig!Q1112)</f>
        <v>115.78436388110323</v>
      </c>
      <c r="R1112" s="1">
        <f>IF(dataOrig!$S1112&gt;0,dataOrig!R1112*dataRevised!$S1112/dataOrig!$S1112,dataOrig!R1112)</f>
        <v>775.19043622836182</v>
      </c>
      <c r="S1112" s="9">
        <f>dataOrig!S1112*VLOOKUP($C1112,pivot!$H$4:$Q$65,8,FALSE)/VLOOKUP($C1112,pivot!$H$4:$Q$65,4,FALSE)</f>
        <v>2535.9599698836755</v>
      </c>
      <c r="T1112" s="1">
        <f>IF(dataOrig!$X1112&gt;0,dataOrig!T1112*dataRevised!$X1112/dataOrig!$X1112,dataOrig!T1112)</f>
        <v>744.56620274535339</v>
      </c>
      <c r="U1112" s="1">
        <f>IF(dataOrig!$X1112&gt;0,dataOrig!U1112*dataRevised!$X1112/dataOrig!$X1112,dataOrig!U1112)</f>
        <v>1164.3216459038076</v>
      </c>
      <c r="V1112" s="1">
        <f>IF(dataOrig!$X1112&gt;0,dataOrig!V1112*dataRevised!$X1112/dataOrig!$X1112,dataOrig!V1112)</f>
        <v>141.91731649642978</v>
      </c>
      <c r="W1112" s="1">
        <f>IF(dataOrig!$X1112&gt;0,dataOrig!W1112*dataRevised!$X1112/dataOrig!$X1112,dataOrig!W1112)</f>
        <v>921.46313950498768</v>
      </c>
      <c r="X1112" s="9">
        <f>dataOrig!X1112*VLOOKUP($C1112,pivot!$H$4:$Q$65,9,FALSE)/VLOOKUP($C1112,pivot!$H$4:$Q$65,5,FALSE)</f>
        <v>2972.2683046505786</v>
      </c>
      <c r="Y1112" s="1">
        <f>IF(dataOrig!$AC1112&gt;0,dataOrig!Y1112*dataRevised!$AC1112/dataOrig!$AC1112,dataOrig!Y1112)</f>
        <v>1201.9118222865154</v>
      </c>
      <c r="Z1112" s="1">
        <f>IF(dataOrig!$AC1112&gt;0,dataOrig!Z1112*dataRevised!$AC1112/dataOrig!$AC1112,dataOrig!Z1112)</f>
        <v>1879.49969525341</v>
      </c>
      <c r="AA1112" s="1">
        <f>IF(dataOrig!$AC1112&gt;0,dataOrig!AA1112*dataRevised!$AC1112/dataOrig!$AC1112,dataOrig!AA1112)</f>
        <v>229.08923324118817</v>
      </c>
      <c r="AB1112" s="1">
        <f>IF(dataOrig!$AC1112&gt;0,dataOrig!AB1112*dataRevised!$AC1112/dataOrig!$AC1112,dataOrig!AB1112)</f>
        <v>1487.466711608278</v>
      </c>
      <c r="AC1112" s="9">
        <f>dataOrig!AC1112*VLOOKUP($C1112,pivot!$H$4:$Q$65,10,FALSE)/VLOOKUP($C1112,pivot!$H$4:$Q$65,6,FALSE)</f>
        <v>4797.9674623893916</v>
      </c>
    </row>
    <row r="1113" spans="1:29">
      <c r="A1113">
        <v>1139</v>
      </c>
      <c r="B1113">
        <v>24035</v>
      </c>
      <c r="C1113">
        <f>dataOrig!C1113</f>
        <v>24035</v>
      </c>
      <c r="D1113">
        <v>24</v>
      </c>
      <c r="E1113" s="1">
        <f>IF(dataOrig!$I1113&gt;0,dataOrig!E1113*dataRevised!$I1113/dataOrig!$I1113,dataOrig!E1113)</f>
        <v>331.88775249296856</v>
      </c>
      <c r="F1113" s="1">
        <f>IF(dataOrig!$I1113&gt;0,dataOrig!F1113*dataRevised!$I1113/dataOrig!$I1113,dataOrig!F1113)</f>
        <v>322.03720276144207</v>
      </c>
      <c r="G1113" s="1">
        <f>IF(dataOrig!$I1113&gt;0,dataOrig!G1113*dataRevised!$I1113/dataOrig!$I1113,dataOrig!G1113)</f>
        <v>96.990028125799029</v>
      </c>
      <c r="H1113" s="1">
        <f>IF(dataOrig!$I1113&gt;0,dataOrig!H1113*dataRevised!$I1113/dataOrig!$I1113,dataOrig!H1113)</f>
        <v>340.2228330350294</v>
      </c>
      <c r="I1113" s="9">
        <f>dataOrig!I1113*VLOOKUP($C1113,pivot!$H$4:$Q$65,7,FALSE)/VLOOKUP($C1113,pivot!$H$4:$Q$65,2,FALSE)</f>
        <v>1091.1378164152391</v>
      </c>
      <c r="J1113" s="1">
        <f>dataOrig!J1113</f>
        <v>438</v>
      </c>
      <c r="K1113" s="1">
        <f>dataOrig!K1113</f>
        <v>425</v>
      </c>
      <c r="L1113" s="1">
        <f>dataOrig!L1113</f>
        <v>128</v>
      </c>
      <c r="M1113" s="1">
        <f>dataOrig!M1113</f>
        <v>449</v>
      </c>
      <c r="N1113" s="9">
        <f>dataOrig!N1113</f>
        <v>1440</v>
      </c>
      <c r="O1113" s="1">
        <f>IF(dataOrig!$S1113&gt;0,dataOrig!O1113*dataRevised!$S1113/dataOrig!$S1113,dataOrig!O1113)</f>
        <v>343.81803533080358</v>
      </c>
      <c r="P1113" s="1">
        <f>IF(dataOrig!$S1113&gt;0,dataOrig!P1113*dataRevised!$S1113/dataOrig!$S1113,dataOrig!P1113)</f>
        <v>333.61339044655602</v>
      </c>
      <c r="Q1113" s="1">
        <f>IF(dataOrig!$S1113&gt;0,dataOrig!Q1113*dataRevised!$S1113/dataOrig!$S1113,dataOrig!Q1113)</f>
        <v>100.47650347566864</v>
      </c>
      <c r="R1113" s="1">
        <f>IF(dataOrig!$S1113&gt;0,dataOrig!R1113*dataRevised!$S1113/dataOrig!$S1113,dataOrig!R1113)</f>
        <v>352.45273484824384</v>
      </c>
      <c r="S1113" s="9">
        <f>dataOrig!S1113*VLOOKUP($C1113,pivot!$H$4:$Q$65,8,FALSE)/VLOOKUP($C1113,pivot!$H$4:$Q$65,4,FALSE)</f>
        <v>1130.3606641012721</v>
      </c>
      <c r="T1113" s="1">
        <f>IF(dataOrig!$X1113&gt;0,dataOrig!T1113*dataRevised!$X1113/dataOrig!$X1113,dataOrig!T1113)</f>
        <v>726.57668375284823</v>
      </c>
      <c r="U1113" s="1">
        <f>IF(dataOrig!$X1113&gt;0,dataOrig!U1113*dataRevised!$X1113/dataOrig!$X1113,dataOrig!U1113)</f>
        <v>691.59706348964369</v>
      </c>
      <c r="V1113" s="1">
        <f>IF(dataOrig!$X1113&gt;0,dataOrig!V1113*dataRevised!$X1113/dataOrig!$X1113,dataOrig!V1113)</f>
        <v>222.87015196270309</v>
      </c>
      <c r="W1113" s="1">
        <f>IF(dataOrig!$X1113&gt;0,dataOrig!W1113*dataRevised!$X1113/dataOrig!$X1113,dataOrig!W1113)</f>
        <v>753.56096224160592</v>
      </c>
      <c r="X1113" s="9">
        <f>dataOrig!X1113*VLOOKUP($C1113,pivot!$H$4:$Q$65,9,FALSE)/VLOOKUP($C1113,pivot!$H$4:$Q$65,5,FALSE)</f>
        <v>2394.6048614468009</v>
      </c>
      <c r="Y1113" s="1">
        <f>IF(dataOrig!$AC1113&gt;0,dataOrig!Y1113*dataRevised!$AC1113/dataOrig!$AC1113,dataOrig!Y1113)</f>
        <v>661.42573876053007</v>
      </c>
      <c r="Z1113" s="1">
        <f>IF(dataOrig!$AC1113&gt;0,dataOrig!Z1113*dataRevised!$AC1113/dataOrig!$AC1113,dataOrig!Z1113)</f>
        <v>629.58268393712069</v>
      </c>
      <c r="AA1113" s="1">
        <f>IF(dataOrig!$AC1113&gt;0,dataOrig!AA1113*dataRevised!$AC1113/dataOrig!$AC1113,dataOrig!AA1113)</f>
        <v>202.88574930343634</v>
      </c>
      <c r="AB1113" s="1">
        <f>IF(dataOrig!$AC1113&gt;0,dataOrig!AB1113*dataRevised!$AC1113/dataOrig!$AC1113,dataOrig!AB1113)</f>
        <v>685.99038105287434</v>
      </c>
      <c r="AC1113" s="9">
        <f>dataOrig!AC1113*VLOOKUP($C1113,pivot!$H$4:$Q$65,10,FALSE)/VLOOKUP($C1113,pivot!$H$4:$Q$65,6,FALSE)</f>
        <v>2179.8845530539616</v>
      </c>
    </row>
    <row r="1114" spans="1:29">
      <c r="A1114">
        <v>1140</v>
      </c>
      <c r="B1114">
        <v>24039</v>
      </c>
      <c r="C1114">
        <f>dataOrig!C1114</f>
        <v>24039</v>
      </c>
      <c r="D1114">
        <v>24</v>
      </c>
      <c r="E1114" s="1">
        <f>IF(dataOrig!$I1114&gt;0,dataOrig!E1114*dataRevised!$I1114/dataOrig!$I1114,dataOrig!E1114)</f>
        <v>106.02371134020618</v>
      </c>
      <c r="F1114" s="1">
        <f>IF(dataOrig!$I1114&gt;0,dataOrig!F1114*dataRevised!$I1114/dataOrig!$I1114,dataOrig!F1114)</f>
        <v>2126.3644329896906</v>
      </c>
      <c r="G1114" s="1">
        <f>IF(dataOrig!$I1114&gt;0,dataOrig!G1114*dataRevised!$I1114/dataOrig!$I1114,dataOrig!G1114)</f>
        <v>19.634020618556701</v>
      </c>
      <c r="H1114" s="1">
        <f>IF(dataOrig!$I1114&gt;0,dataOrig!H1114*dataRevised!$I1114/dataOrig!$I1114,dataOrig!H1114)</f>
        <v>502.63092783505152</v>
      </c>
      <c r="I1114" s="9">
        <f>dataOrig!I1114*VLOOKUP($C1114,pivot!$H$4:$Q$65,7,FALSE)/VLOOKUP($C1114,pivot!$H$4:$Q$65,2,FALSE)</f>
        <v>2754.6530927835051</v>
      </c>
      <c r="J1114" s="1">
        <f>dataOrig!J1114</f>
        <v>108</v>
      </c>
      <c r="K1114" s="1">
        <f>dataOrig!K1114</f>
        <v>2166</v>
      </c>
      <c r="L1114" s="1">
        <f>dataOrig!L1114</f>
        <v>20</v>
      </c>
      <c r="M1114" s="1">
        <f>dataOrig!M1114</f>
        <v>512</v>
      </c>
      <c r="N1114" s="9">
        <f>dataOrig!N1114</f>
        <v>2806</v>
      </c>
      <c r="O1114" s="1">
        <f>IF(dataOrig!$S1114&gt;0,dataOrig!O1114*dataRevised!$S1114/dataOrig!$S1114,dataOrig!O1114)</f>
        <v>43.906175088208215</v>
      </c>
      <c r="P1114" s="1">
        <f>IF(dataOrig!$S1114&gt;0,dataOrig!P1114*dataRevised!$S1114/dataOrig!$S1114,dataOrig!P1114)</f>
        <v>880.56273371350926</v>
      </c>
      <c r="Q1114" s="1">
        <f>IF(dataOrig!$S1114&gt;0,dataOrig!Q1114*dataRevised!$S1114/dataOrig!$S1114,dataOrig!Q1114)</f>
        <v>8.1307731644830028</v>
      </c>
      <c r="R1114" s="1">
        <f>IF(dataOrig!$S1114&gt;0,dataOrig!R1114*dataRevised!$S1114/dataOrig!$S1114,dataOrig!R1114)</f>
        <v>208.14779301076487</v>
      </c>
      <c r="S1114" s="9">
        <f>dataOrig!S1114*VLOOKUP($C1114,pivot!$H$4:$Q$65,8,FALSE)/VLOOKUP($C1114,pivot!$H$4:$Q$65,4,FALSE)</f>
        <v>1140.7474749769653</v>
      </c>
      <c r="T1114" s="1">
        <f>IF(dataOrig!$X1114&gt;0,dataOrig!T1114*dataRevised!$X1114/dataOrig!$X1114,dataOrig!T1114)</f>
        <v>131.95712417959174</v>
      </c>
      <c r="U1114" s="1">
        <f>IF(dataOrig!$X1114&gt;0,dataOrig!U1114*dataRevised!$X1114/dataOrig!$X1114,dataOrig!U1114)</f>
        <v>2474.1960783673449</v>
      </c>
      <c r="V1114" s="1">
        <f>IF(dataOrig!$X1114&gt;0,dataOrig!V1114*dataRevised!$X1114/dataOrig!$X1114,dataOrig!V1114)</f>
        <v>30.989930678540482</v>
      </c>
      <c r="W1114" s="1">
        <f>IF(dataOrig!$X1114&gt;0,dataOrig!W1114*dataRevised!$X1114/dataOrig!$X1114,dataOrig!W1114)</f>
        <v>806.73787282523119</v>
      </c>
      <c r="X1114" s="9">
        <f>dataOrig!X1114*VLOOKUP($C1114,pivot!$H$4:$Q$65,9,FALSE)/VLOOKUP($C1114,pivot!$H$4:$Q$65,5,FALSE)</f>
        <v>3443.8810060507085</v>
      </c>
      <c r="Y1114" s="1">
        <f>IF(dataOrig!$AC1114&gt;0,dataOrig!Y1114*dataRevised!$AC1114/dataOrig!$AC1114,dataOrig!Y1114)</f>
        <v>69.054712821603474</v>
      </c>
      <c r="Z1114" s="1">
        <f>IF(dataOrig!$AC1114&gt;0,dataOrig!Z1114*dataRevised!$AC1114/dataOrig!$AC1114,dataOrig!Z1114)</f>
        <v>1294.7758654050649</v>
      </c>
      <c r="AA1114" s="1">
        <f>IF(dataOrig!$AC1114&gt;0,dataOrig!AA1114*dataRevised!$AC1114/dataOrig!$AC1114,dataOrig!AA1114)</f>
        <v>16.217394677800819</v>
      </c>
      <c r="AB1114" s="1">
        <f>IF(dataOrig!$AC1114&gt;0,dataOrig!AB1114*dataRevised!$AC1114/dataOrig!$AC1114,dataOrig!AB1114)</f>
        <v>422.17540338662121</v>
      </c>
      <c r="AC1114" s="9">
        <f>dataOrig!AC1114*VLOOKUP($C1114,pivot!$H$4:$Q$65,10,FALSE)/VLOOKUP($C1114,pivot!$H$4:$Q$65,6,FALSE)</f>
        <v>1802.2233762910905</v>
      </c>
    </row>
    <row r="1115" spans="1:29">
      <c r="A1115">
        <v>1141</v>
      </c>
      <c r="B1115">
        <v>24039</v>
      </c>
      <c r="C1115">
        <f>dataOrig!C1115</f>
        <v>24039</v>
      </c>
      <c r="D1115">
        <v>24</v>
      </c>
      <c r="E1115" s="1">
        <f>IF(dataOrig!$I1115&gt;0,dataOrig!E1115*dataRevised!$I1115/dataOrig!$I1115,dataOrig!E1115)</f>
        <v>102.09690721649483</v>
      </c>
      <c r="F1115" s="1">
        <f>IF(dataOrig!$I1115&gt;0,dataOrig!F1115*dataRevised!$I1115/dataOrig!$I1115,dataOrig!F1115)</f>
        <v>136.45644329896905</v>
      </c>
      <c r="G1115" s="1">
        <f>IF(dataOrig!$I1115&gt;0,dataOrig!G1115*dataRevised!$I1115/dataOrig!$I1115,dataOrig!G1115)</f>
        <v>16.688917525773196</v>
      </c>
      <c r="H1115" s="1">
        <f>IF(dataOrig!$I1115&gt;0,dataOrig!H1115*dataRevised!$I1115/dataOrig!$I1115,dataOrig!H1115)</f>
        <v>463.36288659793809</v>
      </c>
      <c r="I1115" s="9">
        <f>dataOrig!I1115*VLOOKUP($C1115,pivot!$H$4:$Q$65,7,FALSE)/VLOOKUP($C1115,pivot!$H$4:$Q$65,2,FALSE)</f>
        <v>718.60515463917523</v>
      </c>
      <c r="J1115" s="1">
        <f>dataOrig!J1115</f>
        <v>104</v>
      </c>
      <c r="K1115" s="1">
        <f>dataOrig!K1115</f>
        <v>139</v>
      </c>
      <c r="L1115" s="1">
        <f>dataOrig!L1115</f>
        <v>17</v>
      </c>
      <c r="M1115" s="1">
        <f>dataOrig!M1115</f>
        <v>472</v>
      </c>
      <c r="N1115" s="9">
        <f>dataOrig!N1115</f>
        <v>732</v>
      </c>
      <c r="O1115" s="1">
        <f>IF(dataOrig!$S1115&gt;0,dataOrig!O1115*dataRevised!$S1115/dataOrig!$S1115,dataOrig!O1115)</f>
        <v>204.49547867294811</v>
      </c>
      <c r="P1115" s="1">
        <f>IF(dataOrig!$S1115&gt;0,dataOrig!P1115*dataRevised!$S1115/dataOrig!$S1115,dataOrig!P1115)</f>
        <v>273.31607245711331</v>
      </c>
      <c r="Q1115" s="1">
        <f>IF(dataOrig!$S1115&gt;0,dataOrig!Q1115*dataRevised!$S1115/dataOrig!$S1115,dataOrig!Q1115)</f>
        <v>33.427145552308829</v>
      </c>
      <c r="R1115" s="1">
        <f>IF(dataOrig!$S1115&gt;0,dataOrig!R1115*dataRevised!$S1115/dataOrig!$S1115,dataOrig!R1115)</f>
        <v>928.09486474645678</v>
      </c>
      <c r="S1115" s="9">
        <f>dataOrig!S1115*VLOOKUP($C1115,pivot!$H$4:$Q$65,8,FALSE)/VLOOKUP($C1115,pivot!$H$4:$Q$65,4,FALSE)</f>
        <v>1439.3335614288271</v>
      </c>
      <c r="T1115" s="1">
        <f>IF(dataOrig!$X1115&gt;0,dataOrig!T1115*dataRevised!$X1115/dataOrig!$X1115,dataOrig!T1115)</f>
        <v>126.9587482636981</v>
      </c>
      <c r="U1115" s="1">
        <f>IF(dataOrig!$X1115&gt;0,dataOrig!U1115*dataRevised!$X1115/dataOrig!$X1115,dataOrig!U1115)</f>
        <v>158.94835412541732</v>
      </c>
      <c r="V1115" s="1">
        <f>IF(dataOrig!$X1115&gt;0,dataOrig!V1115*dataRevised!$X1115/dataOrig!$X1115,dataOrig!V1115)</f>
        <v>25.991554762646857</v>
      </c>
      <c r="W1115" s="1">
        <f>IF(dataOrig!$X1115&gt;0,dataOrig!W1115*dataRevised!$X1115/dataOrig!$X1115,dataOrig!W1115)</f>
        <v>744.75801146815036</v>
      </c>
      <c r="X1115" s="9">
        <f>dataOrig!X1115*VLOOKUP($C1115,pivot!$H$4:$Q$65,9,FALSE)/VLOOKUP($C1115,pivot!$H$4:$Q$65,5,FALSE)</f>
        <v>1056.6566686199126</v>
      </c>
      <c r="Y1115" s="1">
        <f>IF(dataOrig!$AC1115&gt;0,dataOrig!Y1115*dataRevised!$AC1115/dataOrig!$AC1115,dataOrig!Y1115)</f>
        <v>273.1438973503777</v>
      </c>
      <c r="Z1115" s="1">
        <f>IF(dataOrig!$AC1115&gt;0,dataOrig!Z1115*dataRevised!$AC1115/dataOrig!$AC1115,dataOrig!Z1115)</f>
        <v>341.96755652527594</v>
      </c>
      <c r="AA1115" s="1">
        <f>IF(dataOrig!$AC1115&gt;0,dataOrig!AA1115*dataRevised!$AC1115/dataOrig!$AC1115,dataOrig!AA1115)</f>
        <v>55.919223079604869</v>
      </c>
      <c r="AB1115" s="1">
        <f>IF(dataOrig!$AC1115&gt;0,dataOrig!AB1115*dataRevised!$AC1115/dataOrig!$AC1115,dataOrig!AB1115)</f>
        <v>1602.3008151656011</v>
      </c>
      <c r="AC1115" s="9">
        <f>dataOrig!AC1115*VLOOKUP($C1115,pivot!$H$4:$Q$65,10,FALSE)/VLOOKUP($C1115,pivot!$H$4:$Q$65,6,FALSE)</f>
        <v>2273.3314921208598</v>
      </c>
    </row>
    <row r="1116" spans="1:29">
      <c r="A1116">
        <v>1142</v>
      </c>
      <c r="B1116">
        <v>24039</v>
      </c>
      <c r="C1116">
        <f>dataOrig!C1116</f>
        <v>24039</v>
      </c>
      <c r="D1116">
        <v>24</v>
      </c>
      <c r="E1116" s="1">
        <f>IF(dataOrig!$I1116&gt;0,dataOrig!E1116*dataRevised!$I1116/dataOrig!$I1116,dataOrig!E1116)</f>
        <v>14.725515463917526</v>
      </c>
      <c r="F1116" s="1">
        <f>IF(dataOrig!$I1116&gt;0,dataOrig!F1116*dataRevised!$I1116/dataOrig!$I1116,dataOrig!F1116)</f>
        <v>85.407989690721649</v>
      </c>
      <c r="G1116" s="1">
        <f>IF(dataOrig!$I1116&gt;0,dataOrig!G1116*dataRevised!$I1116/dataOrig!$I1116,dataOrig!G1116)</f>
        <v>16.688917525773196</v>
      </c>
      <c r="H1116" s="1">
        <f>IF(dataOrig!$I1116&gt;0,dataOrig!H1116*dataRevised!$I1116/dataOrig!$I1116,dataOrig!H1116)</f>
        <v>27.487628865979381</v>
      </c>
      <c r="I1116" s="9">
        <f>dataOrig!I1116*VLOOKUP($C1116,pivot!$H$4:$Q$65,7,FALSE)/VLOOKUP($C1116,pivot!$H$4:$Q$65,2,FALSE)</f>
        <v>144.31005154639175</v>
      </c>
      <c r="J1116" s="1">
        <f>dataOrig!J1116</f>
        <v>15</v>
      </c>
      <c r="K1116" s="1">
        <f>dataOrig!K1116</f>
        <v>87</v>
      </c>
      <c r="L1116" s="1">
        <f>dataOrig!L1116</f>
        <v>17</v>
      </c>
      <c r="M1116" s="1">
        <f>dataOrig!M1116</f>
        <v>28</v>
      </c>
      <c r="N1116" s="9">
        <f>dataOrig!N1116</f>
        <v>147</v>
      </c>
      <c r="O1116" s="1">
        <f>IF(dataOrig!$S1116&gt;0,dataOrig!O1116*dataRevised!$S1116/dataOrig!$S1116,dataOrig!O1116)</f>
        <v>80.807294132006888</v>
      </c>
      <c r="P1116" s="1">
        <f>IF(dataOrig!$S1116&gt;0,dataOrig!P1116*dataRevised!$S1116/dataOrig!$S1116,dataOrig!P1116)</f>
        <v>468.68230596563996</v>
      </c>
      <c r="Q1116" s="1">
        <f>IF(dataOrig!$S1116&gt;0,dataOrig!Q1116*dataRevised!$S1116/dataOrig!$S1116,dataOrig!Q1116)</f>
        <v>91.581600016274479</v>
      </c>
      <c r="R1116" s="1">
        <f>IF(dataOrig!$S1116&gt;0,dataOrig!R1116*dataRevised!$S1116/dataOrig!$S1116,dataOrig!R1116)</f>
        <v>150.84028237974621</v>
      </c>
      <c r="S1116" s="9">
        <f>dataOrig!S1116*VLOOKUP($C1116,pivot!$H$4:$Q$65,8,FALSE)/VLOOKUP($C1116,pivot!$H$4:$Q$65,4,FALSE)</f>
        <v>791.91148249366756</v>
      </c>
      <c r="T1116" s="1">
        <f>IF(dataOrig!$X1116&gt;0,dataOrig!T1116*dataRevised!$X1116/dataOrig!$X1116,dataOrig!T1116)</f>
        <v>18.993828480395777</v>
      </c>
      <c r="U1116" s="1">
        <f>IF(dataOrig!$X1116&gt;0,dataOrig!U1116*dataRevised!$X1116/dataOrig!$X1116,dataOrig!U1116)</f>
        <v>98.967843134693794</v>
      </c>
      <c r="V1116" s="1">
        <f>IF(dataOrig!$X1116&gt;0,dataOrig!V1116*dataRevised!$X1116/dataOrig!$X1116,dataOrig!V1116)</f>
        <v>25.991554762646853</v>
      </c>
      <c r="W1116" s="1">
        <f>IF(dataOrig!$X1116&gt;0,dataOrig!W1116*dataRevised!$X1116/dataOrig!$X1116,dataOrig!W1116)</f>
        <v>43.985708059863903</v>
      </c>
      <c r="X1116" s="9">
        <f>dataOrig!X1116*VLOOKUP($C1116,pivot!$H$4:$Q$65,9,FALSE)/VLOOKUP($C1116,pivot!$H$4:$Q$65,5,FALSE)</f>
        <v>187.93893443760032</v>
      </c>
      <c r="Y1116" s="1">
        <f>IF(dataOrig!$AC1116&gt;0,dataOrig!Y1116*dataRevised!$AC1116/dataOrig!$AC1116,dataOrig!Y1116)</f>
        <v>109.37628272369203</v>
      </c>
      <c r="Z1116" s="1">
        <f>IF(dataOrig!$AC1116&gt;0,dataOrig!Z1116*dataRevised!$AC1116/dataOrig!$AC1116,dataOrig!Z1116)</f>
        <v>569.90799945502692</v>
      </c>
      <c r="AA1116" s="1">
        <f>IF(dataOrig!$AC1116&gt;0,dataOrig!AA1116*dataRevised!$AC1116/dataOrig!$AC1116,dataOrig!AA1116)</f>
        <v>149.67280793768384</v>
      </c>
      <c r="AB1116" s="1">
        <f>IF(dataOrig!$AC1116&gt;0,dataOrig!AB1116*dataRevised!$AC1116/dataOrig!$AC1116,dataOrig!AB1116)</f>
        <v>253.29244420223415</v>
      </c>
      <c r="AC1116" s="9">
        <f>dataOrig!AC1116*VLOOKUP($C1116,pivot!$H$4:$Q$65,10,FALSE)/VLOOKUP($C1116,pivot!$H$4:$Q$65,6,FALSE)</f>
        <v>1082.249534318637</v>
      </c>
    </row>
    <row r="1117" spans="1:29">
      <c r="A1117">
        <v>1143</v>
      </c>
      <c r="B1117">
        <v>24039</v>
      </c>
      <c r="C1117">
        <f>dataOrig!C1117</f>
        <v>24039</v>
      </c>
      <c r="D1117">
        <v>24</v>
      </c>
      <c r="E1117" s="1">
        <f>IF(dataOrig!$I1117&gt;0,dataOrig!E1117*dataRevised!$I1117/dataOrig!$I1117,dataOrig!E1117)</f>
        <v>933.59768041237123</v>
      </c>
      <c r="F1117" s="1">
        <f>IF(dataOrig!$I1117&gt;0,dataOrig!F1117*dataRevised!$I1117/dataOrig!$I1117,dataOrig!F1117)</f>
        <v>213.02912371134022</v>
      </c>
      <c r="G1117" s="1">
        <f>IF(dataOrig!$I1117&gt;0,dataOrig!G1117*dataRevised!$I1117/dataOrig!$I1117,dataOrig!G1117)</f>
        <v>26.505927835051548</v>
      </c>
      <c r="H1117" s="1">
        <f>IF(dataOrig!$I1117&gt;0,dataOrig!H1117*dataRevised!$I1117/dataOrig!$I1117,dataOrig!H1117)</f>
        <v>321.99793814432991</v>
      </c>
      <c r="I1117" s="9">
        <f>dataOrig!I1117*VLOOKUP($C1117,pivot!$H$4:$Q$65,7,FALSE)/VLOOKUP($C1117,pivot!$H$4:$Q$65,2,FALSE)</f>
        <v>1495.1306701030928</v>
      </c>
      <c r="J1117" s="1">
        <f>dataOrig!J1117</f>
        <v>951</v>
      </c>
      <c r="K1117" s="1">
        <f>dataOrig!K1117</f>
        <v>217</v>
      </c>
      <c r="L1117" s="1">
        <f>dataOrig!L1117</f>
        <v>27</v>
      </c>
      <c r="M1117" s="1">
        <f>dataOrig!M1117</f>
        <v>328</v>
      </c>
      <c r="N1117" s="9">
        <f>dataOrig!N1117</f>
        <v>1523</v>
      </c>
      <c r="O1117" s="1">
        <f>IF(dataOrig!$S1117&gt;0,dataOrig!O1117*dataRevised!$S1117/dataOrig!$S1117,dataOrig!O1117)</f>
        <v>876.53363651882592</v>
      </c>
      <c r="P1117" s="1">
        <f>IF(dataOrig!$S1117&gt;0,dataOrig!P1117*dataRevised!$S1117/dataOrig!$S1117,dataOrig!P1117)</f>
        <v>200.00820097222424</v>
      </c>
      <c r="Q1117" s="1">
        <f>IF(dataOrig!$S1117&gt;0,dataOrig!Q1117*dataRevised!$S1117/dataOrig!$S1117,dataOrig!Q1117)</f>
        <v>24.885813024193798</v>
      </c>
      <c r="R1117" s="1">
        <f>IF(dataOrig!$S1117&gt;0,dataOrig!R1117*dataRevised!$S1117/dataOrig!$S1117,dataOrig!R1117)</f>
        <v>302.31654340502092</v>
      </c>
      <c r="S1117" s="9">
        <f>dataOrig!S1117*VLOOKUP($C1117,pivot!$H$4:$Q$65,8,FALSE)/VLOOKUP($C1117,pivot!$H$4:$Q$65,4,FALSE)</f>
        <v>1403.7441939202647</v>
      </c>
      <c r="T1117" s="1">
        <f>IF(dataOrig!$X1117&gt;0,dataOrig!T1117*dataRevised!$X1117/dataOrig!$X1117,dataOrig!T1117)</f>
        <v>1161.6225628536786</v>
      </c>
      <c r="U1117" s="1">
        <f>IF(dataOrig!$X1117&gt;0,dataOrig!U1117*dataRevised!$X1117/dataOrig!$X1117,dataOrig!U1117)</f>
        <v>247.91944542832385</v>
      </c>
      <c r="V1117" s="1">
        <f>IF(dataOrig!$X1117&gt;0,dataOrig!V1117*dataRevised!$X1117/dataOrig!$X1117,dataOrig!V1117)</f>
        <v>41.986357693506456</v>
      </c>
      <c r="W1117" s="1">
        <f>IF(dataOrig!$X1117&gt;0,dataOrig!W1117*dataRevised!$X1117/dataOrig!$X1117,dataOrig!W1117)</f>
        <v>516.83206970340086</v>
      </c>
      <c r="X1117" s="9">
        <f>dataOrig!X1117*VLOOKUP($C1117,pivot!$H$4:$Q$65,9,FALSE)/VLOOKUP($C1117,pivot!$H$4:$Q$65,5,FALSE)</f>
        <v>1968.3604356789099</v>
      </c>
      <c r="Y1117" s="1">
        <f>IF(dataOrig!$AC1117&gt;0,dataOrig!Y1117*dataRevised!$AC1117/dataOrig!$AC1117,dataOrig!Y1117)</f>
        <v>1156.0318622157797</v>
      </c>
      <c r="Z1117" s="1">
        <f>IF(dataOrig!$AC1117&gt;0,dataOrig!Z1117*dataRevised!$AC1117/dataOrig!$AC1117,dataOrig!Z1117)</f>
        <v>246.7262494229891</v>
      </c>
      <c r="AA1117" s="1">
        <f>IF(dataOrig!$AC1117&gt;0,dataOrig!AA1117*dataRevised!$AC1117/dataOrig!$AC1117,dataOrig!AA1117)</f>
        <v>41.78428417647396</v>
      </c>
      <c r="AB1117" s="1">
        <f>IF(dataOrig!$AC1117&gt;0,dataOrig!AB1117*dataRevised!$AC1117/dataOrig!$AC1117,dataOrig!AB1117)</f>
        <v>514.34464093421525</v>
      </c>
      <c r="AC1117" s="9">
        <f>dataOrig!AC1117*VLOOKUP($C1117,pivot!$H$4:$Q$65,10,FALSE)/VLOOKUP($C1117,pivot!$H$4:$Q$65,6,FALSE)</f>
        <v>1958.887036749458</v>
      </c>
    </row>
    <row r="1118" spans="1:29">
      <c r="A1118">
        <v>1144</v>
      </c>
      <c r="B1118">
        <v>24039</v>
      </c>
      <c r="C1118">
        <f>dataOrig!C1118</f>
        <v>24039</v>
      </c>
      <c r="D1118">
        <v>24</v>
      </c>
      <c r="E1118" s="1">
        <f>IF(dataOrig!$I1118&gt;0,dataOrig!E1118*dataRevised!$I1118/dataOrig!$I1118,dataOrig!E1118)</f>
        <v>0</v>
      </c>
      <c r="F1118" s="1">
        <f>IF(dataOrig!$I1118&gt;0,dataOrig!F1118*dataRevised!$I1118/dataOrig!$I1118,dataOrig!F1118)</f>
        <v>0</v>
      </c>
      <c r="G1118" s="1">
        <f>IF(dataOrig!$I1118&gt;0,dataOrig!G1118*dataRevised!$I1118/dataOrig!$I1118,dataOrig!G1118)</f>
        <v>0</v>
      </c>
      <c r="H1118" s="1">
        <f>IF(dataOrig!$I1118&gt;0,dataOrig!H1118*dataRevised!$I1118/dataOrig!$I1118,dataOrig!H1118)</f>
        <v>0</v>
      </c>
      <c r="I1118" s="9">
        <f>dataOrig!I1118*VLOOKUP($C1118,pivot!$H$4:$Q$65,7,FALSE)/VLOOKUP($C1118,pivot!$H$4:$Q$65,2,FALSE)</f>
        <v>0</v>
      </c>
      <c r="J1118" s="1">
        <f>dataOrig!J1118</f>
        <v>0</v>
      </c>
      <c r="K1118" s="1">
        <f>dataOrig!K1118</f>
        <v>0</v>
      </c>
      <c r="L1118" s="1">
        <f>dataOrig!L1118</f>
        <v>0</v>
      </c>
      <c r="M1118" s="1">
        <f>dataOrig!M1118</f>
        <v>0</v>
      </c>
      <c r="N1118" s="9">
        <f>dataOrig!N1118</f>
        <v>0</v>
      </c>
      <c r="O1118" s="1">
        <f>IF(dataOrig!$S1118&gt;0,dataOrig!O1118*dataRevised!$S1118/dataOrig!$S1118,dataOrig!O1118)</f>
        <v>157.89942880015059</v>
      </c>
      <c r="P1118" s="1">
        <f>IF(dataOrig!$S1118&gt;0,dataOrig!P1118*dataRevised!$S1118/dataOrig!$S1118,dataOrig!P1118)</f>
        <v>157.89942880015059</v>
      </c>
      <c r="Q1118" s="1">
        <f>IF(dataOrig!$S1118&gt;0,dataOrig!Q1118*dataRevised!$S1118/dataOrig!$S1118,dataOrig!Q1118)</f>
        <v>157.89942880015059</v>
      </c>
      <c r="R1118" s="1">
        <f>IF(dataOrig!$S1118&gt;0,dataOrig!R1118*dataRevised!$S1118/dataOrig!$S1118,dataOrig!R1118)</f>
        <v>157.89942880015059</v>
      </c>
      <c r="S1118" s="9">
        <f>dataOrig!S1118*VLOOKUP($C1118,pivot!$H$4:$Q$65,8,FALSE)/VLOOKUP($C1118,pivot!$H$4:$Q$65,4,FALSE)</f>
        <v>631.59771520060235</v>
      </c>
      <c r="T1118" s="1">
        <f>IF(dataOrig!$X1118&gt;0,dataOrig!T1118*dataRevised!$X1118/dataOrig!$X1118,dataOrig!T1118)</f>
        <v>0</v>
      </c>
      <c r="U1118" s="1">
        <f>IF(dataOrig!$X1118&gt;0,dataOrig!U1118*dataRevised!$X1118/dataOrig!$X1118,dataOrig!U1118)</f>
        <v>0</v>
      </c>
      <c r="V1118" s="1">
        <f>IF(dataOrig!$X1118&gt;0,dataOrig!V1118*dataRevised!$X1118/dataOrig!$X1118,dataOrig!V1118)</f>
        <v>0</v>
      </c>
      <c r="W1118" s="1">
        <f>IF(dataOrig!$X1118&gt;0,dataOrig!W1118*dataRevised!$X1118/dataOrig!$X1118,dataOrig!W1118)</f>
        <v>0</v>
      </c>
      <c r="X1118" s="9">
        <f>dataOrig!X1118*VLOOKUP($C1118,pivot!$H$4:$Q$65,9,FALSE)/VLOOKUP($C1118,pivot!$H$4:$Q$65,5,FALSE)</f>
        <v>0</v>
      </c>
      <c r="Y1118" s="1">
        <f>IF(dataOrig!$AC1118&gt;0,dataOrig!Y1118*dataRevised!$AC1118/dataOrig!$AC1118,dataOrig!Y1118)</f>
        <v>217.97501537004828</v>
      </c>
      <c r="Z1118" s="1">
        <f>IF(dataOrig!$AC1118&gt;0,dataOrig!Z1118*dataRevised!$AC1118/dataOrig!$AC1118,dataOrig!Z1118)</f>
        <v>217.97501537004828</v>
      </c>
      <c r="AA1118" s="1">
        <f>IF(dataOrig!$AC1118&gt;0,dataOrig!AA1118*dataRevised!$AC1118/dataOrig!$AC1118,dataOrig!AA1118)</f>
        <v>217.97501537004828</v>
      </c>
      <c r="AB1118" s="1">
        <f>IF(dataOrig!$AC1118&gt;0,dataOrig!AB1118*dataRevised!$AC1118/dataOrig!$AC1118,dataOrig!AB1118)</f>
        <v>217.97501537004828</v>
      </c>
      <c r="AC1118" s="9">
        <f>dataOrig!AC1118*VLOOKUP($C1118,pivot!$H$4:$Q$65,10,FALSE)/VLOOKUP($C1118,pivot!$H$4:$Q$65,6,FALSE)</f>
        <v>871.90006148019302</v>
      </c>
    </row>
    <row r="1119" spans="1:29">
      <c r="A1119">
        <v>1145</v>
      </c>
      <c r="B1119">
        <v>24039</v>
      </c>
      <c r="C1119">
        <f>dataOrig!C1119</f>
        <v>24039</v>
      </c>
      <c r="D1119">
        <v>24</v>
      </c>
      <c r="E1119" s="1">
        <f>IF(dataOrig!$I1119&gt;0,dataOrig!E1119*dataRevised!$I1119/dataOrig!$I1119,dataOrig!E1119)</f>
        <v>149.21855670103091</v>
      </c>
      <c r="F1119" s="1">
        <f>IF(dataOrig!$I1119&gt;0,dataOrig!F1119*dataRevised!$I1119/dataOrig!$I1119,dataOrig!F1119)</f>
        <v>76.572680412371142</v>
      </c>
      <c r="G1119" s="1">
        <f>IF(dataOrig!$I1119&gt;0,dataOrig!G1119*dataRevised!$I1119/dataOrig!$I1119,dataOrig!G1119)</f>
        <v>382.86340206185565</v>
      </c>
      <c r="H1119" s="1">
        <f>IF(dataOrig!$I1119&gt;0,dataOrig!H1119*dataRevised!$I1119/dataOrig!$I1119,dataOrig!H1119)</f>
        <v>271.93118556701029</v>
      </c>
      <c r="I1119" s="9">
        <f>dataOrig!I1119*VLOOKUP($C1119,pivot!$H$4:$Q$65,7,FALSE)/VLOOKUP($C1119,pivot!$H$4:$Q$65,2,FALSE)</f>
        <v>880.58582474226807</v>
      </c>
      <c r="J1119" s="1">
        <f>dataOrig!J1119</f>
        <v>152</v>
      </c>
      <c r="K1119" s="1">
        <f>dataOrig!K1119</f>
        <v>78</v>
      </c>
      <c r="L1119" s="1">
        <f>dataOrig!L1119</f>
        <v>390</v>
      </c>
      <c r="M1119" s="1">
        <f>dataOrig!M1119</f>
        <v>277</v>
      </c>
      <c r="N1119" s="9">
        <f>dataOrig!N1119</f>
        <v>897</v>
      </c>
      <c r="O1119" s="1">
        <f>IF(dataOrig!$S1119&gt;0,dataOrig!O1119*dataRevised!$S1119/dataOrig!$S1119,dataOrig!O1119)</f>
        <v>276.95001431223039</v>
      </c>
      <c r="P1119" s="1">
        <f>IF(dataOrig!$S1119&gt;0,dataOrig!P1119*dataRevised!$S1119/dataOrig!$S1119,dataOrig!P1119)</f>
        <v>142.11908629180243</v>
      </c>
      <c r="Q1119" s="1">
        <f>IF(dataOrig!$S1119&gt;0,dataOrig!Q1119*dataRevised!$S1119/dataOrig!$S1119,dataOrig!Q1119)</f>
        <v>710.59543145901216</v>
      </c>
      <c r="R1119" s="1">
        <f>IF(dataOrig!$S1119&gt;0,dataOrig!R1119*dataRevised!$S1119/dataOrig!$S1119,dataOrig!R1119)</f>
        <v>504.70496029268304</v>
      </c>
      <c r="S1119" s="9">
        <f>dataOrig!S1119*VLOOKUP($C1119,pivot!$H$4:$Q$65,8,FALSE)/VLOOKUP($C1119,pivot!$H$4:$Q$65,4,FALSE)</f>
        <v>1634.369492355728</v>
      </c>
      <c r="T1119" s="1">
        <f>IF(dataOrig!$X1119&gt;0,dataOrig!T1119*dataRevised!$X1119/dataOrig!$X1119,dataOrig!T1119)</f>
        <v>185.9395840712429</v>
      </c>
      <c r="U1119" s="1">
        <f>IF(dataOrig!$X1119&gt;0,dataOrig!U1119*dataRevised!$X1119/dataOrig!$X1119,dataOrig!U1119)</f>
        <v>88.971091302906544</v>
      </c>
      <c r="V1119" s="1">
        <f>IF(dataOrig!$X1119&gt;0,dataOrig!V1119*dataRevised!$X1119/dataOrig!$X1119,dataOrig!V1119)</f>
        <v>608.8021865558436</v>
      </c>
      <c r="W1119" s="1">
        <f>IF(dataOrig!$X1119&gt;0,dataOrig!W1119*dataRevised!$X1119/dataOrig!$X1119,dataOrig!W1119)</f>
        <v>435.85837986592423</v>
      </c>
      <c r="X1119" s="9">
        <f>dataOrig!X1119*VLOOKUP($C1119,pivot!$H$4:$Q$65,9,FALSE)/VLOOKUP($C1119,pivot!$H$4:$Q$65,5,FALSE)</f>
        <v>1319.5712417959173</v>
      </c>
      <c r="Y1119" s="1">
        <f>IF(dataOrig!$AC1119&gt;0,dataOrig!Y1119*dataRevised!$AC1119/dataOrig!$AC1119,dataOrig!Y1119)</f>
        <v>356.48593913357581</v>
      </c>
      <c r="Z1119" s="1">
        <f>IF(dataOrig!$AC1119&gt;0,dataOrig!Z1119*dataRevised!$AC1119/dataOrig!$AC1119,dataOrig!Z1119)</f>
        <v>170.57660528434539</v>
      </c>
      <c r="AA1119" s="1">
        <f>IF(dataOrig!$AC1119&gt;0,dataOrig!AA1119*dataRevised!$AC1119/dataOrig!$AC1119,dataOrig!AA1119)</f>
        <v>1167.2039620018691</v>
      </c>
      <c r="AB1119" s="1">
        <f>IF(dataOrig!$AC1119&gt;0,dataOrig!AB1119*dataRevised!$AC1119/dataOrig!$AC1119,dataOrig!AB1119)</f>
        <v>835.6337067862313</v>
      </c>
      <c r="AC1119" s="9">
        <f>dataOrig!AC1119*VLOOKUP($C1119,pivot!$H$4:$Q$65,10,FALSE)/VLOOKUP($C1119,pivot!$H$4:$Q$65,6,FALSE)</f>
        <v>2529.9002132060218</v>
      </c>
    </row>
    <row r="1120" spans="1:29">
      <c r="A1120">
        <v>1146</v>
      </c>
      <c r="B1120">
        <v>24039</v>
      </c>
      <c r="C1120">
        <f>dataOrig!C1120</f>
        <v>24039</v>
      </c>
      <c r="D1120">
        <v>24</v>
      </c>
      <c r="E1120" s="1">
        <f>IF(dataOrig!$I1120&gt;0,dataOrig!E1120*dataRevised!$I1120/dataOrig!$I1120,dataOrig!E1120)</f>
        <v>107.00541237113401</v>
      </c>
      <c r="F1120" s="1">
        <f>IF(dataOrig!$I1120&gt;0,dataOrig!F1120*dataRevised!$I1120/dataOrig!$I1120,dataOrig!F1120)</f>
        <v>726.45876288659792</v>
      </c>
      <c r="G1120" s="1">
        <f>IF(dataOrig!$I1120&gt;0,dataOrig!G1120*dataRevised!$I1120/dataOrig!$I1120,dataOrig!G1120)</f>
        <v>123.69432989690721</v>
      </c>
      <c r="H1120" s="1">
        <f>IF(dataOrig!$I1120&gt;0,dataOrig!H1120*dataRevised!$I1120/dataOrig!$I1120,dataOrig!H1120)</f>
        <v>667.5567010309278</v>
      </c>
      <c r="I1120" s="9">
        <f>dataOrig!I1120*VLOOKUP($C1120,pivot!$H$4:$Q$65,7,FALSE)/VLOOKUP($C1120,pivot!$H$4:$Q$65,2,FALSE)</f>
        <v>1624.715206185567</v>
      </c>
      <c r="J1120" s="1">
        <f>dataOrig!J1120</f>
        <v>109</v>
      </c>
      <c r="K1120" s="1">
        <f>dataOrig!K1120</f>
        <v>740</v>
      </c>
      <c r="L1120" s="1">
        <f>dataOrig!L1120</f>
        <v>126</v>
      </c>
      <c r="M1120" s="1">
        <f>dataOrig!M1120</f>
        <v>680</v>
      </c>
      <c r="N1120" s="9">
        <f>dataOrig!N1120</f>
        <v>1655</v>
      </c>
      <c r="O1120" s="1">
        <f>IF(dataOrig!$S1120&gt;0,dataOrig!O1120*dataRevised!$S1120/dataOrig!$S1120,dataOrig!O1120)</f>
        <v>68.485475968916944</v>
      </c>
      <c r="P1120" s="1">
        <f>IF(dataOrig!$S1120&gt;0,dataOrig!P1120*dataRevised!$S1120/dataOrig!$S1120,dataOrig!P1120)</f>
        <v>464.9472680458581</v>
      </c>
      <c r="Q1120" s="1">
        <f>IF(dataOrig!$S1120&gt;0,dataOrig!Q1120*dataRevised!$S1120/dataOrig!$S1120,dataOrig!Q1120)</f>
        <v>79.166696991592062</v>
      </c>
      <c r="R1120" s="1">
        <f>IF(dataOrig!$S1120&gt;0,dataOrig!R1120*dataRevised!$S1120/dataOrig!$S1120,dataOrig!R1120)</f>
        <v>427.24884090700471</v>
      </c>
      <c r="S1120" s="9">
        <f>dataOrig!S1120*VLOOKUP($C1120,pivot!$H$4:$Q$65,8,FALSE)/VLOOKUP($C1120,pivot!$H$4:$Q$65,4,FALSE)</f>
        <v>1039.8482819133719</v>
      </c>
      <c r="T1120" s="1">
        <f>IF(dataOrig!$X1120&gt;0,dataOrig!T1120*dataRevised!$X1120/dataOrig!$X1120,dataOrig!T1120)</f>
        <v>132.95679936277045</v>
      </c>
      <c r="U1120" s="1">
        <f>IF(dataOrig!$X1120&gt;0,dataOrig!U1120*dataRevised!$X1120/dataOrig!$X1120,dataOrig!U1120)</f>
        <v>845.72520496920163</v>
      </c>
      <c r="V1120" s="1">
        <f>IF(dataOrig!$X1120&gt;0,dataOrig!V1120*dataRevised!$X1120/dataOrig!$X1120,dataOrig!V1120)</f>
        <v>196.93601108620888</v>
      </c>
      <c r="W1120" s="1">
        <f>IF(dataOrig!$X1120&gt;0,dataOrig!W1120*dataRevised!$X1120/dataOrig!$X1120,dataOrig!W1120)</f>
        <v>1070.6521211844149</v>
      </c>
      <c r="X1120" s="9">
        <f>dataOrig!X1120*VLOOKUP($C1120,pivot!$H$4:$Q$65,9,FALSE)/VLOOKUP($C1120,pivot!$H$4:$Q$65,5,FALSE)</f>
        <v>2246.2701366025958</v>
      </c>
      <c r="Y1120" s="1">
        <f>IF(dataOrig!$AC1120&gt;0,dataOrig!Y1120*dataRevised!$AC1120/dataOrig!$AC1120,dataOrig!Y1120)</f>
        <v>85.883686257188742</v>
      </c>
      <c r="Z1120" s="1">
        <f>IF(dataOrig!$AC1120&gt;0,dataOrig!Z1120*dataRevised!$AC1120/dataOrig!$AC1120,dataOrig!Z1120)</f>
        <v>546.29773363595257</v>
      </c>
      <c r="AA1120" s="1">
        <f>IF(dataOrig!$AC1120&gt;0,dataOrig!AA1120*dataRevised!$AC1120/dataOrig!$AC1120,dataOrig!AA1120)</f>
        <v>127.21117438094873</v>
      </c>
      <c r="AB1120" s="1">
        <f>IF(dataOrig!$AC1120&gt;0,dataOrig!AB1120*dataRevised!$AC1120/dataOrig!$AC1120,dataOrig!AB1120)</f>
        <v>691.58968407104624</v>
      </c>
      <c r="AC1120" s="9">
        <f>dataOrig!AC1120*VLOOKUP($C1120,pivot!$H$4:$Q$65,10,FALSE)/VLOOKUP($C1120,pivot!$H$4:$Q$65,6,FALSE)</f>
        <v>1450.9822783451361</v>
      </c>
    </row>
    <row r="1121" spans="1:29">
      <c r="A1121">
        <v>1147</v>
      </c>
      <c r="B1121">
        <v>24041</v>
      </c>
      <c r="C1121">
        <f>dataOrig!C1121</f>
        <v>24041</v>
      </c>
      <c r="D1121">
        <v>24</v>
      </c>
      <c r="E1121" s="1">
        <f>IF(dataOrig!$I1121&gt;0,dataOrig!E1121*dataRevised!$I1121/dataOrig!$I1121,dataOrig!E1121)</f>
        <v>148.68612210288299</v>
      </c>
      <c r="F1121" s="1">
        <f>IF(dataOrig!$I1121&gt;0,dataOrig!F1121*dataRevised!$I1121/dataOrig!$I1121,dataOrig!F1121)</f>
        <v>169.25904465799886</v>
      </c>
      <c r="G1121" s="1">
        <f>IF(dataOrig!$I1121&gt;0,dataOrig!G1121*dataRevised!$I1121/dataOrig!$I1121,dataOrig!G1121)</f>
        <v>189.83196721311475</v>
      </c>
      <c r="H1121" s="1">
        <f>IF(dataOrig!$I1121&gt;0,dataOrig!H1121*dataRevised!$I1121/dataOrig!$I1121,dataOrig!H1121)</f>
        <v>263.70746184284906</v>
      </c>
      <c r="I1121" s="9">
        <f>dataOrig!I1121*VLOOKUP($C1121,pivot!$H$4:$Q$65,7,FALSE)/VLOOKUP($C1121,pivot!$H$4:$Q$65,2,FALSE)</f>
        <v>771.48459581684563</v>
      </c>
      <c r="J1121" s="1">
        <f>dataOrig!J1121</f>
        <v>159</v>
      </c>
      <c r="K1121" s="1">
        <f>dataOrig!K1121</f>
        <v>181</v>
      </c>
      <c r="L1121" s="1">
        <f>dataOrig!L1121</f>
        <v>203</v>
      </c>
      <c r="M1121" s="1">
        <f>dataOrig!M1121</f>
        <v>282</v>
      </c>
      <c r="N1121" s="9">
        <f>dataOrig!N1121</f>
        <v>825</v>
      </c>
      <c r="O1121" s="1">
        <f>IF(dataOrig!$S1121&gt;0,dataOrig!O1121*dataRevised!$S1121/dataOrig!$S1121,dataOrig!O1121)</f>
        <v>513.1923162169212</v>
      </c>
      <c r="P1121" s="1">
        <f>IF(dataOrig!$S1121&gt;0,dataOrig!P1121*dataRevised!$S1121/dataOrig!$S1121,dataOrig!P1121)</f>
        <v>584.20005808341352</v>
      </c>
      <c r="Q1121" s="1">
        <f>IF(dataOrig!$S1121&gt;0,dataOrig!Q1121*dataRevised!$S1121/dataOrig!$S1121,dataOrig!Q1121)</f>
        <v>655.20779994990573</v>
      </c>
      <c r="R1121" s="1">
        <f>IF(dataOrig!$S1121&gt;0,dataOrig!R1121*dataRevised!$S1121/dataOrig!$S1121,dataOrig!R1121)</f>
        <v>910.19014574321875</v>
      </c>
      <c r="S1121" s="9">
        <f>dataOrig!S1121*VLOOKUP($C1121,pivot!$H$4:$Q$65,8,FALSE)/VLOOKUP($C1121,pivot!$H$4:$Q$65,4,FALSE)</f>
        <v>2662.7903199934594</v>
      </c>
      <c r="T1121" s="1">
        <f>IF(dataOrig!$X1121&gt;0,dataOrig!T1121*dataRevised!$X1121/dataOrig!$X1121,dataOrig!T1121)</f>
        <v>180.91169454269726</v>
      </c>
      <c r="U1121" s="1">
        <f>IF(dataOrig!$X1121&gt;0,dataOrig!U1121*dataRevised!$X1121/dataOrig!$X1121,dataOrig!U1121)</f>
        <v>222.89120377359939</v>
      </c>
      <c r="V1121" s="1">
        <f>IF(dataOrig!$X1121&gt;0,dataOrig!V1121*dataRevised!$X1121/dataOrig!$X1121,dataOrig!V1121)</f>
        <v>82.959506337258972</v>
      </c>
      <c r="W1121" s="1">
        <f>IF(dataOrig!$X1121&gt;0,dataOrig!W1121*dataRevised!$X1121/dataOrig!$X1121,dataOrig!W1121)</f>
        <v>386.81119219902672</v>
      </c>
      <c r="X1121" s="9">
        <f>dataOrig!X1121*VLOOKUP($C1121,pivot!$H$4:$Q$65,9,FALSE)/VLOOKUP($C1121,pivot!$H$4:$Q$65,5,FALSE)</f>
        <v>873.57359685258234</v>
      </c>
      <c r="Y1121" s="1">
        <f>IF(dataOrig!$AC1121&gt;0,dataOrig!Y1121*dataRevised!$AC1121/dataOrig!$AC1121,dataOrig!Y1121)</f>
        <v>704.82370224923022</v>
      </c>
      <c r="Z1121" s="1">
        <f>IF(dataOrig!$AC1121&gt;0,dataOrig!Z1121*dataRevised!$AC1121/dataOrig!$AC1121,dataOrig!Z1121)</f>
        <v>868.37395359988034</v>
      </c>
      <c r="AA1121" s="1">
        <f>IF(dataOrig!$AC1121&gt;0,dataOrig!AA1121*dataRevised!$AC1121/dataOrig!$AC1121,dataOrig!AA1121)</f>
        <v>323.20644909771335</v>
      </c>
      <c r="AB1121" s="1">
        <f>IF(dataOrig!$AC1121&gt;0,dataOrig!AB1121*dataRevised!$AC1121/dataOrig!$AC1121,dataOrig!AB1121)</f>
        <v>1506.9987445881331</v>
      </c>
      <c r="AC1121" s="9">
        <f>dataOrig!AC1121*VLOOKUP($C1121,pivot!$H$4:$Q$65,10,FALSE)/VLOOKUP($C1121,pivot!$H$4:$Q$65,6,FALSE)</f>
        <v>3403.4028495349571</v>
      </c>
    </row>
    <row r="1122" spans="1:29">
      <c r="A1122">
        <v>1148</v>
      </c>
      <c r="B1122">
        <v>24041</v>
      </c>
      <c r="C1122">
        <f>dataOrig!C1122</f>
        <v>24041</v>
      </c>
      <c r="D1122">
        <v>24</v>
      </c>
      <c r="E1122" s="1">
        <f>IF(dataOrig!$I1122&gt;0,dataOrig!E1122*dataRevised!$I1122/dataOrig!$I1122,dataOrig!E1122)</f>
        <v>25.248586772187675</v>
      </c>
      <c r="F1122" s="1">
        <f>IF(dataOrig!$I1122&gt;0,dataOrig!F1122*dataRevised!$I1122/dataOrig!$I1122,dataOrig!F1122)</f>
        <v>331.9721594120972</v>
      </c>
      <c r="G1122" s="1">
        <f>IF(dataOrig!$I1122&gt;0,dataOrig!G1122*dataRevised!$I1122/dataOrig!$I1122,dataOrig!G1122)</f>
        <v>187.02656868287167</v>
      </c>
      <c r="H1122" s="1">
        <f>IF(dataOrig!$I1122&gt;0,dataOrig!H1122*dataRevised!$I1122/dataOrig!$I1122,dataOrig!H1122)</f>
        <v>350.67481628038439</v>
      </c>
      <c r="I1122" s="9">
        <f>dataOrig!I1122*VLOOKUP($C1122,pivot!$H$4:$Q$65,7,FALSE)/VLOOKUP($C1122,pivot!$H$4:$Q$65,2,FALSE)</f>
        <v>894.92213114754099</v>
      </c>
      <c r="J1122" s="1">
        <f>dataOrig!J1122</f>
        <v>27</v>
      </c>
      <c r="K1122" s="1">
        <f>dataOrig!K1122</f>
        <v>355</v>
      </c>
      <c r="L1122" s="1">
        <f>dataOrig!L1122</f>
        <v>200</v>
      </c>
      <c r="M1122" s="1">
        <f>dataOrig!M1122</f>
        <v>375</v>
      </c>
      <c r="N1122" s="9">
        <f>dataOrig!N1122</f>
        <v>957</v>
      </c>
      <c r="O1122" s="1">
        <f>IF(dataOrig!$S1122&gt;0,dataOrig!O1122*dataRevised!$S1122/dataOrig!$S1122,dataOrig!O1122)</f>
        <v>57.18024224158254</v>
      </c>
      <c r="P1122" s="1">
        <f>IF(dataOrig!$S1122&gt;0,dataOrig!P1122*dataRevised!$S1122/dataOrig!$S1122,dataOrig!P1122)</f>
        <v>751.81429613932596</v>
      </c>
      <c r="Q1122" s="1">
        <f>IF(dataOrig!$S1122&gt;0,dataOrig!Q1122*dataRevised!$S1122/dataOrig!$S1122,dataOrig!Q1122)</f>
        <v>423.55734993764855</v>
      </c>
      <c r="R1122" s="1">
        <f>IF(dataOrig!$S1122&gt;0,dataOrig!R1122*dataRevised!$S1122/dataOrig!$S1122,dataOrig!R1122)</f>
        <v>794.17003113309102</v>
      </c>
      <c r="S1122" s="9">
        <f>dataOrig!S1122*VLOOKUP($C1122,pivot!$H$4:$Q$65,8,FALSE)/VLOOKUP($C1122,pivot!$H$4:$Q$65,4,FALSE)</f>
        <v>2026.7219194516481</v>
      </c>
      <c r="T1122" s="1">
        <f>IF(dataOrig!$X1122&gt;0,dataOrig!T1122*dataRevised!$X1122/dataOrig!$X1122,dataOrig!T1122)</f>
        <v>30.984875860903951</v>
      </c>
      <c r="U1122" s="1">
        <f>IF(dataOrig!$X1122&gt;0,dataOrig!U1122*dataRevised!$X1122/dataOrig!$X1122,dataOrig!U1122)</f>
        <v>437.7863105508365</v>
      </c>
      <c r="V1122" s="1">
        <f>IF(dataOrig!$X1122&gt;0,dataOrig!V1122*dataRevised!$X1122/dataOrig!$X1122,dataOrig!V1122)</f>
        <v>81.959994212713681</v>
      </c>
      <c r="W1122" s="1">
        <f>IF(dataOrig!$X1122&gt;0,dataOrig!W1122*dataRevised!$X1122/dataOrig!$X1122,dataOrig!W1122)</f>
        <v>513.74923201627837</v>
      </c>
      <c r="X1122" s="9">
        <f>dataOrig!X1122*VLOOKUP($C1122,pivot!$H$4:$Q$65,9,FALSE)/VLOOKUP($C1122,pivot!$H$4:$Q$65,5,FALSE)</f>
        <v>1064.4804126407325</v>
      </c>
      <c r="Y1122" s="1">
        <f>IF(dataOrig!$AC1122&gt;0,dataOrig!Y1122*dataRevised!$AC1122/dataOrig!$AC1122,dataOrig!Y1122)</f>
        <v>77.611641710900727</v>
      </c>
      <c r="Z1122" s="1">
        <f>IF(dataOrig!$AC1122&gt;0,dataOrig!Z1122*dataRevised!$AC1122/dataOrig!$AC1122,dataOrig!Z1122)</f>
        <v>1096.5773893346618</v>
      </c>
      <c r="AA1122" s="1">
        <f>IF(dataOrig!$AC1122&gt;0,dataOrig!AA1122*dataRevised!$AC1122/dataOrig!$AC1122,dataOrig!AA1122)</f>
        <v>205.29531033205996</v>
      </c>
      <c r="AB1122" s="1">
        <f>IF(dataOrig!$AC1122&gt;0,dataOrig!AB1122*dataRevised!$AC1122/dataOrig!$AC1122,dataOrig!AB1122)</f>
        <v>1286.8510915936442</v>
      </c>
      <c r="AC1122" s="9">
        <f>dataOrig!AC1122*VLOOKUP($C1122,pivot!$H$4:$Q$65,10,FALSE)/VLOOKUP($C1122,pivot!$H$4:$Q$65,6,FALSE)</f>
        <v>2666.335432971267</v>
      </c>
    </row>
    <row r="1123" spans="1:29">
      <c r="A1123">
        <v>1149</v>
      </c>
      <c r="B1123">
        <v>24041</v>
      </c>
      <c r="C1123">
        <f>dataOrig!C1123</f>
        <v>24041</v>
      </c>
      <c r="D1123">
        <v>24</v>
      </c>
      <c r="E1123" s="1">
        <f>IF(dataOrig!$I1123&gt;0,dataOrig!E1123*dataRevised!$I1123/dataOrig!$I1123,dataOrig!E1123)</f>
        <v>1347.5264273600903</v>
      </c>
      <c r="F1123" s="1">
        <f>IF(dataOrig!$I1123&gt;0,dataOrig!F1123*dataRevised!$I1123/dataOrig!$I1123,dataOrig!F1123)</f>
        <v>3454.3807235726399</v>
      </c>
      <c r="G1123" s="1">
        <f>IF(dataOrig!$I1123&gt;0,dataOrig!G1123*dataRevised!$I1123/dataOrig!$I1123,dataOrig!G1123)</f>
        <v>838.81416054267947</v>
      </c>
      <c r="H1123" s="1">
        <f>IF(dataOrig!$I1123&gt;0,dataOrig!H1123*dataRevised!$I1123/dataOrig!$I1123,dataOrig!H1123)</f>
        <v>4881.3934426229507</v>
      </c>
      <c r="I1123" s="9">
        <f>dataOrig!I1123*VLOOKUP($C1123,pivot!$H$4:$Q$65,7,FALSE)/VLOOKUP($C1123,pivot!$H$4:$Q$65,2,FALSE)</f>
        <v>10522.11475409836</v>
      </c>
      <c r="J1123" s="1">
        <f>dataOrig!J1123</f>
        <v>1441</v>
      </c>
      <c r="K1123" s="1">
        <f>dataOrig!K1123</f>
        <v>3694</v>
      </c>
      <c r="L1123" s="1">
        <f>dataOrig!L1123</f>
        <v>897</v>
      </c>
      <c r="M1123" s="1">
        <f>dataOrig!M1123</f>
        <v>5220</v>
      </c>
      <c r="N1123" s="9">
        <f>dataOrig!N1123</f>
        <v>11252</v>
      </c>
      <c r="O1123" s="1">
        <f>IF(dataOrig!$S1123&gt;0,dataOrig!O1123*dataRevised!$S1123/dataOrig!$S1123,dataOrig!O1123)</f>
        <v>728.56754173819593</v>
      </c>
      <c r="P1123" s="1">
        <f>IF(dataOrig!$S1123&gt;0,dataOrig!P1123*dataRevised!$S1123/dataOrig!$S1123,dataOrig!P1123)</f>
        <v>1867.6811236508645</v>
      </c>
      <c r="Q1123" s="1">
        <f>IF(dataOrig!$S1123&gt;0,dataOrig!Q1123*dataRevised!$S1123/dataOrig!$S1123,dataOrig!Q1123)</f>
        <v>453.52191876416498</v>
      </c>
      <c r="R1123" s="1">
        <f>IF(dataOrig!$S1123&gt;0,dataOrig!R1123*dataRevised!$S1123/dataOrig!$S1123,dataOrig!R1123)</f>
        <v>2639.2245439787521</v>
      </c>
      <c r="S1123" s="9">
        <f>dataOrig!S1123*VLOOKUP($C1123,pivot!$H$4:$Q$65,8,FALSE)/VLOOKUP($C1123,pivot!$H$4:$Q$65,4,FALSE)</f>
        <v>5688.9951281319773</v>
      </c>
      <c r="T1123" s="1">
        <f>IF(dataOrig!$X1123&gt;0,dataOrig!T1123*dataRevised!$X1123/dataOrig!$X1123,dataOrig!T1123)</f>
        <v>1636.2013478806377</v>
      </c>
      <c r="U1123" s="1">
        <f>IF(dataOrig!$X1123&gt;0,dataOrig!U1123*dataRevised!$X1123/dataOrig!$X1123,dataOrig!U1123)</f>
        <v>4555.776263677426</v>
      </c>
      <c r="V1123" s="1">
        <f>IF(dataOrig!$X1123&gt;0,dataOrig!V1123*dataRevised!$X1123/dataOrig!$X1123,dataOrig!V1123)</f>
        <v>366.82094970812096</v>
      </c>
      <c r="W1123" s="1">
        <f>IF(dataOrig!$X1123&gt;0,dataOrig!W1123*dataRevised!$X1123/dataOrig!$X1123,dataOrig!W1123)</f>
        <v>7157.5063238688126</v>
      </c>
      <c r="X1123" s="9">
        <f>dataOrig!X1123*VLOOKUP($C1123,pivot!$H$4:$Q$65,9,FALSE)/VLOOKUP($C1123,pivot!$H$4:$Q$65,5,FALSE)</f>
        <v>13716.304885134998</v>
      </c>
      <c r="Y1123" s="1">
        <f>IF(dataOrig!$AC1123&gt;0,dataOrig!Y1123*dataRevised!$AC1123/dataOrig!$AC1123,dataOrig!Y1123)</f>
        <v>876.99614603592863</v>
      </c>
      <c r="Z1123" s="1">
        <f>IF(dataOrig!$AC1123&gt;0,dataOrig!Z1123*dataRevised!$AC1123/dataOrig!$AC1123,dataOrig!Z1123)</f>
        <v>2441.8744249430433</v>
      </c>
      <c r="AA1123" s="1">
        <f>IF(dataOrig!$AC1123&gt;0,dataOrig!AA1123*dataRevised!$AC1123/dataOrig!$AC1123,dataOrig!AA1123)</f>
        <v>196.61428564153073</v>
      </c>
      <c r="AB1123" s="1">
        <f>IF(dataOrig!$AC1123&gt;0,dataOrig!AB1123*dataRevised!$AC1123/dataOrig!$AC1123,dataOrig!AB1123)</f>
        <v>3836.3893718773879</v>
      </c>
      <c r="AC1123" s="9">
        <f>dataOrig!AC1123*VLOOKUP($C1123,pivot!$H$4:$Q$65,10,FALSE)/VLOOKUP($C1123,pivot!$H$4:$Q$65,6,FALSE)</f>
        <v>7351.8742284978907</v>
      </c>
    </row>
    <row r="1124" spans="1:29">
      <c r="A1124">
        <v>1150</v>
      </c>
      <c r="B1124">
        <v>24041</v>
      </c>
      <c r="C1124">
        <f>dataOrig!C1124</f>
        <v>24041</v>
      </c>
      <c r="D1124">
        <v>24</v>
      </c>
      <c r="E1124" s="1">
        <f>IF(dataOrig!$I1124&gt;0,dataOrig!E1124*dataRevised!$I1124/dataOrig!$I1124,dataOrig!E1124)</f>
        <v>1427.9478518937251</v>
      </c>
      <c r="F1124" s="1">
        <f>IF(dataOrig!$I1124&gt;0,dataOrig!F1124*dataRevised!$I1124/dataOrig!$I1124,dataOrig!F1124)</f>
        <v>1449.4559072922552</v>
      </c>
      <c r="G1124" s="1">
        <f>IF(dataOrig!$I1124&gt;0,dataOrig!G1124*dataRevised!$I1124/dataOrig!$I1124,dataOrig!G1124)</f>
        <v>1037.0623233465235</v>
      </c>
      <c r="H1124" s="1">
        <f>IF(dataOrig!$I1124&gt;0,dataOrig!H1124*dataRevised!$I1124/dataOrig!$I1124,dataOrig!H1124)</f>
        <v>1621.5203504804972</v>
      </c>
      <c r="I1124" s="9">
        <f>dataOrig!I1124*VLOOKUP($C1124,pivot!$H$4:$Q$65,7,FALSE)/VLOOKUP($C1124,pivot!$H$4:$Q$65,2,FALSE)</f>
        <v>5535.9864330130013</v>
      </c>
      <c r="J1124" s="1">
        <f>dataOrig!J1124</f>
        <v>1527</v>
      </c>
      <c r="K1124" s="1">
        <f>dataOrig!K1124</f>
        <v>1550</v>
      </c>
      <c r="L1124" s="1">
        <f>dataOrig!L1124</f>
        <v>1109</v>
      </c>
      <c r="M1124" s="1">
        <f>dataOrig!M1124</f>
        <v>1734</v>
      </c>
      <c r="N1124" s="9">
        <f>dataOrig!N1124</f>
        <v>5920</v>
      </c>
      <c r="O1124" s="1">
        <f>IF(dataOrig!$S1124&gt;0,dataOrig!O1124*dataRevised!$S1124/dataOrig!$S1124,dataOrig!O1124)</f>
        <v>856.94004797530613</v>
      </c>
      <c r="P1124" s="1">
        <f>IF(dataOrig!$S1124&gt;0,dataOrig!P1124*dataRevised!$S1124/dataOrig!$S1124,dataOrig!P1124)</f>
        <v>869.84746192647287</v>
      </c>
      <c r="Q1124" s="1">
        <f>IF(dataOrig!$S1124&gt;0,dataOrig!Q1124*dataRevised!$S1124/dataOrig!$S1124,dataOrig!Q1124)</f>
        <v>622.36182921061845</v>
      </c>
      <c r="R1124" s="1">
        <f>IF(dataOrig!$S1124&gt;0,dataOrig!R1124*dataRevised!$S1124/dataOrig!$S1124,dataOrig!R1124)</f>
        <v>973.10677353580934</v>
      </c>
      <c r="S1124" s="9">
        <f>dataOrig!S1124*VLOOKUP($C1124,pivot!$H$4:$Q$65,8,FALSE)/VLOOKUP($C1124,pivot!$H$4:$Q$65,4,FALSE)</f>
        <v>3322.2561126482065</v>
      </c>
      <c r="T1124" s="1">
        <f>IF(dataOrig!$X1124&gt;0,dataOrig!T1124*dataRevised!$X1124/dataOrig!$X1124,dataOrig!T1124)</f>
        <v>1735.1530482106216</v>
      </c>
      <c r="U1124" s="1">
        <f>IF(dataOrig!$X1124&gt;0,dataOrig!U1124*dataRevised!$X1124/dataOrig!$X1124,dataOrig!U1124)</f>
        <v>1912.0666942551375</v>
      </c>
      <c r="V1124" s="1">
        <f>IF(dataOrig!$X1124&gt;0,dataOrig!V1124*dataRevised!$X1124/dataOrig!$X1124,dataOrig!V1124)</f>
        <v>452.77899241901582</v>
      </c>
      <c r="W1124" s="1">
        <f>IF(dataOrig!$X1124&gt;0,dataOrig!W1124*dataRevised!$X1124/dataOrig!$X1124,dataOrig!W1124)</f>
        <v>2376.8398321686968</v>
      </c>
      <c r="X1124" s="9">
        <f>dataOrig!X1124*VLOOKUP($C1124,pivot!$H$4:$Q$65,9,FALSE)/VLOOKUP($C1124,pivot!$H$4:$Q$65,5,FALSE)</f>
        <v>6476.8385670534717</v>
      </c>
      <c r="Y1124" s="1">
        <f>IF(dataOrig!$AC1124&gt;0,dataOrig!Y1124*dataRevised!$AC1124/dataOrig!$AC1124,dataOrig!Y1124)</f>
        <v>1130.5080132149367</v>
      </c>
      <c r="Z1124" s="1">
        <f>IF(dataOrig!$AC1124&gt;0,dataOrig!Z1124*dataRevised!$AC1124/dataOrig!$AC1124,dataOrig!Z1124)</f>
        <v>1245.7729431337407</v>
      </c>
      <c r="AA1124" s="1">
        <f>IF(dataOrig!$AC1124&gt;0,dataOrig!AA1124*dataRevised!$AC1124/dataOrig!$AC1124,dataOrig!AA1124)</f>
        <v>295.0000748769391</v>
      </c>
      <c r="AB1124" s="1">
        <f>IF(dataOrig!$AC1124&gt;0,dataOrig!AB1124*dataRevised!$AC1124/dataOrig!$AC1124,dataOrig!AB1124)</f>
        <v>1548.5875895305985</v>
      </c>
      <c r="AC1124" s="9">
        <f>dataOrig!AC1124*VLOOKUP($C1124,pivot!$H$4:$Q$65,10,FALSE)/VLOOKUP($C1124,pivot!$H$4:$Q$65,6,FALSE)</f>
        <v>4219.868620756215</v>
      </c>
    </row>
    <row r="1125" spans="1:29">
      <c r="A1125">
        <v>1151</v>
      </c>
      <c r="B1125">
        <v>24041</v>
      </c>
      <c r="C1125">
        <f>dataOrig!C1125</f>
        <v>24041</v>
      </c>
      <c r="D1125">
        <v>24</v>
      </c>
      <c r="E1125" s="1">
        <f>IF(dataOrig!$I1125&gt;0,dataOrig!E1125*dataRevised!$I1125/dataOrig!$I1125,dataOrig!E1125)</f>
        <v>12.156726964386658</v>
      </c>
      <c r="F1125" s="1">
        <f>IF(dataOrig!$I1125&gt;0,dataOrig!F1125*dataRevised!$I1125/dataOrig!$I1125,dataOrig!F1125)</f>
        <v>30.859383832673824</v>
      </c>
      <c r="G1125" s="1">
        <f>IF(dataOrig!$I1125&gt;0,dataOrig!G1125*dataRevised!$I1125/dataOrig!$I1125,dataOrig!G1125)</f>
        <v>0</v>
      </c>
      <c r="H1125" s="1">
        <f>IF(dataOrig!$I1125&gt;0,dataOrig!H1125*dataRevised!$I1125/dataOrig!$I1125,dataOrig!H1125)</f>
        <v>166.45364612775577</v>
      </c>
      <c r="I1125" s="9">
        <f>dataOrig!I1125*VLOOKUP($C1125,pivot!$H$4:$Q$65,7,FALSE)/VLOOKUP($C1125,pivot!$H$4:$Q$65,2,FALSE)</f>
        <v>209.46975692481627</v>
      </c>
      <c r="J1125" s="1">
        <f>dataOrig!J1125</f>
        <v>13</v>
      </c>
      <c r="K1125" s="1">
        <f>dataOrig!K1125</f>
        <v>33</v>
      </c>
      <c r="L1125" s="1">
        <f>dataOrig!L1125</f>
        <v>0</v>
      </c>
      <c r="M1125" s="1">
        <f>dataOrig!M1125</f>
        <v>178</v>
      </c>
      <c r="N1125" s="9">
        <f>dataOrig!N1125</f>
        <v>224</v>
      </c>
      <c r="O1125" s="1">
        <f>IF(dataOrig!$S1125&gt;0,dataOrig!O1125*dataRevised!$S1125/dataOrig!$S1125,dataOrig!O1125)</f>
        <v>64.207190209755254</v>
      </c>
      <c r="P1125" s="1">
        <f>IF(dataOrig!$S1125&gt;0,dataOrig!P1125*dataRevised!$S1125/dataOrig!$S1125,dataOrig!P1125)</f>
        <v>162.98748284014795</v>
      </c>
      <c r="Q1125" s="1">
        <f>IF(dataOrig!$S1125&gt;0,dataOrig!Q1125*dataRevised!$S1125/dataOrig!$S1125,dataOrig!Q1125)</f>
        <v>0</v>
      </c>
      <c r="R1125" s="1">
        <f>IF(dataOrig!$S1125&gt;0,dataOrig!R1125*dataRevised!$S1125/dataOrig!$S1125,dataOrig!R1125)</f>
        <v>879.14460441049505</v>
      </c>
      <c r="S1125" s="9">
        <f>dataOrig!S1125*VLOOKUP($C1125,pivot!$H$4:$Q$65,8,FALSE)/VLOOKUP($C1125,pivot!$H$4:$Q$65,4,FALSE)</f>
        <v>1106.3392774603983</v>
      </c>
      <c r="T1125" s="1">
        <f>IF(dataOrig!$X1125&gt;0,dataOrig!T1125*dataRevised!$X1125/dataOrig!$X1125,dataOrig!T1125)</f>
        <v>14.992681868179332</v>
      </c>
      <c r="U1125" s="1">
        <f>IF(dataOrig!$X1125&gt;0,dataOrig!U1125*dataRevised!$X1125/dataOrig!$X1125,dataOrig!U1125)</f>
        <v>40.979997106356841</v>
      </c>
      <c r="V1125" s="1">
        <f>IF(dataOrig!$X1125&gt;0,dataOrig!V1125*dataRevised!$X1125/dataOrig!$X1125,dataOrig!V1125)</f>
        <v>0</v>
      </c>
      <c r="W1125" s="1">
        <f>IF(dataOrig!$X1125&gt;0,dataOrig!W1125*dataRevised!$X1125/dataOrig!$X1125,dataOrig!W1125)</f>
        <v>244.88047051359575</v>
      </c>
      <c r="X1125" s="9">
        <f>dataOrig!X1125*VLOOKUP($C1125,pivot!$H$4:$Q$65,9,FALSE)/VLOOKUP($C1125,pivot!$H$4:$Q$65,5,FALSE)</f>
        <v>300.85314948813192</v>
      </c>
      <c r="Y1125" s="1">
        <f>IF(dataOrig!$AC1125&gt;0,dataOrig!Y1125*dataRevised!$AC1125/dataOrig!$AC1125,dataOrig!Y1125)</f>
        <v>71.655577237328686</v>
      </c>
      <c r="Z1125" s="1">
        <f>IF(dataOrig!$AC1125&gt;0,dataOrig!Z1125*dataRevised!$AC1125/dataOrig!$AC1125,dataOrig!Z1125)</f>
        <v>195.85857778203174</v>
      </c>
      <c r="AA1125" s="1">
        <f>IF(dataOrig!$AC1125&gt;0,dataOrig!AA1125*dataRevised!$AC1125/dataOrig!$AC1125,dataOrig!AA1125)</f>
        <v>0</v>
      </c>
      <c r="AB1125" s="1">
        <f>IF(dataOrig!$AC1125&gt;0,dataOrig!AB1125*dataRevised!$AC1125/dataOrig!$AC1125,dataOrig!AB1125)</f>
        <v>1170.3744282097018</v>
      </c>
      <c r="AC1125" s="9">
        <f>dataOrig!AC1125*VLOOKUP($C1125,pivot!$H$4:$Q$65,10,FALSE)/VLOOKUP($C1125,pivot!$H$4:$Q$65,6,FALSE)</f>
        <v>1437.8885832290623</v>
      </c>
    </row>
    <row r="1126" spans="1:29">
      <c r="A1126">
        <v>1152</v>
      </c>
      <c r="B1126">
        <v>24041</v>
      </c>
      <c r="C1126">
        <f>dataOrig!C1126</f>
        <v>24041</v>
      </c>
      <c r="D1126">
        <v>24</v>
      </c>
      <c r="E1126" s="1">
        <f>IF(dataOrig!$I1126&gt;0,dataOrig!E1126*dataRevised!$I1126/dataOrig!$I1126,dataOrig!E1126)</f>
        <v>272.12365743357827</v>
      </c>
      <c r="F1126" s="1">
        <f>IF(dataOrig!$I1126&gt;0,dataOrig!F1126*dataRevised!$I1126/dataOrig!$I1126,dataOrig!F1126)</f>
        <v>288.95604861503671</v>
      </c>
      <c r="G1126" s="1">
        <f>IF(dataOrig!$I1126&gt;0,dataOrig!G1126*dataRevised!$I1126/dataOrig!$I1126,dataOrig!G1126)</f>
        <v>11.2215941209723</v>
      </c>
      <c r="H1126" s="1">
        <f>IF(dataOrig!$I1126&gt;0,dataOrig!H1126*dataRevised!$I1126/dataOrig!$I1126,dataOrig!H1126)</f>
        <v>409.58818541548897</v>
      </c>
      <c r="I1126" s="9">
        <f>dataOrig!I1126*VLOOKUP($C1126,pivot!$H$4:$Q$65,7,FALSE)/VLOOKUP($C1126,pivot!$H$4:$Q$65,2,FALSE)</f>
        <v>981.88948558507627</v>
      </c>
      <c r="J1126" s="1">
        <f>dataOrig!J1126</f>
        <v>291</v>
      </c>
      <c r="K1126" s="1">
        <f>dataOrig!K1126</f>
        <v>309</v>
      </c>
      <c r="L1126" s="1">
        <f>dataOrig!L1126</f>
        <v>12</v>
      </c>
      <c r="M1126" s="1">
        <f>dataOrig!M1126</f>
        <v>438</v>
      </c>
      <c r="N1126" s="9">
        <f>dataOrig!N1126</f>
        <v>1050</v>
      </c>
      <c r="O1126" s="1">
        <f>IF(dataOrig!$S1126&gt;0,dataOrig!O1126*dataRevised!$S1126/dataOrig!$S1126,dataOrig!O1126)</f>
        <v>699.54022681628078</v>
      </c>
      <c r="P1126" s="1">
        <f>IF(dataOrig!$S1126&gt;0,dataOrig!P1126*dataRevised!$S1126/dataOrig!$S1126,dataOrig!P1126)</f>
        <v>742.81075631007127</v>
      </c>
      <c r="Q1126" s="1">
        <f>IF(dataOrig!$S1126&gt;0,dataOrig!Q1126*dataRevised!$S1126/dataOrig!$S1126,dataOrig!Q1126)</f>
        <v>28.847019662527035</v>
      </c>
      <c r="R1126" s="1">
        <f>IF(dataOrig!$S1126&gt;0,dataOrig!R1126*dataRevised!$S1126/dataOrig!$S1126,dataOrig!R1126)</f>
        <v>1052.9162176822372</v>
      </c>
      <c r="S1126" s="9">
        <f>dataOrig!S1126*VLOOKUP($C1126,pivot!$H$4:$Q$65,8,FALSE)/VLOOKUP($C1126,pivot!$H$4:$Q$65,4,FALSE)</f>
        <v>2524.1142204711164</v>
      </c>
      <c r="T1126" s="1">
        <f>IF(dataOrig!$X1126&gt;0,dataOrig!T1126*dataRevised!$X1126/dataOrig!$X1126,dataOrig!T1126)</f>
        <v>330.83851322449061</v>
      </c>
      <c r="U1126" s="1">
        <f>IF(dataOrig!$X1126&gt;0,dataOrig!U1126*dataRevised!$X1126/dataOrig!$X1126,dataOrig!U1126)</f>
        <v>381.81363157630034</v>
      </c>
      <c r="V1126" s="1">
        <f>IF(dataOrig!$X1126&gt;0,dataOrig!V1126*dataRevised!$X1126/dataOrig!$X1126,dataOrig!V1126)</f>
        <v>4.9975606227264437</v>
      </c>
      <c r="W1126" s="1">
        <f>IF(dataOrig!$X1126&gt;0,dataOrig!W1126*dataRevised!$X1126/dataOrig!$X1126,dataOrig!W1126)</f>
        <v>600.70678685171856</v>
      </c>
      <c r="X1126" s="9">
        <f>dataOrig!X1126*VLOOKUP($C1126,pivot!$H$4:$Q$65,9,FALSE)/VLOOKUP($C1126,pivot!$H$4:$Q$65,5,FALSE)</f>
        <v>1318.356492275236</v>
      </c>
      <c r="Y1126" s="1">
        <f>IF(dataOrig!$AC1126&gt;0,dataOrig!Y1126*dataRevised!$AC1126/dataOrig!$AC1126,dataOrig!Y1126)</f>
        <v>811.88362277753174</v>
      </c>
      <c r="Z1126" s="1">
        <f>IF(dataOrig!$AC1126&gt;0,dataOrig!Z1126*dataRevised!$AC1126/dataOrig!$AC1126,dataOrig!Z1126)</f>
        <v>936.97747402119967</v>
      </c>
      <c r="AA1126" s="1">
        <f>IF(dataOrig!$AC1126&gt;0,dataOrig!AA1126*dataRevised!$AC1126/dataOrig!$AC1126,dataOrig!AA1126)</f>
        <v>12.264103063104706</v>
      </c>
      <c r="AB1126" s="1">
        <f>IF(dataOrig!$AC1126&gt;0,dataOrig!AB1126*dataRevised!$AC1126/dataOrig!$AC1126,dataOrig!AB1126)</f>
        <v>1474.1451881851856</v>
      </c>
      <c r="AC1126" s="9">
        <f>dataOrig!AC1126*VLOOKUP($C1126,pivot!$H$4:$Q$65,10,FALSE)/VLOOKUP($C1126,pivot!$H$4:$Q$65,6,FALSE)</f>
        <v>3235.2703880470217</v>
      </c>
    </row>
    <row r="1127" spans="1:29">
      <c r="A1127">
        <v>1153</v>
      </c>
      <c r="B1127">
        <v>24041</v>
      </c>
      <c r="C1127">
        <f>dataOrig!C1127</f>
        <v>24041</v>
      </c>
      <c r="D1127">
        <v>24</v>
      </c>
      <c r="E1127" s="1">
        <f>IF(dataOrig!$I1127&gt;0,dataOrig!E1127*dataRevised!$I1127/dataOrig!$I1127,dataOrig!E1127)</f>
        <v>9.3513284341435838</v>
      </c>
      <c r="F1127" s="1">
        <f>IF(dataOrig!$I1127&gt;0,dataOrig!F1127*dataRevised!$I1127/dataOrig!$I1127,dataOrig!F1127)</f>
        <v>21.508055398530246</v>
      </c>
      <c r="G1127" s="1">
        <f>IF(dataOrig!$I1127&gt;0,dataOrig!G1127*dataRevised!$I1127/dataOrig!$I1127,dataOrig!G1127)</f>
        <v>20.572922555115888</v>
      </c>
      <c r="H1127" s="1">
        <f>IF(dataOrig!$I1127&gt;0,dataOrig!H1127*dataRevised!$I1127/dataOrig!$I1127,dataOrig!H1127)</f>
        <v>141.20505935556812</v>
      </c>
      <c r="I1127" s="9">
        <f>dataOrig!I1127*VLOOKUP($C1127,pivot!$H$4:$Q$65,7,FALSE)/VLOOKUP($C1127,pivot!$H$4:$Q$65,2,FALSE)</f>
        <v>192.63736574335783</v>
      </c>
      <c r="J1127" s="1">
        <f>dataOrig!J1127</f>
        <v>10</v>
      </c>
      <c r="K1127" s="1">
        <f>dataOrig!K1127</f>
        <v>23</v>
      </c>
      <c r="L1127" s="1">
        <f>dataOrig!L1127</f>
        <v>22</v>
      </c>
      <c r="M1127" s="1">
        <f>dataOrig!M1127</f>
        <v>151</v>
      </c>
      <c r="N1127" s="9">
        <f>dataOrig!N1127</f>
        <v>206</v>
      </c>
      <c r="O1127" s="1">
        <f>IF(dataOrig!$S1127&gt;0,dataOrig!O1127*dataRevised!$S1127/dataOrig!$S1127,dataOrig!O1127)</f>
        <v>69.016759933690324</v>
      </c>
      <c r="P1127" s="1">
        <f>IF(dataOrig!$S1127&gt;0,dataOrig!P1127*dataRevised!$S1127/dataOrig!$S1127,dataOrig!P1127)</f>
        <v>158.73854784748781</v>
      </c>
      <c r="Q1127" s="1">
        <f>IF(dataOrig!$S1127&gt;0,dataOrig!Q1127*dataRevised!$S1127/dataOrig!$S1127,dataOrig!Q1127)</f>
        <v>151.83687185411875</v>
      </c>
      <c r="R1127" s="1">
        <f>IF(dataOrig!$S1127&gt;0,dataOrig!R1127*dataRevised!$S1127/dataOrig!$S1127,dataOrig!R1127)</f>
        <v>1042.1530749987242</v>
      </c>
      <c r="S1127" s="9">
        <f>dataOrig!S1127*VLOOKUP($C1127,pivot!$H$4:$Q$65,8,FALSE)/VLOOKUP($C1127,pivot!$H$4:$Q$65,4,FALSE)</f>
        <v>1421.745254634021</v>
      </c>
      <c r="T1127" s="1">
        <f>IF(dataOrig!$X1127&gt;0,dataOrig!T1127*dataRevised!$X1127/dataOrig!$X1127,dataOrig!T1127)</f>
        <v>10.994633369998178</v>
      </c>
      <c r="U1127" s="1">
        <f>IF(dataOrig!$X1127&gt;0,dataOrig!U1127*dataRevised!$X1127/dataOrig!$X1127,dataOrig!U1127)</f>
        <v>27.98633948726809</v>
      </c>
      <c r="V1127" s="1">
        <f>IF(dataOrig!$X1127&gt;0,dataOrig!V1127*dataRevised!$X1127/dataOrig!$X1127,dataOrig!V1127)</f>
        <v>8.9956091209075986</v>
      </c>
      <c r="W1127" s="1">
        <f>IF(dataOrig!$X1127&gt;0,dataOrig!W1127*dataRevised!$X1127/dataOrig!$X1127,dataOrig!W1127)</f>
        <v>206.89900978087482</v>
      </c>
      <c r="X1127" s="9">
        <f>dataOrig!X1127*VLOOKUP($C1127,pivot!$H$4:$Q$65,9,FALSE)/VLOOKUP($C1127,pivot!$H$4:$Q$65,5,FALSE)</f>
        <v>254.87559175904866</v>
      </c>
      <c r="Y1127" s="1">
        <f>IF(dataOrig!$AC1127&gt;0,dataOrig!Y1127*dataRevised!$AC1127/dataOrig!$AC1127,dataOrig!Y1127)</f>
        <v>74.90443413391597</v>
      </c>
      <c r="Z1127" s="1">
        <f>IF(dataOrig!$AC1127&gt;0,dataOrig!Z1127*dataRevised!$AC1127/dataOrig!$AC1127,dataOrig!Z1127)</f>
        <v>190.66583234087705</v>
      </c>
      <c r="AA1127" s="1">
        <f>IF(dataOrig!$AC1127&gt;0,dataOrig!AA1127*dataRevised!$AC1127/dataOrig!$AC1127,dataOrig!AA1127)</f>
        <v>61.285446109567623</v>
      </c>
      <c r="AB1127" s="1">
        <f>IF(dataOrig!$AC1127&gt;0,dataOrig!AB1127*dataRevised!$AC1127/dataOrig!$AC1127,dataOrig!AB1127)</f>
        <v>1409.5652605200555</v>
      </c>
      <c r="AC1127" s="9">
        <f>dataOrig!AC1127*VLOOKUP($C1127,pivot!$H$4:$Q$65,10,FALSE)/VLOOKUP($C1127,pivot!$H$4:$Q$65,6,FALSE)</f>
        <v>1736.4209731044159</v>
      </c>
    </row>
    <row r="1128" spans="1:29">
      <c r="A1128">
        <v>1154</v>
      </c>
      <c r="B1128">
        <v>24041</v>
      </c>
      <c r="C1128">
        <f>dataOrig!C1128</f>
        <v>24041</v>
      </c>
      <c r="D1128">
        <v>24</v>
      </c>
      <c r="E1128" s="1">
        <f>IF(dataOrig!$I1128&gt;0,dataOrig!E1128*dataRevised!$I1128/dataOrig!$I1128,dataOrig!E1128)</f>
        <v>134.65912945166761</v>
      </c>
      <c r="F1128" s="1">
        <f>IF(dataOrig!$I1128&gt;0,dataOrig!F1128*dataRevised!$I1128/dataOrig!$I1128,dataOrig!F1128)</f>
        <v>105.6700113058225</v>
      </c>
      <c r="G1128" s="1">
        <f>IF(dataOrig!$I1128&gt;0,dataOrig!G1128*dataRevised!$I1128/dataOrig!$I1128,dataOrig!G1128)</f>
        <v>57.978236291690223</v>
      </c>
      <c r="H1128" s="1">
        <f>IF(dataOrig!$I1128&gt;0,dataOrig!H1128*dataRevised!$I1128/dataOrig!$I1128,dataOrig!H1128)</f>
        <v>444.18810062182024</v>
      </c>
      <c r="I1128" s="9">
        <f>dataOrig!I1128*VLOOKUP($C1128,pivot!$H$4:$Q$65,7,FALSE)/VLOOKUP($C1128,pivot!$H$4:$Q$65,2,FALSE)</f>
        <v>742.49547767100057</v>
      </c>
      <c r="J1128" s="1">
        <f>dataOrig!J1128</f>
        <v>144</v>
      </c>
      <c r="K1128" s="1">
        <f>dataOrig!K1128</f>
        <v>113</v>
      </c>
      <c r="L1128" s="1">
        <f>dataOrig!L1128</f>
        <v>62</v>
      </c>
      <c r="M1128" s="1">
        <f>dataOrig!M1128</f>
        <v>475</v>
      </c>
      <c r="N1128" s="9">
        <f>dataOrig!N1128</f>
        <v>794</v>
      </c>
      <c r="O1128" s="1">
        <f>IF(dataOrig!$S1128&gt;0,dataOrig!O1128*dataRevised!$S1128/dataOrig!$S1128,dataOrig!O1128)</f>
        <v>510.957352898225</v>
      </c>
      <c r="P1128" s="1">
        <f>IF(dataOrig!$S1128&gt;0,dataOrig!P1128*dataRevised!$S1128/dataOrig!$S1128,dataOrig!P1128)</f>
        <v>400.95958942707938</v>
      </c>
      <c r="Q1128" s="1">
        <f>IF(dataOrig!$S1128&gt;0,dataOrig!Q1128*dataRevised!$S1128/dataOrig!$S1128,dataOrig!Q1128)</f>
        <v>219.99552694229132</v>
      </c>
      <c r="R1128" s="1">
        <f>IF(dataOrig!$S1128&gt;0,dataOrig!R1128*dataRevised!$S1128/dataOrig!$S1128,dataOrig!R1128)</f>
        <v>1685.4496015740062</v>
      </c>
      <c r="S1128" s="9">
        <f>dataOrig!S1128*VLOOKUP($C1128,pivot!$H$4:$Q$65,8,FALSE)/VLOOKUP($C1128,pivot!$H$4:$Q$65,4,FALSE)</f>
        <v>2817.362070841602</v>
      </c>
      <c r="T1128" s="1">
        <f>IF(dataOrig!$X1128&gt;0,dataOrig!T1128*dataRevised!$X1128/dataOrig!$X1128,dataOrig!T1128)</f>
        <v>162.92047630088206</v>
      </c>
      <c r="U1128" s="1">
        <f>IF(dataOrig!$X1128&gt;0,dataOrig!U1128*dataRevised!$X1128/dataOrig!$X1128,dataOrig!U1128)</f>
        <v>139.93169743634044</v>
      </c>
      <c r="V1128" s="1">
        <f>IF(dataOrig!$X1128&gt;0,dataOrig!V1128*dataRevised!$X1128/dataOrig!$X1128,dataOrig!V1128)</f>
        <v>24.987803113632221</v>
      </c>
      <c r="W1128" s="1">
        <f>IF(dataOrig!$X1128&gt;0,dataOrig!W1128*dataRevised!$X1128/dataOrig!$X1128,dataOrig!W1128)</f>
        <v>650.68239307898295</v>
      </c>
      <c r="X1128" s="9">
        <f>dataOrig!X1128*VLOOKUP($C1128,pivot!$H$4:$Q$65,9,FALSE)/VLOOKUP($C1128,pivot!$H$4:$Q$65,5,FALSE)</f>
        <v>978.52236992983774</v>
      </c>
      <c r="Y1128" s="1">
        <f>IF(dataOrig!$AC1128&gt;0,dataOrig!Y1128*dataRevised!$AC1128/dataOrig!$AC1128,dataOrig!Y1128)</f>
        <v>601.09922637474142</v>
      </c>
      <c r="Z1128" s="1">
        <f>IF(dataOrig!$AC1128&gt;0,dataOrig!Z1128*dataRevised!$AC1128/dataOrig!$AC1128,dataOrig!Z1128)</f>
        <v>516.28154412554477</v>
      </c>
      <c r="AA1128" s="1">
        <f>IF(dataOrig!$AC1128&gt;0,dataOrig!AA1128*dataRevised!$AC1128/dataOrig!$AC1128,dataOrig!AA1128)</f>
        <v>92.19313287956156</v>
      </c>
      <c r="AB1128" s="1">
        <f>IF(dataOrig!$AC1128&gt;0,dataOrig!AB1128*dataRevised!$AC1128/dataOrig!$AC1128,dataOrig!AB1128)</f>
        <v>2400.7091801837832</v>
      </c>
      <c r="AC1128" s="9">
        <f>dataOrig!AC1128*VLOOKUP($C1128,pivot!$H$4:$Q$65,10,FALSE)/VLOOKUP($C1128,pivot!$H$4:$Q$65,6,FALSE)</f>
        <v>3610.283083563631</v>
      </c>
    </row>
    <row r="1129" spans="1:29">
      <c r="A1129">
        <v>1155</v>
      </c>
      <c r="B1129">
        <v>24045</v>
      </c>
      <c r="C1129">
        <f>dataOrig!C1129</f>
        <v>24045</v>
      </c>
      <c r="D1129">
        <v>24</v>
      </c>
      <c r="E1129" s="1">
        <f>IF(dataOrig!$I1129&gt;0,dataOrig!E1129*dataRevised!$I1129/dataOrig!$I1129,dataOrig!E1129)</f>
        <v>1953.4427042704267</v>
      </c>
      <c r="F1129" s="1">
        <f>IF(dataOrig!$I1129&gt;0,dataOrig!F1129*dataRevised!$I1129/dataOrig!$I1129,dataOrig!F1129)</f>
        <v>7233.6197219721962</v>
      </c>
      <c r="G1129" s="1">
        <f>IF(dataOrig!$I1129&gt;0,dataOrig!G1129*dataRevised!$I1129/dataOrig!$I1129,dataOrig!G1129)</f>
        <v>1257.4396239623961</v>
      </c>
      <c r="H1129" s="1">
        <f>IF(dataOrig!$I1129&gt;0,dataOrig!H1129*dataRevised!$I1129/dataOrig!$I1129,dataOrig!H1129)</f>
        <v>6591.0867886788674</v>
      </c>
      <c r="I1129" s="9">
        <f>dataOrig!I1129*VLOOKUP($C1129,pivot!$H$4:$Q$65,7,FALSE)/VLOOKUP($C1129,pivot!$H$4:$Q$65,2,FALSE)</f>
        <v>17035.588838883887</v>
      </c>
      <c r="J1129" s="1">
        <f>dataOrig!J1129</f>
        <v>2192</v>
      </c>
      <c r="K1129" s="1">
        <f>dataOrig!K1129</f>
        <v>8117</v>
      </c>
      <c r="L1129" s="1">
        <f>dataOrig!L1129</f>
        <v>1411</v>
      </c>
      <c r="M1129" s="1">
        <f>dataOrig!M1129</f>
        <v>7396</v>
      </c>
      <c r="N1129" s="9">
        <f>dataOrig!N1129</f>
        <v>19116</v>
      </c>
      <c r="O1129" s="1">
        <f>IF(dataOrig!$S1129&gt;0,dataOrig!O1129*dataRevised!$S1129/dataOrig!$S1129,dataOrig!O1129)</f>
        <v>1242.2810530436748</v>
      </c>
      <c r="P1129" s="1">
        <f>IF(dataOrig!$S1129&gt;0,dataOrig!P1129*dataRevised!$S1129/dataOrig!$S1129,dataOrig!P1129)</f>
        <v>4600.1803410380971</v>
      </c>
      <c r="Q1129" s="1">
        <f>IF(dataOrig!$S1129&gt;0,dataOrig!Q1129*dataRevised!$S1129/dataOrig!$S1129,dataOrig!Q1129)</f>
        <v>799.6617544911611</v>
      </c>
      <c r="R1129" s="1">
        <f>IF(dataOrig!$S1129&gt;0,dataOrig!R1129*dataRevised!$S1129/dataOrig!$S1129,dataOrig!R1129)</f>
        <v>4191.5650859083125</v>
      </c>
      <c r="S1129" s="9">
        <f>dataOrig!S1129*VLOOKUP($C1129,pivot!$H$4:$Q$65,8,FALSE)/VLOOKUP($C1129,pivot!$H$4:$Q$65,4,FALSE)</f>
        <v>10833.688234481246</v>
      </c>
      <c r="T1129" s="1">
        <f>IF(dataOrig!$X1129&gt;0,dataOrig!T1129*dataRevised!$X1129/dataOrig!$X1129,dataOrig!T1129)</f>
        <v>2641.6219670848459</v>
      </c>
      <c r="U1129" s="1">
        <f>IF(dataOrig!$X1129&gt;0,dataOrig!U1129*dataRevised!$X1129/dataOrig!$X1129,dataOrig!U1129)</f>
        <v>8855.380487465658</v>
      </c>
      <c r="V1129" s="1">
        <f>IF(dataOrig!$X1129&gt;0,dataOrig!V1129*dataRevised!$X1129/dataOrig!$X1129,dataOrig!V1129)</f>
        <v>1195.3764179468315</v>
      </c>
      <c r="W1129" s="1">
        <f>IF(dataOrig!$X1129&gt;0,dataOrig!W1129*dataRevised!$X1129/dataOrig!$X1129,dataOrig!W1129)</f>
        <v>10047.758469581519</v>
      </c>
      <c r="X1129" s="9">
        <f>dataOrig!X1129*VLOOKUP($C1129,pivot!$H$4:$Q$65,9,FALSE)/VLOOKUP($C1129,pivot!$H$4:$Q$65,5,FALSE)</f>
        <v>22740.137342078855</v>
      </c>
      <c r="Y1129" s="1">
        <f>IF(dataOrig!$AC1129&gt;0,dataOrig!Y1129*dataRevised!$AC1129/dataOrig!$AC1129,dataOrig!Y1129)</f>
        <v>1573.20979891808</v>
      </c>
      <c r="Z1129" s="1">
        <f>IF(dataOrig!$AC1129&gt;0,dataOrig!Z1129*dataRevised!$AC1129/dataOrig!$AC1129,dataOrig!Z1129)</f>
        <v>5273.7944829414255</v>
      </c>
      <c r="AA1129" s="1">
        <f>IF(dataOrig!$AC1129&gt;0,dataOrig!AA1129*dataRevised!$AC1129/dataOrig!$AC1129,dataOrig!AA1129)</f>
        <v>711.90273155733007</v>
      </c>
      <c r="AB1129" s="1">
        <f>IF(dataOrig!$AC1129&gt;0,dataOrig!AB1129*dataRevised!$AC1129/dataOrig!$AC1129,dataOrig!AB1129)</f>
        <v>5983.9115053058877</v>
      </c>
      <c r="AC1129" s="9">
        <f>dataOrig!AC1129*VLOOKUP($C1129,pivot!$H$4:$Q$65,10,FALSE)/VLOOKUP($C1129,pivot!$H$4:$Q$65,6,FALSE)</f>
        <v>13542.818518722723</v>
      </c>
    </row>
    <row r="1130" spans="1:29">
      <c r="A1130">
        <v>1156</v>
      </c>
      <c r="B1130">
        <v>24045</v>
      </c>
      <c r="C1130">
        <f>dataOrig!C1130</f>
        <v>24045</v>
      </c>
      <c r="D1130">
        <v>24</v>
      </c>
      <c r="E1130" s="1">
        <f>IF(dataOrig!$I1130&gt;0,dataOrig!E1130*dataRevised!$I1130/dataOrig!$I1130,dataOrig!E1130)</f>
        <v>1078.3146314631463</v>
      </c>
      <c r="F1130" s="1">
        <f>IF(dataOrig!$I1130&gt;0,dataOrig!F1130*dataRevised!$I1130/dataOrig!$I1130,dataOrig!F1130)</f>
        <v>1585.3898589858986</v>
      </c>
      <c r="G1130" s="1">
        <f>IF(dataOrig!$I1130&gt;0,dataOrig!G1130*dataRevised!$I1130/dataOrig!$I1130,dataOrig!G1130)</f>
        <v>2983.6342034203421</v>
      </c>
      <c r="H1130" s="1">
        <f>IF(dataOrig!$I1130&gt;0,dataOrig!H1130*dataRevised!$I1130/dataOrig!$I1130,dataOrig!H1130)</f>
        <v>2815.2032403240323</v>
      </c>
      <c r="I1130" s="9">
        <f>dataOrig!I1130*VLOOKUP($C1130,pivot!$H$4:$Q$65,7,FALSE)/VLOOKUP($C1130,pivot!$H$4:$Q$65,2,FALSE)</f>
        <v>8462.5419341934194</v>
      </c>
      <c r="J1130" s="1">
        <f>dataOrig!J1130</f>
        <v>1210</v>
      </c>
      <c r="K1130" s="1">
        <f>dataOrig!K1130</f>
        <v>1779</v>
      </c>
      <c r="L1130" s="1">
        <f>dataOrig!L1130</f>
        <v>3348</v>
      </c>
      <c r="M1130" s="1">
        <f>dataOrig!M1130</f>
        <v>3159</v>
      </c>
      <c r="N1130" s="9">
        <f>dataOrig!N1130</f>
        <v>9496</v>
      </c>
      <c r="O1130" s="1">
        <f>IF(dataOrig!$S1130&gt;0,dataOrig!O1130*dataRevised!$S1130/dataOrig!$S1130,dataOrig!O1130)</f>
        <v>461.42604024876749</v>
      </c>
      <c r="P1130" s="1">
        <f>IF(dataOrig!$S1130&gt;0,dataOrig!P1130*dataRevised!$S1130/dataOrig!$S1130,dataOrig!P1130)</f>
        <v>678.41068231616305</v>
      </c>
      <c r="Q1130" s="1">
        <f>IF(dataOrig!$S1130&gt;0,dataOrig!Q1130*dataRevised!$S1130/dataOrig!$S1130,dataOrig!Q1130)</f>
        <v>1276.7391592998952</v>
      </c>
      <c r="R1130" s="1">
        <f>IF(dataOrig!$S1130&gt;0,dataOrig!R1130*dataRevised!$S1130/dataOrig!$S1130,dataOrig!R1130)</f>
        <v>1204.6651745007077</v>
      </c>
      <c r="S1130" s="9">
        <f>dataOrig!S1130*VLOOKUP($C1130,pivot!$H$4:$Q$65,8,FALSE)/VLOOKUP($C1130,pivot!$H$4:$Q$65,4,FALSE)</f>
        <v>3621.241056365534</v>
      </c>
      <c r="T1130" s="1">
        <f>IF(dataOrig!$X1130&gt;0,dataOrig!T1130*dataRevised!$X1130/dataOrig!$X1130,dataOrig!T1130)</f>
        <v>1459.2387710722192</v>
      </c>
      <c r="U1130" s="1">
        <f>IF(dataOrig!$X1130&gt;0,dataOrig!U1130*dataRevised!$X1130/dataOrig!$X1130,dataOrig!U1130)</f>
        <v>1939.9879826377926</v>
      </c>
      <c r="V1130" s="1">
        <f>IF(dataOrig!$X1130&gt;0,dataOrig!V1130*dataRevised!$X1130/dataOrig!$X1130,dataOrig!V1130)</f>
        <v>2836.5202960979163</v>
      </c>
      <c r="W1130" s="1">
        <f>IF(dataOrig!$X1130&gt;0,dataOrig!W1130*dataRevised!$X1130/dataOrig!$X1130,dataOrig!W1130)</f>
        <v>4291.7611527288418</v>
      </c>
      <c r="X1130" s="9">
        <f>dataOrig!X1130*VLOOKUP($C1130,pivot!$H$4:$Q$65,9,FALSE)/VLOOKUP($C1130,pivot!$H$4:$Q$65,5,FALSE)</f>
        <v>10527.50820253677</v>
      </c>
      <c r="Y1130" s="1">
        <f>IF(dataOrig!$AC1130&gt;0,dataOrig!Y1130*dataRevised!$AC1130/dataOrig!$AC1130,dataOrig!Y1130)</f>
        <v>632.30767455663033</v>
      </c>
      <c r="Z1130" s="1">
        <f>IF(dataOrig!$AC1130&gt;0,dataOrig!Z1130*dataRevised!$AC1130/dataOrig!$AC1130,dataOrig!Z1130)</f>
        <v>840.62273720165717</v>
      </c>
      <c r="AA1130" s="1">
        <f>IF(dataOrig!$AC1130&gt;0,dataOrig!AA1130*dataRevised!$AC1130/dataOrig!$AC1130,dataOrig!AA1130)</f>
        <v>1229.1021783504909</v>
      </c>
      <c r="AB1130" s="1">
        <f>IF(dataOrig!$AC1130&gt;0,dataOrig!AB1130*dataRevised!$AC1130/dataOrig!$AC1130,dataOrig!AB1130)</f>
        <v>1859.6775031138154</v>
      </c>
      <c r="AC1130" s="9">
        <f>dataOrig!AC1130*VLOOKUP($C1130,pivot!$H$4:$Q$65,10,FALSE)/VLOOKUP($C1130,pivot!$H$4:$Q$65,6,FALSE)</f>
        <v>4561.710093222594</v>
      </c>
    </row>
    <row r="1131" spans="1:29">
      <c r="A1131">
        <v>1157</v>
      </c>
      <c r="B1131">
        <v>24045</v>
      </c>
      <c r="C1131">
        <f>dataOrig!C1131</f>
        <v>24045</v>
      </c>
      <c r="D1131">
        <v>24</v>
      </c>
      <c r="E1131" s="1">
        <f>IF(dataOrig!$I1131&gt;0,dataOrig!E1131*dataRevised!$I1131/dataOrig!$I1131,dataOrig!E1131)</f>
        <v>259.33021302130214</v>
      </c>
      <c r="F1131" s="1">
        <f>IF(dataOrig!$I1131&gt;0,dataOrig!F1131*dataRevised!$I1131/dataOrig!$I1131,dataOrig!F1131)</f>
        <v>941.96575657565757</v>
      </c>
      <c r="G1131" s="1">
        <f>IF(dataOrig!$I1131&gt;0,dataOrig!G1131*dataRevised!$I1131/dataOrig!$I1131,dataOrig!G1131)</f>
        <v>270.91541154115413</v>
      </c>
      <c r="H1131" s="1">
        <f>IF(dataOrig!$I1131&gt;0,dataOrig!H1131*dataRevised!$I1131/dataOrig!$I1131,dataOrig!H1131)</f>
        <v>450.93157315731571</v>
      </c>
      <c r="I1131" s="9">
        <f>dataOrig!I1131*VLOOKUP($C1131,pivot!$H$4:$Q$65,7,FALSE)/VLOOKUP($C1131,pivot!$H$4:$Q$65,2,FALSE)</f>
        <v>1923.1429542954295</v>
      </c>
      <c r="J1131" s="1">
        <f>dataOrig!J1131</f>
        <v>291</v>
      </c>
      <c r="K1131" s="1">
        <f>dataOrig!K1131</f>
        <v>1057</v>
      </c>
      <c r="L1131" s="1">
        <f>dataOrig!L1131</f>
        <v>304</v>
      </c>
      <c r="M1131" s="1">
        <f>dataOrig!M1131</f>
        <v>506</v>
      </c>
      <c r="N1131" s="9">
        <f>dataOrig!N1131</f>
        <v>2158</v>
      </c>
      <c r="O1131" s="1">
        <f>IF(dataOrig!$S1131&gt;0,dataOrig!O1131*dataRevised!$S1131/dataOrig!$S1131,dataOrig!O1131)</f>
        <v>238.04005964522111</v>
      </c>
      <c r="P1131" s="1">
        <f>IF(dataOrig!$S1131&gt;0,dataOrig!P1131*dataRevised!$S1131/dataOrig!$S1131,dataOrig!P1131)</f>
        <v>864.63348125429104</v>
      </c>
      <c r="Q1131" s="1">
        <f>IF(dataOrig!$S1131&gt;0,dataOrig!Q1131*dataRevised!$S1131/dataOrig!$S1131,dataOrig!Q1131)</f>
        <v>248.67415165686324</v>
      </c>
      <c r="R1131" s="1">
        <f>IF(dataOrig!$S1131&gt;0,dataOrig!R1131*dataRevised!$S1131/dataOrig!$S1131,dataOrig!R1131)</f>
        <v>413.91158137622637</v>
      </c>
      <c r="S1131" s="9">
        <f>dataOrig!S1131*VLOOKUP($C1131,pivot!$H$4:$Q$65,8,FALSE)/VLOOKUP($C1131,pivot!$H$4:$Q$65,4,FALSE)</f>
        <v>1765.2592739326019</v>
      </c>
      <c r="T1131" s="1">
        <f>IF(dataOrig!$X1131&gt;0,dataOrig!T1131*dataRevised!$X1131/dataOrig!$X1131,dataOrig!T1131)</f>
        <v>350.81699222352665</v>
      </c>
      <c r="U1131" s="1">
        <f>IF(dataOrig!$X1131&gt;0,dataOrig!U1131*dataRevised!$X1131/dataOrig!$X1131,dataOrig!U1131)</f>
        <v>1153.3983163132473</v>
      </c>
      <c r="V1131" s="1">
        <f>IF(dataOrig!$X1131&gt;0,dataOrig!V1131*dataRevised!$X1131/dataOrig!$X1131,dataOrig!V1131)</f>
        <v>257.86548146344694</v>
      </c>
      <c r="W1131" s="1">
        <f>IF(dataOrig!$X1131&gt;0,dataOrig!W1131*dataRevised!$X1131/dataOrig!$X1131,dataOrig!W1131)</f>
        <v>687.64128390252529</v>
      </c>
      <c r="X1131" s="9">
        <f>dataOrig!X1131*VLOOKUP($C1131,pivot!$H$4:$Q$65,9,FALSE)/VLOOKUP($C1131,pivot!$H$4:$Q$65,5,FALSE)</f>
        <v>2449.7220739027462</v>
      </c>
      <c r="Y1131" s="1">
        <f>IF(dataOrig!$AC1131&gt;0,dataOrig!Y1131*dataRevised!$AC1131/dataOrig!$AC1131,dataOrig!Y1131)</f>
        <v>328.25018284633677</v>
      </c>
      <c r="Z1131" s="1">
        <f>IF(dataOrig!$AC1131&gt;0,dataOrig!Z1131*dataRevised!$AC1131/dataOrig!$AC1131,dataOrig!Z1131)</f>
        <v>1079.2043048566172</v>
      </c>
      <c r="AA1131" s="1">
        <f>IF(dataOrig!$AC1131&gt;0,dataOrig!AA1131*dataRevised!$AC1131/dataOrig!$AC1131,dataOrig!AA1131)</f>
        <v>241.27791217764926</v>
      </c>
      <c r="AB1131" s="1">
        <f>IF(dataOrig!$AC1131&gt;0,dataOrig!AB1131*dataRevised!$AC1131/dataOrig!$AC1131,dataOrig!AB1131)</f>
        <v>643.40776580706472</v>
      </c>
      <c r="AC1131" s="9">
        <f>dataOrig!AC1131*VLOOKUP($C1131,pivot!$H$4:$Q$65,10,FALSE)/VLOOKUP($C1131,pivot!$H$4:$Q$65,6,FALSE)</f>
        <v>2292.1401656876683</v>
      </c>
    </row>
    <row r="1132" spans="1:29">
      <c r="A1132">
        <v>1158</v>
      </c>
      <c r="B1132">
        <v>24045</v>
      </c>
      <c r="C1132">
        <f>dataOrig!C1132</f>
        <v>24045</v>
      </c>
      <c r="D1132">
        <v>24</v>
      </c>
      <c r="E1132" s="1">
        <f>IF(dataOrig!$I1132&gt;0,dataOrig!E1132*dataRevised!$I1132/dataOrig!$I1132,dataOrig!E1132)</f>
        <v>66.837683768376834</v>
      </c>
      <c r="F1132" s="1">
        <f>IF(dataOrig!$I1132&gt;0,dataOrig!F1132*dataRevised!$I1132/dataOrig!$I1132,dataOrig!F1132)</f>
        <v>517.76925692569262</v>
      </c>
      <c r="G1132" s="1">
        <f>IF(dataOrig!$I1132&gt;0,dataOrig!G1132*dataRevised!$I1132/dataOrig!$I1132,dataOrig!G1132)</f>
        <v>59.708330833083309</v>
      </c>
      <c r="H1132" s="1">
        <f>IF(dataOrig!$I1132&gt;0,dataOrig!H1132*dataRevised!$I1132/dataOrig!$I1132,dataOrig!H1132)</f>
        <v>201.40422042204219</v>
      </c>
      <c r="I1132" s="9">
        <f>dataOrig!I1132*VLOOKUP($C1132,pivot!$H$4:$Q$65,7,FALSE)/VLOOKUP($C1132,pivot!$H$4:$Q$65,2,FALSE)</f>
        <v>845.71949194919489</v>
      </c>
      <c r="J1132" s="1">
        <f>dataOrig!J1132</f>
        <v>75</v>
      </c>
      <c r="K1132" s="1">
        <f>dataOrig!K1132</f>
        <v>581</v>
      </c>
      <c r="L1132" s="1">
        <f>dataOrig!L1132</f>
        <v>67</v>
      </c>
      <c r="M1132" s="1">
        <f>dataOrig!M1132</f>
        <v>226</v>
      </c>
      <c r="N1132" s="9">
        <f>dataOrig!N1132</f>
        <v>949</v>
      </c>
      <c r="O1132" s="1">
        <f>IF(dataOrig!$S1132&gt;0,dataOrig!O1132*dataRevised!$S1132/dataOrig!$S1132,dataOrig!O1132)</f>
        <v>280.47792440969698</v>
      </c>
      <c r="P1132" s="1">
        <f>IF(dataOrig!$S1132&gt;0,dataOrig!P1132*dataRevised!$S1132/dataOrig!$S1132,dataOrig!P1132)</f>
        <v>2172.768987760453</v>
      </c>
      <c r="Q1132" s="1">
        <f>IF(dataOrig!$S1132&gt;0,dataOrig!Q1132*dataRevised!$S1132/dataOrig!$S1132,dataOrig!Q1132)</f>
        <v>250.56027913932934</v>
      </c>
      <c r="R1132" s="1">
        <f>IF(dataOrig!$S1132&gt;0,dataOrig!R1132*dataRevised!$S1132/dataOrig!$S1132,dataOrig!R1132)</f>
        <v>845.17347888788697</v>
      </c>
      <c r="S1132" s="9">
        <f>dataOrig!S1132*VLOOKUP($C1132,pivot!$H$4:$Q$65,8,FALSE)/VLOOKUP($C1132,pivot!$H$4:$Q$65,4,FALSE)</f>
        <v>3548.9806701973666</v>
      </c>
      <c r="T1132" s="1">
        <f>IF(dataOrig!$X1132&gt;0,dataOrig!T1132*dataRevised!$X1132/dataOrig!$X1132,dataOrig!T1132)</f>
        <v>90.952553539432841</v>
      </c>
      <c r="U1132" s="1">
        <f>IF(dataOrig!$X1132&gt;0,dataOrig!U1132*dataRevised!$X1132/dataOrig!$X1132,dataOrig!U1132)</f>
        <v>633.66943894505948</v>
      </c>
      <c r="V1132" s="1">
        <f>IF(dataOrig!$X1132&gt;0,dataOrig!V1132*dataRevised!$X1132/dataOrig!$X1132,dataOrig!V1132)</f>
        <v>55.970802178112514</v>
      </c>
      <c r="W1132" s="1">
        <f>IF(dataOrig!$X1132&gt;0,dataOrig!W1132*dataRevised!$X1132/dataOrig!$X1132,dataOrig!W1132)</f>
        <v>307.83941197961883</v>
      </c>
      <c r="X1132" s="9">
        <f>dataOrig!X1132*VLOOKUP($C1132,pivot!$H$4:$Q$65,9,FALSE)/VLOOKUP($C1132,pivot!$H$4:$Q$65,5,FALSE)</f>
        <v>1088.4322066422237</v>
      </c>
      <c r="Y1132" s="1">
        <f>IF(dataOrig!$AC1132&gt;0,dataOrig!Y1132*dataRevised!$AC1132/dataOrig!$AC1132,dataOrig!Y1132)</f>
        <v>384.0914817969857</v>
      </c>
      <c r="Z1132" s="1">
        <f>IF(dataOrig!$AC1132&gt;0,dataOrig!Z1132*dataRevised!$AC1132/dataOrig!$AC1132,dataOrig!Z1132)</f>
        <v>2675.978016036142</v>
      </c>
      <c r="AA1132" s="1">
        <f>IF(dataOrig!$AC1132&gt;0,dataOrig!AA1132*dataRevised!$AC1132/dataOrig!$AC1132,dataOrig!AA1132)</f>
        <v>236.36398879814507</v>
      </c>
      <c r="AB1132" s="1">
        <f>IF(dataOrig!$AC1132&gt;0,dataOrig!AB1132*dataRevised!$AC1132/dataOrig!$AC1132,dataOrig!AB1132)</f>
        <v>1300.0019383897977</v>
      </c>
      <c r="AC1132" s="9">
        <f>dataOrig!AC1132*VLOOKUP($C1132,pivot!$H$4:$Q$65,10,FALSE)/VLOOKUP($C1132,pivot!$H$4:$Q$65,6,FALSE)</f>
        <v>4596.4354250210699</v>
      </c>
    </row>
    <row r="1133" spans="1:29">
      <c r="A1133">
        <v>1159</v>
      </c>
      <c r="B1133">
        <v>24045</v>
      </c>
      <c r="C1133">
        <f>dataOrig!C1133</f>
        <v>24045</v>
      </c>
      <c r="D1133">
        <v>24</v>
      </c>
      <c r="E1133" s="1">
        <f>IF(dataOrig!$I1133&gt;0,dataOrig!E1133*dataRevised!$I1133/dataOrig!$I1133,dataOrig!E1133)</f>
        <v>103.37561756175617</v>
      </c>
      <c r="F1133" s="1">
        <f>IF(dataOrig!$I1133&gt;0,dataOrig!F1133*dataRevised!$I1133/dataOrig!$I1133,dataOrig!F1133)</f>
        <v>474.10197019701974</v>
      </c>
      <c r="G1133" s="1">
        <f>IF(dataOrig!$I1133&gt;0,dataOrig!G1133*dataRevised!$I1133/dataOrig!$I1133,dataOrig!G1133)</f>
        <v>15.14987498749875</v>
      </c>
      <c r="H1133" s="1">
        <f>IF(dataOrig!$I1133&gt;0,dataOrig!H1133*dataRevised!$I1133/dataOrig!$I1133,dataOrig!H1133)</f>
        <v>316.36503650365034</v>
      </c>
      <c r="I1133" s="9">
        <f>dataOrig!I1133*VLOOKUP($C1133,pivot!$H$4:$Q$65,7,FALSE)/VLOOKUP($C1133,pivot!$H$4:$Q$65,2,FALSE)</f>
        <v>908.992499249925</v>
      </c>
      <c r="J1133" s="1">
        <f>dataOrig!J1133</f>
        <v>116</v>
      </c>
      <c r="K1133" s="1">
        <f>dataOrig!K1133</f>
        <v>532</v>
      </c>
      <c r="L1133" s="1">
        <f>dataOrig!L1133</f>
        <v>17</v>
      </c>
      <c r="M1133" s="1">
        <f>dataOrig!M1133</f>
        <v>355</v>
      </c>
      <c r="N1133" s="9">
        <f>dataOrig!N1133</f>
        <v>1020</v>
      </c>
      <c r="O1133" s="1">
        <f>IF(dataOrig!$S1133&gt;0,dataOrig!O1133*dataRevised!$S1133/dataOrig!$S1133,dataOrig!O1133)</f>
        <v>293.61676497826426</v>
      </c>
      <c r="P1133" s="1">
        <f>IF(dataOrig!$S1133&gt;0,dataOrig!P1133*dataRevised!$S1133/dataOrig!$S1133,dataOrig!P1133)</f>
        <v>1346.5872324865222</v>
      </c>
      <c r="Q1133" s="1">
        <f>IF(dataOrig!$S1133&gt;0,dataOrig!Q1133*dataRevised!$S1133/dataOrig!$S1133,dataOrig!Q1133)</f>
        <v>43.030043143366306</v>
      </c>
      <c r="R1133" s="1">
        <f>IF(dataOrig!$S1133&gt;0,dataOrig!R1133*dataRevised!$S1133/dataOrig!$S1133,dataOrig!R1133)</f>
        <v>898.56854799382575</v>
      </c>
      <c r="S1133" s="9">
        <f>dataOrig!S1133*VLOOKUP($C1133,pivot!$H$4:$Q$65,8,FALSE)/VLOOKUP($C1133,pivot!$H$4:$Q$65,4,FALSE)</f>
        <v>2581.8025886019786</v>
      </c>
      <c r="T1133" s="1">
        <f>IF(dataOrig!$X1133&gt;0,dataOrig!T1133*dataRevised!$X1133/dataOrig!$X1133,dataOrig!T1133)</f>
        <v>138.92752683495786</v>
      </c>
      <c r="U1133" s="1">
        <f>IF(dataOrig!$X1133&gt;0,dataOrig!U1133*dataRevised!$X1133/dataOrig!$X1133,dataOrig!U1133)</f>
        <v>580.69707259791733</v>
      </c>
      <c r="V1133" s="1">
        <f>IF(dataOrig!$X1133&gt;0,dataOrig!V1133*dataRevised!$X1133/dataOrig!$X1133,dataOrig!V1133)</f>
        <v>14.992179154851568</v>
      </c>
      <c r="W1133" s="1">
        <f>IF(dataOrig!$X1133&gt;0,dataOrig!W1133*dataRevised!$X1133/dataOrig!$X1133,dataOrig!W1133)</f>
        <v>481.74869017589702</v>
      </c>
      <c r="X1133" s="9">
        <f>dataOrig!X1133*VLOOKUP($C1133,pivot!$H$4:$Q$65,9,FALSE)/VLOOKUP($C1133,pivot!$H$4:$Q$65,5,FALSE)</f>
        <v>1216.3654687636238</v>
      </c>
      <c r="Y1133" s="1">
        <f>IF(dataOrig!$AC1133&gt;0,dataOrig!Y1133*dataRevised!$AC1133/dataOrig!$AC1133,dataOrig!Y1133)</f>
        <v>361.41590886009192</v>
      </c>
      <c r="Z1133" s="1">
        <f>IF(dataOrig!$AC1133&gt;0,dataOrig!Z1133*dataRevised!$AC1133/dataOrig!$AC1133,dataOrig!Z1133)</f>
        <v>1510.6664967461395</v>
      </c>
      <c r="AA1133" s="1">
        <f>IF(dataOrig!$AC1133&gt;0,dataOrig!AA1133*dataRevised!$AC1133/dataOrig!$AC1133,dataOrig!AA1133)</f>
        <v>39.001716783463159</v>
      </c>
      <c r="AB1133" s="1">
        <f>IF(dataOrig!$AC1133&gt;0,dataOrig!AB1133*dataRevised!$AC1133/dataOrig!$AC1133,dataOrig!AB1133)</f>
        <v>1253.2551659752828</v>
      </c>
      <c r="AC1133" s="9">
        <f>dataOrig!AC1133*VLOOKUP($C1133,pivot!$H$4:$Q$65,10,FALSE)/VLOOKUP($C1133,pivot!$H$4:$Q$65,6,FALSE)</f>
        <v>3164.3392883649776</v>
      </c>
    </row>
    <row r="1134" spans="1:29">
      <c r="A1134">
        <v>1160</v>
      </c>
      <c r="B1134">
        <v>24045</v>
      </c>
      <c r="C1134">
        <f>dataOrig!C1134</f>
        <v>24045</v>
      </c>
      <c r="D1134">
        <v>24</v>
      </c>
      <c r="E1134" s="1">
        <f>IF(dataOrig!$I1134&gt;0,dataOrig!E1134*dataRevised!$I1134/dataOrig!$I1134,dataOrig!E1134)</f>
        <v>319.03854385438547</v>
      </c>
      <c r="F1134" s="1">
        <f>IF(dataOrig!$I1134&gt;0,dataOrig!F1134*dataRevised!$I1134/dataOrig!$I1134,dataOrig!F1134)</f>
        <v>526.68094809480954</v>
      </c>
      <c r="G1134" s="1">
        <f>IF(dataOrig!$I1134&gt;0,dataOrig!G1134*dataRevised!$I1134/dataOrig!$I1134,dataOrig!G1134)</f>
        <v>12.476367636763676</v>
      </c>
      <c r="H1134" s="1">
        <f>IF(dataOrig!$I1134&gt;0,dataOrig!H1134*dataRevised!$I1134/dataOrig!$I1134,dataOrig!H1134)</f>
        <v>1059.6000800080008</v>
      </c>
      <c r="I1134" s="9">
        <f>dataOrig!I1134*VLOOKUP($C1134,pivot!$H$4:$Q$65,7,FALSE)/VLOOKUP($C1134,pivot!$H$4:$Q$65,2,FALSE)</f>
        <v>1917.7959395939595</v>
      </c>
      <c r="J1134" s="1">
        <f>dataOrig!J1134</f>
        <v>358</v>
      </c>
      <c r="K1134" s="1">
        <f>dataOrig!K1134</f>
        <v>591</v>
      </c>
      <c r="L1134" s="1">
        <f>dataOrig!L1134</f>
        <v>14</v>
      </c>
      <c r="M1134" s="1">
        <f>dataOrig!M1134</f>
        <v>1189</v>
      </c>
      <c r="N1134" s="9">
        <f>dataOrig!N1134</f>
        <v>2152</v>
      </c>
      <c r="O1134" s="1">
        <f>IF(dataOrig!$S1134&gt;0,dataOrig!O1134*dataRevised!$S1134/dataOrig!$S1134,dataOrig!O1134)</f>
        <v>764.54325522750651</v>
      </c>
      <c r="P1134" s="1">
        <f>IF(dataOrig!$S1134&gt;0,dataOrig!P1134*dataRevised!$S1134/dataOrig!$S1134,dataOrig!P1134)</f>
        <v>1262.1370498308836</v>
      </c>
      <c r="Q1134" s="1">
        <f>IF(dataOrig!$S1134&gt;0,dataOrig!Q1134*dataRevised!$S1134/dataOrig!$S1134,dataOrig!Q1134)</f>
        <v>29.898339589902495</v>
      </c>
      <c r="R1134" s="1">
        <f>IF(dataOrig!$S1134&gt;0,dataOrig!R1134*dataRevised!$S1134/dataOrig!$S1134,dataOrig!R1134)</f>
        <v>2539.2232694567188</v>
      </c>
      <c r="S1134" s="9">
        <f>dataOrig!S1134*VLOOKUP($C1134,pivot!$H$4:$Q$65,8,FALSE)/VLOOKUP($C1134,pivot!$H$4:$Q$65,4,FALSE)</f>
        <v>4595.8019141050117</v>
      </c>
      <c r="T1134" s="1">
        <f>IF(dataOrig!$X1134&gt;0,dataOrig!T1134*dataRevised!$X1134/dataOrig!$X1134,dataOrig!T1134)</f>
        <v>431.77475965972508</v>
      </c>
      <c r="U1134" s="1">
        <f>IF(dataOrig!$X1134&gt;0,dataOrig!U1134*dataRevised!$X1134/dataOrig!$X1134,dataOrig!U1134)</f>
        <v>644.66370365861735</v>
      </c>
      <c r="V1134" s="1">
        <f>IF(dataOrig!$X1134&gt;0,dataOrig!V1134*dataRevised!$X1134/dataOrig!$X1134,dataOrig!V1134)</f>
        <v>11.993743323881253</v>
      </c>
      <c r="W1134" s="1">
        <f>IF(dataOrig!$X1134&gt;0,dataOrig!W1134*dataRevised!$X1134/dataOrig!$X1134,dataOrig!W1134)</f>
        <v>1616.1569128929987</v>
      </c>
      <c r="X1134" s="9">
        <f>dataOrig!X1134*VLOOKUP($C1134,pivot!$H$4:$Q$65,9,FALSE)/VLOOKUP($C1134,pivot!$H$4:$Q$65,5,FALSE)</f>
        <v>2704.5891195352224</v>
      </c>
      <c r="Y1134" s="1">
        <f>IF(dataOrig!$AC1134&gt;0,dataOrig!Y1134*dataRevised!$AC1134/dataOrig!$AC1134,dataOrig!Y1134)</f>
        <v>916.17071831105125</v>
      </c>
      <c r="Z1134" s="1">
        <f>IF(dataOrig!$AC1134&gt;0,dataOrig!Z1134*dataRevised!$AC1134/dataOrig!$AC1134,dataOrig!Z1134)</f>
        <v>1367.8937808116393</v>
      </c>
      <c r="AA1134" s="1">
        <f>IF(dataOrig!$AC1134&gt;0,dataOrig!AA1134*dataRevised!$AC1134/dataOrig!$AC1134,dataOrig!AA1134)</f>
        <v>25.44918661975143</v>
      </c>
      <c r="AB1134" s="1">
        <f>IF(dataOrig!$AC1134&gt;0,dataOrig!AB1134*dataRevised!$AC1134/dataOrig!$AC1134,dataOrig!AB1134)</f>
        <v>3429.277897011505</v>
      </c>
      <c r="AC1134" s="9">
        <f>dataOrig!AC1134*VLOOKUP($C1134,pivot!$H$4:$Q$65,10,FALSE)/VLOOKUP($C1134,pivot!$H$4:$Q$65,6,FALSE)</f>
        <v>5738.7915827539464</v>
      </c>
    </row>
    <row r="1135" spans="1:29">
      <c r="A1135">
        <v>1161</v>
      </c>
      <c r="B1135">
        <v>24045</v>
      </c>
      <c r="C1135">
        <f>dataOrig!C1135</f>
        <v>24045</v>
      </c>
      <c r="D1135">
        <v>24</v>
      </c>
      <c r="E1135" s="1">
        <f>IF(dataOrig!$I1135&gt;0,dataOrig!E1135*dataRevised!$I1135/dataOrig!$I1135,dataOrig!E1135)</f>
        <v>264.67722772277227</v>
      </c>
      <c r="F1135" s="1">
        <f>IF(dataOrig!$I1135&gt;0,dataOrig!F1135*dataRevised!$I1135/dataOrig!$I1135,dataOrig!F1135)</f>
        <v>364.48816881688168</v>
      </c>
      <c r="G1135" s="1">
        <f>IF(dataOrig!$I1135&gt;0,dataOrig!G1135*dataRevised!$I1135/dataOrig!$I1135,dataOrig!G1135)</f>
        <v>196.05720572057209</v>
      </c>
      <c r="H1135" s="1">
        <f>IF(dataOrig!$I1135&gt;0,dataOrig!H1135*dataRevised!$I1135/dataOrig!$I1135,dataOrig!H1135)</f>
        <v>1838.4818881888189</v>
      </c>
      <c r="I1135" s="9">
        <f>dataOrig!I1135*VLOOKUP($C1135,pivot!$H$4:$Q$65,7,FALSE)/VLOOKUP($C1135,pivot!$H$4:$Q$65,2,FALSE)</f>
        <v>2663.7044904490449</v>
      </c>
      <c r="J1135" s="1">
        <f>dataOrig!J1135</f>
        <v>297</v>
      </c>
      <c r="K1135" s="1">
        <f>dataOrig!K1135</f>
        <v>409</v>
      </c>
      <c r="L1135" s="1">
        <f>dataOrig!L1135</f>
        <v>220</v>
      </c>
      <c r="M1135" s="1">
        <f>dataOrig!M1135</f>
        <v>2063</v>
      </c>
      <c r="N1135" s="9">
        <f>dataOrig!N1135</f>
        <v>2989</v>
      </c>
      <c r="O1135" s="1">
        <f>IF(dataOrig!$S1135&gt;0,dataOrig!O1135*dataRevised!$S1135/dataOrig!$S1135,dataOrig!O1135)</f>
        <v>457.10050413980167</v>
      </c>
      <c r="P1135" s="1">
        <f>IF(dataOrig!$S1135&gt;0,dataOrig!P1135*dataRevised!$S1135/dataOrig!$S1135,dataOrig!P1135)</f>
        <v>629.47510502753823</v>
      </c>
      <c r="Q1135" s="1">
        <f>IF(dataOrig!$S1135&gt;0,dataOrig!Q1135*dataRevised!$S1135/dataOrig!$S1135,dataOrig!Q1135)</f>
        <v>338.59296602948274</v>
      </c>
      <c r="R1135" s="1">
        <f>IF(dataOrig!$S1135&gt;0,dataOrig!R1135*dataRevised!$S1135/dataOrig!$S1135,dataOrig!R1135)</f>
        <v>3175.0785859946486</v>
      </c>
      <c r="S1135" s="9">
        <f>dataOrig!S1135*VLOOKUP($C1135,pivot!$H$4:$Q$65,8,FALSE)/VLOOKUP($C1135,pivot!$H$4:$Q$65,4,FALSE)</f>
        <v>4600.2471611914716</v>
      </c>
      <c r="T1135" s="1">
        <f>IF(dataOrig!$X1135&gt;0,dataOrig!T1135*dataRevised!$X1135/dataOrig!$X1135,dataOrig!T1135)</f>
        <v>358.8128211061142</v>
      </c>
      <c r="U1135" s="1">
        <f>IF(dataOrig!$X1135&gt;0,dataOrig!U1135*dataRevised!$X1135/dataOrig!$X1135,dataOrig!U1135)</f>
        <v>445.76746020425327</v>
      </c>
      <c r="V1135" s="1">
        <f>IF(dataOrig!$X1135&gt;0,dataOrig!V1135*dataRevised!$X1135/dataOrig!$X1135,dataOrig!V1135)</f>
        <v>185.90302152015946</v>
      </c>
      <c r="W1135" s="1">
        <f>IF(dataOrig!$X1135&gt;0,dataOrig!W1135*dataRevised!$X1135/dataOrig!$X1135,dataOrig!W1135)</f>
        <v>2802.5380233469195</v>
      </c>
      <c r="X1135" s="9">
        <f>dataOrig!X1135*VLOOKUP($C1135,pivot!$H$4:$Q$65,9,FALSE)/VLOOKUP($C1135,pivot!$H$4:$Q$65,5,FALSE)</f>
        <v>3793.0213261774466</v>
      </c>
      <c r="Y1135" s="1">
        <f>IF(dataOrig!$AC1135&gt;0,dataOrig!Y1135*dataRevised!$AC1135/dataOrig!$AC1135,dataOrig!Y1135)</f>
        <v>554.8204204190198</v>
      </c>
      <c r="Z1135" s="1">
        <f>IF(dataOrig!$AC1135&gt;0,dataOrig!Z1135*dataRevised!$AC1135/dataOrig!$AC1135,dataOrig!Z1135)</f>
        <v>689.275508375718</v>
      </c>
      <c r="AA1135" s="1">
        <f>IF(dataOrig!$AC1135&gt;0,dataOrig!AA1135*dataRevised!$AC1135/dataOrig!$AC1135,dataOrig!AA1135)</f>
        <v>287.45570528673443</v>
      </c>
      <c r="AB1135" s="1">
        <f>IF(dataOrig!$AC1135&gt;0,dataOrig!AB1135*dataRevised!$AC1135/dataOrig!$AC1135,dataOrig!AB1135)</f>
        <v>4333.4720302365786</v>
      </c>
      <c r="AC1135" s="9">
        <f>dataOrig!AC1135*VLOOKUP($C1135,pivot!$H$4:$Q$65,10,FALSE)/VLOOKUP($C1135,pivot!$H$4:$Q$65,6,FALSE)</f>
        <v>5865.0236643180506</v>
      </c>
    </row>
    <row r="1136" spans="1:29">
      <c r="A1136">
        <v>1162</v>
      </c>
      <c r="B1136">
        <v>24045</v>
      </c>
      <c r="C1136">
        <f>dataOrig!C1136</f>
        <v>24045</v>
      </c>
      <c r="D1136">
        <v>24</v>
      </c>
      <c r="E1136" s="1">
        <f>IF(dataOrig!$I1136&gt;0,dataOrig!E1136*dataRevised!$I1136/dataOrig!$I1136,dataOrig!E1136)</f>
        <v>153.28108810881088</v>
      </c>
      <c r="F1136" s="1">
        <f>IF(dataOrig!$I1136&gt;0,dataOrig!F1136*dataRevised!$I1136/dataOrig!$I1136,dataOrig!F1136)</f>
        <v>913.44834483448346</v>
      </c>
      <c r="G1136" s="1">
        <f>IF(dataOrig!$I1136&gt;0,dataOrig!G1136*dataRevised!$I1136/dataOrig!$I1136,dataOrig!G1136)</f>
        <v>966.91849184918487</v>
      </c>
      <c r="H1136" s="1">
        <f>IF(dataOrig!$I1136&gt;0,dataOrig!H1136*dataRevised!$I1136/dataOrig!$I1136,dataOrig!H1136)</f>
        <v>464.29910991099109</v>
      </c>
      <c r="I1136" s="9">
        <f>dataOrig!I1136*VLOOKUP($C1136,pivot!$H$4:$Q$65,7,FALSE)/VLOOKUP($C1136,pivot!$H$4:$Q$65,2,FALSE)</f>
        <v>2497.9470347034703</v>
      </c>
      <c r="J1136" s="1">
        <f>dataOrig!J1136</f>
        <v>172</v>
      </c>
      <c r="K1136" s="1">
        <f>dataOrig!K1136</f>
        <v>1025</v>
      </c>
      <c r="L1136" s="1">
        <f>dataOrig!L1136</f>
        <v>1085</v>
      </c>
      <c r="M1136" s="1">
        <f>dataOrig!M1136</f>
        <v>521</v>
      </c>
      <c r="N1136" s="9">
        <f>dataOrig!N1136</f>
        <v>2803</v>
      </c>
      <c r="O1136" s="1">
        <f>IF(dataOrig!$S1136&gt;0,dataOrig!O1136*dataRevised!$S1136/dataOrig!$S1136,dataOrig!O1136)</f>
        <v>304.7421425047666</v>
      </c>
      <c r="P1136" s="1">
        <f>IF(dataOrig!$S1136&gt;0,dataOrig!P1136*dataRevised!$S1136/dataOrig!$S1136,dataOrig!P1136)</f>
        <v>1816.0505585313126</v>
      </c>
      <c r="Q1136" s="1">
        <f>IF(dataOrig!$S1136&gt;0,dataOrig!Q1136*dataRevised!$S1136/dataOrig!$S1136,dataOrig!Q1136)</f>
        <v>1922.3559570794869</v>
      </c>
      <c r="R1136" s="1">
        <f>IF(dataOrig!$S1136&gt;0,dataOrig!R1136*dataRevised!$S1136/dataOrig!$S1136,dataOrig!R1136)</f>
        <v>923.08521072664769</v>
      </c>
      <c r="S1136" s="9">
        <f>dataOrig!S1136*VLOOKUP($C1136,pivot!$H$4:$Q$65,8,FALSE)/VLOOKUP($C1136,pivot!$H$4:$Q$65,4,FALSE)</f>
        <v>4966.2338688422142</v>
      </c>
      <c r="T1136" s="1">
        <f>IF(dataOrig!$X1136&gt;0,dataOrig!T1136*dataRevised!$X1136/dataOrig!$X1136,dataOrig!T1136)</f>
        <v>207.89155094727505</v>
      </c>
      <c r="U1136" s="1">
        <f>IF(dataOrig!$X1136&gt;0,dataOrig!U1136*dataRevised!$X1136/dataOrig!$X1136,dataOrig!U1136)</f>
        <v>1118.4165649519268</v>
      </c>
      <c r="V1136" s="1">
        <f>IF(dataOrig!$X1136&gt;0,dataOrig!V1136*dataRevised!$X1136/dataOrig!$X1136,dataOrig!V1136)</f>
        <v>919.52032149756269</v>
      </c>
      <c r="W1136" s="1">
        <f>IF(dataOrig!$X1136&gt;0,dataOrig!W1136*dataRevised!$X1136/dataOrig!$X1136,dataOrig!W1136)</f>
        <v>707.63085610899395</v>
      </c>
      <c r="X1136" s="9">
        <f>dataOrig!X1136*VLOOKUP($C1136,pivot!$H$4:$Q$65,9,FALSE)/VLOOKUP($C1136,pivot!$H$4:$Q$65,5,FALSE)</f>
        <v>2953.4592935057585</v>
      </c>
      <c r="Y1136" s="1">
        <f>IF(dataOrig!$AC1136&gt;0,dataOrig!Y1136*dataRevised!$AC1136/dataOrig!$AC1136,dataOrig!Y1136)</f>
        <v>442.19797381544703</v>
      </c>
      <c r="Z1136" s="1">
        <f>IF(dataOrig!$AC1136&gt;0,dataOrig!Z1136*dataRevised!$AC1136/dataOrig!$AC1136,dataOrig!Z1136)</f>
        <v>2378.9400610552175</v>
      </c>
      <c r="AA1136" s="1">
        <f>IF(dataOrig!$AC1136&gt;0,dataOrig!AA1136*dataRevised!$AC1136/dataOrig!$AC1136,dataOrig!AA1136)</f>
        <v>1955.8756534144775</v>
      </c>
      <c r="AB1136" s="1">
        <f>IF(dataOrig!$AC1136&gt;0,dataOrig!AB1136*dataRevised!$AC1136/dataOrig!$AC1136,dataOrig!AB1136)</f>
        <v>1505.1738724102715</v>
      </c>
      <c r="AC1136" s="9">
        <f>dataOrig!AC1136*VLOOKUP($C1136,pivot!$H$4:$Q$65,10,FALSE)/VLOOKUP($C1136,pivot!$H$4:$Q$65,6,FALSE)</f>
        <v>6282.1875606954136</v>
      </c>
    </row>
    <row r="1137" spans="1:29">
      <c r="A1137">
        <v>1163</v>
      </c>
      <c r="B1137">
        <v>24045</v>
      </c>
      <c r="C1137">
        <f>dataOrig!C1137</f>
        <v>24045</v>
      </c>
      <c r="D1137">
        <v>24</v>
      </c>
      <c r="E1137" s="1">
        <f>IF(dataOrig!$I1137&gt;0,dataOrig!E1137*dataRevised!$I1137/dataOrig!$I1137,dataOrig!E1137)</f>
        <v>2988.9812181218122</v>
      </c>
      <c r="F1137" s="1">
        <f>IF(dataOrig!$I1137&gt;0,dataOrig!F1137*dataRevised!$I1137/dataOrig!$I1137,dataOrig!F1137)</f>
        <v>499.94587458745872</v>
      </c>
      <c r="G1137" s="1">
        <f>IF(dataOrig!$I1137&gt;0,dataOrig!G1137*dataRevised!$I1137/dataOrig!$I1137,dataOrig!G1137)</f>
        <v>236.15981598159814</v>
      </c>
      <c r="H1137" s="1">
        <f>IF(dataOrig!$I1137&gt;0,dataOrig!H1137*dataRevised!$I1137/dataOrig!$I1137,dataOrig!H1137)</f>
        <v>1658.4657265726573</v>
      </c>
      <c r="I1137" s="9">
        <f>dataOrig!I1137*VLOOKUP($C1137,pivot!$H$4:$Q$65,7,FALSE)/VLOOKUP($C1137,pivot!$H$4:$Q$65,2,FALSE)</f>
        <v>5383.5526352635261</v>
      </c>
      <c r="J1137" s="1">
        <f>dataOrig!J1137</f>
        <v>3354</v>
      </c>
      <c r="K1137" s="1">
        <f>dataOrig!K1137</f>
        <v>561</v>
      </c>
      <c r="L1137" s="1">
        <f>dataOrig!L1137</f>
        <v>265</v>
      </c>
      <c r="M1137" s="1">
        <f>dataOrig!M1137</f>
        <v>1861</v>
      </c>
      <c r="N1137" s="9">
        <f>dataOrig!N1137</f>
        <v>6041</v>
      </c>
      <c r="O1137" s="1">
        <f>IF(dataOrig!$S1137&gt;0,dataOrig!O1137*dataRevised!$S1137/dataOrig!$S1137,dataOrig!O1137)</f>
        <v>2321.0023155341387</v>
      </c>
      <c r="P1137" s="1">
        <f>IF(dataOrig!$S1137&gt;0,dataOrig!P1137*dataRevised!$S1137/dataOrig!$S1137,dataOrig!P1137)</f>
        <v>388.21773971814309</v>
      </c>
      <c r="Q1137" s="1">
        <f>IF(dataOrig!$S1137&gt;0,dataOrig!Q1137*dataRevised!$S1137/dataOrig!$S1137,dataOrig!Q1137)</f>
        <v>183.38271127505868</v>
      </c>
      <c r="R1137" s="1">
        <f>IF(dataOrig!$S1137&gt;0,dataOrig!R1137*dataRevised!$S1137/dataOrig!$S1137,dataOrig!R1137)</f>
        <v>1287.8310403127705</v>
      </c>
      <c r="S1137" s="9">
        <f>dataOrig!S1137*VLOOKUP($C1137,pivot!$H$4:$Q$65,8,FALSE)/VLOOKUP($C1137,pivot!$H$4:$Q$65,4,FALSE)</f>
        <v>4180.4338068401112</v>
      </c>
      <c r="T1137" s="1">
        <f>IF(dataOrig!$X1137&gt;0,dataOrig!T1137*dataRevised!$X1137/dataOrig!$X1137,dataOrig!T1137)</f>
        <v>4042.8909787583061</v>
      </c>
      <c r="U1137" s="1">
        <f>IF(dataOrig!$X1137&gt;0,dataOrig!U1137*dataRevised!$X1137/dataOrig!$X1137,dataOrig!U1137)</f>
        <v>611.68090951794397</v>
      </c>
      <c r="V1137" s="1">
        <f>IF(dataOrig!$X1137&gt;0,dataOrig!V1137*dataRevised!$X1137/dataOrig!$X1137,dataOrig!V1137)</f>
        <v>224.88268732277353</v>
      </c>
      <c r="W1137" s="1">
        <f>IF(dataOrig!$X1137&gt;0,dataOrig!W1137*dataRevised!$X1137/dataOrig!$X1137,dataOrig!W1137)</f>
        <v>2528.6808841182979</v>
      </c>
      <c r="X1137" s="9">
        <f>dataOrig!X1137*VLOOKUP($C1137,pivot!$H$4:$Q$65,9,FALSE)/VLOOKUP($C1137,pivot!$H$4:$Q$65,5,FALSE)</f>
        <v>7408.1354597173213</v>
      </c>
      <c r="Y1137" s="1">
        <f>IF(dataOrig!$AC1137&gt;0,dataOrig!Y1137*dataRevised!$AC1137/dataOrig!$AC1137,dataOrig!Y1137)</f>
        <v>2983.4044139787252</v>
      </c>
      <c r="Z1137" s="1">
        <f>IF(dataOrig!$AC1137&gt;0,dataOrig!Z1137*dataRevised!$AC1137/dataOrig!$AC1137,dataOrig!Z1137)</f>
        <v>451.38281862916688</v>
      </c>
      <c r="AA1137" s="1">
        <f>IF(dataOrig!$AC1137&gt;0,dataOrig!AA1137*dataRevised!$AC1137/dataOrig!$AC1137,dataOrig!AA1137)</f>
        <v>165.94956567248781</v>
      </c>
      <c r="AB1137" s="1">
        <f>IF(dataOrig!$AC1137&gt;0,dataOrig!AB1137*dataRevised!$AC1137/dataOrig!$AC1137,dataOrig!AB1137)</f>
        <v>1866.0106717839742</v>
      </c>
      <c r="AC1137" s="9">
        <f>dataOrig!AC1137*VLOOKUP($C1137,pivot!$H$4:$Q$65,10,FALSE)/VLOOKUP($C1137,pivot!$H$4:$Q$65,6,FALSE)</f>
        <v>5466.7474700643543</v>
      </c>
    </row>
    <row r="1138" spans="1:29">
      <c r="A1138">
        <v>1164</v>
      </c>
      <c r="B1138">
        <v>24045</v>
      </c>
      <c r="C1138">
        <f>dataOrig!C1138</f>
        <v>24045</v>
      </c>
      <c r="D1138">
        <v>24</v>
      </c>
      <c r="E1138" s="1">
        <f>IF(dataOrig!$I1138&gt;0,dataOrig!E1138*dataRevised!$I1138/dataOrig!$I1138,dataOrig!E1138)</f>
        <v>165.75745574557456</v>
      </c>
      <c r="F1138" s="1">
        <f>IF(dataOrig!$I1138&gt;0,dataOrig!F1138*dataRevised!$I1138/dataOrig!$I1138,dataOrig!F1138)</f>
        <v>360.03232323232322</v>
      </c>
      <c r="G1138" s="1">
        <f>IF(dataOrig!$I1138&gt;0,dataOrig!G1138*dataRevised!$I1138/dataOrig!$I1138,dataOrig!G1138)</f>
        <v>102.48444844484449</v>
      </c>
      <c r="H1138" s="1">
        <f>IF(dataOrig!$I1138&gt;0,dataOrig!H1138*dataRevised!$I1138/dataOrig!$I1138,dataOrig!H1138)</f>
        <v>313.69152915291528</v>
      </c>
      <c r="I1138" s="9">
        <f>dataOrig!I1138*VLOOKUP($C1138,pivot!$H$4:$Q$65,7,FALSE)/VLOOKUP($C1138,pivot!$H$4:$Q$65,2,FALSE)</f>
        <v>941.96575657565757</v>
      </c>
      <c r="J1138" s="1">
        <f>dataOrig!J1138</f>
        <v>186</v>
      </c>
      <c r="K1138" s="1">
        <f>dataOrig!K1138</f>
        <v>404</v>
      </c>
      <c r="L1138" s="1">
        <f>dataOrig!L1138</f>
        <v>115</v>
      </c>
      <c r="M1138" s="1">
        <f>dataOrig!M1138</f>
        <v>352</v>
      </c>
      <c r="N1138" s="9">
        <f>dataOrig!N1138</f>
        <v>1057</v>
      </c>
      <c r="O1138" s="1">
        <f>IF(dataOrig!$S1138&gt;0,dataOrig!O1138*dataRevised!$S1138/dataOrig!$S1138,dataOrig!O1138)</f>
        <v>270.99832900435644</v>
      </c>
      <c r="P1138" s="1">
        <f>IF(dataOrig!$S1138&gt;0,dataOrig!P1138*dataRevised!$S1138/dataOrig!$S1138,dataOrig!P1138)</f>
        <v>588.62002643956987</v>
      </c>
      <c r="Q1138" s="1">
        <f>IF(dataOrig!$S1138&gt;0,dataOrig!Q1138*dataRevised!$S1138/dataOrig!$S1138,dataOrig!Q1138)</f>
        <v>167.55273029839242</v>
      </c>
      <c r="R1138" s="1">
        <f>IF(dataOrig!$S1138&gt;0,dataOrig!R1138*dataRevised!$S1138/dataOrig!$S1138,dataOrig!R1138)</f>
        <v>512.85705273942733</v>
      </c>
      <c r="S1138" s="9">
        <f>dataOrig!S1138*VLOOKUP($C1138,pivot!$H$4:$Q$65,8,FALSE)/VLOOKUP($C1138,pivot!$H$4:$Q$65,4,FALSE)</f>
        <v>1540.0281384817458</v>
      </c>
      <c r="T1138" s="1">
        <f>IF(dataOrig!$X1138&gt;0,dataOrig!T1138*dataRevised!$X1138/dataOrig!$X1138,dataOrig!T1138)</f>
        <v>224.88268732277353</v>
      </c>
      <c r="U1138" s="1">
        <f>IF(dataOrig!$X1138&gt;0,dataOrig!U1138*dataRevised!$X1138/dataOrig!$X1138,dataOrig!U1138)</f>
        <v>440.77006715263605</v>
      </c>
      <c r="V1138" s="1">
        <f>IF(dataOrig!$X1138&gt;0,dataOrig!V1138*dataRevised!$X1138/dataOrig!$X1138,dataOrig!V1138)</f>
        <v>97.948903811696908</v>
      </c>
      <c r="W1138" s="1">
        <f>IF(dataOrig!$X1138&gt;0,dataOrig!W1138*dataRevised!$X1138/dataOrig!$X1138,dataOrig!W1138)</f>
        <v>478.7502543449267</v>
      </c>
      <c r="X1138" s="9">
        <f>dataOrig!X1138*VLOOKUP($C1138,pivot!$H$4:$Q$65,9,FALSE)/VLOOKUP($C1138,pivot!$H$4:$Q$65,5,FALSE)</f>
        <v>1242.3519126320332</v>
      </c>
      <c r="Y1138" s="1">
        <f>IF(dataOrig!$AC1138&gt;0,dataOrig!Y1138*dataRevised!$AC1138/dataOrig!$AC1138,dataOrig!Y1138)</f>
        <v>365.53716574080528</v>
      </c>
      <c r="Z1138" s="1">
        <f>IF(dataOrig!$AC1138&gt;0,dataOrig!Z1138*dataRevised!$AC1138/dataOrig!$AC1138,dataOrig!Z1138)</f>
        <v>716.45284485197851</v>
      </c>
      <c r="AA1138" s="1">
        <f>IF(dataOrig!$AC1138&gt;0,dataOrig!AA1138*dataRevised!$AC1138/dataOrig!$AC1138,dataOrig!AA1138)</f>
        <v>159.21174330043965</v>
      </c>
      <c r="AB1138" s="1">
        <f>IF(dataOrig!$AC1138&gt;0,dataOrig!AB1138*dataRevised!$AC1138/dataOrig!$AC1138,dataOrig!AB1138)</f>
        <v>778.18801062153671</v>
      </c>
      <c r="AC1138" s="9">
        <f>dataOrig!AC1138*VLOOKUP($C1138,pivot!$H$4:$Q$65,10,FALSE)/VLOOKUP($C1138,pivot!$H$4:$Q$65,6,FALSE)</f>
        <v>2019.3897645147599</v>
      </c>
    </row>
    <row r="1139" spans="1:29">
      <c r="A1139">
        <v>1165</v>
      </c>
      <c r="B1139">
        <v>24045</v>
      </c>
      <c r="C1139">
        <f>dataOrig!C1139</f>
        <v>24045</v>
      </c>
      <c r="D1139">
        <v>24</v>
      </c>
      <c r="E1139" s="1">
        <f>IF(dataOrig!$I1139&gt;0,dataOrig!E1139*dataRevised!$I1139/dataOrig!$I1139,dataOrig!E1139)</f>
        <v>31.190919091909187</v>
      </c>
      <c r="F1139" s="1">
        <f>IF(dataOrig!$I1139&gt;0,dataOrig!F1139*dataRevised!$I1139/dataOrig!$I1139,dataOrig!F1139)</f>
        <v>262.89488948894888</v>
      </c>
      <c r="G1139" s="1">
        <f>IF(dataOrig!$I1139&gt;0,dataOrig!G1139*dataRevised!$I1139/dataOrig!$I1139,dataOrig!G1139)</f>
        <v>42.776117611761173</v>
      </c>
      <c r="H1139" s="1">
        <f>IF(dataOrig!$I1139&gt;0,dataOrig!H1139*dataRevised!$I1139/dataOrig!$I1139,dataOrig!H1139)</f>
        <v>174.66914691469145</v>
      </c>
      <c r="I1139" s="9">
        <f>dataOrig!I1139*VLOOKUP($C1139,pivot!$H$4:$Q$65,7,FALSE)/VLOOKUP($C1139,pivot!$H$4:$Q$65,2,FALSE)</f>
        <v>511.5310731073107</v>
      </c>
      <c r="J1139" s="1">
        <f>dataOrig!J1139</f>
        <v>35</v>
      </c>
      <c r="K1139" s="1">
        <f>dataOrig!K1139</f>
        <v>295</v>
      </c>
      <c r="L1139" s="1">
        <f>dataOrig!L1139</f>
        <v>48</v>
      </c>
      <c r="M1139" s="1">
        <f>dataOrig!M1139</f>
        <v>196</v>
      </c>
      <c r="N1139" s="9">
        <f>dataOrig!N1139</f>
        <v>574</v>
      </c>
      <c r="O1139" s="1">
        <f>IF(dataOrig!$S1139&gt;0,dataOrig!O1139*dataRevised!$S1139/dataOrig!$S1139,dataOrig!O1139)</f>
        <v>131.74092099900861</v>
      </c>
      <c r="P1139" s="1">
        <f>IF(dataOrig!$S1139&gt;0,dataOrig!P1139*dataRevised!$S1139/dataOrig!$S1139,dataOrig!P1139)</f>
        <v>1110.3877627059298</v>
      </c>
      <c r="Q1139" s="1">
        <f>IF(dataOrig!$S1139&gt;0,dataOrig!Q1139*dataRevised!$S1139/dataOrig!$S1139,dataOrig!Q1139)</f>
        <v>180.67326308435466</v>
      </c>
      <c r="R1139" s="1">
        <f>IF(dataOrig!$S1139&gt;0,dataOrig!R1139*dataRevised!$S1139/dataOrig!$S1139,dataOrig!R1139)</f>
        <v>737.74915759444832</v>
      </c>
      <c r="S1139" s="9">
        <f>dataOrig!S1139*VLOOKUP($C1139,pivot!$H$4:$Q$65,8,FALSE)/VLOOKUP($C1139,pivot!$H$4:$Q$65,4,FALSE)</f>
        <v>2160.5511043837414</v>
      </c>
      <c r="T1139" s="1">
        <f>IF(dataOrig!$X1139&gt;0,dataOrig!T1139*dataRevised!$X1139/dataOrig!$X1139,dataOrig!T1139)</f>
        <v>42.977580243907823</v>
      </c>
      <c r="U1139" s="1">
        <f>IF(dataOrig!$X1139&gt;0,dataOrig!U1139*dataRevised!$X1139/dataOrig!$X1139,dataOrig!U1139)</f>
        <v>321.83211252414696</v>
      </c>
      <c r="V1139" s="1">
        <f>IF(dataOrig!$X1139&gt;0,dataOrig!V1139*dataRevised!$X1139/dataOrig!$X1139,dataOrig!V1139)</f>
        <v>40.978623023260944</v>
      </c>
      <c r="W1139" s="1">
        <f>IF(dataOrig!$X1139&gt;0,dataOrig!W1139*dataRevised!$X1139/dataOrig!$X1139,dataOrig!W1139)</f>
        <v>265.86131034603449</v>
      </c>
      <c r="X1139" s="9">
        <f>dataOrig!X1139*VLOOKUP($C1139,pivot!$H$4:$Q$65,9,FALSE)/VLOOKUP($C1139,pivot!$H$4:$Q$65,5,FALSE)</f>
        <v>671.6496261373502</v>
      </c>
      <c r="Y1139" s="1">
        <f>IF(dataOrig!$AC1139&gt;0,dataOrig!Y1139*dataRevised!$AC1139/dataOrig!$AC1139,dataOrig!Y1139)</f>
        <v>171.03841213469659</v>
      </c>
      <c r="Z1139" s="1">
        <f>IF(dataOrig!$AC1139&gt;0,dataOrig!Z1139*dataRevised!$AC1139/dataOrig!$AC1139,dataOrig!Z1139)</f>
        <v>1280.7992722644719</v>
      </c>
      <c r="AA1139" s="1">
        <f>IF(dataOrig!$AC1139&gt;0,dataOrig!AA1139*dataRevised!$AC1139/dataOrig!$AC1139,dataOrig!AA1139)</f>
        <v>163.08313715168742</v>
      </c>
      <c r="AB1139" s="1">
        <f>IF(dataOrig!$AC1139&gt;0,dataOrig!AB1139*dataRevised!$AC1139/dataOrig!$AC1139,dataOrig!AB1139)</f>
        <v>1058.0515727402158</v>
      </c>
      <c r="AC1139" s="9">
        <f>dataOrig!AC1139*VLOOKUP($C1139,pivot!$H$4:$Q$65,10,FALSE)/VLOOKUP($C1139,pivot!$H$4:$Q$65,6,FALSE)</f>
        <v>2672.9723942910719</v>
      </c>
    </row>
    <row r="1140" spans="1:29">
      <c r="A1140">
        <v>1166</v>
      </c>
      <c r="B1140">
        <v>24045</v>
      </c>
      <c r="C1140">
        <f>dataOrig!C1140</f>
        <v>24045</v>
      </c>
      <c r="D1140">
        <v>24</v>
      </c>
      <c r="E1140" s="1">
        <f>IF(dataOrig!$I1140&gt;0,dataOrig!E1140*dataRevised!$I1140/dataOrig!$I1140,dataOrig!E1140)</f>
        <v>79.314051405140518</v>
      </c>
      <c r="F1140" s="1">
        <f>IF(dataOrig!$I1140&gt;0,dataOrig!F1140*dataRevised!$I1140/dataOrig!$I1140,dataOrig!F1140)</f>
        <v>205.86006600660068</v>
      </c>
      <c r="G1140" s="1">
        <f>IF(dataOrig!$I1140&gt;0,dataOrig!G1140*dataRevised!$I1140/dataOrig!$I1140,dataOrig!G1140)</f>
        <v>200.51305130513052</v>
      </c>
      <c r="H1140" s="1">
        <f>IF(dataOrig!$I1140&gt;0,dataOrig!H1140*dataRevised!$I1140/dataOrig!$I1140,dataOrig!H1140)</f>
        <v>413.50247024702469</v>
      </c>
      <c r="I1140" s="9">
        <f>dataOrig!I1140*VLOOKUP($C1140,pivot!$H$4:$Q$65,7,FALSE)/VLOOKUP($C1140,pivot!$H$4:$Q$65,2,FALSE)</f>
        <v>899.18963896389641</v>
      </c>
      <c r="J1140" s="1">
        <f>dataOrig!J1140</f>
        <v>89</v>
      </c>
      <c r="K1140" s="1">
        <f>dataOrig!K1140</f>
        <v>231</v>
      </c>
      <c r="L1140" s="1">
        <f>dataOrig!L1140</f>
        <v>225</v>
      </c>
      <c r="M1140" s="1">
        <f>dataOrig!M1140</f>
        <v>464</v>
      </c>
      <c r="N1140" s="9">
        <f>dataOrig!N1140</f>
        <v>1009</v>
      </c>
      <c r="O1140" s="1">
        <f>IF(dataOrig!$S1140&gt;0,dataOrig!O1140*dataRevised!$S1140/dataOrig!$S1140,dataOrig!O1140)</f>
        <v>309.66667170045173</v>
      </c>
      <c r="P1140" s="1">
        <f>IF(dataOrig!$S1140&gt;0,dataOrig!P1140*dataRevised!$S1140/dataOrig!$S1140,dataOrig!P1140)</f>
        <v>803.74158609892527</v>
      </c>
      <c r="Q1140" s="1">
        <f>IF(dataOrig!$S1140&gt;0,dataOrig!Q1140*dataRevised!$S1140/dataOrig!$S1140,dataOrig!Q1140)</f>
        <v>782.86518126518683</v>
      </c>
      <c r="R1140" s="1">
        <f>IF(dataOrig!$S1140&gt;0,dataOrig!R1140*dataRevised!$S1140/dataOrig!$S1140,dataOrig!R1140)</f>
        <v>1614.4419738090967</v>
      </c>
      <c r="S1140" s="9">
        <f>dataOrig!S1140*VLOOKUP($C1140,pivot!$H$4:$Q$65,8,FALSE)/VLOOKUP($C1140,pivot!$H$4:$Q$65,4,FALSE)</f>
        <v>3510.7154128736602</v>
      </c>
      <c r="T1140" s="1">
        <f>IF(dataOrig!$X1140&gt;0,dataOrig!T1140*dataRevised!$X1140/dataOrig!$X1140,dataOrig!T1140)</f>
        <v>106.94421130460783</v>
      </c>
      <c r="U1140" s="1">
        <f>IF(dataOrig!$X1140&gt;0,dataOrig!U1140*dataRevised!$X1140/dataOrig!$X1140,dataOrig!U1140)</f>
        <v>252.86808841182972</v>
      </c>
      <c r="V1140" s="1">
        <f>IF(dataOrig!$X1140&gt;0,dataOrig!V1140*dataRevised!$X1140/dataOrig!$X1140,dataOrig!V1140)</f>
        <v>190.90041457177659</v>
      </c>
      <c r="W1140" s="1">
        <f>IF(dataOrig!$X1140&gt;0,dataOrig!W1140*dataRevised!$X1140/dataOrig!$X1140,dataOrig!W1140)</f>
        <v>629.67152450376568</v>
      </c>
      <c r="X1140" s="9">
        <f>dataOrig!X1140*VLOOKUP($C1140,pivot!$H$4:$Q$65,9,FALSE)/VLOOKUP($C1140,pivot!$H$4:$Q$65,5,FALSE)</f>
        <v>1180.3842387919799</v>
      </c>
      <c r="Y1140" s="1">
        <f>IF(dataOrig!$AC1140&gt;0,dataOrig!Y1140*dataRevised!$AC1140/dataOrig!$AC1140,dataOrig!Y1140)</f>
        <v>419.47795445024707</v>
      </c>
      <c r="Z1140" s="1">
        <f>IF(dataOrig!$AC1140&gt;0,dataOrig!Z1140*dataRevised!$AC1140/dataOrig!$AC1140,dataOrig!Z1140)</f>
        <v>991.84974276553748</v>
      </c>
      <c r="AA1140" s="1">
        <f>IF(dataOrig!$AC1140&gt;0,dataOrig!AA1140*dataRevised!$AC1140/dataOrig!$AC1140,dataOrig!AA1140)</f>
        <v>748.78775046726344</v>
      </c>
      <c r="AB1140" s="1">
        <f>IF(dataOrig!$AC1140&gt;0,dataOrig!AB1140*dataRevised!$AC1140/dataOrig!$AC1140,dataOrig!AB1140)</f>
        <v>2469.8234701276228</v>
      </c>
      <c r="AC1140" s="9">
        <f>dataOrig!AC1140*VLOOKUP($C1140,pivot!$H$4:$Q$65,10,FALSE)/VLOOKUP($C1140,pivot!$H$4:$Q$65,6,FALSE)</f>
        <v>4629.9389178106712</v>
      </c>
    </row>
    <row r="1141" spans="1:29">
      <c r="A1141">
        <v>1167</v>
      </c>
      <c r="B1141">
        <v>24045</v>
      </c>
      <c r="C1141">
        <f>dataOrig!C1141</f>
        <v>24045</v>
      </c>
      <c r="D1141">
        <v>24</v>
      </c>
      <c r="E1141" s="1">
        <f>IF(dataOrig!$I1141&gt;0,dataOrig!E1141*dataRevised!$I1141/dataOrig!$I1141,dataOrig!E1141)</f>
        <v>29.408580858085806</v>
      </c>
      <c r="F1141" s="1">
        <f>IF(dataOrig!$I1141&gt;0,dataOrig!F1141*dataRevised!$I1141/dataOrig!$I1141,dataOrig!F1141)</f>
        <v>222.79227922792276</v>
      </c>
      <c r="G1141" s="1">
        <f>IF(dataOrig!$I1141&gt;0,dataOrig!G1141*dataRevised!$I1141/dataOrig!$I1141,dataOrig!G1141)</f>
        <v>123.87250725072508</v>
      </c>
      <c r="H1141" s="1">
        <f>IF(dataOrig!$I1141&gt;0,dataOrig!H1141*dataRevised!$I1141/dataOrig!$I1141,dataOrig!H1141)</f>
        <v>186.25434543454344</v>
      </c>
      <c r="I1141" s="9">
        <f>dataOrig!I1141*VLOOKUP($C1141,pivot!$H$4:$Q$65,7,FALSE)/VLOOKUP($C1141,pivot!$H$4:$Q$65,2,FALSE)</f>
        <v>562.32771277127711</v>
      </c>
      <c r="J1141" s="1">
        <f>dataOrig!J1141</f>
        <v>33</v>
      </c>
      <c r="K1141" s="1">
        <f>dataOrig!K1141</f>
        <v>250</v>
      </c>
      <c r="L1141" s="1">
        <f>dataOrig!L1141</f>
        <v>139</v>
      </c>
      <c r="M1141" s="1">
        <f>dataOrig!M1141</f>
        <v>209</v>
      </c>
      <c r="N1141" s="9">
        <f>dataOrig!N1141</f>
        <v>631</v>
      </c>
      <c r="O1141" s="1">
        <f>IF(dataOrig!$S1141&gt;0,dataOrig!O1141*dataRevised!$S1141/dataOrig!$S1141,dataOrig!O1141)</f>
        <v>147.73215169797382</v>
      </c>
      <c r="P1141" s="1">
        <f>IF(dataOrig!$S1141&gt;0,dataOrig!P1141*dataRevised!$S1141/dataOrig!$S1141,dataOrig!P1141)</f>
        <v>1119.1829674088926</v>
      </c>
      <c r="Q1141" s="1">
        <f>IF(dataOrig!$S1141&gt;0,dataOrig!Q1141*dataRevised!$S1141/dataOrig!$S1141,dataOrig!Q1141)</f>
        <v>622.26572987934424</v>
      </c>
      <c r="R1141" s="1">
        <f>IF(dataOrig!$S1141&gt;0,dataOrig!R1141*dataRevised!$S1141/dataOrig!$S1141,dataOrig!R1141)</f>
        <v>935.63696075383416</v>
      </c>
      <c r="S1141" s="9">
        <f>dataOrig!S1141*VLOOKUP($C1141,pivot!$H$4:$Q$65,8,FALSE)/VLOOKUP($C1141,pivot!$H$4:$Q$65,4,FALSE)</f>
        <v>2824.8178097400446</v>
      </c>
      <c r="T1141" s="1">
        <f>IF(dataOrig!$X1141&gt;0,dataOrig!T1141*dataRevised!$X1141/dataOrig!$X1141,dataOrig!T1141)</f>
        <v>39.979144412937515</v>
      </c>
      <c r="U1141" s="1">
        <f>IF(dataOrig!$X1141&gt;0,dataOrig!U1141*dataRevised!$X1141/dataOrig!$X1141,dataOrig!U1141)</f>
        <v>272.8576606182985</v>
      </c>
      <c r="V1141" s="1">
        <f>IF(dataOrig!$X1141&gt;0,dataOrig!V1141*dataRevised!$X1141/dataOrig!$X1141,dataOrig!V1141)</f>
        <v>117.93847601816566</v>
      </c>
      <c r="W1141" s="1">
        <f>IF(dataOrig!$X1141&gt;0,dataOrig!W1141*dataRevised!$X1141/dataOrig!$X1141,dataOrig!W1141)</f>
        <v>283.85192533185631</v>
      </c>
      <c r="X1141" s="9">
        <f>dataOrig!X1141*VLOOKUP($C1141,pivot!$H$4:$Q$65,9,FALSE)/VLOOKUP($C1141,pivot!$H$4:$Q$65,5,FALSE)</f>
        <v>714.62720638125802</v>
      </c>
      <c r="Y1141" s="1">
        <f>IF(dataOrig!$AC1141&gt;0,dataOrig!Y1141*dataRevised!$AC1141/dataOrig!$AC1141,dataOrig!Y1141)</f>
        <v>203.0559773660018</v>
      </c>
      <c r="Z1141" s="1">
        <f>IF(dataOrig!$AC1141&gt;0,dataOrig!Z1141*dataRevised!$AC1141/dataOrig!$AC1141,dataOrig!Z1141)</f>
        <v>1385.8570455229619</v>
      </c>
      <c r="AA1141" s="1">
        <f>IF(dataOrig!$AC1141&gt;0,dataOrig!AA1141*dataRevised!$AC1141/dataOrig!$AC1141,dataOrig!AA1141)</f>
        <v>599.01513322970527</v>
      </c>
      <c r="AB1141" s="1">
        <f>IF(dataOrig!$AC1141&gt;0,dataOrig!AB1141*dataRevised!$AC1141/dataOrig!$AC1141,dataOrig!AB1141)</f>
        <v>1441.6974392986131</v>
      </c>
      <c r="AC1141" s="9">
        <f>dataOrig!AC1141*VLOOKUP($C1141,pivot!$H$4:$Q$65,10,FALSE)/VLOOKUP($C1141,pivot!$H$4:$Q$65,6,FALSE)</f>
        <v>3629.6255954172821</v>
      </c>
    </row>
    <row r="1142" spans="1:29">
      <c r="A1142">
        <v>1168</v>
      </c>
      <c r="B1142">
        <v>24047</v>
      </c>
      <c r="C1142">
        <f>dataOrig!C1142</f>
        <v>24047</v>
      </c>
      <c r="D1142">
        <v>24</v>
      </c>
      <c r="E1142" s="1">
        <f>IF(dataOrig!$I1142&gt;0,dataOrig!E1142*dataRevised!$I1142/dataOrig!$I1142,dataOrig!E1142)</f>
        <v>938.99445099008028</v>
      </c>
      <c r="F1142" s="1">
        <f>IF(dataOrig!$I1142&gt;0,dataOrig!F1142*dataRevised!$I1142/dataOrig!$I1142,dataOrig!F1142)</f>
        <v>2506.2509596746609</v>
      </c>
      <c r="G1142" s="1">
        <f>IF(dataOrig!$I1142&gt;0,dataOrig!G1142*dataRevised!$I1142/dataOrig!$I1142,dataOrig!G1142)</f>
        <v>127.206073505378</v>
      </c>
      <c r="H1142" s="1">
        <f>IF(dataOrig!$I1142&gt;0,dataOrig!H1142*dataRevised!$I1142/dataOrig!$I1142,dataOrig!H1142)</f>
        <v>5250.4064079662503</v>
      </c>
      <c r="I1142" s="9">
        <f>dataOrig!I1142*VLOOKUP($C1142,pivot!$H$4:$Q$65,7,FALSE)/VLOOKUP($C1142,pivot!$H$4:$Q$65,2,FALSE)</f>
        <v>8822.8578921363696</v>
      </c>
      <c r="J1142" s="1">
        <f>dataOrig!J1142</f>
        <v>967</v>
      </c>
      <c r="K1142" s="1">
        <f>dataOrig!K1142</f>
        <v>2581</v>
      </c>
      <c r="L1142" s="1">
        <f>dataOrig!L1142</f>
        <v>131</v>
      </c>
      <c r="M1142" s="1">
        <f>dataOrig!M1142</f>
        <v>5407</v>
      </c>
      <c r="N1142" s="9">
        <f>dataOrig!N1142</f>
        <v>9086</v>
      </c>
      <c r="O1142" s="1">
        <f>IF(dataOrig!$S1142&gt;0,dataOrig!O1142*dataRevised!$S1142/dataOrig!$S1142,dataOrig!O1142)</f>
        <v>400.01974955409082</v>
      </c>
      <c r="P1142" s="1">
        <f>IF(dataOrig!$S1142&gt;0,dataOrig!P1142*dataRevised!$S1142/dataOrig!$S1142,dataOrig!P1142)</f>
        <v>1067.684564218313</v>
      </c>
      <c r="Q1142" s="1">
        <f>IF(dataOrig!$S1142&gt;0,dataOrig!Q1142*dataRevised!$S1142/dataOrig!$S1142,dataOrig!Q1142)</f>
        <v>54.190886444246033</v>
      </c>
      <c r="R1142" s="1">
        <f>IF(dataOrig!$S1142&gt;0,dataOrig!R1142*dataRevised!$S1142/dataOrig!$S1142,dataOrig!R1142)</f>
        <v>2236.7184962140323</v>
      </c>
      <c r="S1142" s="9">
        <f>dataOrig!S1142*VLOOKUP($C1142,pivot!$H$4:$Q$65,8,FALSE)/VLOOKUP($C1142,pivot!$H$4:$Q$65,4,FALSE)</f>
        <v>3758.613696430682</v>
      </c>
      <c r="T1142" s="1">
        <f>IF(dataOrig!$X1142&gt;0,dataOrig!T1142*dataRevised!$X1142/dataOrig!$X1142,dataOrig!T1142)</f>
        <v>1091.3763634257289</v>
      </c>
      <c r="U1142" s="1">
        <f>IF(dataOrig!$X1142&gt;0,dataOrig!U1142*dataRevised!$X1142/dataOrig!$X1142,dataOrig!U1142)</f>
        <v>3006.2821439419349</v>
      </c>
      <c r="V1142" s="1">
        <f>IF(dataOrig!$X1142&gt;0,dataOrig!V1142*dataRevised!$X1142/dataOrig!$X1142,dataOrig!V1142)</f>
        <v>64.962878775341011</v>
      </c>
      <c r="W1142" s="1">
        <f>IF(dataOrig!$X1142&gt;0,dataOrig!W1142*dataRevised!$X1142/dataOrig!$X1142,dataOrig!W1142)</f>
        <v>7662.6214087775306</v>
      </c>
      <c r="X1142" s="9">
        <f>dataOrig!X1142*VLOOKUP($C1142,pivot!$H$4:$Q$65,9,FALSE)/VLOOKUP($C1142,pivot!$H$4:$Q$65,5,FALSE)</f>
        <v>11825.242794920536</v>
      </c>
      <c r="Y1142" s="1">
        <f>IF(dataOrig!$AC1142&gt;0,dataOrig!Y1142*dataRevised!$AC1142/dataOrig!$AC1142,dataOrig!Y1142)</f>
        <v>449.48116618918505</v>
      </c>
      <c r="Z1142" s="1">
        <f>IF(dataOrig!$AC1142&gt;0,dataOrig!Z1142*dataRevised!$AC1142/dataOrig!$AC1142,dataOrig!Z1142)</f>
        <v>1238.1312709680114</v>
      </c>
      <c r="AA1142" s="1">
        <f>IF(dataOrig!$AC1142&gt;0,dataOrig!AA1142*dataRevised!$AC1142/dataOrig!$AC1142,dataOrig!AA1142)</f>
        <v>26.754831320784824</v>
      </c>
      <c r="AB1142" s="1">
        <f>IF(dataOrig!$AC1142&gt;0,dataOrig!AB1142*dataRevised!$AC1142/dataOrig!$AC1142,dataOrig!AB1142)</f>
        <v>3155.8352574839578</v>
      </c>
      <c r="AC1142" s="9">
        <f>dataOrig!AC1142*VLOOKUP($C1142,pivot!$H$4:$Q$65,10,FALSE)/VLOOKUP($C1142,pivot!$H$4:$Q$65,6,FALSE)</f>
        <v>4870.2025259619386</v>
      </c>
    </row>
    <row r="1143" spans="1:29">
      <c r="A1143">
        <v>1169</v>
      </c>
      <c r="B1143">
        <v>24047</v>
      </c>
      <c r="C1143">
        <f>dataOrig!C1143</f>
        <v>24047</v>
      </c>
      <c r="D1143">
        <v>24</v>
      </c>
      <c r="E1143" s="1">
        <f>IF(dataOrig!$I1143&gt;0,dataOrig!E1143*dataRevised!$I1143/dataOrig!$I1143,dataOrig!E1143)</f>
        <v>119.43776367298848</v>
      </c>
      <c r="F1143" s="1">
        <f>IF(dataOrig!$I1143&gt;0,dataOrig!F1143*dataRevised!$I1143/dataOrig!$I1143,dataOrig!F1143)</f>
        <v>151.48204173159513</v>
      </c>
      <c r="G1143" s="1">
        <f>IF(dataOrig!$I1143&gt;0,dataOrig!G1143*dataRevised!$I1143/dataOrig!$I1143,dataOrig!G1143)</f>
        <v>771.97578959370605</v>
      </c>
      <c r="H1143" s="1">
        <f>IF(dataOrig!$I1143&gt;0,dataOrig!H1143*dataRevised!$I1143/dataOrig!$I1143,dataOrig!H1143)</f>
        <v>554.46311428680019</v>
      </c>
      <c r="I1143" s="9">
        <f>dataOrig!I1143*VLOOKUP($C1143,pivot!$H$4:$Q$65,7,FALSE)/VLOOKUP($C1143,pivot!$H$4:$Q$65,2,FALSE)</f>
        <v>1597.3587092850898</v>
      </c>
      <c r="J1143" s="1">
        <f>dataOrig!J1143</f>
        <v>123</v>
      </c>
      <c r="K1143" s="1">
        <f>dataOrig!K1143</f>
        <v>156</v>
      </c>
      <c r="L1143" s="1">
        <f>dataOrig!L1143</f>
        <v>795</v>
      </c>
      <c r="M1143" s="1">
        <f>dataOrig!M1143</f>
        <v>571</v>
      </c>
      <c r="N1143" s="9">
        <f>dataOrig!N1143</f>
        <v>1645</v>
      </c>
      <c r="O1143" s="1">
        <f>IF(dataOrig!$S1143&gt;0,dataOrig!O1143*dataRevised!$S1143/dataOrig!$S1143,dataOrig!O1143)</f>
        <v>212.53042406553104</v>
      </c>
      <c r="P1143" s="1">
        <f>IF(dataOrig!$S1143&gt;0,dataOrig!P1143*dataRevised!$S1143/dataOrig!$S1143,dataOrig!P1143)</f>
        <v>269.55078174164908</v>
      </c>
      <c r="Q1143" s="1">
        <f>IF(dataOrig!$S1143&gt;0,dataOrig!Q1143*dataRevised!$S1143/dataOrig!$S1143,dataOrig!Q1143)</f>
        <v>1373.6722531064811</v>
      </c>
      <c r="R1143" s="1">
        <f>IF(dataOrig!$S1143&gt;0,dataOrig!R1143*dataRevised!$S1143/dataOrig!$S1143,dataOrig!R1143)</f>
        <v>986.6249767594976</v>
      </c>
      <c r="S1143" s="9">
        <f>dataOrig!S1143*VLOOKUP($C1143,pivot!$H$4:$Q$65,8,FALSE)/VLOOKUP($C1143,pivot!$H$4:$Q$65,4,FALSE)</f>
        <v>2842.3784356731589</v>
      </c>
      <c r="T1143" s="1">
        <f>IF(dataOrig!$X1143&gt;0,dataOrig!T1143*dataRevised!$X1143/dataOrig!$X1143,dataOrig!T1143)</f>
        <v>138.92061768880615</v>
      </c>
      <c r="U1143" s="1">
        <f>IF(dataOrig!$X1143&gt;0,dataOrig!U1143*dataRevised!$X1143/dataOrig!$X1143,dataOrig!U1143)</f>
        <v>181.89606057095483</v>
      </c>
      <c r="V1143" s="1">
        <f>IF(dataOrig!$X1143&gt;0,dataOrig!V1143*dataRevised!$X1143/dataOrig!$X1143,dataOrig!V1143)</f>
        <v>392.77555936475414</v>
      </c>
      <c r="W1143" s="1">
        <f>IF(dataOrig!$X1143&gt;0,dataOrig!W1143*dataRevised!$X1143/dataOrig!$X1143,dataOrig!W1143)</f>
        <v>808.53798352693661</v>
      </c>
      <c r="X1143" s="9">
        <f>dataOrig!X1143*VLOOKUP($C1143,pivot!$H$4:$Q$65,9,FALSE)/VLOOKUP($C1143,pivot!$H$4:$Q$65,5,FALSE)</f>
        <v>1522.1302211514517</v>
      </c>
      <c r="Y1143" s="1">
        <f>IF(dataOrig!$AC1143&gt;0,dataOrig!Y1143*dataRevised!$AC1143/dataOrig!$AC1143,dataOrig!Y1143)</f>
        <v>332.23636923599355</v>
      </c>
      <c r="Z1143" s="1">
        <f>IF(dataOrig!$AC1143&gt;0,dataOrig!Z1143*dataRevised!$AC1143/dataOrig!$AC1143,dataOrig!Z1143)</f>
        <v>435.0145266255455</v>
      </c>
      <c r="AA1143" s="1">
        <f>IF(dataOrig!$AC1143&gt;0,dataOrig!AA1143*dataRevised!$AC1143/dataOrig!$AC1143,dataOrig!AA1143)</f>
        <v>939.34455474637036</v>
      </c>
      <c r="AB1143" s="1">
        <f>IF(dataOrig!$AC1143&gt;0,dataOrig!AB1143*dataRevised!$AC1143/dataOrig!$AC1143,dataOrig!AB1143)</f>
        <v>1933.6634727476173</v>
      </c>
      <c r="AC1143" s="9">
        <f>dataOrig!AC1143*VLOOKUP($C1143,pivot!$H$4:$Q$65,10,FALSE)/VLOOKUP($C1143,pivot!$H$4:$Q$65,6,FALSE)</f>
        <v>3640.2589233555263</v>
      </c>
    </row>
    <row r="1144" spans="1:29">
      <c r="A1144">
        <v>1170</v>
      </c>
      <c r="B1144">
        <v>24047</v>
      </c>
      <c r="C1144">
        <f>dataOrig!C1144</f>
        <v>24047</v>
      </c>
      <c r="D1144">
        <v>24</v>
      </c>
      <c r="E1144" s="1">
        <f>IF(dataOrig!$I1144&gt;0,dataOrig!E1144*dataRevised!$I1144/dataOrig!$I1144,dataOrig!E1144)</f>
        <v>362.19744593516015</v>
      </c>
      <c r="F1144" s="1">
        <f>IF(dataOrig!$I1144&gt;0,dataOrig!F1144*dataRevised!$I1144/dataOrig!$I1144,dataOrig!F1144)</f>
        <v>1189.5224430846415</v>
      </c>
      <c r="G1144" s="1">
        <f>IF(dataOrig!$I1144&gt;0,dataOrig!G1144*dataRevised!$I1144/dataOrig!$I1144,dataOrig!G1144)</f>
        <v>192.26566835163999</v>
      </c>
      <c r="H1144" s="1">
        <f>IF(dataOrig!$I1144&gt;0,dataOrig!H1144*dataRevised!$I1144/dataOrig!$I1144,dataOrig!H1144)</f>
        <v>1966.3534263235908</v>
      </c>
      <c r="I1144" s="9">
        <f>dataOrig!I1144*VLOOKUP($C1144,pivot!$H$4:$Q$65,7,FALSE)/VLOOKUP($C1144,pivot!$H$4:$Q$65,2,FALSE)</f>
        <v>3710.3389836950323</v>
      </c>
      <c r="J1144" s="1">
        <f>dataOrig!J1144</f>
        <v>373</v>
      </c>
      <c r="K1144" s="1">
        <f>dataOrig!K1144</f>
        <v>1225</v>
      </c>
      <c r="L1144" s="1">
        <f>dataOrig!L1144</f>
        <v>198</v>
      </c>
      <c r="M1144" s="1">
        <f>dataOrig!M1144</f>
        <v>2025</v>
      </c>
      <c r="N1144" s="9">
        <f>dataOrig!N1144</f>
        <v>3821</v>
      </c>
      <c r="O1144" s="1">
        <f>IF(dataOrig!$S1144&gt;0,dataOrig!O1144*dataRevised!$S1144/dataOrig!$S1144,dataOrig!O1144)</f>
        <v>254.90806658367697</v>
      </c>
      <c r="P1144" s="1">
        <f>IF(dataOrig!$S1144&gt;0,dataOrig!P1144*dataRevised!$S1144/dataOrig!$S1144,dataOrig!P1144)</f>
        <v>837.16456183647267</v>
      </c>
      <c r="Q1144" s="1">
        <f>IF(dataOrig!$S1144&gt;0,dataOrig!Q1144*dataRevised!$S1144/dataOrig!$S1144,dataOrig!Q1144)</f>
        <v>135.3131291784666</v>
      </c>
      <c r="R1144" s="1">
        <f>IF(dataOrig!$S1144&gt;0,dataOrig!R1144*dataRevised!$S1144/dataOrig!$S1144,dataOrig!R1144)</f>
        <v>1383.8842756888632</v>
      </c>
      <c r="S1144" s="9">
        <f>dataOrig!S1144*VLOOKUP($C1144,pivot!$H$4:$Q$65,8,FALSE)/VLOOKUP($C1144,pivot!$H$4:$Q$65,4,FALSE)</f>
        <v>2611.2700332874792</v>
      </c>
      <c r="T1144" s="1">
        <f>IF(dataOrig!$X1144&gt;0,dataOrig!T1144*dataRevised!$X1144/dataOrig!$X1144,dataOrig!T1144)</f>
        <v>421.75899758759857</v>
      </c>
      <c r="U1144" s="1">
        <f>IF(dataOrig!$X1144&gt;0,dataOrig!U1144*dataRevised!$X1144/dataOrig!$X1144,dataOrig!U1144)</f>
        <v>1427.1844752490304</v>
      </c>
      <c r="V1144" s="1">
        <f>IF(dataOrig!$X1144&gt;0,dataOrig!V1144*dataRevised!$X1144/dataOrig!$X1144,dataOrig!V1144)</f>
        <v>97.94403261512953</v>
      </c>
      <c r="W1144" s="1">
        <f>IF(dataOrig!$X1144&gt;0,dataOrig!W1144*dataRevised!$X1144/dataOrig!$X1144,dataOrig!W1144)</f>
        <v>2869.3603840616006</v>
      </c>
      <c r="X1144" s="9">
        <f>dataOrig!X1144*VLOOKUP($C1144,pivot!$H$4:$Q$65,9,FALSE)/VLOOKUP($C1144,pivot!$H$4:$Q$65,5,FALSE)</f>
        <v>4816.247889513359</v>
      </c>
      <c r="Y1144" s="1">
        <f>IF(dataOrig!$AC1144&gt;0,dataOrig!Y1144*dataRevised!$AC1144/dataOrig!$AC1144,dataOrig!Y1144)</f>
        <v>298.2146114969425</v>
      </c>
      <c r="Z1144" s="1">
        <f>IF(dataOrig!$AC1144&gt;0,dataOrig!Z1144*dataRevised!$AC1144/dataOrig!$AC1144,dataOrig!Z1144)</f>
        <v>1009.1243251602698</v>
      </c>
      <c r="AA1144" s="1">
        <f>IF(dataOrig!$AC1144&gt;0,dataOrig!AA1144*dataRevised!$AC1144/dataOrig!$AC1144,dataOrig!AA1144)</f>
        <v>69.253630158057732</v>
      </c>
      <c r="AB1144" s="1">
        <f>IF(dataOrig!$AC1144&gt;0,dataOrig!AB1144*dataRevised!$AC1144/dataOrig!$AC1144,dataOrig!AB1144)</f>
        <v>2028.8486957528958</v>
      </c>
      <c r="AC1144" s="9">
        <f>dataOrig!AC1144*VLOOKUP($C1144,pivot!$H$4:$Q$65,10,FALSE)/VLOOKUP($C1144,pivot!$H$4:$Q$65,6,FALSE)</f>
        <v>3405.4412625681657</v>
      </c>
    </row>
    <row r="1145" spans="1:29">
      <c r="A1145">
        <v>1171</v>
      </c>
      <c r="B1145">
        <v>24047</v>
      </c>
      <c r="C1145">
        <f>dataOrig!C1145</f>
        <v>24047</v>
      </c>
      <c r="D1145">
        <v>24</v>
      </c>
      <c r="E1145" s="1">
        <f>IF(dataOrig!$I1145&gt;0,dataOrig!E1145*dataRevised!$I1145/dataOrig!$I1145,dataOrig!E1145)</f>
        <v>682.64022652122685</v>
      </c>
      <c r="F1145" s="1">
        <f>IF(dataOrig!$I1145&gt;0,dataOrig!F1145*dataRevised!$I1145/dataOrig!$I1145,dataOrig!F1145)</f>
        <v>606.89920565542934</v>
      </c>
      <c r="G1145" s="1">
        <f>IF(dataOrig!$I1145&gt;0,dataOrig!G1145*dataRevised!$I1145/dataOrig!$I1145,dataOrig!G1145)</f>
        <v>15.536619664778991</v>
      </c>
      <c r="H1145" s="1">
        <f>IF(dataOrig!$I1145&gt;0,dataOrig!H1145*dataRevised!$I1145/dataOrig!$I1145,dataOrig!H1145)</f>
        <v>824.4118809623352</v>
      </c>
      <c r="I1145" s="9">
        <f>dataOrig!I1145*VLOOKUP($C1145,pivot!$H$4:$Q$65,7,FALSE)/VLOOKUP($C1145,pivot!$H$4:$Q$65,2,FALSE)</f>
        <v>2129.4879328037705</v>
      </c>
      <c r="J1145" s="1">
        <f>dataOrig!J1145</f>
        <v>703</v>
      </c>
      <c r="K1145" s="1">
        <f>dataOrig!K1145</f>
        <v>625</v>
      </c>
      <c r="L1145" s="1">
        <f>dataOrig!L1145</f>
        <v>16</v>
      </c>
      <c r="M1145" s="1">
        <f>dataOrig!M1145</f>
        <v>849</v>
      </c>
      <c r="N1145" s="9">
        <f>dataOrig!N1145</f>
        <v>2193</v>
      </c>
      <c r="O1145" s="1">
        <f>IF(dataOrig!$S1145&gt;0,dataOrig!O1145*dataRevised!$S1145/dataOrig!$S1145,dataOrig!O1145)</f>
        <v>485.0234247031479</v>
      </c>
      <c r="P1145" s="1">
        <f>IF(dataOrig!$S1145&gt;0,dataOrig!P1145*dataRevised!$S1145/dataOrig!$S1145,dataOrig!P1145)</f>
        <v>431.20859237477583</v>
      </c>
      <c r="Q1145" s="1">
        <f>IF(dataOrig!$S1145&gt;0,dataOrig!Q1145*dataRevised!$S1145/dataOrig!$S1145,dataOrig!Q1145)</f>
        <v>11.038939964794261</v>
      </c>
      <c r="R1145" s="1">
        <f>IF(dataOrig!$S1145&gt;0,dataOrig!R1145*dataRevised!$S1145/dataOrig!$S1145,dataOrig!R1145)</f>
        <v>585.75375188189548</v>
      </c>
      <c r="S1145" s="9">
        <f>dataOrig!S1145*VLOOKUP($C1145,pivot!$H$4:$Q$65,8,FALSE)/VLOOKUP($C1145,pivot!$H$4:$Q$65,4,FALSE)</f>
        <v>1513.0247089246136</v>
      </c>
      <c r="T1145" s="1">
        <f>IF(dataOrig!$X1145&gt;0,dataOrig!T1145*dataRevised!$X1145/dataOrig!$X1145,dataOrig!T1145)</f>
        <v>793.54654996339627</v>
      </c>
      <c r="U1145" s="1">
        <f>IF(dataOrig!$X1145&gt;0,dataOrig!U1145*dataRevised!$X1145/dataOrig!$X1145,dataOrig!U1145)</f>
        <v>728.58367118805529</v>
      </c>
      <c r="V1145" s="1">
        <f>IF(dataOrig!$X1145&gt;0,dataOrig!V1145*dataRevised!$X1145/dataOrig!$X1145,dataOrig!V1145)</f>
        <v>7.9954312338881239</v>
      </c>
      <c r="W1145" s="1">
        <f>IF(dataOrig!$X1145&gt;0,dataOrig!W1145*dataRevised!$X1145/dataOrig!$X1145,dataOrig!W1145)</f>
        <v>1203.3124007001627</v>
      </c>
      <c r="X1145" s="9">
        <f>dataOrig!X1145*VLOOKUP($C1145,pivot!$H$4:$Q$65,9,FALSE)/VLOOKUP($C1145,pivot!$H$4:$Q$65,5,FALSE)</f>
        <v>2733.4380530855024</v>
      </c>
      <c r="Y1145" s="1">
        <f>IF(dataOrig!$AC1145&gt;0,dataOrig!Y1145*dataRevised!$AC1145/dataOrig!$AC1145,dataOrig!Y1145)</f>
        <v>561.91118672620712</v>
      </c>
      <c r="Z1145" s="1">
        <f>IF(dataOrig!$AC1145&gt;0,dataOrig!Z1145*dataRevised!$AC1145/dataOrig!$AC1145,dataOrig!Z1145)</f>
        <v>515.91090065920037</v>
      </c>
      <c r="AA1145" s="1">
        <f>IF(dataOrig!$AC1145&gt;0,dataOrig!AA1145*dataRevised!$AC1145/dataOrig!$AC1145,dataOrig!AA1145)</f>
        <v>5.6615736697854615</v>
      </c>
      <c r="AB1145" s="1">
        <f>IF(dataOrig!$AC1145&gt;0,dataOrig!AB1145*dataRevised!$AC1145/dataOrig!$AC1145,dataOrig!AB1145)</f>
        <v>852.06683730271197</v>
      </c>
      <c r="AC1145" s="9">
        <f>dataOrig!AC1145*VLOOKUP($C1145,pivot!$H$4:$Q$65,10,FALSE)/VLOOKUP($C1145,pivot!$H$4:$Q$65,6,FALSE)</f>
        <v>1935.5504983579046</v>
      </c>
    </row>
    <row r="1146" spans="1:29">
      <c r="A1146">
        <v>1172</v>
      </c>
      <c r="B1146">
        <v>24047</v>
      </c>
      <c r="C1146">
        <f>dataOrig!C1146</f>
        <v>24047</v>
      </c>
      <c r="D1146">
        <v>24</v>
      </c>
      <c r="E1146" s="1">
        <f>IF(dataOrig!$I1146&gt;0,dataOrig!E1146*dataRevised!$I1146/dataOrig!$I1146,dataOrig!E1146)</f>
        <v>25.247006955265856</v>
      </c>
      <c r="F1146" s="1">
        <f>IF(dataOrig!$I1146&gt;0,dataOrig!F1146*dataRevised!$I1146/dataOrig!$I1146,dataOrig!F1146)</f>
        <v>337.92147770894297</v>
      </c>
      <c r="G1146" s="1">
        <f>IF(dataOrig!$I1146&gt;0,dataOrig!G1146*dataRevised!$I1146/dataOrig!$I1146,dataOrig!G1146)</f>
        <v>15.536619664778989</v>
      </c>
      <c r="H1146" s="1">
        <f>IF(dataOrig!$I1146&gt;0,dataOrig!H1146*dataRevised!$I1146/dataOrig!$I1146,dataOrig!H1146)</f>
        <v>254.41214701075592</v>
      </c>
      <c r="I1146" s="9">
        <f>dataOrig!I1146*VLOOKUP($C1146,pivot!$H$4:$Q$65,7,FALSE)/VLOOKUP($C1146,pivot!$H$4:$Q$65,2,FALSE)</f>
        <v>633.1172513397438</v>
      </c>
      <c r="J1146" s="1">
        <f>dataOrig!J1146</f>
        <v>26</v>
      </c>
      <c r="K1146" s="1">
        <f>dataOrig!K1146</f>
        <v>348</v>
      </c>
      <c r="L1146" s="1">
        <f>dataOrig!L1146</f>
        <v>16</v>
      </c>
      <c r="M1146" s="1">
        <f>dataOrig!M1146</f>
        <v>262</v>
      </c>
      <c r="N1146" s="9">
        <f>dataOrig!N1146</f>
        <v>652</v>
      </c>
      <c r="O1146" s="1">
        <f>IF(dataOrig!$S1146&gt;0,dataOrig!O1146*dataRevised!$S1146/dataOrig!$S1146,dataOrig!O1146)</f>
        <v>81.457380394474953</v>
      </c>
      <c r="P1146" s="1">
        <f>IF(dataOrig!$S1146&gt;0,dataOrig!P1146*dataRevised!$S1146/dataOrig!$S1146,dataOrig!P1146)</f>
        <v>1090.2757068183573</v>
      </c>
      <c r="Q1146" s="1">
        <f>IF(dataOrig!$S1146&gt;0,dataOrig!Q1146*dataRevised!$S1146/dataOrig!$S1146,dataOrig!Q1146)</f>
        <v>50.127618704292274</v>
      </c>
      <c r="R1146" s="1">
        <f>IF(dataOrig!$S1146&gt;0,dataOrig!R1146*dataRevised!$S1146/dataOrig!$S1146,dataOrig!R1146)</f>
        <v>820.83975628278597</v>
      </c>
      <c r="S1146" s="9">
        <f>dataOrig!S1146*VLOOKUP($C1146,pivot!$H$4:$Q$65,8,FALSE)/VLOOKUP($C1146,pivot!$H$4:$Q$65,4,FALSE)</f>
        <v>2042.7004621999106</v>
      </c>
      <c r="T1146" s="1">
        <f>IF(dataOrig!$X1146&gt;0,dataOrig!T1146*dataRevised!$X1146/dataOrig!$X1146,dataOrig!T1146)</f>
        <v>29.982867127080468</v>
      </c>
      <c r="U1146" s="1">
        <f>IF(dataOrig!$X1146&gt;0,dataOrig!U1146*dataRevised!$X1146/dataOrig!$X1146,dataOrig!U1146)</f>
        <v>404.76870621558629</v>
      </c>
      <c r="V1146" s="1">
        <f>IF(dataOrig!$X1146&gt;0,dataOrig!V1146*dataRevised!$X1146/dataOrig!$X1146,dataOrig!V1146)</f>
        <v>7.9954312338881239</v>
      </c>
      <c r="W1146" s="1">
        <f>IF(dataOrig!$X1146&gt;0,dataOrig!W1146*dataRevised!$X1146/dataOrig!$X1146,dataOrig!W1146)</f>
        <v>371.78755237579782</v>
      </c>
      <c r="X1146" s="9">
        <f>dataOrig!X1146*VLOOKUP($C1146,pivot!$H$4:$Q$65,9,FALSE)/VLOOKUP($C1146,pivot!$H$4:$Q$65,5,FALSE)</f>
        <v>814.53455695235266</v>
      </c>
      <c r="Y1146" s="1">
        <f>IF(dataOrig!$AC1146&gt;0,dataOrig!Y1146*dataRevised!$AC1146/dataOrig!$AC1146,dataOrig!Y1146)</f>
        <v>95.815333572267889</v>
      </c>
      <c r="Z1146" s="1">
        <f>IF(dataOrig!$AC1146&gt;0,dataOrig!Z1146*dataRevised!$AC1146/dataOrig!$AC1146,dataOrig!Z1146)</f>
        <v>1293.5070032256165</v>
      </c>
      <c r="AA1146" s="1">
        <f>IF(dataOrig!$AC1146&gt;0,dataOrig!AA1146*dataRevised!$AC1146/dataOrig!$AC1146,dataOrig!AA1146)</f>
        <v>25.550755619271431</v>
      </c>
      <c r="AB1146" s="1">
        <f>IF(dataOrig!$AC1146&gt;0,dataOrig!AB1146*dataRevised!$AC1146/dataOrig!$AC1146,dataOrig!AB1146)</f>
        <v>1188.1101362961219</v>
      </c>
      <c r="AC1146" s="9">
        <f>dataOrig!AC1146*VLOOKUP($C1146,pivot!$H$4:$Q$65,10,FALSE)/VLOOKUP($C1146,pivot!$H$4:$Q$65,6,FALSE)</f>
        <v>2602.9832287132776</v>
      </c>
    </row>
    <row r="1147" spans="1:29">
      <c r="A1147">
        <v>1173</v>
      </c>
      <c r="B1147">
        <v>24047</v>
      </c>
      <c r="C1147">
        <f>dataOrig!C1147</f>
        <v>24047</v>
      </c>
      <c r="D1147">
        <v>24</v>
      </c>
      <c r="E1147" s="1">
        <f>IF(dataOrig!$I1147&gt;0,dataOrig!E1147*dataRevised!$I1147/dataOrig!$I1147,dataOrig!E1147)</f>
        <v>27.189084413363233</v>
      </c>
      <c r="F1147" s="1">
        <f>IF(dataOrig!$I1147&gt;0,dataOrig!F1147*dataRevised!$I1147/dataOrig!$I1147,dataOrig!F1147)</f>
        <v>135.94542206681615</v>
      </c>
      <c r="G1147" s="1">
        <f>IF(dataOrig!$I1147&gt;0,dataOrig!G1147*dataRevised!$I1147/dataOrig!$I1147,dataOrig!G1147)</f>
        <v>15.536619664778989</v>
      </c>
      <c r="H1147" s="1">
        <f>IF(dataOrig!$I1147&gt;0,dataOrig!H1147*dataRevised!$I1147/dataOrig!$I1147,dataOrig!H1147)</f>
        <v>392.29964653566947</v>
      </c>
      <c r="I1147" s="9">
        <f>dataOrig!I1147*VLOOKUP($C1147,pivot!$H$4:$Q$65,7,FALSE)/VLOOKUP($C1147,pivot!$H$4:$Q$65,2,FALSE)</f>
        <v>570.97077268062787</v>
      </c>
      <c r="J1147" s="1">
        <f>dataOrig!J1147</f>
        <v>28</v>
      </c>
      <c r="K1147" s="1">
        <f>dataOrig!K1147</f>
        <v>140</v>
      </c>
      <c r="L1147" s="1">
        <f>dataOrig!L1147</f>
        <v>16</v>
      </c>
      <c r="M1147" s="1">
        <f>dataOrig!M1147</f>
        <v>404</v>
      </c>
      <c r="N1147" s="9">
        <f>dataOrig!N1147</f>
        <v>588</v>
      </c>
      <c r="O1147" s="1">
        <f>IF(dataOrig!$S1147&gt;0,dataOrig!O1147*dataRevised!$S1147/dataOrig!$S1147,dataOrig!O1147)</f>
        <v>52.098385870342675</v>
      </c>
      <c r="P1147" s="1">
        <f>IF(dataOrig!$S1147&gt;0,dataOrig!P1147*dataRevised!$S1147/dataOrig!$S1147,dataOrig!P1147)</f>
        <v>260.49192935171334</v>
      </c>
      <c r="Q1147" s="1">
        <f>IF(dataOrig!$S1147&gt;0,dataOrig!Q1147*dataRevised!$S1147/dataOrig!$S1147,dataOrig!Q1147)</f>
        <v>29.770506211624383</v>
      </c>
      <c r="R1147" s="1">
        <f>IF(dataOrig!$S1147&gt;0,dataOrig!R1147*dataRevised!$S1147/dataOrig!$S1147,dataOrig!R1147)</f>
        <v>751.70528184351565</v>
      </c>
      <c r="S1147" s="9">
        <f>dataOrig!S1147*VLOOKUP($C1147,pivot!$H$4:$Q$65,8,FALSE)/VLOOKUP($C1147,pivot!$H$4:$Q$65,4,FALSE)</f>
        <v>1094.0661032771959</v>
      </c>
      <c r="T1147" s="1">
        <f>IF(dataOrig!$X1147&gt;0,dataOrig!T1147*dataRevised!$X1147/dataOrig!$X1147,dataOrig!T1147)</f>
        <v>30.98229603131648</v>
      </c>
      <c r="U1147" s="1">
        <f>IF(dataOrig!$X1147&gt;0,dataOrig!U1147*dataRevised!$X1147/dataOrig!$X1147,dataOrig!U1147)</f>
        <v>162.90691139047053</v>
      </c>
      <c r="V1147" s="1">
        <f>IF(dataOrig!$X1147&gt;0,dataOrig!V1147*dataRevised!$X1147/dataOrig!$X1147,dataOrig!V1147)</f>
        <v>7.9954312338881248</v>
      </c>
      <c r="W1147" s="1">
        <f>IF(dataOrig!$X1147&gt;0,dataOrig!W1147*dataRevised!$X1147/dataOrig!$X1147,dataOrig!W1147)</f>
        <v>572.67276212723698</v>
      </c>
      <c r="X1147" s="9">
        <f>dataOrig!X1147*VLOOKUP($C1147,pivot!$H$4:$Q$65,9,FALSE)/VLOOKUP($C1147,pivot!$H$4:$Q$65,5,FALSE)</f>
        <v>774.55740078291205</v>
      </c>
      <c r="Y1147" s="1">
        <f>IF(dataOrig!$AC1147&gt;0,dataOrig!Y1147*dataRevised!$AC1147/dataOrig!$AC1147,dataOrig!Y1147)</f>
        <v>53.380077917951439</v>
      </c>
      <c r="Z1147" s="1">
        <f>IF(dataOrig!$AC1147&gt;0,dataOrig!Z1147*dataRevised!$AC1147/dataOrig!$AC1147,dataOrig!Z1147)</f>
        <v>280.67589356858332</v>
      </c>
      <c r="AA1147" s="1">
        <f>IF(dataOrig!$AC1147&gt;0,dataOrig!AA1147*dataRevised!$AC1147/dataOrig!$AC1147,dataOrig!AA1147)</f>
        <v>13.775503978826176</v>
      </c>
      <c r="AB1147" s="1">
        <f>IF(dataOrig!$AC1147&gt;0,dataOrig!AB1147*dataRevised!$AC1147/dataOrig!$AC1147,dataOrig!AB1147)</f>
        <v>986.67047248342499</v>
      </c>
      <c r="AC1147" s="9">
        <f>dataOrig!AC1147*VLOOKUP($C1147,pivot!$H$4:$Q$65,10,FALSE)/VLOOKUP($C1147,pivot!$H$4:$Q$65,6,FALSE)</f>
        <v>1334.501947948786</v>
      </c>
    </row>
    <row r="1148" spans="1:29">
      <c r="A1148">
        <v>1174</v>
      </c>
      <c r="B1148">
        <v>24047</v>
      </c>
      <c r="C1148">
        <f>dataOrig!C1148</f>
        <v>24047</v>
      </c>
      <c r="D1148">
        <v>24</v>
      </c>
      <c r="E1148" s="1">
        <f>IF(dataOrig!$I1148&gt;0,dataOrig!E1148*dataRevised!$I1148/dataOrig!$I1148,dataOrig!E1148)</f>
        <v>577.76804378396866</v>
      </c>
      <c r="F1148" s="1">
        <f>IF(dataOrig!$I1148&gt;0,dataOrig!F1148*dataRevised!$I1148/dataOrig!$I1148,dataOrig!F1148)</f>
        <v>522.41883622819353</v>
      </c>
      <c r="G1148" s="1">
        <f>IF(dataOrig!$I1148&gt;0,dataOrig!G1148*dataRevised!$I1148/dataOrig!$I1148,dataOrig!G1148)</f>
        <v>74.769982136748894</v>
      </c>
      <c r="H1148" s="1">
        <f>IF(dataOrig!$I1148&gt;0,dataOrig!H1148*dataRevised!$I1148/dataOrig!$I1148,dataOrig!H1148)</f>
        <v>1940.1353806392763</v>
      </c>
      <c r="I1148" s="9">
        <f>dataOrig!I1148*VLOOKUP($C1148,pivot!$H$4:$Q$65,7,FALSE)/VLOOKUP($C1148,pivot!$H$4:$Q$65,2,FALSE)</f>
        <v>3115.0922427881874</v>
      </c>
      <c r="J1148" s="1">
        <f>dataOrig!J1148</f>
        <v>595</v>
      </c>
      <c r="K1148" s="1">
        <f>dataOrig!K1148</f>
        <v>538</v>
      </c>
      <c r="L1148" s="1">
        <f>dataOrig!L1148</f>
        <v>77</v>
      </c>
      <c r="M1148" s="1">
        <f>dataOrig!M1148</f>
        <v>1998</v>
      </c>
      <c r="N1148" s="9">
        <f>dataOrig!N1148</f>
        <v>3208</v>
      </c>
      <c r="O1148" s="1">
        <f>IF(dataOrig!$S1148&gt;0,dataOrig!O1148*dataRevised!$S1148/dataOrig!$S1148,dataOrig!O1148)</f>
        <v>366.05750701867805</v>
      </c>
      <c r="P1148" s="1">
        <f>IF(dataOrig!$S1148&gt;0,dataOrig!P1148*dataRevised!$S1148/dataOrig!$S1148,dataOrig!P1148)</f>
        <v>330.98981306898952</v>
      </c>
      <c r="Q1148" s="1">
        <f>IF(dataOrig!$S1148&gt;0,dataOrig!Q1148*dataRevised!$S1148/dataOrig!$S1148,dataOrig!Q1148)</f>
        <v>47.372147967123041</v>
      </c>
      <c r="R1148" s="1">
        <f>IF(dataOrig!$S1148&gt;0,dataOrig!R1148*dataRevised!$S1148/dataOrig!$S1148,dataOrig!R1148)</f>
        <v>1229.214956341712</v>
      </c>
      <c r="S1148" s="9">
        <f>dataOrig!S1148*VLOOKUP($C1148,pivot!$H$4:$Q$65,8,FALSE)/VLOOKUP($C1148,pivot!$H$4:$Q$65,4,FALSE)</f>
        <v>1973.6344243965025</v>
      </c>
      <c r="T1148" s="1">
        <f>IF(dataOrig!$X1148&gt;0,dataOrig!T1148*dataRevised!$X1148/dataOrig!$X1148,dataOrig!T1148)</f>
        <v>671.61622364660252</v>
      </c>
      <c r="U1148" s="1">
        <f>IF(dataOrig!$X1148&gt;0,dataOrig!U1148*dataRevised!$X1148/dataOrig!$X1148,dataOrig!U1148)</f>
        <v>626.64192295598184</v>
      </c>
      <c r="V1148" s="1">
        <f>IF(dataOrig!$X1148&gt;0,dataOrig!V1148*dataRevised!$X1148/dataOrig!$X1148,dataOrig!V1148)</f>
        <v>37.978298360968594</v>
      </c>
      <c r="W1148" s="1">
        <f>IF(dataOrig!$X1148&gt;0,dataOrig!W1148*dataRevised!$X1148/dataOrig!$X1148,dataOrig!W1148)</f>
        <v>2831.3820857006326</v>
      </c>
      <c r="X1148" s="9">
        <f>dataOrig!X1148*VLOOKUP($C1148,pivot!$H$4:$Q$65,9,FALSE)/VLOOKUP($C1148,pivot!$H$4:$Q$65,5,FALSE)</f>
        <v>4167.6185306641855</v>
      </c>
      <c r="Y1148" s="1">
        <f>IF(dataOrig!$AC1148&gt;0,dataOrig!Y1148*dataRevised!$AC1148/dataOrig!$AC1148,dataOrig!Y1148)</f>
        <v>404.45227839012938</v>
      </c>
      <c r="Z1148" s="1">
        <f>IF(dataOrig!$AC1148&gt;0,dataOrig!Z1148*dataRevised!$AC1148/dataOrig!$AC1148,dataOrig!Z1148)</f>
        <v>377.36842046221886</v>
      </c>
      <c r="AA1148" s="1">
        <f>IF(dataOrig!$AC1148&gt;0,dataOrig!AA1148*dataRevised!$AC1148/dataOrig!$AC1148,dataOrig!AA1148)</f>
        <v>22.870813361346599</v>
      </c>
      <c r="AB1148" s="1">
        <f>IF(dataOrig!$AC1148&gt;0,dataOrig!AB1148*dataRevised!$AC1148/dataOrig!$AC1148,dataOrig!AB1148)</f>
        <v>1705.0793224393399</v>
      </c>
      <c r="AC1148" s="9">
        <f>dataOrig!AC1148*VLOOKUP($C1148,pivot!$H$4:$Q$65,10,FALSE)/VLOOKUP($C1148,pivot!$H$4:$Q$65,6,FALSE)</f>
        <v>2509.7708346530349</v>
      </c>
    </row>
    <row r="1149" spans="1:29">
      <c r="A1149">
        <v>1175</v>
      </c>
      <c r="B1149">
        <v>24047</v>
      </c>
      <c r="C1149">
        <f>dataOrig!C1149</f>
        <v>24047</v>
      </c>
      <c r="D1149">
        <v>24</v>
      </c>
      <c r="E1149" s="1">
        <f>IF(dataOrig!$I1149&gt;0,dataOrig!E1149*dataRevised!$I1149/dataOrig!$I1149,dataOrig!E1149)</f>
        <v>40.783626620044856</v>
      </c>
      <c r="F1149" s="1">
        <f>IF(dataOrig!$I1149&gt;0,dataOrig!F1149*dataRevised!$I1149/dataOrig!$I1149,dataOrig!F1149)</f>
        <v>97.103872904868695</v>
      </c>
      <c r="G1149" s="1">
        <f>IF(dataOrig!$I1149&gt;0,dataOrig!G1149*dataRevised!$I1149/dataOrig!$I1149,dataOrig!G1149)</f>
        <v>16.507658393827679</v>
      </c>
      <c r="H1149" s="1">
        <f>IF(dataOrig!$I1149&gt;0,dataOrig!H1149*dataRevised!$I1149/dataOrig!$I1149,dataOrig!H1149)</f>
        <v>112.64049256964769</v>
      </c>
      <c r="I1149" s="9">
        <f>dataOrig!I1149*VLOOKUP($C1149,pivot!$H$4:$Q$65,7,FALSE)/VLOOKUP($C1149,pivot!$H$4:$Q$65,2,FALSE)</f>
        <v>267.03565048838891</v>
      </c>
      <c r="J1149" s="1">
        <f>dataOrig!J1149</f>
        <v>42</v>
      </c>
      <c r="K1149" s="1">
        <f>dataOrig!K1149</f>
        <v>100</v>
      </c>
      <c r="L1149" s="1">
        <f>dataOrig!L1149</f>
        <v>17</v>
      </c>
      <c r="M1149" s="1">
        <f>dataOrig!M1149</f>
        <v>116</v>
      </c>
      <c r="N1149" s="9">
        <f>dataOrig!N1149</f>
        <v>275</v>
      </c>
      <c r="O1149" s="1">
        <f>IF(dataOrig!$S1149&gt;0,dataOrig!O1149*dataRevised!$S1149/dataOrig!$S1149,dataOrig!O1149)</f>
        <v>359.53101902554761</v>
      </c>
      <c r="P1149" s="1">
        <f>IF(dataOrig!$S1149&gt;0,dataOrig!P1149*dataRevised!$S1149/dataOrig!$S1149,dataOrig!P1149)</f>
        <v>856.02623577511326</v>
      </c>
      <c r="Q1149" s="1">
        <f>IF(dataOrig!$S1149&gt;0,dataOrig!Q1149*dataRevised!$S1149/dataOrig!$S1149,dataOrig!Q1149)</f>
        <v>145.52446008176926</v>
      </c>
      <c r="R1149" s="1">
        <f>IF(dataOrig!$S1149&gt;0,dataOrig!R1149*dataRevised!$S1149/dataOrig!$S1149,dataOrig!R1149)</f>
        <v>992.99043349913143</v>
      </c>
      <c r="S1149" s="9">
        <f>dataOrig!S1149*VLOOKUP($C1149,pivot!$H$4:$Q$65,8,FALSE)/VLOOKUP($C1149,pivot!$H$4:$Q$65,4,FALSE)</f>
        <v>2354.0721483815614</v>
      </c>
      <c r="T1149" s="1">
        <f>IF(dataOrig!$X1149&gt;0,dataOrig!T1149*dataRevised!$X1149/dataOrig!$X1149,dataOrig!T1149)</f>
        <v>46.973158499092733</v>
      </c>
      <c r="U1149" s="1">
        <f>IF(dataOrig!$X1149&gt;0,dataOrig!U1149*dataRevised!$X1149/dataOrig!$X1149,dataOrig!U1149)</f>
        <v>116.93318179561382</v>
      </c>
      <c r="V1149" s="1">
        <f>IF(dataOrig!$X1149&gt;0,dataOrig!V1149*dataRevised!$X1149/dataOrig!$X1149,dataOrig!V1149)</f>
        <v>7.9954312338881248</v>
      </c>
      <c r="W1149" s="1">
        <f>IF(dataOrig!$X1149&gt;0,dataOrig!W1149*dataRevised!$X1149/dataOrig!$X1149,dataOrig!W1149)</f>
        <v>163.90634029470658</v>
      </c>
      <c r="X1149" s="9">
        <f>dataOrig!X1149*VLOOKUP($C1149,pivot!$H$4:$Q$65,9,FALSE)/VLOOKUP($C1149,pivot!$H$4:$Q$65,5,FALSE)</f>
        <v>335.80811182330126</v>
      </c>
      <c r="Y1149" s="1">
        <f>IF(dataOrig!$AC1149&gt;0,dataOrig!Y1149*dataRevised!$AC1149/dataOrig!$AC1149,dataOrig!Y1149)</f>
        <v>414.4788022791617</v>
      </c>
      <c r="Z1149" s="1">
        <f>IF(dataOrig!$AC1149&gt;0,dataOrig!Z1149*dataRevised!$AC1149/dataOrig!$AC1149,dataOrig!Z1149)</f>
        <v>1031.7876567374879</v>
      </c>
      <c r="AA1149" s="1">
        <f>IF(dataOrig!$AC1149&gt;0,dataOrig!AA1149*dataRevised!$AC1149/dataOrig!$AC1149,dataOrig!AA1149)</f>
        <v>70.549583366665814</v>
      </c>
      <c r="AB1149" s="1">
        <f>IF(dataOrig!$AC1149&gt;0,dataOrig!AB1149*dataRevised!$AC1149/dataOrig!$AC1149,dataOrig!AB1149)</f>
        <v>1446.2664590166494</v>
      </c>
      <c r="AC1149" s="9">
        <f>dataOrig!AC1149*VLOOKUP($C1149,pivot!$H$4:$Q$65,10,FALSE)/VLOOKUP($C1149,pivot!$H$4:$Q$65,6,FALSE)</f>
        <v>2963.0825013999647</v>
      </c>
    </row>
    <row r="1150" spans="1:29">
      <c r="A1150">
        <v>1176</v>
      </c>
      <c r="B1150">
        <v>24047</v>
      </c>
      <c r="C1150">
        <f>dataOrig!C1150</f>
        <v>24047</v>
      </c>
      <c r="D1150">
        <v>24</v>
      </c>
      <c r="E1150" s="1">
        <f>IF(dataOrig!$I1150&gt;0,dataOrig!E1150*dataRevised!$I1150/dataOrig!$I1150,dataOrig!E1150)</f>
        <v>155.36619664778988</v>
      </c>
      <c r="F1150" s="1">
        <f>IF(dataOrig!$I1150&gt;0,dataOrig!F1150*dataRevised!$I1150/dataOrig!$I1150,dataOrig!F1150)</f>
        <v>680.69814906312945</v>
      </c>
      <c r="G1150" s="1">
        <f>IF(dataOrig!$I1150&gt;0,dataOrig!G1150*dataRevised!$I1150/dataOrig!$I1150,dataOrig!G1150)</f>
        <v>276.74603777887575</v>
      </c>
      <c r="H1150" s="1">
        <f>IF(dataOrig!$I1150&gt;0,dataOrig!H1150*dataRevised!$I1150/dataOrig!$I1150,dataOrig!H1150)</f>
        <v>325.29797423131009</v>
      </c>
      <c r="I1150" s="9">
        <f>dataOrig!I1150*VLOOKUP($C1150,pivot!$H$4:$Q$65,7,FALSE)/VLOOKUP($C1150,pivot!$H$4:$Q$65,2,FALSE)</f>
        <v>1438.1083577211052</v>
      </c>
      <c r="J1150" s="1">
        <f>dataOrig!J1150</f>
        <v>160</v>
      </c>
      <c r="K1150" s="1">
        <f>dataOrig!K1150</f>
        <v>701</v>
      </c>
      <c r="L1150" s="1">
        <f>dataOrig!L1150</f>
        <v>285</v>
      </c>
      <c r="M1150" s="1">
        <f>dataOrig!M1150</f>
        <v>335</v>
      </c>
      <c r="N1150" s="9">
        <f>dataOrig!N1150</f>
        <v>1481</v>
      </c>
      <c r="O1150" s="1">
        <f>IF(dataOrig!$S1150&gt;0,dataOrig!O1150*dataRevised!$S1150/dataOrig!$S1150,dataOrig!O1150)</f>
        <v>254.07906339677467</v>
      </c>
      <c r="P1150" s="1">
        <f>IF(dataOrig!$S1150&gt;0,dataOrig!P1150*dataRevised!$S1150/dataOrig!$S1150,dataOrig!P1150)</f>
        <v>1113.183896507119</v>
      </c>
      <c r="Q1150" s="1">
        <f>IF(dataOrig!$S1150&gt;0,dataOrig!Q1150*dataRevised!$S1150/dataOrig!$S1150,dataOrig!Q1150)</f>
        <v>452.57833167550478</v>
      </c>
      <c r="R1150" s="1">
        <f>IF(dataOrig!$S1150&gt;0,dataOrig!R1150*dataRevised!$S1150/dataOrig!$S1150,dataOrig!R1150)</f>
        <v>531.97803898699692</v>
      </c>
      <c r="S1150" s="9">
        <f>dataOrig!S1150*VLOOKUP($C1150,pivot!$H$4:$Q$65,8,FALSE)/VLOOKUP($C1150,pivot!$H$4:$Q$65,4,FALSE)</f>
        <v>2351.8193305663949</v>
      </c>
      <c r="T1150" s="1">
        <f>IF(dataOrig!$X1150&gt;0,dataOrig!T1150*dataRevised!$X1150/dataOrig!$X1150,dataOrig!T1150)</f>
        <v>180.8966316667188</v>
      </c>
      <c r="U1150" s="1">
        <f>IF(dataOrig!$X1150&gt;0,dataOrig!U1150*dataRevised!$X1150/dataOrig!$X1150,dataOrig!U1150)</f>
        <v>816.53341476082483</v>
      </c>
      <c r="V1150" s="1">
        <f>IF(dataOrig!$X1150&gt;0,dataOrig!V1150*dataRevised!$X1150/dataOrig!$X1150,dataOrig!V1150)</f>
        <v>140.9194754972782</v>
      </c>
      <c r="W1150" s="1">
        <f>IF(dataOrig!$X1150&gt;0,dataOrig!W1150*dataRevised!$X1150/dataOrig!$X1150,dataOrig!W1150)</f>
        <v>474.72872951210741</v>
      </c>
      <c r="X1150" s="9">
        <f>dataOrig!X1150*VLOOKUP($C1150,pivot!$H$4:$Q$65,9,FALSE)/VLOOKUP($C1150,pivot!$H$4:$Q$65,5,FALSE)</f>
        <v>1613.0782514369291</v>
      </c>
      <c r="Y1150" s="1">
        <f>IF(dataOrig!$AC1150&gt;0,dataOrig!Y1150*dataRevised!$AC1150/dataOrig!$AC1150,dataOrig!Y1150)</f>
        <v>329.35916109778037</v>
      </c>
      <c r="Z1150" s="1">
        <f>IF(dataOrig!$AC1150&gt;0,dataOrig!Z1150*dataRevised!$AC1150/dataOrig!$AC1150,dataOrig!Z1150)</f>
        <v>1486.6653846236827</v>
      </c>
      <c r="AA1150" s="1">
        <f>IF(dataOrig!$AC1150&gt;0,dataOrig!AA1150*dataRevised!$AC1150/dataOrig!$AC1150,dataOrig!AA1150)</f>
        <v>256.57260615904443</v>
      </c>
      <c r="AB1150" s="1">
        <f>IF(dataOrig!$AC1150&gt;0,dataOrig!AB1150*dataRevised!$AC1150/dataOrig!$AC1150,dataOrig!AB1150)</f>
        <v>864.34033989748991</v>
      </c>
      <c r="AC1150" s="9">
        <f>dataOrig!AC1150*VLOOKUP($C1150,pivot!$H$4:$Q$65,10,FALSE)/VLOOKUP($C1150,pivot!$H$4:$Q$65,6,FALSE)</f>
        <v>2936.9374917779969</v>
      </c>
    </row>
    <row r="1151" spans="1:29">
      <c r="A1151">
        <v>1177</v>
      </c>
      <c r="B1151">
        <v>24047</v>
      </c>
      <c r="C1151">
        <f>dataOrig!C1151</f>
        <v>24047</v>
      </c>
      <c r="D1151">
        <v>24</v>
      </c>
      <c r="E1151" s="1">
        <f>IF(dataOrig!$I1151&gt;0,dataOrig!E1151*dataRevised!$I1151/dataOrig!$I1151,dataOrig!E1151)</f>
        <v>250.52799209456123</v>
      </c>
      <c r="F1151" s="1">
        <f>IF(dataOrig!$I1151&gt;0,dataOrig!F1151*dataRevised!$I1151/dataOrig!$I1151,dataOrig!F1151)</f>
        <v>43.696742807190915</v>
      </c>
      <c r="G1151" s="1">
        <f>IF(dataOrig!$I1151&gt;0,dataOrig!G1151*dataRevised!$I1151/dataOrig!$I1151,dataOrig!G1151)</f>
        <v>15.536619664778991</v>
      </c>
      <c r="H1151" s="1">
        <f>IF(dataOrig!$I1151&gt;0,dataOrig!H1151*dataRevised!$I1151/dataOrig!$I1151,dataOrig!H1151)</f>
        <v>481.63520960814873</v>
      </c>
      <c r="I1151" s="9">
        <f>dataOrig!I1151*VLOOKUP($C1151,pivot!$H$4:$Q$65,7,FALSE)/VLOOKUP($C1151,pivot!$H$4:$Q$65,2,FALSE)</f>
        <v>791.39656417467984</v>
      </c>
      <c r="J1151" s="1">
        <f>dataOrig!J1151</f>
        <v>258</v>
      </c>
      <c r="K1151" s="1">
        <f>dataOrig!K1151</f>
        <v>45</v>
      </c>
      <c r="L1151" s="1">
        <f>dataOrig!L1151</f>
        <v>16</v>
      </c>
      <c r="M1151" s="1">
        <f>dataOrig!M1151</f>
        <v>496</v>
      </c>
      <c r="N1151" s="9">
        <f>dataOrig!N1151</f>
        <v>815</v>
      </c>
      <c r="O1151" s="1">
        <f>IF(dataOrig!$S1151&gt;0,dataOrig!O1151*dataRevised!$S1151/dataOrig!$S1151,dataOrig!O1151)</f>
        <v>887.58665072052997</v>
      </c>
      <c r="P1151" s="1">
        <f>IF(dataOrig!$S1151&gt;0,dataOrig!P1151*dataRevised!$S1151/dataOrig!$S1151,dataOrig!P1151)</f>
        <v>154.81162512567383</v>
      </c>
      <c r="Q1151" s="1">
        <f>IF(dataOrig!$S1151&gt;0,dataOrig!Q1151*dataRevised!$S1151/dataOrig!$S1151,dataOrig!Q1151)</f>
        <v>55.044133378017357</v>
      </c>
      <c r="R1151" s="1">
        <f>IF(dataOrig!$S1151&gt;0,dataOrig!R1151*dataRevised!$S1151/dataOrig!$S1151,dataOrig!R1151)</f>
        <v>1706.3681347185379</v>
      </c>
      <c r="S1151" s="9">
        <f>dataOrig!S1151*VLOOKUP($C1151,pivot!$H$4:$Q$65,8,FALSE)/VLOOKUP($C1151,pivot!$H$4:$Q$65,4,FALSE)</f>
        <v>2803.8105439427591</v>
      </c>
      <c r="T1151" s="1">
        <f>IF(dataOrig!$X1151&gt;0,dataOrig!T1151*dataRevised!$X1151/dataOrig!$X1151,dataOrig!T1151)</f>
        <v>290.83381113268058</v>
      </c>
      <c r="U1151" s="1">
        <f>IF(dataOrig!$X1151&gt;0,dataOrig!U1151*dataRevised!$X1151/dataOrig!$X1151,dataOrig!U1151)</f>
        <v>52.969731924508835</v>
      </c>
      <c r="V1151" s="1">
        <f>IF(dataOrig!$X1151&gt;0,dataOrig!V1151*dataRevised!$X1151/dataOrig!$X1151,dataOrig!V1151)</f>
        <v>7.9954312338881257</v>
      </c>
      <c r="W1151" s="1">
        <f>IF(dataOrig!$X1151&gt;0,dataOrig!W1151*dataRevised!$X1151/dataOrig!$X1151,dataOrig!W1151)</f>
        <v>703.59794858215503</v>
      </c>
      <c r="X1151" s="9">
        <f>dataOrig!X1151*VLOOKUP($C1151,pivot!$H$4:$Q$65,9,FALSE)/VLOOKUP($C1151,pivot!$H$4:$Q$65,5,FALSE)</f>
        <v>1055.3969228732326</v>
      </c>
      <c r="Y1151" s="1">
        <f>IF(dataOrig!$AC1151&gt;0,dataOrig!Y1151*dataRevised!$AC1151/dataOrig!$AC1151,dataOrig!Y1151)</f>
        <v>984.58899377503894</v>
      </c>
      <c r="Z1151" s="1">
        <f>IF(dataOrig!$AC1151&gt;0,dataOrig!Z1151*dataRevised!$AC1151/dataOrig!$AC1151,dataOrig!Z1151)</f>
        <v>179.32376862569436</v>
      </c>
      <c r="AA1151" s="1">
        <f>IF(dataOrig!$AC1151&gt;0,dataOrig!AA1151*dataRevised!$AC1151/dataOrig!$AC1151,dataOrig!AA1151)</f>
        <v>27.067738660482167</v>
      </c>
      <c r="AB1151" s="1">
        <f>IF(dataOrig!$AC1151&gt;0,dataOrig!AB1151*dataRevised!$AC1151/dataOrig!$AC1151,dataOrig!AB1151)</f>
        <v>2381.9610021224307</v>
      </c>
      <c r="AC1151" s="9">
        <f>dataOrig!AC1151*VLOOKUP($C1151,pivot!$H$4:$Q$65,10,FALSE)/VLOOKUP($C1151,pivot!$H$4:$Q$65,6,FALSE)</f>
        <v>3572.9415031836461</v>
      </c>
    </row>
    <row r="1152" spans="1:29">
      <c r="A1152">
        <v>1178</v>
      </c>
      <c r="B1152">
        <v>24047</v>
      </c>
      <c r="C1152">
        <f>dataOrig!C1152</f>
        <v>24047</v>
      </c>
      <c r="D1152">
        <v>24</v>
      </c>
      <c r="E1152" s="1">
        <f>IF(dataOrig!$I1152&gt;0,dataOrig!E1152*dataRevised!$I1152/dataOrig!$I1152,dataOrig!E1152)</f>
        <v>832.18019079472458</v>
      </c>
      <c r="F1152" s="1">
        <f>IF(dataOrig!$I1152&gt;0,dataOrig!F1152*dataRevised!$I1152/dataOrig!$I1152,dataOrig!F1152)</f>
        <v>635.0593287978412</v>
      </c>
      <c r="G1152" s="1">
        <f>IF(dataOrig!$I1152&gt;0,dataOrig!G1152*dataRevised!$I1152/dataOrig!$I1152,dataOrig!G1152)</f>
        <v>297.13785108889817</v>
      </c>
      <c r="H1152" s="1">
        <f>IF(dataOrig!$I1152&gt;0,dataOrig!H1152*dataRevised!$I1152/dataOrig!$I1152,dataOrig!H1152)</f>
        <v>708.85827220554143</v>
      </c>
      <c r="I1152" s="9">
        <f>dataOrig!I1152*VLOOKUP($C1152,pivot!$H$4:$Q$65,7,FALSE)/VLOOKUP($C1152,pivot!$H$4:$Q$65,2,FALSE)</f>
        <v>2473.2356428870053</v>
      </c>
      <c r="J1152" s="1">
        <f>dataOrig!J1152</f>
        <v>857</v>
      </c>
      <c r="K1152" s="1">
        <f>dataOrig!K1152</f>
        <v>654</v>
      </c>
      <c r="L1152" s="1">
        <f>dataOrig!L1152</f>
        <v>306</v>
      </c>
      <c r="M1152" s="1">
        <f>dataOrig!M1152</f>
        <v>730</v>
      </c>
      <c r="N1152" s="9">
        <f>dataOrig!N1152</f>
        <v>2547</v>
      </c>
      <c r="O1152" s="1">
        <f>IF(dataOrig!$S1152&gt;0,dataOrig!O1152*dataRevised!$S1152/dataOrig!$S1152,dataOrig!O1152)</f>
        <v>1408.815507728204</v>
      </c>
      <c r="P1152" s="1">
        <f>IF(dataOrig!$S1152&gt;0,dataOrig!P1152*dataRevised!$S1152/dataOrig!$S1152,dataOrig!P1152)</f>
        <v>1075.1054166327253</v>
      </c>
      <c r="Q1152" s="1">
        <f>IF(dataOrig!$S1152&gt;0,dataOrig!Q1152*dataRevised!$S1152/dataOrig!$S1152,dataOrig!Q1152)</f>
        <v>503.03097475476125</v>
      </c>
      <c r="R1152" s="1">
        <f>IF(dataOrig!$S1152&gt;0,dataOrig!R1152*dataRevised!$S1152/dataOrig!$S1152,dataOrig!R1152)</f>
        <v>1200.0412142842345</v>
      </c>
      <c r="S1152" s="9">
        <f>dataOrig!S1152*VLOOKUP($C1152,pivot!$H$4:$Q$65,8,FALSE)/VLOOKUP($C1152,pivot!$H$4:$Q$65,4,FALSE)</f>
        <v>4186.9931133999253</v>
      </c>
      <c r="T1152" s="1">
        <f>IF(dataOrig!$X1152&gt;0,dataOrig!T1152*dataRevised!$X1152/dataOrig!$X1152,dataOrig!T1152)</f>
        <v>967.44717930046295</v>
      </c>
      <c r="U1152" s="1">
        <f>IF(dataOrig!$X1152&gt;0,dataOrig!U1152*dataRevised!$X1152/dataOrig!$X1152,dataOrig!U1152)</f>
        <v>761.56482502784377</v>
      </c>
      <c r="V1152" s="1">
        <f>IF(dataOrig!$X1152&gt;0,dataOrig!V1152*dataRevised!$X1152/dataOrig!$X1152,dataOrig!V1152)</f>
        <v>150.91376453963835</v>
      </c>
      <c r="W1152" s="1">
        <f>IF(dataOrig!$X1152&gt;0,dataOrig!W1152*dataRevised!$X1152/dataOrig!$X1152,dataOrig!W1152)</f>
        <v>1035.4083447885121</v>
      </c>
      <c r="X1152" s="9">
        <f>dataOrig!X1152*VLOOKUP($C1152,pivot!$H$4:$Q$65,9,FALSE)/VLOOKUP($C1152,pivot!$H$4:$Q$65,5,FALSE)</f>
        <v>2915.3341136564572</v>
      </c>
      <c r="Y1152" s="1">
        <f>IF(dataOrig!$AC1152&gt;0,dataOrig!Y1152*dataRevised!$AC1152/dataOrig!$AC1152,dataOrig!Y1152)</f>
        <v>1763.2734307594137</v>
      </c>
      <c r="Z1152" s="1">
        <f>IF(dataOrig!$AC1152&gt;0,dataOrig!Z1152*dataRevised!$AC1152/dataOrig!$AC1152,dataOrig!Z1152)</f>
        <v>1388.0313576845799</v>
      </c>
      <c r="AA1152" s="1">
        <f>IF(dataOrig!$AC1152&gt;0,dataOrig!AA1152*dataRevised!$AC1152/dataOrig!$AC1152,dataOrig!AA1152)</f>
        <v>275.05608269077629</v>
      </c>
      <c r="AB1152" s="1">
        <f>IF(dataOrig!$AC1152&gt;0,dataOrig!AB1152*dataRevised!$AC1152/dataOrig!$AC1152,dataOrig!AB1152)</f>
        <v>1887.1397461433394</v>
      </c>
      <c r="AC1152" s="9">
        <f>dataOrig!AC1152*VLOOKUP($C1152,pivot!$H$4:$Q$65,10,FALSE)/VLOOKUP($C1152,pivot!$H$4:$Q$65,6,FALSE)</f>
        <v>5313.5006172781095</v>
      </c>
    </row>
    <row r="1153" spans="1:29">
      <c r="A1153">
        <v>1188</v>
      </c>
      <c r="B1153">
        <v>11001</v>
      </c>
      <c r="C1153">
        <f>dataOrig!C1153</f>
        <v>11001</v>
      </c>
      <c r="D1153">
        <v>11</v>
      </c>
      <c r="E1153" s="1">
        <f>IF(dataOrig!$I1153&gt;0,dataOrig!E1153*dataRevised!$I1153/dataOrig!$I1153,dataOrig!E1153)</f>
        <v>1655.5090463044007</v>
      </c>
      <c r="F1153" s="1">
        <f>IF(dataOrig!$I1153&gt;0,dataOrig!F1153*dataRevised!$I1153/dataOrig!$I1153,dataOrig!F1153)</f>
        <v>39550.908494422511</v>
      </c>
      <c r="G1153" s="1">
        <f>IF(dataOrig!$I1153&gt;0,dataOrig!G1153*dataRevised!$I1153/dataOrig!$I1153,dataOrig!G1153)</f>
        <v>542.02733110081022</v>
      </c>
      <c r="H1153" s="1">
        <f>IF(dataOrig!$I1153&gt;0,dataOrig!H1153*dataRevised!$I1153/dataOrig!$I1153,dataOrig!H1153)</f>
        <v>5218.0809790913372</v>
      </c>
      <c r="I1153" s="9">
        <f>dataOrig!I1153*VLOOKUP($C1153,pivot!$H$4:$Q$65,7,FALSE)/VLOOKUP($C1153,pivot!$H$4:$Q$65,2,FALSE)</f>
        <v>46966.525850919061</v>
      </c>
      <c r="J1153" s="1">
        <f>dataOrig!J1153</f>
        <v>1744</v>
      </c>
      <c r="K1153" s="1">
        <f>dataOrig!K1153</f>
        <v>41665</v>
      </c>
      <c r="L1153" s="1">
        <f>dataOrig!L1153</f>
        <v>571</v>
      </c>
      <c r="M1153" s="1">
        <f>dataOrig!M1153</f>
        <v>5497</v>
      </c>
      <c r="N1153" s="9">
        <f>dataOrig!N1153</f>
        <v>49477</v>
      </c>
      <c r="O1153" s="1">
        <f>IF(dataOrig!$S1153&gt;0,dataOrig!O1153*dataRevised!$S1153/dataOrig!$S1153,dataOrig!O1153)</f>
        <v>1702.2927170796054</v>
      </c>
      <c r="P1153" s="1">
        <f>IF(dataOrig!$S1153&gt;0,dataOrig!P1153*dataRevised!$S1153/dataOrig!$S1153,dataOrig!P1153)</f>
        <v>37546.336755173645</v>
      </c>
      <c r="Q1153" s="1">
        <f>IF(dataOrig!$S1153&gt;0,dataOrig!Q1153*dataRevised!$S1153/dataOrig!$S1153,dataOrig!Q1153)</f>
        <v>525.07225370908236</v>
      </c>
      <c r="R1153" s="1">
        <f>IF(dataOrig!$S1153&gt;0,dataOrig!R1153*dataRevised!$S1153/dataOrig!$S1153,dataOrig!R1153)</f>
        <v>4991.3023396058434</v>
      </c>
      <c r="S1153" s="9">
        <f>dataOrig!S1153*VLOOKUP($C1153,pivot!$H$4:$Q$65,8,FALSE)/VLOOKUP($C1153,pivot!$H$4:$Q$65,4,FALSE)</f>
        <v>44765.004065568173</v>
      </c>
      <c r="T1153" s="1">
        <f>IF(dataOrig!$X1153&gt;0,dataOrig!T1153*dataRevised!$X1153/dataOrig!$X1153,dataOrig!T1153)</f>
        <v>623.16286701966624</v>
      </c>
      <c r="U1153" s="1">
        <f>IF(dataOrig!$X1153&gt;0,dataOrig!U1153*dataRevised!$X1153/dataOrig!$X1153,dataOrig!U1153)</f>
        <v>38247.399916915783</v>
      </c>
      <c r="V1153" s="1">
        <f>IF(dataOrig!$X1153&gt;0,dataOrig!V1153*dataRevised!$X1153/dataOrig!$X1153,dataOrig!V1153)</f>
        <v>898.1334820920938</v>
      </c>
      <c r="W1153" s="1">
        <f>IF(dataOrig!$X1153&gt;0,dataOrig!W1153*dataRevised!$X1153/dataOrig!$X1153,dataOrig!W1153)</f>
        <v>3111.9195671794582</v>
      </c>
      <c r="X1153" s="9">
        <f>dataOrig!X1153*VLOOKUP($C1153,pivot!$H$4:$Q$65,9,FALSE)/VLOOKUP($C1153,pivot!$H$4:$Q$65,5,FALSE)</f>
        <v>42880.615833207004</v>
      </c>
      <c r="Y1153" s="1">
        <f>IF(dataOrig!$AC1153&gt;0,dataOrig!Y1153*dataRevised!$AC1153/dataOrig!$AC1153,dataOrig!Y1153)</f>
        <v>1403.2899645780894</v>
      </c>
      <c r="Z1153" s="1">
        <f>IF(dataOrig!$AC1153&gt;0,dataOrig!Z1153*dataRevised!$AC1153/dataOrig!$AC1153,dataOrig!Z1153)</f>
        <v>32176.273198070456</v>
      </c>
      <c r="AA1153" s="1">
        <f>IF(dataOrig!$AC1153&gt;0,dataOrig!AA1153*dataRevised!$AC1153/dataOrig!$AC1153,dataOrig!AA1153)</f>
        <v>430.65837803950825</v>
      </c>
      <c r="AB1153" s="1">
        <f>IF(dataOrig!$AC1153&gt;0,dataOrig!AB1153*dataRevised!$AC1153/dataOrig!$AC1153,dataOrig!AB1153)</f>
        <v>4091.0405467938781</v>
      </c>
      <c r="AC1153" s="9">
        <f>dataOrig!AC1153*VLOOKUP($C1153,pivot!$H$4:$Q$65,10,FALSE)/VLOOKUP($C1153,pivot!$H$4:$Q$65,6,FALSE)</f>
        <v>38101.262087481933</v>
      </c>
    </row>
    <row r="1154" spans="1:29">
      <c r="A1154">
        <v>1189</v>
      </c>
      <c r="B1154">
        <v>11001</v>
      </c>
      <c r="C1154">
        <f>dataOrig!C1154</f>
        <v>11001</v>
      </c>
      <c r="D1154">
        <v>11</v>
      </c>
      <c r="E1154" s="1">
        <f>IF(dataOrig!$I1154&gt;0,dataOrig!E1154*dataRevised!$I1154/dataOrig!$I1154,dataOrig!E1154)</f>
        <v>4742.5018321885245</v>
      </c>
      <c r="F1154" s="1">
        <f>IF(dataOrig!$I1154&gt;0,dataOrig!F1154*dataRevised!$I1154/dataOrig!$I1154,dataOrig!F1154)</f>
        <v>43852.953791355743</v>
      </c>
      <c r="G1154" s="1">
        <f>IF(dataOrig!$I1154&gt;0,dataOrig!G1154*dataRevised!$I1154/dataOrig!$I1154,dataOrig!G1154)</f>
        <v>1524.5111974569197</v>
      </c>
      <c r="H1154" s="1">
        <f>IF(dataOrig!$I1154&gt;0,dataOrig!H1154*dataRevised!$I1154/dataOrig!$I1154,dataOrig!H1154)</f>
        <v>9069.2278832524353</v>
      </c>
      <c r="I1154" s="9">
        <f>dataOrig!I1154*VLOOKUP($C1154,pivot!$H$4:$Q$65,7,FALSE)/VLOOKUP($C1154,pivot!$H$4:$Q$65,2,FALSE)</f>
        <v>59189.194704253619</v>
      </c>
      <c r="J1154" s="1">
        <f>dataOrig!J1154</f>
        <v>4996</v>
      </c>
      <c r="K1154" s="1">
        <f>dataOrig!K1154</f>
        <v>46197</v>
      </c>
      <c r="L1154" s="1">
        <f>dataOrig!L1154</f>
        <v>1606</v>
      </c>
      <c r="M1154" s="1">
        <f>dataOrig!M1154</f>
        <v>9554</v>
      </c>
      <c r="N1154" s="9">
        <f>dataOrig!N1154</f>
        <v>62353</v>
      </c>
      <c r="O1154" s="1">
        <f>IF(dataOrig!$S1154&gt;0,dataOrig!O1154*dataRevised!$S1154/dataOrig!$S1154,dataOrig!O1154)</f>
        <v>4676.9838447206448</v>
      </c>
      <c r="P1154" s="1">
        <f>IF(dataOrig!$S1154&gt;0,dataOrig!P1154*dataRevised!$S1154/dataOrig!$S1154,dataOrig!P1154)</f>
        <v>34297.249530884539</v>
      </c>
      <c r="Q1154" s="1">
        <f>IF(dataOrig!$S1154&gt;0,dataOrig!Q1154*dataRevised!$S1154/dataOrig!$S1154,dataOrig!Q1154)</f>
        <v>1245.8062432998565</v>
      </c>
      <c r="R1154" s="1">
        <f>IF(dataOrig!$S1154&gt;0,dataOrig!R1154*dataRevised!$S1154/dataOrig!$S1154,dataOrig!R1154)</f>
        <v>6335.5807951531024</v>
      </c>
      <c r="S1154" s="9">
        <f>dataOrig!S1154*VLOOKUP($C1154,pivot!$H$4:$Q$65,8,FALSE)/VLOOKUP($C1154,pivot!$H$4:$Q$65,4,FALSE)</f>
        <v>46555.620414058147</v>
      </c>
      <c r="T1154" s="1">
        <f>IF(dataOrig!$X1154&gt;0,dataOrig!T1154*dataRevised!$X1154/dataOrig!$X1154,dataOrig!T1154)</f>
        <v>2015.1529212248452</v>
      </c>
      <c r="U1154" s="1">
        <f>IF(dataOrig!$X1154&gt;0,dataOrig!U1154*dataRevised!$X1154/dataOrig!$X1154,dataOrig!U1154)</f>
        <v>39213.30236079626</v>
      </c>
      <c r="V1154" s="1">
        <f>IF(dataOrig!$X1154&gt;0,dataOrig!V1154*dataRevised!$X1154/dataOrig!$X1154,dataOrig!V1154)</f>
        <v>4056.7902642980257</v>
      </c>
      <c r="W1154" s="1">
        <f>IF(dataOrig!$X1154&gt;0,dataOrig!W1154*dataRevised!$X1154/dataOrig!$X1154,dataOrig!W1154)</f>
        <v>10865.623540071652</v>
      </c>
      <c r="X1154" s="9">
        <f>dataOrig!X1154*VLOOKUP($C1154,pivot!$H$4:$Q$65,9,FALSE)/VLOOKUP($C1154,pivot!$H$4:$Q$65,5,FALSE)</f>
        <v>56150.869086390783</v>
      </c>
      <c r="Y1154" s="1">
        <f>IF(dataOrig!$AC1154&gt;0,dataOrig!Y1154*dataRevised!$AC1154/dataOrig!$AC1154,dataOrig!Y1154)</f>
        <v>4602.3972158884908</v>
      </c>
      <c r="Z1154" s="1">
        <f>IF(dataOrig!$AC1154&gt;0,dataOrig!Z1154*dataRevised!$AC1154/dataOrig!$AC1154,dataOrig!Z1154)</f>
        <v>40679.202404439333</v>
      </c>
      <c r="AA1154" s="1">
        <f>IF(dataOrig!$AC1154&gt;0,dataOrig!AA1154*dataRevised!$AC1154/dataOrig!$AC1154,dataOrig!AA1154)</f>
        <v>1373.4312471523622</v>
      </c>
      <c r="AB1154" s="1">
        <f>IF(dataOrig!$AC1154&gt;0,dataOrig!AB1154*dataRevised!$AC1154/dataOrig!$AC1154,dataOrig!AB1154)</f>
        <v>8429.3709451050818</v>
      </c>
      <c r="AC1154" s="9">
        <f>dataOrig!AC1154*VLOOKUP($C1154,pivot!$H$4:$Q$65,10,FALSE)/VLOOKUP($C1154,pivot!$H$4:$Q$65,6,FALSE)</f>
        <v>55084.401812585274</v>
      </c>
    </row>
    <row r="1155" spans="1:29">
      <c r="A1155">
        <v>1190</v>
      </c>
      <c r="B1155">
        <v>11001</v>
      </c>
      <c r="C1155">
        <f>dataOrig!C1155</f>
        <v>11001</v>
      </c>
      <c r="D1155">
        <v>11</v>
      </c>
      <c r="E1155" s="1">
        <f>IF(dataOrig!$I1155&gt;0,dataOrig!E1155*dataRevised!$I1155/dataOrig!$I1155,dataOrig!E1155)</f>
        <v>2551.6102732031136</v>
      </c>
      <c r="F1155" s="1">
        <f>IF(dataOrig!$I1155&gt;0,dataOrig!F1155*dataRevised!$I1155/dataOrig!$I1155,dataOrig!F1155)</f>
        <v>10422.872321343075</v>
      </c>
      <c r="G1155" s="1">
        <f>IF(dataOrig!$I1155&gt;0,dataOrig!G1155*dataRevised!$I1155/dataOrig!$I1155,dataOrig!G1155)</f>
        <v>472.73136758004114</v>
      </c>
      <c r="H1155" s="1">
        <f>IF(dataOrig!$I1155&gt;0,dataOrig!H1155*dataRevised!$I1155/dataOrig!$I1155,dataOrig!H1155)</f>
        <v>1197.9658351124738</v>
      </c>
      <c r="I1155" s="9">
        <f>dataOrig!I1155*VLOOKUP($C1155,pivot!$H$4:$Q$65,7,FALSE)/VLOOKUP($C1155,pivot!$H$4:$Q$65,2,FALSE)</f>
        <v>14645.179797238703</v>
      </c>
      <c r="J1155" s="1">
        <f>dataOrig!J1155</f>
        <v>2688</v>
      </c>
      <c r="K1155" s="1">
        <f>dataOrig!K1155</f>
        <v>10980</v>
      </c>
      <c r="L1155" s="1">
        <f>dataOrig!L1155</f>
        <v>498</v>
      </c>
      <c r="M1155" s="1">
        <f>dataOrig!M1155</f>
        <v>1262</v>
      </c>
      <c r="N1155" s="9">
        <f>dataOrig!N1155</f>
        <v>15428</v>
      </c>
      <c r="O1155" s="1">
        <f>IF(dataOrig!$S1155&gt;0,dataOrig!O1155*dataRevised!$S1155/dataOrig!$S1155,dataOrig!O1155)</f>
        <v>3066.0684853981402</v>
      </c>
      <c r="P1155" s="1">
        <f>IF(dataOrig!$S1155&gt;0,dataOrig!P1155*dataRevised!$S1155/dataOrig!$S1155,dataOrig!P1155)</f>
        <v>21561.042086077046</v>
      </c>
      <c r="Q1155" s="1">
        <f>IF(dataOrig!$S1155&gt;0,dataOrig!Q1155*dataRevised!$S1155/dataOrig!$S1155,dataOrig!Q1155)</f>
        <v>805.8390686272445</v>
      </c>
      <c r="R1155" s="1">
        <f>IF(dataOrig!$S1155&gt;0,dataOrig!R1155*dataRevised!$S1155/dataOrig!$S1155,dataOrig!R1155)</f>
        <v>4054.7444894623804</v>
      </c>
      <c r="S1155" s="9">
        <f>dataOrig!S1155*VLOOKUP($C1155,pivot!$H$4:$Q$65,8,FALSE)/VLOOKUP($C1155,pivot!$H$4:$Q$65,4,FALSE)</f>
        <v>29487.694129564814</v>
      </c>
      <c r="T1155" s="1">
        <f>IF(dataOrig!$X1155&gt;0,dataOrig!T1155*dataRevised!$X1155/dataOrig!$X1155,dataOrig!T1155)</f>
        <v>667.56322129481737</v>
      </c>
      <c r="U1155" s="1">
        <f>IF(dataOrig!$X1155&gt;0,dataOrig!U1155*dataRevised!$X1155/dataOrig!$X1155,dataOrig!U1155)</f>
        <v>9943.3424968825475</v>
      </c>
      <c r="V1155" s="1">
        <f>IF(dataOrig!$X1155&gt;0,dataOrig!V1155*dataRevised!$X1155/dataOrig!$X1155,dataOrig!V1155)</f>
        <v>398.04528130881175</v>
      </c>
      <c r="W1155" s="1">
        <f>IF(dataOrig!$X1155&gt;0,dataOrig!W1155*dataRevised!$X1155/dataOrig!$X1155,dataOrig!W1155)</f>
        <v>2764.5062688159942</v>
      </c>
      <c r="X1155" s="9">
        <f>dataOrig!X1155*VLOOKUP($C1155,pivot!$H$4:$Q$65,9,FALSE)/VLOOKUP($C1155,pivot!$H$4:$Q$65,5,FALSE)</f>
        <v>13773.457268302171</v>
      </c>
      <c r="Y1155" s="1">
        <f>IF(dataOrig!$AC1155&gt;0,dataOrig!Y1155*dataRevised!$AC1155/dataOrig!$AC1155,dataOrig!Y1155)</f>
        <v>2563.3166194132136</v>
      </c>
      <c r="Z1155" s="1">
        <f>IF(dataOrig!$AC1155&gt;0,dataOrig!Z1155*dataRevised!$AC1155/dataOrig!$AC1155,dataOrig!Z1155)</f>
        <v>11494.855748575008</v>
      </c>
      <c r="AA1155" s="1">
        <f>IF(dataOrig!$AC1155&gt;0,dataOrig!AA1155*dataRevised!$AC1155/dataOrig!$AC1155,dataOrig!AA1155)</f>
        <v>515.31988581364828</v>
      </c>
      <c r="AB1155" s="1">
        <f>IF(dataOrig!$AC1155&gt;0,dataOrig!AB1155*dataRevised!$AC1155/dataOrig!$AC1155,dataOrig!AB1155)</f>
        <v>1367.4206976192991</v>
      </c>
      <c r="AC1155" s="9">
        <f>dataOrig!AC1155*VLOOKUP($C1155,pivot!$H$4:$Q$65,10,FALSE)/VLOOKUP($C1155,pivot!$H$4:$Q$65,6,FALSE)</f>
        <v>15940.912951421167</v>
      </c>
    </row>
    <row r="1156" spans="1:29">
      <c r="A1156">
        <v>1191</v>
      </c>
      <c r="B1156">
        <v>11001</v>
      </c>
      <c r="C1156">
        <f>dataOrig!C1156</f>
        <v>11001</v>
      </c>
      <c r="D1156">
        <v>11</v>
      </c>
      <c r="E1156" s="1">
        <f>IF(dataOrig!$I1156&gt;0,dataOrig!E1156*dataRevised!$I1156/dataOrig!$I1156,dataOrig!E1156)</f>
        <v>6652.4124979938306</v>
      </c>
      <c r="F1156" s="1">
        <f>IF(dataOrig!$I1156&gt;0,dataOrig!F1156*dataRevised!$I1156/dataOrig!$I1156,dataOrig!F1156)</f>
        <v>53854.354772928658</v>
      </c>
      <c r="G1156" s="1">
        <f>IF(dataOrig!$I1156&gt;0,dataOrig!G1156*dataRevised!$I1156/dataOrig!$I1156,dataOrig!G1156)</f>
        <v>4632.3876983746995</v>
      </c>
      <c r="H1156" s="1">
        <f>IF(dataOrig!$I1156&gt;0,dataOrig!H1156*dataRevised!$I1156/dataOrig!$I1156,dataOrig!H1156)</f>
        <v>9203.0735114226864</v>
      </c>
      <c r="I1156" s="9">
        <f>dataOrig!I1156*VLOOKUP($C1156,pivot!$H$4:$Q$65,7,FALSE)/VLOOKUP($C1156,pivot!$H$4:$Q$65,2,FALSE)</f>
        <v>74342.228480719874</v>
      </c>
      <c r="J1156" s="1">
        <f>dataOrig!J1156</f>
        <v>7008</v>
      </c>
      <c r="K1156" s="1">
        <f>dataOrig!K1156</f>
        <v>56733</v>
      </c>
      <c r="L1156" s="1">
        <f>dataOrig!L1156</f>
        <v>4880</v>
      </c>
      <c r="M1156" s="1">
        <f>dataOrig!M1156</f>
        <v>9695</v>
      </c>
      <c r="N1156" s="9">
        <f>dataOrig!N1156</f>
        <v>78316</v>
      </c>
      <c r="O1156" s="1">
        <f>IF(dataOrig!$S1156&gt;0,dataOrig!O1156*dataRevised!$S1156/dataOrig!$S1156,dataOrig!O1156)</f>
        <v>7291.8325388518315</v>
      </c>
      <c r="P1156" s="1">
        <f>IF(dataOrig!$S1156&gt;0,dataOrig!P1156*dataRevised!$S1156/dataOrig!$S1156,dataOrig!P1156)</f>
        <v>55053.897057977738</v>
      </c>
      <c r="Q1156" s="1">
        <f>IF(dataOrig!$S1156&gt;0,dataOrig!Q1156*dataRevised!$S1156/dataOrig!$S1156,dataOrig!Q1156)</f>
        <v>4813.1386113078925</v>
      </c>
      <c r="R1156" s="1">
        <f>IF(dataOrig!$S1156&gt;0,dataOrig!R1156*dataRevised!$S1156/dataOrig!$S1156,dataOrig!R1156)</f>
        <v>9335.1071462489545</v>
      </c>
      <c r="S1156" s="9">
        <f>dataOrig!S1156*VLOOKUP($C1156,pivot!$H$4:$Q$65,8,FALSE)/VLOOKUP($C1156,pivot!$H$4:$Q$65,4,FALSE)</f>
        <v>76493.975354386421</v>
      </c>
      <c r="T1156" s="1">
        <f>IF(dataOrig!$X1156&gt;0,dataOrig!T1156*dataRevised!$X1156/dataOrig!$X1156,dataOrig!T1156)</f>
        <v>2624.2946237365686</v>
      </c>
      <c r="U1156" s="1">
        <f>IF(dataOrig!$X1156&gt;0,dataOrig!U1156*dataRevised!$X1156/dataOrig!$X1156,dataOrig!U1156)</f>
        <v>51491.947701835008</v>
      </c>
      <c r="V1156" s="1">
        <f>IF(dataOrig!$X1156&gt;0,dataOrig!V1156*dataRevised!$X1156/dataOrig!$X1156,dataOrig!V1156)</f>
        <v>6342.2400790926513</v>
      </c>
      <c r="W1156" s="1">
        <f>IF(dataOrig!$X1156&gt;0,dataOrig!W1156*dataRevised!$X1156/dataOrig!$X1156,dataOrig!W1156)</f>
        <v>9437.022667429068</v>
      </c>
      <c r="X1156" s="9">
        <f>dataOrig!X1156*VLOOKUP($C1156,pivot!$H$4:$Q$65,9,FALSE)/VLOOKUP($C1156,pivot!$H$4:$Q$65,5,FALSE)</f>
        <v>69895.505072093292</v>
      </c>
      <c r="Y1156" s="1">
        <f>IF(dataOrig!$AC1156&gt;0,dataOrig!Y1156*dataRevised!$AC1156/dataOrig!$AC1156,dataOrig!Y1156)</f>
        <v>6597.7878618559889</v>
      </c>
      <c r="Z1156" s="1">
        <f>IF(dataOrig!$AC1156&gt;0,dataOrig!Z1156*dataRevised!$AC1156/dataOrig!$AC1156,dataOrig!Z1156)</f>
        <v>49706.0819472402</v>
      </c>
      <c r="AA1156" s="1">
        <f>IF(dataOrig!$AC1156&gt;0,dataOrig!AA1156*dataRevised!$AC1156/dataOrig!$AC1156,dataOrig!AA1156)</f>
        <v>4354.0388151181805</v>
      </c>
      <c r="AB1156" s="1">
        <f>IF(dataOrig!$AC1156&gt;0,dataOrig!AB1156*dataRevised!$AC1156/dataOrig!$AC1156,dataOrig!AB1156)</f>
        <v>8376.3704225975653</v>
      </c>
      <c r="AC1156" s="9">
        <f>dataOrig!AC1156*VLOOKUP($C1156,pivot!$H$4:$Q$65,10,FALSE)/VLOOKUP($C1156,pivot!$H$4:$Q$65,6,FALSE)</f>
        <v>69034.279046811935</v>
      </c>
    </row>
    <row r="1157" spans="1:29">
      <c r="A1157">
        <v>1192</v>
      </c>
      <c r="B1157">
        <v>11001</v>
      </c>
      <c r="C1157">
        <f>dataOrig!C1157</f>
        <v>11001</v>
      </c>
      <c r="D1157">
        <v>11</v>
      </c>
      <c r="E1157" s="1">
        <f>IF(dataOrig!$I1157&gt;0,dataOrig!E1157*dataRevised!$I1157/dataOrig!$I1157,dataOrig!E1157)</f>
        <v>5777.1949861287749</v>
      </c>
      <c r="F1157" s="1">
        <f>IF(dataOrig!$I1157&gt;0,dataOrig!F1157*dataRevised!$I1157/dataOrig!$I1157,dataOrig!F1157)</f>
        <v>20083.489043957688</v>
      </c>
      <c r="G1157" s="1">
        <f>IF(dataOrig!$I1157&gt;0,dataOrig!G1157*dataRevised!$I1157/dataOrig!$I1157,dataOrig!G1157)</f>
        <v>1544.4456527163188</v>
      </c>
      <c r="H1157" s="1">
        <f>IF(dataOrig!$I1157&gt;0,dataOrig!H1157*dataRevised!$I1157/dataOrig!$I1157,dataOrig!H1157)</f>
        <v>3522.7030222681374</v>
      </c>
      <c r="I1157" s="9">
        <f>dataOrig!I1157*VLOOKUP($C1157,pivot!$H$4:$Q$65,7,FALSE)/VLOOKUP($C1157,pivot!$H$4:$Q$65,2,FALSE)</f>
        <v>30927.832705070919</v>
      </c>
      <c r="J1157" s="1">
        <f>dataOrig!J1157</f>
        <v>6086</v>
      </c>
      <c r="K1157" s="1">
        <f>dataOrig!K1157</f>
        <v>21157</v>
      </c>
      <c r="L1157" s="1">
        <f>dataOrig!L1157</f>
        <v>1627</v>
      </c>
      <c r="M1157" s="1">
        <f>dataOrig!M1157</f>
        <v>3711</v>
      </c>
      <c r="N1157" s="9">
        <f>dataOrig!N1157</f>
        <v>32581</v>
      </c>
      <c r="O1157" s="1">
        <f>IF(dataOrig!$S1157&gt;0,dataOrig!O1157*dataRevised!$S1157/dataOrig!$S1157,dataOrig!O1157)</f>
        <v>7107.0874094614583</v>
      </c>
      <c r="P1157" s="1">
        <f>IF(dataOrig!$S1157&gt;0,dataOrig!P1157*dataRevised!$S1157/dataOrig!$S1157,dataOrig!P1157)</f>
        <v>23773.307202489654</v>
      </c>
      <c r="Q1157" s="1">
        <f>IF(dataOrig!$S1157&gt;0,dataOrig!Q1157*dataRevised!$S1157/dataOrig!$S1157,dataOrig!Q1157)</f>
        <v>1752.2952210378846</v>
      </c>
      <c r="R1157" s="1">
        <f>IF(dataOrig!$S1157&gt;0,dataOrig!R1157*dataRevised!$S1157/dataOrig!$S1157,dataOrig!R1157)</f>
        <v>3966.4739134231777</v>
      </c>
      <c r="S1157" s="9">
        <f>dataOrig!S1157*VLOOKUP($C1157,pivot!$H$4:$Q$65,8,FALSE)/VLOOKUP($C1157,pivot!$H$4:$Q$65,4,FALSE)</f>
        <v>36599.163746412174</v>
      </c>
      <c r="T1157" s="1">
        <f>IF(dataOrig!$X1157&gt;0,dataOrig!T1157*dataRevised!$X1157/dataOrig!$X1157,dataOrig!T1157)</f>
        <v>1307.0841135737496</v>
      </c>
      <c r="U1157" s="1">
        <f>IF(dataOrig!$X1157&gt;0,dataOrig!U1157*dataRevised!$X1157/dataOrig!$X1157,dataOrig!U1157)</f>
        <v>20114.918393811047</v>
      </c>
      <c r="V1157" s="1">
        <f>IF(dataOrig!$X1157&gt;0,dataOrig!V1157*dataRevised!$X1157/dataOrig!$X1157,dataOrig!V1157)</f>
        <v>5296.1054160833874</v>
      </c>
      <c r="W1157" s="1">
        <f>IF(dataOrig!$X1157&gt;0,dataOrig!W1157*dataRevised!$X1157/dataOrig!$X1157,dataOrig!W1157)</f>
        <v>6172.4281978297922</v>
      </c>
      <c r="X1157" s="9">
        <f>dataOrig!X1157*VLOOKUP($C1157,pivot!$H$4:$Q$65,9,FALSE)/VLOOKUP($C1157,pivot!$H$4:$Q$65,5,FALSE)</f>
        <v>32890.536121297977</v>
      </c>
      <c r="Y1157" s="1">
        <f>IF(dataOrig!$AC1157&gt;0,dataOrig!Y1157*dataRevised!$AC1157/dataOrig!$AC1157,dataOrig!Y1157)</f>
        <v>7475.0554815533233</v>
      </c>
      <c r="Z1157" s="1">
        <f>IF(dataOrig!$AC1157&gt;0,dataOrig!Z1157*dataRevised!$AC1157/dataOrig!$AC1157,dataOrig!Z1157)</f>
        <v>24540.761652678921</v>
      </c>
      <c r="AA1157" s="1">
        <f>IF(dataOrig!$AC1157&gt;0,dataOrig!AA1157*dataRevised!$AC1157/dataOrig!$AC1157,dataOrig!AA1157)</f>
        <v>1679.9977566365828</v>
      </c>
      <c r="AB1157" s="1">
        <f>IF(dataOrig!$AC1157&gt;0,dataOrig!AB1157*dataRevised!$AC1157/dataOrig!$AC1157,dataOrig!AB1157)</f>
        <v>4077.6221567067701</v>
      </c>
      <c r="AC1157" s="9">
        <f>dataOrig!AC1157*VLOOKUP($C1157,pivot!$H$4:$Q$65,10,FALSE)/VLOOKUP($C1157,pivot!$H$4:$Q$65,6,FALSE)</f>
        <v>37773.437047575593</v>
      </c>
    </row>
    <row r="1158" spans="1:29">
      <c r="A1158">
        <v>1193</v>
      </c>
      <c r="B1158">
        <v>11001</v>
      </c>
      <c r="C1158">
        <f>dataOrig!C1158</f>
        <v>11001</v>
      </c>
      <c r="D1158">
        <v>11</v>
      </c>
      <c r="E1158" s="1">
        <f>IF(dataOrig!$I1158&gt;0,dataOrig!E1158*dataRevised!$I1158/dataOrig!$I1158,dataOrig!E1158)</f>
        <v>1609.9445771400597</v>
      </c>
      <c r="F1158" s="1">
        <f>IF(dataOrig!$I1158&gt;0,dataOrig!F1158*dataRevised!$I1158/dataOrig!$I1158,dataOrig!F1158)</f>
        <v>37530.883694803379</v>
      </c>
      <c r="G1158" s="1">
        <f>IF(dataOrig!$I1158&gt;0,dataOrig!G1158*dataRevised!$I1158/dataOrig!$I1158,dataOrig!G1158)</f>
        <v>214.53270898210698</v>
      </c>
      <c r="H1158" s="1">
        <f>IF(dataOrig!$I1158&gt;0,dataOrig!H1158*dataRevised!$I1158/dataOrig!$I1158,dataOrig!H1158)</f>
        <v>2638.9421724347671</v>
      </c>
      <c r="I1158" s="9">
        <f>dataOrig!I1158*VLOOKUP($C1158,pivot!$H$4:$Q$65,7,FALSE)/VLOOKUP($C1158,pivot!$H$4:$Q$65,2,FALSE)</f>
        <v>41994.303153360313</v>
      </c>
      <c r="J1158" s="1">
        <f>dataOrig!J1158</f>
        <v>1696</v>
      </c>
      <c r="K1158" s="1">
        <f>dataOrig!K1158</f>
        <v>39537</v>
      </c>
      <c r="L1158" s="1">
        <f>dataOrig!L1158</f>
        <v>226</v>
      </c>
      <c r="M1158" s="1">
        <f>dataOrig!M1158</f>
        <v>2780</v>
      </c>
      <c r="N1158" s="9">
        <f>dataOrig!N1158</f>
        <v>44239</v>
      </c>
      <c r="O1158" s="1">
        <f>IF(dataOrig!$S1158&gt;0,dataOrig!O1158*dataRevised!$S1158/dataOrig!$S1158,dataOrig!O1158)</f>
        <v>1577.9230762298823</v>
      </c>
      <c r="P1158" s="1">
        <f>IF(dataOrig!$S1158&gt;0,dataOrig!P1158*dataRevised!$S1158/dataOrig!$S1158,dataOrig!P1158)</f>
        <v>34568.050791219634</v>
      </c>
      <c r="Q1158" s="1">
        <f>IF(dataOrig!$S1158&gt;0,dataOrig!Q1158*dataRevised!$S1158/dataOrig!$S1158,dataOrig!Q1158)</f>
        <v>221.35021557610744</v>
      </c>
      <c r="R1158" s="1">
        <f>IF(dataOrig!$S1158&gt;0,dataOrig!R1158*dataRevised!$S1158/dataOrig!$S1158,dataOrig!R1158)</f>
        <v>2477.7101146054397</v>
      </c>
      <c r="S1158" s="9">
        <f>dataOrig!S1158*VLOOKUP($C1158,pivot!$H$4:$Q$65,8,FALSE)/VLOOKUP($C1158,pivot!$H$4:$Q$65,4,FALSE)</f>
        <v>38845.034197631066</v>
      </c>
      <c r="T1158" s="1">
        <f>IF(dataOrig!$X1158&gt;0,dataOrig!T1158*dataRevised!$X1158/dataOrig!$X1158,dataOrig!T1158)</f>
        <v>675.35275713256306</v>
      </c>
      <c r="U1158" s="1">
        <f>IF(dataOrig!$X1158&gt;0,dataOrig!U1158*dataRevised!$X1158/dataOrig!$X1158,dataOrig!U1158)</f>
        <v>33673.384472991427</v>
      </c>
      <c r="V1158" s="1">
        <f>IF(dataOrig!$X1158&gt;0,dataOrig!V1158*dataRevised!$X1158/dataOrig!$X1158,dataOrig!V1158)</f>
        <v>1188.683168840013</v>
      </c>
      <c r="W1158" s="1">
        <f>IF(dataOrig!$X1158&gt;0,dataOrig!W1158*dataRevised!$X1158/dataOrig!$X1158,dataOrig!W1158)</f>
        <v>3200.7202757297596</v>
      </c>
      <c r="X1158" s="9">
        <f>dataOrig!X1158*VLOOKUP($C1158,pivot!$H$4:$Q$65,9,FALSE)/VLOOKUP($C1158,pivot!$H$4:$Q$65,5,FALSE)</f>
        <v>38738.140674693765</v>
      </c>
      <c r="Y1158" s="1">
        <f>IF(dataOrig!$AC1158&gt;0,dataOrig!Y1158*dataRevised!$AC1158/dataOrig!$AC1158,dataOrig!Y1158)</f>
        <v>1494.2981470236928</v>
      </c>
      <c r="Z1158" s="1">
        <f>IF(dataOrig!$AC1158&gt;0,dataOrig!Z1158*dataRevised!$AC1158/dataOrig!$AC1158,dataOrig!Z1158)</f>
        <v>33243.66993021137</v>
      </c>
      <c r="AA1158" s="1">
        <f>IF(dataOrig!$AC1158&gt;0,dataOrig!AA1158*dataRevised!$AC1158/dataOrig!$AC1158,dataOrig!AA1158)</f>
        <v>218.40535819300013</v>
      </c>
      <c r="AB1158" s="1">
        <f>IF(dataOrig!$AC1158&gt;0,dataOrig!AB1158*dataRevised!$AC1158/dataOrig!$AC1158,dataOrig!AB1158)</f>
        <v>2545.5278267247581</v>
      </c>
      <c r="AC1158" s="9">
        <f>dataOrig!AC1158*VLOOKUP($C1158,pivot!$H$4:$Q$65,10,FALSE)/VLOOKUP($C1158,pivot!$H$4:$Q$65,6,FALSE)</f>
        <v>37501.901262152816</v>
      </c>
    </row>
    <row r="1159" spans="1:29">
      <c r="A1159">
        <v>1194</v>
      </c>
      <c r="B1159">
        <v>11001</v>
      </c>
      <c r="C1159">
        <f>dataOrig!C1159</f>
        <v>11001</v>
      </c>
      <c r="D1159">
        <v>11</v>
      </c>
      <c r="E1159" s="1">
        <f>IF(dataOrig!$I1159&gt;0,dataOrig!E1159*dataRevised!$I1159/dataOrig!$I1159,dataOrig!E1159)</f>
        <v>2194.68859808244</v>
      </c>
      <c r="F1159" s="1">
        <f>IF(dataOrig!$I1159&gt;0,dataOrig!F1159*dataRevised!$I1159/dataOrig!$I1159,dataOrig!F1159)</f>
        <v>24821.244577274931</v>
      </c>
      <c r="G1159" s="1">
        <f>IF(dataOrig!$I1159&gt;0,dataOrig!G1159*dataRevised!$I1159/dataOrig!$I1159,dataOrig!G1159)</f>
        <v>715.74186978986143</v>
      </c>
      <c r="H1159" s="1">
        <f>IF(dataOrig!$I1159&gt;0,dataOrig!H1159*dataRevised!$I1159/dataOrig!$I1159,dataOrig!H1159)</f>
        <v>1480.8452478410927</v>
      </c>
      <c r="I1159" s="9">
        <f>dataOrig!I1159*VLOOKUP($C1159,pivot!$H$4:$Q$65,7,FALSE)/VLOOKUP($C1159,pivot!$H$4:$Q$65,2,FALSE)</f>
        <v>29212.520292988323</v>
      </c>
      <c r="J1159" s="1">
        <f>dataOrig!J1159</f>
        <v>2312</v>
      </c>
      <c r="K1159" s="1">
        <f>dataOrig!K1159</f>
        <v>26148</v>
      </c>
      <c r="L1159" s="1">
        <f>dataOrig!L1159</f>
        <v>754</v>
      </c>
      <c r="M1159" s="1">
        <f>dataOrig!M1159</f>
        <v>1560</v>
      </c>
      <c r="N1159" s="9">
        <f>dataOrig!N1159</f>
        <v>30774</v>
      </c>
      <c r="O1159" s="1">
        <f>IF(dataOrig!$S1159&gt;0,dataOrig!O1159*dataRevised!$S1159/dataOrig!$S1159,dataOrig!O1159)</f>
        <v>2230.9333223774547</v>
      </c>
      <c r="P1159" s="1">
        <f>IF(dataOrig!$S1159&gt;0,dataOrig!P1159*dataRevised!$S1159/dataOrig!$S1159,dataOrig!P1159)</f>
        <v>23911.744556094374</v>
      </c>
      <c r="Q1159" s="1">
        <f>IF(dataOrig!$S1159&gt;0,dataOrig!Q1159*dataRevised!$S1159/dataOrig!$S1159,dataOrig!Q1159)</f>
        <v>685.73325408354344</v>
      </c>
      <c r="R1159" s="1">
        <f>IF(dataOrig!$S1159&gt;0,dataOrig!R1159*dataRevised!$S1159/dataOrig!$S1159,dataOrig!R1159)</f>
        <v>1437.7960436429489</v>
      </c>
      <c r="S1159" s="9">
        <f>dataOrig!S1159*VLOOKUP($C1159,pivot!$H$4:$Q$65,8,FALSE)/VLOOKUP($C1159,pivot!$H$4:$Q$65,4,FALSE)</f>
        <v>28266.207176198321</v>
      </c>
      <c r="T1159" s="1">
        <f>IF(dataOrig!$X1159&gt;0,dataOrig!T1159*dataRevised!$X1159/dataOrig!$X1159,dataOrig!T1159)</f>
        <v>850.61731348184412</v>
      </c>
      <c r="U1159" s="1">
        <f>IF(dataOrig!$X1159&gt;0,dataOrig!U1159*dataRevised!$X1159/dataOrig!$X1159,dataOrig!U1159)</f>
        <v>21397.075992704009</v>
      </c>
      <c r="V1159" s="1">
        <f>IF(dataOrig!$X1159&gt;0,dataOrig!V1159*dataRevised!$X1159/dataOrig!$X1159,dataOrig!V1159)</f>
        <v>1394.3269149565028</v>
      </c>
      <c r="W1159" s="1">
        <f>IF(dataOrig!$X1159&gt;0,dataOrig!W1159*dataRevised!$X1159/dataOrig!$X1159,dataOrig!W1159)</f>
        <v>2812.8013910100176</v>
      </c>
      <c r="X1159" s="9">
        <f>dataOrig!X1159*VLOOKUP($C1159,pivot!$H$4:$Q$65,9,FALSE)/VLOOKUP($C1159,pivot!$H$4:$Q$65,5,FALSE)</f>
        <v>26454.821612152373</v>
      </c>
      <c r="Y1159" s="1">
        <f>IF(dataOrig!$AC1159&gt;0,dataOrig!Y1159*dataRevised!$AC1159/dataOrig!$AC1159,dataOrig!Y1159)</f>
        <v>2023.9181827566631</v>
      </c>
      <c r="Z1159" s="1">
        <f>IF(dataOrig!$AC1159&gt;0,dataOrig!Z1159*dataRevised!$AC1159/dataOrig!$AC1159,dataOrig!Z1159)</f>
        <v>21167.824255233896</v>
      </c>
      <c r="AA1159" s="1">
        <f>IF(dataOrig!$AC1159&gt;0,dataOrig!AA1159*dataRevised!$AC1159/dataOrig!$AC1159,dataOrig!AA1159)</f>
        <v>594.24788719212552</v>
      </c>
      <c r="AB1159" s="1">
        <f>IF(dataOrig!$AC1159&gt;0,dataOrig!AB1159*dataRevised!$AC1159/dataOrig!$AC1159,dataOrig!AB1159)</f>
        <v>1299.8935697129409</v>
      </c>
      <c r="AC1159" s="9">
        <f>dataOrig!AC1159*VLOOKUP($C1159,pivot!$H$4:$Q$65,10,FALSE)/VLOOKUP($C1159,pivot!$H$4:$Q$65,6,FALSE)</f>
        <v>25085.883894895625</v>
      </c>
    </row>
    <row r="1160" spans="1:29">
      <c r="A1160">
        <v>1195</v>
      </c>
      <c r="B1160">
        <v>11001</v>
      </c>
      <c r="C1160">
        <f>dataOrig!C1160</f>
        <v>11001</v>
      </c>
      <c r="D1160">
        <v>11</v>
      </c>
      <c r="E1160" s="1">
        <f>IF(dataOrig!$I1160&gt;0,dataOrig!E1160*dataRevised!$I1160/dataOrig!$I1160,dataOrig!E1160)</f>
        <v>464.18802961172702</v>
      </c>
      <c r="F1160" s="1">
        <f>IF(dataOrig!$I1160&gt;0,dataOrig!F1160*dataRevised!$I1160/dataOrig!$I1160,dataOrig!F1160)</f>
        <v>2864.8659987079595</v>
      </c>
      <c r="G1160" s="1">
        <f>IF(dataOrig!$I1160&gt;0,dataOrig!G1160*dataRevised!$I1160/dataOrig!$I1160,dataOrig!G1160)</f>
        <v>133.84562817025258</v>
      </c>
      <c r="H1160" s="1">
        <f>IF(dataOrig!$I1160&gt;0,dataOrig!H1160*dataRevised!$I1160/dataOrig!$I1160,dataOrig!H1160)</f>
        <v>966.34645019373841</v>
      </c>
      <c r="I1160" s="9">
        <f>dataOrig!I1160*VLOOKUP($C1160,pivot!$H$4:$Q$65,7,FALSE)/VLOOKUP($C1160,pivot!$H$4:$Q$65,2,FALSE)</f>
        <v>4429.2461066836777</v>
      </c>
      <c r="J1160" s="1">
        <f>dataOrig!J1160</f>
        <v>489</v>
      </c>
      <c r="K1160" s="1">
        <f>dataOrig!K1160</f>
        <v>3018</v>
      </c>
      <c r="L1160" s="1">
        <f>dataOrig!L1160</f>
        <v>141</v>
      </c>
      <c r="M1160" s="1">
        <f>dataOrig!M1160</f>
        <v>1018</v>
      </c>
      <c r="N1160" s="9">
        <f>dataOrig!N1160</f>
        <v>4666</v>
      </c>
      <c r="O1160" s="1">
        <f>IF(dataOrig!$S1160&gt;0,dataOrig!O1160*dataRevised!$S1160/dataOrig!$S1160,dataOrig!O1160)</f>
        <v>961.07149577612915</v>
      </c>
      <c r="P1160" s="1">
        <f>IF(dataOrig!$S1160&gt;0,dataOrig!P1160*dataRevised!$S1160/dataOrig!$S1160,dataOrig!P1160)</f>
        <v>3045.32476569243</v>
      </c>
      <c r="Q1160" s="1">
        <f>IF(dataOrig!$S1160&gt;0,dataOrig!Q1160*dataRevised!$S1160/dataOrig!$S1160,dataOrig!Q1160)</f>
        <v>321.11926435302672</v>
      </c>
      <c r="R1160" s="1">
        <f>IF(dataOrig!$S1160&gt;0,dataOrig!R1160*dataRevised!$S1160/dataOrig!$S1160,dataOrig!R1160)</f>
        <v>941.69336015504621</v>
      </c>
      <c r="S1160" s="9">
        <f>dataOrig!S1160*VLOOKUP($C1160,pivot!$H$4:$Q$65,8,FALSE)/VLOOKUP($C1160,pivot!$H$4:$Q$65,4,FALSE)</f>
        <v>5269.2088859766318</v>
      </c>
      <c r="T1160" s="1">
        <f>IF(dataOrig!$X1160&gt;0,dataOrig!T1160*dataRevised!$X1160/dataOrig!$X1160,dataOrig!T1160)</f>
        <v>157.34862392246569</v>
      </c>
      <c r="U1160" s="1">
        <f>IF(dataOrig!$X1160&gt;0,dataOrig!U1160*dataRevised!$X1160/dataOrig!$X1160,dataOrig!U1160)</f>
        <v>2286.2287683783998</v>
      </c>
      <c r="V1160" s="1">
        <f>IF(dataOrig!$X1160&gt;0,dataOrig!V1160*dataRevised!$X1160/dataOrig!$X1160,dataOrig!V1160)</f>
        <v>95.032337220499073</v>
      </c>
      <c r="W1160" s="1">
        <f>IF(dataOrig!$X1160&gt;0,dataOrig!W1160*dataRevised!$X1160/dataOrig!$X1160,dataOrig!W1160)</f>
        <v>1709.8031163852086</v>
      </c>
      <c r="X1160" s="9">
        <f>dataOrig!X1160*VLOOKUP($C1160,pivot!$H$4:$Q$65,9,FALSE)/VLOOKUP($C1160,pivot!$H$4:$Q$65,5,FALSE)</f>
        <v>4248.4128459065732</v>
      </c>
      <c r="Y1160" s="1">
        <f>IF(dataOrig!$AC1160&gt;0,dataOrig!Y1160*dataRevised!$AC1160/dataOrig!$AC1160,dataOrig!Y1160)</f>
        <v>369.90778173962474</v>
      </c>
      <c r="Z1160" s="1">
        <f>IF(dataOrig!$AC1160&gt;0,dataOrig!Z1160*dataRevised!$AC1160/dataOrig!$AC1160,dataOrig!Z1160)</f>
        <v>4036.5740077373484</v>
      </c>
      <c r="AA1160" s="1">
        <f>IF(dataOrig!$AC1160&gt;0,dataOrig!AA1160*dataRevised!$AC1160/dataOrig!$AC1160,dataOrig!AA1160)</f>
        <v>104.78598447777115</v>
      </c>
      <c r="AB1160" s="1">
        <f>IF(dataOrig!$AC1160&gt;0,dataOrig!AB1160*dataRevised!$AC1160/dataOrig!$AC1160,dataOrig!AB1160)</f>
        <v>852.37348472024996</v>
      </c>
      <c r="AC1160" s="9">
        <f>dataOrig!AC1160*VLOOKUP($C1160,pivot!$H$4:$Q$65,10,FALSE)/VLOOKUP($C1160,pivot!$H$4:$Q$65,6,FALSE)</f>
        <v>5363.6412586749948</v>
      </c>
    </row>
    <row r="1161" spans="1:29">
      <c r="A1161">
        <v>1196</v>
      </c>
      <c r="B1161">
        <v>11001</v>
      </c>
      <c r="C1161">
        <f>dataOrig!C1161</f>
        <v>11001</v>
      </c>
      <c r="D1161">
        <v>11</v>
      </c>
      <c r="E1161" s="1">
        <f>IF(dataOrig!$I1161&gt;0,dataOrig!E1161*dataRevised!$I1161/dataOrig!$I1161,dataOrig!E1161)</f>
        <v>1113.4817152035907</v>
      </c>
      <c r="F1161" s="1">
        <f>IF(dataOrig!$I1161&gt;0,dataOrig!F1161*dataRevised!$I1161/dataOrig!$I1161,dataOrig!F1161)</f>
        <v>5033.9245828854573</v>
      </c>
      <c r="G1161" s="1">
        <f>IF(dataOrig!$I1161&gt;0,dataOrig!G1161*dataRevised!$I1161/dataOrig!$I1161,dataOrig!G1161)</f>
        <v>756.56004008291711</v>
      </c>
      <c r="H1161" s="1">
        <f>IF(dataOrig!$I1161&gt;0,dataOrig!H1161*dataRevised!$I1161/dataOrig!$I1161,dataOrig!H1161)</f>
        <v>2274.4264191200368</v>
      </c>
      <c r="I1161" s="9">
        <f>dataOrig!I1161*VLOOKUP($C1161,pivot!$H$4:$Q$65,7,FALSE)/VLOOKUP($C1161,pivot!$H$4:$Q$65,2,FALSE)</f>
        <v>9178.392757292002</v>
      </c>
      <c r="J1161" s="1">
        <f>dataOrig!J1161</f>
        <v>1173</v>
      </c>
      <c r="K1161" s="1">
        <f>dataOrig!K1161</f>
        <v>5303</v>
      </c>
      <c r="L1161" s="1">
        <f>dataOrig!L1161</f>
        <v>797</v>
      </c>
      <c r="M1161" s="1">
        <f>dataOrig!M1161</f>
        <v>2396</v>
      </c>
      <c r="N1161" s="9">
        <f>dataOrig!N1161</f>
        <v>9669</v>
      </c>
      <c r="O1161" s="1">
        <f>IF(dataOrig!$S1161&gt;0,dataOrig!O1161*dataRevised!$S1161/dataOrig!$S1161,dataOrig!O1161)</f>
        <v>1686.6062409269593</v>
      </c>
      <c r="P1161" s="1">
        <f>IF(dataOrig!$S1161&gt;0,dataOrig!P1161*dataRevised!$S1161/dataOrig!$S1161,dataOrig!P1161)</f>
        <v>5070.7000531285557</v>
      </c>
      <c r="Q1161" s="1">
        <f>IF(dataOrig!$S1161&gt;0,dataOrig!Q1161*dataRevised!$S1161/dataOrig!$S1161,dataOrig!Q1161)</f>
        <v>545.81016658477085</v>
      </c>
      <c r="R1161" s="1">
        <f>IF(dataOrig!$S1161&gt;0,dataOrig!R1161*dataRevised!$S1161/dataOrig!$S1161,dataOrig!R1161)</f>
        <v>1606.9261174442854</v>
      </c>
      <c r="S1161" s="9">
        <f>dataOrig!S1161*VLOOKUP($C1161,pivot!$H$4:$Q$65,8,FALSE)/VLOOKUP($C1161,pivot!$H$4:$Q$65,4,FALSE)</f>
        <v>8910.0425780845726</v>
      </c>
      <c r="T1161" s="1">
        <f>IF(dataOrig!$X1161&gt;0,dataOrig!T1161*dataRevised!$X1161/dataOrig!$X1161,dataOrig!T1161)</f>
        <v>170.59083484663358</v>
      </c>
      <c r="U1161" s="1">
        <f>IF(dataOrig!$X1161&gt;0,dataOrig!U1161*dataRevised!$X1161/dataOrig!$X1161,dataOrig!U1161)</f>
        <v>5783.7303595262747</v>
      </c>
      <c r="V1161" s="1">
        <f>IF(dataOrig!$X1161&gt;0,dataOrig!V1161*dataRevised!$X1161/dataOrig!$X1161,dataOrig!V1161)</f>
        <v>91.916522885400738</v>
      </c>
      <c r="W1161" s="1">
        <f>IF(dataOrig!$X1161&gt;0,dataOrig!W1161*dataRevised!$X1161/dataOrig!$X1161,dataOrig!W1161)</f>
        <v>2321.2816796482562</v>
      </c>
      <c r="X1161" s="9">
        <f>dataOrig!X1161*VLOOKUP($C1161,pivot!$H$4:$Q$65,9,FALSE)/VLOOKUP($C1161,pivot!$H$4:$Q$65,5,FALSE)</f>
        <v>8367.5193969065658</v>
      </c>
      <c r="Y1161" s="1">
        <f>IF(dataOrig!$AC1161&gt;0,dataOrig!Y1161*dataRevised!$AC1161/dataOrig!$AC1161,dataOrig!Y1161)</f>
        <v>1178.2029251102786</v>
      </c>
      <c r="Z1161" s="1">
        <f>IF(dataOrig!$AC1161&gt;0,dataOrig!Z1161*dataRevised!$AC1161/dataOrig!$AC1161,dataOrig!Z1161)</f>
        <v>5152.0895442346146</v>
      </c>
      <c r="AA1161" s="1">
        <f>IF(dataOrig!$AC1161&gt;0,dataOrig!AA1161*dataRevised!$AC1161/dataOrig!$AC1161,dataOrig!AA1161)</f>
        <v>653.03619331605739</v>
      </c>
      <c r="AB1161" s="1">
        <f>IF(dataOrig!$AC1161&gt;0,dataOrig!AB1161*dataRevised!$AC1161/dataOrig!$AC1161,dataOrig!AB1161)</f>
        <v>2429.3318931986614</v>
      </c>
      <c r="AC1161" s="9">
        <f>dataOrig!AC1161*VLOOKUP($C1161,pivot!$H$4:$Q$65,10,FALSE)/VLOOKUP($C1161,pivot!$H$4:$Q$65,6,FALSE)</f>
        <v>9412.6605558596129</v>
      </c>
    </row>
    <row r="1162" spans="1:29">
      <c r="A1162">
        <v>1197</v>
      </c>
      <c r="B1162">
        <v>11001</v>
      </c>
      <c r="C1162">
        <f>dataOrig!C1162</f>
        <v>11001</v>
      </c>
      <c r="D1162">
        <v>11</v>
      </c>
      <c r="E1162" s="1">
        <f>IF(dataOrig!$I1162&gt;0,dataOrig!E1162*dataRevised!$I1162/dataOrig!$I1162,dataOrig!E1162)</f>
        <v>3989.7388312026355</v>
      </c>
      <c r="F1162" s="1">
        <f>IF(dataOrig!$I1162&gt;0,dataOrig!F1162*dataRevised!$I1162/dataOrig!$I1162,dataOrig!F1162)</f>
        <v>3826.4661500304128</v>
      </c>
      <c r="G1162" s="1">
        <f>IF(dataOrig!$I1162&gt;0,dataOrig!G1162*dataRevised!$I1162/dataOrig!$I1162,dataOrig!G1162)</f>
        <v>1095.4457794927057</v>
      </c>
      <c r="H1162" s="1">
        <f>IF(dataOrig!$I1162&gt;0,dataOrig!H1162*dataRevised!$I1162/dataOrig!$I1162,dataOrig!H1162)</f>
        <v>1808.3398699597956</v>
      </c>
      <c r="I1162" s="9">
        <f>dataOrig!I1162*VLOOKUP($C1162,pivot!$H$4:$Q$65,7,FALSE)/VLOOKUP($C1162,pivot!$H$4:$Q$65,2,FALSE)</f>
        <v>10719.99063068555</v>
      </c>
      <c r="J1162" s="1">
        <f>dataOrig!J1162</f>
        <v>4203</v>
      </c>
      <c r="K1162" s="1">
        <f>dataOrig!K1162</f>
        <v>4031</v>
      </c>
      <c r="L1162" s="1">
        <f>dataOrig!L1162</f>
        <v>1154</v>
      </c>
      <c r="M1162" s="1">
        <f>dataOrig!M1162</f>
        <v>1905</v>
      </c>
      <c r="N1162" s="9">
        <f>dataOrig!N1162</f>
        <v>11293</v>
      </c>
      <c r="O1162" s="1">
        <f>IF(dataOrig!$S1162&gt;0,dataOrig!O1162*dataRevised!$S1162/dataOrig!$S1162,dataOrig!O1162)</f>
        <v>1203.9385516286695</v>
      </c>
      <c r="P1162" s="1">
        <f>IF(dataOrig!$S1162&gt;0,dataOrig!P1162*dataRevised!$S1162/dataOrig!$S1162,dataOrig!P1162)</f>
        <v>2379.5716184304733</v>
      </c>
      <c r="Q1162" s="1">
        <f>IF(dataOrig!$S1162&gt;0,dataOrig!Q1162*dataRevised!$S1162/dataOrig!$S1162,dataOrig!Q1162)</f>
        <v>404.67928493617887</v>
      </c>
      <c r="R1162" s="1">
        <f>IF(dataOrig!$S1162&gt;0,dataOrig!R1162*dataRevised!$S1162/dataOrig!$S1162,dataOrig!R1162)</f>
        <v>1030.7371022740961</v>
      </c>
      <c r="S1162" s="9">
        <f>dataOrig!S1162*VLOOKUP($C1162,pivot!$H$4:$Q$65,8,FALSE)/VLOOKUP($C1162,pivot!$H$4:$Q$65,4,FALSE)</f>
        <v>5018.9265572694176</v>
      </c>
      <c r="T1162" s="1">
        <f>IF(dataOrig!$X1162&gt;0,dataOrig!T1162*dataRevised!$X1162/dataOrig!$X1162,dataOrig!T1162)</f>
        <v>1351.4844678489007</v>
      </c>
      <c r="U1162" s="1">
        <f>IF(dataOrig!$X1162&gt;0,dataOrig!U1162*dataRevised!$X1162/dataOrig!$X1162,dataOrig!U1162)</f>
        <v>6047.7956244258594</v>
      </c>
      <c r="V1162" s="1">
        <f>IF(dataOrig!$X1162&gt;0,dataOrig!V1162*dataRevised!$X1162/dataOrig!$X1162,dataOrig!V1162)</f>
        <v>151.11699525226902</v>
      </c>
      <c r="W1162" s="1">
        <f>IF(dataOrig!$X1162&gt;0,dataOrig!W1162*dataRevised!$X1162/dataOrig!$X1162,dataOrig!W1162)</f>
        <v>2592.3575268018108</v>
      </c>
      <c r="X1162" s="9">
        <f>dataOrig!X1162*VLOOKUP($C1162,pivot!$H$4:$Q$65,9,FALSE)/VLOOKUP($C1162,pivot!$H$4:$Q$65,5,FALSE)</f>
        <v>10142.75461432884</v>
      </c>
      <c r="Y1162" s="1">
        <f>IF(dataOrig!$AC1162&gt;0,dataOrig!Y1162*dataRevised!$AC1162/dataOrig!$AC1162,dataOrig!Y1162)</f>
        <v>3663.2019029276385</v>
      </c>
      <c r="Z1162" s="1">
        <f>IF(dataOrig!$AC1162&gt;0,dataOrig!Z1162*dataRevised!$AC1162/dataOrig!$AC1162,dataOrig!Z1162)</f>
        <v>3525.1372423178495</v>
      </c>
      <c r="AA1162" s="1">
        <f>IF(dataOrig!$AC1162&gt;0,dataOrig!AA1162*dataRevised!$AC1162/dataOrig!$AC1162,dataOrig!AA1162)</f>
        <v>967.41619205751203</v>
      </c>
      <c r="AB1162" s="1">
        <f>IF(dataOrig!$AC1162&gt;0,dataOrig!AB1162*dataRevised!$AC1162/dataOrig!$AC1162,dataOrig!AB1162)</f>
        <v>1746.7186529739483</v>
      </c>
      <c r="AC1162" s="9">
        <f>dataOrig!AC1162*VLOOKUP($C1162,pivot!$H$4:$Q$65,10,FALSE)/VLOOKUP($C1162,pivot!$H$4:$Q$65,6,FALSE)</f>
        <v>9902.4739902769488</v>
      </c>
    </row>
    <row r="1163" spans="1:29">
      <c r="A1163">
        <v>1198</v>
      </c>
      <c r="B1163">
        <v>11001</v>
      </c>
      <c r="C1163">
        <f>dataOrig!C1163</f>
        <v>11001</v>
      </c>
      <c r="D1163">
        <v>11</v>
      </c>
      <c r="E1163" s="1">
        <f>IF(dataOrig!$I1163&gt;0,dataOrig!E1163*dataRevised!$I1163/dataOrig!$I1163,dataOrig!E1163)</f>
        <v>0.94925977425711061</v>
      </c>
      <c r="F1163" s="1">
        <f>IF(dataOrig!$I1163&gt;0,dataOrig!F1163*dataRevised!$I1163/dataOrig!$I1163,dataOrig!F1163)</f>
        <v>7.5940781940568849</v>
      </c>
      <c r="G1163" s="1">
        <f>IF(dataOrig!$I1163&gt;0,dataOrig!G1163*dataRevised!$I1163/dataOrig!$I1163,dataOrig!G1163)</f>
        <v>0</v>
      </c>
      <c r="H1163" s="1">
        <f>IF(dataOrig!$I1163&gt;0,dataOrig!H1163*dataRevised!$I1163/dataOrig!$I1163,dataOrig!H1163)</f>
        <v>0</v>
      </c>
      <c r="I1163" s="9">
        <f>dataOrig!I1163*VLOOKUP($C1163,pivot!$H$4:$Q$65,7,FALSE)/VLOOKUP($C1163,pivot!$H$4:$Q$65,2,FALSE)</f>
        <v>8.5433379683139954</v>
      </c>
      <c r="J1163" s="1">
        <f>dataOrig!J1163</f>
        <v>1</v>
      </c>
      <c r="K1163" s="1">
        <f>dataOrig!K1163</f>
        <v>8</v>
      </c>
      <c r="L1163" s="1">
        <f>dataOrig!L1163</f>
        <v>0</v>
      </c>
      <c r="M1163" s="1">
        <f>dataOrig!M1163</f>
        <v>0</v>
      </c>
      <c r="N1163" s="9">
        <f>dataOrig!N1163</f>
        <v>9</v>
      </c>
      <c r="O1163" s="1">
        <f>IF(dataOrig!$S1163&gt;0,dataOrig!O1163*dataRevised!$S1163/dataOrig!$S1163,dataOrig!O1163)</f>
        <v>2347.0887297136528</v>
      </c>
      <c r="P1163" s="1">
        <f>IF(dataOrig!$S1163&gt;0,dataOrig!P1163*dataRevised!$S1163/dataOrig!$S1163,dataOrig!P1163)</f>
        <v>4786.7399330263888</v>
      </c>
      <c r="Q1163" s="1">
        <f>IF(dataOrig!$S1163&gt;0,dataOrig!Q1163*dataRevised!$S1163/dataOrig!$S1163,dataOrig!Q1163)</f>
        <v>787.54484409435247</v>
      </c>
      <c r="R1163" s="1">
        <f>IF(dataOrig!$S1163&gt;0,dataOrig!R1163*dataRevised!$S1163/dataOrig!$S1163,dataOrig!R1163)</f>
        <v>2004.4589712624593</v>
      </c>
      <c r="S1163" s="9">
        <f>dataOrig!S1163*VLOOKUP($C1163,pivot!$H$4:$Q$65,8,FALSE)/VLOOKUP($C1163,pivot!$H$4:$Q$65,4,FALSE)</f>
        <v>9925.8324780968542</v>
      </c>
      <c r="T1163" s="1">
        <f>IF(dataOrig!$X1163&gt;0,dataOrig!T1163*dataRevised!$X1163/dataOrig!$X1163,dataOrig!T1163)</f>
        <v>0</v>
      </c>
      <c r="U1163" s="1">
        <f>IF(dataOrig!$X1163&gt;0,dataOrig!U1163*dataRevised!$X1163/dataOrig!$X1163,dataOrig!U1163)</f>
        <v>4.6737215026474956</v>
      </c>
      <c r="V1163" s="1">
        <f>IF(dataOrig!$X1163&gt;0,dataOrig!V1163*dataRevised!$X1163/dataOrig!$X1163,dataOrig!V1163)</f>
        <v>0</v>
      </c>
      <c r="W1163" s="1">
        <f>IF(dataOrig!$X1163&gt;0,dataOrig!W1163*dataRevised!$X1163/dataOrig!$X1163,dataOrig!W1163)</f>
        <v>3.1158143350983307</v>
      </c>
      <c r="X1163" s="9">
        <f>dataOrig!X1163*VLOOKUP($C1163,pivot!$H$4:$Q$65,9,FALSE)/VLOOKUP($C1163,pivot!$H$4:$Q$65,5,FALSE)</f>
        <v>7.7895358377458264</v>
      </c>
      <c r="Y1163" s="1">
        <f>IF(dataOrig!$AC1163&gt;0,dataOrig!Y1163*dataRevised!$AC1163/dataOrig!$AC1163,dataOrig!Y1163)</f>
        <v>43.579297980255909</v>
      </c>
      <c r="Z1163" s="1">
        <f>IF(dataOrig!$AC1163&gt;0,dataOrig!Z1163*dataRevised!$AC1163/dataOrig!$AC1163,dataOrig!Z1163)</f>
        <v>106.58598223522083</v>
      </c>
      <c r="AA1163" s="1">
        <f>IF(dataOrig!$AC1163&gt;0,dataOrig!AA1163*dataRevised!$AC1163/dataOrig!$AC1163,dataOrig!AA1163)</f>
        <v>11.950677962930172</v>
      </c>
      <c r="AB1163" s="1">
        <f>IF(dataOrig!$AC1163&gt;0,dataOrig!AB1163*dataRevised!$AC1163/dataOrig!$AC1163,dataOrig!AB1163)</f>
        <v>79.088365482740542</v>
      </c>
      <c r="AC1163" s="9">
        <f>dataOrig!AC1163*VLOOKUP($C1163,pivot!$H$4:$Q$65,10,FALSE)/VLOOKUP($C1163,pivot!$H$4:$Q$65,6,FALSE)</f>
        <v>241.2043236611475</v>
      </c>
    </row>
    <row r="1164" spans="1:29">
      <c r="A1164">
        <v>1199</v>
      </c>
      <c r="B1164">
        <v>11001</v>
      </c>
      <c r="C1164">
        <f>dataOrig!C1164</f>
        <v>11001</v>
      </c>
      <c r="D1164">
        <v>11</v>
      </c>
      <c r="E1164" s="1">
        <f>IF(dataOrig!$I1164&gt;0,dataOrig!E1164*dataRevised!$I1164/dataOrig!$I1164,dataOrig!E1164)</f>
        <v>1440.9763373222938</v>
      </c>
      <c r="F1164" s="1">
        <f>IF(dataOrig!$I1164&gt;0,dataOrig!F1164*dataRevised!$I1164/dataOrig!$I1164,dataOrig!F1164)</f>
        <v>6161.6451947029045</v>
      </c>
      <c r="G1164" s="1">
        <f>IF(dataOrig!$I1164&gt;0,dataOrig!G1164*dataRevised!$I1164/dataOrig!$I1164,dataOrig!G1164)</f>
        <v>506.90471945329699</v>
      </c>
      <c r="H1164" s="1">
        <f>IF(dataOrig!$I1164&gt;0,dataOrig!H1164*dataRevised!$I1164/dataOrig!$I1164,dataOrig!H1164)</f>
        <v>2375.0479551912904</v>
      </c>
      <c r="I1164" s="9">
        <f>dataOrig!I1164*VLOOKUP($C1164,pivot!$H$4:$Q$65,7,FALSE)/VLOOKUP($C1164,pivot!$H$4:$Q$65,2,FALSE)</f>
        <v>10484.574206669786</v>
      </c>
      <c r="J1164" s="1">
        <f>dataOrig!J1164</f>
        <v>1518</v>
      </c>
      <c r="K1164" s="1">
        <f>dataOrig!K1164</f>
        <v>6491</v>
      </c>
      <c r="L1164" s="1">
        <f>dataOrig!L1164</f>
        <v>534</v>
      </c>
      <c r="M1164" s="1">
        <f>dataOrig!M1164</f>
        <v>2502</v>
      </c>
      <c r="N1164" s="9">
        <f>dataOrig!N1164</f>
        <v>11045</v>
      </c>
      <c r="O1164" s="1">
        <f>IF(dataOrig!$S1164&gt;0,dataOrig!O1164*dataRevised!$S1164/dataOrig!$S1164,dataOrig!O1164)</f>
        <v>1747.6166452065361</v>
      </c>
      <c r="P1164" s="1">
        <f>IF(dataOrig!$S1164&gt;0,dataOrig!P1164*dataRevised!$S1164/dataOrig!$S1164,dataOrig!P1164)</f>
        <v>7814.5476087367997</v>
      </c>
      <c r="Q1164" s="1">
        <f>IF(dataOrig!$S1164&gt;0,dataOrig!Q1164*dataRevised!$S1164/dataOrig!$S1164,dataOrig!Q1164)</f>
        <v>614.81508097679239</v>
      </c>
      <c r="R1164" s="1">
        <f>IF(dataOrig!$S1164&gt;0,dataOrig!R1164*dataRevised!$S1164/dataOrig!$S1164,dataOrig!R1164)</f>
        <v>2663.751815522885</v>
      </c>
      <c r="S1164" s="9">
        <f>dataOrig!S1164*VLOOKUP($C1164,pivot!$H$4:$Q$65,8,FALSE)/VLOOKUP($C1164,pivot!$H$4:$Q$65,4,FALSE)</f>
        <v>12840.731150443013</v>
      </c>
      <c r="T1164" s="1">
        <f>IF(dataOrig!$X1164&gt;0,dataOrig!T1164*dataRevised!$X1164/dataOrig!$X1164,dataOrig!T1164)</f>
        <v>691.71078239182941</v>
      </c>
      <c r="U1164" s="1">
        <f>IF(dataOrig!$X1164&gt;0,dataOrig!U1164*dataRevised!$X1164/dataOrig!$X1164,dataOrig!U1164)</f>
        <v>6148.2806367327803</v>
      </c>
      <c r="V1164" s="1">
        <f>IF(dataOrig!$X1164&gt;0,dataOrig!V1164*dataRevised!$X1164/dataOrig!$X1164,dataOrig!V1164)</f>
        <v>207.201653284039</v>
      </c>
      <c r="W1164" s="1">
        <f>IF(dataOrig!$X1164&gt;0,dataOrig!W1164*dataRevised!$X1164/dataOrig!$X1164,dataOrig!W1164)</f>
        <v>2524.5885650134223</v>
      </c>
      <c r="X1164" s="9">
        <f>dataOrig!X1164*VLOOKUP($C1164,pivot!$H$4:$Q$65,9,FALSE)/VLOOKUP($C1164,pivot!$H$4:$Q$65,5,FALSE)</f>
        <v>9571.7816374220711</v>
      </c>
      <c r="Y1164" s="1">
        <f>IF(dataOrig!$AC1164&gt;0,dataOrig!Y1164*dataRevised!$AC1164/dataOrig!$AC1164,dataOrig!Y1164)</f>
        <v>1467.5947540530956</v>
      </c>
      <c r="Z1164" s="1">
        <f>IF(dataOrig!$AC1164&gt;0,dataOrig!Z1164*dataRevised!$AC1164/dataOrig!$AC1164,dataOrig!Z1164)</f>
        <v>6157.7448413962584</v>
      </c>
      <c r="AA1164" s="1">
        <f>IF(dataOrig!$AC1164&gt;0,dataOrig!AA1164*dataRevised!$AC1164/dataOrig!$AC1164,dataOrig!AA1164)</f>
        <v>500.64952765873585</v>
      </c>
      <c r="AB1164" s="1">
        <f>IF(dataOrig!$AC1164&gt;0,dataOrig!AB1164*dataRevised!$AC1164/dataOrig!$AC1164,dataOrig!AB1164)</f>
        <v>2204.7022132824904</v>
      </c>
      <c r="AC1164" s="9">
        <f>dataOrig!AC1164*VLOOKUP($C1164,pivot!$H$4:$Q$65,10,FALSE)/VLOOKUP($C1164,pivot!$H$4:$Q$65,6,FALSE)</f>
        <v>10330.691336390581</v>
      </c>
    </row>
    <row r="1165" spans="1:29">
      <c r="A1165">
        <v>1200</v>
      </c>
      <c r="B1165">
        <v>11001</v>
      </c>
      <c r="C1165">
        <f>dataOrig!C1165</f>
        <v>11001</v>
      </c>
      <c r="D1165">
        <v>11</v>
      </c>
      <c r="E1165" s="1">
        <f>IF(dataOrig!$I1165&gt;0,dataOrig!E1165*dataRevised!$I1165/dataOrig!$I1165,dataOrig!E1165)</f>
        <v>1624.1834737539161</v>
      </c>
      <c r="F1165" s="1">
        <f>IF(dataOrig!$I1165&gt;0,dataOrig!F1165*dataRevised!$I1165/dataOrig!$I1165,dataOrig!F1165)</f>
        <v>4775.7259242875234</v>
      </c>
      <c r="G1165" s="1">
        <f>IF(dataOrig!$I1165&gt;0,dataOrig!G1165*dataRevised!$I1165/dataOrig!$I1165,dataOrig!G1165)</f>
        <v>1127.7206118174472</v>
      </c>
      <c r="H1165" s="1">
        <f>IF(dataOrig!$I1165&gt;0,dataOrig!H1165*dataRevised!$I1165/dataOrig!$I1165,dataOrig!H1165)</f>
        <v>3428.7263046166836</v>
      </c>
      <c r="I1165" s="9">
        <f>dataOrig!I1165*VLOOKUP($C1165,pivot!$H$4:$Q$65,7,FALSE)/VLOOKUP($C1165,pivot!$H$4:$Q$65,2,FALSE)</f>
        <v>10956.35631447557</v>
      </c>
      <c r="J1165" s="1">
        <f>dataOrig!J1165</f>
        <v>1711</v>
      </c>
      <c r="K1165" s="1">
        <f>dataOrig!K1165</f>
        <v>5031</v>
      </c>
      <c r="L1165" s="1">
        <f>dataOrig!L1165</f>
        <v>1188</v>
      </c>
      <c r="M1165" s="1">
        <f>dataOrig!M1165</f>
        <v>3612</v>
      </c>
      <c r="N1165" s="9">
        <f>dataOrig!N1165</f>
        <v>11542</v>
      </c>
      <c r="O1165" s="1">
        <f>IF(dataOrig!$S1165&gt;0,dataOrig!O1165*dataRevised!$S1165/dataOrig!$S1165,dataOrig!O1165)</f>
        <v>1982.3403158632868</v>
      </c>
      <c r="P1165" s="1">
        <f>IF(dataOrig!$S1165&gt;0,dataOrig!P1165*dataRevised!$S1165/dataOrig!$S1165,dataOrig!P1165)</f>
        <v>5983.980455658686</v>
      </c>
      <c r="Q1165" s="1">
        <f>IF(dataOrig!$S1165&gt;0,dataOrig!Q1165*dataRevised!$S1165/dataOrig!$S1165,dataOrig!Q1165)</f>
        <v>1250.5393887109187</v>
      </c>
      <c r="R1165" s="1">
        <f>IF(dataOrig!$S1165&gt;0,dataOrig!R1165*dataRevised!$S1165/dataOrig!$S1165,dataOrig!R1165)</f>
        <v>3666.1746591830979</v>
      </c>
      <c r="S1165" s="9">
        <f>dataOrig!S1165*VLOOKUP($C1165,pivot!$H$4:$Q$65,8,FALSE)/VLOOKUP($C1165,pivot!$H$4:$Q$65,4,FALSE)</f>
        <v>12883.034819415989</v>
      </c>
      <c r="T1165" s="1">
        <f>IF(dataOrig!$X1165&gt;0,dataOrig!T1165*dataRevised!$X1165/dataOrig!$X1165,dataOrig!T1165)</f>
        <v>1100.6614138734851</v>
      </c>
      <c r="U1165" s="1">
        <f>IF(dataOrig!$X1165&gt;0,dataOrig!U1165*dataRevised!$X1165/dataOrig!$X1165,dataOrig!U1165)</f>
        <v>5109.1565559774872</v>
      </c>
      <c r="V1165" s="1">
        <f>IF(dataOrig!$X1165&gt;0,dataOrig!V1165*dataRevised!$X1165/dataOrig!$X1165,dataOrig!V1165)</f>
        <v>806.99591279046751</v>
      </c>
      <c r="W1165" s="1">
        <f>IF(dataOrig!$X1165&gt;0,dataOrig!W1165*dataRevised!$X1165/dataOrig!$X1165,dataOrig!W1165)</f>
        <v>3971.8843236665966</v>
      </c>
      <c r="X1165" s="9">
        <f>dataOrig!X1165*VLOOKUP($C1165,pivot!$H$4:$Q$65,9,FALSE)/VLOOKUP($C1165,pivot!$H$4:$Q$65,5,FALSE)</f>
        <v>10988.698206308036</v>
      </c>
      <c r="Y1165" s="1">
        <f>IF(dataOrig!$AC1165&gt;0,dataOrig!Y1165*dataRevised!$AC1165/dataOrig!$AC1165,dataOrig!Y1165)</f>
        <v>1978.5639385861612</v>
      </c>
      <c r="Z1165" s="1">
        <f>IF(dataOrig!$AC1165&gt;0,dataOrig!Z1165*dataRevised!$AC1165/dataOrig!$AC1165,dataOrig!Z1165)</f>
        <v>6168.9228392996638</v>
      </c>
      <c r="AA1165" s="1">
        <f>IF(dataOrig!$AC1165&gt;0,dataOrig!AA1165*dataRevised!$AC1165/dataOrig!$AC1165,dataOrig!AA1165)</f>
        <v>1223.8489171683775</v>
      </c>
      <c r="AB1165" s="1">
        <f>IF(dataOrig!$AC1165&gt;0,dataOrig!AB1165*dataRevised!$AC1165/dataOrig!$AC1165,dataOrig!AB1165)</f>
        <v>3525.2536069294674</v>
      </c>
      <c r="AC1165" s="9">
        <f>dataOrig!AC1165*VLOOKUP($C1165,pivot!$H$4:$Q$65,10,FALSE)/VLOOKUP($C1165,pivot!$H$4:$Q$65,6,FALSE)</f>
        <v>12896.589301983671</v>
      </c>
    </row>
    <row r="1166" spans="1:29">
      <c r="A1166">
        <v>1201</v>
      </c>
      <c r="B1166">
        <v>11001</v>
      </c>
      <c r="C1166">
        <f>dataOrig!C1166</f>
        <v>11001</v>
      </c>
      <c r="D1166">
        <v>11</v>
      </c>
      <c r="E1166" s="1">
        <f>IF(dataOrig!$I1166&gt;0,dataOrig!E1166*dataRevised!$I1166/dataOrig!$I1166,dataOrig!E1166)</f>
        <v>477.47766645132663</v>
      </c>
      <c r="F1166" s="1">
        <f>IF(dataOrig!$I1166&gt;0,dataOrig!F1166*dataRevised!$I1166/dataOrig!$I1166,dataOrig!F1166)</f>
        <v>1572.9234459440324</v>
      </c>
      <c r="G1166" s="1">
        <f>IF(dataOrig!$I1166&gt;0,dataOrig!G1166*dataRevised!$I1166/dataOrig!$I1166,dataOrig!G1166)</f>
        <v>400.58762473650069</v>
      </c>
      <c r="H1166" s="1">
        <f>IF(dataOrig!$I1166&gt;0,dataOrig!H1166*dataRevised!$I1166/dataOrig!$I1166,dataOrig!H1166)</f>
        <v>277.18385408307631</v>
      </c>
      <c r="I1166" s="9">
        <f>dataOrig!I1166*VLOOKUP($C1166,pivot!$H$4:$Q$65,7,FALSE)/VLOOKUP($C1166,pivot!$H$4:$Q$65,2,FALSE)</f>
        <v>2728.1725912149359</v>
      </c>
      <c r="J1166" s="1">
        <f>dataOrig!J1166</f>
        <v>503</v>
      </c>
      <c r="K1166" s="1">
        <f>dataOrig!K1166</f>
        <v>1657</v>
      </c>
      <c r="L1166" s="1">
        <f>dataOrig!L1166</f>
        <v>422</v>
      </c>
      <c r="M1166" s="1">
        <f>dataOrig!M1166</f>
        <v>292</v>
      </c>
      <c r="N1166" s="9">
        <f>dataOrig!N1166</f>
        <v>2874</v>
      </c>
      <c r="O1166" s="1">
        <f>IF(dataOrig!$S1166&gt;0,dataOrig!O1166*dataRevised!$S1166/dataOrig!$S1166,dataOrig!O1166)</f>
        <v>514.26510706587715</v>
      </c>
      <c r="P1166" s="1">
        <f>IF(dataOrig!$S1166&gt;0,dataOrig!P1166*dataRevised!$S1166/dataOrig!$S1166,dataOrig!P1166)</f>
        <v>1631.8102510706503</v>
      </c>
      <c r="Q1166" s="1">
        <f>IF(dataOrig!$S1166&gt;0,dataOrig!Q1166*dataRevised!$S1166/dataOrig!$S1166,dataOrig!Q1166)</f>
        <v>410.16883356544855</v>
      </c>
      <c r="R1166" s="1">
        <f>IF(dataOrig!$S1166&gt;0,dataOrig!R1166*dataRevised!$S1166/dataOrig!$S1166,dataOrig!R1166)</f>
        <v>302.14976086012877</v>
      </c>
      <c r="S1166" s="9">
        <f>dataOrig!S1166*VLOOKUP($C1166,pivot!$H$4:$Q$65,8,FALSE)/VLOOKUP($C1166,pivot!$H$4:$Q$65,4,FALSE)</f>
        <v>2858.3939525621049</v>
      </c>
      <c r="T1166" s="1">
        <f>IF(dataOrig!$X1166&gt;0,dataOrig!T1166*dataRevised!$X1166/dataOrig!$X1166,dataOrig!T1166)</f>
        <v>248.48619322409186</v>
      </c>
      <c r="U1166" s="1">
        <f>IF(dataOrig!$X1166&gt;0,dataOrig!U1166*dataRevised!$X1166/dataOrig!$X1166,dataOrig!U1166)</f>
        <v>1198.0306118453079</v>
      </c>
      <c r="V1166" s="1">
        <f>IF(dataOrig!$X1166&gt;0,dataOrig!V1166*dataRevised!$X1166/dataOrig!$X1166,dataOrig!V1166)</f>
        <v>2526.9254257647458</v>
      </c>
      <c r="W1166" s="1">
        <f>IF(dataOrig!$X1166&gt;0,dataOrig!W1166*dataRevised!$X1166/dataOrig!$X1166,dataOrig!W1166)</f>
        <v>761.81660493154175</v>
      </c>
      <c r="X1166" s="9">
        <f>dataOrig!X1166*VLOOKUP($C1166,pivot!$H$4:$Q$65,9,FALSE)/VLOOKUP($C1166,pivot!$H$4:$Q$65,5,FALSE)</f>
        <v>4735.2588357656878</v>
      </c>
      <c r="Y1166" s="1">
        <f>IF(dataOrig!$AC1166&gt;0,dataOrig!Y1166*dataRevised!$AC1166/dataOrig!$AC1166,dataOrig!Y1166)</f>
        <v>726.60290039915242</v>
      </c>
      <c r="Z1166" s="1">
        <f>IF(dataOrig!$AC1166&gt;0,dataOrig!Z1166*dataRevised!$AC1166/dataOrig!$AC1166,dataOrig!Z1166)</f>
        <v>2894.505301095664</v>
      </c>
      <c r="AA1166" s="1">
        <f>IF(dataOrig!$AC1166&gt;0,dataOrig!AA1166*dataRevised!$AC1166/dataOrig!$AC1166,dataOrig!AA1166)</f>
        <v>576.64313952201803</v>
      </c>
      <c r="AB1166" s="1">
        <f>IF(dataOrig!$AC1166&gt;0,dataOrig!AB1166*dataRevised!$AC1166/dataOrig!$AC1166,dataOrig!AB1166)</f>
        <v>434.67868309035282</v>
      </c>
      <c r="AC1166" s="9">
        <f>dataOrig!AC1166*VLOOKUP($C1166,pivot!$H$4:$Q$65,10,FALSE)/VLOOKUP($C1166,pivot!$H$4:$Q$65,6,FALSE)</f>
        <v>4632.4300241071878</v>
      </c>
    </row>
    <row r="1167" spans="1:29">
      <c r="A1167">
        <v>1202</v>
      </c>
      <c r="B1167">
        <v>11001</v>
      </c>
      <c r="C1167">
        <f>dataOrig!C1167</f>
        <v>11001</v>
      </c>
      <c r="D1167">
        <v>11</v>
      </c>
      <c r="E1167" s="1">
        <f>IF(dataOrig!$I1167&gt;0,dataOrig!E1167*dataRevised!$I1167/dataOrig!$I1167,dataOrig!E1167)</f>
        <v>538.23029200378176</v>
      </c>
      <c r="F1167" s="1">
        <f>IF(dataOrig!$I1167&gt;0,dataOrig!F1167*dataRevised!$I1167/dataOrig!$I1167,dataOrig!F1167)</f>
        <v>3180.969503535578</v>
      </c>
      <c r="G1167" s="1">
        <f>IF(dataOrig!$I1167&gt;0,dataOrig!G1167*dataRevised!$I1167/dataOrig!$I1167,dataOrig!G1167)</f>
        <v>219.27900785339256</v>
      </c>
      <c r="H1167" s="1">
        <f>IF(dataOrig!$I1167&gt;0,dataOrig!H1167*dataRevised!$I1167/dataOrig!$I1167,dataOrig!H1167)</f>
        <v>3443.9144610047974</v>
      </c>
      <c r="I1167" s="9">
        <f>dataOrig!I1167*VLOOKUP($C1167,pivot!$H$4:$Q$65,7,FALSE)/VLOOKUP($C1167,pivot!$H$4:$Q$65,2,FALSE)</f>
        <v>7382.3932643975495</v>
      </c>
      <c r="J1167" s="1">
        <f>dataOrig!J1167</f>
        <v>567</v>
      </c>
      <c r="K1167" s="1">
        <f>dataOrig!K1167</f>
        <v>3351</v>
      </c>
      <c r="L1167" s="1">
        <f>dataOrig!L1167</f>
        <v>231</v>
      </c>
      <c r="M1167" s="1">
        <f>dataOrig!M1167</f>
        <v>3628</v>
      </c>
      <c r="N1167" s="9">
        <f>dataOrig!N1167</f>
        <v>7777</v>
      </c>
      <c r="O1167" s="1">
        <f>IF(dataOrig!$S1167&gt;0,dataOrig!O1167*dataRevised!$S1167/dataOrig!$S1167,dataOrig!O1167)</f>
        <v>1212.2649626615832</v>
      </c>
      <c r="P1167" s="1">
        <f>IF(dataOrig!$S1167&gt;0,dataOrig!P1167*dataRevised!$S1167/dataOrig!$S1167,dataOrig!P1167)</f>
        <v>9282.6279767065207</v>
      </c>
      <c r="Q1167" s="1">
        <f>IF(dataOrig!$S1167&gt;0,dataOrig!Q1167*dataRevised!$S1167/dataOrig!$S1167,dataOrig!Q1167)</f>
        <v>1481.7046751467954</v>
      </c>
      <c r="R1167" s="1">
        <f>IF(dataOrig!$S1167&gt;0,dataOrig!R1167*dataRevised!$S1167/dataOrig!$S1167,dataOrig!R1167)</f>
        <v>3363.3721884591496</v>
      </c>
      <c r="S1167" s="9">
        <f>dataOrig!S1167*VLOOKUP($C1167,pivot!$H$4:$Q$65,8,FALSE)/VLOOKUP($C1167,pivot!$H$4:$Q$65,4,FALSE)</f>
        <v>15339.96980297405</v>
      </c>
      <c r="T1167" s="1">
        <f>IF(dataOrig!$X1167&gt;0,dataOrig!T1167*dataRevised!$X1167/dataOrig!$X1167,dataOrig!T1167)</f>
        <v>428.42447107602038</v>
      </c>
      <c r="U1167" s="1">
        <f>IF(dataOrig!$X1167&gt;0,dataOrig!U1167*dataRevised!$X1167/dataOrig!$X1167,dataOrig!U1167)</f>
        <v>9426.8962708399995</v>
      </c>
      <c r="V1167" s="1">
        <f>IF(dataOrig!$X1167&gt;0,dataOrig!V1167*dataRevised!$X1167/dataOrig!$X1167,dataOrig!V1167)</f>
        <v>4950.2500248874721</v>
      </c>
      <c r="W1167" s="1">
        <f>IF(dataOrig!$X1167&gt;0,dataOrig!W1167*dataRevised!$X1167/dataOrig!$X1167,dataOrig!W1167)</f>
        <v>2194.3122454929994</v>
      </c>
      <c r="X1167" s="9">
        <f>dataOrig!X1167*VLOOKUP($C1167,pivot!$H$4:$Q$65,9,FALSE)/VLOOKUP($C1167,pivot!$H$4:$Q$65,5,FALSE)</f>
        <v>16999.88301229649</v>
      </c>
      <c r="Y1167" s="1">
        <f>IF(dataOrig!$AC1167&gt;0,dataOrig!Y1167*dataRevised!$AC1167/dataOrig!$AC1167,dataOrig!Y1167)</f>
        <v>1520.4225748164145</v>
      </c>
      <c r="Z1167" s="1">
        <f>IF(dataOrig!$AC1167&gt;0,dataOrig!Z1167*dataRevised!$AC1167/dataOrig!$AC1167,dataOrig!Z1167)</f>
        <v>7658.4932878576747</v>
      </c>
      <c r="AA1167" s="1">
        <f>IF(dataOrig!$AC1167&gt;0,dataOrig!AA1167*dataRevised!$AC1167/dataOrig!$AC1167,dataOrig!AA1167)</f>
        <v>524.0937371456522</v>
      </c>
      <c r="AB1167" s="1">
        <f>IF(dataOrig!$AC1167&gt;0,dataOrig!AB1167*dataRevised!$AC1167/dataOrig!$AC1167,dataOrig!AB1167)</f>
        <v>7245.3905906818445</v>
      </c>
      <c r="AC1167" s="9">
        <f>dataOrig!AC1167*VLOOKUP($C1167,pivot!$H$4:$Q$65,10,FALSE)/VLOOKUP($C1167,pivot!$H$4:$Q$65,6,FALSE)</f>
        <v>16948.400190501587</v>
      </c>
    </row>
    <row r="1168" spans="1:29">
      <c r="A1168">
        <v>1203</v>
      </c>
      <c r="B1168">
        <v>11001</v>
      </c>
      <c r="C1168">
        <f>dataOrig!C1168</f>
        <v>11001</v>
      </c>
      <c r="D1168">
        <v>11</v>
      </c>
      <c r="E1168" s="1">
        <f>IF(dataOrig!$I1168&gt;0,dataOrig!E1168*dataRevised!$I1168/dataOrig!$I1168,dataOrig!E1168)</f>
        <v>458.49247096618438</v>
      </c>
      <c r="F1168" s="1">
        <f>IF(dataOrig!$I1168&gt;0,dataOrig!F1168*dataRevised!$I1168/dataOrig!$I1168,dataOrig!F1168)</f>
        <v>16208.610645440165</v>
      </c>
      <c r="G1168" s="1">
        <f>IF(dataOrig!$I1168&gt;0,dataOrig!G1168*dataRevised!$I1168/dataOrig!$I1168,dataOrig!G1168)</f>
        <v>222.12678717616387</v>
      </c>
      <c r="H1168" s="1">
        <f>IF(dataOrig!$I1168&gt;0,dataOrig!H1168*dataRevised!$I1168/dataOrig!$I1168,dataOrig!H1168)</f>
        <v>2226.9634304071815</v>
      </c>
      <c r="I1168" s="9">
        <f>dataOrig!I1168*VLOOKUP($C1168,pivot!$H$4:$Q$65,7,FALSE)/VLOOKUP($C1168,pivot!$H$4:$Q$65,2,FALSE)</f>
        <v>19116.193333989693</v>
      </c>
      <c r="J1168" s="1">
        <f>dataOrig!J1168</f>
        <v>483</v>
      </c>
      <c r="K1168" s="1">
        <f>dataOrig!K1168</f>
        <v>17075</v>
      </c>
      <c r="L1168" s="1">
        <f>dataOrig!L1168</f>
        <v>234</v>
      </c>
      <c r="M1168" s="1">
        <f>dataOrig!M1168</f>
        <v>2346</v>
      </c>
      <c r="N1168" s="9">
        <f>dataOrig!N1168</f>
        <v>20138</v>
      </c>
      <c r="O1168" s="1">
        <f>IF(dataOrig!$S1168&gt;0,dataOrig!O1168*dataRevised!$S1168/dataOrig!$S1168,dataOrig!O1168)</f>
        <v>1133.2890966523423</v>
      </c>
      <c r="P1168" s="1">
        <f>IF(dataOrig!$S1168&gt;0,dataOrig!P1168*dataRevised!$S1168/dataOrig!$S1168,dataOrig!P1168)</f>
        <v>10803.710460981114</v>
      </c>
      <c r="Q1168" s="1">
        <f>IF(dataOrig!$S1168&gt;0,dataOrig!Q1168*dataRevised!$S1168/dataOrig!$S1168,dataOrig!Q1168)</f>
        <v>1371.8382278254614</v>
      </c>
      <c r="R1168" s="1">
        <f>IF(dataOrig!$S1168&gt;0,dataOrig!R1168*dataRevised!$S1168/dataOrig!$S1168,dataOrig!R1168)</f>
        <v>3270.5987781195031</v>
      </c>
      <c r="S1168" s="9">
        <f>dataOrig!S1168*VLOOKUP($C1168,pivot!$H$4:$Q$65,8,FALSE)/VLOOKUP($C1168,pivot!$H$4:$Q$65,4,FALSE)</f>
        <v>16579.43656357842</v>
      </c>
      <c r="T1168" s="1">
        <f>IF(dataOrig!$X1168&gt;0,dataOrig!T1168*dataRevised!$X1168/dataOrig!$X1168,dataOrig!T1168)</f>
        <v>426.0876103246967</v>
      </c>
      <c r="U1168" s="1">
        <f>IF(dataOrig!$X1168&gt;0,dataOrig!U1168*dataRevised!$X1168/dataOrig!$X1168,dataOrig!U1168)</f>
        <v>15967.769513795169</v>
      </c>
      <c r="V1168" s="1">
        <f>IF(dataOrig!$X1168&gt;0,dataOrig!V1168*dataRevised!$X1168/dataOrig!$X1168,dataOrig!V1168)</f>
        <v>1078.0717599440222</v>
      </c>
      <c r="W1168" s="1">
        <f>IF(dataOrig!$X1168&gt;0,dataOrig!W1168*dataRevised!$X1168/dataOrig!$X1168,dataOrig!W1168)</f>
        <v>4718.1218569226476</v>
      </c>
      <c r="X1168" s="9">
        <f>dataOrig!X1168*VLOOKUP($C1168,pivot!$H$4:$Q$65,9,FALSE)/VLOOKUP($C1168,pivot!$H$4:$Q$65,5,FALSE)</f>
        <v>22190.050740986535</v>
      </c>
      <c r="Y1168" s="1">
        <f>IF(dataOrig!$AC1168&gt;0,dataOrig!Y1168*dataRevised!$AC1168/dataOrig!$AC1168,dataOrig!Y1168)</f>
        <v>482.89971417704726</v>
      </c>
      <c r="Z1168" s="1">
        <f>IF(dataOrig!$AC1168&gt;0,dataOrig!Z1168*dataRevised!$AC1168/dataOrig!$AC1168,dataOrig!Z1168)</f>
        <v>17109.156628980945</v>
      </c>
      <c r="AA1168" s="1">
        <f>IF(dataOrig!$AC1168&gt;0,dataOrig!AA1168*dataRevised!$AC1168/dataOrig!$AC1168,dataOrig!AA1168)</f>
        <v>216.91645639683477</v>
      </c>
      <c r="AB1168" s="1">
        <f>IF(dataOrig!$AC1168&gt;0,dataOrig!AB1168*dataRevised!$AC1168/dataOrig!$AC1168,dataOrig!AB1168)</f>
        <v>2261.2235668717967</v>
      </c>
      <c r="AC1168" s="9">
        <f>dataOrig!AC1168*VLOOKUP($C1168,pivot!$H$4:$Q$65,10,FALSE)/VLOOKUP($C1168,pivot!$H$4:$Q$65,6,FALSE)</f>
        <v>20070.196366426626</v>
      </c>
    </row>
    <row r="1169" spans="1:29">
      <c r="A1169">
        <v>1204</v>
      </c>
      <c r="B1169">
        <v>11001</v>
      </c>
      <c r="C1169">
        <f>dataOrig!C1169</f>
        <v>11001</v>
      </c>
      <c r="D1169">
        <v>11</v>
      </c>
      <c r="E1169" s="1">
        <f>IF(dataOrig!$I1169&gt;0,dataOrig!E1169*dataRevised!$I1169/dataOrig!$I1169,dataOrig!E1169)</f>
        <v>2263.9845616032089</v>
      </c>
      <c r="F1169" s="1">
        <f>IF(dataOrig!$I1169&gt;0,dataOrig!F1169*dataRevised!$I1169/dataOrig!$I1169,dataOrig!F1169)</f>
        <v>9180.2912768405167</v>
      </c>
      <c r="G1169" s="1">
        <f>IF(dataOrig!$I1169&gt;0,dataOrig!G1169*dataRevised!$I1169/dataOrig!$I1169,dataOrig!G1169)</f>
        <v>4104.599263887746</v>
      </c>
      <c r="H1169" s="1">
        <f>IF(dataOrig!$I1169&gt;0,dataOrig!H1169*dataRevised!$I1169/dataOrig!$I1169,dataOrig!H1169)</f>
        <v>5196.2480042834231</v>
      </c>
      <c r="I1169" s="9">
        <f>dataOrig!I1169*VLOOKUP($C1169,pivot!$H$4:$Q$65,7,FALSE)/VLOOKUP($C1169,pivot!$H$4:$Q$65,2,FALSE)</f>
        <v>20745.123106614894</v>
      </c>
      <c r="J1169" s="1">
        <f>dataOrig!J1169</f>
        <v>2385</v>
      </c>
      <c r="K1169" s="1">
        <f>dataOrig!K1169</f>
        <v>9671</v>
      </c>
      <c r="L1169" s="1">
        <f>dataOrig!L1169</f>
        <v>4324</v>
      </c>
      <c r="M1169" s="1">
        <f>dataOrig!M1169</f>
        <v>5474</v>
      </c>
      <c r="N1169" s="9">
        <f>dataOrig!N1169</f>
        <v>21854</v>
      </c>
      <c r="O1169" s="1">
        <f>IF(dataOrig!$S1169&gt;0,dataOrig!O1169*dataRevised!$S1169/dataOrig!$S1169,dataOrig!O1169)</f>
        <v>1694.7075576983746</v>
      </c>
      <c r="P1169" s="1">
        <f>IF(dataOrig!$S1169&gt;0,dataOrig!P1169*dataRevised!$S1169/dataOrig!$S1169,dataOrig!P1169)</f>
        <v>13839.183611962053</v>
      </c>
      <c r="Q1169" s="1">
        <f>IF(dataOrig!$S1169&gt;0,dataOrig!Q1169*dataRevised!$S1169/dataOrig!$S1169,dataOrig!Q1169)</f>
        <v>2255.1746478468453</v>
      </c>
      <c r="R1169" s="1">
        <f>IF(dataOrig!$S1169&gt;0,dataOrig!R1169*dataRevised!$S1169/dataOrig!$S1169,dataOrig!R1169)</f>
        <v>5122.0767301505448</v>
      </c>
      <c r="S1169" s="9">
        <f>dataOrig!S1169*VLOOKUP($C1169,pivot!$H$4:$Q$65,8,FALSE)/VLOOKUP($C1169,pivot!$H$4:$Q$65,4,FALSE)</f>
        <v>22911.142547657819</v>
      </c>
      <c r="T1169" s="1">
        <f>IF(dataOrig!$X1169&gt;0,dataOrig!T1169*dataRevised!$X1169/dataOrig!$X1169,dataOrig!T1169)</f>
        <v>1702.7925341312373</v>
      </c>
      <c r="U1169" s="1">
        <f>IF(dataOrig!$X1169&gt;0,dataOrig!U1169*dataRevised!$X1169/dataOrig!$X1169,dataOrig!U1169)</f>
        <v>22272.619820866639</v>
      </c>
      <c r="V1169" s="1">
        <f>IF(dataOrig!$X1169&gt;0,dataOrig!V1169*dataRevised!$X1169/dataOrig!$X1169,dataOrig!V1169)</f>
        <v>7941.4317865818684</v>
      </c>
      <c r="W1169" s="1">
        <f>IF(dataOrig!$X1169&gt;0,dataOrig!W1169*dataRevised!$X1169/dataOrig!$X1169,dataOrig!W1169)</f>
        <v>6368.7245009409871</v>
      </c>
      <c r="X1169" s="9">
        <f>dataOrig!X1169*VLOOKUP($C1169,pivot!$H$4:$Q$65,9,FALSE)/VLOOKUP($C1169,pivot!$H$4:$Q$65,5,FALSE)</f>
        <v>38285.568642520731</v>
      </c>
      <c r="Y1169" s="1">
        <f>IF(dataOrig!$AC1169&gt;0,dataOrig!Y1169*dataRevised!$AC1169/dataOrig!$AC1169,dataOrig!Y1169)</f>
        <v>5398.0499404132106</v>
      </c>
      <c r="Z1169" s="1">
        <f>IF(dataOrig!$AC1169&gt;0,dataOrig!Z1169*dataRevised!$AC1169/dataOrig!$AC1169,dataOrig!Z1169)</f>
        <v>17075.628978286783</v>
      </c>
      <c r="AA1169" s="1">
        <f>IF(dataOrig!$AC1169&gt;0,dataOrig!AA1169*dataRevised!$AC1169/dataOrig!$AC1169,dataOrig!AA1169)</f>
        <v>9544.8013777483266</v>
      </c>
      <c r="AB1169" s="1">
        <f>IF(dataOrig!$AC1169&gt;0,dataOrig!AB1169*dataRevised!$AC1169/dataOrig!$AC1169,dataOrig!AB1169)</f>
        <v>8518.5901863290255</v>
      </c>
      <c r="AC1169" s="9">
        <f>dataOrig!AC1169*VLOOKUP($C1169,pivot!$H$4:$Q$65,10,FALSE)/VLOOKUP($C1169,pivot!$H$4:$Q$65,6,FALSE)</f>
        <v>40537.070482777337</v>
      </c>
    </row>
    <row r="1170" spans="1:29">
      <c r="A1170">
        <v>1205</v>
      </c>
      <c r="B1170">
        <v>11001</v>
      </c>
      <c r="C1170">
        <f>dataOrig!C1170</f>
        <v>11001</v>
      </c>
      <c r="D1170">
        <v>11</v>
      </c>
      <c r="E1170" s="1">
        <f>IF(dataOrig!$I1170&gt;0,dataOrig!E1170*dataRevised!$I1170/dataOrig!$I1170,dataOrig!E1170)</f>
        <v>908.44160396405482</v>
      </c>
      <c r="F1170" s="1">
        <f>IF(dataOrig!$I1170&gt;0,dataOrig!F1170*dataRevised!$I1170/dataOrig!$I1170,dataOrig!F1170)</f>
        <v>14506.587870197165</v>
      </c>
      <c r="G1170" s="1">
        <f>IF(dataOrig!$I1170&gt;0,dataOrig!G1170*dataRevised!$I1170/dataOrig!$I1170,dataOrig!G1170)</f>
        <v>634.10552920374982</v>
      </c>
      <c r="H1170" s="1">
        <f>IF(dataOrig!$I1170&gt;0,dataOrig!H1170*dataRevised!$I1170/dataOrig!$I1170,dataOrig!H1170)</f>
        <v>2492.7561671991721</v>
      </c>
      <c r="I1170" s="9">
        <f>dataOrig!I1170*VLOOKUP($C1170,pivot!$H$4:$Q$65,7,FALSE)/VLOOKUP($C1170,pivot!$H$4:$Q$65,2,FALSE)</f>
        <v>18541.89117056414</v>
      </c>
      <c r="J1170" s="1">
        <f>dataOrig!J1170</f>
        <v>957</v>
      </c>
      <c r="K1170" s="1">
        <f>dataOrig!K1170</f>
        <v>15282</v>
      </c>
      <c r="L1170" s="1">
        <f>dataOrig!L1170</f>
        <v>668</v>
      </c>
      <c r="M1170" s="1">
        <f>dataOrig!M1170</f>
        <v>2626</v>
      </c>
      <c r="N1170" s="9">
        <f>dataOrig!N1170</f>
        <v>19533</v>
      </c>
      <c r="O1170" s="1">
        <f>IF(dataOrig!$S1170&gt;0,dataOrig!O1170*dataRevised!$S1170/dataOrig!$S1170,dataOrig!O1170)</f>
        <v>987.71011586923908</v>
      </c>
      <c r="P1170" s="1">
        <f>IF(dataOrig!$S1170&gt;0,dataOrig!P1170*dataRevised!$S1170/dataOrig!$S1170,dataOrig!P1170)</f>
        <v>15211.778973200668</v>
      </c>
      <c r="Q1170" s="1">
        <f>IF(dataOrig!$S1170&gt;0,dataOrig!Q1170*dataRevised!$S1170/dataOrig!$S1170,dataOrig!Q1170)</f>
        <v>665.92822259544153</v>
      </c>
      <c r="R1170" s="1">
        <f>IF(dataOrig!$S1170&gt;0,dataOrig!R1170*dataRevised!$S1170/dataOrig!$S1170,dataOrig!R1170)</f>
        <v>2629.8340848767198</v>
      </c>
      <c r="S1170" s="9">
        <f>dataOrig!S1170*VLOOKUP($C1170,pivot!$H$4:$Q$65,8,FALSE)/VLOOKUP($C1170,pivot!$H$4:$Q$65,4,FALSE)</f>
        <v>19495.251396542066</v>
      </c>
      <c r="T1170" s="1">
        <f>IF(dataOrig!$X1170&gt;0,dataOrig!T1170*dataRevised!$X1170/dataOrig!$X1170,dataOrig!T1170)</f>
        <v>176.82246351683025</v>
      </c>
      <c r="U1170" s="1">
        <f>IF(dataOrig!$X1170&gt;0,dataOrig!U1170*dataRevised!$X1170/dataOrig!$X1170,dataOrig!U1170)</f>
        <v>16747.502051153526</v>
      </c>
      <c r="V1170" s="1">
        <f>IF(dataOrig!$X1170&gt;0,dataOrig!V1170*dataRevised!$X1170/dataOrig!$X1170,dataOrig!V1170)</f>
        <v>378.57144171444719</v>
      </c>
      <c r="W1170" s="1">
        <f>IF(dataOrig!$X1170&gt;0,dataOrig!W1170*dataRevised!$X1170/dataOrig!$X1170,dataOrig!W1170)</f>
        <v>2242.0689293899418</v>
      </c>
      <c r="X1170" s="9">
        <f>dataOrig!X1170*VLOOKUP($C1170,pivot!$H$4:$Q$65,9,FALSE)/VLOOKUP($C1170,pivot!$H$4:$Q$65,5,FALSE)</f>
        <v>19544.964885774745</v>
      </c>
      <c r="Y1170" s="1">
        <f>IF(dataOrig!$AC1170&gt;0,dataOrig!Y1170*dataRevised!$AC1170/dataOrig!$AC1170,dataOrig!Y1170)</f>
        <v>872.89833302889201</v>
      </c>
      <c r="Z1170" s="1">
        <f>IF(dataOrig!$AC1170&gt;0,dataOrig!Z1170*dataRevised!$AC1170/dataOrig!$AC1170,dataOrig!Z1170)</f>
        <v>13528.971990366694</v>
      </c>
      <c r="AA1170" s="1">
        <f>IF(dataOrig!$AC1170&gt;0,dataOrig!AA1170*dataRevised!$AC1170/dataOrig!$AC1170,dataOrig!AA1170)</f>
        <v>581.19408573804958</v>
      </c>
      <c r="AB1170" s="1">
        <f>IF(dataOrig!$AC1170&gt;0,dataOrig!AB1170*dataRevised!$AC1170/dataOrig!$AC1170,dataOrig!AB1170)</f>
        <v>2289.1542069491461</v>
      </c>
      <c r="AC1170" s="9">
        <f>dataOrig!AC1170*VLOOKUP($C1170,pivot!$H$4:$Q$65,10,FALSE)/VLOOKUP($C1170,pivot!$H$4:$Q$65,6,FALSE)</f>
        <v>17272.218616082784</v>
      </c>
    </row>
    <row r="1171" spans="1:29">
      <c r="A1171">
        <v>1206</v>
      </c>
      <c r="B1171">
        <v>11001</v>
      </c>
      <c r="C1171">
        <f>dataOrig!C1171</f>
        <v>11001</v>
      </c>
      <c r="D1171">
        <v>11</v>
      </c>
      <c r="E1171" s="1">
        <f>IF(dataOrig!$I1171&gt;0,dataOrig!E1171*dataRevised!$I1171/dataOrig!$I1171,dataOrig!E1171)</f>
        <v>1028.9975952947079</v>
      </c>
      <c r="F1171" s="1">
        <f>IF(dataOrig!$I1171&gt;0,dataOrig!F1171*dataRevised!$I1171/dataOrig!$I1171,dataOrig!F1171)</f>
        <v>22945.507263342879</v>
      </c>
      <c r="G1171" s="1">
        <f>IF(dataOrig!$I1171&gt;0,dataOrig!G1171*dataRevised!$I1171/dataOrig!$I1171,dataOrig!G1171)</f>
        <v>1033.7438941659934</v>
      </c>
      <c r="H1171" s="1">
        <f>IF(dataOrig!$I1171&gt;0,dataOrig!H1171*dataRevised!$I1171/dataOrig!$I1171,dataOrig!H1171)</f>
        <v>2653.1810690486241</v>
      </c>
      <c r="I1171" s="9">
        <f>dataOrig!I1171*VLOOKUP($C1171,pivot!$H$4:$Q$65,7,FALSE)/VLOOKUP($C1171,pivot!$H$4:$Q$65,2,FALSE)</f>
        <v>27661.429821852202</v>
      </c>
      <c r="J1171" s="1">
        <f>dataOrig!J1171</f>
        <v>1084</v>
      </c>
      <c r="K1171" s="1">
        <f>dataOrig!K1171</f>
        <v>24172</v>
      </c>
      <c r="L1171" s="1">
        <f>dataOrig!L1171</f>
        <v>1089</v>
      </c>
      <c r="M1171" s="1">
        <f>dataOrig!M1171</f>
        <v>2795</v>
      </c>
      <c r="N1171" s="9">
        <f>dataOrig!N1171</f>
        <v>29140</v>
      </c>
      <c r="O1171" s="1">
        <f>IF(dataOrig!$S1171&gt;0,dataOrig!O1171*dataRevised!$S1171/dataOrig!$S1171,dataOrig!O1171)</f>
        <v>811.93954116866234</v>
      </c>
      <c r="P1171" s="1">
        <f>IF(dataOrig!$S1171&gt;0,dataOrig!P1171*dataRevised!$S1171/dataOrig!$S1171,dataOrig!P1171)</f>
        <v>26389.578545083172</v>
      </c>
      <c r="Q1171" s="1">
        <f>IF(dataOrig!$S1171&gt;0,dataOrig!Q1171*dataRevised!$S1171/dataOrig!$S1171,dataOrig!Q1171)</f>
        <v>716.04199642405047</v>
      </c>
      <c r="R1171" s="1">
        <f>IF(dataOrig!$S1171&gt;0,dataOrig!R1171*dataRevised!$S1171/dataOrig!$S1171,dataOrig!R1171)</f>
        <v>3358.3607671954169</v>
      </c>
      <c r="S1171" s="9">
        <f>dataOrig!S1171*VLOOKUP($C1171,pivot!$H$4:$Q$65,8,FALSE)/VLOOKUP($C1171,pivot!$H$4:$Q$65,4,FALSE)</f>
        <v>31275.920849871301</v>
      </c>
      <c r="T1171" s="1">
        <f>IF(dataOrig!$X1171&gt;0,dataOrig!T1171*dataRevised!$X1171/dataOrig!$X1171,dataOrig!T1171)</f>
        <v>722.86892574281273</v>
      </c>
      <c r="U1171" s="1">
        <f>IF(dataOrig!$X1171&gt;0,dataOrig!U1171*dataRevised!$X1171/dataOrig!$X1171,dataOrig!U1171)</f>
        <v>23759.642212292318</v>
      </c>
      <c r="V1171" s="1">
        <f>IF(dataOrig!$X1171&gt;0,dataOrig!V1171*dataRevised!$X1171/dataOrig!$X1171,dataOrig!V1171)</f>
        <v>1153.6302575701568</v>
      </c>
      <c r="W1171" s="1">
        <f>IF(dataOrig!$X1171&gt;0,dataOrig!W1171*dataRevised!$X1171/dataOrig!$X1171,dataOrig!W1171)</f>
        <v>2256.6285321949663</v>
      </c>
      <c r="X1171" s="9">
        <f>dataOrig!X1171*VLOOKUP($C1171,pivot!$H$4:$Q$65,9,FALSE)/VLOOKUP($C1171,pivot!$H$4:$Q$65,5,FALSE)</f>
        <v>27892.769927800255</v>
      </c>
      <c r="Y1171" s="1">
        <f>IF(dataOrig!$AC1171&gt;0,dataOrig!Y1171*dataRevised!$AC1171/dataOrig!$AC1171,dataOrig!Y1171)</f>
        <v>1073.485727793221</v>
      </c>
      <c r="Z1171" s="1">
        <f>IF(dataOrig!$AC1171&gt;0,dataOrig!Z1171*dataRevised!$AC1171/dataOrig!$AC1171,dataOrig!Z1171)</f>
        <v>21459.997141168507</v>
      </c>
      <c r="AA1171" s="1">
        <f>IF(dataOrig!$AC1171&gt;0,dataOrig!AA1171*dataRevised!$AC1171/dataOrig!$AC1171,dataOrig!AA1171)</f>
        <v>1012.0176720638837</v>
      </c>
      <c r="AB1171" s="1">
        <f>IF(dataOrig!$AC1171&gt;0,dataOrig!AB1171*dataRevised!$AC1171/dataOrig!$AC1171,dataOrig!AB1171)</f>
        <v>2482.228888424223</v>
      </c>
      <c r="AC1171" s="9">
        <f>dataOrig!AC1171*VLOOKUP($C1171,pivot!$H$4:$Q$65,10,FALSE)/VLOOKUP($C1171,pivot!$H$4:$Q$65,6,FALSE)</f>
        <v>26027.729429449839</v>
      </c>
    </row>
    <row r="1172" spans="1:29">
      <c r="A1172">
        <v>1207</v>
      </c>
      <c r="B1172">
        <v>11001</v>
      </c>
      <c r="C1172">
        <f>dataOrig!C1172</f>
        <v>11001</v>
      </c>
      <c r="D1172">
        <v>11</v>
      </c>
      <c r="E1172" s="1">
        <f>IF(dataOrig!$I1172&gt;0,dataOrig!E1172*dataRevised!$I1172/dataOrig!$I1172,dataOrig!E1172)</f>
        <v>534.4332529067533</v>
      </c>
      <c r="F1172" s="1">
        <f>IF(dataOrig!$I1172&gt;0,dataOrig!F1172*dataRevised!$I1172/dataOrig!$I1172,dataOrig!F1172)</f>
        <v>31436.635944072732</v>
      </c>
      <c r="G1172" s="1">
        <f>IF(dataOrig!$I1172&gt;0,dataOrig!G1172*dataRevised!$I1172/dataOrig!$I1172,dataOrig!G1172)</f>
        <v>419.57282022164293</v>
      </c>
      <c r="H1172" s="1">
        <f>IF(dataOrig!$I1172&gt;0,dataOrig!H1172*dataRevised!$I1172/dataOrig!$I1172,dataOrig!H1172)</f>
        <v>4365.645701808452</v>
      </c>
      <c r="I1172" s="9">
        <f>dataOrig!I1172*VLOOKUP($C1172,pivot!$H$4:$Q$65,7,FALSE)/VLOOKUP($C1172,pivot!$H$4:$Q$65,2,FALSE)</f>
        <v>36756.287719009582</v>
      </c>
      <c r="J1172" s="1">
        <f>dataOrig!J1172</f>
        <v>563</v>
      </c>
      <c r="K1172" s="1">
        <f>dataOrig!K1172</f>
        <v>33117</v>
      </c>
      <c r="L1172" s="1">
        <f>dataOrig!L1172</f>
        <v>442</v>
      </c>
      <c r="M1172" s="1">
        <f>dataOrig!M1172</f>
        <v>4599</v>
      </c>
      <c r="N1172" s="9">
        <f>dataOrig!N1172</f>
        <v>38721</v>
      </c>
      <c r="O1172" s="1">
        <f>IF(dataOrig!$S1172&gt;0,dataOrig!O1172*dataRevised!$S1172/dataOrig!$S1172,dataOrig!O1172)</f>
        <v>882.90248423156618</v>
      </c>
      <c r="P1172" s="1">
        <f>IF(dataOrig!$S1172&gt;0,dataOrig!P1172*dataRevised!$S1172/dataOrig!$S1172,dataOrig!P1172)</f>
        <v>28804.272230980892</v>
      </c>
      <c r="Q1172" s="1">
        <f>IF(dataOrig!$S1172&gt;0,dataOrig!Q1172*dataRevised!$S1172/dataOrig!$S1172,dataOrig!Q1172)</f>
        <v>777.55474297919909</v>
      </c>
      <c r="R1172" s="1">
        <f>IF(dataOrig!$S1172&gt;0,dataOrig!R1172*dataRevised!$S1172/dataOrig!$S1172,dataOrig!R1172)</f>
        <v>3662.3917239676962</v>
      </c>
      <c r="S1172" s="9">
        <f>dataOrig!S1172*VLOOKUP($C1172,pivot!$H$4:$Q$65,8,FALSE)/VLOOKUP($C1172,pivot!$H$4:$Q$65,4,FALSE)</f>
        <v>34127.121182159353</v>
      </c>
      <c r="T1172" s="1">
        <f>IF(dataOrig!$X1172&gt;0,dataOrig!T1172*dataRevised!$X1172/dataOrig!$X1172,dataOrig!T1172)</f>
        <v>592.78367725245744</v>
      </c>
      <c r="U1172" s="1">
        <f>IF(dataOrig!$X1172&gt;0,dataOrig!U1172*dataRevised!$X1172/dataOrig!$X1172,dataOrig!U1172)</f>
        <v>27646.620595327488</v>
      </c>
      <c r="V1172" s="1">
        <f>IF(dataOrig!$X1172&gt;0,dataOrig!V1172*dataRevised!$X1172/dataOrig!$X1172,dataOrig!V1172)</f>
        <v>2171.7225915635363</v>
      </c>
      <c r="W1172" s="1">
        <f>IF(dataOrig!$X1172&gt;0,dataOrig!W1172*dataRevised!$X1172/dataOrig!$X1172,dataOrig!W1172)</f>
        <v>5423.8538038224196</v>
      </c>
      <c r="X1172" s="9">
        <f>dataOrig!X1172*VLOOKUP($C1172,pivot!$H$4:$Q$65,9,FALSE)/VLOOKUP($C1172,pivot!$H$4:$Q$65,5,FALSE)</f>
        <v>35834.980667965901</v>
      </c>
      <c r="Y1172" s="1">
        <f>IF(dataOrig!$AC1172&gt;0,dataOrig!Y1172*dataRevised!$AC1172/dataOrig!$AC1172,dataOrig!Y1172)</f>
        <v>527.55973248035548</v>
      </c>
      <c r="Z1172" s="1">
        <f>IF(dataOrig!$AC1172&gt;0,dataOrig!Z1172*dataRevised!$AC1172/dataOrig!$AC1172,dataOrig!Z1172)</f>
        <v>30261.310129910602</v>
      </c>
      <c r="AA1172" s="1">
        <f>IF(dataOrig!$AC1172&gt;0,dataOrig!AA1172*dataRevised!$AC1172/dataOrig!$AC1172,dataOrig!AA1172)</f>
        <v>391.49411668991968</v>
      </c>
      <c r="AB1172" s="1">
        <f>IF(dataOrig!$AC1172&gt;0,dataOrig!AB1172*dataRevised!$AC1172/dataOrig!$AC1172,dataOrig!AB1172)</f>
        <v>3873.3677514588558</v>
      </c>
      <c r="AC1172" s="9">
        <f>dataOrig!AC1172*VLOOKUP($C1172,pivot!$H$4:$Q$65,10,FALSE)/VLOOKUP($C1172,pivot!$H$4:$Q$65,6,FALSE)</f>
        <v>35053.73173053973</v>
      </c>
    </row>
    <row r="1173" spans="1:29">
      <c r="A1173">
        <v>1208</v>
      </c>
      <c r="B1173">
        <v>11001</v>
      </c>
      <c r="C1173">
        <f>dataOrig!C1173</f>
        <v>11001</v>
      </c>
      <c r="D1173">
        <v>11</v>
      </c>
      <c r="E1173" s="1">
        <f>IF(dataOrig!$I1173&gt;0,dataOrig!E1173*dataRevised!$I1173/dataOrig!$I1173,dataOrig!E1173)</f>
        <v>35.122611647513097</v>
      </c>
      <c r="F1173" s="1">
        <f>IF(dataOrig!$I1173&gt;0,dataOrig!F1173*dataRevised!$I1173/dataOrig!$I1173,dataOrig!F1173)</f>
        <v>2400.6779690962326</v>
      </c>
      <c r="G1173" s="1">
        <f>IF(dataOrig!$I1173&gt;0,dataOrig!G1173*dataRevised!$I1173/dataOrig!$I1173,dataOrig!G1173)</f>
        <v>6.6448184197997744</v>
      </c>
      <c r="H1173" s="1">
        <f>IF(dataOrig!$I1173&gt;0,dataOrig!H1173*dataRevised!$I1173/dataOrig!$I1173,dataOrig!H1173)</f>
        <v>63.60040487522641</v>
      </c>
      <c r="I1173" s="9">
        <f>dataOrig!I1173*VLOOKUP($C1173,pivot!$H$4:$Q$65,7,FALSE)/VLOOKUP($C1173,pivot!$H$4:$Q$65,2,FALSE)</f>
        <v>2506.0458040387721</v>
      </c>
      <c r="J1173" s="1">
        <f>dataOrig!J1173</f>
        <v>37</v>
      </c>
      <c r="K1173" s="1">
        <f>dataOrig!K1173</f>
        <v>2529</v>
      </c>
      <c r="L1173" s="1">
        <f>dataOrig!L1173</f>
        <v>7</v>
      </c>
      <c r="M1173" s="1">
        <f>dataOrig!M1173</f>
        <v>67</v>
      </c>
      <c r="N1173" s="9">
        <f>dataOrig!N1173</f>
        <v>2640</v>
      </c>
      <c r="O1173" s="1">
        <f>IF(dataOrig!$S1173&gt;0,dataOrig!O1173*dataRevised!$S1173/dataOrig!$S1173,dataOrig!O1173)</f>
        <v>15.139786162880629</v>
      </c>
      <c r="P1173" s="1">
        <f>IF(dataOrig!$S1173&gt;0,dataOrig!P1173*dataRevised!$S1173/dataOrig!$S1173,dataOrig!P1173)</f>
        <v>641.88753525658501</v>
      </c>
      <c r="Q1173" s="1">
        <f>IF(dataOrig!$S1173&gt;0,dataOrig!Q1173*dataRevised!$S1173/dataOrig!$S1173,dataOrig!Q1173)</f>
        <v>10.065921421943411</v>
      </c>
      <c r="R1173" s="1">
        <f>IF(dataOrig!$S1173&gt;0,dataOrig!R1173*dataRevised!$S1173/dataOrig!$S1173,dataOrig!R1173)</f>
        <v>49.114903788239282</v>
      </c>
      <c r="S1173" s="9">
        <f>dataOrig!S1173*VLOOKUP($C1173,pivot!$H$4:$Q$65,8,FALSE)/VLOOKUP($C1173,pivot!$H$4:$Q$65,4,FALSE)</f>
        <v>716.20814662964835</v>
      </c>
      <c r="T1173" s="1">
        <f>IF(dataOrig!$X1173&gt;0,dataOrig!T1173*dataRevised!$X1173/dataOrig!$X1173,dataOrig!T1173)</f>
        <v>10.905350172844155</v>
      </c>
      <c r="U1173" s="1">
        <f>IF(dataOrig!$X1173&gt;0,dataOrig!U1173*dataRevised!$X1173/dataOrig!$X1173,dataOrig!U1173)</f>
        <v>1865.5938331401251</v>
      </c>
      <c r="V1173" s="1">
        <f>IF(dataOrig!$X1173&gt;0,dataOrig!V1173*dataRevised!$X1173/dataOrig!$X1173,dataOrig!V1173)</f>
        <v>285.8759652452718</v>
      </c>
      <c r="W1173" s="1">
        <f>IF(dataOrig!$X1173&gt;0,dataOrig!W1173*dataRevised!$X1173/dataOrig!$X1173,dataOrig!W1173)</f>
        <v>281.20224374262432</v>
      </c>
      <c r="X1173" s="9">
        <f>dataOrig!X1173*VLOOKUP($C1173,pivot!$H$4:$Q$65,9,FALSE)/VLOOKUP($C1173,pivot!$H$4:$Q$65,5,FALSE)</f>
        <v>2443.5773923008655</v>
      </c>
      <c r="Y1173" s="1">
        <f>IF(dataOrig!$AC1173&gt;0,dataOrig!Y1173*dataRevised!$AC1173/dataOrig!$AC1173,dataOrig!Y1173)</f>
        <v>36.875916792845743</v>
      </c>
      <c r="Z1173" s="1">
        <f>IF(dataOrig!$AC1173&gt;0,dataOrig!Z1173*dataRevised!$AC1173/dataOrig!$AC1173,dataOrig!Z1173)</f>
        <v>2442.7190992734904</v>
      </c>
      <c r="AA1173" s="1">
        <f>IF(dataOrig!$AC1173&gt;0,dataOrig!AA1173*dataRevised!$AC1173/dataOrig!$AC1173,dataOrig!AA1173)</f>
        <v>7.5191533544742235</v>
      </c>
      <c r="AB1173" s="1">
        <f>IF(dataOrig!$AC1173&gt;0,dataOrig!AB1173*dataRevised!$AC1173/dataOrig!$AC1173,dataOrig!AB1173)</f>
        <v>87.155758851317785</v>
      </c>
      <c r="AC1173" s="9">
        <f>dataOrig!AC1173*VLOOKUP($C1173,pivot!$H$4:$Q$65,10,FALSE)/VLOOKUP($C1173,pivot!$H$4:$Q$65,6,FALSE)</f>
        <v>2574.2699282721283</v>
      </c>
    </row>
    <row r="1174" spans="1:29">
      <c r="A1174">
        <v>1209</v>
      </c>
      <c r="B1174">
        <v>11001</v>
      </c>
      <c r="C1174">
        <f>dataOrig!C1174</f>
        <v>11001</v>
      </c>
      <c r="D1174">
        <v>11</v>
      </c>
      <c r="E1174" s="1">
        <f>IF(dataOrig!$I1174&gt;0,dataOrig!E1174*dataRevised!$I1174/dataOrig!$I1174,dataOrig!E1174)</f>
        <v>2.8477793227713319</v>
      </c>
      <c r="F1174" s="1">
        <f>IF(dataOrig!$I1174&gt;0,dataOrig!F1174*dataRevised!$I1174/dataOrig!$I1174,dataOrig!F1174)</f>
        <v>147.13526500985213</v>
      </c>
      <c r="G1174" s="1">
        <f>IF(dataOrig!$I1174&gt;0,dataOrig!G1174*dataRevised!$I1174/dataOrig!$I1174,dataOrig!G1174)</f>
        <v>0</v>
      </c>
      <c r="H1174" s="1">
        <f>IF(dataOrig!$I1174&gt;0,dataOrig!H1174*dataRevised!$I1174/dataOrig!$I1174,dataOrig!H1174)</f>
        <v>0</v>
      </c>
      <c r="I1174" s="9">
        <f>dataOrig!I1174*VLOOKUP($C1174,pivot!$H$4:$Q$65,7,FALSE)/VLOOKUP($C1174,pivot!$H$4:$Q$65,2,FALSE)</f>
        <v>149.98304433262348</v>
      </c>
      <c r="J1174" s="1">
        <f>dataOrig!J1174</f>
        <v>3</v>
      </c>
      <c r="K1174" s="1">
        <f>dataOrig!K1174</f>
        <v>155</v>
      </c>
      <c r="L1174" s="1">
        <f>dataOrig!L1174</f>
        <v>0</v>
      </c>
      <c r="M1174" s="1">
        <f>dataOrig!M1174</f>
        <v>0</v>
      </c>
      <c r="N1174" s="9">
        <f>dataOrig!N1174</f>
        <v>158</v>
      </c>
      <c r="O1174" s="1">
        <f>IF(dataOrig!$S1174&gt;0,dataOrig!O1174*dataRevised!$S1174/dataOrig!$S1174,dataOrig!O1174)</f>
        <v>15.163983881410031</v>
      </c>
      <c r="P1174" s="1">
        <f>IF(dataOrig!$S1174&gt;0,dataOrig!P1174*dataRevised!$S1174/dataOrig!$S1174,dataOrig!P1174)</f>
        <v>471.08948393672745</v>
      </c>
      <c r="Q1174" s="1">
        <f>IF(dataOrig!$S1174&gt;0,dataOrig!Q1174*dataRevised!$S1174/dataOrig!$S1174,dataOrig!Q1174)</f>
        <v>4.0263383072293166</v>
      </c>
      <c r="R1174" s="1">
        <f>IF(dataOrig!$S1174&gt;0,dataOrig!R1174*dataRevised!$S1174/dataOrig!$S1174,dataOrig!R1174)</f>
        <v>18.277025624443091</v>
      </c>
      <c r="S1174" s="9">
        <f>dataOrig!S1174*VLOOKUP($C1174,pivot!$H$4:$Q$65,8,FALSE)/VLOOKUP($C1174,pivot!$H$4:$Q$65,4,FALSE)</f>
        <v>508.55683174980982</v>
      </c>
      <c r="T1174" s="1">
        <f>IF(dataOrig!$X1174&gt;0,dataOrig!T1174*dataRevised!$X1174/dataOrig!$X1174,dataOrig!T1174)</f>
        <v>0</v>
      </c>
      <c r="U1174" s="1">
        <f>IF(dataOrig!$X1174&gt;0,dataOrig!U1174*dataRevised!$X1174/dataOrig!$X1174,dataOrig!U1174)</f>
        <v>85.684894215204096</v>
      </c>
      <c r="V1174" s="1">
        <f>IF(dataOrig!$X1174&gt;0,dataOrig!V1174*dataRevised!$X1174/dataOrig!$X1174,dataOrig!V1174)</f>
        <v>0.77895358377458268</v>
      </c>
      <c r="W1174" s="1">
        <f>IF(dataOrig!$X1174&gt;0,dataOrig!W1174*dataRevised!$X1174/dataOrig!$X1174,dataOrig!W1174)</f>
        <v>49.074075777798704</v>
      </c>
      <c r="X1174" s="9">
        <f>dataOrig!X1174*VLOOKUP($C1174,pivot!$H$4:$Q$65,9,FALSE)/VLOOKUP($C1174,pivot!$H$4:$Q$65,5,FALSE)</f>
        <v>135.53792357677739</v>
      </c>
      <c r="Y1174" s="1">
        <f>IF(dataOrig!$AC1174&gt;0,dataOrig!Y1174*dataRevised!$AC1174/dataOrig!$AC1174,dataOrig!Y1174)</f>
        <v>3.9797458405694885</v>
      </c>
      <c r="Z1174" s="1">
        <f>IF(dataOrig!$AC1174&gt;0,dataOrig!Z1174*dataRevised!$AC1174/dataOrig!$AC1174,dataOrig!Z1174)</f>
        <v>161.48584429965578</v>
      </c>
      <c r="AA1174" s="1">
        <f>IF(dataOrig!$AC1174&gt;0,dataOrig!AA1174*dataRevised!$AC1174/dataOrig!$AC1174,dataOrig!AA1174)</f>
        <v>0.21628295253877738</v>
      </c>
      <c r="AB1174" s="1">
        <f>IF(dataOrig!$AC1174&gt;0,dataOrig!AB1174*dataRevised!$AC1174/dataOrig!$AC1174,dataOrig!AB1174)</f>
        <v>1.3617474607042563</v>
      </c>
      <c r="AC1174" s="9">
        <f>dataOrig!AC1174*VLOOKUP($C1174,pivot!$H$4:$Q$65,10,FALSE)/VLOOKUP($C1174,pivot!$H$4:$Q$65,6,FALSE)</f>
        <v>167.04362055346832</v>
      </c>
    </row>
    <row r="1175" spans="1:29">
      <c r="A1175">
        <v>1210</v>
      </c>
      <c r="B1175">
        <v>11001</v>
      </c>
      <c r="C1175">
        <f>dataOrig!C1175</f>
        <v>11001</v>
      </c>
      <c r="D1175">
        <v>11</v>
      </c>
      <c r="E1175" s="1">
        <f>IF(dataOrig!$I1175&gt;0,dataOrig!E1175*dataRevised!$I1175/dataOrig!$I1175,dataOrig!E1175)</f>
        <v>0</v>
      </c>
      <c r="F1175" s="1">
        <f>IF(dataOrig!$I1175&gt;0,dataOrig!F1175*dataRevised!$I1175/dataOrig!$I1175,dataOrig!F1175)</f>
        <v>4.7462988712855534</v>
      </c>
      <c r="G1175" s="1">
        <f>IF(dataOrig!$I1175&gt;0,dataOrig!G1175*dataRevised!$I1175/dataOrig!$I1175,dataOrig!G1175)</f>
        <v>0</v>
      </c>
      <c r="H1175" s="1">
        <f>IF(dataOrig!$I1175&gt;0,dataOrig!H1175*dataRevised!$I1175/dataOrig!$I1175,dataOrig!H1175)</f>
        <v>0</v>
      </c>
      <c r="I1175" s="9">
        <f>dataOrig!I1175*VLOOKUP($C1175,pivot!$H$4:$Q$65,7,FALSE)/VLOOKUP($C1175,pivot!$H$4:$Q$65,2,FALSE)</f>
        <v>4.7462988712855534</v>
      </c>
      <c r="J1175" s="1">
        <f>dataOrig!J1175</f>
        <v>0</v>
      </c>
      <c r="K1175" s="1">
        <f>dataOrig!K1175</f>
        <v>5</v>
      </c>
      <c r="L1175" s="1">
        <f>dataOrig!L1175</f>
        <v>0</v>
      </c>
      <c r="M1175" s="1">
        <f>dataOrig!M1175</f>
        <v>0</v>
      </c>
      <c r="N1175" s="9">
        <f>dataOrig!N1175</f>
        <v>5</v>
      </c>
      <c r="O1175" s="1">
        <f>IF(dataOrig!$S1175&gt;0,dataOrig!O1175*dataRevised!$S1175/dataOrig!$S1175,dataOrig!O1175)</f>
        <v>32.557459994162016</v>
      </c>
      <c r="P1175" s="1">
        <f>IF(dataOrig!$S1175&gt;0,dataOrig!P1175*dataRevised!$S1175/dataOrig!$S1175,dataOrig!P1175)</f>
        <v>1671.2378471735433</v>
      </c>
      <c r="Q1175" s="1">
        <f>IF(dataOrig!$S1175&gt;0,dataOrig!Q1175*dataRevised!$S1175/dataOrig!$S1175,dataOrig!Q1175)</f>
        <v>15.251694467367644</v>
      </c>
      <c r="R1175" s="1">
        <f>IF(dataOrig!$S1175&gt;0,dataOrig!R1175*dataRevised!$S1175/dataOrig!$S1175,dataOrig!R1175)</f>
        <v>57.143592793782858</v>
      </c>
      <c r="S1175" s="9">
        <f>dataOrig!S1175*VLOOKUP($C1175,pivot!$H$4:$Q$65,8,FALSE)/VLOOKUP($C1175,pivot!$H$4:$Q$65,4,FALSE)</f>
        <v>1776.190594428856</v>
      </c>
      <c r="T1175" s="1">
        <f>IF(dataOrig!$X1175&gt;0,dataOrig!T1175*dataRevised!$X1175/dataOrig!$X1175,dataOrig!T1175)</f>
        <v>0</v>
      </c>
      <c r="U1175" s="1">
        <f>IF(dataOrig!$X1175&gt;0,dataOrig!U1175*dataRevised!$X1175/dataOrig!$X1175,dataOrig!U1175)</f>
        <v>0</v>
      </c>
      <c r="V1175" s="1">
        <f>IF(dataOrig!$X1175&gt;0,dataOrig!V1175*dataRevised!$X1175/dataOrig!$X1175,dataOrig!V1175)</f>
        <v>0</v>
      </c>
      <c r="W1175" s="1">
        <f>IF(dataOrig!$X1175&gt;0,dataOrig!W1175*dataRevised!$X1175/dataOrig!$X1175,dataOrig!W1175)</f>
        <v>0</v>
      </c>
      <c r="X1175" s="9">
        <f>dataOrig!X1175*VLOOKUP($C1175,pivot!$H$4:$Q$65,9,FALSE)/VLOOKUP($C1175,pivot!$H$4:$Q$65,5,FALSE)</f>
        <v>0</v>
      </c>
      <c r="Y1175" s="1">
        <f>IF(dataOrig!$AC1175&gt;0,dataOrig!Y1175*dataRevised!$AC1175/dataOrig!$AC1175,dataOrig!Y1175)</f>
        <v>3.541193609086942</v>
      </c>
      <c r="Z1175" s="1">
        <f>IF(dataOrig!$AC1175&gt;0,dataOrig!Z1175*dataRevised!$AC1175/dataOrig!$AC1175,dataOrig!Z1175)</f>
        <v>204.56300061383672</v>
      </c>
      <c r="AA1175" s="1">
        <f>IF(dataOrig!$AC1175&gt;0,dataOrig!AA1175*dataRevised!$AC1175/dataOrig!$AC1175,dataOrig!AA1175)</f>
        <v>1.9790790462086356</v>
      </c>
      <c r="AB1175" s="1">
        <f>IF(dataOrig!$AC1175&gt;0,dataOrig!AB1175*dataRevised!$AC1175/dataOrig!$AC1175,dataOrig!AB1175)</f>
        <v>174.79423665064172</v>
      </c>
      <c r="AC1175" s="9">
        <f>dataOrig!AC1175*VLOOKUP($C1175,pivot!$H$4:$Q$65,10,FALSE)/VLOOKUP($C1175,pivot!$H$4:$Q$65,6,FALSE)</f>
        <v>384.87750991977407</v>
      </c>
    </row>
    <row r="1176" spans="1:29">
      <c r="A1176">
        <v>1211</v>
      </c>
      <c r="B1176">
        <v>11001</v>
      </c>
      <c r="C1176">
        <f>dataOrig!C1176</f>
        <v>11001</v>
      </c>
      <c r="D1176">
        <v>11</v>
      </c>
      <c r="E1176" s="1">
        <f>IF(dataOrig!$I1176&gt;0,dataOrig!E1176*dataRevised!$I1176/dataOrig!$I1176,dataOrig!E1176)</f>
        <v>1335.6085023797548</v>
      </c>
      <c r="F1176" s="1">
        <f>IF(dataOrig!$I1176&gt;0,dataOrig!F1176*dataRevised!$I1176/dataOrig!$I1176,dataOrig!F1176)</f>
        <v>972.04200883928138</v>
      </c>
      <c r="G1176" s="1">
        <f>IF(dataOrig!$I1176&gt;0,dataOrig!G1176*dataRevised!$I1176/dataOrig!$I1176,dataOrig!G1176)</f>
        <v>659.7355431086919</v>
      </c>
      <c r="H1176" s="1">
        <f>IF(dataOrig!$I1176&gt;0,dataOrig!H1176*dataRevised!$I1176/dataOrig!$I1176,dataOrig!H1176)</f>
        <v>7934.8624530151883</v>
      </c>
      <c r="I1176" s="9">
        <f>dataOrig!I1176*VLOOKUP($C1176,pivot!$H$4:$Q$65,7,FALSE)/VLOOKUP($C1176,pivot!$H$4:$Q$65,2,FALSE)</f>
        <v>10902.248507342916</v>
      </c>
      <c r="J1176" s="1">
        <f>dataOrig!J1176</f>
        <v>1407</v>
      </c>
      <c r="K1176" s="1">
        <f>dataOrig!K1176</f>
        <v>1024</v>
      </c>
      <c r="L1176" s="1">
        <f>dataOrig!L1176</f>
        <v>695</v>
      </c>
      <c r="M1176" s="1">
        <f>dataOrig!M1176</f>
        <v>8359</v>
      </c>
      <c r="N1176" s="9">
        <f>dataOrig!N1176</f>
        <v>11485</v>
      </c>
      <c r="O1176" s="1">
        <f>IF(dataOrig!$S1176&gt;0,dataOrig!O1176*dataRevised!$S1176/dataOrig!$S1176,dataOrig!O1176)</f>
        <v>963.07784244179766</v>
      </c>
      <c r="P1176" s="1">
        <f>IF(dataOrig!$S1176&gt;0,dataOrig!P1176*dataRevised!$S1176/dataOrig!$S1176,dataOrig!P1176)</f>
        <v>1024.4357841194385</v>
      </c>
      <c r="Q1176" s="1">
        <f>IF(dataOrig!$S1176&gt;0,dataOrig!Q1176*dataRevised!$S1176/dataOrig!$S1176,dataOrig!Q1176)</f>
        <v>503.49881666769107</v>
      </c>
      <c r="R1176" s="1">
        <f>IF(dataOrig!$S1176&gt;0,dataOrig!R1176*dataRevised!$S1176/dataOrig!$S1176,dataOrig!R1176)</f>
        <v>3904.2588170260651</v>
      </c>
      <c r="S1176" s="9">
        <f>dataOrig!S1176*VLOOKUP($C1176,pivot!$H$4:$Q$65,8,FALSE)/VLOOKUP($C1176,pivot!$H$4:$Q$65,4,FALSE)</f>
        <v>6395.2712602549927</v>
      </c>
      <c r="T1176" s="1">
        <f>IF(dataOrig!$X1176&gt;0,dataOrig!T1176*dataRevised!$X1176/dataOrig!$X1176,dataOrig!T1176)</f>
        <v>573.30983765809276</v>
      </c>
      <c r="U1176" s="1">
        <f>IF(dataOrig!$X1176&gt;0,dataOrig!U1176*dataRevised!$X1176/dataOrig!$X1176,dataOrig!U1176)</f>
        <v>3505.2911269856218</v>
      </c>
      <c r="V1176" s="1">
        <f>IF(dataOrig!$X1176&gt;0,dataOrig!V1176*dataRevised!$X1176/dataOrig!$X1176,dataOrig!V1176)</f>
        <v>213.43328195423564</v>
      </c>
      <c r="W1176" s="1">
        <f>IF(dataOrig!$X1176&gt;0,dataOrig!W1176*dataRevised!$X1176/dataOrig!$X1176,dataOrig!W1176)</f>
        <v>5828.9096673852018</v>
      </c>
      <c r="X1176" s="9">
        <f>dataOrig!X1176*VLOOKUP($C1176,pivot!$H$4:$Q$65,9,FALSE)/VLOOKUP($C1176,pivot!$H$4:$Q$65,5,FALSE)</f>
        <v>10120.943913983152</v>
      </c>
      <c r="Y1176" s="1">
        <f>IF(dataOrig!$AC1176&gt;0,dataOrig!Y1176*dataRevised!$AC1176/dataOrig!$AC1176,dataOrig!Y1176)</f>
        <v>1437.9952396832473</v>
      </c>
      <c r="Z1176" s="1">
        <f>IF(dataOrig!$AC1176&gt;0,dataOrig!Z1176*dataRevised!$AC1176/dataOrig!$AC1176,dataOrig!Z1176)</f>
        <v>969.0063931422045</v>
      </c>
      <c r="AA1176" s="1">
        <f>IF(dataOrig!$AC1176&gt;0,dataOrig!AA1176*dataRevised!$AC1176/dataOrig!$AC1176,dataOrig!AA1176)</f>
        <v>629.16416348235816</v>
      </c>
      <c r="AB1176" s="1">
        <f>IF(dataOrig!$AC1176&gt;0,dataOrig!AB1176*dataRevised!$AC1176/dataOrig!$AC1176,dataOrig!AB1176)</f>
        <v>7147.3123190329916</v>
      </c>
      <c r="AC1176" s="9">
        <f>dataOrig!AC1176*VLOOKUP($C1176,pivot!$H$4:$Q$65,10,FALSE)/VLOOKUP($C1176,pivot!$H$4:$Q$65,6,FALSE)</f>
        <v>10183.478115340802</v>
      </c>
    </row>
    <row r="1177" spans="1:29">
      <c r="A1177">
        <v>1212</v>
      </c>
      <c r="B1177">
        <v>11001</v>
      </c>
      <c r="C1177">
        <f>dataOrig!C1177</f>
        <v>11001</v>
      </c>
      <c r="D1177">
        <v>11</v>
      </c>
      <c r="E1177" s="1">
        <f>IF(dataOrig!$I1177&gt;0,dataOrig!E1177*dataRevised!$I1177/dataOrig!$I1177,dataOrig!E1177)</f>
        <v>97.773756748482398</v>
      </c>
      <c r="F1177" s="1">
        <f>IF(dataOrig!$I1177&gt;0,dataOrig!F1177*dataRevised!$I1177/dataOrig!$I1177,dataOrig!F1177)</f>
        <v>115.80969245936748</v>
      </c>
      <c r="G1177" s="1">
        <f>IF(dataOrig!$I1177&gt;0,dataOrig!G1177*dataRevised!$I1177/dataOrig!$I1177,dataOrig!G1177)</f>
        <v>97.773756748482398</v>
      </c>
      <c r="H1177" s="1">
        <f>IF(dataOrig!$I1177&gt;0,dataOrig!H1177*dataRevised!$I1177/dataOrig!$I1177,dataOrig!H1177)</f>
        <v>498.36138148498304</v>
      </c>
      <c r="I1177" s="9">
        <f>dataOrig!I1177*VLOOKUP($C1177,pivot!$H$4:$Q$65,7,FALSE)/VLOOKUP($C1177,pivot!$H$4:$Q$65,2,FALSE)</f>
        <v>809.71858744131532</v>
      </c>
      <c r="J1177" s="1">
        <f>dataOrig!J1177</f>
        <v>103</v>
      </c>
      <c r="K1177" s="1">
        <f>dataOrig!K1177</f>
        <v>122</v>
      </c>
      <c r="L1177" s="1">
        <f>dataOrig!L1177</f>
        <v>103</v>
      </c>
      <c r="M1177" s="1">
        <f>dataOrig!M1177</f>
        <v>525</v>
      </c>
      <c r="N1177" s="9">
        <f>dataOrig!N1177</f>
        <v>853</v>
      </c>
      <c r="O1177" s="1">
        <f>IF(dataOrig!$S1177&gt;0,dataOrig!O1177*dataRevised!$S1177/dataOrig!$S1177,dataOrig!O1177)</f>
        <v>545.42113884006062</v>
      </c>
      <c r="P1177" s="1">
        <f>IF(dataOrig!$S1177&gt;0,dataOrig!P1177*dataRevised!$S1177/dataOrig!$S1177,dataOrig!P1177)</f>
        <v>519.36492961368879</v>
      </c>
      <c r="Q1177" s="1">
        <f>IF(dataOrig!$S1177&gt;0,dataOrig!Q1177*dataRevised!$S1177/dataOrig!$S1177,dataOrig!Q1177)</f>
        <v>282.38814161505547</v>
      </c>
      <c r="R1177" s="1">
        <f>IF(dataOrig!$S1177&gt;0,dataOrig!R1177*dataRevised!$S1177/dataOrig!$S1177,dataOrig!R1177)</f>
        <v>2205.6858115505843</v>
      </c>
      <c r="S1177" s="9">
        <f>dataOrig!S1177*VLOOKUP($C1177,pivot!$H$4:$Q$65,8,FALSE)/VLOOKUP($C1177,pivot!$H$4:$Q$65,4,FALSE)</f>
        <v>3552.860021619389</v>
      </c>
      <c r="T1177" s="1">
        <f>IF(dataOrig!$X1177&gt;0,dataOrig!T1177*dataRevised!$X1177/dataOrig!$X1177,dataOrig!T1177)</f>
        <v>59.200472366868276</v>
      </c>
      <c r="U1177" s="1">
        <f>IF(dataOrig!$X1177&gt;0,dataOrig!U1177*dataRevised!$X1177/dataOrig!$X1177,dataOrig!U1177)</f>
        <v>298.33922258566514</v>
      </c>
      <c r="V1177" s="1">
        <f>IF(dataOrig!$X1177&gt;0,dataOrig!V1177*dataRevised!$X1177/dataOrig!$X1177,dataOrig!V1177)</f>
        <v>4.6737215026474956</v>
      </c>
      <c r="W1177" s="1">
        <f>IF(dataOrig!$X1177&gt;0,dataOrig!W1177*dataRevised!$X1177/dataOrig!$X1177,dataOrig!W1177)</f>
        <v>373.11876662802513</v>
      </c>
      <c r="X1177" s="9">
        <f>dataOrig!X1177*VLOOKUP($C1177,pivot!$H$4:$Q$65,9,FALSE)/VLOOKUP($C1177,pivot!$H$4:$Q$65,5,FALSE)</f>
        <v>735.33218308320602</v>
      </c>
      <c r="Y1177" s="1">
        <f>IF(dataOrig!$AC1177&gt;0,dataOrig!Y1177*dataRevised!$AC1177/dataOrig!$AC1177,dataOrig!Y1177)</f>
        <v>90.680435029404208</v>
      </c>
      <c r="Z1177" s="1">
        <f>IF(dataOrig!$AC1177&gt;0,dataOrig!Z1177*dataRevised!$AC1177/dataOrig!$AC1177,dataOrig!Z1177)</f>
        <v>82.326243214043487</v>
      </c>
      <c r="AA1177" s="1">
        <f>IF(dataOrig!$AC1177&gt;0,dataOrig!AA1177*dataRevised!$AC1177/dataOrig!$AC1177,dataOrig!AA1177)</f>
        <v>61.130379761533639</v>
      </c>
      <c r="AB1177" s="1">
        <f>IF(dataOrig!$AC1177&gt;0,dataOrig!AB1177*dataRevised!$AC1177/dataOrig!$AC1177,dataOrig!AB1177)</f>
        <v>303.86389597550743</v>
      </c>
      <c r="AC1177" s="9">
        <f>dataOrig!AC1177*VLOOKUP($C1177,pivot!$H$4:$Q$65,10,FALSE)/VLOOKUP($C1177,pivot!$H$4:$Q$65,6,FALSE)</f>
        <v>538.0009539804887</v>
      </c>
    </row>
    <row r="1178" spans="1:29">
      <c r="A1178">
        <v>1213</v>
      </c>
      <c r="B1178">
        <v>11001</v>
      </c>
      <c r="C1178">
        <f>dataOrig!C1178</f>
        <v>11001</v>
      </c>
      <c r="D1178">
        <v>11</v>
      </c>
      <c r="E1178" s="1">
        <f>IF(dataOrig!$I1178&gt;0,dataOrig!E1178*dataRevised!$I1178/dataOrig!$I1178,dataOrig!E1178)</f>
        <v>467.03580893449839</v>
      </c>
      <c r="F1178" s="1">
        <f>IF(dataOrig!$I1178&gt;0,dataOrig!F1178*dataRevised!$I1178/dataOrig!$I1178,dataOrig!F1178)</f>
        <v>620.81589236415039</v>
      </c>
      <c r="G1178" s="1">
        <f>IF(dataOrig!$I1178&gt;0,dataOrig!G1178*dataRevised!$I1178/dataOrig!$I1178,dataOrig!G1178)</f>
        <v>187.95343530290791</v>
      </c>
      <c r="H1178" s="1">
        <f>IF(dataOrig!$I1178&gt;0,dataOrig!H1178*dataRevised!$I1178/dataOrig!$I1178,dataOrig!H1178)</f>
        <v>1102.0905979125055</v>
      </c>
      <c r="I1178" s="9">
        <f>dataOrig!I1178*VLOOKUP($C1178,pivot!$H$4:$Q$65,7,FALSE)/VLOOKUP($C1178,pivot!$H$4:$Q$65,2,FALSE)</f>
        <v>2377.895734514062</v>
      </c>
      <c r="J1178" s="1">
        <f>dataOrig!J1178</f>
        <v>492</v>
      </c>
      <c r="K1178" s="1">
        <f>dataOrig!K1178</f>
        <v>654</v>
      </c>
      <c r="L1178" s="1">
        <f>dataOrig!L1178</f>
        <v>198</v>
      </c>
      <c r="M1178" s="1">
        <f>dataOrig!M1178</f>
        <v>1161</v>
      </c>
      <c r="N1178" s="9">
        <f>dataOrig!N1178</f>
        <v>2505</v>
      </c>
      <c r="O1178" s="1">
        <f>IF(dataOrig!$S1178&gt;0,dataOrig!O1178*dataRevised!$S1178/dataOrig!$S1178,dataOrig!O1178)</f>
        <v>1205.533903899711</v>
      </c>
      <c r="P1178" s="1">
        <f>IF(dataOrig!$S1178&gt;0,dataOrig!P1178*dataRevised!$S1178/dataOrig!$S1178,dataOrig!P1178)</f>
        <v>1197.3351439448431</v>
      </c>
      <c r="Q1178" s="1">
        <f>IF(dataOrig!$S1178&gt;0,dataOrig!Q1178*dataRevised!$S1178/dataOrig!$S1178,dataOrig!Q1178)</f>
        <v>644.7136228622071</v>
      </c>
      <c r="R1178" s="1">
        <f>IF(dataOrig!$S1178&gt;0,dataOrig!R1178*dataRevised!$S1178/dataOrig!$S1178,dataOrig!R1178)</f>
        <v>5147.7084024003752</v>
      </c>
      <c r="S1178" s="9">
        <f>dataOrig!S1178*VLOOKUP($C1178,pivot!$H$4:$Q$65,8,FALSE)/VLOOKUP($C1178,pivot!$H$4:$Q$65,4,FALSE)</f>
        <v>8195.291073107137</v>
      </c>
      <c r="T1178" s="1">
        <f>IF(dataOrig!$X1178&gt;0,dataOrig!T1178*dataRevised!$X1178/dataOrig!$X1178,dataOrig!T1178)</f>
        <v>279.64433657507516</v>
      </c>
      <c r="U1178" s="1">
        <f>IF(dataOrig!$X1178&gt;0,dataOrig!U1178*dataRevised!$X1178/dataOrig!$X1178,dataOrig!U1178)</f>
        <v>1124.8089749704973</v>
      </c>
      <c r="V1178" s="1">
        <f>IF(dataOrig!$X1178&gt;0,dataOrig!V1178*dataRevised!$X1178/dataOrig!$X1178,dataOrig!V1178)</f>
        <v>33.49500410230705</v>
      </c>
      <c r="W1178" s="1">
        <f>IF(dataOrig!$X1178&gt;0,dataOrig!W1178*dataRevised!$X1178/dataOrig!$X1178,dataOrig!W1178)</f>
        <v>850.61731348184412</v>
      </c>
      <c r="X1178" s="9">
        <f>dataOrig!X1178*VLOOKUP($C1178,pivot!$H$4:$Q$65,9,FALSE)/VLOOKUP($C1178,pivot!$H$4:$Q$65,5,FALSE)</f>
        <v>2288.5656291297237</v>
      </c>
      <c r="Y1178" s="1">
        <f>IF(dataOrig!$AC1178&gt;0,dataOrig!Y1178*dataRevised!$AC1178/dataOrig!$AC1178,dataOrig!Y1178)</f>
        <v>467.7865819948031</v>
      </c>
      <c r="Z1178" s="1">
        <f>IF(dataOrig!$AC1178&gt;0,dataOrig!Z1178*dataRevised!$AC1178/dataOrig!$AC1178,dataOrig!Z1178)</f>
        <v>578.5755296958821</v>
      </c>
      <c r="AA1178" s="1">
        <f>IF(dataOrig!$AC1178&gt;0,dataOrig!AA1178*dataRevised!$AC1178/dataOrig!$AC1178,dataOrig!AA1178)</f>
        <v>180.65393242116144</v>
      </c>
      <c r="AB1178" s="1">
        <f>IF(dataOrig!$AC1178&gt;0,dataOrig!AB1178*dataRevised!$AC1178/dataOrig!$AC1178,dataOrig!AB1178)</f>
        <v>1236.9621981677892</v>
      </c>
      <c r="AC1178" s="9">
        <f>dataOrig!AC1178*VLOOKUP($C1178,pivot!$H$4:$Q$65,10,FALSE)/VLOOKUP($C1178,pivot!$H$4:$Q$65,6,FALSE)</f>
        <v>2463.9782422796357</v>
      </c>
    </row>
    <row r="1179" spans="1:29">
      <c r="A1179">
        <v>1214</v>
      </c>
      <c r="B1179">
        <v>11001</v>
      </c>
      <c r="C1179">
        <f>dataOrig!C1179</f>
        <v>11001</v>
      </c>
      <c r="D1179">
        <v>11</v>
      </c>
      <c r="E1179" s="1">
        <f>IF(dataOrig!$I1179&gt;0,dataOrig!E1179*dataRevised!$I1179/dataOrig!$I1179,dataOrig!E1179)</f>
        <v>791.68265173043017</v>
      </c>
      <c r="F1179" s="1">
        <f>IF(dataOrig!$I1179&gt;0,dataOrig!F1179*dataRevised!$I1179/dataOrig!$I1179,dataOrig!F1179)</f>
        <v>1134.365430237247</v>
      </c>
      <c r="G1179" s="1">
        <f>IF(dataOrig!$I1179&gt;0,dataOrig!G1179*dataRevised!$I1179/dataOrig!$I1179,dataOrig!G1179)</f>
        <v>583.79476116812293</v>
      </c>
      <c r="H1179" s="1">
        <f>IF(dataOrig!$I1179&gt;0,dataOrig!H1179*dataRevised!$I1179/dataOrig!$I1179,dataOrig!H1179)</f>
        <v>2669.3184852109948</v>
      </c>
      <c r="I1179" s="9">
        <f>dataOrig!I1179*VLOOKUP($C1179,pivot!$H$4:$Q$65,7,FALSE)/VLOOKUP($C1179,pivot!$H$4:$Q$65,2,FALSE)</f>
        <v>5179.161328346795</v>
      </c>
      <c r="J1179" s="1">
        <f>dataOrig!J1179</f>
        <v>834</v>
      </c>
      <c r="K1179" s="1">
        <f>dataOrig!K1179</f>
        <v>1195</v>
      </c>
      <c r="L1179" s="1">
        <f>dataOrig!L1179</f>
        <v>615</v>
      </c>
      <c r="M1179" s="1">
        <f>dataOrig!M1179</f>
        <v>2812</v>
      </c>
      <c r="N1179" s="9">
        <f>dataOrig!N1179</f>
        <v>5456</v>
      </c>
      <c r="O1179" s="1">
        <f>IF(dataOrig!$S1179&gt;0,dataOrig!O1179*dataRevised!$S1179/dataOrig!$S1179,dataOrig!O1179)</f>
        <v>322.72477329821356</v>
      </c>
      <c r="P1179" s="1">
        <f>IF(dataOrig!$S1179&gt;0,dataOrig!P1179*dataRevised!$S1179/dataOrig!$S1179,dataOrig!P1179)</f>
        <v>321.11996601643563</v>
      </c>
      <c r="Q1179" s="1">
        <f>IF(dataOrig!$S1179&gt;0,dataOrig!Q1179*dataRevised!$S1179/dataOrig!$S1179,dataOrig!Q1179)</f>
        <v>172.83718566703084</v>
      </c>
      <c r="R1179" s="1">
        <f>IF(dataOrig!$S1179&gt;0,dataOrig!R1179*dataRevised!$S1179/dataOrig!$S1179,dataOrig!R1179)</f>
        <v>1381.3112702823196</v>
      </c>
      <c r="S1179" s="9">
        <f>dataOrig!S1179*VLOOKUP($C1179,pivot!$H$4:$Q$65,8,FALSE)/VLOOKUP($C1179,pivot!$H$4:$Q$65,4,FALSE)</f>
        <v>2197.9931952639995</v>
      </c>
      <c r="T1179" s="1">
        <f>IF(dataOrig!$X1179&gt;0,dataOrig!T1179*dataRevised!$X1179/dataOrig!$X1179,dataOrig!T1179)</f>
        <v>337.28690177439432</v>
      </c>
      <c r="U1179" s="1">
        <f>IF(dataOrig!$X1179&gt;0,dataOrig!U1179*dataRevised!$X1179/dataOrig!$X1179,dataOrig!U1179)</f>
        <v>4073.9272431410677</v>
      </c>
      <c r="V1179" s="1">
        <f>IF(dataOrig!$X1179&gt;0,dataOrig!V1179*dataRevised!$X1179/dataOrig!$X1179,dataOrig!V1179)</f>
        <v>68.547915372163274</v>
      </c>
      <c r="W1179" s="1">
        <f>IF(dataOrig!$X1179&gt;0,dataOrig!W1179*dataRevised!$X1179/dataOrig!$X1179,dataOrig!W1179)</f>
        <v>717.41625065639073</v>
      </c>
      <c r="X1179" s="9">
        <f>dataOrig!X1179*VLOOKUP($C1179,pivot!$H$4:$Q$65,9,FALSE)/VLOOKUP($C1179,pivot!$H$4:$Q$65,5,FALSE)</f>
        <v>5197.1783109440157</v>
      </c>
      <c r="Y1179" s="1">
        <f>IF(dataOrig!$AC1179&gt;0,dataOrig!Y1179*dataRevised!$AC1179/dataOrig!$AC1179,dataOrig!Y1179)</f>
        <v>782.90895328753595</v>
      </c>
      <c r="Z1179" s="1">
        <f>IF(dataOrig!$AC1179&gt;0,dataOrig!Z1179*dataRevised!$AC1179/dataOrig!$AC1179,dataOrig!Z1179)</f>
        <v>1058.5839986421031</v>
      </c>
      <c r="AA1179" s="1">
        <f>IF(dataOrig!$AC1179&gt;0,dataOrig!AA1179*dataRevised!$AC1179/dataOrig!$AC1179,dataOrig!AA1179)</f>
        <v>542.42218783929843</v>
      </c>
      <c r="AB1179" s="1">
        <f>IF(dataOrig!$AC1179&gt;0,dataOrig!AB1179*dataRevised!$AC1179/dataOrig!$AC1179,dataOrig!AB1179)</f>
        <v>2484.0325701163106</v>
      </c>
      <c r="AC1179" s="9">
        <f>dataOrig!AC1179*VLOOKUP($C1179,pivot!$H$4:$Q$65,10,FALSE)/VLOOKUP($C1179,pivot!$H$4:$Q$65,6,FALSE)</f>
        <v>4867.9477098852476</v>
      </c>
    </row>
    <row r="1180" spans="1:29">
      <c r="A1180">
        <v>1215</v>
      </c>
      <c r="B1180">
        <v>11001</v>
      </c>
      <c r="C1180">
        <f>dataOrig!C1180</f>
        <v>11001</v>
      </c>
      <c r="D1180">
        <v>11</v>
      </c>
      <c r="E1180" s="1">
        <f>IF(dataOrig!$I1180&gt;0,dataOrig!E1180*dataRevised!$I1180/dataOrig!$I1180,dataOrig!E1180)</f>
        <v>697.70593407897627</v>
      </c>
      <c r="F1180" s="1">
        <f>IF(dataOrig!$I1180&gt;0,dataOrig!F1180*dataRevised!$I1180/dataOrig!$I1180,dataOrig!F1180)</f>
        <v>2419.663164581375</v>
      </c>
      <c r="G1180" s="1">
        <f>IF(dataOrig!$I1180&gt;0,dataOrig!G1180*dataRevised!$I1180/dataOrig!$I1180,dataOrig!G1180)</f>
        <v>285.72719205139026</v>
      </c>
      <c r="H1180" s="1">
        <f>IF(dataOrig!$I1180&gt;0,dataOrig!H1180*dataRevised!$I1180/dataOrig!$I1180,dataOrig!H1180)</f>
        <v>996.72276296996608</v>
      </c>
      <c r="I1180" s="9">
        <f>dataOrig!I1180*VLOOKUP($C1180,pivot!$H$4:$Q$65,7,FALSE)/VLOOKUP($C1180,pivot!$H$4:$Q$65,2,FALSE)</f>
        <v>4399.8190536817074</v>
      </c>
      <c r="J1180" s="1">
        <f>dataOrig!J1180</f>
        <v>735</v>
      </c>
      <c r="K1180" s="1">
        <f>dataOrig!K1180</f>
        <v>2549</v>
      </c>
      <c r="L1180" s="1">
        <f>dataOrig!L1180</f>
        <v>301</v>
      </c>
      <c r="M1180" s="1">
        <f>dataOrig!M1180</f>
        <v>1050</v>
      </c>
      <c r="N1180" s="9">
        <f>dataOrig!N1180</f>
        <v>4635</v>
      </c>
      <c r="O1180" s="1">
        <f>IF(dataOrig!$S1180&gt;0,dataOrig!O1180*dataRevised!$S1180/dataOrig!$S1180,dataOrig!O1180)</f>
        <v>852.61298379914422</v>
      </c>
      <c r="P1180" s="1">
        <f>IF(dataOrig!$S1180&gt;0,dataOrig!P1180*dataRevised!$S1180/dataOrig!$S1180,dataOrig!P1180)</f>
        <v>2024.3148700498316</v>
      </c>
      <c r="Q1180" s="1">
        <f>IF(dataOrig!$S1180&gt;0,dataOrig!Q1180*dataRevised!$S1180/dataOrig!$S1180,dataOrig!Q1180)</f>
        <v>510.13031095019085</v>
      </c>
      <c r="R1180" s="1">
        <f>IF(dataOrig!$S1180&gt;0,dataOrig!R1180*dataRevised!$S1180/dataOrig!$S1180,dataOrig!R1180)</f>
        <v>2219.0937443928892</v>
      </c>
      <c r="S1180" s="9">
        <f>dataOrig!S1180*VLOOKUP($C1180,pivot!$H$4:$Q$65,8,FALSE)/VLOOKUP($C1180,pivot!$H$4:$Q$65,4,FALSE)</f>
        <v>5606.1519091920554</v>
      </c>
      <c r="T1180" s="1">
        <f>IF(dataOrig!$X1180&gt;0,dataOrig!T1180*dataRevised!$X1180/dataOrig!$X1180,dataOrig!T1180)</f>
        <v>471.26691818362241</v>
      </c>
      <c r="U1180" s="1">
        <f>IF(dataOrig!$X1180&gt;0,dataOrig!U1180*dataRevised!$X1180/dataOrig!$X1180,dataOrig!U1180)</f>
        <v>2340.7555192426203</v>
      </c>
      <c r="V1180" s="1">
        <f>IF(dataOrig!$X1180&gt;0,dataOrig!V1180*dataRevised!$X1180/dataOrig!$X1180,dataOrig!V1180)</f>
        <v>56.863611615544528</v>
      </c>
      <c r="W1180" s="1">
        <f>IF(dataOrig!$X1180&gt;0,dataOrig!W1180*dataRevised!$X1180/dataOrig!$X1180,dataOrig!W1180)</f>
        <v>1300.8524849035527</v>
      </c>
      <c r="X1180" s="9">
        <f>dataOrig!X1180*VLOOKUP($C1180,pivot!$H$4:$Q$65,9,FALSE)/VLOOKUP($C1180,pivot!$H$4:$Q$65,5,FALSE)</f>
        <v>4169.7385339453404</v>
      </c>
      <c r="Y1180" s="1">
        <f>IF(dataOrig!$AC1180&gt;0,dataOrig!Y1180*dataRevised!$AC1180/dataOrig!$AC1180,dataOrig!Y1180)</f>
        <v>868.74783268756846</v>
      </c>
      <c r="Z1180" s="1">
        <f>IF(dataOrig!$AC1180&gt;0,dataOrig!Z1180*dataRevised!$AC1180/dataOrig!$AC1180,dataOrig!Z1180)</f>
        <v>2534.9909713536335</v>
      </c>
      <c r="AA1180" s="1">
        <f>IF(dataOrig!$AC1180&gt;0,dataOrig!AA1180*dataRevised!$AC1180/dataOrig!$AC1180,dataOrig!AA1180)</f>
        <v>354.64190477074152</v>
      </c>
      <c r="AB1180" s="1">
        <f>IF(dataOrig!$AC1180&gt;0,dataOrig!AB1180*dataRevised!$AC1180/dataOrig!$AC1180,dataOrig!AB1180)</f>
        <v>972.09468207481746</v>
      </c>
      <c r="AC1180" s="9">
        <f>dataOrig!AC1180*VLOOKUP($C1180,pivot!$H$4:$Q$65,10,FALSE)/VLOOKUP($C1180,pivot!$H$4:$Q$65,6,FALSE)</f>
        <v>4730.4753908867615</v>
      </c>
    </row>
    <row r="1181" spans="1:29">
      <c r="A1181">
        <v>1216</v>
      </c>
      <c r="B1181">
        <v>11001</v>
      </c>
      <c r="C1181">
        <f>dataOrig!C1181</f>
        <v>11001</v>
      </c>
      <c r="D1181">
        <v>11</v>
      </c>
      <c r="E1181" s="1">
        <f>IF(dataOrig!$I1181&gt;0,dataOrig!E1181*dataRevised!$I1181/dataOrig!$I1181,dataOrig!E1181)</f>
        <v>471.78210780578388</v>
      </c>
      <c r="F1181" s="1">
        <f>IF(dataOrig!$I1181&gt;0,dataOrig!F1181*dataRevised!$I1181/dataOrig!$I1181,dataOrig!F1181)</f>
        <v>1372.6296335757818</v>
      </c>
      <c r="G1181" s="1">
        <f>IF(dataOrig!$I1181&gt;0,dataOrig!G1181*dataRevised!$I1181/dataOrig!$I1181,dataOrig!G1181)</f>
        <v>224.02530672467807</v>
      </c>
      <c r="H1181" s="1">
        <f>IF(dataOrig!$I1181&gt;0,dataOrig!H1181*dataRevised!$I1181/dataOrig!$I1181,dataOrig!H1181)</f>
        <v>2493.7054269734294</v>
      </c>
      <c r="I1181" s="9">
        <f>dataOrig!I1181*VLOOKUP($C1181,pivot!$H$4:$Q$65,7,FALSE)/VLOOKUP($C1181,pivot!$H$4:$Q$65,2,FALSE)</f>
        <v>4562.1424750796732</v>
      </c>
      <c r="J1181" s="1">
        <f>dataOrig!J1181</f>
        <v>497</v>
      </c>
      <c r="K1181" s="1">
        <f>dataOrig!K1181</f>
        <v>1446</v>
      </c>
      <c r="L1181" s="1">
        <f>dataOrig!L1181</f>
        <v>236</v>
      </c>
      <c r="M1181" s="1">
        <f>dataOrig!M1181</f>
        <v>2627</v>
      </c>
      <c r="N1181" s="9">
        <f>dataOrig!N1181</f>
        <v>4806</v>
      </c>
      <c r="O1181" s="1">
        <f>IF(dataOrig!$S1181&gt;0,dataOrig!O1181*dataRevised!$S1181/dataOrig!$S1181,dataOrig!O1181)</f>
        <v>691.54704833411768</v>
      </c>
      <c r="P1181" s="1">
        <f>IF(dataOrig!$S1181&gt;0,dataOrig!P1181*dataRevised!$S1181/dataOrig!$S1181,dataOrig!P1181)</f>
        <v>1711.6850847013932</v>
      </c>
      <c r="Q1181" s="1">
        <f>IF(dataOrig!$S1181&gt;0,dataOrig!Q1181*dataRevised!$S1181/dataOrig!$S1181,dataOrig!Q1181)</f>
        <v>435.73155182633258</v>
      </c>
      <c r="R1181" s="1">
        <f>IF(dataOrig!$S1181&gt;0,dataOrig!R1181*dataRevised!$S1181/dataOrig!$S1181,dataOrig!R1181)</f>
        <v>1954.1112136472409</v>
      </c>
      <c r="S1181" s="9">
        <f>dataOrig!S1181*VLOOKUP($C1181,pivot!$H$4:$Q$65,8,FALSE)/VLOOKUP($C1181,pivot!$H$4:$Q$65,4,FALSE)</f>
        <v>4793.074898509085</v>
      </c>
      <c r="T1181" s="1">
        <f>IF(dataOrig!$X1181&gt;0,dataOrig!T1181*dataRevised!$X1181/dataOrig!$X1181,dataOrig!T1181)</f>
        <v>175.26455634928109</v>
      </c>
      <c r="U1181" s="1">
        <f>IF(dataOrig!$X1181&gt;0,dataOrig!U1181*dataRevised!$X1181/dataOrig!$X1181,dataOrig!U1181)</f>
        <v>2129.6590980397091</v>
      </c>
      <c r="V1181" s="1">
        <f>IF(dataOrig!$X1181&gt;0,dataOrig!V1181*dataRevised!$X1181/dataOrig!$X1181,dataOrig!V1181)</f>
        <v>110.61140889599072</v>
      </c>
      <c r="W1181" s="1">
        <f>IF(dataOrig!$X1181&gt;0,dataOrig!W1181*dataRevised!$X1181/dataOrig!$X1181,dataOrig!W1181)</f>
        <v>1771.340449503401</v>
      </c>
      <c r="X1181" s="9">
        <f>dataOrig!X1181*VLOOKUP($C1181,pivot!$H$4:$Q$65,9,FALSE)/VLOOKUP($C1181,pivot!$H$4:$Q$65,5,FALSE)</f>
        <v>4186.8755127883815</v>
      </c>
      <c r="Y1181" s="1">
        <f>IF(dataOrig!$AC1181&gt;0,dataOrig!Y1181*dataRevised!$AC1181/dataOrig!$AC1181,dataOrig!Y1181)</f>
        <v>492.4614900224322</v>
      </c>
      <c r="Z1181" s="1">
        <f>IF(dataOrig!$AC1181&gt;0,dataOrig!Z1181*dataRevised!$AC1181/dataOrig!$AC1181,dataOrig!Z1181)</f>
        <v>1408.4177594287969</v>
      </c>
      <c r="AA1181" s="1">
        <f>IF(dataOrig!$AC1181&gt;0,dataOrig!AA1181*dataRevised!$AC1181/dataOrig!$AC1181,dataOrig!AA1181)</f>
        <v>211.17078314666063</v>
      </c>
      <c r="AB1181" s="1">
        <f>IF(dataOrig!$AC1181&gt;0,dataOrig!AB1181*dataRevised!$AC1181/dataOrig!$AC1181,dataOrig!AB1181)</f>
        <v>2225.9990103898376</v>
      </c>
      <c r="AC1181" s="9">
        <f>dataOrig!AC1181*VLOOKUP($C1181,pivot!$H$4:$Q$65,10,FALSE)/VLOOKUP($C1181,pivot!$H$4:$Q$65,6,FALSE)</f>
        <v>4338.0490429877273</v>
      </c>
    </row>
    <row r="1182" spans="1:29">
      <c r="A1182">
        <v>1217</v>
      </c>
      <c r="B1182">
        <v>11001</v>
      </c>
      <c r="C1182">
        <f>dataOrig!C1182</f>
        <v>11001</v>
      </c>
      <c r="D1182">
        <v>11</v>
      </c>
      <c r="E1182" s="1">
        <f>IF(dataOrig!$I1182&gt;0,dataOrig!E1182*dataRevised!$I1182/dataOrig!$I1182,dataOrig!E1182)</f>
        <v>1099.2428185897343</v>
      </c>
      <c r="F1182" s="1">
        <f>IF(dataOrig!$I1182&gt;0,dataOrig!F1182*dataRevised!$I1182/dataOrig!$I1182,dataOrig!F1182)</f>
        <v>2072.2340872032728</v>
      </c>
      <c r="G1182" s="1">
        <f>IF(dataOrig!$I1182&gt;0,dataOrig!G1182*dataRevised!$I1182/dataOrig!$I1182,dataOrig!G1182)</f>
        <v>1028.9975952947079</v>
      </c>
      <c r="H1182" s="1">
        <f>IF(dataOrig!$I1182&gt;0,dataOrig!H1182*dataRevised!$I1182/dataOrig!$I1182,dataOrig!H1182)</f>
        <v>3414.4874080028267</v>
      </c>
      <c r="I1182" s="9">
        <f>dataOrig!I1182*VLOOKUP($C1182,pivot!$H$4:$Q$65,7,FALSE)/VLOOKUP($C1182,pivot!$H$4:$Q$65,2,FALSE)</f>
        <v>7614.9619090905417</v>
      </c>
      <c r="J1182" s="1">
        <f>dataOrig!J1182</f>
        <v>1158</v>
      </c>
      <c r="K1182" s="1">
        <f>dataOrig!K1182</f>
        <v>2183</v>
      </c>
      <c r="L1182" s="1">
        <f>dataOrig!L1182</f>
        <v>1084</v>
      </c>
      <c r="M1182" s="1">
        <f>dataOrig!M1182</f>
        <v>3597</v>
      </c>
      <c r="N1182" s="9">
        <f>dataOrig!N1182</f>
        <v>8022</v>
      </c>
      <c r="O1182" s="1">
        <f>IF(dataOrig!$S1182&gt;0,dataOrig!O1182*dataRevised!$S1182/dataOrig!$S1182,dataOrig!O1182)</f>
        <v>1010.6559070034873</v>
      </c>
      <c r="P1182" s="1">
        <f>IF(dataOrig!$S1182&gt;0,dataOrig!P1182*dataRevised!$S1182/dataOrig!$S1182,dataOrig!P1182)</f>
        <v>2441.9223766820719</v>
      </c>
      <c r="Q1182" s="1">
        <f>IF(dataOrig!$S1182&gt;0,dataOrig!Q1182*dataRevised!$S1182/dataOrig!$S1182,dataOrig!Q1182)</f>
        <v>644.63439905411349</v>
      </c>
      <c r="R1182" s="1">
        <f>IF(dataOrig!$S1182&gt;0,dataOrig!R1182*dataRevised!$S1182/dataOrig!$S1182,dataOrig!R1182)</f>
        <v>2926.1772035149647</v>
      </c>
      <c r="S1182" s="9">
        <f>dataOrig!S1182*VLOOKUP($C1182,pivot!$H$4:$Q$65,8,FALSE)/VLOOKUP($C1182,pivot!$H$4:$Q$65,4,FALSE)</f>
        <v>7023.3898862546375</v>
      </c>
      <c r="T1182" s="1">
        <f>IF(dataOrig!$X1182&gt;0,dataOrig!T1182*dataRevised!$X1182/dataOrig!$X1182,dataOrig!T1182)</f>
        <v>336.50794819061969</v>
      </c>
      <c r="U1182" s="1">
        <f>IF(dataOrig!$X1182&gt;0,dataOrig!U1182*dataRevised!$X1182/dataOrig!$X1182,dataOrig!U1182)</f>
        <v>4320.0765756138353</v>
      </c>
      <c r="V1182" s="1">
        <f>IF(dataOrig!$X1182&gt;0,dataOrig!V1182*dataRevised!$X1182/dataOrig!$X1182,dataOrig!V1182)</f>
        <v>346.63434477968929</v>
      </c>
      <c r="W1182" s="1">
        <f>IF(dataOrig!$X1182&gt;0,dataOrig!W1182*dataRevised!$X1182/dataOrig!$X1182,dataOrig!W1182)</f>
        <v>2357.1135445018872</v>
      </c>
      <c r="X1182" s="9">
        <f>dataOrig!X1182*VLOOKUP($C1182,pivot!$H$4:$Q$65,9,FALSE)/VLOOKUP($C1182,pivot!$H$4:$Q$65,5,FALSE)</f>
        <v>7360.332413086031</v>
      </c>
      <c r="Y1182" s="1">
        <f>IF(dataOrig!$AC1182&gt;0,dataOrig!Y1182*dataRevised!$AC1182/dataOrig!$AC1182,dataOrig!Y1182)</f>
        <v>1058.6578455379888</v>
      </c>
      <c r="Z1182" s="1">
        <f>IF(dataOrig!$AC1182&gt;0,dataOrig!Z1182*dataRevised!$AC1182/dataOrig!$AC1182,dataOrig!Z1182)</f>
        <v>1872.2505264897729</v>
      </c>
      <c r="AA1182" s="1">
        <f>IF(dataOrig!$AC1182&gt;0,dataOrig!AA1182*dataRevised!$AC1182/dataOrig!$AC1182,dataOrig!AA1182)</f>
        <v>909.62207093358393</v>
      </c>
      <c r="AB1182" s="1">
        <f>IF(dataOrig!$AC1182&gt;0,dataOrig!AB1182*dataRevised!$AC1182/dataOrig!$AC1182,dataOrig!AB1182)</f>
        <v>3189.3111800097058</v>
      </c>
      <c r="AC1182" s="9">
        <f>dataOrig!AC1182*VLOOKUP($C1182,pivot!$H$4:$Q$65,10,FALSE)/VLOOKUP($C1182,pivot!$H$4:$Q$65,6,FALSE)</f>
        <v>7029.841622971051</v>
      </c>
    </row>
    <row r="1183" spans="1:29">
      <c r="A1183">
        <v>1218</v>
      </c>
      <c r="B1183">
        <v>11001</v>
      </c>
      <c r="C1183">
        <f>dataOrig!C1183</f>
        <v>11001</v>
      </c>
      <c r="D1183">
        <v>11</v>
      </c>
      <c r="E1183" s="1">
        <f>IF(dataOrig!$I1183&gt;0,dataOrig!E1183*dataRevised!$I1183/dataOrig!$I1183,dataOrig!E1183)</f>
        <v>911.28938328682614</v>
      </c>
      <c r="F1183" s="1">
        <f>IF(dataOrig!$I1183&gt;0,dataOrig!F1183*dataRevised!$I1183/dataOrig!$I1183,dataOrig!F1183)</f>
        <v>2493.7054269734294</v>
      </c>
      <c r="G1183" s="1">
        <f>IF(dataOrig!$I1183&gt;0,dataOrig!G1183*dataRevised!$I1183/dataOrig!$I1183,dataOrig!G1183)</f>
        <v>448.99987322361329</v>
      </c>
      <c r="H1183" s="1">
        <f>IF(dataOrig!$I1183&gt;0,dataOrig!H1183*dataRevised!$I1183/dataOrig!$I1183,dataOrig!H1183)</f>
        <v>2123.4941150131567</v>
      </c>
      <c r="I1183" s="9">
        <f>dataOrig!I1183*VLOOKUP($C1183,pivot!$H$4:$Q$65,7,FALSE)/VLOOKUP($C1183,pivot!$H$4:$Q$65,2,FALSE)</f>
        <v>5977.4887984970255</v>
      </c>
      <c r="J1183" s="1">
        <f>dataOrig!J1183</f>
        <v>960</v>
      </c>
      <c r="K1183" s="1">
        <f>dataOrig!K1183</f>
        <v>2627</v>
      </c>
      <c r="L1183" s="1">
        <f>dataOrig!L1183</f>
        <v>473</v>
      </c>
      <c r="M1183" s="1">
        <f>dataOrig!M1183</f>
        <v>2237</v>
      </c>
      <c r="N1183" s="9">
        <f>dataOrig!N1183</f>
        <v>6297</v>
      </c>
      <c r="O1183" s="1">
        <f>IF(dataOrig!$S1183&gt;0,dataOrig!O1183*dataRevised!$S1183/dataOrig!$S1183,dataOrig!O1183)</f>
        <v>415.57417558655982</v>
      </c>
      <c r="P1183" s="1">
        <f>IF(dataOrig!$S1183&gt;0,dataOrig!P1183*dataRevised!$S1183/dataOrig!$S1183,dataOrig!P1183)</f>
        <v>869.96236845259978</v>
      </c>
      <c r="Q1183" s="1">
        <f>IF(dataOrig!$S1183&gt;0,dataOrig!Q1183*dataRevised!$S1183/dataOrig!$S1183,dataOrig!Q1183)</f>
        <v>190.92336867564555</v>
      </c>
      <c r="R1183" s="1">
        <f>IF(dataOrig!$S1183&gt;0,dataOrig!R1183*dataRevised!$S1183/dataOrig!$S1183,dataOrig!R1183)</f>
        <v>768.18677529672789</v>
      </c>
      <c r="S1183" s="9">
        <f>dataOrig!S1183*VLOOKUP($C1183,pivot!$H$4:$Q$65,8,FALSE)/VLOOKUP($C1183,pivot!$H$4:$Q$65,4,FALSE)</f>
        <v>2244.6466880115331</v>
      </c>
      <c r="T1183" s="1">
        <f>IF(dataOrig!$X1183&gt;0,dataOrig!T1183*dataRevised!$X1183/dataOrig!$X1183,dataOrig!T1183)</f>
        <v>421.41388882204916</v>
      </c>
      <c r="U1183" s="1">
        <f>IF(dataOrig!$X1183&gt;0,dataOrig!U1183*dataRevised!$X1183/dataOrig!$X1183,dataOrig!U1183)</f>
        <v>2660.9054421739743</v>
      </c>
      <c r="V1183" s="1">
        <f>IF(dataOrig!$X1183&gt;0,dataOrig!V1183*dataRevised!$X1183/dataOrig!$X1183,dataOrig!V1183)</f>
        <v>118.40094473373655</v>
      </c>
      <c r="W1183" s="1">
        <f>IF(dataOrig!$X1183&gt;0,dataOrig!W1183*dataRevised!$X1183/dataOrig!$X1183,dataOrig!W1183)</f>
        <v>2325.955401150904</v>
      </c>
      <c r="X1183" s="9">
        <f>dataOrig!X1183*VLOOKUP($C1183,pivot!$H$4:$Q$65,9,FALSE)/VLOOKUP($C1183,pivot!$H$4:$Q$65,5,FALSE)</f>
        <v>5526.6756768806636</v>
      </c>
      <c r="Y1183" s="1">
        <f>IF(dataOrig!$AC1183&gt;0,dataOrig!Y1183*dataRevised!$AC1183/dataOrig!$AC1183,dataOrig!Y1183)</f>
        <v>942.557784792917</v>
      </c>
      <c r="Z1183" s="1">
        <f>IF(dataOrig!$AC1183&gt;0,dataOrig!Z1183*dataRevised!$AC1183/dataOrig!$AC1183,dataOrig!Z1183)</f>
        <v>2399.4240215041541</v>
      </c>
      <c r="AA1183" s="1">
        <f>IF(dataOrig!$AC1183&gt;0,dataOrig!AA1183*dataRevised!$AC1183/dataOrig!$AC1183,dataOrig!AA1183)</f>
        <v>431.89641407970385</v>
      </c>
      <c r="AB1183" s="1">
        <f>IF(dataOrig!$AC1183&gt;0,dataOrig!AB1183*dataRevised!$AC1183/dataOrig!$AC1183,dataOrig!AB1183)</f>
        <v>2019.7236934967377</v>
      </c>
      <c r="AC1183" s="9">
        <f>dataOrig!AC1183*VLOOKUP($C1183,pivot!$H$4:$Q$65,10,FALSE)/VLOOKUP($C1183,pivot!$H$4:$Q$65,6,FALSE)</f>
        <v>5793.6019138735128</v>
      </c>
    </row>
    <row r="1184" spans="1:29">
      <c r="A1184">
        <v>1219</v>
      </c>
      <c r="B1184">
        <v>11001</v>
      </c>
      <c r="C1184">
        <f>dataOrig!C1184</f>
        <v>11001</v>
      </c>
      <c r="D1184">
        <v>11</v>
      </c>
      <c r="E1184" s="1">
        <f>IF(dataOrig!$I1184&gt;0,dataOrig!E1184*dataRevised!$I1184/dataOrig!$I1184,dataOrig!E1184)</f>
        <v>756.56004008291723</v>
      </c>
      <c r="F1184" s="1">
        <f>IF(dataOrig!$I1184&gt;0,dataOrig!F1184*dataRevised!$I1184/dataOrig!$I1184,dataOrig!F1184)</f>
        <v>1101.1413381382483</v>
      </c>
      <c r="G1184" s="1">
        <f>IF(dataOrig!$I1184&gt;0,dataOrig!G1184*dataRevised!$I1184/dataOrig!$I1184,dataOrig!G1184)</f>
        <v>322.74832324741766</v>
      </c>
      <c r="H1184" s="1">
        <f>IF(dataOrig!$I1184&gt;0,dataOrig!H1184*dataRevised!$I1184/dataOrig!$I1184,dataOrig!H1184)</f>
        <v>1150.5028463996182</v>
      </c>
      <c r="I1184" s="9">
        <f>dataOrig!I1184*VLOOKUP($C1184,pivot!$H$4:$Q$65,7,FALSE)/VLOOKUP($C1184,pivot!$H$4:$Q$65,2,FALSE)</f>
        <v>3330.9525478682012</v>
      </c>
      <c r="J1184" s="1">
        <f>dataOrig!J1184</f>
        <v>797</v>
      </c>
      <c r="K1184" s="1">
        <f>dataOrig!K1184</f>
        <v>1160</v>
      </c>
      <c r="L1184" s="1">
        <f>dataOrig!L1184</f>
        <v>340</v>
      </c>
      <c r="M1184" s="1">
        <f>dataOrig!M1184</f>
        <v>1212</v>
      </c>
      <c r="N1184" s="9">
        <f>dataOrig!N1184</f>
        <v>3509</v>
      </c>
      <c r="O1184" s="1">
        <f>IF(dataOrig!$S1184&gt;0,dataOrig!O1184*dataRevised!$S1184/dataOrig!$S1184,dataOrig!O1184)</f>
        <v>1248.1218246809026</v>
      </c>
      <c r="P1184" s="1">
        <f>IF(dataOrig!$S1184&gt;0,dataOrig!P1184*dataRevised!$S1184/dataOrig!$S1184,dataOrig!P1184)</f>
        <v>2318.9287372999506</v>
      </c>
      <c r="Q1184" s="1">
        <f>IF(dataOrig!$S1184&gt;0,dataOrig!Q1184*dataRevised!$S1184/dataOrig!$S1184,dataOrig!Q1184)</f>
        <v>596.08294735569609</v>
      </c>
      <c r="R1184" s="1">
        <f>IF(dataOrig!$S1184&gt;0,dataOrig!R1184*dataRevised!$S1184/dataOrig!$S1184,dataOrig!R1184)</f>
        <v>2381.3118212966342</v>
      </c>
      <c r="S1184" s="9">
        <f>dataOrig!S1184*VLOOKUP($C1184,pivot!$H$4:$Q$65,8,FALSE)/VLOOKUP($C1184,pivot!$H$4:$Q$65,4,FALSE)</f>
        <v>6544.4453306331834</v>
      </c>
      <c r="T1184" s="1">
        <f>IF(dataOrig!$X1184&gt;0,dataOrig!T1184*dataRevised!$X1184/dataOrig!$X1184,dataOrig!T1184)</f>
        <v>328.71841235287388</v>
      </c>
      <c r="U1184" s="1">
        <f>IF(dataOrig!$X1184&gt;0,dataOrig!U1184*dataRevised!$X1184/dataOrig!$X1184,dataOrig!U1184)</f>
        <v>1487.0223914256783</v>
      </c>
      <c r="V1184" s="1">
        <f>IF(dataOrig!$X1184&gt;0,dataOrig!V1184*dataRevised!$X1184/dataOrig!$X1184,dataOrig!V1184)</f>
        <v>75.55849762613451</v>
      </c>
      <c r="W1184" s="1">
        <f>IF(dataOrig!$X1184&gt;0,dataOrig!W1184*dataRevised!$X1184/dataOrig!$X1184,dataOrig!W1184)</f>
        <v>1161.4197934079027</v>
      </c>
      <c r="X1184" s="9">
        <f>dataOrig!X1184*VLOOKUP($C1184,pivot!$H$4:$Q$65,9,FALSE)/VLOOKUP($C1184,pivot!$H$4:$Q$65,5,FALSE)</f>
        <v>3052.7190948125894</v>
      </c>
      <c r="Y1184" s="1">
        <f>IF(dataOrig!$AC1184&gt;0,dataOrig!Y1184*dataRevised!$AC1184/dataOrig!$AC1184,dataOrig!Y1184)</f>
        <v>741.09330405551657</v>
      </c>
      <c r="Z1184" s="1">
        <f>IF(dataOrig!$AC1184&gt;0,dataOrig!Z1184*dataRevised!$AC1184/dataOrig!$AC1184,dataOrig!Z1184)</f>
        <v>1042.6815080493368</v>
      </c>
      <c r="AA1184" s="1">
        <f>IF(dataOrig!$AC1184&gt;0,dataOrig!AA1184*dataRevised!$AC1184/dataOrig!$AC1184,dataOrig!AA1184)</f>
        <v>332.96957505176988</v>
      </c>
      <c r="AB1184" s="1">
        <f>IF(dataOrig!$AC1184&gt;0,dataOrig!AB1184*dataRevised!$AC1184/dataOrig!$AC1184,dataOrig!AB1184)</f>
        <v>1117.6183853138093</v>
      </c>
      <c r="AC1184" s="9">
        <f>dataOrig!AC1184*VLOOKUP($C1184,pivot!$H$4:$Q$65,10,FALSE)/VLOOKUP($C1184,pivot!$H$4:$Q$65,6,FALSE)</f>
        <v>3234.3627724704324</v>
      </c>
    </row>
    <row r="1185" spans="1:29">
      <c r="A1185">
        <v>1220</v>
      </c>
      <c r="B1185">
        <v>11001</v>
      </c>
      <c r="C1185">
        <f>dataOrig!C1185</f>
        <v>11001</v>
      </c>
      <c r="D1185">
        <v>11</v>
      </c>
      <c r="E1185" s="1">
        <f>IF(dataOrig!$I1185&gt;0,dataOrig!E1185*dataRevised!$I1185/dataOrig!$I1185,dataOrig!E1185)</f>
        <v>315.15424505336074</v>
      </c>
      <c r="F1185" s="1">
        <f>IF(dataOrig!$I1185&gt;0,dataOrig!F1185*dataRevised!$I1185/dataOrig!$I1185,dataOrig!F1185)</f>
        <v>291.42275069693295</v>
      </c>
      <c r="G1185" s="1">
        <f>IF(dataOrig!$I1185&gt;0,dataOrig!G1185*dataRevised!$I1185/dataOrig!$I1185,dataOrig!G1185)</f>
        <v>221.17752740190679</v>
      </c>
      <c r="H1185" s="1">
        <f>IF(dataOrig!$I1185&gt;0,dataOrig!H1185*dataRevised!$I1185/dataOrig!$I1185,dataOrig!H1185)</f>
        <v>682.51777769086254</v>
      </c>
      <c r="I1185" s="9">
        <f>dataOrig!I1185*VLOOKUP($C1185,pivot!$H$4:$Q$65,7,FALSE)/VLOOKUP($C1185,pivot!$H$4:$Q$65,2,FALSE)</f>
        <v>1510.272300843063</v>
      </c>
      <c r="J1185" s="1">
        <f>dataOrig!J1185</f>
        <v>332</v>
      </c>
      <c r="K1185" s="1">
        <f>dataOrig!K1185</f>
        <v>307</v>
      </c>
      <c r="L1185" s="1">
        <f>dataOrig!L1185</f>
        <v>233</v>
      </c>
      <c r="M1185" s="1">
        <f>dataOrig!M1185</f>
        <v>719</v>
      </c>
      <c r="N1185" s="9">
        <f>dataOrig!N1185</f>
        <v>1591</v>
      </c>
      <c r="O1185" s="1">
        <f>IF(dataOrig!$S1185&gt;0,dataOrig!O1185*dataRevised!$S1185/dataOrig!$S1185,dataOrig!O1185)</f>
        <v>548.32938736467361</v>
      </c>
      <c r="P1185" s="1">
        <f>IF(dataOrig!$S1185&gt;0,dataOrig!P1185*dataRevised!$S1185/dataOrig!$S1185,dataOrig!P1185)</f>
        <v>1010.8782538015565</v>
      </c>
      <c r="Q1185" s="1">
        <f>IF(dataOrig!$S1185&gt;0,dataOrig!Q1185*dataRevised!$S1185/dataOrig!$S1185,dataOrig!Q1185)</f>
        <v>259.82195905338278</v>
      </c>
      <c r="R1185" s="1">
        <f>IF(dataOrig!$S1185&gt;0,dataOrig!R1185*dataRevised!$S1185/dataOrig!$S1185,dataOrig!R1185)</f>
        <v>1032.3958296783994</v>
      </c>
      <c r="S1185" s="9">
        <f>dataOrig!S1185*VLOOKUP($C1185,pivot!$H$4:$Q$65,8,FALSE)/VLOOKUP($C1185,pivot!$H$4:$Q$65,4,FALSE)</f>
        <v>2851.4254298980122</v>
      </c>
      <c r="T1185" s="1">
        <f>IF(dataOrig!$X1185&gt;0,dataOrig!T1185*dataRevised!$X1185/dataOrig!$X1185,dataOrig!T1185)</f>
        <v>111.39036247976532</v>
      </c>
      <c r="U1185" s="1">
        <f>IF(dataOrig!$X1185&gt;0,dataOrig!U1185*dataRevised!$X1185/dataOrig!$X1185,dataOrig!U1185)</f>
        <v>602.91007384152692</v>
      </c>
      <c r="V1185" s="1">
        <f>IF(dataOrig!$X1185&gt;0,dataOrig!V1185*dataRevised!$X1185/dataOrig!$X1185,dataOrig!V1185)</f>
        <v>64.653147453290359</v>
      </c>
      <c r="W1185" s="1">
        <f>IF(dataOrig!$X1185&gt;0,dataOrig!W1185*dataRevised!$X1185/dataOrig!$X1185,dataOrig!W1185)</f>
        <v>628.61554210608813</v>
      </c>
      <c r="X1185" s="9">
        <f>dataOrig!X1185*VLOOKUP($C1185,pivot!$H$4:$Q$65,9,FALSE)/VLOOKUP($C1185,pivot!$H$4:$Q$65,5,FALSE)</f>
        <v>1407.5691258806708</v>
      </c>
      <c r="Y1185" s="1">
        <f>IF(dataOrig!$AC1185&gt;0,dataOrig!Y1185*dataRevised!$AC1185/dataOrig!$AC1185,dataOrig!Y1185)</f>
        <v>322.36986138621376</v>
      </c>
      <c r="Z1185" s="1">
        <f>IF(dataOrig!$AC1185&gt;0,dataOrig!Z1185*dataRevised!$AC1185/dataOrig!$AC1185,dataOrig!Z1185)</f>
        <v>279.80887241413313</v>
      </c>
      <c r="AA1185" s="1">
        <f>IF(dataOrig!$AC1185&gt;0,dataOrig!AA1185*dataRevised!$AC1185/dataOrig!$AC1185,dataOrig!AA1185)</f>
        <v>205.02063394976417</v>
      </c>
      <c r="AB1185" s="1">
        <f>IF(dataOrig!$AC1185&gt;0,dataOrig!AB1185*dataRevised!$AC1185/dataOrig!$AC1185,dataOrig!AB1185)</f>
        <v>646.30091023705381</v>
      </c>
      <c r="AC1185" s="9">
        <f>dataOrig!AC1185*VLOOKUP($C1185,pivot!$H$4:$Q$65,10,FALSE)/VLOOKUP($C1185,pivot!$H$4:$Q$65,6,FALSE)</f>
        <v>1453.500277987165</v>
      </c>
    </row>
    <row r="1186" spans="1:29">
      <c r="A1186">
        <v>1221</v>
      </c>
      <c r="B1186">
        <v>11001</v>
      </c>
      <c r="C1186">
        <f>dataOrig!C1186</f>
        <v>11001</v>
      </c>
      <c r="D1186">
        <v>11</v>
      </c>
      <c r="E1186" s="1">
        <f>IF(dataOrig!$I1186&gt;0,dataOrig!E1186*dataRevised!$I1186/dataOrig!$I1186,dataOrig!E1186)</f>
        <v>977.7375674848239</v>
      </c>
      <c r="F1186" s="1">
        <f>IF(dataOrig!$I1186&gt;0,dataOrig!F1186*dataRevised!$I1186/dataOrig!$I1186,dataOrig!F1186)</f>
        <v>953.05681335413908</v>
      </c>
      <c r="G1186" s="1">
        <f>IF(dataOrig!$I1186&gt;0,dataOrig!G1186*dataRevised!$I1186/dataOrig!$I1186,dataOrig!G1186)</f>
        <v>503.10768035626865</v>
      </c>
      <c r="H1186" s="1">
        <f>IF(dataOrig!$I1186&gt;0,dataOrig!H1186*dataRevised!$I1186/dataOrig!$I1186,dataOrig!H1186)</f>
        <v>1247.3273433738432</v>
      </c>
      <c r="I1186" s="9">
        <f>dataOrig!I1186*VLOOKUP($C1186,pivot!$H$4:$Q$65,7,FALSE)/VLOOKUP($C1186,pivot!$H$4:$Q$65,2,FALSE)</f>
        <v>3681.2294045690751</v>
      </c>
      <c r="J1186" s="1">
        <f>dataOrig!J1186</f>
        <v>1030</v>
      </c>
      <c r="K1186" s="1">
        <f>dataOrig!K1186</f>
        <v>1004</v>
      </c>
      <c r="L1186" s="1">
        <f>dataOrig!L1186</f>
        <v>530</v>
      </c>
      <c r="M1186" s="1">
        <f>dataOrig!M1186</f>
        <v>1314</v>
      </c>
      <c r="N1186" s="9">
        <f>dataOrig!N1186</f>
        <v>3878</v>
      </c>
      <c r="O1186" s="1">
        <f>IF(dataOrig!$S1186&gt;0,dataOrig!O1186*dataRevised!$S1186/dataOrig!$S1186,dataOrig!O1186)</f>
        <v>1082.7498485516687</v>
      </c>
      <c r="P1186" s="1">
        <f>IF(dataOrig!$S1186&gt;0,dataOrig!P1186*dataRevised!$S1186/dataOrig!$S1186,dataOrig!P1186)</f>
        <v>1007.6185471094277</v>
      </c>
      <c r="Q1186" s="1">
        <f>IF(dataOrig!$S1186&gt;0,dataOrig!Q1186*dataRevised!$S1186/dataOrig!$S1186,dataOrig!Q1186)</f>
        <v>513.73136345067132</v>
      </c>
      <c r="R1186" s="1">
        <f>IF(dataOrig!$S1186&gt;0,dataOrig!R1186*dataRevised!$S1186/dataOrig!$S1186,dataOrig!R1186)</f>
        <v>1297.7411779960016</v>
      </c>
      <c r="S1186" s="9">
        <f>dataOrig!S1186*VLOOKUP($C1186,pivot!$H$4:$Q$65,8,FALSE)/VLOOKUP($C1186,pivot!$H$4:$Q$65,4,FALSE)</f>
        <v>3901.8409371077701</v>
      </c>
      <c r="T1186" s="1">
        <f>IF(dataOrig!$X1186&gt;0,dataOrig!T1186*dataRevised!$X1186/dataOrig!$X1186,dataOrig!T1186)</f>
        <v>403.49795639523376</v>
      </c>
      <c r="U1186" s="1">
        <f>IF(dataOrig!$X1186&gt;0,dataOrig!U1186*dataRevised!$X1186/dataOrig!$X1186,dataOrig!U1186)</f>
        <v>1934.1417485122886</v>
      </c>
      <c r="V1186" s="1">
        <f>IF(dataOrig!$X1186&gt;0,dataOrig!V1186*dataRevised!$X1186/dataOrig!$X1186,dataOrig!V1186)</f>
        <v>77.895358377458265</v>
      </c>
      <c r="W1186" s="1">
        <f>IF(dataOrig!$X1186&gt;0,dataOrig!W1186*dataRevised!$X1186/dataOrig!$X1186,dataOrig!W1186)</f>
        <v>1758.8771921630075</v>
      </c>
      <c r="X1186" s="9">
        <f>dataOrig!X1186*VLOOKUP($C1186,pivot!$H$4:$Q$65,9,FALSE)/VLOOKUP($C1186,pivot!$H$4:$Q$65,5,FALSE)</f>
        <v>4174.4122554479882</v>
      </c>
      <c r="Y1186" s="1">
        <f>IF(dataOrig!$AC1186&gt;0,dataOrig!Y1186*dataRevised!$AC1186/dataOrig!$AC1186,dataOrig!Y1186)</f>
        <v>1298.5489925853065</v>
      </c>
      <c r="Z1186" s="1">
        <f>IF(dataOrig!$AC1186&gt;0,dataOrig!Z1186*dataRevised!$AC1186/dataOrig!$AC1186,dataOrig!Z1186)</f>
        <v>1234.4563505686365</v>
      </c>
      <c r="AA1186" s="1">
        <f>IF(dataOrig!$AC1186&gt;0,dataOrig!AA1186*dataRevised!$AC1186/dataOrig!$AC1186,dataOrig!AA1186)</f>
        <v>702.65264531552646</v>
      </c>
      <c r="AB1186" s="1">
        <f>IF(dataOrig!$AC1186&gt;0,dataOrig!AB1186*dataRevised!$AC1186/dataOrig!$AC1186,dataOrig!AB1186)</f>
        <v>1698.4330334612562</v>
      </c>
      <c r="AC1186" s="9">
        <f>dataOrig!AC1186*VLOOKUP($C1186,pivot!$H$4:$Q$65,10,FALSE)/VLOOKUP($C1186,pivot!$H$4:$Q$65,6,FALSE)</f>
        <v>4934.0910219307252</v>
      </c>
    </row>
    <row r="1187" spans="1:29">
      <c r="A1187">
        <v>1222</v>
      </c>
      <c r="B1187">
        <v>11001</v>
      </c>
      <c r="C1187">
        <f>dataOrig!C1187</f>
        <v>11001</v>
      </c>
      <c r="D1187">
        <v>11</v>
      </c>
      <c r="E1187" s="1">
        <f>IF(dataOrig!$I1187&gt;0,dataOrig!E1187*dataRevised!$I1187/dataOrig!$I1187,dataOrig!E1187)</f>
        <v>603.72921642752237</v>
      </c>
      <c r="F1187" s="1">
        <f>IF(dataOrig!$I1187&gt;0,dataOrig!F1187*dataRevised!$I1187/dataOrig!$I1187,dataOrig!F1187)</f>
        <v>457.5432111919273</v>
      </c>
      <c r="G1187" s="1">
        <f>IF(dataOrig!$I1187&gt;0,dataOrig!G1187*dataRevised!$I1187/dataOrig!$I1187,dataOrig!G1187)</f>
        <v>245.85828153259163</v>
      </c>
      <c r="H1187" s="1">
        <f>IF(dataOrig!$I1187&gt;0,dataOrig!H1187*dataRevised!$I1187/dataOrig!$I1187,dataOrig!H1187)</f>
        <v>666.38036152849168</v>
      </c>
      <c r="I1187" s="9">
        <f>dataOrig!I1187*VLOOKUP($C1187,pivot!$H$4:$Q$65,7,FALSE)/VLOOKUP($C1187,pivot!$H$4:$Q$65,2,FALSE)</f>
        <v>1973.5110706805328</v>
      </c>
      <c r="J1187" s="1">
        <f>dataOrig!J1187</f>
        <v>636</v>
      </c>
      <c r="K1187" s="1">
        <f>dataOrig!K1187</f>
        <v>482</v>
      </c>
      <c r="L1187" s="1">
        <f>dataOrig!L1187</f>
        <v>259</v>
      </c>
      <c r="M1187" s="1">
        <f>dataOrig!M1187</f>
        <v>702</v>
      </c>
      <c r="N1187" s="9">
        <f>dataOrig!N1187</f>
        <v>2079</v>
      </c>
      <c r="O1187" s="1">
        <f>IF(dataOrig!$S1187&gt;0,dataOrig!O1187*dataRevised!$S1187/dataOrig!$S1187,dataOrig!O1187)</f>
        <v>817.95579356568805</v>
      </c>
      <c r="P1187" s="1">
        <f>IF(dataOrig!$S1187&gt;0,dataOrig!P1187*dataRevised!$S1187/dataOrig!$S1187,dataOrig!P1187)</f>
        <v>734.92945697765128</v>
      </c>
      <c r="Q1187" s="1">
        <f>IF(dataOrig!$S1187&gt;0,dataOrig!Q1187*dataRevised!$S1187/dataOrig!$S1187,dataOrig!Q1187)</f>
        <v>385.07707526376947</v>
      </c>
      <c r="R1187" s="1">
        <f>IF(dataOrig!$S1187&gt;0,dataOrig!R1187*dataRevised!$S1187/dataOrig!$S1187,dataOrig!R1187)</f>
        <v>970.75954779249719</v>
      </c>
      <c r="S1187" s="9">
        <f>dataOrig!S1187*VLOOKUP($C1187,pivot!$H$4:$Q$65,8,FALSE)/VLOOKUP($C1187,pivot!$H$4:$Q$65,4,FALSE)</f>
        <v>2908.7218735996062</v>
      </c>
      <c r="T1187" s="1">
        <f>IF(dataOrig!$X1187&gt;0,dataOrig!T1187*dataRevised!$X1187/dataOrig!$X1187,dataOrig!T1187)</f>
        <v>325.60259801777551</v>
      </c>
      <c r="U1187" s="1">
        <f>IF(dataOrig!$X1187&gt;0,dataOrig!U1187*dataRevised!$X1187/dataOrig!$X1187,dataOrig!U1187)</f>
        <v>798.42742336894719</v>
      </c>
      <c r="V1187" s="1">
        <f>IF(dataOrig!$X1187&gt;0,dataOrig!V1187*dataRevised!$X1187/dataOrig!$X1187,dataOrig!V1187)</f>
        <v>130.0852484903553</v>
      </c>
      <c r="W1187" s="1">
        <f>IF(dataOrig!$X1187&gt;0,dataOrig!W1187*dataRevised!$X1187/dataOrig!$X1187,dataOrig!W1187)</f>
        <v>641.85775303025605</v>
      </c>
      <c r="X1187" s="9">
        <f>dataOrig!X1187*VLOOKUP($C1187,pivot!$H$4:$Q$65,9,FALSE)/VLOOKUP($C1187,pivot!$H$4:$Q$65,5,FALSE)</f>
        <v>1895.9730229073341</v>
      </c>
      <c r="Y1187" s="1">
        <f>IF(dataOrig!$AC1187&gt;0,dataOrig!Y1187*dataRevised!$AC1187/dataOrig!$AC1187,dataOrig!Y1187)</f>
        <v>609.42709587379318</v>
      </c>
      <c r="Z1187" s="1">
        <f>IF(dataOrig!$AC1187&gt;0,dataOrig!Z1187*dataRevised!$AC1187/dataOrig!$AC1187,dataOrig!Z1187)</f>
        <v>451.66299416446458</v>
      </c>
      <c r="AA1187" s="1">
        <f>IF(dataOrig!$AC1187&gt;0,dataOrig!AA1187*dataRevised!$AC1187/dataOrig!$AC1187,dataOrig!AA1187)</f>
        <v>240.10715662465364</v>
      </c>
      <c r="AB1187" s="1">
        <f>IF(dataOrig!$AC1187&gt;0,dataOrig!AB1187*dataRevised!$AC1187/dataOrig!$AC1187,dataOrig!AB1187)</f>
        <v>644.87123802902181</v>
      </c>
      <c r="AC1187" s="9">
        <f>dataOrig!AC1187*VLOOKUP($C1187,pivot!$H$4:$Q$65,10,FALSE)/VLOOKUP($C1187,pivot!$H$4:$Q$65,6,FALSE)</f>
        <v>1946.068484691933</v>
      </c>
    </row>
    <row r="1188" spans="1:29">
      <c r="A1188">
        <v>1223</v>
      </c>
      <c r="B1188">
        <v>11001</v>
      </c>
      <c r="C1188">
        <f>dataOrig!C1188</f>
        <v>11001</v>
      </c>
      <c r="D1188">
        <v>11</v>
      </c>
      <c r="E1188" s="1">
        <f>IF(dataOrig!$I1188&gt;0,dataOrig!E1188*dataRevised!$I1188/dataOrig!$I1188,dataOrig!E1188)</f>
        <v>356.92167512067363</v>
      </c>
      <c r="F1188" s="1">
        <f>IF(dataOrig!$I1188&gt;0,dataOrig!F1188*dataRevised!$I1188/dataOrig!$I1188,dataOrig!F1188)</f>
        <v>316.10350482761783</v>
      </c>
      <c r="G1188" s="1">
        <f>IF(dataOrig!$I1188&gt;0,dataOrig!G1188*dataRevised!$I1188/dataOrig!$I1188,dataOrig!G1188)</f>
        <v>365.46501308898758</v>
      </c>
      <c r="H1188" s="1">
        <f>IF(dataOrig!$I1188&gt;0,dataOrig!H1188*dataRevised!$I1188/dataOrig!$I1188,dataOrig!H1188)</f>
        <v>3993.5358702996646</v>
      </c>
      <c r="I1188" s="9">
        <f>dataOrig!I1188*VLOOKUP($C1188,pivot!$H$4:$Q$65,7,FALSE)/VLOOKUP($C1188,pivot!$H$4:$Q$65,2,FALSE)</f>
        <v>5032.0260633369435</v>
      </c>
      <c r="J1188" s="1">
        <f>dataOrig!J1188</f>
        <v>376</v>
      </c>
      <c r="K1188" s="1">
        <f>dataOrig!K1188</f>
        <v>333</v>
      </c>
      <c r="L1188" s="1">
        <f>dataOrig!L1188</f>
        <v>385</v>
      </c>
      <c r="M1188" s="1">
        <f>dataOrig!M1188</f>
        <v>4207</v>
      </c>
      <c r="N1188" s="9">
        <f>dataOrig!N1188</f>
        <v>5301</v>
      </c>
      <c r="O1188" s="1">
        <f>IF(dataOrig!$S1188&gt;0,dataOrig!O1188*dataRevised!$S1188/dataOrig!$S1188,dataOrig!O1188)</f>
        <v>325.1907059495494</v>
      </c>
      <c r="P1188" s="1">
        <f>IF(dataOrig!$S1188&gt;0,dataOrig!P1188*dataRevised!$S1188/dataOrig!$S1188,dataOrig!P1188)</f>
        <v>378.97465896340429</v>
      </c>
      <c r="Q1188" s="1">
        <f>IF(dataOrig!$S1188&gt;0,dataOrig!Q1188*dataRevised!$S1188/dataOrig!$S1188,dataOrig!Q1188)</f>
        <v>395.49082996761842</v>
      </c>
      <c r="R1188" s="1">
        <f>IF(dataOrig!$S1188&gt;0,dataOrig!R1188*dataRevised!$S1188/dataOrig!$S1188,dataOrig!R1188)</f>
        <v>5988.5627686061871</v>
      </c>
      <c r="S1188" s="9">
        <f>dataOrig!S1188*VLOOKUP($C1188,pivot!$H$4:$Q$65,8,FALSE)/VLOOKUP($C1188,pivot!$H$4:$Q$65,4,FALSE)</f>
        <v>7088.2189634867591</v>
      </c>
      <c r="T1188" s="1">
        <f>IF(dataOrig!$X1188&gt;0,dataOrig!T1188*dataRevised!$X1188/dataOrig!$X1188,dataOrig!T1188)</f>
        <v>352.08701986611135</v>
      </c>
      <c r="U1188" s="1">
        <f>IF(dataOrig!$X1188&gt;0,dataOrig!U1188*dataRevised!$X1188/dataOrig!$X1188,dataOrig!U1188)</f>
        <v>1800.9406856868352</v>
      </c>
      <c r="V1188" s="1">
        <f>IF(dataOrig!$X1188&gt;0,dataOrig!V1188*dataRevised!$X1188/dataOrig!$X1188,dataOrig!V1188)</f>
        <v>224.33863212707979</v>
      </c>
      <c r="W1188" s="1">
        <f>IF(dataOrig!$X1188&gt;0,dataOrig!W1188*dataRevised!$X1188/dataOrig!$X1188,dataOrig!W1188)</f>
        <v>2356.3345909181126</v>
      </c>
      <c r="X1188" s="9">
        <f>dataOrig!X1188*VLOOKUP($C1188,pivot!$H$4:$Q$65,9,FALSE)/VLOOKUP($C1188,pivot!$H$4:$Q$65,5,FALSE)</f>
        <v>4733.7009285981385</v>
      </c>
      <c r="Y1188" s="1">
        <f>IF(dataOrig!$AC1188&gt;0,dataOrig!Y1188*dataRevised!$AC1188/dataOrig!$AC1188,dataOrig!Y1188)</f>
        <v>986.75482425896507</v>
      </c>
      <c r="Z1188" s="1">
        <f>IF(dataOrig!$AC1188&gt;0,dataOrig!Z1188*dataRevised!$AC1188/dataOrig!$AC1188,dataOrig!Z1188)</f>
        <v>772.82040862604879</v>
      </c>
      <c r="AA1188" s="1">
        <f>IF(dataOrig!$AC1188&gt;0,dataOrig!AA1188*dataRevised!$AC1188/dataOrig!$AC1188,dataOrig!AA1188)</f>
        <v>1039.2440741103669</v>
      </c>
      <c r="AB1188" s="1">
        <f>IF(dataOrig!$AC1188&gt;0,dataOrig!AB1188*dataRevised!$AC1188/dataOrig!$AC1188,dataOrig!AB1188)</f>
        <v>4386.1626152090939</v>
      </c>
      <c r="AC1188" s="9">
        <f>dataOrig!AC1188*VLOOKUP($C1188,pivot!$H$4:$Q$65,10,FALSE)/VLOOKUP($C1188,pivot!$H$4:$Q$65,6,FALSE)</f>
        <v>7184.9819222044753</v>
      </c>
    </row>
    <row r="1189" spans="1:29">
      <c r="A1189">
        <v>1224</v>
      </c>
      <c r="B1189">
        <v>11001</v>
      </c>
      <c r="C1189">
        <f>dataOrig!C1189</f>
        <v>11001</v>
      </c>
      <c r="D1189">
        <v>11</v>
      </c>
      <c r="E1189" s="1">
        <f>IF(dataOrig!$I1189&gt;0,dataOrig!E1189*dataRevised!$I1189/dataOrig!$I1189,dataOrig!E1189)</f>
        <v>307.56016685930382</v>
      </c>
      <c r="F1189" s="1">
        <f>IF(dataOrig!$I1189&gt;0,dataOrig!F1189*dataRevised!$I1189/dataOrig!$I1189,dataOrig!F1189)</f>
        <v>300.91534843950404</v>
      </c>
      <c r="G1189" s="1">
        <f>IF(dataOrig!$I1189&gt;0,dataOrig!G1189*dataRevised!$I1189/dataOrig!$I1189,dataOrig!G1189)</f>
        <v>684.41629723937672</v>
      </c>
      <c r="H1189" s="1">
        <f>IF(dataOrig!$I1189&gt;0,dataOrig!H1189*dataRevised!$I1189/dataOrig!$I1189,dataOrig!H1189)</f>
        <v>6591.6598724413761</v>
      </c>
      <c r="I1189" s="9">
        <f>dataOrig!I1189*VLOOKUP($C1189,pivot!$H$4:$Q$65,7,FALSE)/VLOOKUP($C1189,pivot!$H$4:$Q$65,2,FALSE)</f>
        <v>7884.5516849795604</v>
      </c>
      <c r="J1189" s="1">
        <f>dataOrig!J1189</f>
        <v>324</v>
      </c>
      <c r="K1189" s="1">
        <f>dataOrig!K1189</f>
        <v>317</v>
      </c>
      <c r="L1189" s="1">
        <f>dataOrig!L1189</f>
        <v>721</v>
      </c>
      <c r="M1189" s="1">
        <f>dataOrig!M1189</f>
        <v>6944</v>
      </c>
      <c r="N1189" s="9">
        <f>dataOrig!N1189</f>
        <v>8306</v>
      </c>
      <c r="O1189" s="1">
        <f>IF(dataOrig!$S1189&gt;0,dataOrig!O1189*dataRevised!$S1189/dataOrig!$S1189,dataOrig!O1189)</f>
        <v>254.55853764594193</v>
      </c>
      <c r="P1189" s="1">
        <f>IF(dataOrig!$S1189&gt;0,dataOrig!P1189*dataRevised!$S1189/dataOrig!$S1189,dataOrig!P1189)</f>
        <v>300.66306949268028</v>
      </c>
      <c r="Q1189" s="1">
        <f>IF(dataOrig!$S1189&gt;0,dataOrig!Q1189*dataRevised!$S1189/dataOrig!$S1189,dataOrig!Q1189)</f>
        <v>306.17092433854896</v>
      </c>
      <c r="R1189" s="1">
        <f>IF(dataOrig!$S1189&gt;0,dataOrig!R1189*dataRevised!$S1189/dataOrig!$S1189,dataOrig!R1189)</f>
        <v>4488.9748077830182</v>
      </c>
      <c r="S1189" s="9">
        <f>dataOrig!S1189*VLOOKUP($C1189,pivot!$H$4:$Q$65,8,FALSE)/VLOOKUP($C1189,pivot!$H$4:$Q$65,4,FALSE)</f>
        <v>5350.3673392601895</v>
      </c>
      <c r="T1189" s="1">
        <f>IF(dataOrig!$X1189&gt;0,dataOrig!T1189*dataRevised!$X1189/dataOrig!$X1189,dataOrig!T1189)</f>
        <v>235.24398229992394</v>
      </c>
      <c r="U1189" s="1">
        <f>IF(dataOrig!$X1189&gt;0,dataOrig!U1189*dataRevised!$X1189/dataOrig!$X1189,dataOrig!U1189)</f>
        <v>4868.4598985911407</v>
      </c>
      <c r="V1189" s="1">
        <f>IF(dataOrig!$X1189&gt;0,dataOrig!V1189*dataRevised!$X1189/dataOrig!$X1189,dataOrig!V1189)</f>
        <v>675.35275713256306</v>
      </c>
      <c r="W1189" s="1">
        <f>IF(dataOrig!$X1189&gt;0,dataOrig!W1189*dataRevised!$X1189/dataOrig!$X1189,dataOrig!W1189)</f>
        <v>9048.3248291255513</v>
      </c>
      <c r="X1189" s="9">
        <f>dataOrig!X1189*VLOOKUP($C1189,pivot!$H$4:$Q$65,9,FALSE)/VLOOKUP($C1189,pivot!$H$4:$Q$65,5,FALSE)</f>
        <v>14827.38146714918</v>
      </c>
      <c r="Y1189" s="1">
        <f>IF(dataOrig!$AC1189&gt;0,dataOrig!Y1189*dataRevised!$AC1189/dataOrig!$AC1189,dataOrig!Y1189)</f>
        <v>351.47179418208964</v>
      </c>
      <c r="Z1189" s="1">
        <f>IF(dataOrig!$AC1189&gt;0,dataOrig!Z1189*dataRevised!$AC1189/dataOrig!$AC1189,dataOrig!Z1189)</f>
        <v>332.60676937943748</v>
      </c>
      <c r="AA1189" s="1">
        <f>IF(dataOrig!$AC1189&gt;0,dataOrig!AA1189*dataRevised!$AC1189/dataOrig!$AC1189,dataOrig!AA1189)</f>
        <v>677.05541364371891</v>
      </c>
      <c r="AB1189" s="1">
        <f>IF(dataOrig!$AC1189&gt;0,dataOrig!AB1189*dataRevised!$AC1189/dataOrig!$AC1189,dataOrig!AB1189)</f>
        <v>6074.4185261824859</v>
      </c>
      <c r="AC1189" s="9">
        <f>dataOrig!AC1189*VLOOKUP($C1189,pivot!$H$4:$Q$65,10,FALSE)/VLOOKUP($C1189,pivot!$H$4:$Q$65,6,FALSE)</f>
        <v>7435.552503387732</v>
      </c>
    </row>
    <row r="1190" spans="1:29">
      <c r="A1190">
        <v>1225</v>
      </c>
      <c r="B1190">
        <v>11001</v>
      </c>
      <c r="C1190">
        <f>dataOrig!C1190</f>
        <v>11001</v>
      </c>
      <c r="D1190">
        <v>11</v>
      </c>
      <c r="E1190" s="1">
        <f>IF(dataOrig!$I1190&gt;0,dataOrig!E1190*dataRevised!$I1190/dataOrig!$I1190,dataOrig!E1190)</f>
        <v>194.59825372270768</v>
      </c>
      <c r="F1190" s="1">
        <f>IF(dataOrig!$I1190&gt;0,dataOrig!F1190*dataRevised!$I1190/dataOrig!$I1190,dataOrig!F1190)</f>
        <v>81.636340586111501</v>
      </c>
      <c r="G1190" s="1">
        <f>IF(dataOrig!$I1190&gt;0,dataOrig!G1190*dataRevised!$I1190/dataOrig!$I1190,dataOrig!G1190)</f>
        <v>33.224092098998867</v>
      </c>
      <c r="H1190" s="1">
        <f>IF(dataOrig!$I1190&gt;0,dataOrig!H1190*dataRevised!$I1190/dataOrig!$I1190,dataOrig!H1190)</f>
        <v>141.43970636430947</v>
      </c>
      <c r="I1190" s="9">
        <f>dataOrig!I1190*VLOOKUP($C1190,pivot!$H$4:$Q$65,7,FALSE)/VLOOKUP($C1190,pivot!$H$4:$Q$65,2,FALSE)</f>
        <v>450.89839277212752</v>
      </c>
      <c r="J1190" s="1">
        <f>dataOrig!J1190</f>
        <v>205</v>
      </c>
      <c r="K1190" s="1">
        <f>dataOrig!K1190</f>
        <v>86</v>
      </c>
      <c r="L1190" s="1">
        <f>dataOrig!L1190</f>
        <v>35</v>
      </c>
      <c r="M1190" s="1">
        <f>dataOrig!M1190</f>
        <v>149</v>
      </c>
      <c r="N1190" s="9">
        <f>dataOrig!N1190</f>
        <v>475</v>
      </c>
      <c r="O1190" s="1">
        <f>IF(dataOrig!$S1190&gt;0,dataOrig!O1190*dataRevised!$S1190/dataOrig!$S1190,dataOrig!O1190)</f>
        <v>130.90081949424899</v>
      </c>
      <c r="P1190" s="1">
        <f>IF(dataOrig!$S1190&gt;0,dataOrig!P1190*dataRevised!$S1190/dataOrig!$S1190,dataOrig!P1190)</f>
        <v>149.28044889748304</v>
      </c>
      <c r="Q1190" s="1">
        <f>IF(dataOrig!$S1190&gt;0,dataOrig!Q1190*dataRevised!$S1190/dataOrig!$S1190,dataOrig!Q1190)</f>
        <v>148.4438120302766</v>
      </c>
      <c r="R1190" s="1">
        <f>IF(dataOrig!$S1190&gt;0,dataOrig!R1190*dataRevised!$S1190/dataOrig!$S1190,dataOrig!R1190)</f>
        <v>2211.4073678328227</v>
      </c>
      <c r="S1190" s="9">
        <f>dataOrig!S1190*VLOOKUP($C1190,pivot!$H$4:$Q$65,8,FALSE)/VLOOKUP($C1190,pivot!$H$4:$Q$65,4,FALSE)</f>
        <v>2640.0324482548313</v>
      </c>
      <c r="T1190" s="1">
        <f>IF(dataOrig!$X1190&gt;0,dataOrig!T1190*dataRevised!$X1190/dataOrig!$X1190,dataOrig!T1190)</f>
        <v>45.958261442700376</v>
      </c>
      <c r="U1190" s="1">
        <f>IF(dataOrig!$X1190&gt;0,dataOrig!U1190*dataRevised!$X1190/dataOrig!$X1190,dataOrig!U1190)</f>
        <v>127.74838773903154</v>
      </c>
      <c r="V1190" s="1">
        <f>IF(dataOrig!$X1190&gt;0,dataOrig!V1190*dataRevised!$X1190/dataOrig!$X1190,dataOrig!V1190)</f>
        <v>19.473839594364566</v>
      </c>
      <c r="W1190" s="1">
        <f>IF(dataOrig!$X1190&gt;0,dataOrig!W1190*dataRevised!$X1190/dataOrig!$X1190,dataOrig!W1190)</f>
        <v>292.1075939154685</v>
      </c>
      <c r="X1190" s="9">
        <f>dataOrig!X1190*VLOOKUP($C1190,pivot!$H$4:$Q$65,9,FALSE)/VLOOKUP($C1190,pivot!$H$4:$Q$65,5,FALSE)</f>
        <v>485.28808269156497</v>
      </c>
      <c r="Y1190" s="1">
        <f>IF(dataOrig!$AC1190&gt;0,dataOrig!Y1190*dataRevised!$AC1190/dataOrig!$AC1190,dataOrig!Y1190)</f>
        <v>202.09072530096816</v>
      </c>
      <c r="Z1190" s="1">
        <f>IF(dataOrig!$AC1190&gt;0,dataOrig!Z1190*dataRevised!$AC1190/dataOrig!$AC1190,dataOrig!Z1190)</f>
        <v>81.914657511458429</v>
      </c>
      <c r="AA1190" s="1">
        <f>IF(dataOrig!$AC1190&gt;0,dataOrig!AA1190*dataRevised!$AC1190/dataOrig!$AC1190,dataOrig!AA1190)</f>
        <v>38.514391573963543</v>
      </c>
      <c r="AB1190" s="1">
        <f>IF(dataOrig!$AC1190&gt;0,dataOrig!AB1190*dataRevised!$AC1190/dataOrig!$AC1190,dataOrig!AB1190)</f>
        <v>195.17787803294991</v>
      </c>
      <c r="AC1190" s="9">
        <f>dataOrig!AC1190*VLOOKUP($C1190,pivot!$H$4:$Q$65,10,FALSE)/VLOOKUP($C1190,pivot!$H$4:$Q$65,6,FALSE)</f>
        <v>517.69765241933999</v>
      </c>
    </row>
    <row r="1191" spans="1:29">
      <c r="A1191">
        <v>1226</v>
      </c>
      <c r="B1191">
        <v>11001</v>
      </c>
      <c r="C1191">
        <f>dataOrig!C1191</f>
        <v>11001</v>
      </c>
      <c r="D1191">
        <v>11</v>
      </c>
      <c r="E1191" s="1">
        <f>IF(dataOrig!$I1191&gt;0,dataOrig!E1191*dataRevised!$I1191/dataOrig!$I1191,dataOrig!E1191)</f>
        <v>126.25154997619572</v>
      </c>
      <c r="F1191" s="1">
        <f>IF(dataOrig!$I1191&gt;0,dataOrig!F1191*dataRevised!$I1191/dataOrig!$I1191,dataOrig!F1191)</f>
        <v>505.00619990478287</v>
      </c>
      <c r="G1191" s="1">
        <f>IF(dataOrig!$I1191&gt;0,dataOrig!G1191*dataRevised!$I1191/dataOrig!$I1191,dataOrig!G1191)</f>
        <v>158.52638230093748</v>
      </c>
      <c r="H1191" s="1">
        <f>IF(dataOrig!$I1191&gt;0,dataOrig!H1191*dataRevised!$I1191/dataOrig!$I1191,dataOrig!H1191)</f>
        <v>8406.6445608209724</v>
      </c>
      <c r="I1191" s="9">
        <f>dataOrig!I1191*VLOOKUP($C1191,pivot!$H$4:$Q$65,7,FALSE)/VLOOKUP($C1191,pivot!$H$4:$Q$65,2,FALSE)</f>
        <v>9196.4286930028884</v>
      </c>
      <c r="J1191" s="1">
        <f>dataOrig!J1191</f>
        <v>133</v>
      </c>
      <c r="K1191" s="1">
        <f>dataOrig!K1191</f>
        <v>532</v>
      </c>
      <c r="L1191" s="1">
        <f>dataOrig!L1191</f>
        <v>167</v>
      </c>
      <c r="M1191" s="1">
        <f>dataOrig!M1191</f>
        <v>8856</v>
      </c>
      <c r="N1191" s="9">
        <f>dataOrig!N1191</f>
        <v>9688</v>
      </c>
      <c r="O1191" s="1">
        <f>IF(dataOrig!$S1191&gt;0,dataOrig!O1191*dataRevised!$S1191/dataOrig!$S1191,dataOrig!O1191)</f>
        <v>365.78100189716201</v>
      </c>
      <c r="P1191" s="1">
        <f>IF(dataOrig!$S1191&gt;0,dataOrig!P1191*dataRevised!$S1191/dataOrig!$S1191,dataOrig!P1191)</f>
        <v>425.35980158416834</v>
      </c>
      <c r="Q1191" s="1">
        <f>IF(dataOrig!$S1191&gt;0,dataOrig!Q1191*dataRevised!$S1191/dataOrig!$S1191,dataOrig!Q1191)</f>
        <v>439.71985804640406</v>
      </c>
      <c r="R1191" s="1">
        <f>IF(dataOrig!$S1191&gt;0,dataOrig!R1191*dataRevised!$S1191/dataOrig!$S1191,dataOrig!R1191)</f>
        <v>6736.9111595432223</v>
      </c>
      <c r="S1191" s="9">
        <f>dataOrig!S1191*VLOOKUP($C1191,pivot!$H$4:$Q$65,8,FALSE)/VLOOKUP($C1191,pivot!$H$4:$Q$65,4,FALSE)</f>
        <v>7967.7718210709563</v>
      </c>
      <c r="T1191" s="1">
        <f>IF(dataOrig!$X1191&gt;0,dataOrig!T1191*dataRevised!$X1191/dataOrig!$X1191,dataOrig!T1191)</f>
        <v>75.55849762613451</v>
      </c>
      <c r="U1191" s="1">
        <f>IF(dataOrig!$X1191&gt;0,dataOrig!U1191*dataRevised!$X1191/dataOrig!$X1191,dataOrig!U1191)</f>
        <v>884.89127116792588</v>
      </c>
      <c r="V1191" s="1">
        <f>IF(dataOrig!$X1191&gt;0,dataOrig!V1191*dataRevised!$X1191/dataOrig!$X1191,dataOrig!V1191)</f>
        <v>117.62199114996199</v>
      </c>
      <c r="W1191" s="1">
        <f>IF(dataOrig!$X1191&gt;0,dataOrig!W1191*dataRevised!$X1191/dataOrig!$X1191,dataOrig!W1191)</f>
        <v>7590.9026738833072</v>
      </c>
      <c r="X1191" s="9">
        <f>dataOrig!X1191*VLOOKUP($C1191,pivot!$H$4:$Q$65,9,FALSE)/VLOOKUP($C1191,pivot!$H$4:$Q$65,5,FALSE)</f>
        <v>8668.9744338273304</v>
      </c>
      <c r="Y1191" s="1">
        <f>IF(dataOrig!$AC1191&gt;0,dataOrig!Y1191*dataRevised!$AC1191/dataOrig!$AC1191,dataOrig!Y1191)</f>
        <v>136.76354975002707</v>
      </c>
      <c r="Z1191" s="1">
        <f>IF(dataOrig!$AC1191&gt;0,dataOrig!Z1191*dataRevised!$AC1191/dataOrig!$AC1191,dataOrig!Z1191)</f>
        <v>539.64677501878475</v>
      </c>
      <c r="AA1191" s="1">
        <f>IF(dataOrig!$AC1191&gt;0,dataOrig!AA1191*dataRevised!$AC1191/dataOrig!$AC1191,dataOrig!AA1191)</f>
        <v>158.31751033587426</v>
      </c>
      <c r="AB1191" s="1">
        <f>IF(dataOrig!$AC1191&gt;0,dataOrig!AB1191*dataRevised!$AC1191/dataOrig!$AC1191,dataOrig!AB1191)</f>
        <v>10493.957550040825</v>
      </c>
      <c r="AC1191" s="9">
        <f>dataOrig!AC1191*VLOOKUP($C1191,pivot!$H$4:$Q$65,10,FALSE)/VLOOKUP($C1191,pivot!$H$4:$Q$65,6,FALSE)</f>
        <v>11328.685385145511</v>
      </c>
    </row>
    <row r="1192" spans="1:29">
      <c r="A1192">
        <v>1227</v>
      </c>
      <c r="B1192">
        <v>11001</v>
      </c>
      <c r="C1192">
        <f>dataOrig!C1192</f>
        <v>11001</v>
      </c>
      <c r="D1192">
        <v>11</v>
      </c>
      <c r="E1192" s="1">
        <f>IF(dataOrig!$I1192&gt;0,dataOrig!E1192*dataRevised!$I1192/dataOrig!$I1192,dataOrig!E1192)</f>
        <v>226.87308604744942</v>
      </c>
      <c r="F1192" s="1">
        <f>IF(dataOrig!$I1192&gt;0,dataOrig!F1192*dataRevised!$I1192/dataOrig!$I1192,dataOrig!F1192)</f>
        <v>635.05478897800697</v>
      </c>
      <c r="G1192" s="1">
        <f>IF(dataOrig!$I1192&gt;0,dataOrig!G1192*dataRevised!$I1192/dataOrig!$I1192,dataOrig!G1192)</f>
        <v>1613.7416162370878</v>
      </c>
      <c r="H1192" s="1">
        <f>IF(dataOrig!$I1192&gt;0,dataOrig!H1192*dataRevised!$I1192/dataOrig!$I1192,dataOrig!H1192)</f>
        <v>555.31696794040965</v>
      </c>
      <c r="I1192" s="9">
        <f>dataOrig!I1192*VLOOKUP($C1192,pivot!$H$4:$Q$65,7,FALSE)/VLOOKUP($C1192,pivot!$H$4:$Q$65,2,FALSE)</f>
        <v>3030.9864592029539</v>
      </c>
      <c r="J1192" s="1">
        <f>dataOrig!J1192</f>
        <v>239</v>
      </c>
      <c r="K1192" s="1">
        <f>dataOrig!K1192</f>
        <v>669</v>
      </c>
      <c r="L1192" s="1">
        <f>dataOrig!L1192</f>
        <v>1700</v>
      </c>
      <c r="M1192" s="1">
        <f>dataOrig!M1192</f>
        <v>585</v>
      </c>
      <c r="N1192" s="9">
        <f>dataOrig!N1192</f>
        <v>3193</v>
      </c>
      <c r="O1192" s="1">
        <f>IF(dataOrig!$S1192&gt;0,dataOrig!O1192*dataRevised!$S1192/dataOrig!$S1192,dataOrig!O1192)</f>
        <v>385.87124468636733</v>
      </c>
      <c r="P1192" s="1">
        <f>IF(dataOrig!$S1192&gt;0,dataOrig!P1192*dataRevised!$S1192/dataOrig!$S1192,dataOrig!P1192)</f>
        <v>482.69020051081003</v>
      </c>
      <c r="Q1192" s="1">
        <f>IF(dataOrig!$S1192&gt;0,dataOrig!Q1192*dataRevised!$S1192/dataOrig!$S1192,dataOrig!Q1192)</f>
        <v>2025.4096771458931</v>
      </c>
      <c r="R1192" s="1">
        <f>IF(dataOrig!$S1192&gt;0,dataOrig!R1192*dataRevised!$S1192/dataOrig!$S1192,dataOrig!R1192)</f>
        <v>726.52820812279128</v>
      </c>
      <c r="S1192" s="9">
        <f>dataOrig!S1192*VLOOKUP($C1192,pivot!$H$4:$Q$65,8,FALSE)/VLOOKUP($C1192,pivot!$H$4:$Q$65,4,FALSE)</f>
        <v>3620.4993304658619</v>
      </c>
      <c r="T1192" s="1">
        <f>IF(dataOrig!$X1192&gt;0,dataOrig!T1192*dataRevised!$X1192/dataOrig!$X1192,dataOrig!T1192)</f>
        <v>272.63375432110388</v>
      </c>
      <c r="U1192" s="1">
        <f>IF(dataOrig!$X1192&gt;0,dataOrig!U1192*dataRevised!$X1192/dataOrig!$X1192,dataOrig!U1192)</f>
        <v>934.74430052949901</v>
      </c>
      <c r="V1192" s="1">
        <f>IF(dataOrig!$X1192&gt;0,dataOrig!V1192*dataRevised!$X1192/dataOrig!$X1192,dataOrig!V1192)</f>
        <v>927.73371827552774</v>
      </c>
      <c r="W1192" s="1">
        <f>IF(dataOrig!$X1192&gt;0,dataOrig!W1192*dataRevised!$X1192/dataOrig!$X1192,dataOrig!W1192)</f>
        <v>676.91066430011222</v>
      </c>
      <c r="X1192" s="9">
        <f>dataOrig!X1192*VLOOKUP($C1192,pivot!$H$4:$Q$65,9,FALSE)/VLOOKUP($C1192,pivot!$H$4:$Q$65,5,FALSE)</f>
        <v>2812.022437426243</v>
      </c>
      <c r="Y1192" s="1">
        <f>IF(dataOrig!$AC1192&gt;0,dataOrig!Y1192*dataRevised!$AC1192/dataOrig!$AC1192,dataOrig!Y1192)</f>
        <v>437.02235495761869</v>
      </c>
      <c r="Z1192" s="1">
        <f>IF(dataOrig!$AC1192&gt;0,dataOrig!Z1192*dataRevised!$AC1192/dataOrig!$AC1192,dataOrig!Z1192)</f>
        <v>1046.9347911918926</v>
      </c>
      <c r="AA1192" s="1">
        <f>IF(dataOrig!$AC1192&gt;0,dataOrig!AA1192*dataRevised!$AC1192/dataOrig!$AC1192,dataOrig!AA1192)</f>
        <v>9826.696718750547</v>
      </c>
      <c r="AB1192" s="1">
        <f>IF(dataOrig!$AC1192&gt;0,dataOrig!AB1192*dataRevised!$AC1192/dataOrig!$AC1192,dataOrig!AB1192)</f>
        <v>1597.7483804128949</v>
      </c>
      <c r="AC1192" s="9">
        <f>dataOrig!AC1192*VLOOKUP($C1192,pivot!$H$4:$Q$65,10,FALSE)/VLOOKUP($C1192,pivot!$H$4:$Q$65,6,FALSE)</f>
        <v>12908.402245312955</v>
      </c>
    </row>
    <row r="1193" spans="1:29">
      <c r="A1193">
        <v>1228</v>
      </c>
      <c r="B1193">
        <v>11001</v>
      </c>
      <c r="C1193">
        <f>dataOrig!C1193</f>
        <v>11001</v>
      </c>
      <c r="D1193">
        <v>11</v>
      </c>
      <c r="E1193" s="1">
        <f>IF(dataOrig!$I1193&gt;0,dataOrig!E1193*dataRevised!$I1193/dataOrig!$I1193,dataOrig!E1193)</f>
        <v>697.70593407897627</v>
      </c>
      <c r="F1193" s="1">
        <f>IF(dataOrig!$I1193&gt;0,dataOrig!F1193*dataRevised!$I1193/dataOrig!$I1193,dataOrig!F1193)</f>
        <v>589.49031981366568</v>
      </c>
      <c r="G1193" s="1">
        <f>IF(dataOrig!$I1193&gt;0,dataOrig!G1193*dataRevised!$I1193/dataOrig!$I1193,dataOrig!G1193)</f>
        <v>3737.2357312502445</v>
      </c>
      <c r="H1193" s="1">
        <f>IF(dataOrig!$I1193&gt;0,dataOrig!H1193*dataRevised!$I1193/dataOrig!$I1193,dataOrig!H1193)</f>
        <v>1325.1666448629264</v>
      </c>
      <c r="I1193" s="9">
        <f>dataOrig!I1193*VLOOKUP($C1193,pivot!$H$4:$Q$65,7,FALSE)/VLOOKUP($C1193,pivot!$H$4:$Q$65,2,FALSE)</f>
        <v>6349.598630005813</v>
      </c>
      <c r="J1193" s="1">
        <f>dataOrig!J1193</f>
        <v>735</v>
      </c>
      <c r="K1193" s="1">
        <f>dataOrig!K1193</f>
        <v>621</v>
      </c>
      <c r="L1193" s="1">
        <f>dataOrig!L1193</f>
        <v>3937</v>
      </c>
      <c r="M1193" s="1">
        <f>dataOrig!M1193</f>
        <v>1396</v>
      </c>
      <c r="N1193" s="9">
        <f>dataOrig!N1193</f>
        <v>6689</v>
      </c>
      <c r="O1193" s="1">
        <f>IF(dataOrig!$S1193&gt;0,dataOrig!O1193*dataRevised!$S1193/dataOrig!$S1193,dataOrig!O1193)</f>
        <v>625.75136642397263</v>
      </c>
      <c r="P1193" s="1">
        <f>IF(dataOrig!$S1193&gt;0,dataOrig!P1193*dataRevised!$S1193/dataOrig!$S1193,dataOrig!P1193)</f>
        <v>768.3663436456593</v>
      </c>
      <c r="Q1193" s="1">
        <f>IF(dataOrig!$S1193&gt;0,dataOrig!Q1193*dataRevised!$S1193/dataOrig!$S1193,dataOrig!Q1193)</f>
        <v>3386.1883645532271</v>
      </c>
      <c r="R1193" s="1">
        <f>IF(dataOrig!$S1193&gt;0,dataOrig!R1193*dataRevised!$S1193/dataOrig!$S1193,dataOrig!R1193)</f>
        <v>1200.4666049989587</v>
      </c>
      <c r="S1193" s="9">
        <f>dataOrig!S1193*VLOOKUP($C1193,pivot!$H$4:$Q$65,8,FALSE)/VLOOKUP($C1193,pivot!$H$4:$Q$65,4,FALSE)</f>
        <v>5980.7726796218185</v>
      </c>
      <c r="T1193" s="1">
        <f>IF(dataOrig!$X1193&gt;0,dataOrig!T1193*dataRevised!$X1193/dataOrig!$X1193,dataOrig!T1193)</f>
        <v>141.76955224697406</v>
      </c>
      <c r="U1193" s="1">
        <f>IF(dataOrig!$X1193&gt;0,dataOrig!U1193*dataRevised!$X1193/dataOrig!$X1193,dataOrig!U1193)</f>
        <v>1192.5779367588862</v>
      </c>
      <c r="V1193" s="1">
        <f>IF(dataOrig!$X1193&gt;0,dataOrig!V1193*dataRevised!$X1193/dataOrig!$X1193,dataOrig!V1193)</f>
        <v>3932.936644477868</v>
      </c>
      <c r="W1193" s="1">
        <f>IF(dataOrig!$X1193&gt;0,dataOrig!W1193*dataRevised!$X1193/dataOrig!$X1193,dataOrig!W1193)</f>
        <v>681.58438580275981</v>
      </c>
      <c r="X1193" s="9">
        <f>dataOrig!X1193*VLOOKUP($C1193,pivot!$H$4:$Q$65,9,FALSE)/VLOOKUP($C1193,pivot!$H$4:$Q$65,5,FALSE)</f>
        <v>5948.8685192864878</v>
      </c>
      <c r="Y1193" s="1">
        <f>IF(dataOrig!$AC1193&gt;0,dataOrig!Y1193*dataRevised!$AC1193/dataOrig!$AC1193,dataOrig!Y1193)</f>
        <v>1042.657181377881</v>
      </c>
      <c r="Z1193" s="1">
        <f>IF(dataOrig!$AC1193&gt;0,dataOrig!Z1193*dataRevised!$AC1193/dataOrig!$AC1193,dataOrig!Z1193)</f>
        <v>851.38714467617626</v>
      </c>
      <c r="AA1193" s="1">
        <f>IF(dataOrig!$AC1193&gt;0,dataOrig!AA1193*dataRevised!$AC1193/dataOrig!$AC1193,dataOrig!AA1193)</f>
        <v>5397.5406471195574</v>
      </c>
      <c r="AB1193" s="1">
        <f>IF(dataOrig!$AC1193&gt;0,dataOrig!AB1193*dataRevised!$AC1193/dataOrig!$AC1193,dataOrig!AB1193)</f>
        <v>1895.4241348875344</v>
      </c>
      <c r="AC1193" s="9">
        <f>dataOrig!AC1193*VLOOKUP($C1193,pivot!$H$4:$Q$65,10,FALSE)/VLOOKUP($C1193,pivot!$H$4:$Q$65,6,FALSE)</f>
        <v>9187.0091080611492</v>
      </c>
    </row>
    <row r="1194" spans="1:29">
      <c r="A1194">
        <v>1229</v>
      </c>
      <c r="B1194">
        <v>11001</v>
      </c>
      <c r="C1194">
        <f>dataOrig!C1194</f>
        <v>11001</v>
      </c>
      <c r="D1194">
        <v>11</v>
      </c>
      <c r="E1194" s="1">
        <f>IF(dataOrig!$I1194&gt;0,dataOrig!E1194*dataRevised!$I1194/dataOrig!$I1194,dataOrig!E1194)</f>
        <v>267.69125634050516</v>
      </c>
      <c r="F1194" s="1">
        <f>IF(dataOrig!$I1194&gt;0,dataOrig!F1194*dataRevised!$I1194/dataOrig!$I1194,dataOrig!F1194)</f>
        <v>276.23459430881917</v>
      </c>
      <c r="G1194" s="1">
        <f>IF(dataOrig!$I1194&gt;0,dataOrig!G1194*dataRevised!$I1194/dataOrig!$I1194,dataOrig!G1194)</f>
        <v>404.38466383352915</v>
      </c>
      <c r="H1194" s="1">
        <f>IF(dataOrig!$I1194&gt;0,dataOrig!H1194*dataRevised!$I1194/dataOrig!$I1194,dataOrig!H1194)</f>
        <v>1527.3589767796909</v>
      </c>
      <c r="I1194" s="9">
        <f>dataOrig!I1194*VLOOKUP($C1194,pivot!$H$4:$Q$65,7,FALSE)/VLOOKUP($C1194,pivot!$H$4:$Q$65,2,FALSE)</f>
        <v>2475.6694912625444</v>
      </c>
      <c r="J1194" s="1">
        <f>dataOrig!J1194</f>
        <v>282</v>
      </c>
      <c r="K1194" s="1">
        <f>dataOrig!K1194</f>
        <v>291</v>
      </c>
      <c r="L1194" s="1">
        <f>dataOrig!L1194</f>
        <v>426</v>
      </c>
      <c r="M1194" s="1">
        <f>dataOrig!M1194</f>
        <v>1609</v>
      </c>
      <c r="N1194" s="9">
        <f>dataOrig!N1194</f>
        <v>2608</v>
      </c>
      <c r="O1194" s="1">
        <f>IF(dataOrig!$S1194&gt;0,dataOrig!O1194*dataRevised!$S1194/dataOrig!$S1194,dataOrig!O1194)</f>
        <v>410.4570752915742</v>
      </c>
      <c r="P1194" s="1">
        <f>IF(dataOrig!$S1194&gt;0,dataOrig!P1194*dataRevised!$S1194/dataOrig!$S1194,dataOrig!P1194)</f>
        <v>276.838326982745</v>
      </c>
      <c r="Q1194" s="1">
        <f>IF(dataOrig!$S1194&gt;0,dataOrig!Q1194*dataRevised!$S1194/dataOrig!$S1194,dataOrig!Q1194)</f>
        <v>548.64808821695669</v>
      </c>
      <c r="R1194" s="1">
        <f>IF(dataOrig!$S1194&gt;0,dataOrig!R1194*dataRevised!$S1194/dataOrig!$S1194,dataOrig!R1194)</f>
        <v>790.92730869849458</v>
      </c>
      <c r="S1194" s="9">
        <f>dataOrig!S1194*VLOOKUP($C1194,pivot!$H$4:$Q$65,8,FALSE)/VLOOKUP($C1194,pivot!$H$4:$Q$65,4,FALSE)</f>
        <v>2026.8707991897704</v>
      </c>
      <c r="T1194" s="1">
        <f>IF(dataOrig!$X1194&gt;0,dataOrig!T1194*dataRevised!$X1194/dataOrig!$X1194,dataOrig!T1194)</f>
        <v>129.30629490658072</v>
      </c>
      <c r="U1194" s="1">
        <f>IF(dataOrig!$X1194&gt;0,dataOrig!U1194*dataRevised!$X1194/dataOrig!$X1194,dataOrig!U1194)</f>
        <v>1192.5779367588862</v>
      </c>
      <c r="V1194" s="1">
        <f>IF(dataOrig!$X1194&gt;0,dataOrig!V1194*dataRevised!$X1194/dataOrig!$X1194,dataOrig!V1194)</f>
        <v>45.179307858925789</v>
      </c>
      <c r="W1194" s="1">
        <f>IF(dataOrig!$X1194&gt;0,dataOrig!W1194*dataRevised!$X1194/dataOrig!$X1194,dataOrig!W1194)</f>
        <v>910.5967394324872</v>
      </c>
      <c r="X1194" s="9">
        <f>dataOrig!X1194*VLOOKUP($C1194,pivot!$H$4:$Q$65,9,FALSE)/VLOOKUP($C1194,pivot!$H$4:$Q$65,5,FALSE)</f>
        <v>2277.6602789568797</v>
      </c>
      <c r="Y1194" s="1">
        <f>IF(dataOrig!$AC1194&gt;0,dataOrig!Y1194*dataRevised!$AC1194/dataOrig!$AC1194,dataOrig!Y1194)</f>
        <v>267.38558180170429</v>
      </c>
      <c r="Z1194" s="1">
        <f>IF(dataOrig!$AC1194&gt;0,dataOrig!Z1194*dataRevised!$AC1194/dataOrig!$AC1194,dataOrig!Z1194)</f>
        <v>265.62037140989975</v>
      </c>
      <c r="AA1194" s="1">
        <f>IF(dataOrig!$AC1194&gt;0,dataOrig!AA1194*dataRevised!$AC1194/dataOrig!$AC1194,dataOrig!AA1194)</f>
        <v>373.84722797897695</v>
      </c>
      <c r="AB1194" s="1">
        <f>IF(dataOrig!$AC1194&gt;0,dataOrig!AB1194*dataRevised!$AC1194/dataOrig!$AC1194,dataOrig!AB1194)</f>
        <v>1383.4512864340193</v>
      </c>
      <c r="AC1194" s="9">
        <f>dataOrig!AC1194*VLOOKUP($C1194,pivot!$H$4:$Q$65,10,FALSE)/VLOOKUP($C1194,pivot!$H$4:$Q$65,6,FALSE)</f>
        <v>2290.3044676246</v>
      </c>
    </row>
    <row r="1195" spans="1:29">
      <c r="A1195">
        <v>1230</v>
      </c>
      <c r="B1195">
        <v>11001</v>
      </c>
      <c r="C1195">
        <f>dataOrig!C1195</f>
        <v>11001</v>
      </c>
      <c r="D1195">
        <v>11</v>
      </c>
      <c r="E1195" s="1">
        <f>IF(dataOrig!$I1195&gt;0,dataOrig!E1195*dataRevised!$I1195/dataOrig!$I1195,dataOrig!E1195)</f>
        <v>659.73554310869179</v>
      </c>
      <c r="F1195" s="1">
        <f>IF(dataOrig!$I1195&gt;0,dataOrig!F1195*dataRevised!$I1195/dataOrig!$I1195,dataOrig!F1195)</f>
        <v>378.75464992858713</v>
      </c>
      <c r="G1195" s="1">
        <f>IF(dataOrig!$I1195&gt;0,dataOrig!G1195*dataRevised!$I1195/dataOrig!$I1195,dataOrig!G1195)</f>
        <v>454.69543186915598</v>
      </c>
      <c r="H1195" s="1">
        <f>IF(dataOrig!$I1195&gt;0,dataOrig!H1195*dataRevised!$I1195/dataOrig!$I1195,dataOrig!H1195)</f>
        <v>738.52410437203207</v>
      </c>
      <c r="I1195" s="9">
        <f>dataOrig!I1195*VLOOKUP($C1195,pivot!$H$4:$Q$65,7,FALSE)/VLOOKUP($C1195,pivot!$H$4:$Q$65,2,FALSE)</f>
        <v>2231.709729278467</v>
      </c>
      <c r="J1195" s="1">
        <f>dataOrig!J1195</f>
        <v>695</v>
      </c>
      <c r="K1195" s="1">
        <f>dataOrig!K1195</f>
        <v>399</v>
      </c>
      <c r="L1195" s="1">
        <f>dataOrig!L1195</f>
        <v>479</v>
      </c>
      <c r="M1195" s="1">
        <f>dataOrig!M1195</f>
        <v>778</v>
      </c>
      <c r="N1195" s="9">
        <f>dataOrig!N1195</f>
        <v>2351</v>
      </c>
      <c r="O1195" s="1">
        <f>IF(dataOrig!$S1195&gt;0,dataOrig!O1195*dataRevised!$S1195/dataOrig!$S1195,dataOrig!O1195)</f>
        <v>473.03727213329466</v>
      </c>
      <c r="P1195" s="1">
        <f>IF(dataOrig!$S1195&gt;0,dataOrig!P1195*dataRevised!$S1195/dataOrig!$S1195,dataOrig!P1195)</f>
        <v>374.18959681829261</v>
      </c>
      <c r="Q1195" s="1">
        <f>IF(dataOrig!$S1195&gt;0,dataOrig!Q1195*dataRevised!$S1195/dataOrig!$S1195,dataOrig!Q1195)</f>
        <v>630.09941423405519</v>
      </c>
      <c r="R1195" s="1">
        <f>IF(dataOrig!$S1195&gt;0,dataOrig!R1195*dataRevised!$S1195/dataOrig!$S1195,dataOrig!R1195)</f>
        <v>921.38134851828443</v>
      </c>
      <c r="S1195" s="9">
        <f>dataOrig!S1195*VLOOKUP($C1195,pivot!$H$4:$Q$65,8,FALSE)/VLOOKUP($C1195,pivot!$H$4:$Q$65,4,FALSE)</f>
        <v>2398.7076317039268</v>
      </c>
      <c r="T1195" s="1">
        <f>IF(dataOrig!$X1195&gt;0,dataOrig!T1195*dataRevised!$X1195/dataOrig!$X1195,dataOrig!T1195)</f>
        <v>262.50735773203434</v>
      </c>
      <c r="U1195" s="1">
        <f>IF(dataOrig!$X1195&gt;0,dataOrig!U1195*dataRevised!$X1195/dataOrig!$X1195,dataOrig!U1195)</f>
        <v>1356.1581893515483</v>
      </c>
      <c r="V1195" s="1">
        <f>IF(dataOrig!$X1195&gt;0,dataOrig!V1195*dataRevised!$X1195/dataOrig!$X1195,dataOrig!V1195)</f>
        <v>141.76955224697403</v>
      </c>
      <c r="W1195" s="1">
        <f>IF(dataOrig!$X1195&gt;0,dataOrig!W1195*dataRevised!$X1195/dataOrig!$X1195,dataOrig!W1195)</f>
        <v>658.99473187329681</v>
      </c>
      <c r="X1195" s="9">
        <f>dataOrig!X1195*VLOOKUP($C1195,pivot!$H$4:$Q$65,9,FALSE)/VLOOKUP($C1195,pivot!$H$4:$Q$65,5,FALSE)</f>
        <v>2419.4298312038536</v>
      </c>
      <c r="Y1195" s="1">
        <f>IF(dataOrig!$AC1195&gt;0,dataOrig!Y1195*dataRevised!$AC1195/dataOrig!$AC1195,dataOrig!Y1195)</f>
        <v>730.65305941651025</v>
      </c>
      <c r="Z1195" s="1">
        <f>IF(dataOrig!$AC1195&gt;0,dataOrig!Z1195*dataRevised!$AC1195/dataOrig!$AC1195,dataOrig!Z1195)</f>
        <v>418.82725144976644</v>
      </c>
      <c r="AA1195" s="1">
        <f>IF(dataOrig!$AC1195&gt;0,dataOrig!AA1195*dataRevised!$AC1195/dataOrig!$AC1195,dataOrig!AA1195)</f>
        <v>479.21207822432507</v>
      </c>
      <c r="AB1195" s="1">
        <f>IF(dataOrig!$AC1195&gt;0,dataOrig!AB1195*dataRevised!$AC1195/dataOrig!$AC1195,dataOrig!AB1195)</f>
        <v>769.1019307651286</v>
      </c>
      <c r="AC1195" s="9">
        <f>dataOrig!AC1195*VLOOKUP($C1195,pivot!$H$4:$Q$65,10,FALSE)/VLOOKUP($C1195,pivot!$H$4:$Q$65,6,FALSE)</f>
        <v>2397.7943198557305</v>
      </c>
    </row>
    <row r="1196" spans="1:29">
      <c r="A1196">
        <v>1231</v>
      </c>
      <c r="B1196">
        <v>11001</v>
      </c>
      <c r="C1196">
        <f>dataOrig!C1196</f>
        <v>11001</v>
      </c>
      <c r="D1196">
        <v>11</v>
      </c>
      <c r="E1196" s="1">
        <f>IF(dataOrig!$I1196&gt;0,dataOrig!E1196*dataRevised!$I1196/dataOrig!$I1196,dataOrig!E1196)</f>
        <v>991.02720432442334</v>
      </c>
      <c r="F1196" s="1">
        <f>IF(dataOrig!$I1196&gt;0,dataOrig!F1196*dataRevised!$I1196/dataOrig!$I1196,dataOrig!F1196)</f>
        <v>740.42262392054624</v>
      </c>
      <c r="G1196" s="1">
        <f>IF(dataOrig!$I1196&gt;0,dataOrig!G1196*dataRevised!$I1196/dataOrig!$I1196,dataOrig!G1196)</f>
        <v>2349.4179412863487</v>
      </c>
      <c r="H1196" s="1">
        <f>IF(dataOrig!$I1196&gt;0,dataOrig!H1196*dataRevised!$I1196/dataOrig!$I1196,dataOrig!H1196)</f>
        <v>2528.8280386209426</v>
      </c>
      <c r="I1196" s="9">
        <f>dataOrig!I1196*VLOOKUP($C1196,pivot!$H$4:$Q$65,7,FALSE)/VLOOKUP($C1196,pivot!$H$4:$Q$65,2,FALSE)</f>
        <v>6609.6958081522607</v>
      </c>
      <c r="J1196" s="1">
        <f>dataOrig!J1196</f>
        <v>1044</v>
      </c>
      <c r="K1196" s="1">
        <f>dataOrig!K1196</f>
        <v>780</v>
      </c>
      <c r="L1196" s="1">
        <f>dataOrig!L1196</f>
        <v>2475</v>
      </c>
      <c r="M1196" s="1">
        <f>dataOrig!M1196</f>
        <v>2664</v>
      </c>
      <c r="N1196" s="9">
        <f>dataOrig!N1196</f>
        <v>6963</v>
      </c>
      <c r="O1196" s="1">
        <f>IF(dataOrig!$S1196&gt;0,dataOrig!O1196*dataRevised!$S1196/dataOrig!$S1196,dataOrig!O1196)</f>
        <v>1016.7520216357743</v>
      </c>
      <c r="P1196" s="1">
        <f>IF(dataOrig!$S1196&gt;0,dataOrig!P1196*dataRevised!$S1196/dataOrig!$S1196,dataOrig!P1196)</f>
        <v>741.68615336962671</v>
      </c>
      <c r="Q1196" s="1">
        <f>IF(dataOrig!$S1196&gt;0,dataOrig!Q1196*dataRevised!$S1196/dataOrig!$S1196,dataOrig!Q1196)</f>
        <v>1359.5110109355378</v>
      </c>
      <c r="R1196" s="1">
        <f>IF(dataOrig!$S1196&gt;0,dataOrig!R1196*dataRevised!$S1196/dataOrig!$S1196,dataOrig!R1196)</f>
        <v>1970.5645803924999</v>
      </c>
      <c r="S1196" s="9">
        <f>dataOrig!S1196*VLOOKUP($C1196,pivot!$H$4:$Q$65,8,FALSE)/VLOOKUP($C1196,pivot!$H$4:$Q$65,4,FALSE)</f>
        <v>5088.513766333439</v>
      </c>
      <c r="T1196" s="1">
        <f>IF(dataOrig!$X1196&gt;0,dataOrig!T1196*dataRevised!$X1196/dataOrig!$X1196,dataOrig!T1196)</f>
        <v>1134.9353715595669</v>
      </c>
      <c r="U1196" s="1">
        <f>IF(dataOrig!$X1196&gt;0,dataOrig!U1196*dataRevised!$X1196/dataOrig!$X1196,dataOrig!U1196)</f>
        <v>2629.7472988229911</v>
      </c>
      <c r="V1196" s="1">
        <f>IF(dataOrig!$X1196&gt;0,dataOrig!V1196*dataRevised!$X1196/dataOrig!$X1196,dataOrig!V1196)</f>
        <v>1226.072940861193</v>
      </c>
      <c r="W1196" s="1">
        <f>IF(dataOrig!$X1196&gt;0,dataOrig!W1196*dataRevised!$X1196/dataOrig!$X1196,dataOrig!W1196)</f>
        <v>2680.3792817683388</v>
      </c>
      <c r="X1196" s="9">
        <f>dataOrig!X1196*VLOOKUP($C1196,pivot!$H$4:$Q$65,9,FALSE)/VLOOKUP($C1196,pivot!$H$4:$Q$65,5,FALSE)</f>
        <v>7671.1348930120894</v>
      </c>
      <c r="Y1196" s="1">
        <f>IF(dataOrig!$AC1196&gt;0,dataOrig!Y1196*dataRevised!$AC1196/dataOrig!$AC1196,dataOrig!Y1196)</f>
        <v>1466.1212585216647</v>
      </c>
      <c r="Z1196" s="1">
        <f>IF(dataOrig!$AC1196&gt;0,dataOrig!Z1196*dataRevised!$AC1196/dataOrig!$AC1196,dataOrig!Z1196)</f>
        <v>1175.1367112049134</v>
      </c>
      <c r="AA1196" s="1">
        <f>IF(dataOrig!$AC1196&gt;0,dataOrig!AA1196*dataRevised!$AC1196/dataOrig!$AC1196,dataOrig!AA1196)</f>
        <v>3881.7452161849073</v>
      </c>
      <c r="AB1196" s="1">
        <f>IF(dataOrig!$AC1196&gt;0,dataOrig!AB1196*dataRevised!$AC1196/dataOrig!$AC1196,dataOrig!AB1196)</f>
        <v>3634.7614678311943</v>
      </c>
      <c r="AC1196" s="9">
        <f>dataOrig!AC1196*VLOOKUP($C1196,pivot!$H$4:$Q$65,10,FALSE)/VLOOKUP($C1196,pivot!$H$4:$Q$65,6,FALSE)</f>
        <v>10157.764653742681</v>
      </c>
    </row>
    <row r="1197" spans="1:29">
      <c r="A1197">
        <v>1232</v>
      </c>
      <c r="B1197">
        <v>11001</v>
      </c>
      <c r="C1197">
        <f>dataOrig!C1197</f>
        <v>11001</v>
      </c>
      <c r="D1197">
        <v>11</v>
      </c>
      <c r="E1197" s="1">
        <f>IF(dataOrig!$I1197&gt;0,dataOrig!E1197*dataRevised!$I1197/dataOrig!$I1197,dataOrig!E1197)</f>
        <v>557.21548748892394</v>
      </c>
      <c r="F1197" s="1">
        <f>IF(dataOrig!$I1197&gt;0,dataOrig!F1197*dataRevised!$I1197/dataOrig!$I1197,dataOrig!F1197)</f>
        <v>316.10350482761783</v>
      </c>
      <c r="G1197" s="1">
        <f>IF(dataOrig!$I1197&gt;0,dataOrig!G1197*dataRevised!$I1197/dataOrig!$I1197,dataOrig!G1197)</f>
        <v>280.03163340584763</v>
      </c>
      <c r="H1197" s="1">
        <f>IF(dataOrig!$I1197&gt;0,dataOrig!H1197*dataRevised!$I1197/dataOrig!$I1197,dataOrig!H1197)</f>
        <v>244.90902175833457</v>
      </c>
      <c r="I1197" s="9">
        <f>dataOrig!I1197*VLOOKUP($C1197,pivot!$H$4:$Q$65,7,FALSE)/VLOOKUP($C1197,pivot!$H$4:$Q$65,2,FALSE)</f>
        <v>1398.259647480724</v>
      </c>
      <c r="J1197" s="1">
        <f>dataOrig!J1197</f>
        <v>587</v>
      </c>
      <c r="K1197" s="1">
        <f>dataOrig!K1197</f>
        <v>333</v>
      </c>
      <c r="L1197" s="1">
        <f>dataOrig!L1197</f>
        <v>295</v>
      </c>
      <c r="M1197" s="1">
        <f>dataOrig!M1197</f>
        <v>258</v>
      </c>
      <c r="N1197" s="9">
        <f>dataOrig!N1197</f>
        <v>1473</v>
      </c>
      <c r="O1197" s="1">
        <f>IF(dataOrig!$S1197&gt;0,dataOrig!O1197*dataRevised!$S1197/dataOrig!$S1197,dataOrig!O1197)</f>
        <v>784.09288076330063</v>
      </c>
      <c r="P1197" s="1">
        <f>IF(dataOrig!$S1197&gt;0,dataOrig!P1197*dataRevised!$S1197/dataOrig!$S1197,dataOrig!P1197)</f>
        <v>512.61135825228234</v>
      </c>
      <c r="Q1197" s="1">
        <f>IF(dataOrig!$S1197&gt;0,dataOrig!Q1197*dataRevised!$S1197/dataOrig!$S1197,dataOrig!Q1197)</f>
        <v>1057.1641411266987</v>
      </c>
      <c r="R1197" s="1">
        <f>IF(dataOrig!$S1197&gt;0,dataOrig!R1197*dataRevised!$S1197/dataOrig!$S1197,dataOrig!R1197)</f>
        <v>1507.1291411291347</v>
      </c>
      <c r="S1197" s="9">
        <f>dataOrig!S1197*VLOOKUP($C1197,pivot!$H$4:$Q$65,8,FALSE)/VLOOKUP($C1197,pivot!$H$4:$Q$65,4,FALSE)</f>
        <v>3860.9975212714162</v>
      </c>
      <c r="T1197" s="1">
        <f>IF(dataOrig!$X1197&gt;0,dataOrig!T1197*dataRevised!$X1197/dataOrig!$X1197,dataOrig!T1197)</f>
        <v>246.9282860565427</v>
      </c>
      <c r="U1197" s="1">
        <f>IF(dataOrig!$X1197&gt;0,dataOrig!U1197*dataRevised!$X1197/dataOrig!$X1197,dataOrig!U1197)</f>
        <v>1263.4627128823729</v>
      </c>
      <c r="V1197" s="1">
        <f>IF(dataOrig!$X1197&gt;0,dataOrig!V1197*dataRevised!$X1197/dataOrig!$X1197,dataOrig!V1197)</f>
        <v>31.158143350983305</v>
      </c>
      <c r="W1197" s="1">
        <f>IF(dataOrig!$X1197&gt;0,dataOrig!W1197*dataRevised!$X1197/dataOrig!$X1197,dataOrig!W1197)</f>
        <v>432.31923899489334</v>
      </c>
      <c r="X1197" s="9">
        <f>dataOrig!X1197*VLOOKUP($C1197,pivot!$H$4:$Q$65,9,FALSE)/VLOOKUP($C1197,pivot!$H$4:$Q$65,5,FALSE)</f>
        <v>1973.8683812847923</v>
      </c>
      <c r="Y1197" s="1">
        <f>IF(dataOrig!$AC1197&gt;0,dataOrig!Y1197*dataRevised!$AC1197/dataOrig!$AC1197,dataOrig!Y1197)</f>
        <v>755.12312613732183</v>
      </c>
      <c r="Z1197" s="1">
        <f>IF(dataOrig!$AC1197&gt;0,dataOrig!Z1197*dataRevised!$AC1197/dataOrig!$AC1197,dataOrig!Z1197)</f>
        <v>399.93022387813664</v>
      </c>
      <c r="AA1197" s="1">
        <f>IF(dataOrig!$AC1197&gt;0,dataOrig!AA1197*dataRevised!$AC1197/dataOrig!$AC1197,dataOrig!AA1197)</f>
        <v>381.92754907573692</v>
      </c>
      <c r="AB1197" s="1">
        <f>IF(dataOrig!$AC1197&gt;0,dataOrig!AB1197*dataRevised!$AC1197/dataOrig!$AC1197,dataOrig!AB1197)</f>
        <v>320.74936358974952</v>
      </c>
      <c r="AC1197" s="9">
        <f>dataOrig!AC1197*VLOOKUP($C1197,pivot!$H$4:$Q$65,10,FALSE)/VLOOKUP($C1197,pivot!$H$4:$Q$65,6,FALSE)</f>
        <v>1857.7302626809449</v>
      </c>
    </row>
    <row r="1198" spans="1:29">
      <c r="A1198">
        <v>1233</v>
      </c>
      <c r="B1198">
        <v>11001</v>
      </c>
      <c r="C1198">
        <f>dataOrig!C1198</f>
        <v>11001</v>
      </c>
      <c r="D1198">
        <v>11</v>
      </c>
      <c r="E1198" s="1">
        <f>IF(dataOrig!$I1198&gt;0,dataOrig!E1198*dataRevised!$I1198/dataOrig!$I1198,dataOrig!E1198)</f>
        <v>697.70593407897627</v>
      </c>
      <c r="F1198" s="1">
        <f>IF(dataOrig!$I1198&gt;0,dataOrig!F1198*dataRevised!$I1198/dataOrig!$I1198,dataOrig!F1198)</f>
        <v>472.73136758004108</v>
      </c>
      <c r="G1198" s="1">
        <f>IF(dataOrig!$I1198&gt;0,dataOrig!G1198*dataRevised!$I1198/dataOrig!$I1198,dataOrig!G1198)</f>
        <v>385.3994683483869</v>
      </c>
      <c r="H1198" s="1">
        <f>IF(dataOrig!$I1198&gt;0,dataOrig!H1198*dataRevised!$I1198/dataOrig!$I1198,dataOrig!H1198)</f>
        <v>906.54308441554053</v>
      </c>
      <c r="I1198" s="9">
        <f>dataOrig!I1198*VLOOKUP($C1198,pivot!$H$4:$Q$65,7,FALSE)/VLOOKUP($C1198,pivot!$H$4:$Q$65,2,FALSE)</f>
        <v>2462.3798544229448</v>
      </c>
      <c r="J1198" s="1">
        <f>dataOrig!J1198</f>
        <v>735</v>
      </c>
      <c r="K1198" s="1">
        <f>dataOrig!K1198</f>
        <v>498</v>
      </c>
      <c r="L1198" s="1">
        <f>dataOrig!L1198</f>
        <v>406</v>
      </c>
      <c r="M1198" s="1">
        <f>dataOrig!M1198</f>
        <v>955</v>
      </c>
      <c r="N1198" s="9">
        <f>dataOrig!N1198</f>
        <v>2594</v>
      </c>
      <c r="O1198" s="1">
        <f>IF(dataOrig!$S1198&gt;0,dataOrig!O1198*dataRevised!$S1198/dataOrig!$S1198,dataOrig!O1198)</f>
        <v>593.60661877458278</v>
      </c>
      <c r="P1198" s="1">
        <f>IF(dataOrig!$S1198&gt;0,dataOrig!P1198*dataRevised!$S1198/dataOrig!$S1198,dataOrig!P1198)</f>
        <v>676.93307611054365</v>
      </c>
      <c r="Q1198" s="1">
        <f>IF(dataOrig!$S1198&gt;0,dataOrig!Q1198*dataRevised!$S1198/dataOrig!$S1198,dataOrig!Q1198)</f>
        <v>901.8670013156426</v>
      </c>
      <c r="R1198" s="1">
        <f>IF(dataOrig!$S1198&gt;0,dataOrig!R1198*dataRevised!$S1198/dataOrig!$S1198,dataOrig!R1198)</f>
        <v>1087.0839009597446</v>
      </c>
      <c r="S1198" s="9">
        <f>dataOrig!S1198*VLOOKUP($C1198,pivot!$H$4:$Q$65,8,FALSE)/VLOOKUP($C1198,pivot!$H$4:$Q$65,4,FALSE)</f>
        <v>3259.4905971605135</v>
      </c>
      <c r="T1198" s="1">
        <f>IF(dataOrig!$X1198&gt;0,dataOrig!T1198*dataRevised!$X1198/dataOrig!$X1198,dataOrig!T1198)</f>
        <v>173.70664918173193</v>
      </c>
      <c r="U1198" s="1">
        <f>IF(dataOrig!$X1198&gt;0,dataOrig!U1198*dataRevised!$X1198/dataOrig!$X1198,dataOrig!U1198)</f>
        <v>1562.5808890518126</v>
      </c>
      <c r="V1198" s="1">
        <f>IF(dataOrig!$X1198&gt;0,dataOrig!V1198*dataRevised!$X1198/dataOrig!$X1198,dataOrig!V1198)</f>
        <v>81.790126296331181</v>
      </c>
      <c r="W1198" s="1">
        <f>IF(dataOrig!$X1198&gt;0,dataOrig!W1198*dataRevised!$X1198/dataOrig!$X1198,dataOrig!W1198)</f>
        <v>523.45680829651951</v>
      </c>
      <c r="X1198" s="9">
        <f>dataOrig!X1198*VLOOKUP($C1198,pivot!$H$4:$Q$65,9,FALSE)/VLOOKUP($C1198,pivot!$H$4:$Q$65,5,FALSE)</f>
        <v>2341.5344728263954</v>
      </c>
      <c r="Y1198" s="1">
        <f>IF(dataOrig!$AC1198&gt;0,dataOrig!Y1198*dataRevised!$AC1198/dataOrig!$AC1198,dataOrig!Y1198)</f>
        <v>881.46964625435226</v>
      </c>
      <c r="Z1198" s="1">
        <f>IF(dataOrig!$AC1198&gt;0,dataOrig!Z1198*dataRevised!$AC1198/dataOrig!$AC1198,dataOrig!Z1198)</f>
        <v>623.01235436506317</v>
      </c>
      <c r="AA1198" s="1">
        <f>IF(dataOrig!$AC1198&gt;0,dataOrig!AA1198*dataRevised!$AC1198/dataOrig!$AC1198,dataOrig!AA1198)</f>
        <v>453.45834147056047</v>
      </c>
      <c r="AB1198" s="1">
        <f>IF(dataOrig!$AC1198&gt;0,dataOrig!AB1198*dataRevised!$AC1198/dataOrig!$AC1198,dataOrig!AB1198)</f>
        <v>1057.1313729218778</v>
      </c>
      <c r="AC1198" s="9">
        <f>dataOrig!AC1198*VLOOKUP($C1198,pivot!$H$4:$Q$65,10,FALSE)/VLOOKUP($C1198,pivot!$H$4:$Q$65,6,FALSE)</f>
        <v>3015.0717150118539</v>
      </c>
    </row>
    <row r="1199" spans="1:29">
      <c r="A1199">
        <v>1234</v>
      </c>
      <c r="B1199">
        <v>11001</v>
      </c>
      <c r="C1199">
        <f>dataOrig!C1199</f>
        <v>11001</v>
      </c>
      <c r="D1199">
        <v>11</v>
      </c>
      <c r="E1199" s="1">
        <f>IF(dataOrig!$I1199&gt;0,dataOrig!E1199*dataRevised!$I1199/dataOrig!$I1199,dataOrig!E1199)</f>
        <v>249.65532062962006</v>
      </c>
      <c r="F1199" s="1">
        <f>IF(dataOrig!$I1199&gt;0,dataOrig!F1199*dataRevised!$I1199/dataOrig!$I1199,dataOrig!F1199)</f>
        <v>374.00835105730152</v>
      </c>
      <c r="G1199" s="1">
        <f>IF(dataOrig!$I1199&gt;0,dataOrig!G1199*dataRevised!$I1199/dataOrig!$I1199,dataOrig!G1199)</f>
        <v>1160.9447039164461</v>
      </c>
      <c r="H1199" s="1">
        <f>IF(dataOrig!$I1199&gt;0,dataOrig!H1199*dataRevised!$I1199/dataOrig!$I1199,dataOrig!H1199)</f>
        <v>897.99974644722658</v>
      </c>
      <c r="I1199" s="9">
        <f>dataOrig!I1199*VLOOKUP($C1199,pivot!$H$4:$Q$65,7,FALSE)/VLOOKUP($C1199,pivot!$H$4:$Q$65,2,FALSE)</f>
        <v>2682.6081220505944</v>
      </c>
      <c r="J1199" s="1">
        <f>dataOrig!J1199</f>
        <v>263</v>
      </c>
      <c r="K1199" s="1">
        <f>dataOrig!K1199</f>
        <v>394</v>
      </c>
      <c r="L1199" s="1">
        <f>dataOrig!L1199</f>
        <v>1223</v>
      </c>
      <c r="M1199" s="1">
        <f>dataOrig!M1199</f>
        <v>946</v>
      </c>
      <c r="N1199" s="9">
        <f>dataOrig!N1199</f>
        <v>2826</v>
      </c>
      <c r="O1199" s="1">
        <f>IF(dataOrig!$S1199&gt;0,dataOrig!O1199*dataRevised!$S1199/dataOrig!$S1199,dataOrig!O1199)</f>
        <v>451.64887377453539</v>
      </c>
      <c r="P1199" s="1">
        <f>IF(dataOrig!$S1199&gt;0,dataOrig!P1199*dataRevised!$S1199/dataOrig!$S1199,dataOrig!P1199)</f>
        <v>386.31660095411843</v>
      </c>
      <c r="Q1199" s="1">
        <f>IF(dataOrig!$S1199&gt;0,dataOrig!Q1199*dataRevised!$S1199/dataOrig!$S1199,dataOrig!Q1199)</f>
        <v>690.32593597058235</v>
      </c>
      <c r="R1199" s="1">
        <f>IF(dataOrig!$S1199&gt;0,dataOrig!R1199*dataRevised!$S1199/dataOrig!$S1199,dataOrig!R1199)</f>
        <v>812.46906079399378</v>
      </c>
      <c r="S1199" s="9">
        <f>dataOrig!S1199*VLOOKUP($C1199,pivot!$H$4:$Q$65,8,FALSE)/VLOOKUP($C1199,pivot!$H$4:$Q$65,4,FALSE)</f>
        <v>2340.7604714932299</v>
      </c>
      <c r="T1199" s="1">
        <f>IF(dataOrig!$X1199&gt;0,dataOrig!T1199*dataRevised!$X1199/dataOrig!$X1199,dataOrig!T1199)</f>
        <v>51.410936529122459</v>
      </c>
      <c r="U1199" s="1">
        <f>IF(dataOrig!$X1199&gt;0,dataOrig!U1199*dataRevised!$X1199/dataOrig!$X1199,dataOrig!U1199)</f>
        <v>1283.7155060605121</v>
      </c>
      <c r="V1199" s="1">
        <f>IF(dataOrig!$X1199&gt;0,dataOrig!V1199*dataRevised!$X1199/dataOrig!$X1199,dataOrig!V1199)</f>
        <v>40.505586356278293</v>
      </c>
      <c r="W1199" s="1">
        <f>IF(dataOrig!$X1199&gt;0,dataOrig!W1199*dataRevised!$X1199/dataOrig!$X1199,dataOrig!W1199)</f>
        <v>1695.7819518772662</v>
      </c>
      <c r="X1199" s="9">
        <f>dataOrig!X1199*VLOOKUP($C1199,pivot!$H$4:$Q$65,9,FALSE)/VLOOKUP($C1199,pivot!$H$4:$Q$65,5,FALSE)</f>
        <v>3071.4139808231794</v>
      </c>
      <c r="Y1199" s="1">
        <f>IF(dataOrig!$AC1199&gt;0,dataOrig!Y1199*dataRevised!$AC1199/dataOrig!$AC1199,dataOrig!Y1199)</f>
        <v>248.53162209023077</v>
      </c>
      <c r="Z1199" s="1">
        <f>IF(dataOrig!$AC1199&gt;0,dataOrig!Z1199*dataRevised!$AC1199/dataOrig!$AC1199,dataOrig!Z1199)</f>
        <v>338.80666893810076</v>
      </c>
      <c r="AA1199" s="1">
        <f>IF(dataOrig!$AC1199&gt;0,dataOrig!AA1199*dataRevised!$AC1199/dataOrig!$AC1199,dataOrig!AA1199)</f>
        <v>1044.3278749548383</v>
      </c>
      <c r="AB1199" s="1">
        <f>IF(dataOrig!$AC1199&gt;0,dataOrig!AB1199*dataRevised!$AC1199/dataOrig!$AC1199,dataOrig!AB1199)</f>
        <v>994.66459509870276</v>
      </c>
      <c r="AC1199" s="9">
        <f>dataOrig!AC1199*VLOOKUP($C1199,pivot!$H$4:$Q$65,10,FALSE)/VLOOKUP($C1199,pivot!$H$4:$Q$65,6,FALSE)</f>
        <v>2626.3307610818729</v>
      </c>
    </row>
    <row r="1200" spans="1:29">
      <c r="A1200">
        <v>1235</v>
      </c>
      <c r="B1200">
        <v>11001</v>
      </c>
      <c r="C1200">
        <f>dataOrig!C1200</f>
        <v>11001</v>
      </c>
      <c r="D1200">
        <v>11</v>
      </c>
      <c r="E1200" s="1">
        <f>IF(dataOrig!$I1200&gt;0,dataOrig!E1200*dataRevised!$I1200/dataOrig!$I1200,dataOrig!E1200)</f>
        <v>897.9997464472267</v>
      </c>
      <c r="F1200" s="1">
        <f>IF(dataOrig!$I1200&gt;0,dataOrig!F1200*dataRevised!$I1200/dataOrig!$I1200,dataOrig!F1200)</f>
        <v>796.42895060171588</v>
      </c>
      <c r="G1200" s="1">
        <f>IF(dataOrig!$I1200&gt;0,dataOrig!G1200*dataRevised!$I1200/dataOrig!$I1200,dataOrig!G1200)</f>
        <v>1414.3970636430947</v>
      </c>
      <c r="H1200" s="1">
        <f>IF(dataOrig!$I1200&gt;0,dataOrig!H1200*dataRevised!$I1200/dataOrig!$I1200,dataOrig!H1200)</f>
        <v>1960.2214338409335</v>
      </c>
      <c r="I1200" s="9">
        <f>dataOrig!I1200*VLOOKUP($C1200,pivot!$H$4:$Q$65,7,FALSE)/VLOOKUP($C1200,pivot!$H$4:$Q$65,2,FALSE)</f>
        <v>5069.0471945329709</v>
      </c>
      <c r="J1200" s="1">
        <f>dataOrig!J1200</f>
        <v>946</v>
      </c>
      <c r="K1200" s="1">
        <f>dataOrig!K1200</f>
        <v>839</v>
      </c>
      <c r="L1200" s="1">
        <f>dataOrig!L1200</f>
        <v>1490</v>
      </c>
      <c r="M1200" s="1">
        <f>dataOrig!M1200</f>
        <v>2065</v>
      </c>
      <c r="N1200" s="9">
        <f>dataOrig!N1200</f>
        <v>5340</v>
      </c>
      <c r="O1200" s="1">
        <f>IF(dataOrig!$S1200&gt;0,dataOrig!O1200*dataRevised!$S1200/dataOrig!$S1200,dataOrig!O1200)</f>
        <v>1296.8932208048031</v>
      </c>
      <c r="P1200" s="1">
        <f>IF(dataOrig!$S1200&gt;0,dataOrig!P1200*dataRevised!$S1200/dataOrig!$S1200,dataOrig!P1200)</f>
        <v>5210.8776503910085</v>
      </c>
      <c r="Q1200" s="1">
        <f>IF(dataOrig!$S1200&gt;0,dataOrig!Q1200*dataRevised!$S1200/dataOrig!$S1200,dataOrig!Q1200)</f>
        <v>1748.731162834287</v>
      </c>
      <c r="R1200" s="1">
        <f>IF(dataOrig!$S1200&gt;0,dataOrig!R1200*dataRevised!$S1200/dataOrig!$S1200,dataOrig!R1200)</f>
        <v>3000.9493145958927</v>
      </c>
      <c r="S1200" s="9">
        <f>dataOrig!S1200*VLOOKUP($C1200,pivot!$H$4:$Q$65,8,FALSE)/VLOOKUP($C1200,pivot!$H$4:$Q$65,4,FALSE)</f>
        <v>11257.451348625991</v>
      </c>
      <c r="T1200" s="1">
        <f>IF(dataOrig!$X1200&gt;0,dataOrig!T1200*dataRevised!$X1200/dataOrig!$X1200,dataOrig!T1200)</f>
        <v>384.02411680086919</v>
      </c>
      <c r="U1200" s="1">
        <f>IF(dataOrig!$X1200&gt;0,dataOrig!U1200*dataRevised!$X1200/dataOrig!$X1200,dataOrig!U1200)</f>
        <v>4114.4328294973448</v>
      </c>
      <c r="V1200" s="1">
        <f>IF(dataOrig!$X1200&gt;0,dataOrig!V1200*dataRevised!$X1200/dataOrig!$X1200,dataOrig!V1200)</f>
        <v>197.0752566949694</v>
      </c>
      <c r="W1200" s="1">
        <f>IF(dataOrig!$X1200&gt;0,dataOrig!W1200*dataRevised!$X1200/dataOrig!$X1200,dataOrig!W1200)</f>
        <v>1517.4015811928869</v>
      </c>
      <c r="X1200" s="9">
        <f>dataOrig!X1200*VLOOKUP($C1200,pivot!$H$4:$Q$65,9,FALSE)/VLOOKUP($C1200,pivot!$H$4:$Q$65,5,FALSE)</f>
        <v>6212.9337841860706</v>
      </c>
      <c r="Y1200" s="1">
        <f>IF(dataOrig!$AC1200&gt;0,dataOrig!Y1200*dataRevised!$AC1200/dataOrig!$AC1200,dataOrig!Y1200)</f>
        <v>999.69745079235634</v>
      </c>
      <c r="Z1200" s="1">
        <f>IF(dataOrig!$AC1200&gt;0,dataOrig!Z1200*dataRevised!$AC1200/dataOrig!$AC1200,dataOrig!Z1200)</f>
        <v>1035.1167019774036</v>
      </c>
      <c r="AA1200" s="1">
        <f>IF(dataOrig!$AC1200&gt;0,dataOrig!AA1200*dataRevised!$AC1200/dataOrig!$AC1200,dataOrig!AA1200)</f>
        <v>2660.7795466670491</v>
      </c>
      <c r="AB1200" s="1">
        <f>IF(dataOrig!$AC1200&gt;0,dataOrig!AB1200*dataRevised!$AC1200/dataOrig!$AC1200,dataOrig!AB1200)</f>
        <v>2007.0395607075088</v>
      </c>
      <c r="AC1200" s="9">
        <f>dataOrig!AC1200*VLOOKUP($C1200,pivot!$H$4:$Q$65,10,FALSE)/VLOOKUP($C1200,pivot!$H$4:$Q$65,6,FALSE)</f>
        <v>6702.6332601443182</v>
      </c>
    </row>
    <row r="1201" spans="1:29">
      <c r="A1201">
        <v>1236</v>
      </c>
      <c r="B1201">
        <v>11001</v>
      </c>
      <c r="C1201">
        <f>dataOrig!C1201</f>
        <v>11001</v>
      </c>
      <c r="D1201">
        <v>11</v>
      </c>
      <c r="E1201" s="1">
        <f>IF(dataOrig!$I1201&gt;0,dataOrig!E1201*dataRevised!$I1201/dataOrig!$I1201,dataOrig!E1201)</f>
        <v>1337.5070219282688</v>
      </c>
      <c r="F1201" s="1">
        <f>IF(dataOrig!$I1201&gt;0,dataOrig!F1201*dataRevised!$I1201/dataOrig!$I1201,dataOrig!F1201)</f>
        <v>8179.7714747735217</v>
      </c>
      <c r="G1201" s="1">
        <f>IF(dataOrig!$I1201&gt;0,dataOrig!G1201*dataRevised!$I1201/dataOrig!$I1201,dataOrig!G1201)</f>
        <v>2786.0774374446191</v>
      </c>
      <c r="H1201" s="1">
        <f>IF(dataOrig!$I1201&gt;0,dataOrig!H1201*dataRevised!$I1201/dataOrig!$I1201,dataOrig!H1201)</f>
        <v>3989.7388312026355</v>
      </c>
      <c r="I1201" s="9">
        <f>dataOrig!I1201*VLOOKUP($C1201,pivot!$H$4:$Q$65,7,FALSE)/VLOOKUP($C1201,pivot!$H$4:$Q$65,2,FALSE)</f>
        <v>16293.094765349046</v>
      </c>
      <c r="J1201" s="1">
        <f>dataOrig!J1201</f>
        <v>1409</v>
      </c>
      <c r="K1201" s="1">
        <f>dataOrig!K1201</f>
        <v>8617</v>
      </c>
      <c r="L1201" s="1">
        <f>dataOrig!L1201</f>
        <v>2935</v>
      </c>
      <c r="M1201" s="1">
        <f>dataOrig!M1201</f>
        <v>4203</v>
      </c>
      <c r="N1201" s="9">
        <f>dataOrig!N1201</f>
        <v>17164</v>
      </c>
      <c r="O1201" s="1">
        <f>IF(dataOrig!$S1201&gt;0,dataOrig!O1201*dataRevised!$S1201/dataOrig!$S1201,dataOrig!O1201)</f>
        <v>1557.4311891326979</v>
      </c>
      <c r="P1201" s="1">
        <f>IF(dataOrig!$S1201&gt;0,dataOrig!P1201*dataRevised!$S1201/dataOrig!$S1201,dataOrig!P1201)</f>
        <v>6254.7022733088588</v>
      </c>
      <c r="Q1201" s="1">
        <f>IF(dataOrig!$S1201&gt;0,dataOrig!Q1201*dataRevised!$S1201/dataOrig!$S1201,dataOrig!Q1201)</f>
        <v>2104.8165425406564</v>
      </c>
      <c r="R1201" s="1">
        <f>IF(dataOrig!$S1201&gt;0,dataOrig!R1201*dataRevised!$S1201/dataOrig!$S1201,dataOrig!R1201)</f>
        <v>3605.1546633881417</v>
      </c>
      <c r="S1201" s="9">
        <f>dataOrig!S1201*VLOOKUP($C1201,pivot!$H$4:$Q$65,8,FALSE)/VLOOKUP($C1201,pivot!$H$4:$Q$65,4,FALSE)</f>
        <v>13522.104668370355</v>
      </c>
      <c r="T1201" s="1">
        <f>IF(dataOrig!$X1201&gt;0,dataOrig!T1201*dataRevised!$X1201/dataOrig!$X1201,dataOrig!T1201)</f>
        <v>593.56263083623196</v>
      </c>
      <c r="U1201" s="1">
        <f>IF(dataOrig!$X1201&gt;0,dataOrig!U1201*dataRevised!$X1201/dataOrig!$X1201,dataOrig!U1201)</f>
        <v>17582.540292959879</v>
      </c>
      <c r="V1201" s="1">
        <f>IF(dataOrig!$X1201&gt;0,dataOrig!V1201*dataRevised!$X1201/dataOrig!$X1201,dataOrig!V1201)</f>
        <v>3394.679718089631</v>
      </c>
      <c r="W1201" s="1">
        <f>IF(dataOrig!$X1201&gt;0,dataOrig!W1201*dataRevised!$X1201/dataOrig!$X1201,dataOrig!W1201)</f>
        <v>3844.1359359275652</v>
      </c>
      <c r="X1201" s="9">
        <f>dataOrig!X1201*VLOOKUP($C1201,pivot!$H$4:$Q$65,9,FALSE)/VLOOKUP($C1201,pivot!$H$4:$Q$65,5,FALSE)</f>
        <v>25414.918577813307</v>
      </c>
      <c r="Y1201" s="1">
        <f>IF(dataOrig!$AC1201&gt;0,dataOrig!Y1201*dataRevised!$AC1201/dataOrig!$AC1201,dataOrig!Y1201)</f>
        <v>3594.761477200459</v>
      </c>
      <c r="Z1201" s="1">
        <f>IF(dataOrig!$AC1201&gt;0,dataOrig!Z1201*dataRevised!$AC1201/dataOrig!$AC1201,dataOrig!Z1201)</f>
        <v>14867.666679454702</v>
      </c>
      <c r="AA1201" s="1">
        <f>IF(dataOrig!$AC1201&gt;0,dataOrig!AA1201*dataRevised!$AC1201/dataOrig!$AC1201,dataOrig!AA1201)</f>
        <v>4700.5119856827778</v>
      </c>
      <c r="AB1201" s="1">
        <f>IF(dataOrig!$AC1201&gt;0,dataOrig!AB1201*dataRevised!$AC1201/dataOrig!$AC1201,dataOrig!AB1201)</f>
        <v>5906.610336646213</v>
      </c>
      <c r="AC1201" s="9">
        <f>dataOrig!AC1201*VLOOKUP($C1201,pivot!$H$4:$Q$65,10,FALSE)/VLOOKUP($C1201,pivot!$H$4:$Q$65,6,FALSE)</f>
        <v>29069.550478984154</v>
      </c>
    </row>
    <row r="1202" spans="1:29">
      <c r="A1202">
        <v>1237</v>
      </c>
      <c r="B1202">
        <v>11001</v>
      </c>
      <c r="C1202">
        <f>dataOrig!C1202</f>
        <v>11001</v>
      </c>
      <c r="D1202">
        <v>11</v>
      </c>
      <c r="E1202" s="1">
        <f>IF(dataOrig!$I1202&gt;0,dataOrig!E1202*dataRevised!$I1202/dataOrig!$I1202,dataOrig!E1202)</f>
        <v>12.340377065342437</v>
      </c>
      <c r="F1202" s="1">
        <f>IF(dataOrig!$I1202&gt;0,dataOrig!F1202*dataRevised!$I1202/dataOrig!$I1202,dataOrig!F1202)</f>
        <v>430.96393751272819</v>
      </c>
      <c r="G1202" s="1">
        <f>IF(dataOrig!$I1202&gt;0,dataOrig!G1202*dataRevised!$I1202/dataOrig!$I1202,dataOrig!G1202)</f>
        <v>55.057066906912411</v>
      </c>
      <c r="H1202" s="1">
        <f>IF(dataOrig!$I1202&gt;0,dataOrig!H1202*dataRevised!$I1202/dataOrig!$I1202,dataOrig!H1202)</f>
        <v>35.122611647513089</v>
      </c>
      <c r="I1202" s="9">
        <f>dataOrig!I1202*VLOOKUP($C1202,pivot!$H$4:$Q$65,7,FALSE)/VLOOKUP($C1202,pivot!$H$4:$Q$65,2,FALSE)</f>
        <v>533.48399313249615</v>
      </c>
      <c r="J1202" s="1">
        <f>dataOrig!J1202</f>
        <v>13</v>
      </c>
      <c r="K1202" s="1">
        <f>dataOrig!K1202</f>
        <v>454</v>
      </c>
      <c r="L1202" s="1">
        <f>dataOrig!L1202</f>
        <v>58</v>
      </c>
      <c r="M1202" s="1">
        <f>dataOrig!M1202</f>
        <v>37</v>
      </c>
      <c r="N1202" s="9">
        <f>dataOrig!N1202</f>
        <v>562</v>
      </c>
      <c r="O1202" s="1">
        <f>IF(dataOrig!$S1202&gt;0,dataOrig!O1202*dataRevised!$S1202/dataOrig!$S1202,dataOrig!O1202)</f>
        <v>683.0045565239941</v>
      </c>
      <c r="P1202" s="1">
        <f>IF(dataOrig!$S1202&gt;0,dataOrig!P1202*dataRevised!$S1202/dataOrig!$S1202,dataOrig!P1202)</f>
        <v>5618.4237177384093</v>
      </c>
      <c r="Q1202" s="1">
        <f>IF(dataOrig!$S1202&gt;0,dataOrig!Q1202*dataRevised!$S1202/dataOrig!$S1202,dataOrig!Q1202)</f>
        <v>975.57833179378042</v>
      </c>
      <c r="R1202" s="1">
        <f>IF(dataOrig!$S1202&gt;0,dataOrig!R1202*dataRevised!$S1202/dataOrig!$S1202,dataOrig!R1202)</f>
        <v>1570.9916405710189</v>
      </c>
      <c r="S1202" s="9">
        <f>dataOrig!S1202*VLOOKUP($C1202,pivot!$H$4:$Q$65,8,FALSE)/VLOOKUP($C1202,pivot!$H$4:$Q$65,4,FALSE)</f>
        <v>8847.9982466272031</v>
      </c>
      <c r="T1202" s="1">
        <f>IF(dataOrig!$X1202&gt;0,dataOrig!T1202*dataRevised!$X1202/dataOrig!$X1202,dataOrig!T1202)</f>
        <v>4.6737215026474956</v>
      </c>
      <c r="U1202" s="1">
        <f>IF(dataOrig!$X1202&gt;0,dataOrig!U1202*dataRevised!$X1202/dataOrig!$X1202,dataOrig!U1202)</f>
        <v>225.11758571085437</v>
      </c>
      <c r="V1202" s="1">
        <f>IF(dataOrig!$X1202&gt;0,dataOrig!V1202*dataRevised!$X1202/dataOrig!$X1202,dataOrig!V1202)</f>
        <v>58.421518783093703</v>
      </c>
      <c r="W1202" s="1">
        <f>IF(dataOrig!$X1202&gt;0,dataOrig!W1202*dataRevised!$X1202/dataOrig!$X1202,dataOrig!W1202)</f>
        <v>193.18048877609647</v>
      </c>
      <c r="X1202" s="9">
        <f>dataOrig!X1202*VLOOKUP($C1202,pivot!$H$4:$Q$65,9,FALSE)/VLOOKUP($C1202,pivot!$H$4:$Q$65,5,FALSE)</f>
        <v>481.39331477269207</v>
      </c>
      <c r="Y1202" s="1">
        <f>IF(dataOrig!$AC1202&gt;0,dataOrig!Y1202*dataRevised!$AC1202/dataOrig!$AC1202,dataOrig!Y1202)</f>
        <v>15.748209469816635</v>
      </c>
      <c r="Z1202" s="1">
        <f>IF(dataOrig!$AC1202&gt;0,dataOrig!Z1202*dataRevised!$AC1202/dataOrig!$AC1202,dataOrig!Z1202)</f>
        <v>544.36700969101128</v>
      </c>
      <c r="AA1202" s="1">
        <f>IF(dataOrig!$AC1202&gt;0,dataOrig!AA1202*dataRevised!$AC1202/dataOrig!$AC1202,dataOrig!AA1202)</f>
        <v>106.51015813051021</v>
      </c>
      <c r="AB1202" s="1">
        <f>IF(dataOrig!$AC1202&gt;0,dataOrig!AB1202*dataRevised!$AC1202/dataOrig!$AC1202,dataOrig!AB1202)</f>
        <v>124.99658496648466</v>
      </c>
      <c r="AC1202" s="9">
        <f>dataOrig!AC1202*VLOOKUP($C1202,pivot!$H$4:$Q$65,10,FALSE)/VLOOKUP($C1202,pivot!$H$4:$Q$65,6,FALSE)</f>
        <v>791.62196225782282</v>
      </c>
    </row>
    <row r="1203" spans="1:29">
      <c r="A1203">
        <v>1238</v>
      </c>
      <c r="B1203">
        <v>11001</v>
      </c>
      <c r="C1203">
        <f>dataOrig!C1203</f>
        <v>11001</v>
      </c>
      <c r="D1203">
        <v>11</v>
      </c>
      <c r="E1203" s="1">
        <f>IF(dataOrig!$I1203&gt;0,dataOrig!E1203*dataRevised!$I1203/dataOrig!$I1203,dataOrig!E1203)</f>
        <v>1386.8685301896387</v>
      </c>
      <c r="F1203" s="1">
        <f>IF(dataOrig!$I1203&gt;0,dataOrig!F1203*dataRevised!$I1203/dataOrig!$I1203,dataOrig!F1203)</f>
        <v>4980.76603552706</v>
      </c>
      <c r="G1203" s="1">
        <f>IF(dataOrig!$I1203&gt;0,dataOrig!G1203*dataRevised!$I1203/dataOrig!$I1203,dataOrig!G1203)</f>
        <v>695.80741453046198</v>
      </c>
      <c r="H1203" s="1">
        <f>IF(dataOrig!$I1203&gt;0,dataOrig!H1203*dataRevised!$I1203/dataOrig!$I1203,dataOrig!H1203)</f>
        <v>1791.2531940231677</v>
      </c>
      <c r="I1203" s="9">
        <f>dataOrig!I1203*VLOOKUP($C1203,pivot!$H$4:$Q$65,7,FALSE)/VLOOKUP($C1203,pivot!$H$4:$Q$65,2,FALSE)</f>
        <v>8854.6951742703277</v>
      </c>
      <c r="J1203" s="1">
        <f>dataOrig!J1203</f>
        <v>1461</v>
      </c>
      <c r="K1203" s="1">
        <f>dataOrig!K1203</f>
        <v>5247</v>
      </c>
      <c r="L1203" s="1">
        <f>dataOrig!L1203</f>
        <v>733</v>
      </c>
      <c r="M1203" s="1">
        <f>dataOrig!M1203</f>
        <v>1887</v>
      </c>
      <c r="N1203" s="9">
        <f>dataOrig!N1203</f>
        <v>9328</v>
      </c>
      <c r="O1203" s="1">
        <f>IF(dataOrig!$S1203&gt;0,dataOrig!O1203*dataRevised!$S1203/dataOrig!$S1203,dataOrig!O1203)</f>
        <v>288.85602727632272</v>
      </c>
      <c r="P1203" s="1">
        <f>IF(dataOrig!$S1203&gt;0,dataOrig!P1203*dataRevised!$S1203/dataOrig!$S1203,dataOrig!P1203)</f>
        <v>2353.8009685347542</v>
      </c>
      <c r="Q1203" s="1">
        <f>IF(dataOrig!$S1203&gt;0,dataOrig!Q1203*dataRevised!$S1203/dataOrig!$S1203,dataOrig!Q1203)</f>
        <v>411.84643160322088</v>
      </c>
      <c r="R1203" s="1">
        <f>IF(dataOrig!$S1203&gt;0,dataOrig!R1203*dataRevised!$S1203/dataOrig!$S1203,dataOrig!R1203)</f>
        <v>654.53545956362632</v>
      </c>
      <c r="S1203" s="9">
        <f>dataOrig!S1203*VLOOKUP($C1203,pivot!$H$4:$Q$65,8,FALSE)/VLOOKUP($C1203,pivot!$H$4:$Q$65,4,FALSE)</f>
        <v>3709.0388869779244</v>
      </c>
      <c r="T1203" s="1">
        <f>IF(dataOrig!$X1203&gt;0,dataOrig!T1203*dataRevised!$X1203/dataOrig!$X1203,dataOrig!T1203)</f>
        <v>1063.271641852305</v>
      </c>
      <c r="U1203" s="1">
        <f>IF(dataOrig!$X1203&gt;0,dataOrig!U1203*dataRevised!$X1203/dataOrig!$X1203,dataOrig!U1203)</f>
        <v>9325.6323049493021</v>
      </c>
      <c r="V1203" s="1">
        <f>IF(dataOrig!$X1203&gt;0,dataOrig!V1203*dataRevised!$X1203/dataOrig!$X1203,dataOrig!V1203)</f>
        <v>1268.9153879687949</v>
      </c>
      <c r="W1203" s="1">
        <f>IF(dataOrig!$X1203&gt;0,dataOrig!W1203*dataRevised!$X1203/dataOrig!$X1203,dataOrig!W1203)</f>
        <v>3042.5926982235192</v>
      </c>
      <c r="X1203" s="9">
        <f>dataOrig!X1203*VLOOKUP($C1203,pivot!$H$4:$Q$65,9,FALSE)/VLOOKUP($C1203,pivot!$H$4:$Q$65,5,FALSE)</f>
        <v>14700.412032993921</v>
      </c>
      <c r="Y1203" s="1">
        <f>IF(dataOrig!$AC1203&gt;0,dataOrig!Y1203*dataRevised!$AC1203/dataOrig!$AC1203,dataOrig!Y1203)</f>
        <v>1364.7628368096236</v>
      </c>
      <c r="Z1203" s="1">
        <f>IF(dataOrig!$AC1203&gt;0,dataOrig!Z1203*dataRevised!$AC1203/dataOrig!$AC1203,dataOrig!Z1203)</f>
        <v>7228.6642411645153</v>
      </c>
      <c r="AA1203" s="1">
        <f>IF(dataOrig!$AC1203&gt;0,dataOrig!AA1203*dataRevised!$AC1203/dataOrig!$AC1203,dataOrig!AA1203)</f>
        <v>1123.5530181297288</v>
      </c>
      <c r="AB1203" s="1">
        <f>IF(dataOrig!$AC1203&gt;0,dataOrig!AB1203*dataRevised!$AC1203/dataOrig!$AC1203,dataOrig!AB1203)</f>
        <v>2640.1864524857824</v>
      </c>
      <c r="AC1203" s="9">
        <f>dataOrig!AC1203*VLOOKUP($C1203,pivot!$H$4:$Q$65,10,FALSE)/VLOOKUP($C1203,pivot!$H$4:$Q$65,6,FALSE)</f>
        <v>12357.166548589652</v>
      </c>
    </row>
    <row r="1204" spans="1:29">
      <c r="A1204">
        <v>1239</v>
      </c>
      <c r="B1204">
        <v>11001</v>
      </c>
      <c r="C1204">
        <f>dataOrig!C1204</f>
        <v>11001</v>
      </c>
      <c r="D1204">
        <v>11</v>
      </c>
      <c r="E1204" s="1">
        <f>IF(dataOrig!$I1204&gt;0,dataOrig!E1204*dataRevised!$I1204/dataOrig!$I1204,dataOrig!E1204)</f>
        <v>84.484119908882846</v>
      </c>
      <c r="F1204" s="1">
        <f>IF(dataOrig!$I1204&gt;0,dataOrig!F1204*dataRevised!$I1204/dataOrig!$I1204,dataOrig!F1204)</f>
        <v>3937.5295436184947</v>
      </c>
      <c r="G1204" s="1">
        <f>IF(dataOrig!$I1204&gt;0,dataOrig!G1204*dataRevised!$I1204/dataOrig!$I1204,dataOrig!G1204)</f>
        <v>696.75667430471913</v>
      </c>
      <c r="H1204" s="1">
        <f>IF(dataOrig!$I1204&gt;0,dataOrig!H1204*dataRevised!$I1204/dataOrig!$I1204,dataOrig!H1204)</f>
        <v>414.82652135035732</v>
      </c>
      <c r="I1204" s="9">
        <f>dataOrig!I1204*VLOOKUP($C1204,pivot!$H$4:$Q$65,7,FALSE)/VLOOKUP($C1204,pivot!$H$4:$Q$65,2,FALSE)</f>
        <v>5133.596859182454</v>
      </c>
      <c r="J1204" s="1">
        <f>dataOrig!J1204</f>
        <v>89</v>
      </c>
      <c r="K1204" s="1">
        <f>dataOrig!K1204</f>
        <v>4148</v>
      </c>
      <c r="L1204" s="1">
        <f>dataOrig!L1204</f>
        <v>734</v>
      </c>
      <c r="M1204" s="1">
        <f>dataOrig!M1204</f>
        <v>437</v>
      </c>
      <c r="N1204" s="9">
        <f>dataOrig!N1204</f>
        <v>5408</v>
      </c>
      <c r="O1204" s="1">
        <f>IF(dataOrig!$S1204&gt;0,dataOrig!O1204*dataRevised!$S1204/dataOrig!$S1204,dataOrig!O1204)</f>
        <v>220.32541174462358</v>
      </c>
      <c r="P1204" s="1">
        <f>IF(dataOrig!$S1204&gt;0,dataOrig!P1204*dataRevised!$S1204/dataOrig!$S1204,dataOrig!P1204)</f>
        <v>1805.5293564591968</v>
      </c>
      <c r="Q1204" s="1">
        <f>IF(dataOrig!$S1204&gt;0,dataOrig!Q1204*dataRevised!$S1204/dataOrig!$S1204,dataOrig!Q1204)</f>
        <v>314.46539726635973</v>
      </c>
      <c r="R1204" s="1">
        <f>IF(dataOrig!$S1204&gt;0,dataOrig!R1204*dataRevised!$S1204/dataOrig!$S1204,dataOrig!R1204)</f>
        <v>502.6581165210581</v>
      </c>
      <c r="S1204" s="9">
        <f>dataOrig!S1204*VLOOKUP($C1204,pivot!$H$4:$Q$65,8,FALSE)/VLOOKUP($C1204,pivot!$H$4:$Q$65,4,FALSE)</f>
        <v>2842.978281991238</v>
      </c>
      <c r="T1204" s="1">
        <f>IF(dataOrig!$X1204&gt;0,dataOrig!T1204*dataRevised!$X1204/dataOrig!$X1204,dataOrig!T1204)</f>
        <v>136.31687716055194</v>
      </c>
      <c r="U1204" s="1">
        <f>IF(dataOrig!$X1204&gt;0,dataOrig!U1204*dataRevised!$X1204/dataOrig!$X1204,dataOrig!U1204)</f>
        <v>8557.5840713475627</v>
      </c>
      <c r="V1204" s="1">
        <f>IF(dataOrig!$X1204&gt;0,dataOrig!V1204*dataRevised!$X1204/dataOrig!$X1204,dataOrig!V1204)</f>
        <v>440.10877483263909</v>
      </c>
      <c r="W1204" s="1">
        <f>IF(dataOrig!$X1204&gt;0,dataOrig!W1204*dataRevised!$X1204/dataOrig!$X1204,dataOrig!W1204)</f>
        <v>599.79425950642849</v>
      </c>
      <c r="X1204" s="9">
        <f>dataOrig!X1204*VLOOKUP($C1204,pivot!$H$4:$Q$65,9,FALSE)/VLOOKUP($C1204,pivot!$H$4:$Q$65,5,FALSE)</f>
        <v>9733.8039828471829</v>
      </c>
      <c r="Y1204" s="1">
        <f>IF(dataOrig!$AC1204&gt;0,dataOrig!Y1204*dataRevised!$AC1204/dataOrig!$AC1204,dataOrig!Y1204)</f>
        <v>208.42095115645893</v>
      </c>
      <c r="Z1204" s="1">
        <f>IF(dataOrig!$AC1204&gt;0,dataOrig!Z1204*dataRevised!$AC1204/dataOrig!$AC1204,dataOrig!Z1204)</f>
        <v>8907.9618979821425</v>
      </c>
      <c r="AA1204" s="1">
        <f>IF(dataOrig!$AC1204&gt;0,dataOrig!AA1204*dataRevised!$AC1204/dataOrig!$AC1204,dataOrig!AA1204)</f>
        <v>1659.1024577987596</v>
      </c>
      <c r="AB1204" s="1">
        <f>IF(dataOrig!$AC1204&gt;0,dataOrig!AB1204*dataRevised!$AC1204/dataOrig!$AC1204,dataOrig!AB1204)</f>
        <v>670.90441995701167</v>
      </c>
      <c r="AC1204" s="9">
        <f>dataOrig!AC1204*VLOOKUP($C1204,pivot!$H$4:$Q$65,10,FALSE)/VLOOKUP($C1204,pivot!$H$4:$Q$65,6,FALSE)</f>
        <v>11446.389726894373</v>
      </c>
    </row>
    <row r="1205" spans="1:29">
      <c r="A1205">
        <v>1240</v>
      </c>
      <c r="B1205">
        <v>11001</v>
      </c>
      <c r="C1205">
        <f>dataOrig!C1205</f>
        <v>11001</v>
      </c>
      <c r="D1205">
        <v>11</v>
      </c>
      <c r="E1205" s="1">
        <f>IF(dataOrig!$I1205&gt;0,dataOrig!E1205*dataRevised!$I1205/dataOrig!$I1205,dataOrig!E1205)</f>
        <v>151.88156388113771</v>
      </c>
      <c r="F1205" s="1">
        <f>IF(dataOrig!$I1205&gt;0,dataOrig!F1205*dataRevised!$I1205/dataOrig!$I1205,dataOrig!F1205)</f>
        <v>123.40377065342437</v>
      </c>
      <c r="G1205" s="1">
        <f>IF(dataOrig!$I1205&gt;0,dataOrig!G1205*dataRevised!$I1205/dataOrig!$I1205,dataOrig!G1205)</f>
        <v>71.194483069283294</v>
      </c>
      <c r="H1205" s="1">
        <f>IF(dataOrig!$I1205&gt;0,dataOrig!H1205*dataRevised!$I1205/dataOrig!$I1205,dataOrig!H1205)</f>
        <v>384.45020857412976</v>
      </c>
      <c r="I1205" s="9">
        <f>dataOrig!I1205*VLOOKUP($C1205,pivot!$H$4:$Q$65,7,FALSE)/VLOOKUP($C1205,pivot!$H$4:$Q$65,2,FALSE)</f>
        <v>730.93002617797515</v>
      </c>
      <c r="J1205" s="1">
        <f>dataOrig!J1205</f>
        <v>160</v>
      </c>
      <c r="K1205" s="1">
        <f>dataOrig!K1205</f>
        <v>130</v>
      </c>
      <c r="L1205" s="1">
        <f>dataOrig!L1205</f>
        <v>75</v>
      </c>
      <c r="M1205" s="1">
        <f>dataOrig!M1205</f>
        <v>405</v>
      </c>
      <c r="N1205" s="9">
        <f>dataOrig!N1205</f>
        <v>770</v>
      </c>
      <c r="O1205" s="1">
        <f>IF(dataOrig!$S1205&gt;0,dataOrig!O1205*dataRevised!$S1205/dataOrig!$S1205,dataOrig!O1205)</f>
        <v>932.81411531527988</v>
      </c>
      <c r="P1205" s="1">
        <f>IF(dataOrig!$S1205&gt;0,dataOrig!P1205*dataRevised!$S1205/dataOrig!$S1205,dataOrig!P1205)</f>
        <v>623.4140733245714</v>
      </c>
      <c r="Q1205" s="1">
        <f>IF(dataOrig!$S1205&gt;0,dataOrig!Q1205*dataRevised!$S1205/dataOrig!$S1205,dataOrig!Q1205)</f>
        <v>372.00010197610965</v>
      </c>
      <c r="R1205" s="1">
        <f>IF(dataOrig!$S1205&gt;0,dataOrig!R1205*dataRevised!$S1205/dataOrig!$S1205,dataOrig!R1205)</f>
        <v>2303.5871619692143</v>
      </c>
      <c r="S1205" s="9">
        <f>dataOrig!S1205*VLOOKUP($C1205,pivot!$H$4:$Q$65,8,FALSE)/VLOOKUP($C1205,pivot!$H$4:$Q$65,4,FALSE)</f>
        <v>4231.8154525851751</v>
      </c>
      <c r="T1205" s="1">
        <f>IF(dataOrig!$X1205&gt;0,dataOrig!T1205*dataRevised!$X1205/dataOrig!$X1205,dataOrig!T1205)</f>
        <v>55.30570444799536</v>
      </c>
      <c r="U1205" s="1">
        <f>IF(dataOrig!$X1205&gt;0,dataOrig!U1205*dataRevised!$X1205/dataOrig!$X1205,dataOrig!U1205)</f>
        <v>370.78190587670127</v>
      </c>
      <c r="V1205" s="1">
        <f>IF(dataOrig!$X1205&gt;0,dataOrig!V1205*dataRevised!$X1205/dataOrig!$X1205,dataOrig!V1205)</f>
        <v>44.400354275151209</v>
      </c>
      <c r="W1205" s="1">
        <f>IF(dataOrig!$X1205&gt;0,dataOrig!W1205*dataRevised!$X1205/dataOrig!$X1205,dataOrig!W1205)</f>
        <v>195.51734952742021</v>
      </c>
      <c r="X1205" s="9">
        <f>dataOrig!X1205*VLOOKUP($C1205,pivot!$H$4:$Q$65,9,FALSE)/VLOOKUP($C1205,pivot!$H$4:$Q$65,5,FALSE)</f>
        <v>666.00531412726809</v>
      </c>
      <c r="Y1205" s="1">
        <f>IF(dataOrig!$AC1205&gt;0,dataOrig!Y1205*dataRevised!$AC1205/dataOrig!$AC1205,dataOrig!Y1205)</f>
        <v>135.57737423542449</v>
      </c>
      <c r="Z1205" s="1">
        <f>IF(dataOrig!$AC1205&gt;0,dataOrig!Z1205*dataRevised!$AC1205/dataOrig!$AC1205,dataOrig!Z1205)</f>
        <v>119.78552055520646</v>
      </c>
      <c r="AA1205" s="1">
        <f>IF(dataOrig!$AC1205&gt;0,dataOrig!AA1205*dataRevised!$AC1205/dataOrig!$AC1205,dataOrig!AA1205)</f>
        <v>58.371665737153151</v>
      </c>
      <c r="AB1205" s="1">
        <f>IF(dataOrig!$AC1205&gt;0,dataOrig!AB1205*dataRevised!$AC1205/dataOrig!$AC1205,dataOrig!AB1205)</f>
        <v>328.43522151710386</v>
      </c>
      <c r="AC1205" s="9">
        <f>dataOrig!AC1205*VLOOKUP($C1205,pivot!$H$4:$Q$65,10,FALSE)/VLOOKUP($C1205,pivot!$H$4:$Q$65,6,FALSE)</f>
        <v>642.16978204488794</v>
      </c>
    </row>
    <row r="1206" spans="1:29">
      <c r="A1206">
        <v>1241</v>
      </c>
      <c r="B1206">
        <v>11001</v>
      </c>
      <c r="C1206">
        <f>dataOrig!C1206</f>
        <v>11001</v>
      </c>
      <c r="D1206">
        <v>11</v>
      </c>
      <c r="E1206" s="1">
        <f>IF(dataOrig!$I1206&gt;0,dataOrig!E1206*dataRevised!$I1206/dataOrig!$I1206,dataOrig!E1206)</f>
        <v>636.95330852652125</v>
      </c>
      <c r="F1206" s="1">
        <f>IF(dataOrig!$I1206&gt;0,dataOrig!F1206*dataRevised!$I1206/dataOrig!$I1206,dataOrig!F1206)</f>
        <v>218.32974807913544</v>
      </c>
      <c r="G1206" s="1">
        <f>IF(dataOrig!$I1206&gt;0,dataOrig!G1206*dataRevised!$I1206/dataOrig!$I1206,dataOrig!G1206)</f>
        <v>378.75464992858718</v>
      </c>
      <c r="H1206" s="1">
        <f>IF(dataOrig!$I1206&gt;0,dataOrig!H1206*dataRevised!$I1206/dataOrig!$I1206,dataOrig!H1206)</f>
        <v>4720.6688573806114</v>
      </c>
      <c r="I1206" s="9">
        <f>dataOrig!I1206*VLOOKUP($C1206,pivot!$H$4:$Q$65,7,FALSE)/VLOOKUP($C1206,pivot!$H$4:$Q$65,2,FALSE)</f>
        <v>5954.706563914855</v>
      </c>
      <c r="J1206" s="1">
        <f>dataOrig!J1206</f>
        <v>671</v>
      </c>
      <c r="K1206" s="1">
        <f>dataOrig!K1206</f>
        <v>230</v>
      </c>
      <c r="L1206" s="1">
        <f>dataOrig!L1206</f>
        <v>399</v>
      </c>
      <c r="M1206" s="1">
        <f>dataOrig!M1206</f>
        <v>4973</v>
      </c>
      <c r="N1206" s="9">
        <f>dataOrig!N1206</f>
        <v>6273</v>
      </c>
      <c r="O1206" s="1">
        <f>IF(dataOrig!$S1206&gt;0,dataOrig!O1206*dataRevised!$S1206/dataOrig!$S1206,dataOrig!O1206)</f>
        <v>1085.119352125748</v>
      </c>
      <c r="P1206" s="1">
        <f>IF(dataOrig!$S1206&gt;0,dataOrig!P1206*dataRevised!$S1206/dataOrig!$S1206,dataOrig!P1206)</f>
        <v>726.80734804824226</v>
      </c>
      <c r="Q1206" s="1">
        <f>IF(dataOrig!$S1206&gt;0,dataOrig!Q1206*dataRevised!$S1206/dataOrig!$S1206,dataOrig!Q1206)</f>
        <v>432.82234355197147</v>
      </c>
      <c r="R1206" s="1">
        <f>IF(dataOrig!$S1206&gt;0,dataOrig!R1206*dataRevised!$S1206/dataOrig!$S1206,dataOrig!R1206)</f>
        <v>2682.134883074566</v>
      </c>
      <c r="S1206" s="9">
        <f>dataOrig!S1206*VLOOKUP($C1206,pivot!$H$4:$Q$65,8,FALSE)/VLOOKUP($C1206,pivot!$H$4:$Q$65,4,FALSE)</f>
        <v>4926.8839268005277</v>
      </c>
      <c r="T1206" s="1">
        <f>IF(dataOrig!$X1206&gt;0,dataOrig!T1206*dataRevised!$X1206/dataOrig!$X1206,dataOrig!T1206)</f>
        <v>278.86538299130052</v>
      </c>
      <c r="U1206" s="1">
        <f>IF(dataOrig!$X1206&gt;0,dataOrig!U1206*dataRevised!$X1206/dataOrig!$X1206,dataOrig!U1206)</f>
        <v>1926.3522126745427</v>
      </c>
      <c r="V1206" s="1">
        <f>IF(dataOrig!$X1206&gt;0,dataOrig!V1206*dataRevised!$X1206/dataOrig!$X1206,dataOrig!V1206)</f>
        <v>22.589653929462894</v>
      </c>
      <c r="W1206" s="1">
        <f>IF(dataOrig!$X1206&gt;0,dataOrig!W1206*dataRevised!$X1206/dataOrig!$X1206,dataOrig!W1206)</f>
        <v>3904.1153618782078</v>
      </c>
      <c r="X1206" s="9">
        <f>dataOrig!X1206*VLOOKUP($C1206,pivot!$H$4:$Q$65,9,FALSE)/VLOOKUP($C1206,pivot!$H$4:$Q$65,5,FALSE)</f>
        <v>6131.9226114735138</v>
      </c>
      <c r="Y1206" s="1">
        <f>IF(dataOrig!$AC1206&gt;0,dataOrig!Y1206*dataRevised!$AC1206/dataOrig!$AC1206,dataOrig!Y1206)</f>
        <v>614.50710260323217</v>
      </c>
      <c r="Z1206" s="1">
        <f>IF(dataOrig!$AC1206&gt;0,dataOrig!Z1206*dataRevised!$AC1206/dataOrig!$AC1206,dataOrig!Z1206)</f>
        <v>227.02735897209197</v>
      </c>
      <c r="AA1206" s="1">
        <f>IF(dataOrig!$AC1206&gt;0,dataOrig!AA1206*dataRevised!$AC1206/dataOrig!$AC1206,dataOrig!AA1206)</f>
        <v>408.01885122242152</v>
      </c>
      <c r="AB1206" s="1">
        <f>IF(dataOrig!$AC1206&gt;0,dataOrig!AB1206*dataRevised!$AC1206/dataOrig!$AC1206,dataOrig!AB1206)</f>
        <v>4684.5073571216853</v>
      </c>
      <c r="AC1206" s="9">
        <f>dataOrig!AC1206*VLOOKUP($C1206,pivot!$H$4:$Q$65,10,FALSE)/VLOOKUP($C1206,pivot!$H$4:$Q$65,6,FALSE)</f>
        <v>5934.0606699194313</v>
      </c>
    </row>
    <row r="1207" spans="1:29">
      <c r="A1207">
        <v>1242</v>
      </c>
      <c r="B1207">
        <v>11001</v>
      </c>
      <c r="C1207">
        <f>dataOrig!C1207</f>
        <v>11001</v>
      </c>
      <c r="D1207">
        <v>11</v>
      </c>
      <c r="E1207" s="1">
        <f>IF(dataOrig!$I1207&gt;0,dataOrig!E1207*dataRevised!$I1207/dataOrig!$I1207,dataOrig!E1207)</f>
        <v>1723.8557500509128</v>
      </c>
      <c r="F1207" s="1">
        <f>IF(dataOrig!$I1207&gt;0,dataOrig!F1207*dataRevised!$I1207/dataOrig!$I1207,dataOrig!F1207)</f>
        <v>1398.259647480724</v>
      </c>
      <c r="G1207" s="1">
        <f>IF(dataOrig!$I1207&gt;0,dataOrig!G1207*dataRevised!$I1207/dataOrig!$I1207,dataOrig!G1207)</f>
        <v>599.93217733049391</v>
      </c>
      <c r="H1207" s="1">
        <f>IF(dataOrig!$I1207&gt;0,dataOrig!H1207*dataRevised!$I1207/dataOrig!$I1207,dataOrig!H1207)</f>
        <v>1428.6359602569514</v>
      </c>
      <c r="I1207" s="9">
        <f>dataOrig!I1207*VLOOKUP($C1207,pivot!$H$4:$Q$65,7,FALSE)/VLOOKUP($C1207,pivot!$H$4:$Q$65,2,FALSE)</f>
        <v>5150.6835351190821</v>
      </c>
      <c r="J1207" s="1">
        <f>dataOrig!J1207</f>
        <v>1816</v>
      </c>
      <c r="K1207" s="1">
        <f>dataOrig!K1207</f>
        <v>1473</v>
      </c>
      <c r="L1207" s="1">
        <f>dataOrig!L1207</f>
        <v>632</v>
      </c>
      <c r="M1207" s="1">
        <f>dataOrig!M1207</f>
        <v>1505</v>
      </c>
      <c r="N1207" s="9">
        <f>dataOrig!N1207</f>
        <v>5426</v>
      </c>
      <c r="O1207" s="1">
        <f>IF(dataOrig!$S1207&gt;0,dataOrig!O1207*dataRevised!$S1207/dataOrig!$S1207,dataOrig!O1207)</f>
        <v>580.53507774176012</v>
      </c>
      <c r="P1207" s="1">
        <f>IF(dataOrig!$S1207&gt;0,dataOrig!P1207*dataRevised!$S1207/dataOrig!$S1207,dataOrig!P1207)</f>
        <v>388.31655519373044</v>
      </c>
      <c r="Q1207" s="1">
        <f>IF(dataOrig!$S1207&gt;0,dataOrig!Q1207*dataRevised!$S1207/dataOrig!$S1207,dataOrig!Q1207)</f>
        <v>231.37314257874979</v>
      </c>
      <c r="R1207" s="1">
        <f>IF(dataOrig!$S1207&gt;0,dataOrig!R1207*dataRevised!$S1207/dataOrig!$S1207,dataOrig!R1207)</f>
        <v>1431.5051961024872</v>
      </c>
      <c r="S1207" s="9">
        <f>dataOrig!S1207*VLOOKUP($C1207,pivot!$H$4:$Q$65,8,FALSE)/VLOOKUP($C1207,pivot!$H$4:$Q$65,4,FALSE)</f>
        <v>2631.7299716167277</v>
      </c>
      <c r="T1207" s="1">
        <f>IF(dataOrig!$X1207&gt;0,dataOrig!T1207*dataRevised!$X1207/dataOrig!$X1207,dataOrig!T1207)</f>
        <v>1130.2616500569195</v>
      </c>
      <c r="U1207" s="1">
        <f>IF(dataOrig!$X1207&gt;0,dataOrig!U1207*dataRevised!$X1207/dataOrig!$X1207,dataOrig!U1207)</f>
        <v>2311.1552830591868</v>
      </c>
      <c r="V1207" s="1">
        <f>IF(dataOrig!$X1207&gt;0,dataOrig!V1207*dataRevised!$X1207/dataOrig!$X1207,dataOrig!V1207)</f>
        <v>533.58320488558911</v>
      </c>
      <c r="W1207" s="1">
        <f>IF(dataOrig!$X1207&gt;0,dataOrig!W1207*dataRevised!$X1207/dataOrig!$X1207,dataOrig!W1207)</f>
        <v>1308.6420207412989</v>
      </c>
      <c r="X1207" s="9">
        <f>dataOrig!X1207*VLOOKUP($C1207,pivot!$H$4:$Q$65,9,FALSE)/VLOOKUP($C1207,pivot!$H$4:$Q$65,5,FALSE)</f>
        <v>5283.6421587429941</v>
      </c>
      <c r="Y1207" s="1">
        <f>IF(dataOrig!$AC1207&gt;0,dataOrig!Y1207*dataRevised!$AC1207/dataOrig!$AC1207,dataOrig!Y1207)</f>
        <v>1656.0907490402681</v>
      </c>
      <c r="Z1207" s="1">
        <f>IF(dataOrig!$AC1207&gt;0,dataOrig!Z1207*dataRevised!$AC1207/dataOrig!$AC1207,dataOrig!Z1207)</f>
        <v>1282.2899538818099</v>
      </c>
      <c r="AA1207" s="1">
        <f>IF(dataOrig!$AC1207&gt;0,dataOrig!AA1207*dataRevised!$AC1207/dataOrig!$AC1207,dataOrig!AA1207)</f>
        <v>553.76265127994191</v>
      </c>
      <c r="AB1207" s="1">
        <f>IF(dataOrig!$AC1207&gt;0,dataOrig!AB1207*dataRevised!$AC1207/dataOrig!$AC1207,dataOrig!AB1207)</f>
        <v>1320.1174648722122</v>
      </c>
      <c r="AC1207" s="9">
        <f>dataOrig!AC1207*VLOOKUP($C1207,pivot!$H$4:$Q$65,10,FALSE)/VLOOKUP($C1207,pivot!$H$4:$Q$65,6,FALSE)</f>
        <v>4812.2608190742321</v>
      </c>
    </row>
    <row r="1208" spans="1:29">
      <c r="A1208">
        <v>1243</v>
      </c>
      <c r="B1208">
        <v>11001</v>
      </c>
      <c r="C1208">
        <f>dataOrig!C1208</f>
        <v>11001</v>
      </c>
      <c r="D1208">
        <v>11</v>
      </c>
      <c r="E1208" s="1">
        <f>IF(dataOrig!$I1208&gt;0,dataOrig!E1208*dataRevised!$I1208/dataOrig!$I1208,dataOrig!E1208)</f>
        <v>463.23876983746999</v>
      </c>
      <c r="F1208" s="1">
        <f>IF(dataOrig!$I1208&gt;0,dataOrig!F1208*dataRevised!$I1208/dataOrig!$I1208,dataOrig!F1208)</f>
        <v>385.39946834838685</v>
      </c>
      <c r="G1208" s="1">
        <f>IF(dataOrig!$I1208&gt;0,dataOrig!G1208*dataRevised!$I1208/dataOrig!$I1208,dataOrig!G1208)</f>
        <v>191.75047439993634</v>
      </c>
      <c r="H1208" s="1">
        <f>IF(dataOrig!$I1208&gt;0,dataOrig!H1208*dataRevised!$I1208/dataOrig!$I1208,dataOrig!H1208)</f>
        <v>623.6636716869217</v>
      </c>
      <c r="I1208" s="9">
        <f>dataOrig!I1208*VLOOKUP($C1208,pivot!$H$4:$Q$65,7,FALSE)/VLOOKUP($C1208,pivot!$H$4:$Q$65,2,FALSE)</f>
        <v>1664.0523842727148</v>
      </c>
      <c r="J1208" s="1">
        <f>dataOrig!J1208</f>
        <v>488</v>
      </c>
      <c r="K1208" s="1">
        <f>dataOrig!K1208</f>
        <v>406</v>
      </c>
      <c r="L1208" s="1">
        <f>dataOrig!L1208</f>
        <v>202</v>
      </c>
      <c r="M1208" s="1">
        <f>dataOrig!M1208</f>
        <v>657</v>
      </c>
      <c r="N1208" s="9">
        <f>dataOrig!N1208</f>
        <v>1753</v>
      </c>
      <c r="O1208" s="1">
        <f>IF(dataOrig!$S1208&gt;0,dataOrig!O1208*dataRevised!$S1208/dataOrig!$S1208,dataOrig!O1208)</f>
        <v>762.88555321945216</v>
      </c>
      <c r="P1208" s="1">
        <f>IF(dataOrig!$S1208&gt;0,dataOrig!P1208*dataRevised!$S1208/dataOrig!$S1208,dataOrig!P1208)</f>
        <v>595.99637727549862</v>
      </c>
      <c r="Q1208" s="1">
        <f>IF(dataOrig!$S1208&gt;0,dataOrig!Q1208*dataRevised!$S1208/dataOrig!$S1208,dataOrig!Q1208)</f>
        <v>212.38757888870379</v>
      </c>
      <c r="R1208" s="1">
        <f>IF(dataOrig!$S1208&gt;0,dataOrig!R1208*dataRevised!$S1208/dataOrig!$S1208,dataOrig!R1208)</f>
        <v>742.06780138840395</v>
      </c>
      <c r="S1208" s="9">
        <f>dataOrig!S1208*VLOOKUP($C1208,pivot!$H$4:$Q$65,8,FALSE)/VLOOKUP($C1208,pivot!$H$4:$Q$65,4,FALSE)</f>
        <v>2313.3373107720586</v>
      </c>
      <c r="T1208" s="1">
        <f>IF(dataOrig!$X1208&gt;0,dataOrig!T1208*dataRevised!$X1208/dataOrig!$X1208,dataOrig!T1208)</f>
        <v>316.25515501248054</v>
      </c>
      <c r="U1208" s="1">
        <f>IF(dataOrig!$X1208&gt;0,dataOrig!U1208*dataRevised!$X1208/dataOrig!$X1208,dataOrig!U1208)</f>
        <v>740.78485816962814</v>
      </c>
      <c r="V1208" s="1">
        <f>IF(dataOrig!$X1208&gt;0,dataOrig!V1208*dataRevised!$X1208/dataOrig!$X1208,dataOrig!V1208)</f>
        <v>35.831864853630805</v>
      </c>
      <c r="W1208" s="1">
        <f>IF(dataOrig!$X1208&gt;0,dataOrig!W1208*dataRevised!$X1208/dataOrig!$X1208,dataOrig!W1208)</f>
        <v>524.23576188029415</v>
      </c>
      <c r="X1208" s="9">
        <f>dataOrig!X1208*VLOOKUP($C1208,pivot!$H$4:$Q$65,9,FALSE)/VLOOKUP($C1208,pivot!$H$4:$Q$65,5,FALSE)</f>
        <v>1617.1076399160336</v>
      </c>
      <c r="Y1208" s="1">
        <f>IF(dataOrig!$AC1208&gt;0,dataOrig!Y1208*dataRevised!$AC1208/dataOrig!$AC1208,dataOrig!Y1208)</f>
        <v>516.19478052848558</v>
      </c>
      <c r="Z1208" s="1">
        <f>IF(dataOrig!$AC1208&gt;0,dataOrig!Z1208*dataRevised!$AC1208/dataOrig!$AC1208,dataOrig!Z1208)</f>
        <v>453.31203984374497</v>
      </c>
      <c r="AA1208" s="1">
        <f>IF(dataOrig!$AC1208&gt;0,dataOrig!AA1208*dataRevised!$AC1208/dataOrig!$AC1208,dataOrig!AA1208)</f>
        <v>210.66853392762911</v>
      </c>
      <c r="AB1208" s="1">
        <f>IF(dataOrig!$AC1208&gt;0,dataOrig!AB1208*dataRevised!$AC1208/dataOrig!$AC1208,dataOrig!AB1208)</f>
        <v>662.40764133535345</v>
      </c>
      <c r="AC1208" s="9">
        <f>dataOrig!AC1208*VLOOKUP($C1208,pivot!$H$4:$Q$65,10,FALSE)/VLOOKUP($C1208,pivot!$H$4:$Q$65,6,FALSE)</f>
        <v>1842.5829956352131</v>
      </c>
    </row>
    <row r="1209" spans="1:29">
      <c r="A1209">
        <v>1244</v>
      </c>
      <c r="B1209">
        <v>11001</v>
      </c>
      <c r="C1209">
        <f>dataOrig!C1209</f>
        <v>11001</v>
      </c>
      <c r="D1209">
        <v>11</v>
      </c>
      <c r="E1209" s="1">
        <f>IF(dataOrig!$I1209&gt;0,dataOrig!E1209*dataRevised!$I1209/dataOrig!$I1209,dataOrig!E1209)</f>
        <v>1178.9806396273314</v>
      </c>
      <c r="F1209" s="1">
        <f>IF(dataOrig!$I1209&gt;0,dataOrig!F1209*dataRevised!$I1209/dataOrig!$I1209,dataOrig!F1209)</f>
        <v>937.86865696602524</v>
      </c>
      <c r="G1209" s="1">
        <f>IF(dataOrig!$I1209&gt;0,dataOrig!G1209*dataRevised!$I1209/dataOrig!$I1209,dataOrig!G1209)</f>
        <v>279.08237363159049</v>
      </c>
      <c r="H1209" s="1">
        <f>IF(dataOrig!$I1209&gt;0,dataOrig!H1209*dataRevised!$I1209/dataOrig!$I1209,dataOrig!H1209)</f>
        <v>978.68682725908093</v>
      </c>
      <c r="I1209" s="9">
        <f>dataOrig!I1209*VLOOKUP($C1209,pivot!$H$4:$Q$65,7,FALSE)/VLOOKUP($C1209,pivot!$H$4:$Q$65,2,FALSE)</f>
        <v>3374.618497484028</v>
      </c>
      <c r="J1209" s="1">
        <f>dataOrig!J1209</f>
        <v>1242</v>
      </c>
      <c r="K1209" s="1">
        <f>dataOrig!K1209</f>
        <v>988</v>
      </c>
      <c r="L1209" s="1">
        <f>dataOrig!L1209</f>
        <v>294</v>
      </c>
      <c r="M1209" s="1">
        <f>dataOrig!M1209</f>
        <v>1031</v>
      </c>
      <c r="N1209" s="9">
        <f>dataOrig!N1209</f>
        <v>3555</v>
      </c>
      <c r="O1209" s="1">
        <f>IF(dataOrig!$S1209&gt;0,dataOrig!O1209*dataRevised!$S1209/dataOrig!$S1209,dataOrig!O1209)</f>
        <v>984.06209771533292</v>
      </c>
      <c r="P1209" s="1">
        <f>IF(dataOrig!$S1209&gt;0,dataOrig!P1209*dataRevised!$S1209/dataOrig!$S1209,dataOrig!P1209)</f>
        <v>751.64309743223794</v>
      </c>
      <c r="Q1209" s="1">
        <f>IF(dataOrig!$S1209&gt;0,dataOrig!Q1209*dataRevised!$S1209/dataOrig!$S1209,dataOrig!Q1209)</f>
        <v>267.81051200959382</v>
      </c>
      <c r="R1209" s="1">
        <f>IF(dataOrig!$S1209&gt;0,dataOrig!R1209*dataRevised!$S1209/dataOrig!$S1209,dataOrig!R1209)</f>
        <v>917.38415574944861</v>
      </c>
      <c r="S1209" s="9">
        <f>dataOrig!S1209*VLOOKUP($C1209,pivot!$H$4:$Q$65,8,FALSE)/VLOOKUP($C1209,pivot!$H$4:$Q$65,4,FALSE)</f>
        <v>2920.8998629066136</v>
      </c>
      <c r="T1209" s="1">
        <f>IF(dataOrig!$X1209&gt;0,dataOrig!T1209*dataRevised!$X1209/dataOrig!$X1209,dataOrig!T1209)</f>
        <v>365.32923079027921</v>
      </c>
      <c r="U1209" s="1">
        <f>IF(dataOrig!$X1209&gt;0,dataOrig!U1209*dataRevised!$X1209/dataOrig!$X1209,dataOrig!U1209)</f>
        <v>1590.6232180676975</v>
      </c>
      <c r="V1209" s="1">
        <f>IF(dataOrig!$X1209&gt;0,dataOrig!V1209*dataRevised!$X1209/dataOrig!$X1209,dataOrig!V1209)</f>
        <v>75.55849762613451</v>
      </c>
      <c r="W1209" s="1">
        <f>IF(dataOrig!$X1209&gt;0,dataOrig!W1209*dataRevised!$X1209/dataOrig!$X1209,dataOrig!W1209)</f>
        <v>1074.9559456089239</v>
      </c>
      <c r="X1209" s="9">
        <f>dataOrig!X1209*VLOOKUP($C1209,pivot!$H$4:$Q$65,9,FALSE)/VLOOKUP($C1209,pivot!$H$4:$Q$65,5,FALSE)</f>
        <v>3106.4668920930353</v>
      </c>
      <c r="Y1209" s="1">
        <f>IF(dataOrig!$AC1209&gt;0,dataOrig!Y1209*dataRevised!$AC1209/dataOrig!$AC1209,dataOrig!Y1209)</f>
        <v>1195.1304788968539</v>
      </c>
      <c r="Z1209" s="1">
        <f>IF(dataOrig!$AC1209&gt;0,dataOrig!Z1209*dataRevised!$AC1209/dataOrig!$AC1209,dataOrig!Z1209)</f>
        <v>948.98296320064071</v>
      </c>
      <c r="AA1209" s="1">
        <f>IF(dataOrig!$AC1209&gt;0,dataOrig!AA1209*dataRevised!$AC1209/dataOrig!$AC1209,dataOrig!AA1209)</f>
        <v>287.27979379204669</v>
      </c>
      <c r="AB1209" s="1">
        <f>IF(dataOrig!$AC1209&gt;0,dataOrig!AB1209*dataRevised!$AC1209/dataOrig!$AC1209,dataOrig!AB1209)</f>
        <v>915.34713715618432</v>
      </c>
      <c r="AC1209" s="9">
        <f>dataOrig!AC1209*VLOOKUP($C1209,pivot!$H$4:$Q$65,10,FALSE)/VLOOKUP($C1209,pivot!$H$4:$Q$65,6,FALSE)</f>
        <v>3346.7403730457258</v>
      </c>
    </row>
    <row r="1210" spans="1:29">
      <c r="A1210">
        <v>1245</v>
      </c>
      <c r="B1210">
        <v>11001</v>
      </c>
      <c r="C1210">
        <f>dataOrig!C1210</f>
        <v>11001</v>
      </c>
      <c r="D1210">
        <v>11</v>
      </c>
      <c r="E1210" s="1">
        <f>IF(dataOrig!$I1210&gt;0,dataOrig!E1210*dataRevised!$I1210/dataOrig!$I1210,dataOrig!E1210)</f>
        <v>19.934455259399321</v>
      </c>
      <c r="F1210" s="1">
        <f>IF(dataOrig!$I1210&gt;0,dataOrig!F1210*dataRevised!$I1210/dataOrig!$I1210,dataOrig!F1210)</f>
        <v>50.310768035626865</v>
      </c>
      <c r="G1210" s="1">
        <f>IF(dataOrig!$I1210&gt;0,dataOrig!G1210*dataRevised!$I1210/dataOrig!$I1210,dataOrig!G1210)</f>
        <v>9.4925977425711068</v>
      </c>
      <c r="H1210" s="1">
        <f>IF(dataOrig!$I1210&gt;0,dataOrig!H1210*dataRevised!$I1210/dataOrig!$I1210,dataOrig!H1210)</f>
        <v>77.83930148908307</v>
      </c>
      <c r="I1210" s="9">
        <f>dataOrig!I1210*VLOOKUP($C1210,pivot!$H$4:$Q$65,7,FALSE)/VLOOKUP($C1210,pivot!$H$4:$Q$65,2,FALSE)</f>
        <v>157.57712252668037</v>
      </c>
      <c r="J1210" s="1">
        <f>dataOrig!J1210</f>
        <v>21</v>
      </c>
      <c r="K1210" s="1">
        <f>dataOrig!K1210</f>
        <v>53</v>
      </c>
      <c r="L1210" s="1">
        <f>dataOrig!L1210</f>
        <v>10</v>
      </c>
      <c r="M1210" s="1">
        <f>dataOrig!M1210</f>
        <v>82</v>
      </c>
      <c r="N1210" s="9">
        <f>dataOrig!N1210</f>
        <v>166</v>
      </c>
      <c r="O1210" s="1">
        <f>IF(dataOrig!$S1210&gt;0,dataOrig!O1210*dataRevised!$S1210/dataOrig!$S1210,dataOrig!O1210)</f>
        <v>94.597074027476765</v>
      </c>
      <c r="P1210" s="1">
        <f>IF(dataOrig!$S1210&gt;0,dataOrig!P1210*dataRevised!$S1210/dataOrig!$S1210,dataOrig!P1210)</f>
        <v>72.542085580072126</v>
      </c>
      <c r="Q1210" s="1">
        <f>IF(dataOrig!$S1210&gt;0,dataOrig!Q1210*dataRevised!$S1210/dataOrig!$S1210,dataOrig!Q1210)</f>
        <v>27.985228902275296</v>
      </c>
      <c r="R1210" s="1">
        <f>IF(dataOrig!$S1210&gt;0,dataOrig!R1210*dataRevised!$S1210/dataOrig!$S1210,dataOrig!R1210)</f>
        <v>157.49846827181091</v>
      </c>
      <c r="S1210" s="9">
        <f>dataOrig!S1210*VLOOKUP($C1210,pivot!$H$4:$Q$65,8,FALSE)/VLOOKUP($C1210,pivot!$H$4:$Q$65,4,FALSE)</f>
        <v>352.62285678163505</v>
      </c>
      <c r="T1210" s="1">
        <f>IF(dataOrig!$X1210&gt;0,dataOrig!T1210*dataRevised!$X1210/dataOrig!$X1210,dataOrig!T1210)</f>
        <v>0</v>
      </c>
      <c r="U1210" s="1">
        <f>IF(dataOrig!$X1210&gt;0,dataOrig!U1210*dataRevised!$X1210/dataOrig!$X1210,dataOrig!U1210)</f>
        <v>86.463847798978676</v>
      </c>
      <c r="V1210" s="1">
        <f>IF(dataOrig!$X1210&gt;0,dataOrig!V1210*dataRevised!$X1210/dataOrig!$X1210,dataOrig!V1210)</f>
        <v>0</v>
      </c>
      <c r="W1210" s="1">
        <f>IF(dataOrig!$X1210&gt;0,dataOrig!W1210*dataRevised!$X1210/dataOrig!$X1210,dataOrig!W1210)</f>
        <v>55.305704447995367</v>
      </c>
      <c r="X1210" s="9">
        <f>dataOrig!X1210*VLOOKUP($C1210,pivot!$H$4:$Q$65,9,FALSE)/VLOOKUP($C1210,pivot!$H$4:$Q$65,5,FALSE)</f>
        <v>141.76955224697403</v>
      </c>
      <c r="Y1210" s="1">
        <f>IF(dataOrig!$AC1210&gt;0,dataOrig!Y1210*dataRevised!$AC1210/dataOrig!$AC1210,dataOrig!Y1210)</f>
        <v>19.662154088096312</v>
      </c>
      <c r="Z1210" s="1">
        <f>IF(dataOrig!$AC1210&gt;0,dataOrig!Z1210*dataRevised!$AC1210/dataOrig!$AC1210,dataOrig!Z1210)</f>
        <v>43.790467370849022</v>
      </c>
      <c r="AA1210" s="1">
        <f>IF(dataOrig!$AC1210&gt;0,dataOrig!AA1210*dataRevised!$AC1210/dataOrig!$AC1210,dataOrig!AA1210)</f>
        <v>9.0634551105396781</v>
      </c>
      <c r="AB1210" s="1">
        <f>IF(dataOrig!$AC1210&gt;0,dataOrig!AB1210*dataRevised!$AC1210/dataOrig!$AC1210,dataOrig!AB1210)</f>
        <v>69.817209137299713</v>
      </c>
      <c r="AC1210" s="9">
        <f>dataOrig!AC1210*VLOOKUP($C1210,pivot!$H$4:$Q$65,10,FALSE)/VLOOKUP($C1210,pivot!$H$4:$Q$65,6,FALSE)</f>
        <v>142.33328570678472</v>
      </c>
    </row>
    <row r="1211" spans="1:29">
      <c r="A1211">
        <v>1246</v>
      </c>
      <c r="B1211">
        <v>11001</v>
      </c>
      <c r="C1211">
        <f>dataOrig!C1211</f>
        <v>11001</v>
      </c>
      <c r="D1211">
        <v>11</v>
      </c>
      <c r="E1211" s="1">
        <f>IF(dataOrig!$I1211&gt;0,dataOrig!E1211*dataRevised!$I1211/dataOrig!$I1211,dataOrig!E1211)</f>
        <v>58.854106003940856</v>
      </c>
      <c r="F1211" s="1">
        <f>IF(dataOrig!$I1211&gt;0,dataOrig!F1211*dataRevised!$I1211/dataOrig!$I1211,dataOrig!F1211)</f>
        <v>42.716689841569981</v>
      </c>
      <c r="G1211" s="1">
        <f>IF(dataOrig!$I1211&gt;0,dataOrig!G1211*dataRevised!$I1211/dataOrig!$I1211,dataOrig!G1211)</f>
        <v>27.528533453456209</v>
      </c>
      <c r="H1211" s="1">
        <f>IF(dataOrig!$I1211&gt;0,dataOrig!H1211*dataRevised!$I1211/dataOrig!$I1211,dataOrig!H1211)</f>
        <v>199.34455259399323</v>
      </c>
      <c r="I1211" s="9">
        <f>dataOrig!I1211*VLOOKUP($C1211,pivot!$H$4:$Q$65,7,FALSE)/VLOOKUP($C1211,pivot!$H$4:$Q$65,2,FALSE)</f>
        <v>328.44388189296029</v>
      </c>
      <c r="J1211" s="1">
        <f>dataOrig!J1211</f>
        <v>62</v>
      </c>
      <c r="K1211" s="1">
        <f>dataOrig!K1211</f>
        <v>45</v>
      </c>
      <c r="L1211" s="1">
        <f>dataOrig!L1211</f>
        <v>29</v>
      </c>
      <c r="M1211" s="1">
        <f>dataOrig!M1211</f>
        <v>210</v>
      </c>
      <c r="N1211" s="9">
        <f>dataOrig!N1211</f>
        <v>346</v>
      </c>
      <c r="O1211" s="1">
        <f>IF(dataOrig!$S1211&gt;0,dataOrig!O1211*dataRevised!$S1211/dataOrig!$S1211,dataOrig!O1211)</f>
        <v>149.0726656076057</v>
      </c>
      <c r="P1211" s="1">
        <f>IF(dataOrig!$S1211&gt;0,dataOrig!P1211*dataRevised!$S1211/dataOrig!$S1211,dataOrig!P1211)</f>
        <v>102.49349224978614</v>
      </c>
      <c r="Q1211" s="1">
        <f>IF(dataOrig!$S1211&gt;0,dataOrig!Q1211*dataRevised!$S1211/dataOrig!$S1211,dataOrig!Q1211)</f>
        <v>40.683033225204106</v>
      </c>
      <c r="R1211" s="1">
        <f>IF(dataOrig!$S1211&gt;0,dataOrig!R1211*dataRevised!$S1211/dataOrig!$S1211,dataOrig!R1211)</f>
        <v>244.75400473523601</v>
      </c>
      <c r="S1211" s="9">
        <f>dataOrig!S1211*VLOOKUP($C1211,pivot!$H$4:$Q$65,8,FALSE)/VLOOKUP($C1211,pivot!$H$4:$Q$65,4,FALSE)</f>
        <v>537.00319581783197</v>
      </c>
      <c r="T1211" s="1">
        <f>IF(dataOrig!$X1211&gt;0,dataOrig!T1211*dataRevised!$X1211/dataOrig!$X1211,dataOrig!T1211)</f>
        <v>3.1158143350983303</v>
      </c>
      <c r="U1211" s="1">
        <f>IF(dataOrig!$X1211&gt;0,dataOrig!U1211*dataRevised!$X1211/dataOrig!$X1211,dataOrig!U1211)</f>
        <v>120.73780548506029</v>
      </c>
      <c r="V1211" s="1">
        <f>IF(dataOrig!$X1211&gt;0,dataOrig!V1211*dataRevised!$X1211/dataOrig!$X1211,dataOrig!V1211)</f>
        <v>0</v>
      </c>
      <c r="W1211" s="1">
        <f>IF(dataOrig!$X1211&gt;0,dataOrig!W1211*dataRevised!$X1211/dataOrig!$X1211,dataOrig!W1211)</f>
        <v>175.26455634928109</v>
      </c>
      <c r="X1211" s="9">
        <f>dataOrig!X1211*VLOOKUP($C1211,pivot!$H$4:$Q$65,9,FALSE)/VLOOKUP($C1211,pivot!$H$4:$Q$65,5,FALSE)</f>
        <v>299.11817616943972</v>
      </c>
      <c r="Y1211" s="1">
        <f>IF(dataOrig!$AC1211&gt;0,dataOrig!Y1211*dataRevised!$AC1211/dataOrig!$AC1211,dataOrig!Y1211)</f>
        <v>67.229931856527756</v>
      </c>
      <c r="Z1211" s="1">
        <f>IF(dataOrig!$AC1211&gt;0,dataOrig!Z1211*dataRevised!$AC1211/dataOrig!$AC1211,dataOrig!Z1211)</f>
        <v>56.468575968535681</v>
      </c>
      <c r="AA1211" s="1">
        <f>IF(dataOrig!$AC1211&gt;0,dataOrig!AA1211*dataRevised!$AC1211/dataOrig!$AC1211,dataOrig!AA1211)</f>
        <v>29.622652118916726</v>
      </c>
      <c r="AB1211" s="1">
        <f>IF(dataOrig!$AC1211&gt;0,dataOrig!AB1211*dataRevised!$AC1211/dataOrig!$AC1211,dataOrig!AB1211)</f>
        <v>190.12654029420651</v>
      </c>
      <c r="AC1211" s="9">
        <f>dataOrig!AC1211*VLOOKUP($C1211,pivot!$H$4:$Q$65,10,FALSE)/VLOOKUP($C1211,pivot!$H$4:$Q$65,6,FALSE)</f>
        <v>343.44770023818666</v>
      </c>
    </row>
    <row r="1212" spans="1:29">
      <c r="A1212">
        <v>1247</v>
      </c>
      <c r="B1212">
        <v>11001</v>
      </c>
      <c r="C1212">
        <f>dataOrig!C1212</f>
        <v>11001</v>
      </c>
      <c r="D1212">
        <v>11</v>
      </c>
      <c r="E1212" s="1">
        <f>IF(dataOrig!$I1212&gt;0,dataOrig!E1212*dataRevised!$I1212/dataOrig!$I1212,dataOrig!E1212)</f>
        <v>193.64899394845057</v>
      </c>
      <c r="F1212" s="1">
        <f>IF(dataOrig!$I1212&gt;0,dataOrig!F1212*dataRevised!$I1212/dataOrig!$I1212,dataOrig!F1212)</f>
        <v>141.43970636430947</v>
      </c>
      <c r="G1212" s="1">
        <f>IF(dataOrig!$I1212&gt;0,dataOrig!G1212*dataRevised!$I1212/dataOrig!$I1212,dataOrig!G1212)</f>
        <v>74.991522166311739</v>
      </c>
      <c r="H1212" s="1">
        <f>IF(dataOrig!$I1212&gt;0,dataOrig!H1212*dataRevised!$I1212/dataOrig!$I1212,dataOrig!H1212)</f>
        <v>368.31279241175889</v>
      </c>
      <c r="I1212" s="9">
        <f>dataOrig!I1212*VLOOKUP($C1212,pivot!$H$4:$Q$65,7,FALSE)/VLOOKUP($C1212,pivot!$H$4:$Q$65,2,FALSE)</f>
        <v>778.39301489083073</v>
      </c>
      <c r="J1212" s="1">
        <f>dataOrig!J1212</f>
        <v>204</v>
      </c>
      <c r="K1212" s="1">
        <f>dataOrig!K1212</f>
        <v>149</v>
      </c>
      <c r="L1212" s="1">
        <f>dataOrig!L1212</f>
        <v>79</v>
      </c>
      <c r="M1212" s="1">
        <f>dataOrig!M1212</f>
        <v>388</v>
      </c>
      <c r="N1212" s="9">
        <f>dataOrig!N1212</f>
        <v>820</v>
      </c>
      <c r="O1212" s="1">
        <f>IF(dataOrig!$S1212&gt;0,dataOrig!O1212*dataRevised!$S1212/dataOrig!$S1212,dataOrig!O1212)</f>
        <v>110.77969625774418</v>
      </c>
      <c r="P1212" s="1">
        <f>IF(dataOrig!$S1212&gt;0,dataOrig!P1212*dataRevised!$S1212/dataOrig!$S1212,dataOrig!P1212)</f>
        <v>99.347552095123902</v>
      </c>
      <c r="Q1212" s="1">
        <f>IF(dataOrig!$S1212&gt;0,dataOrig!Q1212*dataRevised!$S1212/dataOrig!$S1212,dataOrig!Q1212)</f>
        <v>33.706305975899859</v>
      </c>
      <c r="R1212" s="1">
        <f>IF(dataOrig!$S1212&gt;0,dataOrig!R1212*dataRevised!$S1212/dataOrig!$S1212,dataOrig!R1212)</f>
        <v>155.85161121794476</v>
      </c>
      <c r="S1212" s="9">
        <f>dataOrig!S1212*VLOOKUP($C1212,pivot!$H$4:$Q$65,8,FALSE)/VLOOKUP($C1212,pivot!$H$4:$Q$65,4,FALSE)</f>
        <v>399.68516554671271</v>
      </c>
      <c r="T1212" s="1">
        <f>IF(dataOrig!$X1212&gt;0,dataOrig!T1212*dataRevised!$X1212/dataOrig!$X1212,dataOrig!T1212)</f>
        <v>70.105822539712435</v>
      </c>
      <c r="U1212" s="1">
        <f>IF(dataOrig!$X1212&gt;0,dataOrig!U1212*dataRevised!$X1212/dataOrig!$X1212,dataOrig!U1212)</f>
        <v>248.48619322409186</v>
      </c>
      <c r="V1212" s="1">
        <f>IF(dataOrig!$X1212&gt;0,dataOrig!V1212*dataRevised!$X1212/dataOrig!$X1212,dataOrig!V1212)</f>
        <v>4.6737215026474956</v>
      </c>
      <c r="W1212" s="1">
        <f>IF(dataOrig!$X1212&gt;0,dataOrig!W1212*dataRevised!$X1212/dataOrig!$X1212,dataOrig!W1212)</f>
        <v>387.91888471974221</v>
      </c>
      <c r="X1212" s="9">
        <f>dataOrig!X1212*VLOOKUP($C1212,pivot!$H$4:$Q$65,9,FALSE)/VLOOKUP($C1212,pivot!$H$4:$Q$65,5,FALSE)</f>
        <v>711.18462198619397</v>
      </c>
      <c r="Y1212" s="1">
        <f>IF(dataOrig!$AC1212&gt;0,dataOrig!Y1212*dataRevised!$AC1212/dataOrig!$AC1212,dataOrig!Y1212)</f>
        <v>203.31956357479149</v>
      </c>
      <c r="Z1212" s="1">
        <f>IF(dataOrig!$AC1212&gt;0,dataOrig!Z1212*dataRevised!$AC1212/dataOrig!$AC1212,dataOrig!Z1212)</f>
        <v>167.90160756181876</v>
      </c>
      <c r="AA1212" s="1">
        <f>IF(dataOrig!$AC1212&gt;0,dataOrig!AA1212*dataRevised!$AC1212/dataOrig!$AC1212,dataOrig!AA1212)</f>
        <v>78.868749615887225</v>
      </c>
      <c r="AB1212" s="1">
        <f>IF(dataOrig!$AC1212&gt;0,dataOrig!AB1212*dataRevised!$AC1212/dataOrig!$AC1212,dataOrig!AB1212)</f>
        <v>350.85595505468541</v>
      </c>
      <c r="AC1212" s="9">
        <f>dataOrig!AC1212*VLOOKUP($C1212,pivot!$H$4:$Q$65,10,FALSE)/VLOOKUP($C1212,pivot!$H$4:$Q$65,6,FALSE)</f>
        <v>800.94587580718292</v>
      </c>
    </row>
    <row r="1213" spans="1:29">
      <c r="A1213">
        <v>1248</v>
      </c>
      <c r="B1213">
        <v>11001</v>
      </c>
      <c r="C1213">
        <f>dataOrig!C1213</f>
        <v>11001</v>
      </c>
      <c r="D1213">
        <v>11</v>
      </c>
      <c r="E1213" s="1">
        <f>IF(dataOrig!$I1213&gt;0,dataOrig!E1213*dataRevised!$I1213/dataOrig!$I1213,dataOrig!E1213)</f>
        <v>396.79058563947223</v>
      </c>
      <c r="F1213" s="1">
        <f>IF(dataOrig!$I1213&gt;0,dataOrig!F1213*dataRevised!$I1213/dataOrig!$I1213,dataOrig!F1213)</f>
        <v>202.19233191676457</v>
      </c>
      <c r="G1213" s="1">
        <f>IF(dataOrig!$I1213&gt;0,dataOrig!G1213*dataRevised!$I1213/dataOrig!$I1213,dataOrig!G1213)</f>
        <v>73.093002617797524</v>
      </c>
      <c r="H1213" s="1">
        <f>IF(dataOrig!$I1213&gt;0,dataOrig!H1213*dataRevised!$I1213/dataOrig!$I1213,dataOrig!H1213)</f>
        <v>494.56434238795464</v>
      </c>
      <c r="I1213" s="9">
        <f>dataOrig!I1213*VLOOKUP($C1213,pivot!$H$4:$Q$65,7,FALSE)/VLOOKUP($C1213,pivot!$H$4:$Q$65,2,FALSE)</f>
        <v>1166.6402625619889</v>
      </c>
      <c r="J1213" s="1">
        <f>dataOrig!J1213</f>
        <v>418</v>
      </c>
      <c r="K1213" s="1">
        <f>dataOrig!K1213</f>
        <v>213</v>
      </c>
      <c r="L1213" s="1">
        <f>dataOrig!L1213</f>
        <v>77</v>
      </c>
      <c r="M1213" s="1">
        <f>dataOrig!M1213</f>
        <v>521</v>
      </c>
      <c r="N1213" s="9">
        <f>dataOrig!N1213</f>
        <v>1229</v>
      </c>
      <c r="O1213" s="1">
        <f>IF(dataOrig!$S1213&gt;0,dataOrig!O1213*dataRevised!$S1213/dataOrig!$S1213,dataOrig!O1213)</f>
        <v>322.06297890797885</v>
      </c>
      <c r="P1213" s="1">
        <f>IF(dataOrig!$S1213&gt;0,dataOrig!P1213*dataRevised!$S1213/dataOrig!$S1213,dataOrig!P1213)</f>
        <v>207.5194451473117</v>
      </c>
      <c r="Q1213" s="1">
        <f>IF(dataOrig!$S1213&gt;0,dataOrig!Q1213*dataRevised!$S1213/dataOrig!$S1213,dataOrig!Q1213)</f>
        <v>84.895259071404652</v>
      </c>
      <c r="R1213" s="1">
        <f>IF(dataOrig!$S1213&gt;0,dataOrig!R1213*dataRevised!$S1213/dataOrig!$S1213,dataOrig!R1213)</f>
        <v>513.04634601985788</v>
      </c>
      <c r="S1213" s="9">
        <f>dataOrig!S1213*VLOOKUP($C1213,pivot!$H$4:$Q$65,8,FALSE)/VLOOKUP($C1213,pivot!$H$4:$Q$65,4,FALSE)</f>
        <v>1127.5240291465532</v>
      </c>
      <c r="T1213" s="1">
        <f>IF(dataOrig!$X1213&gt;0,dataOrig!T1213*dataRevised!$X1213/dataOrig!$X1213,dataOrig!T1213)</f>
        <v>81.790126296331167</v>
      </c>
      <c r="U1213" s="1">
        <f>IF(dataOrig!$X1213&gt;0,dataOrig!U1213*dataRevised!$X1213/dataOrig!$X1213,dataOrig!U1213)</f>
        <v>628.61554210608813</v>
      </c>
      <c r="V1213" s="1">
        <f>IF(dataOrig!$X1213&gt;0,dataOrig!V1213*dataRevised!$X1213/dataOrig!$X1213,dataOrig!V1213)</f>
        <v>17.915932426815399</v>
      </c>
      <c r="W1213" s="1">
        <f>IF(dataOrig!$X1213&gt;0,dataOrig!W1213*dataRevised!$X1213/dataOrig!$X1213,dataOrig!W1213)</f>
        <v>344.29748402836549</v>
      </c>
      <c r="X1213" s="9">
        <f>dataOrig!X1213*VLOOKUP($C1213,pivot!$H$4:$Q$65,9,FALSE)/VLOOKUP($C1213,pivot!$H$4:$Q$65,5,FALSE)</f>
        <v>1072.6190848576002</v>
      </c>
      <c r="Y1213" s="1">
        <f>IF(dataOrig!$AC1213&gt;0,dataOrig!Y1213*dataRevised!$AC1213/dataOrig!$AC1213,dataOrig!Y1213)</f>
        <v>391.67368263880036</v>
      </c>
      <c r="Z1213" s="1">
        <f>IF(dataOrig!$AC1213&gt;0,dataOrig!Z1213*dataRevised!$AC1213/dataOrig!$AC1213,dataOrig!Z1213)</f>
        <v>195.16951992678688</v>
      </c>
      <c r="AA1213" s="1">
        <f>IF(dataOrig!$AC1213&gt;0,dataOrig!AA1213*dataRevised!$AC1213/dataOrig!$AC1213,dataOrig!AA1213)</f>
        <v>68.658963837262746</v>
      </c>
      <c r="AB1213" s="1">
        <f>IF(dataOrig!$AC1213&gt;0,dataOrig!AB1213*dataRevised!$AC1213/dataOrig!$AC1213,dataOrig!AB1213)</f>
        <v>466.46557600940446</v>
      </c>
      <c r="AC1213" s="9">
        <f>dataOrig!AC1213*VLOOKUP($C1213,pivot!$H$4:$Q$65,10,FALSE)/VLOOKUP($C1213,pivot!$H$4:$Q$65,6,FALSE)</f>
        <v>1121.9677424122544</v>
      </c>
    </row>
    <row r="1214" spans="1:29">
      <c r="A1214">
        <v>1249</v>
      </c>
      <c r="B1214">
        <v>11001</v>
      </c>
      <c r="C1214">
        <f>dataOrig!C1214</f>
        <v>11001</v>
      </c>
      <c r="D1214">
        <v>11</v>
      </c>
      <c r="E1214" s="1">
        <f>IF(dataOrig!$I1214&gt;0,dataOrig!E1214*dataRevised!$I1214/dataOrig!$I1214,dataOrig!E1214)</f>
        <v>16.137416162370879</v>
      </c>
      <c r="F1214" s="1">
        <f>IF(dataOrig!$I1214&gt;0,dataOrig!F1214*dataRevised!$I1214/dataOrig!$I1214,dataOrig!F1214)</f>
        <v>20.883715033656433</v>
      </c>
      <c r="G1214" s="1">
        <f>IF(dataOrig!$I1214&gt;0,dataOrig!G1214*dataRevised!$I1214/dataOrig!$I1214,dataOrig!G1214)</f>
        <v>5.6955586455426639</v>
      </c>
      <c r="H1214" s="1">
        <f>IF(dataOrig!$I1214&gt;0,dataOrig!H1214*dataRevised!$I1214/dataOrig!$I1214,dataOrig!H1214)</f>
        <v>41.767430067312866</v>
      </c>
      <c r="I1214" s="9">
        <f>dataOrig!I1214*VLOOKUP($C1214,pivot!$H$4:$Q$65,7,FALSE)/VLOOKUP($C1214,pivot!$H$4:$Q$65,2,FALSE)</f>
        <v>84.484119908882846</v>
      </c>
      <c r="J1214" s="1">
        <f>dataOrig!J1214</f>
        <v>17</v>
      </c>
      <c r="K1214" s="1">
        <f>dataOrig!K1214</f>
        <v>22</v>
      </c>
      <c r="L1214" s="1">
        <f>dataOrig!L1214</f>
        <v>6</v>
      </c>
      <c r="M1214" s="1">
        <f>dataOrig!M1214</f>
        <v>44</v>
      </c>
      <c r="N1214" s="9">
        <f>dataOrig!N1214</f>
        <v>89</v>
      </c>
      <c r="O1214" s="1">
        <f>IF(dataOrig!$S1214&gt;0,dataOrig!O1214*dataRevised!$S1214/dataOrig!$S1214,dataOrig!O1214)</f>
        <v>164.0849347020615</v>
      </c>
      <c r="P1214" s="1">
        <f>IF(dataOrig!$S1214&gt;0,dataOrig!P1214*dataRevised!$S1214/dataOrig!$S1214,dataOrig!P1214)</f>
        <v>101.28889421199099</v>
      </c>
      <c r="Q1214" s="1">
        <f>IF(dataOrig!$S1214&gt;0,dataOrig!Q1214*dataRevised!$S1214/dataOrig!$S1214,dataOrig!Q1214)</f>
        <v>49.874560798753684</v>
      </c>
      <c r="R1214" s="1">
        <f>IF(dataOrig!$S1214&gt;0,dataOrig!R1214*dataRevised!$S1214/dataOrig!$S1214,dataOrig!R1214)</f>
        <v>272.02679231454704</v>
      </c>
      <c r="S1214" s="9">
        <f>dataOrig!S1214*VLOOKUP($C1214,pivot!$H$4:$Q$65,8,FALSE)/VLOOKUP($C1214,pivot!$H$4:$Q$65,4,FALSE)</f>
        <v>587.27518202735325</v>
      </c>
      <c r="T1214" s="1">
        <f>IF(dataOrig!$X1214&gt;0,dataOrig!T1214*dataRevised!$X1214/dataOrig!$X1214,dataOrig!T1214)</f>
        <v>4.6737215026474956</v>
      </c>
      <c r="U1214" s="1">
        <f>IF(dataOrig!$X1214&gt;0,dataOrig!U1214*dataRevised!$X1214/dataOrig!$X1214,dataOrig!U1214)</f>
        <v>42.063493523827461</v>
      </c>
      <c r="V1214" s="1">
        <f>IF(dataOrig!$X1214&gt;0,dataOrig!V1214*dataRevised!$X1214/dataOrig!$X1214,dataOrig!V1214)</f>
        <v>0</v>
      </c>
      <c r="W1214" s="1">
        <f>IF(dataOrig!$X1214&gt;0,dataOrig!W1214*dataRevised!$X1214/dataOrig!$X1214,dataOrig!W1214)</f>
        <v>31.937096934757886</v>
      </c>
      <c r="X1214" s="9">
        <f>dataOrig!X1214*VLOOKUP($C1214,pivot!$H$4:$Q$65,9,FALSE)/VLOOKUP($C1214,pivot!$H$4:$Q$65,5,FALSE)</f>
        <v>78.674311961232846</v>
      </c>
      <c r="Y1214" s="1">
        <f>IF(dataOrig!$AC1214&gt;0,dataOrig!Y1214*dataRevised!$AC1214/dataOrig!$AC1214,dataOrig!Y1214)</f>
        <v>21.404476468379098</v>
      </c>
      <c r="Z1214" s="1">
        <f>IF(dataOrig!$AC1214&gt;0,dataOrig!Z1214*dataRevised!$AC1214/dataOrig!$AC1214,dataOrig!Z1214)</f>
        <v>22.467185922942644</v>
      </c>
      <c r="AA1214" s="1">
        <f>IF(dataOrig!$AC1214&gt;0,dataOrig!AA1214*dataRevised!$AC1214/dataOrig!$AC1214,dataOrig!AA1214)</f>
        <v>5.8114925636209422</v>
      </c>
      <c r="AB1214" s="1">
        <f>IF(dataOrig!$AC1214&gt;0,dataOrig!AB1214*dataRevised!$AC1214/dataOrig!$AC1214,dataOrig!AB1214)</f>
        <v>43.998875172595234</v>
      </c>
      <c r="AC1214" s="9">
        <f>dataOrig!AC1214*VLOOKUP($C1214,pivot!$H$4:$Q$65,10,FALSE)/VLOOKUP($C1214,pivot!$H$4:$Q$65,6,FALSE)</f>
        <v>93.682030127537928</v>
      </c>
    </row>
    <row r="1215" spans="1:29">
      <c r="A1215">
        <v>1250</v>
      </c>
      <c r="B1215">
        <v>11001</v>
      </c>
      <c r="C1215">
        <f>dataOrig!C1215</f>
        <v>11001</v>
      </c>
      <c r="D1215">
        <v>11</v>
      </c>
      <c r="E1215" s="1">
        <f>IF(dataOrig!$I1215&gt;0,dataOrig!E1215*dataRevised!$I1215/dataOrig!$I1215,dataOrig!E1215)</f>
        <v>403.43540405927206</v>
      </c>
      <c r="F1215" s="1">
        <f>IF(dataOrig!$I1215&gt;0,dataOrig!F1215*dataRevised!$I1215/dataOrig!$I1215,dataOrig!F1215)</f>
        <v>161.37416162370883</v>
      </c>
      <c r="G1215" s="1">
        <f>IF(dataOrig!$I1215&gt;0,dataOrig!G1215*dataRevised!$I1215/dataOrig!$I1215,dataOrig!G1215)</f>
        <v>240.162722887049</v>
      </c>
      <c r="H1215" s="1">
        <f>IF(dataOrig!$I1215&gt;0,dataOrig!H1215*dataRevised!$I1215/dataOrig!$I1215,dataOrig!H1215)</f>
        <v>693.90889498194781</v>
      </c>
      <c r="I1215" s="9">
        <f>dataOrig!I1215*VLOOKUP($C1215,pivot!$H$4:$Q$65,7,FALSE)/VLOOKUP($C1215,pivot!$H$4:$Q$65,2,FALSE)</f>
        <v>1498.8811835519778</v>
      </c>
      <c r="J1215" s="1">
        <f>dataOrig!J1215</f>
        <v>425</v>
      </c>
      <c r="K1215" s="1">
        <f>dataOrig!K1215</f>
        <v>170</v>
      </c>
      <c r="L1215" s="1">
        <f>dataOrig!L1215</f>
        <v>253</v>
      </c>
      <c r="M1215" s="1">
        <f>dataOrig!M1215</f>
        <v>731</v>
      </c>
      <c r="N1215" s="9">
        <f>dataOrig!N1215</f>
        <v>1579</v>
      </c>
      <c r="O1215" s="1">
        <f>IF(dataOrig!$S1215&gt;0,dataOrig!O1215*dataRevised!$S1215/dataOrig!$S1215,dataOrig!O1215)</f>
        <v>838.42685226903313</v>
      </c>
      <c r="P1215" s="1">
        <f>IF(dataOrig!$S1215&gt;0,dataOrig!P1215*dataRevised!$S1215/dataOrig!$S1215,dataOrig!P1215)</f>
        <v>373.03421067112248</v>
      </c>
      <c r="Q1215" s="1">
        <f>IF(dataOrig!$S1215&gt;0,dataOrig!Q1215*dataRevised!$S1215/dataOrig!$S1215,dataOrig!Q1215)</f>
        <v>632.92341539103438</v>
      </c>
      <c r="R1215" s="1">
        <f>IF(dataOrig!$S1215&gt;0,dataOrig!R1215*dataRevised!$S1215/dataOrig!$S1215,dataOrig!R1215)</f>
        <v>1645.0363789662338</v>
      </c>
      <c r="S1215" s="9">
        <f>dataOrig!S1215*VLOOKUP($C1215,pivot!$H$4:$Q$65,8,FALSE)/VLOOKUP($C1215,pivot!$H$4:$Q$65,4,FALSE)</f>
        <v>3489.4208572974235</v>
      </c>
      <c r="T1215" s="1">
        <f>IF(dataOrig!$X1215&gt;0,dataOrig!T1215*dataRevised!$X1215/dataOrig!$X1215,dataOrig!T1215)</f>
        <v>219.66491062443228</v>
      </c>
      <c r="U1215" s="1">
        <f>IF(dataOrig!$X1215&gt;0,dataOrig!U1215*dataRevised!$X1215/dataOrig!$X1215,dataOrig!U1215)</f>
        <v>679.24752505143601</v>
      </c>
      <c r="V1215" s="1">
        <f>IF(dataOrig!$X1215&gt;0,dataOrig!V1215*dataRevised!$X1215/dataOrig!$X1215,dataOrig!V1215)</f>
        <v>6.2316286701966606</v>
      </c>
      <c r="W1215" s="1">
        <f>IF(dataOrig!$X1215&gt;0,dataOrig!W1215*dataRevised!$X1215/dataOrig!$X1215,dataOrig!W1215)</f>
        <v>524.23576188029404</v>
      </c>
      <c r="X1215" s="9">
        <f>dataOrig!X1215*VLOOKUP($C1215,pivot!$H$4:$Q$65,9,FALSE)/VLOOKUP($C1215,pivot!$H$4:$Q$65,5,FALSE)</f>
        <v>1429.379826226359</v>
      </c>
      <c r="Y1215" s="1">
        <f>IF(dataOrig!$AC1215&gt;0,dataOrig!Y1215*dataRevised!$AC1215/dataOrig!$AC1215,dataOrig!Y1215)</f>
        <v>399.51648214248615</v>
      </c>
      <c r="Z1215" s="1">
        <f>IF(dataOrig!$AC1215&gt;0,dataOrig!Z1215*dataRevised!$AC1215/dataOrig!$AC1215,dataOrig!Z1215)</f>
        <v>150.30504000267641</v>
      </c>
      <c r="AA1215" s="1">
        <f>IF(dataOrig!$AC1215&gt;0,dataOrig!AA1215*dataRevised!$AC1215/dataOrig!$AC1215,dataOrig!AA1215)</f>
        <v>222.13669870135644</v>
      </c>
      <c r="AB1215" s="1">
        <f>IF(dataOrig!$AC1215&gt;0,dataOrig!AB1215*dataRevised!$AC1215/dataOrig!$AC1215,dataOrig!AB1215)</f>
        <v>644.9893165424287</v>
      </c>
      <c r="AC1215" s="9">
        <f>dataOrig!AC1215*VLOOKUP($C1215,pivot!$H$4:$Q$65,10,FALSE)/VLOOKUP($C1215,pivot!$H$4:$Q$65,6,FALSE)</f>
        <v>1416.9475373889477</v>
      </c>
    </row>
    <row r="1216" spans="1:29">
      <c r="A1216">
        <v>1251</v>
      </c>
      <c r="B1216">
        <v>11001</v>
      </c>
      <c r="C1216">
        <f>dataOrig!C1216</f>
        <v>11001</v>
      </c>
      <c r="D1216">
        <v>11</v>
      </c>
      <c r="E1216" s="1">
        <f>IF(dataOrig!$I1216&gt;0,dataOrig!E1216*dataRevised!$I1216/dataOrig!$I1216,dataOrig!E1216)</f>
        <v>433.81171683549957</v>
      </c>
      <c r="F1216" s="1">
        <f>IF(dataOrig!$I1216&gt;0,dataOrig!F1216*dataRevised!$I1216/dataOrig!$I1216,dataOrig!F1216)</f>
        <v>193.64899394845057</v>
      </c>
      <c r="G1216" s="1">
        <f>IF(dataOrig!$I1216&gt;0,dataOrig!G1216*dataRevised!$I1216/dataOrig!$I1216,dataOrig!G1216)</f>
        <v>564.80956568298075</v>
      </c>
      <c r="H1216" s="1">
        <f>IF(dataOrig!$I1216&gt;0,dataOrig!H1216*dataRevised!$I1216/dataOrig!$I1216,dataOrig!H1216)</f>
        <v>1056.5261287481642</v>
      </c>
      <c r="I1216" s="9">
        <f>dataOrig!I1216*VLOOKUP($C1216,pivot!$H$4:$Q$65,7,FALSE)/VLOOKUP($C1216,pivot!$H$4:$Q$65,2,FALSE)</f>
        <v>2248.7964052150951</v>
      </c>
      <c r="J1216" s="1">
        <f>dataOrig!J1216</f>
        <v>457</v>
      </c>
      <c r="K1216" s="1">
        <f>dataOrig!K1216</f>
        <v>204</v>
      </c>
      <c r="L1216" s="1">
        <f>dataOrig!L1216</f>
        <v>595</v>
      </c>
      <c r="M1216" s="1">
        <f>dataOrig!M1216</f>
        <v>1113</v>
      </c>
      <c r="N1216" s="9">
        <f>dataOrig!N1216</f>
        <v>2369</v>
      </c>
      <c r="O1216" s="1">
        <f>IF(dataOrig!$S1216&gt;0,dataOrig!O1216*dataRevised!$S1216/dataOrig!$S1216,dataOrig!O1216)</f>
        <v>736.93784002932898</v>
      </c>
      <c r="P1216" s="1">
        <f>IF(dataOrig!$S1216&gt;0,dataOrig!P1216*dataRevised!$S1216/dataOrig!$S1216,dataOrig!P1216)</f>
        <v>332.55377214956582</v>
      </c>
      <c r="Q1216" s="1">
        <f>IF(dataOrig!$S1216&gt;0,dataOrig!Q1216*dataRevised!$S1216/dataOrig!$S1216,dataOrig!Q1216)</f>
        <v>551.46586403453682</v>
      </c>
      <c r="R1216" s="1">
        <f>IF(dataOrig!$S1216&gt;0,dataOrig!R1216*dataRevised!$S1216/dataOrig!$S1216,dataOrig!R1216)</f>
        <v>1435.3171370128082</v>
      </c>
      <c r="S1216" s="9">
        <f>dataOrig!S1216*VLOOKUP($C1216,pivot!$H$4:$Q$65,8,FALSE)/VLOOKUP($C1216,pivot!$H$4:$Q$65,4,FALSE)</f>
        <v>3056.2746132262396</v>
      </c>
      <c r="T1216" s="1">
        <f>IF(dataOrig!$X1216&gt;0,dataOrig!T1216*dataRevised!$X1216/dataOrig!$X1216,dataOrig!T1216)</f>
        <v>107.49559456089239</v>
      </c>
      <c r="U1216" s="1">
        <f>IF(dataOrig!$X1216&gt;0,dataOrig!U1216*dataRevised!$X1216/dataOrig!$X1216,dataOrig!U1216)</f>
        <v>888.78603908679872</v>
      </c>
      <c r="V1216" s="1">
        <f>IF(dataOrig!$X1216&gt;0,dataOrig!V1216*dataRevised!$X1216/dataOrig!$X1216,dataOrig!V1216)</f>
        <v>253.9388683105139</v>
      </c>
      <c r="W1216" s="1">
        <f>IF(dataOrig!$X1216&gt;0,dataOrig!W1216*dataRevised!$X1216/dataOrig!$X1216,dataOrig!W1216)</f>
        <v>819.4591701308608</v>
      </c>
      <c r="X1216" s="9">
        <f>dataOrig!X1216*VLOOKUP($C1216,pivot!$H$4:$Q$65,9,FALSE)/VLOOKUP($C1216,pivot!$H$4:$Q$65,5,FALSE)</f>
        <v>2069.6796720890657</v>
      </c>
      <c r="Y1216" s="1">
        <f>IF(dataOrig!$AC1216&gt;0,dataOrig!Y1216*dataRevised!$AC1216/dataOrig!$AC1216,dataOrig!Y1216)</f>
        <v>398.66585940568507</v>
      </c>
      <c r="Z1216" s="1">
        <f>IF(dataOrig!$AC1216&gt;0,dataOrig!Z1216*dataRevised!$AC1216/dataOrig!$AC1216,dataOrig!Z1216)</f>
        <v>170.23880127048372</v>
      </c>
      <c r="AA1216" s="1">
        <f>IF(dataOrig!$AC1216&gt;0,dataOrig!AA1216*dataRevised!$AC1216/dataOrig!$AC1216,dataOrig!AA1216)</f>
        <v>500.56099818914572</v>
      </c>
      <c r="AB1216" s="1">
        <f>IF(dataOrig!$AC1216&gt;0,dataOrig!AB1216*dataRevised!$AC1216/dataOrig!$AC1216,dataOrig!AB1216)</f>
        <v>894.26830784425601</v>
      </c>
      <c r="AC1216" s="9">
        <f>dataOrig!AC1216*VLOOKUP($C1216,pivot!$H$4:$Q$65,10,FALSE)/VLOOKUP($C1216,pivot!$H$4:$Q$65,6,FALSE)</f>
        <v>1963.7339667095707</v>
      </c>
    </row>
    <row r="1217" spans="1:29">
      <c r="A1217">
        <v>1252</v>
      </c>
      <c r="B1217">
        <v>11001</v>
      </c>
      <c r="C1217">
        <f>dataOrig!C1217</f>
        <v>11001</v>
      </c>
      <c r="D1217">
        <v>11</v>
      </c>
      <c r="E1217" s="1">
        <f>IF(dataOrig!$I1217&gt;0,dataOrig!E1217*dataRevised!$I1217/dataOrig!$I1217,dataOrig!E1217)</f>
        <v>562.91104613446657</v>
      </c>
      <c r="F1217" s="1">
        <f>IF(dataOrig!$I1217&gt;0,dataOrig!F1217*dataRevised!$I1217/dataOrig!$I1217,dataOrig!F1217)</f>
        <v>176.56231801182258</v>
      </c>
      <c r="G1217" s="1">
        <f>IF(dataOrig!$I1217&gt;0,dataOrig!G1217*dataRevised!$I1217/dataOrig!$I1217,dataOrig!G1217)</f>
        <v>758.4585596314314</v>
      </c>
      <c r="H1217" s="1">
        <f>IF(dataOrig!$I1217&gt;0,dataOrig!H1217*dataRevised!$I1217/dataOrig!$I1217,dataOrig!H1217)</f>
        <v>467.03580893449845</v>
      </c>
      <c r="I1217" s="9">
        <f>dataOrig!I1217*VLOOKUP($C1217,pivot!$H$4:$Q$65,7,FALSE)/VLOOKUP($C1217,pivot!$H$4:$Q$65,2,FALSE)</f>
        <v>1964.967732712219</v>
      </c>
      <c r="J1217" s="1">
        <f>dataOrig!J1217</f>
        <v>593</v>
      </c>
      <c r="K1217" s="1">
        <f>dataOrig!K1217</f>
        <v>186</v>
      </c>
      <c r="L1217" s="1">
        <f>dataOrig!L1217</f>
        <v>799</v>
      </c>
      <c r="M1217" s="1">
        <f>dataOrig!M1217</f>
        <v>492</v>
      </c>
      <c r="N1217" s="9">
        <f>dataOrig!N1217</f>
        <v>2070</v>
      </c>
      <c r="O1217" s="1">
        <f>IF(dataOrig!$S1217&gt;0,dataOrig!O1217*dataRevised!$S1217/dataOrig!$S1217,dataOrig!O1217)</f>
        <v>503.64872748327474</v>
      </c>
      <c r="P1217" s="1">
        <f>IF(dataOrig!$S1217&gt;0,dataOrig!P1217*dataRevised!$S1217/dataOrig!$S1217,dataOrig!P1217)</f>
        <v>223.57669191948986</v>
      </c>
      <c r="Q1217" s="1">
        <f>IF(dataOrig!$S1217&gt;0,dataOrig!Q1217*dataRevised!$S1217/dataOrig!$S1217,dataOrig!Q1217)</f>
        <v>384.66843287557765</v>
      </c>
      <c r="R1217" s="1">
        <f>IF(dataOrig!$S1217&gt;0,dataOrig!R1217*dataRevised!$S1217/dataOrig!$S1217,dataOrig!R1217)</f>
        <v>995.86385020198486</v>
      </c>
      <c r="S1217" s="9">
        <f>dataOrig!S1217*VLOOKUP($C1217,pivot!$H$4:$Q$65,8,FALSE)/VLOOKUP($C1217,pivot!$H$4:$Q$65,4,FALSE)</f>
        <v>2107.7577024803272</v>
      </c>
      <c r="T1217" s="1">
        <f>IF(dataOrig!$X1217&gt;0,dataOrig!T1217*dataRevised!$X1217/dataOrig!$X1217,dataOrig!T1217)</f>
        <v>368.44504512537753</v>
      </c>
      <c r="U1217" s="1">
        <f>IF(dataOrig!$X1217&gt;0,dataOrig!U1217*dataRevised!$X1217/dataOrig!$X1217,dataOrig!U1217)</f>
        <v>398.82423489258628</v>
      </c>
      <c r="V1217" s="1">
        <f>IF(dataOrig!$X1217&gt;0,dataOrig!V1217*dataRevised!$X1217/dataOrig!$X1217,dataOrig!V1217)</f>
        <v>295.22340825056682</v>
      </c>
      <c r="W1217" s="1">
        <f>IF(dataOrig!$X1217&gt;0,dataOrig!W1217*dataRevised!$X1217/dataOrig!$X1217,dataOrig!W1217)</f>
        <v>847.5014991467458</v>
      </c>
      <c r="X1217" s="9">
        <f>dataOrig!X1217*VLOOKUP($C1217,pivot!$H$4:$Q$65,9,FALSE)/VLOOKUP($C1217,pivot!$H$4:$Q$65,5,FALSE)</f>
        <v>1909.9941874152764</v>
      </c>
      <c r="Y1217" s="1">
        <f>IF(dataOrig!$AC1217&gt;0,dataOrig!Y1217*dataRevised!$AC1217/dataOrig!$AC1217,dataOrig!Y1217)</f>
        <v>625.76368900841226</v>
      </c>
      <c r="Z1217" s="1">
        <f>IF(dataOrig!$AC1217&gt;0,dataOrig!Z1217*dataRevised!$AC1217/dataOrig!$AC1217,dataOrig!Z1217)</f>
        <v>190.3479921620108</v>
      </c>
      <c r="AA1217" s="1">
        <f>IF(dataOrig!$AC1217&gt;0,dataOrig!AA1217*dataRevised!$AC1217/dataOrig!$AC1217,dataOrig!AA1217)</f>
        <v>756.04885112393197</v>
      </c>
      <c r="AB1217" s="1">
        <f>IF(dataOrig!$AC1217&gt;0,dataOrig!AB1217*dataRevised!$AC1217/dataOrig!$AC1217,dataOrig!AB1217)</f>
        <v>503.08144072598361</v>
      </c>
      <c r="AC1217" s="9">
        <f>dataOrig!AC1217*VLOOKUP($C1217,pivot!$H$4:$Q$65,10,FALSE)/VLOOKUP($C1217,pivot!$H$4:$Q$65,6,FALSE)</f>
        <v>2075.2419730203387</v>
      </c>
    </row>
    <row r="1218" spans="1:29">
      <c r="A1218">
        <v>1253</v>
      </c>
      <c r="B1218">
        <v>11001</v>
      </c>
      <c r="C1218">
        <f>dataOrig!C1218</f>
        <v>11001</v>
      </c>
      <c r="D1218">
        <v>11</v>
      </c>
      <c r="E1218" s="1">
        <f>IF(dataOrig!$I1218&gt;0,dataOrig!E1218*dataRevised!$I1218/dataOrig!$I1218,dataOrig!E1218)</f>
        <v>1019.5049975521367</v>
      </c>
      <c r="F1218" s="1">
        <f>IF(dataOrig!$I1218&gt;0,dataOrig!F1218*dataRevised!$I1218/dataOrig!$I1218,dataOrig!F1218)</f>
        <v>698.65519385323341</v>
      </c>
      <c r="G1218" s="1">
        <f>IF(dataOrig!$I1218&gt;0,dataOrig!G1218*dataRevised!$I1218/dataOrig!$I1218,dataOrig!G1218)</f>
        <v>1448.570415516351</v>
      </c>
      <c r="H1218" s="1">
        <f>IF(dataOrig!$I1218&gt;0,dataOrig!H1218*dataRevised!$I1218/dataOrig!$I1218,dataOrig!H1218)</f>
        <v>1490.3378455836637</v>
      </c>
      <c r="I1218" s="9">
        <f>dataOrig!I1218*VLOOKUP($C1218,pivot!$H$4:$Q$65,7,FALSE)/VLOOKUP($C1218,pivot!$H$4:$Q$65,2,FALSE)</f>
        <v>4657.0684525053848</v>
      </c>
      <c r="J1218" s="1">
        <f>dataOrig!J1218</f>
        <v>1074</v>
      </c>
      <c r="K1218" s="1">
        <f>dataOrig!K1218</f>
        <v>736</v>
      </c>
      <c r="L1218" s="1">
        <f>dataOrig!L1218</f>
        <v>1526</v>
      </c>
      <c r="M1218" s="1">
        <f>dataOrig!M1218</f>
        <v>1570</v>
      </c>
      <c r="N1218" s="9">
        <f>dataOrig!N1218</f>
        <v>4906</v>
      </c>
      <c r="O1218" s="1">
        <f>IF(dataOrig!$S1218&gt;0,dataOrig!O1218*dataRevised!$S1218/dataOrig!$S1218,dataOrig!O1218)</f>
        <v>1449.5429978146158</v>
      </c>
      <c r="P1218" s="1">
        <f>IF(dataOrig!$S1218&gt;0,dataOrig!P1218*dataRevised!$S1218/dataOrig!$S1218,dataOrig!P1218)</f>
        <v>641.49742056614411</v>
      </c>
      <c r="Q1218" s="1">
        <f>IF(dataOrig!$S1218&gt;0,dataOrig!Q1218*dataRevised!$S1218/dataOrig!$S1218,dataOrig!Q1218)</f>
        <v>1092.9542176128941</v>
      </c>
      <c r="R1218" s="1">
        <f>IF(dataOrig!$S1218&gt;0,dataOrig!R1218*dataRevised!$S1218/dataOrig!$S1218,dataOrig!R1218)</f>
        <v>2844.3613562916908</v>
      </c>
      <c r="S1218" s="9">
        <f>dataOrig!S1218*VLOOKUP($C1218,pivot!$H$4:$Q$65,8,FALSE)/VLOOKUP($C1218,pivot!$H$4:$Q$65,4,FALSE)</f>
        <v>6028.3559922853447</v>
      </c>
      <c r="T1218" s="1">
        <f>IF(dataOrig!$X1218&gt;0,dataOrig!T1218*dataRevised!$X1218/dataOrig!$X1218,dataOrig!T1218)</f>
        <v>522.67785471274499</v>
      </c>
      <c r="U1218" s="1">
        <f>IF(dataOrig!$X1218&gt;0,dataOrig!U1218*dataRevised!$X1218/dataOrig!$X1218,dataOrig!U1218)</f>
        <v>2048.6479253271523</v>
      </c>
      <c r="V1218" s="1">
        <f>IF(dataOrig!$X1218&gt;0,dataOrig!V1218*dataRevised!$X1218/dataOrig!$X1218,dataOrig!V1218)</f>
        <v>635.62612436005941</v>
      </c>
      <c r="W1218" s="1">
        <f>IF(dataOrig!$X1218&gt;0,dataOrig!W1218*dataRevised!$X1218/dataOrig!$X1218,dataOrig!W1218)</f>
        <v>2219.238760173786</v>
      </c>
      <c r="X1218" s="9">
        <f>dataOrig!X1218*VLOOKUP($C1218,pivot!$H$4:$Q$65,9,FALSE)/VLOOKUP($C1218,pivot!$H$4:$Q$65,5,FALSE)</f>
        <v>5426.1906645737427</v>
      </c>
      <c r="Y1218" s="1">
        <f>IF(dataOrig!$AC1218&gt;0,dataOrig!Y1218*dataRevised!$AC1218/dataOrig!$AC1218,dataOrig!Y1218)</f>
        <v>1178.8973365261156</v>
      </c>
      <c r="Z1218" s="1">
        <f>IF(dataOrig!$AC1218&gt;0,dataOrig!Z1218*dataRevised!$AC1218/dataOrig!$AC1218,dataOrig!Z1218)</f>
        <v>804.95025699503037</v>
      </c>
      <c r="AA1218" s="1">
        <f>IF(dataOrig!$AC1218&gt;0,dataOrig!AA1218*dataRevised!$AC1218/dataOrig!$AC1218,dataOrig!AA1218)</f>
        <v>1694.9315760689722</v>
      </c>
      <c r="AB1218" s="1">
        <f>IF(dataOrig!$AC1218&gt;0,dataOrig!AB1218*dataRevised!$AC1218/dataOrig!$AC1218,dataOrig!AB1218)</f>
        <v>1707.7482645875548</v>
      </c>
      <c r="AC1218" s="9">
        <f>dataOrig!AC1218*VLOOKUP($C1218,pivot!$H$4:$Q$65,10,FALSE)/VLOOKUP($C1218,pivot!$H$4:$Q$65,6,FALSE)</f>
        <v>5386.5274341776731</v>
      </c>
    </row>
    <row r="1219" spans="1:29">
      <c r="A1219">
        <v>1254</v>
      </c>
      <c r="B1219">
        <v>11001</v>
      </c>
      <c r="C1219">
        <f>dataOrig!C1219</f>
        <v>11001</v>
      </c>
      <c r="D1219">
        <v>11</v>
      </c>
      <c r="E1219" s="1">
        <f>IF(dataOrig!$I1219&gt;0,dataOrig!E1219*dataRevised!$I1219/dataOrig!$I1219,dataOrig!E1219)</f>
        <v>603.72921642752237</v>
      </c>
      <c r="F1219" s="1">
        <f>IF(dataOrig!$I1219&gt;0,dataOrig!F1219*dataRevised!$I1219/dataOrig!$I1219,dataOrig!F1219)</f>
        <v>429.06541796421402</v>
      </c>
      <c r="G1219" s="1">
        <f>IF(dataOrig!$I1219&gt;0,dataOrig!G1219*dataRevised!$I1219/dataOrig!$I1219,dataOrig!G1219)</f>
        <v>352.17537624938808</v>
      </c>
      <c r="H1219" s="1">
        <f>IF(dataOrig!$I1219&gt;0,dataOrig!H1219*dataRevised!$I1219/dataOrig!$I1219,dataOrig!H1219)</f>
        <v>6786.2581261640835</v>
      </c>
      <c r="I1219" s="9">
        <f>dataOrig!I1219*VLOOKUP($C1219,pivot!$H$4:$Q$65,7,FALSE)/VLOOKUP($C1219,pivot!$H$4:$Q$65,2,FALSE)</f>
        <v>8171.2281368052081</v>
      </c>
      <c r="J1219" s="1">
        <f>dataOrig!J1219</f>
        <v>636</v>
      </c>
      <c r="K1219" s="1">
        <f>dataOrig!K1219</f>
        <v>452</v>
      </c>
      <c r="L1219" s="1">
        <f>dataOrig!L1219</f>
        <v>371</v>
      </c>
      <c r="M1219" s="1">
        <f>dataOrig!M1219</f>
        <v>7149</v>
      </c>
      <c r="N1219" s="9">
        <f>dataOrig!N1219</f>
        <v>8608</v>
      </c>
      <c r="O1219" s="1">
        <f>IF(dataOrig!$S1219&gt;0,dataOrig!O1219*dataRevised!$S1219/dataOrig!$S1219,dataOrig!O1219)</f>
        <v>1028.5538008064004</v>
      </c>
      <c r="P1219" s="1">
        <f>IF(dataOrig!$S1219&gt;0,dataOrig!P1219*dataRevised!$S1219/dataOrig!$S1219,dataOrig!P1219)</f>
        <v>455.1955462304</v>
      </c>
      <c r="Q1219" s="1">
        <f>IF(dataOrig!$S1219&gt;0,dataOrig!Q1219*dataRevised!$S1219/dataOrig!$S1219,dataOrig!Q1219)</f>
        <v>775.50933250808509</v>
      </c>
      <c r="R1219" s="1">
        <f>IF(dataOrig!$S1219&gt;0,dataOrig!R1219*dataRevised!$S1219/dataOrig!$S1219,dataOrig!R1219)</f>
        <v>2018.2634712608276</v>
      </c>
      <c r="S1219" s="9">
        <f>dataOrig!S1219*VLOOKUP($C1219,pivot!$H$4:$Q$65,8,FALSE)/VLOOKUP($C1219,pivot!$H$4:$Q$65,4,FALSE)</f>
        <v>4277.522150805713</v>
      </c>
      <c r="T1219" s="1">
        <f>IF(dataOrig!$X1219&gt;0,dataOrig!T1219*dataRevised!$X1219/dataOrig!$X1219,dataOrig!T1219)</f>
        <v>223.55967854330521</v>
      </c>
      <c r="U1219" s="1">
        <f>IF(dataOrig!$X1219&gt;0,dataOrig!U1219*dataRevised!$X1219/dataOrig!$X1219,dataOrig!U1219)</f>
        <v>3438.3011187810075</v>
      </c>
      <c r="V1219" s="1">
        <f>IF(dataOrig!$X1219&gt;0,dataOrig!V1219*dataRevised!$X1219/dataOrig!$X1219,dataOrig!V1219)</f>
        <v>103.60082664201948</v>
      </c>
      <c r="W1219" s="1">
        <f>IF(dataOrig!$X1219&gt;0,dataOrig!W1219*dataRevised!$X1219/dataOrig!$X1219,dataOrig!W1219)</f>
        <v>3645.5027720650469</v>
      </c>
      <c r="X1219" s="9">
        <f>dataOrig!X1219*VLOOKUP($C1219,pivot!$H$4:$Q$65,9,FALSE)/VLOOKUP($C1219,pivot!$H$4:$Q$65,5,FALSE)</f>
        <v>7410.9643960313788</v>
      </c>
      <c r="Y1219" s="1">
        <f>IF(dataOrig!$AC1219&gt;0,dataOrig!Y1219*dataRevised!$AC1219/dataOrig!$AC1219,dataOrig!Y1219)</f>
        <v>1667.9200524903802</v>
      </c>
      <c r="Z1219" s="1">
        <f>IF(dataOrig!$AC1219&gt;0,dataOrig!Z1219*dataRevised!$AC1219/dataOrig!$AC1219,dataOrig!Z1219)</f>
        <v>589.57908609353979</v>
      </c>
      <c r="AA1219" s="1">
        <f>IF(dataOrig!$AC1219&gt;0,dataOrig!AA1219*dataRevised!$AC1219/dataOrig!$AC1219,dataOrig!AA1219)</f>
        <v>247.90557885177745</v>
      </c>
      <c r="AB1219" s="1">
        <f>IF(dataOrig!$AC1219&gt;0,dataOrig!AB1219*dataRevised!$AC1219/dataOrig!$AC1219,dataOrig!AB1219)</f>
        <v>2611.1854730034484</v>
      </c>
      <c r="AC1219" s="9">
        <f>dataOrig!AC1219*VLOOKUP($C1219,pivot!$H$4:$Q$65,10,FALSE)/VLOOKUP($C1219,pivot!$H$4:$Q$65,6,FALSE)</f>
        <v>5116.5901904391458</v>
      </c>
    </row>
    <row r="1220" spans="1:29">
      <c r="A1220">
        <v>1255</v>
      </c>
      <c r="B1220">
        <v>11001</v>
      </c>
      <c r="C1220">
        <f>dataOrig!C1220</f>
        <v>11001</v>
      </c>
      <c r="D1220">
        <v>11</v>
      </c>
      <c r="E1220" s="1">
        <f>IF(dataOrig!$I1220&gt;0,dataOrig!E1220*dataRevised!$I1220/dataOrig!$I1220,dataOrig!E1220)</f>
        <v>245.85828153259163</v>
      </c>
      <c r="F1220" s="1">
        <f>IF(dataOrig!$I1220&gt;0,dataOrig!F1220*dataRevised!$I1220/dataOrig!$I1220,dataOrig!F1220)</f>
        <v>177.51157778607967</v>
      </c>
      <c r="G1220" s="1">
        <f>IF(dataOrig!$I1220&gt;0,dataOrig!G1220*dataRevised!$I1220/dataOrig!$I1220,dataOrig!G1220)</f>
        <v>308.50942663356091</v>
      </c>
      <c r="H1220" s="1">
        <f>IF(dataOrig!$I1220&gt;0,dataOrig!H1220*dataRevised!$I1220/dataOrig!$I1220,dataOrig!H1220)</f>
        <v>2432.0035416467172</v>
      </c>
      <c r="I1220" s="9">
        <f>dataOrig!I1220*VLOOKUP($C1220,pivot!$H$4:$Q$65,7,FALSE)/VLOOKUP($C1220,pivot!$H$4:$Q$65,2,FALSE)</f>
        <v>3163.8828275989495</v>
      </c>
      <c r="J1220" s="1">
        <f>dataOrig!J1220</f>
        <v>259</v>
      </c>
      <c r="K1220" s="1">
        <f>dataOrig!K1220</f>
        <v>187</v>
      </c>
      <c r="L1220" s="1">
        <f>dataOrig!L1220</f>
        <v>325</v>
      </c>
      <c r="M1220" s="1">
        <f>dataOrig!M1220</f>
        <v>2562</v>
      </c>
      <c r="N1220" s="9">
        <f>dataOrig!N1220</f>
        <v>3333</v>
      </c>
      <c r="O1220" s="1">
        <f>IF(dataOrig!$S1220&gt;0,dataOrig!O1220*dataRevised!$S1220/dataOrig!$S1220,dataOrig!O1220)</f>
        <v>553.55818619598188</v>
      </c>
      <c r="P1220" s="1">
        <f>IF(dataOrig!$S1220&gt;0,dataOrig!P1220*dataRevised!$S1220/dataOrig!$S1220,dataOrig!P1220)</f>
        <v>300.83569055319339</v>
      </c>
      <c r="Q1220" s="1">
        <f>IF(dataOrig!$S1220&gt;0,dataOrig!Q1220*dataRevised!$S1220/dataOrig!$S1220,dataOrig!Q1220)</f>
        <v>804.93773203722196</v>
      </c>
      <c r="R1220" s="1">
        <f>IF(dataOrig!$S1220&gt;0,dataOrig!R1220*dataRevised!$S1220/dataOrig!$S1220,dataOrig!R1220)</f>
        <v>1724.9414888673566</v>
      </c>
      <c r="S1220" s="9">
        <f>dataOrig!S1220*VLOOKUP($C1220,pivot!$H$4:$Q$65,8,FALSE)/VLOOKUP($C1220,pivot!$H$4:$Q$65,4,FALSE)</f>
        <v>3384.2730976537537</v>
      </c>
      <c r="T1220" s="1">
        <f>IF(dataOrig!$X1220&gt;0,dataOrig!T1220*dataRevised!$X1220/dataOrig!$X1220,dataOrig!T1220)</f>
        <v>251.60200755919018</v>
      </c>
      <c r="U1220" s="1">
        <f>IF(dataOrig!$X1220&gt;0,dataOrig!U1220*dataRevised!$X1220/dataOrig!$X1220,dataOrig!U1220)</f>
        <v>968.23930463180614</v>
      </c>
      <c r="V1220" s="1">
        <f>IF(dataOrig!$X1220&gt;0,dataOrig!V1220*dataRevised!$X1220/dataOrig!$X1220,dataOrig!V1220)</f>
        <v>102.04291947447032</v>
      </c>
      <c r="W1220" s="1">
        <f>IF(dataOrig!$X1220&gt;0,dataOrig!W1220*dataRevised!$X1220/dataOrig!$X1220,dataOrig!W1220)</f>
        <v>3751.4404594583898</v>
      </c>
      <c r="X1220" s="9">
        <f>dataOrig!X1220*VLOOKUP($C1220,pivot!$H$4:$Q$65,9,FALSE)/VLOOKUP($C1220,pivot!$H$4:$Q$65,5,FALSE)</f>
        <v>5073.3246911238566</v>
      </c>
      <c r="Y1220" s="1">
        <f>IF(dataOrig!$AC1220&gt;0,dataOrig!Y1220*dataRevised!$AC1220/dataOrig!$AC1220,dataOrig!Y1220)</f>
        <v>523.74518741361851</v>
      </c>
      <c r="Z1220" s="1">
        <f>IF(dataOrig!$AC1220&gt;0,dataOrig!Z1220*dataRevised!$AC1220/dataOrig!$AC1220,dataOrig!Z1220)</f>
        <v>342.08522730373141</v>
      </c>
      <c r="AA1220" s="1">
        <f>IF(dataOrig!$AC1220&gt;0,dataOrig!AA1220*dataRevised!$AC1220/dataOrig!$AC1220,dataOrig!AA1220)</f>
        <v>723.33415869499072</v>
      </c>
      <c r="AB1220" s="1">
        <f>IF(dataOrig!$AC1220&gt;0,dataOrig!AB1220*dataRevised!$AC1220/dataOrig!$AC1220,dataOrig!AB1220)</f>
        <v>3114.0255934599022</v>
      </c>
      <c r="AC1220" s="9">
        <f>dataOrig!AC1220*VLOOKUP($C1220,pivot!$H$4:$Q$65,10,FALSE)/VLOOKUP($C1220,pivot!$H$4:$Q$65,6,FALSE)</f>
        <v>4703.190166872243</v>
      </c>
    </row>
    <row r="1221" spans="1:29">
      <c r="A1221">
        <v>1256</v>
      </c>
      <c r="B1221">
        <v>11001</v>
      </c>
      <c r="C1221">
        <f>dataOrig!C1221</f>
        <v>11001</v>
      </c>
      <c r="D1221">
        <v>11</v>
      </c>
      <c r="E1221" s="1">
        <f>IF(dataOrig!$I1221&gt;0,dataOrig!E1221*dataRevised!$I1221/dataOrig!$I1221,dataOrig!E1221)</f>
        <v>582.84550139386602</v>
      </c>
      <c r="F1221" s="1">
        <f>IF(dataOrig!$I1221&gt;0,dataOrig!F1221*dataRevised!$I1221/dataOrig!$I1221,dataOrig!F1221)</f>
        <v>386.34872812264405</v>
      </c>
      <c r="G1221" s="1">
        <f>IF(dataOrig!$I1221&gt;0,dataOrig!G1221*dataRevised!$I1221/dataOrig!$I1221,dataOrig!G1221)</f>
        <v>1447.6211557420938</v>
      </c>
      <c r="H1221" s="1">
        <f>IF(dataOrig!$I1221&gt;0,dataOrig!H1221*dataRevised!$I1221/dataOrig!$I1221,dataOrig!H1221)</f>
        <v>798.32747015023017</v>
      </c>
      <c r="I1221" s="9">
        <f>dataOrig!I1221*VLOOKUP($C1221,pivot!$H$4:$Q$65,7,FALSE)/VLOOKUP($C1221,pivot!$H$4:$Q$65,2,FALSE)</f>
        <v>3215.1428554088338</v>
      </c>
      <c r="J1221" s="1">
        <f>dataOrig!J1221</f>
        <v>614</v>
      </c>
      <c r="K1221" s="1">
        <f>dataOrig!K1221</f>
        <v>407</v>
      </c>
      <c r="L1221" s="1">
        <f>dataOrig!L1221</f>
        <v>1525</v>
      </c>
      <c r="M1221" s="1">
        <f>dataOrig!M1221</f>
        <v>841</v>
      </c>
      <c r="N1221" s="9">
        <f>dataOrig!N1221</f>
        <v>3387</v>
      </c>
      <c r="O1221" s="1">
        <f>IF(dataOrig!$S1221&gt;0,dataOrig!O1221*dataRevised!$S1221/dataOrig!$S1221,dataOrig!O1221)</f>
        <v>355.03270823947014</v>
      </c>
      <c r="P1221" s="1">
        <f>IF(dataOrig!$S1221&gt;0,dataOrig!P1221*dataRevised!$S1221/dataOrig!$S1221,dataOrig!P1221)</f>
        <v>196.0174671961679</v>
      </c>
      <c r="Q1221" s="1">
        <f>IF(dataOrig!$S1221&gt;0,dataOrig!Q1221*dataRevised!$S1221/dataOrig!$S1221,dataOrig!Q1221)</f>
        <v>516.28681187298662</v>
      </c>
      <c r="R1221" s="1">
        <f>IF(dataOrig!$S1221&gt;0,dataOrig!R1221*dataRevised!$S1221/dataOrig!$S1221,dataOrig!R1221)</f>
        <v>1179.1243424397815</v>
      </c>
      <c r="S1221" s="9">
        <f>dataOrig!S1221*VLOOKUP($C1221,pivot!$H$4:$Q$65,8,FALSE)/VLOOKUP($C1221,pivot!$H$4:$Q$65,4,FALSE)</f>
        <v>2246.4613297484061</v>
      </c>
      <c r="T1221" s="1">
        <f>IF(dataOrig!$X1221&gt;0,dataOrig!T1221*dataRevised!$X1221/dataOrig!$X1221,dataOrig!T1221)</f>
        <v>219.66491062443231</v>
      </c>
      <c r="U1221" s="1">
        <f>IF(dataOrig!$X1221&gt;0,dataOrig!U1221*dataRevised!$X1221/dataOrig!$X1221,dataOrig!U1221)</f>
        <v>1413.021800967093</v>
      </c>
      <c r="V1221" s="1">
        <f>IF(dataOrig!$X1221&gt;0,dataOrig!V1221*dataRevised!$X1221/dataOrig!$X1221,dataOrig!V1221)</f>
        <v>379.35039529822171</v>
      </c>
      <c r="W1221" s="1">
        <f>IF(dataOrig!$X1221&gt;0,dataOrig!W1221*dataRevised!$X1221/dataOrig!$X1221,dataOrig!W1221)</f>
        <v>1025.1029162473508</v>
      </c>
      <c r="X1221" s="9">
        <f>dataOrig!X1221*VLOOKUP($C1221,pivot!$H$4:$Q$65,9,FALSE)/VLOOKUP($C1221,pivot!$H$4:$Q$65,5,FALSE)</f>
        <v>3037.1400231370976</v>
      </c>
      <c r="Y1221" s="1">
        <f>IF(dataOrig!$AC1221&gt;0,dataOrig!Y1221*dataRevised!$AC1221/dataOrig!$AC1221,dataOrig!Y1221)</f>
        <v>736.78105761015797</v>
      </c>
      <c r="Z1221" s="1">
        <f>IF(dataOrig!$AC1221&gt;0,dataOrig!Z1221*dataRevised!$AC1221/dataOrig!$AC1221,dataOrig!Z1221)</f>
        <v>512.65376569974205</v>
      </c>
      <c r="AA1221" s="1">
        <f>IF(dataOrig!$AC1221&gt;0,dataOrig!AA1221*dataRevised!$AC1221/dataOrig!$AC1221,dataOrig!AA1221)</f>
        <v>1869.2667772961679</v>
      </c>
      <c r="AB1221" s="1">
        <f>IF(dataOrig!$AC1221&gt;0,dataOrig!AB1221*dataRevised!$AC1221/dataOrig!$AC1221,dataOrig!AB1221)</f>
        <v>1055.9797910274851</v>
      </c>
      <c r="AC1221" s="9">
        <f>dataOrig!AC1221*VLOOKUP($C1221,pivot!$H$4:$Q$65,10,FALSE)/VLOOKUP($C1221,pivot!$H$4:$Q$65,6,FALSE)</f>
        <v>4174.6813916335532</v>
      </c>
    </row>
    <row r="1222" spans="1:29">
      <c r="A1222">
        <v>1257</v>
      </c>
      <c r="B1222">
        <v>11001</v>
      </c>
      <c r="C1222">
        <f>dataOrig!C1222</f>
        <v>11001</v>
      </c>
      <c r="D1222">
        <v>11</v>
      </c>
      <c r="E1222" s="1">
        <f>IF(dataOrig!$I1222&gt;0,dataOrig!E1222*dataRevised!$I1222/dataOrig!$I1222,dataOrig!E1222)</f>
        <v>354.07389579790225</v>
      </c>
      <c r="F1222" s="1">
        <f>IF(dataOrig!$I1222&gt;0,dataOrig!F1222*dataRevised!$I1222/dataOrig!$I1222,dataOrig!F1222)</f>
        <v>114.86043268511038</v>
      </c>
      <c r="G1222" s="1">
        <f>IF(dataOrig!$I1222&gt;0,dataOrig!G1222*dataRevised!$I1222/dataOrig!$I1222,dataOrig!G1222)</f>
        <v>85.433379683139961</v>
      </c>
      <c r="H1222" s="1">
        <f>IF(dataOrig!$I1222&gt;0,dataOrig!H1222*dataRevised!$I1222/dataOrig!$I1222,dataOrig!H1222)</f>
        <v>605.62773597603655</v>
      </c>
      <c r="I1222" s="9">
        <f>dataOrig!I1222*VLOOKUP($C1222,pivot!$H$4:$Q$65,7,FALSE)/VLOOKUP($C1222,pivot!$H$4:$Q$65,2,FALSE)</f>
        <v>1159.9954441421892</v>
      </c>
      <c r="J1222" s="1">
        <f>dataOrig!J1222</f>
        <v>373</v>
      </c>
      <c r="K1222" s="1">
        <f>dataOrig!K1222</f>
        <v>121</v>
      </c>
      <c r="L1222" s="1">
        <f>dataOrig!L1222</f>
        <v>90</v>
      </c>
      <c r="M1222" s="1">
        <f>dataOrig!M1222</f>
        <v>638</v>
      </c>
      <c r="N1222" s="9">
        <f>dataOrig!N1222</f>
        <v>1222</v>
      </c>
      <c r="O1222" s="1">
        <f>IF(dataOrig!$S1222&gt;0,dataOrig!O1222*dataRevised!$S1222/dataOrig!$S1222,dataOrig!O1222)</f>
        <v>359.82248475211861</v>
      </c>
      <c r="P1222" s="1">
        <f>IF(dataOrig!$S1222&gt;0,dataOrig!P1222*dataRevised!$S1222/dataOrig!$S1222,dataOrig!P1222)</f>
        <v>194.59444073758917</v>
      </c>
      <c r="Q1222" s="1">
        <f>IF(dataOrig!$S1222&gt;0,dataOrig!Q1222*dataRevised!$S1222/dataOrig!$S1222,dataOrig!Q1222)</f>
        <v>524.56669214881106</v>
      </c>
      <c r="R1222" s="1">
        <f>IF(dataOrig!$S1222&gt;0,dataOrig!R1222*dataRevised!$S1222/dataOrig!$S1222,dataOrig!R1222)</f>
        <v>1095.6411193790727</v>
      </c>
      <c r="S1222" s="9">
        <f>dataOrig!S1222*VLOOKUP($C1222,pivot!$H$4:$Q$65,8,FALSE)/VLOOKUP($C1222,pivot!$H$4:$Q$65,4,FALSE)</f>
        <v>2174.6247370175915</v>
      </c>
      <c r="T1222" s="1">
        <f>IF(dataOrig!$X1222&gt;0,dataOrig!T1222*dataRevised!$X1222/dataOrig!$X1222,dataOrig!T1222)</f>
        <v>71.663729707261595</v>
      </c>
      <c r="U1222" s="1">
        <f>IF(dataOrig!$X1222&gt;0,dataOrig!U1222*dataRevised!$X1222/dataOrig!$X1222,dataOrig!U1222)</f>
        <v>404.27690997900839</v>
      </c>
      <c r="V1222" s="1">
        <f>IF(dataOrig!$X1222&gt;0,dataOrig!V1222*dataRevised!$X1222/dataOrig!$X1222,dataOrig!V1222)</f>
        <v>30.379189767208718</v>
      </c>
      <c r="W1222" s="1">
        <f>IF(dataOrig!$X1222&gt;0,dataOrig!W1222*dataRevised!$X1222/dataOrig!$X1222,dataOrig!W1222)</f>
        <v>574.86774482564192</v>
      </c>
      <c r="X1222" s="9">
        <f>dataOrig!X1222*VLOOKUP($C1222,pivot!$H$4:$Q$65,9,FALSE)/VLOOKUP($C1222,pivot!$H$4:$Q$65,5,FALSE)</f>
        <v>1081.1875742791206</v>
      </c>
      <c r="Y1222" s="1">
        <f>IF(dataOrig!$AC1222&gt;0,dataOrig!Y1222*dataRevised!$AC1222/dataOrig!$AC1222,dataOrig!Y1222)</f>
        <v>333.48235632373911</v>
      </c>
      <c r="Z1222" s="1">
        <f>IF(dataOrig!$AC1222&gt;0,dataOrig!Z1222*dataRevised!$AC1222/dataOrig!$AC1222,dataOrig!Z1222)</f>
        <v>108.12750071222897</v>
      </c>
      <c r="AA1222" s="1">
        <f>IF(dataOrig!$AC1222&gt;0,dataOrig!AA1222*dataRevised!$AC1222/dataOrig!$AC1222,dataOrig!AA1222)</f>
        <v>76.133333688135352</v>
      </c>
      <c r="AB1222" s="1">
        <f>IF(dataOrig!$AC1222&gt;0,dataOrig!AB1222*dataRevised!$AC1222/dataOrig!$AC1222,dataOrig!AB1222)</f>
        <v>584.65191166119075</v>
      </c>
      <c r="AC1222" s="9">
        <f>dataOrig!AC1222*VLOOKUP($C1222,pivot!$H$4:$Q$65,10,FALSE)/VLOOKUP($C1222,pivot!$H$4:$Q$65,6,FALSE)</f>
        <v>1102.395102385294</v>
      </c>
    </row>
    <row r="1223" spans="1:29">
      <c r="A1223">
        <v>1258</v>
      </c>
      <c r="B1223">
        <v>11001</v>
      </c>
      <c r="C1223">
        <f>dataOrig!C1223</f>
        <v>11001</v>
      </c>
      <c r="D1223">
        <v>11</v>
      </c>
      <c r="E1223" s="1">
        <f>IF(dataOrig!$I1223&gt;0,dataOrig!E1223*dataRevised!$I1223/dataOrig!$I1223,dataOrig!E1223)</f>
        <v>1031.8453746174794</v>
      </c>
      <c r="F1223" s="1">
        <f>IF(dataOrig!$I1223&gt;0,dataOrig!F1223*dataRevised!$I1223/dataOrig!$I1223,dataOrig!F1223)</f>
        <v>804.97228857002995</v>
      </c>
      <c r="G1223" s="1">
        <f>IF(dataOrig!$I1223&gt;0,dataOrig!G1223*dataRevised!$I1223/dataOrig!$I1223,dataOrig!G1223)</f>
        <v>3120.2168779831227</v>
      </c>
      <c r="H1223" s="1">
        <f>IF(dataOrig!$I1223&gt;0,dataOrig!H1223*dataRevised!$I1223/dataOrig!$I1223,dataOrig!H1223)</f>
        <v>978.68682725908104</v>
      </c>
      <c r="I1223" s="9">
        <f>dataOrig!I1223*VLOOKUP($C1223,pivot!$H$4:$Q$65,7,FALSE)/VLOOKUP($C1223,pivot!$H$4:$Q$65,2,FALSE)</f>
        <v>5935.721368429713</v>
      </c>
      <c r="J1223" s="1">
        <f>dataOrig!J1223</f>
        <v>1087</v>
      </c>
      <c r="K1223" s="1">
        <f>dataOrig!K1223</f>
        <v>848</v>
      </c>
      <c r="L1223" s="1">
        <f>dataOrig!L1223</f>
        <v>3287</v>
      </c>
      <c r="M1223" s="1">
        <f>dataOrig!M1223</f>
        <v>1031</v>
      </c>
      <c r="N1223" s="9">
        <f>dataOrig!N1223</f>
        <v>6253</v>
      </c>
      <c r="O1223" s="1">
        <f>IF(dataOrig!$S1223&gt;0,dataOrig!O1223*dataRevised!$S1223/dataOrig!$S1223,dataOrig!O1223)</f>
        <v>517.59458298786581</v>
      </c>
      <c r="P1223" s="1">
        <f>IF(dataOrig!$S1223&gt;0,dataOrig!P1223*dataRevised!$S1223/dataOrig!$S1223,dataOrig!P1223)</f>
        <v>366.50734899559899</v>
      </c>
      <c r="Q1223" s="1">
        <f>IF(dataOrig!$S1223&gt;0,dataOrig!Q1223*dataRevised!$S1223/dataOrig!$S1223,dataOrig!Q1223)</f>
        <v>1389.0516573221523</v>
      </c>
      <c r="R1223" s="1">
        <f>IF(dataOrig!$S1223&gt;0,dataOrig!R1223*dataRevised!$S1223/dataOrig!$S1223,dataOrig!R1223)</f>
        <v>610.78400256826774</v>
      </c>
      <c r="S1223" s="9">
        <f>dataOrig!S1223*VLOOKUP($C1223,pivot!$H$4:$Q$65,8,FALSE)/VLOOKUP($C1223,pivot!$H$4:$Q$65,4,FALSE)</f>
        <v>2883.9375918738847</v>
      </c>
      <c r="T1223" s="1">
        <f>IF(dataOrig!$X1223&gt;0,dataOrig!T1223*dataRevised!$X1223/dataOrig!$X1223,dataOrig!T1223)</f>
        <v>878.65964249772924</v>
      </c>
      <c r="U1223" s="1">
        <f>IF(dataOrig!$X1223&gt;0,dataOrig!U1223*dataRevised!$X1223/dataOrig!$X1223,dataOrig!U1223)</f>
        <v>1512.7278596902395</v>
      </c>
      <c r="V1223" s="1">
        <f>IF(dataOrig!$X1223&gt;0,dataOrig!V1223*dataRevised!$X1223/dataOrig!$X1223,dataOrig!V1223)</f>
        <v>1207.3780548506031</v>
      </c>
      <c r="W1223" s="1">
        <f>IF(dataOrig!$X1223&gt;0,dataOrig!W1223*dataRevised!$X1223/dataOrig!$X1223,dataOrig!W1223)</f>
        <v>1881.9518583993918</v>
      </c>
      <c r="X1223" s="9">
        <f>dataOrig!X1223*VLOOKUP($C1223,pivot!$H$4:$Q$65,9,FALSE)/VLOOKUP($C1223,pivot!$H$4:$Q$65,5,FALSE)</f>
        <v>5480.7174154379636</v>
      </c>
      <c r="Y1223" s="1">
        <f>IF(dataOrig!$AC1223&gt;0,dataOrig!Y1223*dataRevised!$AC1223/dataOrig!$AC1223,dataOrig!Y1223)</f>
        <v>1818.8801828810467</v>
      </c>
      <c r="Z1223" s="1">
        <f>IF(dataOrig!$AC1223&gt;0,dataOrig!Z1223*dataRevised!$AC1223/dataOrig!$AC1223,dataOrig!Z1223)</f>
        <v>1657.9302302615645</v>
      </c>
      <c r="AA1223" s="1">
        <f>IF(dataOrig!$AC1223&gt;0,dataOrig!AA1223*dataRevised!$AC1223/dataOrig!$AC1223,dataOrig!AA1223)</f>
        <v>5589.8450350631529</v>
      </c>
      <c r="AB1223" s="1">
        <f>IF(dataOrig!$AC1223&gt;0,dataOrig!AB1223*dataRevised!$AC1223/dataOrig!$AC1223,dataOrig!AB1223)</f>
        <v>1713.2731384110687</v>
      </c>
      <c r="AC1223" s="9">
        <f>dataOrig!AC1223*VLOOKUP($C1223,pivot!$H$4:$Q$65,10,FALSE)/VLOOKUP($C1223,pivot!$H$4:$Q$65,6,FALSE)</f>
        <v>10779.928586616832</v>
      </c>
    </row>
    <row r="1224" spans="1:29">
      <c r="A1224">
        <v>1259</v>
      </c>
      <c r="B1224">
        <v>11001</v>
      </c>
      <c r="C1224">
        <f>dataOrig!C1224</f>
        <v>11001</v>
      </c>
      <c r="D1224">
        <v>11</v>
      </c>
      <c r="E1224" s="1">
        <f>IF(dataOrig!$I1224&gt;0,dataOrig!E1224*dataRevised!$I1224/dataOrig!$I1224,dataOrig!E1224)</f>
        <v>195.54751349696477</v>
      </c>
      <c r="F1224" s="1">
        <f>IF(dataOrig!$I1224&gt;0,dataOrig!F1224*dataRevised!$I1224/dataOrig!$I1224,dataOrig!F1224)</f>
        <v>112.01265336233904</v>
      </c>
      <c r="G1224" s="1">
        <f>IF(dataOrig!$I1224&gt;0,dataOrig!G1224*dataRevised!$I1224/dataOrig!$I1224,dataOrig!G1224)</f>
        <v>478.42692622558366</v>
      </c>
      <c r="H1224" s="1">
        <f>IF(dataOrig!$I1224&gt;0,dataOrig!H1224*dataRevised!$I1224/dataOrig!$I1224,dataOrig!H1224)</f>
        <v>449.94913299787038</v>
      </c>
      <c r="I1224" s="9">
        <f>dataOrig!I1224*VLOOKUP($C1224,pivot!$H$4:$Q$65,7,FALSE)/VLOOKUP($C1224,pivot!$H$4:$Q$65,2,FALSE)</f>
        <v>1235.9362260827579</v>
      </c>
      <c r="J1224" s="1">
        <f>dataOrig!J1224</f>
        <v>206</v>
      </c>
      <c r="K1224" s="1">
        <f>dataOrig!K1224</f>
        <v>118</v>
      </c>
      <c r="L1224" s="1">
        <f>dataOrig!L1224</f>
        <v>504</v>
      </c>
      <c r="M1224" s="1">
        <f>dataOrig!M1224</f>
        <v>474</v>
      </c>
      <c r="N1224" s="9">
        <f>dataOrig!N1224</f>
        <v>1302</v>
      </c>
      <c r="O1224" s="1">
        <f>IF(dataOrig!$S1224&gt;0,dataOrig!O1224*dataRevised!$S1224/dataOrig!$S1224,dataOrig!O1224)</f>
        <v>458.76595275534157</v>
      </c>
      <c r="P1224" s="1">
        <f>IF(dataOrig!$S1224&gt;0,dataOrig!P1224*dataRevised!$S1224/dataOrig!$S1224,dataOrig!P1224)</f>
        <v>321.96519663932469</v>
      </c>
      <c r="Q1224" s="1">
        <f>IF(dataOrig!$S1224&gt;0,dataOrig!Q1224*dataRevised!$S1224/dataOrig!$S1224,dataOrig!Q1224)</f>
        <v>1214.2643496364469</v>
      </c>
      <c r="R1224" s="1">
        <f>IF(dataOrig!$S1224&gt;0,dataOrig!R1224*dataRevised!$S1224/dataOrig!$S1224,dataOrig!R1224)</f>
        <v>536.8860176243312</v>
      </c>
      <c r="S1224" s="9">
        <f>dataOrig!S1224*VLOOKUP($C1224,pivot!$H$4:$Q$65,8,FALSE)/VLOOKUP($C1224,pivot!$H$4:$Q$65,4,FALSE)</f>
        <v>2531.8815166554441</v>
      </c>
      <c r="T1224" s="1">
        <f>IF(dataOrig!$X1224&gt;0,dataOrig!T1224*dataRevised!$X1224/dataOrig!$X1224,dataOrig!T1224)</f>
        <v>549.94123014485535</v>
      </c>
      <c r="U1224" s="1">
        <f>IF(dataOrig!$X1224&gt;0,dataOrig!U1224*dataRevised!$X1224/dataOrig!$X1224,dataOrig!U1224)</f>
        <v>421.41388882204916</v>
      </c>
      <c r="V1224" s="1">
        <f>IF(dataOrig!$X1224&gt;0,dataOrig!V1224*dataRevised!$X1224/dataOrig!$X1224,dataOrig!V1224)</f>
        <v>95.811290804273654</v>
      </c>
      <c r="W1224" s="1">
        <f>IF(dataOrig!$X1224&gt;0,dataOrig!W1224*dataRevised!$X1224/dataOrig!$X1224,dataOrig!W1224)</f>
        <v>1089.7560637006411</v>
      </c>
      <c r="X1224" s="9">
        <f>dataOrig!X1224*VLOOKUP($C1224,pivot!$H$4:$Q$65,9,FALSE)/VLOOKUP($C1224,pivot!$H$4:$Q$65,5,FALSE)</f>
        <v>2156.9224734718191</v>
      </c>
      <c r="Y1224" s="1">
        <f>IF(dataOrig!$AC1224&gt;0,dataOrig!Y1224*dataRevised!$AC1224/dataOrig!$AC1224,dataOrig!Y1224)</f>
        <v>221.46262255349507</v>
      </c>
      <c r="Z1224" s="1">
        <f>IF(dataOrig!$AC1224&gt;0,dataOrig!Z1224*dataRevised!$AC1224/dataOrig!$AC1224,dataOrig!Z1224)</f>
        <v>127.65106342225717</v>
      </c>
      <c r="AA1224" s="1">
        <f>IF(dataOrig!$AC1224&gt;0,dataOrig!AA1224*dataRevised!$AC1224/dataOrig!$AC1224,dataOrig!AA1224)</f>
        <v>512.25654572683163</v>
      </c>
      <c r="AB1224" s="1">
        <f>IF(dataOrig!$AC1224&gt;0,dataOrig!AB1224*dataRevised!$AC1224/dataOrig!$AC1224,dataOrig!AB1224)</f>
        <v>1232.9053559347312</v>
      </c>
      <c r="AC1224" s="9">
        <f>dataOrig!AC1224*VLOOKUP($C1224,pivot!$H$4:$Q$65,10,FALSE)/VLOOKUP($C1224,pivot!$H$4:$Q$65,6,FALSE)</f>
        <v>2094.2755876373153</v>
      </c>
    </row>
    <row r="1225" spans="1:29">
      <c r="A1225">
        <v>1260</v>
      </c>
      <c r="B1225">
        <v>11001</v>
      </c>
      <c r="C1225">
        <f>dataOrig!C1225</f>
        <v>11001</v>
      </c>
      <c r="D1225">
        <v>11</v>
      </c>
      <c r="E1225" s="1">
        <f>IF(dataOrig!$I1225&gt;0,dataOrig!E1225*dataRevised!$I1225/dataOrig!$I1225,dataOrig!E1225)</f>
        <v>269.58977588901939</v>
      </c>
      <c r="F1225" s="1">
        <f>IF(dataOrig!$I1225&gt;0,dataOrig!F1225*dataRevised!$I1225/dataOrig!$I1225,dataOrig!F1225)</f>
        <v>193.64899394845054</v>
      </c>
      <c r="G1225" s="1">
        <f>IF(dataOrig!$I1225&gt;0,dataOrig!G1225*dataRevised!$I1225/dataOrig!$I1225,dataOrig!G1225)</f>
        <v>588.54106003940865</v>
      </c>
      <c r="H1225" s="1">
        <f>IF(dataOrig!$I1225&gt;0,dataOrig!H1225*dataRevised!$I1225/dataOrig!$I1225,dataOrig!H1225)</f>
        <v>430.01467773847111</v>
      </c>
      <c r="I1225" s="9">
        <f>dataOrig!I1225*VLOOKUP($C1225,pivot!$H$4:$Q$65,7,FALSE)/VLOOKUP($C1225,pivot!$H$4:$Q$65,2,FALSE)</f>
        <v>1481.7945076153496</v>
      </c>
      <c r="J1225" s="1">
        <f>dataOrig!J1225</f>
        <v>284</v>
      </c>
      <c r="K1225" s="1">
        <f>dataOrig!K1225</f>
        <v>204</v>
      </c>
      <c r="L1225" s="1">
        <f>dataOrig!L1225</f>
        <v>620</v>
      </c>
      <c r="M1225" s="1">
        <f>dataOrig!M1225</f>
        <v>453</v>
      </c>
      <c r="N1225" s="9">
        <f>dataOrig!N1225</f>
        <v>1561</v>
      </c>
      <c r="O1225" s="1">
        <f>IF(dataOrig!$S1225&gt;0,dataOrig!O1225*dataRevised!$S1225/dataOrig!$S1225,dataOrig!O1225)</f>
        <v>605.390108782624</v>
      </c>
      <c r="P1225" s="1">
        <f>IF(dataOrig!$S1225&gt;0,dataOrig!P1225*dataRevised!$S1225/dataOrig!$S1225,dataOrig!P1225)</f>
        <v>423.75105948260784</v>
      </c>
      <c r="Q1225" s="1">
        <f>IF(dataOrig!$S1225&gt;0,dataOrig!Q1225*dataRevised!$S1225/dataOrig!$S1225,dataOrig!Q1225)</f>
        <v>1581.15544938272</v>
      </c>
      <c r="R1225" s="1">
        <f>IF(dataOrig!$S1225&gt;0,dataOrig!R1225*dataRevised!$S1225/dataOrig!$S1225,dataOrig!R1225)</f>
        <v>724.23495252317207</v>
      </c>
      <c r="S1225" s="9">
        <f>dataOrig!S1225*VLOOKUP($C1225,pivot!$H$4:$Q$65,8,FALSE)/VLOOKUP($C1225,pivot!$H$4:$Q$65,4,FALSE)</f>
        <v>3334.5315701711238</v>
      </c>
      <c r="T1225" s="1">
        <f>IF(dataOrig!$X1225&gt;0,dataOrig!T1225*dataRevised!$X1225/dataOrig!$X1225,dataOrig!T1225)</f>
        <v>166.69606692776068</v>
      </c>
      <c r="U1225" s="1">
        <f>IF(dataOrig!$X1225&gt;0,dataOrig!U1225*dataRevised!$X1225/dataOrig!$X1225,dataOrig!U1225)</f>
        <v>842.82777764409832</v>
      </c>
      <c r="V1225" s="1">
        <f>IF(dataOrig!$X1225&gt;0,dataOrig!V1225*dataRevised!$X1225/dataOrig!$X1225,dataOrig!V1225)</f>
        <v>248.48619322409186</v>
      </c>
      <c r="W1225" s="1">
        <f>IF(dataOrig!$X1225&gt;0,dataOrig!W1225*dataRevised!$X1225/dataOrig!$X1225,dataOrig!W1225)</f>
        <v>429.20342465979496</v>
      </c>
      <c r="X1225" s="9">
        <f>dataOrig!X1225*VLOOKUP($C1225,pivot!$H$4:$Q$65,9,FALSE)/VLOOKUP($C1225,pivot!$H$4:$Q$65,5,FALSE)</f>
        <v>1687.2134624557459</v>
      </c>
      <c r="Y1225" s="1">
        <f>IF(dataOrig!$AC1225&gt;0,dataOrig!Y1225*dataRevised!$AC1225/dataOrig!$AC1225,dataOrig!Y1225)</f>
        <v>480.75527137974564</v>
      </c>
      <c r="Z1225" s="1">
        <f>IF(dataOrig!$AC1225&gt;0,dataOrig!Z1225*dataRevised!$AC1225/dataOrig!$AC1225,dataOrig!Z1225)</f>
        <v>287.62672126285946</v>
      </c>
      <c r="AA1225" s="1">
        <f>IF(dataOrig!$AC1225&gt;0,dataOrig!AA1225*dataRevised!$AC1225/dataOrig!$AC1225,dataOrig!AA1225)</f>
        <v>718.23598233992016</v>
      </c>
      <c r="AB1225" s="1">
        <f>IF(dataOrig!$AC1225&gt;0,dataOrig!AB1225*dataRevised!$AC1225/dataOrig!$AC1225,dataOrig!AB1225)</f>
        <v>501.28015025485183</v>
      </c>
      <c r="AC1225" s="9">
        <f>dataOrig!AC1225*VLOOKUP($C1225,pivot!$H$4:$Q$65,10,FALSE)/VLOOKUP($C1225,pivot!$H$4:$Q$65,6,FALSE)</f>
        <v>1987.8981252373769</v>
      </c>
    </row>
    <row r="1226" spans="1:29">
      <c r="A1226">
        <v>1261</v>
      </c>
      <c r="B1226">
        <v>11001</v>
      </c>
      <c r="C1226">
        <f>dataOrig!C1226</f>
        <v>11001</v>
      </c>
      <c r="D1226">
        <v>11</v>
      </c>
      <c r="E1226" s="1">
        <f>IF(dataOrig!$I1226&gt;0,dataOrig!E1226*dataRevised!$I1226/dataOrig!$I1226,dataOrig!E1226)</f>
        <v>194.59825372270768</v>
      </c>
      <c r="F1226" s="1">
        <f>IF(dataOrig!$I1226&gt;0,dataOrig!F1226*dataRevised!$I1226/dataOrig!$I1226,dataOrig!F1226)</f>
        <v>182.25787665736522</v>
      </c>
      <c r="G1226" s="1">
        <f>IF(dataOrig!$I1226&gt;0,dataOrig!G1226*dataRevised!$I1226/dataOrig!$I1226,dataOrig!G1226)</f>
        <v>1964.0184729379616</v>
      </c>
      <c r="H1226" s="1">
        <f>IF(dataOrig!$I1226&gt;0,dataOrig!H1226*dataRevised!$I1226/dataOrig!$I1226,dataOrig!H1226)</f>
        <v>516.39731719586814</v>
      </c>
      <c r="I1226" s="9">
        <f>dataOrig!I1226*VLOOKUP($C1226,pivot!$H$4:$Q$65,7,FALSE)/VLOOKUP($C1226,pivot!$H$4:$Q$65,2,FALSE)</f>
        <v>2857.2719205139028</v>
      </c>
      <c r="J1226" s="1">
        <f>dataOrig!J1226</f>
        <v>205</v>
      </c>
      <c r="K1226" s="1">
        <f>dataOrig!K1226</f>
        <v>192</v>
      </c>
      <c r="L1226" s="1">
        <f>dataOrig!L1226</f>
        <v>2069</v>
      </c>
      <c r="M1226" s="1">
        <f>dataOrig!M1226</f>
        <v>544</v>
      </c>
      <c r="N1226" s="9">
        <f>dataOrig!N1226</f>
        <v>3010</v>
      </c>
      <c r="O1226" s="1">
        <f>IF(dataOrig!$S1226&gt;0,dataOrig!O1226*dataRevised!$S1226/dataOrig!$S1226,dataOrig!O1226)</f>
        <v>493.22177711595356</v>
      </c>
      <c r="P1226" s="1">
        <f>IF(dataOrig!$S1226&gt;0,dataOrig!P1226*dataRevised!$S1226/dataOrig!$S1226,dataOrig!P1226)</f>
        <v>266.01140413989788</v>
      </c>
      <c r="Q1226" s="1">
        <f>IF(dataOrig!$S1226&gt;0,dataOrig!Q1226*dataRevised!$S1226/dataOrig!$S1226,dataOrig!Q1226)</f>
        <v>1164.5014124048262</v>
      </c>
      <c r="R1226" s="1">
        <f>IF(dataOrig!$S1226&gt;0,dataOrig!R1226*dataRevised!$S1226/dataOrig!$S1226,dataOrig!R1226)</f>
        <v>1318.5327048607387</v>
      </c>
      <c r="S1226" s="9">
        <f>dataOrig!S1226*VLOOKUP($C1226,pivot!$H$4:$Q$65,8,FALSE)/VLOOKUP($C1226,pivot!$H$4:$Q$65,4,FALSE)</f>
        <v>3242.2672985214163</v>
      </c>
      <c r="T1226" s="1">
        <f>IF(dataOrig!$X1226&gt;0,dataOrig!T1226*dataRevised!$X1226/dataOrig!$X1226,dataOrig!T1226)</f>
        <v>303.01294408831262</v>
      </c>
      <c r="U1226" s="1">
        <f>IF(dataOrig!$X1226&gt;0,dataOrig!U1226*dataRevised!$X1226/dataOrig!$X1226,dataOrig!U1226)</f>
        <v>1495.5908808471986</v>
      </c>
      <c r="V1226" s="1">
        <f>IF(dataOrig!$X1226&gt;0,dataOrig!V1226*dataRevised!$X1226/dataOrig!$X1226,dataOrig!V1226)</f>
        <v>3901.7785011268838</v>
      </c>
      <c r="W1226" s="1">
        <f>IF(dataOrig!$X1226&gt;0,dataOrig!W1226*dataRevised!$X1226/dataOrig!$X1226,dataOrig!W1226)</f>
        <v>2254.2916714436419</v>
      </c>
      <c r="X1226" s="9">
        <f>dataOrig!X1226*VLOOKUP($C1226,pivot!$H$4:$Q$65,9,FALSE)/VLOOKUP($C1226,pivot!$H$4:$Q$65,5,FALSE)</f>
        <v>7954.6739975060373</v>
      </c>
      <c r="Y1226" s="1">
        <f>IF(dataOrig!$AC1226&gt;0,dataOrig!Y1226*dataRevised!$AC1226/dataOrig!$AC1226,dataOrig!Y1226)</f>
        <v>320.71848703254426</v>
      </c>
      <c r="Z1226" s="1">
        <f>IF(dataOrig!$AC1226&gt;0,dataOrig!Z1226*dataRevised!$AC1226/dataOrig!$AC1226,dataOrig!Z1226)</f>
        <v>389.31409002710245</v>
      </c>
      <c r="AA1226" s="1">
        <f>IF(dataOrig!$AC1226&gt;0,dataOrig!AA1226*dataRevised!$AC1226/dataOrig!$AC1226,dataOrig!AA1226)</f>
        <v>3341.5960113085689</v>
      </c>
      <c r="AB1226" s="1">
        <f>IF(dataOrig!$AC1226&gt;0,dataOrig!AB1226*dataRevised!$AC1226/dataOrig!$AC1226,dataOrig!AB1226)</f>
        <v>981.69390965544596</v>
      </c>
      <c r="AC1226" s="9">
        <f>dataOrig!AC1226*VLOOKUP($C1226,pivot!$H$4:$Q$65,10,FALSE)/VLOOKUP($C1226,pivot!$H$4:$Q$65,6,FALSE)</f>
        <v>5033.3224980236619</v>
      </c>
    </row>
    <row r="1227" spans="1:29">
      <c r="A1227">
        <v>1262</v>
      </c>
      <c r="B1227">
        <v>11001</v>
      </c>
      <c r="C1227">
        <f>dataOrig!C1227</f>
        <v>11001</v>
      </c>
      <c r="D1227">
        <v>11</v>
      </c>
      <c r="E1227" s="1">
        <f>IF(dataOrig!$I1227&gt;0,dataOrig!E1227*dataRevised!$I1227/dataOrig!$I1227,dataOrig!E1227)</f>
        <v>563.8603059087236</v>
      </c>
      <c r="F1227" s="1">
        <f>IF(dataOrig!$I1227&gt;0,dataOrig!F1227*dataRevised!$I1227/dataOrig!$I1227,dataOrig!F1227)</f>
        <v>253.45235972664852</v>
      </c>
      <c r="G1227" s="1">
        <f>IF(dataOrig!$I1227&gt;0,dataOrig!G1227*dataRevised!$I1227/dataOrig!$I1227,dataOrig!G1227)</f>
        <v>325.59610257018892</v>
      </c>
      <c r="H1227" s="1">
        <f>IF(dataOrig!$I1227&gt;0,dataOrig!H1227*dataRevised!$I1227/dataOrig!$I1227,dataOrig!H1227)</f>
        <v>1297.6381114094702</v>
      </c>
      <c r="I1227" s="9">
        <f>dataOrig!I1227*VLOOKUP($C1227,pivot!$H$4:$Q$65,7,FALSE)/VLOOKUP($C1227,pivot!$H$4:$Q$65,2,FALSE)</f>
        <v>2440.5468796150312</v>
      </c>
      <c r="J1227" s="1">
        <f>dataOrig!J1227</f>
        <v>594</v>
      </c>
      <c r="K1227" s="1">
        <f>dataOrig!K1227</f>
        <v>267</v>
      </c>
      <c r="L1227" s="1">
        <f>dataOrig!L1227</f>
        <v>343</v>
      </c>
      <c r="M1227" s="1">
        <f>dataOrig!M1227</f>
        <v>1367</v>
      </c>
      <c r="N1227" s="9">
        <f>dataOrig!N1227</f>
        <v>2571</v>
      </c>
      <c r="O1227" s="1">
        <f>IF(dataOrig!$S1227&gt;0,dataOrig!O1227*dataRevised!$S1227/dataOrig!$S1227,dataOrig!O1227)</f>
        <v>276.10366713604583</v>
      </c>
      <c r="P1227" s="1">
        <f>IF(dataOrig!$S1227&gt;0,dataOrig!P1227*dataRevised!$S1227/dataOrig!$S1227,dataOrig!P1227)</f>
        <v>147.12254437498777</v>
      </c>
      <c r="Q1227" s="1">
        <f>IF(dataOrig!$S1227&gt;0,dataOrig!Q1227*dataRevised!$S1227/dataOrig!$S1227,dataOrig!Q1227)</f>
        <v>655.03595735508623</v>
      </c>
      <c r="R1227" s="1">
        <f>IF(dataOrig!$S1227&gt;0,dataOrig!R1227*dataRevised!$S1227/dataOrig!$S1227,dataOrig!R1227)</f>
        <v>751.61364967460929</v>
      </c>
      <c r="S1227" s="9">
        <f>dataOrig!S1227*VLOOKUP($C1227,pivot!$H$4:$Q$65,8,FALSE)/VLOOKUP($C1227,pivot!$H$4:$Q$65,4,FALSE)</f>
        <v>1829.8758185407291</v>
      </c>
      <c r="T1227" s="1">
        <f>IF(dataOrig!$X1227&gt;0,dataOrig!T1227*dataRevised!$X1227/dataOrig!$X1227,dataOrig!T1227)</f>
        <v>862.301617238463</v>
      </c>
      <c r="U1227" s="1">
        <f>IF(dataOrig!$X1227&gt;0,dataOrig!U1227*dataRevised!$X1227/dataOrig!$X1227,dataOrig!U1227)</f>
        <v>1825.0882467838471</v>
      </c>
      <c r="V1227" s="1">
        <f>IF(dataOrig!$X1227&gt;0,dataOrig!V1227*dataRevised!$X1227/dataOrig!$X1227,dataOrig!V1227)</f>
        <v>277.30747582375142</v>
      </c>
      <c r="W1227" s="1">
        <f>IF(dataOrig!$X1227&gt;0,dataOrig!W1227*dataRevised!$X1227/dataOrig!$X1227,dataOrig!W1227)</f>
        <v>1645.1499689319185</v>
      </c>
      <c r="X1227" s="9">
        <f>dataOrig!X1227*VLOOKUP($C1227,pivot!$H$4:$Q$65,9,FALSE)/VLOOKUP($C1227,pivot!$H$4:$Q$65,5,FALSE)</f>
        <v>4609.8473087779803</v>
      </c>
      <c r="Y1227" s="1">
        <f>IF(dataOrig!$AC1227&gt;0,dataOrig!Y1227*dataRevised!$AC1227/dataOrig!$AC1227,dataOrig!Y1227)</f>
        <v>922.62244146199475</v>
      </c>
      <c r="Z1227" s="1">
        <f>IF(dataOrig!$AC1227&gt;0,dataOrig!Z1227*dataRevised!$AC1227/dataOrig!$AC1227,dataOrig!Z1227)</f>
        <v>674.1689707796271</v>
      </c>
      <c r="AA1227" s="1">
        <f>IF(dataOrig!$AC1227&gt;0,dataOrig!AA1227*dataRevised!$AC1227/dataOrig!$AC1227,dataOrig!AA1227)</f>
        <v>507.52578614398345</v>
      </c>
      <c r="AB1227" s="1">
        <f>IF(dataOrig!$AC1227&gt;0,dataOrig!AB1227*dataRevised!$AC1227/dataOrig!$AC1227,dataOrig!AB1227)</f>
        <v>2384.9765089782122</v>
      </c>
      <c r="AC1227" s="9">
        <f>dataOrig!AC1227*VLOOKUP($C1227,pivot!$H$4:$Q$65,10,FALSE)/VLOOKUP($C1227,pivot!$H$4:$Q$65,6,FALSE)</f>
        <v>4489.2937073638177</v>
      </c>
    </row>
    <row r="1228" spans="1:29">
      <c r="A1228">
        <v>1263</v>
      </c>
      <c r="B1228">
        <v>11001</v>
      </c>
      <c r="C1228">
        <f>dataOrig!C1228</f>
        <v>11001</v>
      </c>
      <c r="D1228">
        <v>11</v>
      </c>
      <c r="E1228" s="1">
        <f>IF(dataOrig!$I1228&gt;0,dataOrig!E1228*dataRevised!$I1228/dataOrig!$I1228,dataOrig!E1228)</f>
        <v>180.35935710885101</v>
      </c>
      <c r="F1228" s="1">
        <f>IF(dataOrig!$I1228&gt;0,dataOrig!F1228*dataRevised!$I1228/dataOrig!$I1228,dataOrig!F1228)</f>
        <v>92.078198102939737</v>
      </c>
      <c r="G1228" s="1">
        <f>IF(dataOrig!$I1228&gt;0,dataOrig!G1228*dataRevised!$I1228/dataOrig!$I1228,dataOrig!G1228)</f>
        <v>54.10780713265531</v>
      </c>
      <c r="H1228" s="1">
        <f>IF(dataOrig!$I1228&gt;0,dataOrig!H1228*dataRevised!$I1228/dataOrig!$I1228,dataOrig!H1228)</f>
        <v>894.20270735019824</v>
      </c>
      <c r="I1228" s="9">
        <f>dataOrig!I1228*VLOOKUP($C1228,pivot!$H$4:$Q$65,7,FALSE)/VLOOKUP($C1228,pivot!$H$4:$Q$65,2,FALSE)</f>
        <v>1220.7480696946443</v>
      </c>
      <c r="J1228" s="1">
        <f>dataOrig!J1228</f>
        <v>190</v>
      </c>
      <c r="K1228" s="1">
        <f>dataOrig!K1228</f>
        <v>97</v>
      </c>
      <c r="L1228" s="1">
        <f>dataOrig!L1228</f>
        <v>57</v>
      </c>
      <c r="M1228" s="1">
        <f>dataOrig!M1228</f>
        <v>942</v>
      </c>
      <c r="N1228" s="9">
        <f>dataOrig!N1228</f>
        <v>1286</v>
      </c>
      <c r="O1228" s="1">
        <f>IF(dataOrig!$S1228&gt;0,dataOrig!O1228*dataRevised!$S1228/dataOrig!$S1228,dataOrig!O1228)</f>
        <v>258.95766018379845</v>
      </c>
      <c r="P1228" s="1">
        <f>IF(dataOrig!$S1228&gt;0,dataOrig!P1228*dataRevised!$S1228/dataOrig!$S1228,dataOrig!P1228)</f>
        <v>138.39046357874469</v>
      </c>
      <c r="Q1228" s="1">
        <f>IF(dataOrig!$S1228&gt;0,dataOrig!Q1228*dataRevised!$S1228/dataOrig!$S1228,dataOrig!Q1228)</f>
        <v>613.35299111484437</v>
      </c>
      <c r="R1228" s="1">
        <f>IF(dataOrig!$S1228&gt;0,dataOrig!R1228*dataRevised!$S1228/dataOrig!$S1228,dataOrig!R1228)</f>
        <v>702.83791475023565</v>
      </c>
      <c r="S1228" s="9">
        <f>dataOrig!S1228*VLOOKUP($C1228,pivot!$H$4:$Q$65,8,FALSE)/VLOOKUP($C1228,pivot!$H$4:$Q$65,4,FALSE)</f>
        <v>1713.5390296276234</v>
      </c>
      <c r="T1228" s="1">
        <f>IF(dataOrig!$X1228&gt;0,dataOrig!T1228*dataRevised!$X1228/dataOrig!$X1228,dataOrig!T1228)</f>
        <v>62.316286701966604</v>
      </c>
      <c r="U1228" s="1">
        <f>IF(dataOrig!$X1228&gt;0,dataOrig!U1228*dataRevised!$X1228/dataOrig!$X1228,dataOrig!U1228)</f>
        <v>544.48855505843323</v>
      </c>
      <c r="V1228" s="1">
        <f>IF(dataOrig!$X1228&gt;0,dataOrig!V1228*dataRevised!$X1228/dataOrig!$X1228,dataOrig!V1228)</f>
        <v>24.147561097012058</v>
      </c>
      <c r="W1228" s="1">
        <f>IF(dataOrig!$X1228&gt;0,dataOrig!W1228*dataRevised!$X1228/dataOrig!$X1228,dataOrig!W1228)</f>
        <v>588.10995574980984</v>
      </c>
      <c r="X1228" s="9">
        <f>dataOrig!X1228*VLOOKUP($C1228,pivot!$H$4:$Q$65,9,FALSE)/VLOOKUP($C1228,pivot!$H$4:$Q$65,5,FALSE)</f>
        <v>1219.0623586072218</v>
      </c>
      <c r="Y1228" s="1">
        <f>IF(dataOrig!$AC1228&gt;0,dataOrig!Y1228*dataRevised!$AC1228/dataOrig!$AC1228,dataOrig!Y1228)</f>
        <v>192.49847313363682</v>
      </c>
      <c r="Z1228" s="1">
        <f>IF(dataOrig!$AC1228&gt;0,dataOrig!Z1228*dataRevised!$AC1228/dataOrig!$AC1228,dataOrig!Z1228)</f>
        <v>94.275506798540391</v>
      </c>
      <c r="AA1228" s="1">
        <f>IF(dataOrig!$AC1228&gt;0,dataOrig!AA1228*dataRevised!$AC1228/dataOrig!$AC1228,dataOrig!AA1228)</f>
        <v>54.793424827960088</v>
      </c>
      <c r="AB1228" s="1">
        <f>IF(dataOrig!$AC1228&gt;0,dataOrig!AB1228*dataRevised!$AC1228/dataOrig!$AC1228,dataOrig!AB1228)</f>
        <v>908.28649133932799</v>
      </c>
      <c r="AC1228" s="9">
        <f>dataOrig!AC1228*VLOOKUP($C1228,pivot!$H$4:$Q$65,10,FALSE)/VLOOKUP($C1228,pivot!$H$4:$Q$65,6,FALSE)</f>
        <v>1249.8538960994654</v>
      </c>
    </row>
    <row r="1229" spans="1:29">
      <c r="A1229">
        <v>1264</v>
      </c>
      <c r="B1229">
        <v>11001</v>
      </c>
      <c r="C1229">
        <f>dataOrig!C1229</f>
        <v>11001</v>
      </c>
      <c r="D1229">
        <v>11</v>
      </c>
      <c r="E1229" s="1">
        <f>IF(dataOrig!$I1229&gt;0,dataOrig!E1229*dataRevised!$I1229/dataOrig!$I1229,dataOrig!E1229)</f>
        <v>817.31266563537213</v>
      </c>
      <c r="F1229" s="1">
        <f>IF(dataOrig!$I1229&gt;0,dataOrig!F1229*dataRevised!$I1229/dataOrig!$I1229,dataOrig!F1229)</f>
        <v>139.54118681579527</v>
      </c>
      <c r="G1229" s="1">
        <f>IF(dataOrig!$I1229&gt;0,dataOrig!G1229*dataRevised!$I1229/dataOrig!$I1229,dataOrig!G1229)</f>
        <v>339.83499918404556</v>
      </c>
      <c r="H1229" s="1">
        <f>IF(dataOrig!$I1229&gt;0,dataOrig!H1229*dataRevised!$I1229/dataOrig!$I1229,dataOrig!H1229)</f>
        <v>723.33594798391823</v>
      </c>
      <c r="I1229" s="9">
        <f>dataOrig!I1229*VLOOKUP($C1229,pivot!$H$4:$Q$65,7,FALSE)/VLOOKUP($C1229,pivot!$H$4:$Q$65,2,FALSE)</f>
        <v>2020.0247996191313</v>
      </c>
      <c r="J1229" s="1">
        <f>dataOrig!J1229</f>
        <v>861</v>
      </c>
      <c r="K1229" s="1">
        <f>dataOrig!K1229</f>
        <v>147</v>
      </c>
      <c r="L1229" s="1">
        <f>dataOrig!L1229</f>
        <v>358</v>
      </c>
      <c r="M1229" s="1">
        <f>dataOrig!M1229</f>
        <v>762</v>
      </c>
      <c r="N1229" s="9">
        <f>dataOrig!N1229</f>
        <v>2128</v>
      </c>
      <c r="O1229" s="1">
        <f>IF(dataOrig!$S1229&gt;0,dataOrig!O1229*dataRevised!$S1229/dataOrig!$S1229,dataOrig!O1229)</f>
        <v>734.95761268159288</v>
      </c>
      <c r="P1229" s="1">
        <f>IF(dataOrig!$S1229&gt;0,dataOrig!P1229*dataRevised!$S1229/dataOrig!$S1229,dataOrig!P1229)</f>
        <v>146.49803898738716</v>
      </c>
      <c r="Q1229" s="1">
        <f>IF(dataOrig!$S1229&gt;0,dataOrig!Q1229*dataRevised!$S1229/dataOrig!$S1229,dataOrig!Q1229)</f>
        <v>269.11605664052126</v>
      </c>
      <c r="R1229" s="1">
        <f>IF(dataOrig!$S1229&gt;0,dataOrig!R1229*dataRevised!$S1229/dataOrig!$S1229,dataOrig!R1229)</f>
        <v>857.78247166194956</v>
      </c>
      <c r="S1229" s="9">
        <f>dataOrig!S1229*VLOOKUP($C1229,pivot!$H$4:$Q$65,8,FALSE)/VLOOKUP($C1229,pivot!$H$4:$Q$65,4,FALSE)</f>
        <v>2008.3541799714508</v>
      </c>
      <c r="T1229" s="1">
        <f>IF(dataOrig!$X1229&gt;0,dataOrig!T1229*dataRevised!$X1229/dataOrig!$X1229,dataOrig!T1229)</f>
        <v>262.50735773203434</v>
      </c>
      <c r="U1229" s="1">
        <f>IF(dataOrig!$X1229&gt;0,dataOrig!U1229*dataRevised!$X1229/dataOrig!$X1229,dataOrig!U1229)</f>
        <v>960.44976879406033</v>
      </c>
      <c r="V1229" s="1">
        <f>IF(dataOrig!$X1229&gt;0,dataOrig!V1229*dataRevised!$X1229/dataOrig!$X1229,dataOrig!V1229)</f>
        <v>87.242801382753242</v>
      </c>
      <c r="W1229" s="1">
        <f>IF(dataOrig!$X1229&gt;0,dataOrig!W1229*dataRevised!$X1229/dataOrig!$X1229,dataOrig!W1229)</f>
        <v>706.51090048354649</v>
      </c>
      <c r="X1229" s="9">
        <f>dataOrig!X1229*VLOOKUP($C1229,pivot!$H$4:$Q$65,9,FALSE)/VLOOKUP($C1229,pivot!$H$4:$Q$65,5,FALSE)</f>
        <v>2016.7108283923944</v>
      </c>
      <c r="Y1229" s="1">
        <f>IF(dataOrig!$AC1229&gt;0,dataOrig!Y1229*dataRevised!$AC1229/dataOrig!$AC1229,dataOrig!Y1229)</f>
        <v>852.13574247498934</v>
      </c>
      <c r="Z1229" s="1">
        <f>IF(dataOrig!$AC1229&gt;0,dataOrig!Z1229*dataRevised!$AC1229/dataOrig!$AC1229,dataOrig!Z1229)</f>
        <v>159.08841122311205</v>
      </c>
      <c r="AA1229" s="1">
        <f>IF(dataOrig!$AC1229&gt;0,dataOrig!AA1229*dataRevised!$AC1229/dataOrig!$AC1229,dataOrig!AA1229)</f>
        <v>326.72304123330025</v>
      </c>
      <c r="AB1229" s="1">
        <f>IF(dataOrig!$AC1229&gt;0,dataOrig!AB1229*dataRevised!$AC1229/dataOrig!$AC1229,dataOrig!AB1229)</f>
        <v>770.01663704818156</v>
      </c>
      <c r="AC1229" s="9">
        <f>dataOrig!AC1229*VLOOKUP($C1229,pivot!$H$4:$Q$65,10,FALSE)/VLOOKUP($C1229,pivot!$H$4:$Q$65,6,FALSE)</f>
        <v>2107.9638319795831</v>
      </c>
    </row>
    <row r="1230" spans="1:29">
      <c r="A1230">
        <v>1265</v>
      </c>
      <c r="B1230">
        <v>11001</v>
      </c>
      <c r="C1230">
        <f>dataOrig!C1230</f>
        <v>11001</v>
      </c>
      <c r="D1230">
        <v>11</v>
      </c>
      <c r="E1230" s="1">
        <f>IF(dataOrig!$I1230&gt;0,dataOrig!E1230*dataRevised!$I1230/dataOrig!$I1230,dataOrig!E1230)</f>
        <v>195.54751349696477</v>
      </c>
      <c r="F1230" s="1">
        <f>IF(dataOrig!$I1230&gt;0,dataOrig!F1230*dataRevised!$I1230/dataOrig!$I1230,dataOrig!F1230)</f>
        <v>62.651145100969302</v>
      </c>
      <c r="G1230" s="1">
        <f>IF(dataOrig!$I1230&gt;0,dataOrig!G1230*dataRevised!$I1230/dataOrig!$I1230,dataOrig!G1230)</f>
        <v>55.057066906912418</v>
      </c>
      <c r="H1230" s="1">
        <f>IF(dataOrig!$I1230&gt;0,dataOrig!H1230*dataRevised!$I1230/dataOrig!$I1230,dataOrig!H1230)</f>
        <v>465.13728938598422</v>
      </c>
      <c r="I1230" s="9">
        <f>dataOrig!I1230*VLOOKUP($C1230,pivot!$H$4:$Q$65,7,FALSE)/VLOOKUP($C1230,pivot!$H$4:$Q$65,2,FALSE)</f>
        <v>778.39301489083073</v>
      </c>
      <c r="J1230" s="1">
        <f>dataOrig!J1230</f>
        <v>206</v>
      </c>
      <c r="K1230" s="1">
        <f>dataOrig!K1230</f>
        <v>66</v>
      </c>
      <c r="L1230" s="1">
        <f>dataOrig!L1230</f>
        <v>58</v>
      </c>
      <c r="M1230" s="1">
        <f>dataOrig!M1230</f>
        <v>490</v>
      </c>
      <c r="N1230" s="9">
        <f>dataOrig!N1230</f>
        <v>820</v>
      </c>
      <c r="O1230" s="1">
        <f>IF(dataOrig!$S1230&gt;0,dataOrig!O1230*dataRevised!$S1230/dataOrig!$S1230,dataOrig!O1230)</f>
        <v>388.1109994303448</v>
      </c>
      <c r="P1230" s="1">
        <f>IF(dataOrig!$S1230&gt;0,dataOrig!P1230*dataRevised!$S1230/dataOrig!$S1230,dataOrig!P1230)</f>
        <v>76.410536349170584</v>
      </c>
      <c r="Q1230" s="1">
        <f>IF(dataOrig!$S1230&gt;0,dataOrig!Q1230*dataRevised!$S1230/dataOrig!$S1230,dataOrig!Q1230)</f>
        <v>141.2563072433172</v>
      </c>
      <c r="R1230" s="1">
        <f>IF(dataOrig!$S1230&gt;0,dataOrig!R1230*dataRevised!$S1230/dataOrig!$S1230,dataOrig!R1230)</f>
        <v>452.23262410351907</v>
      </c>
      <c r="S1230" s="9">
        <f>dataOrig!S1230*VLOOKUP($C1230,pivot!$H$4:$Q$65,8,FALSE)/VLOOKUP($C1230,pivot!$H$4:$Q$65,4,FALSE)</f>
        <v>1058.0104671263516</v>
      </c>
      <c r="T1230" s="1">
        <f>IF(dataOrig!$X1230&gt;0,dataOrig!T1230*dataRevised!$X1230/dataOrig!$X1230,dataOrig!T1230)</f>
        <v>50.631982945347872</v>
      </c>
      <c r="U1230" s="1">
        <f>IF(dataOrig!$X1230&gt;0,dataOrig!U1230*dataRevised!$X1230/dataOrig!$X1230,dataOrig!U1230)</f>
        <v>305.34980483963642</v>
      </c>
      <c r="V1230" s="1">
        <f>IF(dataOrig!$X1230&gt;0,dataOrig!V1230*dataRevised!$X1230/dataOrig!$X1230,dataOrig!V1230)</f>
        <v>38.947679188729133</v>
      </c>
      <c r="W1230" s="1">
        <f>IF(dataOrig!$X1230&gt;0,dataOrig!W1230*dataRevised!$X1230/dataOrig!$X1230,dataOrig!W1230)</f>
        <v>363.77132362273016</v>
      </c>
      <c r="X1230" s="9">
        <f>dataOrig!X1230*VLOOKUP($C1230,pivot!$H$4:$Q$65,9,FALSE)/VLOOKUP($C1230,pivot!$H$4:$Q$65,5,FALSE)</f>
        <v>758.70079059644354</v>
      </c>
      <c r="Y1230" s="1">
        <f>IF(dataOrig!$AC1230&gt;0,dataOrig!Y1230*dataRevised!$AC1230/dataOrig!$AC1230,dataOrig!Y1230)</f>
        <v>219.7503780391358</v>
      </c>
      <c r="Z1230" s="1">
        <f>IF(dataOrig!$AC1230&gt;0,dataOrig!Z1230*dataRevised!$AC1230/dataOrig!$AC1230,dataOrig!Z1230)</f>
        <v>67.807264214008086</v>
      </c>
      <c r="AA1230" s="1">
        <f>IF(dataOrig!$AC1230&gt;0,dataOrig!AA1230*dataRevised!$AC1230/dataOrig!$AC1230,dataOrig!AA1230)</f>
        <v>55.007320739851487</v>
      </c>
      <c r="AB1230" s="1">
        <f>IF(dataOrig!$AC1230&gt;0,dataOrig!AB1230*dataRevised!$AC1230/dataOrig!$AC1230,dataOrig!AB1230)</f>
        <v>524.47236165856862</v>
      </c>
      <c r="AC1230" s="9">
        <f>dataOrig!AC1230*VLOOKUP($C1230,pivot!$H$4:$Q$65,10,FALSE)/VLOOKUP($C1230,pivot!$H$4:$Q$65,6,FALSE)</f>
        <v>867.03732465156395</v>
      </c>
    </row>
    <row r="1231" spans="1:29">
      <c r="A1231">
        <v>1266</v>
      </c>
      <c r="B1231">
        <v>11001</v>
      </c>
      <c r="C1231">
        <f>dataOrig!C1231</f>
        <v>11001</v>
      </c>
      <c r="D1231">
        <v>11</v>
      </c>
      <c r="E1231" s="1">
        <f>IF(dataOrig!$I1231&gt;0,dataOrig!E1231*dataRevised!$I1231/dataOrig!$I1231,dataOrig!E1231)</f>
        <v>348.37833715235956</v>
      </c>
      <c r="F1231" s="1">
        <f>IF(dataOrig!$I1231&gt;0,dataOrig!F1231*dataRevised!$I1231/dataOrig!$I1231,dataOrig!F1231)</f>
        <v>213.58344920784987</v>
      </c>
      <c r="G1231" s="1">
        <f>IF(dataOrig!$I1231&gt;0,dataOrig!G1231*dataRevised!$I1231/dataOrig!$I1231,dataOrig!G1231)</f>
        <v>130.99784884748127</v>
      </c>
      <c r="H1231" s="1">
        <f>IF(dataOrig!$I1231&gt;0,dataOrig!H1231*dataRevised!$I1231/dataOrig!$I1231,dataOrig!H1231)</f>
        <v>1006.2153607125372</v>
      </c>
      <c r="I1231" s="9">
        <f>dataOrig!I1231*VLOOKUP($C1231,pivot!$H$4:$Q$65,7,FALSE)/VLOOKUP($C1231,pivot!$H$4:$Q$65,2,FALSE)</f>
        <v>1699.174995920228</v>
      </c>
      <c r="J1231" s="1">
        <f>dataOrig!J1231</f>
        <v>367</v>
      </c>
      <c r="K1231" s="1">
        <f>dataOrig!K1231</f>
        <v>225</v>
      </c>
      <c r="L1231" s="1">
        <f>dataOrig!L1231</f>
        <v>138</v>
      </c>
      <c r="M1231" s="1">
        <f>dataOrig!M1231</f>
        <v>1060</v>
      </c>
      <c r="N1231" s="9">
        <f>dataOrig!N1231</f>
        <v>1790</v>
      </c>
      <c r="O1231" s="1">
        <f>IF(dataOrig!$S1231&gt;0,dataOrig!O1231*dataRevised!$S1231/dataOrig!$S1231,dataOrig!O1231)</f>
        <v>260.56930750503523</v>
      </c>
      <c r="P1231" s="1">
        <f>IF(dataOrig!$S1231&gt;0,dataOrig!P1231*dataRevised!$S1231/dataOrig!$S1231,dataOrig!P1231)</f>
        <v>191.65963462849879</v>
      </c>
      <c r="Q1231" s="1">
        <f>IF(dataOrig!$S1231&gt;0,dataOrig!Q1231*dataRevised!$S1231/dataOrig!$S1231,dataOrig!Q1231)</f>
        <v>99.081600322797414</v>
      </c>
      <c r="R1231" s="1">
        <f>IF(dataOrig!$S1231&gt;0,dataOrig!R1231*dataRevised!$S1231/dataOrig!$S1231,dataOrig!R1231)</f>
        <v>3009.7317456467354</v>
      </c>
      <c r="S1231" s="9">
        <f>dataOrig!S1231*VLOOKUP($C1231,pivot!$H$4:$Q$65,8,FALSE)/VLOOKUP($C1231,pivot!$H$4:$Q$65,4,FALSE)</f>
        <v>3561.0422881030668</v>
      </c>
      <c r="T1231" s="1">
        <f>IF(dataOrig!$X1231&gt;0,dataOrig!T1231*dataRevised!$X1231/dataOrig!$X1231,dataOrig!T1231)</f>
        <v>110.61140889599073</v>
      </c>
      <c r="U1231" s="1">
        <f>IF(dataOrig!$X1231&gt;0,dataOrig!U1231*dataRevised!$X1231/dataOrig!$X1231,dataOrig!U1231)</f>
        <v>949.54441862121621</v>
      </c>
      <c r="V1231" s="1">
        <f>IF(dataOrig!$X1231&gt;0,dataOrig!V1231*dataRevised!$X1231/dataOrig!$X1231,dataOrig!V1231)</f>
        <v>32.716050518532469</v>
      </c>
      <c r="W1231" s="1">
        <f>IF(dataOrig!$X1231&gt;0,dataOrig!W1231*dataRevised!$X1231/dataOrig!$X1231,dataOrig!W1231)</f>
        <v>623.94182060344076</v>
      </c>
      <c r="X1231" s="9">
        <f>dataOrig!X1231*VLOOKUP($C1231,pivot!$H$4:$Q$65,9,FALSE)/VLOOKUP($C1231,pivot!$H$4:$Q$65,5,FALSE)</f>
        <v>1716.8136986391801</v>
      </c>
      <c r="Y1231" s="1">
        <f>IF(dataOrig!$AC1231&gt;0,dataOrig!Y1231*dataRevised!$AC1231/dataOrig!$AC1231,dataOrig!Y1231)</f>
        <v>351.05926354180298</v>
      </c>
      <c r="Z1231" s="1">
        <f>IF(dataOrig!$AC1231&gt;0,dataOrig!Z1231*dataRevised!$AC1231/dataOrig!$AC1231,dataOrig!Z1231)</f>
        <v>303.39772278967365</v>
      </c>
      <c r="AA1231" s="1">
        <f>IF(dataOrig!$AC1231&gt;0,dataOrig!AA1231*dataRevised!$AC1231/dataOrig!$AC1231,dataOrig!AA1231)</f>
        <v>122.51153164459035</v>
      </c>
      <c r="AB1231" s="1">
        <f>IF(dataOrig!$AC1231&gt;0,dataOrig!AB1231*dataRevised!$AC1231/dataOrig!$AC1231,dataOrig!AB1231)</f>
        <v>1032.0900674859588</v>
      </c>
      <c r="AC1231" s="9">
        <f>dataOrig!AC1231*VLOOKUP($C1231,pivot!$H$4:$Q$65,10,FALSE)/VLOOKUP($C1231,pivot!$H$4:$Q$65,6,FALSE)</f>
        <v>1809.0585854620258</v>
      </c>
    </row>
    <row r="1232" spans="1:29">
      <c r="A1232">
        <v>1267</v>
      </c>
      <c r="B1232">
        <v>11001</v>
      </c>
      <c r="C1232">
        <f>dataOrig!C1232</f>
        <v>11001</v>
      </c>
      <c r="D1232">
        <v>11</v>
      </c>
      <c r="E1232" s="1">
        <f>IF(dataOrig!$I1232&gt;0,dataOrig!E1232*dataRevised!$I1232/dataOrig!$I1232,dataOrig!E1232)</f>
        <v>88.281159005911292</v>
      </c>
      <c r="F1232" s="1">
        <f>IF(dataOrig!$I1232&gt;0,dataOrig!F1232*dataRevised!$I1232/dataOrig!$I1232,dataOrig!F1232)</f>
        <v>145.23674546133793</v>
      </c>
      <c r="G1232" s="1">
        <f>IF(dataOrig!$I1232&gt;0,dataOrig!G1232*dataRevised!$I1232/dataOrig!$I1232,dataOrig!G1232)</f>
        <v>51.260027809883972</v>
      </c>
      <c r="H1232" s="1">
        <f>IF(dataOrig!$I1232&gt;0,dataOrig!H1232*dataRevised!$I1232/dataOrig!$I1232,dataOrig!H1232)</f>
        <v>6410.3512555582683</v>
      </c>
      <c r="I1232" s="9">
        <f>dataOrig!I1232*VLOOKUP($C1232,pivot!$H$4:$Q$65,7,FALSE)/VLOOKUP($C1232,pivot!$H$4:$Q$65,2,FALSE)</f>
        <v>6695.1291878354014</v>
      </c>
      <c r="J1232" s="1">
        <f>dataOrig!J1232</f>
        <v>93</v>
      </c>
      <c r="K1232" s="1">
        <f>dataOrig!K1232</f>
        <v>153</v>
      </c>
      <c r="L1232" s="1">
        <f>dataOrig!L1232</f>
        <v>54</v>
      </c>
      <c r="M1232" s="1">
        <f>dataOrig!M1232</f>
        <v>6753</v>
      </c>
      <c r="N1232" s="9">
        <f>dataOrig!N1232</f>
        <v>7053</v>
      </c>
      <c r="O1232" s="1">
        <f>IF(dataOrig!$S1232&gt;0,dataOrig!O1232*dataRevised!$S1232/dataOrig!$S1232,dataOrig!O1232)</f>
        <v>221.85043303514379</v>
      </c>
      <c r="P1232" s="1">
        <f>IF(dataOrig!$S1232&gt;0,dataOrig!P1232*dataRevised!$S1232/dataOrig!$S1232,dataOrig!P1232)</f>
        <v>159.22422237342232</v>
      </c>
      <c r="Q1232" s="1">
        <f>IF(dataOrig!$S1232&gt;0,dataOrig!Q1232*dataRevised!$S1232/dataOrig!$S1232,dataOrig!Q1232)</f>
        <v>86.323832499534007</v>
      </c>
      <c r="R1232" s="1">
        <f>IF(dataOrig!$S1232&gt;0,dataOrig!R1232*dataRevised!$S1232/dataOrig!$S1232,dataOrig!R1232)</f>
        <v>2450.1248885316149</v>
      </c>
      <c r="S1232" s="9">
        <f>dataOrig!S1232*VLOOKUP($C1232,pivot!$H$4:$Q$65,8,FALSE)/VLOOKUP($C1232,pivot!$H$4:$Q$65,4,FALSE)</f>
        <v>2917.5233764397149</v>
      </c>
      <c r="T1232" s="1">
        <f>IF(dataOrig!$X1232&gt;0,dataOrig!T1232*dataRevised!$X1232/dataOrig!$X1232,dataOrig!T1232)</f>
        <v>274.97061507242768</v>
      </c>
      <c r="U1232" s="1">
        <f>IF(dataOrig!$X1232&gt;0,dataOrig!U1232*dataRevised!$X1232/dataOrig!$X1232,dataOrig!U1232)</f>
        <v>3481.9225194723845</v>
      </c>
      <c r="V1232" s="1">
        <f>IF(dataOrig!$X1232&gt;0,dataOrig!V1232*dataRevised!$X1232/dataOrig!$X1232,dataOrig!V1232)</f>
        <v>149.55908808471986</v>
      </c>
      <c r="W1232" s="1">
        <f>IF(dataOrig!$X1232&gt;0,dataOrig!W1232*dataRevised!$X1232/dataOrig!$X1232,dataOrig!W1232)</f>
        <v>14478.410261618168</v>
      </c>
      <c r="X1232" s="9">
        <f>dataOrig!X1232*VLOOKUP($C1232,pivot!$H$4:$Q$65,9,FALSE)/VLOOKUP($C1232,pivot!$H$4:$Q$65,5,FALSE)</f>
        <v>18384.8624842477</v>
      </c>
      <c r="Y1232" s="1">
        <f>IF(dataOrig!$AC1232&gt;0,dataOrig!Y1232*dataRevised!$AC1232/dataOrig!$AC1232,dataOrig!Y1232)</f>
        <v>169.97610403321281</v>
      </c>
      <c r="Z1232" s="1">
        <f>IF(dataOrig!$AC1232&gt;0,dataOrig!Z1232*dataRevised!$AC1232/dataOrig!$AC1232,dataOrig!Z1232)</f>
        <v>17697.760817161598</v>
      </c>
      <c r="AA1232" s="1">
        <f>IF(dataOrig!$AC1232&gt;0,dataOrig!AA1232*dataRevised!$AC1232/dataOrig!$AC1232,dataOrig!AA1232)</f>
        <v>41.965465970462958</v>
      </c>
      <c r="AB1232" s="1">
        <f>IF(dataOrig!$AC1232&gt;0,dataOrig!AB1232*dataRevised!$AC1232/dataOrig!$AC1232,dataOrig!AB1232)</f>
        <v>2077.2800764688113</v>
      </c>
      <c r="AC1232" s="9">
        <f>dataOrig!AC1232*VLOOKUP($C1232,pivot!$H$4:$Q$65,10,FALSE)/VLOOKUP($C1232,pivot!$H$4:$Q$65,6,FALSE)</f>
        <v>19986.982463634089</v>
      </c>
    </row>
    <row r="1233" spans="1:29">
      <c r="A1233">
        <v>1268</v>
      </c>
      <c r="B1233">
        <v>11001</v>
      </c>
      <c r="C1233">
        <f>dataOrig!C1233</f>
        <v>11001</v>
      </c>
      <c r="D1233">
        <v>11</v>
      </c>
      <c r="E1233" s="1">
        <f>IF(dataOrig!$I1233&gt;0,dataOrig!E1233*dataRevised!$I1233/dataOrig!$I1233,dataOrig!E1233)</f>
        <v>911.28938328682614</v>
      </c>
      <c r="F1233" s="1">
        <f>IF(dataOrig!$I1233&gt;0,dataOrig!F1233*dataRevised!$I1233/dataOrig!$I1233,dataOrig!F1233)</f>
        <v>589.49031981366568</v>
      </c>
      <c r="G1233" s="1">
        <f>IF(dataOrig!$I1233&gt;0,dataOrig!G1233*dataRevised!$I1233/dataOrig!$I1233,dataOrig!G1233)</f>
        <v>599.93217733049391</v>
      </c>
      <c r="H1233" s="1">
        <f>IF(dataOrig!$I1233&gt;0,dataOrig!H1233*dataRevised!$I1233/dataOrig!$I1233,dataOrig!H1233)</f>
        <v>1717.210931631113</v>
      </c>
      <c r="I1233" s="9">
        <f>dataOrig!I1233*VLOOKUP($C1233,pivot!$H$4:$Q$65,7,FALSE)/VLOOKUP($C1233,pivot!$H$4:$Q$65,2,FALSE)</f>
        <v>3817.9228120620987</v>
      </c>
      <c r="J1233" s="1">
        <f>dataOrig!J1233</f>
        <v>960</v>
      </c>
      <c r="K1233" s="1">
        <f>dataOrig!K1233</f>
        <v>621</v>
      </c>
      <c r="L1233" s="1">
        <f>dataOrig!L1233</f>
        <v>632</v>
      </c>
      <c r="M1233" s="1">
        <f>dataOrig!M1233</f>
        <v>1809</v>
      </c>
      <c r="N1233" s="9">
        <f>dataOrig!N1233</f>
        <v>4022</v>
      </c>
      <c r="O1233" s="1">
        <f>IF(dataOrig!$S1233&gt;0,dataOrig!O1233*dataRevised!$S1233/dataOrig!$S1233,dataOrig!O1233)</f>
        <v>1127.5817673206805</v>
      </c>
      <c r="P1233" s="1">
        <f>IF(dataOrig!$S1233&gt;0,dataOrig!P1233*dataRevised!$S1233/dataOrig!$S1233,dataOrig!P1233)</f>
        <v>673.39292857035366</v>
      </c>
      <c r="Q1233" s="1">
        <f>IF(dataOrig!$S1233&gt;0,dataOrig!Q1233*dataRevised!$S1233/dataOrig!$S1233,dataOrig!Q1233)</f>
        <v>690.27784718021201</v>
      </c>
      <c r="R1233" s="1">
        <f>IF(dataOrig!$S1233&gt;0,dataOrig!R1233*dataRevised!$S1233/dataOrig!$S1233,dataOrig!R1233)</f>
        <v>2016.9805272852018</v>
      </c>
      <c r="S1233" s="9">
        <f>dataOrig!S1233*VLOOKUP($C1233,pivot!$H$4:$Q$65,8,FALSE)/VLOOKUP($C1233,pivot!$H$4:$Q$65,4,FALSE)</f>
        <v>4508.2330703564485</v>
      </c>
      <c r="T1233" s="1">
        <f>IF(dataOrig!$X1233&gt;0,dataOrig!T1233*dataRevised!$X1233/dataOrig!$X1233,dataOrig!T1233)</f>
        <v>600.57321309020313</v>
      </c>
      <c r="U1233" s="1">
        <f>IF(dataOrig!$X1233&gt;0,dataOrig!U1233*dataRevised!$X1233/dataOrig!$X1233,dataOrig!U1233)</f>
        <v>5927.8367725245735</v>
      </c>
      <c r="V1233" s="1">
        <f>IF(dataOrig!$X1233&gt;0,dataOrig!V1233*dataRevised!$X1233/dataOrig!$X1233,dataOrig!V1233)</f>
        <v>350.52911269856213</v>
      </c>
      <c r="W1233" s="1">
        <f>IF(dataOrig!$X1233&gt;0,dataOrig!W1233*dataRevised!$X1233/dataOrig!$X1233,dataOrig!W1233)</f>
        <v>4382.3928623158017</v>
      </c>
      <c r="X1233" s="9">
        <f>dataOrig!X1233*VLOOKUP($C1233,pivot!$H$4:$Q$65,9,FALSE)/VLOOKUP($C1233,pivot!$H$4:$Q$65,5,FALSE)</f>
        <v>11261.331960629141</v>
      </c>
      <c r="Y1233" s="1">
        <f>IF(dataOrig!$AC1233&gt;0,dataOrig!Y1233*dataRevised!$AC1233/dataOrig!$AC1233,dataOrig!Y1233)</f>
        <v>1791.0230117502504</v>
      </c>
      <c r="Z1233" s="1">
        <f>IF(dataOrig!$AC1233&gt;0,dataOrig!Z1233*dataRevised!$AC1233/dataOrig!$AC1233,dataOrig!Z1233)</f>
        <v>2392.8073194591066</v>
      </c>
      <c r="AA1233" s="1">
        <f>IF(dataOrig!$AC1233&gt;0,dataOrig!AA1233*dataRevised!$AC1233/dataOrig!$AC1233,dataOrig!AA1233)</f>
        <v>1647.3520629690686</v>
      </c>
      <c r="AB1233" s="1">
        <f>IF(dataOrig!$AC1233&gt;0,dataOrig!AB1233*dataRevised!$AC1233/dataOrig!$AC1233,dataOrig!AB1233)</f>
        <v>4058.1070828247307</v>
      </c>
      <c r="AC1233" s="9">
        <f>dataOrig!AC1233*VLOOKUP($C1233,pivot!$H$4:$Q$65,10,FALSE)/VLOOKUP($C1233,pivot!$H$4:$Q$65,6,FALSE)</f>
        <v>9889.2894770031562</v>
      </c>
    </row>
    <row r="1234" spans="1:29">
      <c r="A1234">
        <v>1269</v>
      </c>
      <c r="B1234">
        <v>11001</v>
      </c>
      <c r="C1234">
        <f>dataOrig!C1234</f>
        <v>11001</v>
      </c>
      <c r="D1234">
        <v>11</v>
      </c>
      <c r="E1234" s="1">
        <f>IF(dataOrig!$I1234&gt;0,dataOrig!E1234*dataRevised!$I1234/dataOrig!$I1234,dataOrig!E1234)</f>
        <v>554.36770816615262</v>
      </c>
      <c r="F1234" s="1">
        <f>IF(dataOrig!$I1234&gt;0,dataOrig!F1234*dataRevised!$I1234/dataOrig!$I1234,dataOrig!F1234)</f>
        <v>211.68492965933569</v>
      </c>
      <c r="G1234" s="1">
        <f>IF(dataOrig!$I1234&gt;0,dataOrig!G1234*dataRevised!$I1234/dataOrig!$I1234,dataOrig!G1234)</f>
        <v>311.35720595633228</v>
      </c>
      <c r="H1234" s="1">
        <f>IF(dataOrig!$I1234&gt;0,dataOrig!H1234*dataRevised!$I1234/dataOrig!$I1234,dataOrig!H1234)</f>
        <v>980.58534680759533</v>
      </c>
      <c r="I1234" s="9">
        <f>dataOrig!I1234*VLOOKUP($C1234,pivot!$H$4:$Q$65,7,FALSE)/VLOOKUP($C1234,pivot!$H$4:$Q$65,2,FALSE)</f>
        <v>2057.9951905894159</v>
      </c>
      <c r="J1234" s="1">
        <f>dataOrig!J1234</f>
        <v>584</v>
      </c>
      <c r="K1234" s="1">
        <f>dataOrig!K1234</f>
        <v>223</v>
      </c>
      <c r="L1234" s="1">
        <f>dataOrig!L1234</f>
        <v>328</v>
      </c>
      <c r="M1234" s="1">
        <f>dataOrig!M1234</f>
        <v>1033</v>
      </c>
      <c r="N1234" s="9">
        <f>dataOrig!N1234</f>
        <v>2168</v>
      </c>
      <c r="O1234" s="1">
        <f>IF(dataOrig!$S1234&gt;0,dataOrig!O1234*dataRevised!$S1234/dataOrig!$S1234,dataOrig!O1234)</f>
        <v>482.74161203791215</v>
      </c>
      <c r="P1234" s="1">
        <f>IF(dataOrig!$S1234&gt;0,dataOrig!P1234*dataRevised!$S1234/dataOrig!$S1234,dataOrig!P1234)</f>
        <v>255.35864388358655</v>
      </c>
      <c r="Q1234" s="1">
        <f>IF(dataOrig!$S1234&gt;0,dataOrig!Q1234*dataRevised!$S1234/dataOrig!$S1234,dataOrig!Q1234)</f>
        <v>288.81346109646552</v>
      </c>
      <c r="R1234" s="1">
        <f>IF(dataOrig!$S1234&gt;0,dataOrig!R1234*dataRevised!$S1234/dataOrig!$S1234,dataOrig!R1234)</f>
        <v>856.22908069967946</v>
      </c>
      <c r="S1234" s="9">
        <f>dataOrig!S1234*VLOOKUP($C1234,pivot!$H$4:$Q$65,8,FALSE)/VLOOKUP($C1234,pivot!$H$4:$Q$65,4,FALSE)</f>
        <v>1883.1427977176438</v>
      </c>
      <c r="T1234" s="1">
        <f>IF(dataOrig!$X1234&gt;0,dataOrig!T1234*dataRevised!$X1234/dataOrig!$X1234,dataOrig!T1234)</f>
        <v>458.80366084322912</v>
      </c>
      <c r="U1234" s="1">
        <f>IF(dataOrig!$X1234&gt;0,dataOrig!U1234*dataRevised!$X1234/dataOrig!$X1234,dataOrig!U1234)</f>
        <v>1852.3516222159576</v>
      </c>
      <c r="V1234" s="1">
        <f>IF(dataOrig!$X1234&gt;0,dataOrig!V1234*dataRevised!$X1234/dataOrig!$X1234,dataOrig!V1234)</f>
        <v>359.87655570385715</v>
      </c>
      <c r="W1234" s="1">
        <f>IF(dataOrig!$X1234&gt;0,dataOrig!W1234*dataRevised!$X1234/dataOrig!$X1234,dataOrig!W1234)</f>
        <v>989.27105139371997</v>
      </c>
      <c r="X1234" s="9">
        <f>dataOrig!X1234*VLOOKUP($C1234,pivot!$H$4:$Q$65,9,FALSE)/VLOOKUP($C1234,pivot!$H$4:$Q$65,5,FALSE)</f>
        <v>3660.3028901567636</v>
      </c>
      <c r="Y1234" s="1">
        <f>IF(dataOrig!$AC1234&gt;0,dataOrig!Y1234*dataRevised!$AC1234/dataOrig!$AC1234,dataOrig!Y1234)</f>
        <v>937.49221691608079</v>
      </c>
      <c r="Z1234" s="1">
        <f>IF(dataOrig!$AC1234&gt;0,dataOrig!Z1234*dataRevised!$AC1234/dataOrig!$AC1234,dataOrig!Z1234)</f>
        <v>349.63365158436051</v>
      </c>
      <c r="AA1234" s="1">
        <f>IF(dataOrig!$AC1234&gt;0,dataOrig!AA1234*dataRevised!$AC1234/dataOrig!$AC1234,dataOrig!AA1234)</f>
        <v>540.4523917256214</v>
      </c>
      <c r="AB1234" s="1">
        <f>IF(dataOrig!$AC1234&gt;0,dataOrig!AB1234*dataRevised!$AC1234/dataOrig!$AC1234,dataOrig!AB1234)</f>
        <v>1636.1505078541297</v>
      </c>
      <c r="AC1234" s="9">
        <f>dataOrig!AC1234*VLOOKUP($C1234,pivot!$H$4:$Q$65,10,FALSE)/VLOOKUP($C1234,pivot!$H$4:$Q$65,6,FALSE)</f>
        <v>3463.7287680801924</v>
      </c>
    </row>
    <row r="1235" spans="1:29">
      <c r="A1235">
        <v>1270</v>
      </c>
      <c r="B1235">
        <v>11001</v>
      </c>
      <c r="C1235">
        <f>dataOrig!C1235</f>
        <v>11001</v>
      </c>
      <c r="D1235">
        <v>11</v>
      </c>
      <c r="E1235" s="1">
        <f>IF(dataOrig!$I1235&gt;0,dataOrig!E1235*dataRevised!$I1235/dataOrig!$I1235,dataOrig!E1235)</f>
        <v>284.77793227713317</v>
      </c>
      <c r="F1235" s="1">
        <f>IF(dataOrig!$I1235&gt;0,dataOrig!F1235*dataRevised!$I1235/dataOrig!$I1235,dataOrig!F1235)</f>
        <v>3075.6016685930385</v>
      </c>
      <c r="G1235" s="1">
        <f>IF(dataOrig!$I1235&gt;0,dataOrig!G1235*dataRevised!$I1235/dataOrig!$I1235,dataOrig!G1235)</f>
        <v>589.49031981366579</v>
      </c>
      <c r="H1235" s="1">
        <f>IF(dataOrig!$I1235&gt;0,dataOrig!H1235*dataRevised!$I1235/dataOrig!$I1235,dataOrig!H1235)</f>
        <v>1397.3103877064668</v>
      </c>
      <c r="I1235" s="9">
        <f>dataOrig!I1235*VLOOKUP($C1235,pivot!$H$4:$Q$65,7,FALSE)/VLOOKUP($C1235,pivot!$H$4:$Q$65,2,FALSE)</f>
        <v>5347.1803083903042</v>
      </c>
      <c r="J1235" s="1">
        <f>dataOrig!J1235</f>
        <v>300</v>
      </c>
      <c r="K1235" s="1">
        <f>dataOrig!K1235</f>
        <v>3240</v>
      </c>
      <c r="L1235" s="1">
        <f>dataOrig!L1235</f>
        <v>621</v>
      </c>
      <c r="M1235" s="1">
        <f>dataOrig!M1235</f>
        <v>1472</v>
      </c>
      <c r="N1235" s="9">
        <f>dataOrig!N1235</f>
        <v>5633</v>
      </c>
      <c r="O1235" s="1">
        <f>IF(dataOrig!$S1235&gt;0,dataOrig!O1235*dataRevised!$S1235/dataOrig!$S1235,dataOrig!O1235)</f>
        <v>198.43289834728958</v>
      </c>
      <c r="P1235" s="1">
        <f>IF(dataOrig!$S1235&gt;0,dataOrig!P1235*dataRevised!$S1235/dataOrig!$S1235,dataOrig!P1235)</f>
        <v>2844.500658230299</v>
      </c>
      <c r="Q1235" s="1">
        <f>IF(dataOrig!$S1235&gt;0,dataOrig!Q1235*dataRevised!$S1235/dataOrig!$S1235,dataOrig!Q1235)</f>
        <v>325.63918594595452</v>
      </c>
      <c r="R1235" s="1">
        <f>IF(dataOrig!$S1235&gt;0,dataOrig!R1235*dataRevised!$S1235/dataOrig!$S1235,dataOrig!R1235)</f>
        <v>1372.842996625008</v>
      </c>
      <c r="S1235" s="9">
        <f>dataOrig!S1235*VLOOKUP($C1235,pivot!$H$4:$Q$65,8,FALSE)/VLOOKUP($C1235,pivot!$H$4:$Q$65,4,FALSE)</f>
        <v>4741.4157391485514</v>
      </c>
      <c r="T1235" s="1">
        <f>IF(dataOrig!$X1235&gt;0,dataOrig!T1235*dataRevised!$X1235/dataOrig!$X1235,dataOrig!T1235)</f>
        <v>116.06408398241281</v>
      </c>
      <c r="U1235" s="1">
        <f>IF(dataOrig!$X1235&gt;0,dataOrig!U1235*dataRevised!$X1235/dataOrig!$X1235,dataOrig!U1235)</f>
        <v>3624.4710253031326</v>
      </c>
      <c r="V1235" s="1">
        <f>IF(dataOrig!$X1235&gt;0,dataOrig!V1235*dataRevised!$X1235/dataOrig!$X1235,dataOrig!V1235)</f>
        <v>523.4568082965194</v>
      </c>
      <c r="W1235" s="1">
        <f>IF(dataOrig!$X1235&gt;0,dataOrig!W1235*dataRevised!$X1235/dataOrig!$X1235,dataOrig!W1235)</f>
        <v>736.89009025075507</v>
      </c>
      <c r="X1235" s="9">
        <f>dataOrig!X1235*VLOOKUP($C1235,pivot!$H$4:$Q$65,9,FALSE)/VLOOKUP($C1235,pivot!$H$4:$Q$65,5,FALSE)</f>
        <v>5000.8820078328199</v>
      </c>
      <c r="Y1235" s="1">
        <f>IF(dataOrig!$AC1235&gt;0,dataOrig!Y1235*dataRevised!$AC1235/dataOrig!$AC1235,dataOrig!Y1235)</f>
        <v>488.61464826576383</v>
      </c>
      <c r="Z1235" s="1">
        <f>IF(dataOrig!$AC1235&gt;0,dataOrig!Z1235*dataRevised!$AC1235/dataOrig!$AC1235,dataOrig!Z1235)</f>
        <v>2367.984846522183</v>
      </c>
      <c r="AA1235" s="1">
        <f>IF(dataOrig!$AC1235&gt;0,dataOrig!AA1235*dataRevised!$AC1235/dataOrig!$AC1235,dataOrig!AA1235)</f>
        <v>529.15488387753794</v>
      </c>
      <c r="AB1235" s="1">
        <f>IF(dataOrig!$AC1235&gt;0,dataOrig!AB1235*dataRevised!$AC1235/dataOrig!$AC1235,dataOrig!AB1235)</f>
        <v>1299.4910038108944</v>
      </c>
      <c r="AC1235" s="9">
        <f>dataOrig!AC1235*VLOOKUP($C1235,pivot!$H$4:$Q$65,10,FALSE)/VLOOKUP($C1235,pivot!$H$4:$Q$65,6,FALSE)</f>
        <v>4685.2453824763797</v>
      </c>
    </row>
    <row r="1236" spans="1:29">
      <c r="A1236">
        <v>1271</v>
      </c>
      <c r="B1236">
        <v>11001</v>
      </c>
      <c r="C1236">
        <f>dataOrig!C1236</f>
        <v>11001</v>
      </c>
      <c r="D1236">
        <v>11</v>
      </c>
      <c r="E1236" s="1">
        <f>IF(dataOrig!$I1236&gt;0,dataOrig!E1236*dataRevised!$I1236/dataOrig!$I1236,dataOrig!E1236)</f>
        <v>63.600404875226403</v>
      </c>
      <c r="F1236" s="1">
        <f>IF(dataOrig!$I1236&gt;0,dataOrig!F1236*dataRevised!$I1236/dataOrig!$I1236,dataOrig!F1236)</f>
        <v>2685.455901373366</v>
      </c>
      <c r="G1236" s="1">
        <f>IF(dataOrig!$I1236&gt;0,dataOrig!G1236*dataRevised!$I1236/dataOrig!$I1236,dataOrig!G1236)</f>
        <v>60.752625552455072</v>
      </c>
      <c r="H1236" s="1">
        <f>IF(dataOrig!$I1236&gt;0,dataOrig!H1236*dataRevised!$I1236/dataOrig!$I1236,dataOrig!H1236)</f>
        <v>1317.5725666688695</v>
      </c>
      <c r="I1236" s="9">
        <f>dataOrig!I1236*VLOOKUP($C1236,pivot!$H$4:$Q$65,7,FALSE)/VLOOKUP($C1236,pivot!$H$4:$Q$65,2,FALSE)</f>
        <v>4127.3814984699166</v>
      </c>
      <c r="J1236" s="1">
        <f>dataOrig!J1236</f>
        <v>67</v>
      </c>
      <c r="K1236" s="1">
        <f>dataOrig!K1236</f>
        <v>2829</v>
      </c>
      <c r="L1236" s="1">
        <f>dataOrig!L1236</f>
        <v>64</v>
      </c>
      <c r="M1236" s="1">
        <f>dataOrig!M1236</f>
        <v>1388</v>
      </c>
      <c r="N1236" s="9">
        <f>dataOrig!N1236</f>
        <v>4348</v>
      </c>
      <c r="O1236" s="1">
        <f>IF(dataOrig!$S1236&gt;0,dataOrig!O1236*dataRevised!$S1236/dataOrig!$S1236,dataOrig!O1236)</f>
        <v>194.46563978684296</v>
      </c>
      <c r="P1236" s="1">
        <f>IF(dataOrig!$S1236&gt;0,dataOrig!P1236*dataRevised!$S1236/dataOrig!$S1236,dataOrig!P1236)</f>
        <v>2902.4064256667857</v>
      </c>
      <c r="Q1236" s="1">
        <f>IF(dataOrig!$S1236&gt;0,dataOrig!Q1236*dataRevised!$S1236/dataOrig!$S1236,dataOrig!Q1236)</f>
        <v>332.96530508246474</v>
      </c>
      <c r="R1236" s="1">
        <f>IF(dataOrig!$S1236&gt;0,dataOrig!R1236*dataRevised!$S1236/dataOrig!$S1236,dataOrig!R1236)</f>
        <v>1372.6542947481053</v>
      </c>
      <c r="S1236" s="9">
        <f>dataOrig!S1236*VLOOKUP($C1236,pivot!$H$4:$Q$65,8,FALSE)/VLOOKUP($C1236,pivot!$H$4:$Q$65,4,FALSE)</f>
        <v>4802.4916652841985</v>
      </c>
      <c r="T1236" s="1">
        <f>IF(dataOrig!$X1236&gt;0,dataOrig!T1236*dataRevised!$X1236/dataOrig!$X1236,dataOrig!T1236)</f>
        <v>218.10700345688315</v>
      </c>
      <c r="U1236" s="1">
        <f>IF(dataOrig!$X1236&gt;0,dataOrig!U1236*dataRevised!$X1236/dataOrig!$X1236,dataOrig!U1236)</f>
        <v>3471.7961228833151</v>
      </c>
      <c r="V1236" s="1">
        <f>IF(dataOrig!$X1236&gt;0,dataOrig!V1236*dataRevised!$X1236/dataOrig!$X1236,dataOrig!V1236)</f>
        <v>74.00059045858535</v>
      </c>
      <c r="W1236" s="1">
        <f>IF(dataOrig!$X1236&gt;0,dataOrig!W1236*dataRevised!$X1236/dataOrig!$X1236,dataOrig!W1236)</f>
        <v>320.92887651512802</v>
      </c>
      <c r="X1236" s="9">
        <f>dataOrig!X1236*VLOOKUP($C1236,pivot!$H$4:$Q$65,9,FALSE)/VLOOKUP($C1236,pivot!$H$4:$Q$65,5,FALSE)</f>
        <v>4084.8325933139113</v>
      </c>
      <c r="Y1236" s="1">
        <f>IF(dataOrig!$AC1236&gt;0,dataOrig!Y1236*dataRevised!$AC1236/dataOrig!$AC1236,dataOrig!Y1236)</f>
        <v>106.22566178714021</v>
      </c>
      <c r="Z1236" s="1">
        <f>IF(dataOrig!$AC1236&gt;0,dataOrig!Z1236*dataRevised!$AC1236/dataOrig!$AC1236,dataOrig!Z1236)</f>
        <v>3009.826283742852</v>
      </c>
      <c r="AA1236" s="1">
        <f>IF(dataOrig!$AC1236&gt;0,dataOrig!AA1236*dataRevised!$AC1236/dataOrig!$AC1236,dataOrig!AA1236)</f>
        <v>144.088953488502</v>
      </c>
      <c r="AB1236" s="1">
        <f>IF(dataOrig!$AC1236&gt;0,dataOrig!AB1236*dataRevised!$AC1236/dataOrig!$AC1236,dataOrig!AB1236)</f>
        <v>1552.3743658718361</v>
      </c>
      <c r="AC1236" s="9">
        <f>dataOrig!AC1236*VLOOKUP($C1236,pivot!$H$4:$Q$65,10,FALSE)/VLOOKUP($C1236,pivot!$H$4:$Q$65,6,FALSE)</f>
        <v>4812.5152648903304</v>
      </c>
    </row>
    <row r="1237" spans="1:29">
      <c r="A1237">
        <v>1281</v>
      </c>
      <c r="B1237">
        <v>51013</v>
      </c>
      <c r="C1237">
        <f>dataOrig!C1237</f>
        <v>51013</v>
      </c>
      <c r="D1237">
        <v>51</v>
      </c>
      <c r="E1237" s="1">
        <f>IF(dataOrig!$I1237&gt;0,dataOrig!E1237*dataRevised!$I1237/dataOrig!$I1237,dataOrig!E1237)</f>
        <v>175.6879219804951</v>
      </c>
      <c r="F1237" s="1">
        <f>IF(dataOrig!$I1237&gt;0,dataOrig!F1237*dataRevised!$I1237/dataOrig!$I1237,dataOrig!F1237)</f>
        <v>8153.8019504876202</v>
      </c>
      <c r="G1237" s="1">
        <f>IF(dataOrig!$I1237&gt;0,dataOrig!G1237*dataRevised!$I1237/dataOrig!$I1237,dataOrig!G1237)</f>
        <v>3695.7209302325582</v>
      </c>
      <c r="H1237" s="1">
        <f>IF(dataOrig!$I1237&gt;0,dataOrig!H1237*dataRevised!$I1237/dataOrig!$I1237,dataOrig!H1237)</f>
        <v>7429.0892723180787</v>
      </c>
      <c r="I1237" s="9">
        <f>dataOrig!I1237*VLOOKUP($C1237,pivot!$H$4:$Q$65,7,FALSE)/VLOOKUP($C1237,pivot!$H$4:$Q$65,2,FALSE)</f>
        <v>19454.300075018753</v>
      </c>
      <c r="J1237" s="1">
        <f>dataOrig!J1237</f>
        <v>168</v>
      </c>
      <c r="K1237" s="1">
        <f>dataOrig!K1237</f>
        <v>7797</v>
      </c>
      <c r="L1237" s="1">
        <f>dataOrig!L1237</f>
        <v>3534</v>
      </c>
      <c r="M1237" s="1">
        <f>dataOrig!M1237</f>
        <v>7104</v>
      </c>
      <c r="N1237" s="9">
        <f>dataOrig!N1237</f>
        <v>18603</v>
      </c>
      <c r="O1237" s="1">
        <f>IF(dataOrig!$S1237&gt;0,dataOrig!O1237*dataRevised!$S1237/dataOrig!$S1237,dataOrig!O1237)</f>
        <v>175.27968937492065</v>
      </c>
      <c r="P1237" s="1">
        <f>IF(dataOrig!$S1237&gt;0,dataOrig!P1237*dataRevised!$S1237/dataOrig!$S1237,dataOrig!P1237)</f>
        <v>8627.0980393552691</v>
      </c>
      <c r="Q1237" s="1">
        <f>IF(dataOrig!$S1237&gt;0,dataOrig!Q1237*dataRevised!$S1237/dataOrig!$S1237,dataOrig!Q1237)</f>
        <v>74.734975327337523</v>
      </c>
      <c r="R1237" s="1">
        <f>IF(dataOrig!$S1237&gt;0,dataOrig!R1237*dataRevised!$S1237/dataOrig!$S1237,dataOrig!R1237)</f>
        <v>8187.7761655881568</v>
      </c>
      <c r="S1237" s="9">
        <f>dataOrig!S1237*VLOOKUP($C1237,pivot!$H$4:$Q$65,8,FALSE)/VLOOKUP($C1237,pivot!$H$4:$Q$65,4,FALSE)</f>
        <v>17064.888869645685</v>
      </c>
      <c r="T1237" s="1">
        <f>IF(dataOrig!$X1237&gt;0,dataOrig!T1237*dataRevised!$X1237/dataOrig!$X1237,dataOrig!T1237)</f>
        <v>180.14432690423354</v>
      </c>
      <c r="U1237" s="1">
        <f>IF(dataOrig!$X1237&gt;0,dataOrig!U1237*dataRevised!$X1237/dataOrig!$X1237,dataOrig!U1237)</f>
        <v>13445.810023897191</v>
      </c>
      <c r="V1237" s="1">
        <f>IF(dataOrig!$X1237&gt;0,dataOrig!V1237*dataRevised!$X1237/dataOrig!$X1237,dataOrig!V1237)</f>
        <v>156.44112599578176</v>
      </c>
      <c r="W1237" s="1">
        <f>IF(dataOrig!$X1237&gt;0,dataOrig!W1237*dataRevised!$X1237/dataOrig!$X1237,dataOrig!W1237)</f>
        <v>1185.837279734259</v>
      </c>
      <c r="X1237" s="9">
        <f>dataOrig!X1237*VLOOKUP($C1237,pivot!$H$4:$Q$65,9,FALSE)/VLOOKUP($C1237,pivot!$H$4:$Q$65,5,FALSE)</f>
        <v>14968.232756531464</v>
      </c>
      <c r="Y1237" s="1">
        <f>IF(dataOrig!$AC1237&gt;0,dataOrig!Y1237*dataRevised!$AC1237/dataOrig!$AC1237,dataOrig!Y1237)</f>
        <v>149.72621840124216</v>
      </c>
      <c r="Z1237" s="1">
        <f>IF(dataOrig!$AC1237&gt;0,dataOrig!Z1237*dataRevised!$AC1237/dataOrig!$AC1237,dataOrig!Z1237)</f>
        <v>7409.1890444422743</v>
      </c>
      <c r="AA1237" s="1">
        <f>IF(dataOrig!$AC1237&gt;0,dataOrig!AA1237*dataRevised!$AC1237/dataOrig!$AC1237,dataOrig!AA1237)</f>
        <v>63.204998298201829</v>
      </c>
      <c r="AB1237" s="1">
        <f>IF(dataOrig!$AC1237&gt;0,dataOrig!AB1237*dataRevised!$AC1237/dataOrig!$AC1237,dataOrig!AB1237)</f>
        <v>7075.6063740644404</v>
      </c>
      <c r="AC1237" s="9">
        <f>dataOrig!AC1237*VLOOKUP($C1237,pivot!$H$4:$Q$65,10,FALSE)/VLOOKUP($C1237,pivot!$H$4:$Q$65,6,FALSE)</f>
        <v>14697.726635206158</v>
      </c>
    </row>
    <row r="1238" spans="1:29">
      <c r="A1238">
        <v>1282</v>
      </c>
      <c r="B1238">
        <v>51013</v>
      </c>
      <c r="C1238">
        <f>dataOrig!C1238</f>
        <v>51013</v>
      </c>
      <c r="D1238">
        <v>51</v>
      </c>
      <c r="E1238" s="1">
        <f>IF(dataOrig!$I1238&gt;0,dataOrig!E1238*dataRevised!$I1238/dataOrig!$I1238,dataOrig!E1238)</f>
        <v>552.16204051012755</v>
      </c>
      <c r="F1238" s="1">
        <f>IF(dataOrig!$I1238&gt;0,dataOrig!F1238*dataRevised!$I1238/dataOrig!$I1238,dataOrig!F1238)</f>
        <v>1019.6174043510877</v>
      </c>
      <c r="G1238" s="1">
        <f>IF(dataOrig!$I1238&gt;0,dataOrig!G1238*dataRevised!$I1238/dataOrig!$I1238,dataOrig!G1238)</f>
        <v>325.231807951988</v>
      </c>
      <c r="H1238" s="1">
        <f>IF(dataOrig!$I1238&gt;0,dataOrig!H1238*dataRevised!$I1238/dataOrig!$I1238,dataOrig!H1238)</f>
        <v>532.29257314328584</v>
      </c>
      <c r="I1238" s="9">
        <f>dataOrig!I1238*VLOOKUP($C1238,pivot!$H$4:$Q$65,7,FALSE)/VLOOKUP($C1238,pivot!$H$4:$Q$65,2,FALSE)</f>
        <v>2429.3038259564892</v>
      </c>
      <c r="J1238" s="1">
        <f>dataOrig!J1238</f>
        <v>528</v>
      </c>
      <c r="K1238" s="1">
        <f>dataOrig!K1238</f>
        <v>975</v>
      </c>
      <c r="L1238" s="1">
        <f>dataOrig!L1238</f>
        <v>311</v>
      </c>
      <c r="M1238" s="1">
        <f>dataOrig!M1238</f>
        <v>509</v>
      </c>
      <c r="N1238" s="9">
        <f>dataOrig!N1238</f>
        <v>2323</v>
      </c>
      <c r="O1238" s="1">
        <f>IF(dataOrig!$S1238&gt;0,dataOrig!O1238*dataRevised!$S1238/dataOrig!$S1238,dataOrig!O1238)</f>
        <v>364.26996848942298</v>
      </c>
      <c r="P1238" s="1">
        <f>IF(dataOrig!$S1238&gt;0,dataOrig!P1238*dataRevised!$S1238/dataOrig!$S1238,dataOrig!P1238)</f>
        <v>3216.5668639949472</v>
      </c>
      <c r="Q1238" s="1">
        <f>IF(dataOrig!$S1238&gt;0,dataOrig!Q1238*dataRevised!$S1238/dataOrig!$S1238,dataOrig!Q1238)</f>
        <v>122.8390756834806</v>
      </c>
      <c r="R1238" s="1">
        <f>IF(dataOrig!$S1238&gt;0,dataOrig!R1238*dataRevised!$S1238/dataOrig!$S1238,dataOrig!R1238)</f>
        <v>2262.6285768080961</v>
      </c>
      <c r="S1238" s="9">
        <f>dataOrig!S1238*VLOOKUP($C1238,pivot!$H$4:$Q$65,8,FALSE)/VLOOKUP($C1238,pivot!$H$4:$Q$65,4,FALSE)</f>
        <v>5966.3044849759463</v>
      </c>
      <c r="T1238" s="1">
        <f>IF(dataOrig!$X1238&gt;0,dataOrig!T1238*dataRevised!$X1238/dataOrig!$X1238,dataOrig!T1238)</f>
        <v>83.977054647086305</v>
      </c>
      <c r="U1238" s="1">
        <f>IF(dataOrig!$X1238&gt;0,dataOrig!U1238*dataRevised!$X1238/dataOrig!$X1238,dataOrig!U1238)</f>
        <v>1295.5492382248074</v>
      </c>
      <c r="V1238" s="1">
        <f>IF(dataOrig!$X1238&gt;0,dataOrig!V1238*dataRevised!$X1238/dataOrig!$X1238,dataOrig!V1238)</f>
        <v>17.60809210342132</v>
      </c>
      <c r="W1238" s="1">
        <f>IF(dataOrig!$X1238&gt;0,dataOrig!W1238*dataRevised!$X1238/dataOrig!$X1238,dataOrig!W1238)</f>
        <v>166.59964067083251</v>
      </c>
      <c r="X1238" s="9">
        <f>dataOrig!X1238*VLOOKUP($C1238,pivot!$H$4:$Q$65,9,FALSE)/VLOOKUP($C1238,pivot!$H$4:$Q$65,5,FALSE)</f>
        <v>1563.7340256461473</v>
      </c>
      <c r="Y1238" s="1">
        <f>IF(dataOrig!$AC1238&gt;0,dataOrig!Y1238*dataRevised!$AC1238/dataOrig!$AC1238,dataOrig!Y1238)</f>
        <v>292.93313996233292</v>
      </c>
      <c r="Z1238" s="1">
        <f>IF(dataOrig!$AC1238&gt;0,dataOrig!Z1238*dataRevised!$AC1238/dataOrig!$AC1238,dataOrig!Z1238)</f>
        <v>2149.9678559378672</v>
      </c>
      <c r="AA1238" s="1">
        <f>IF(dataOrig!$AC1238&gt;0,dataOrig!AA1238*dataRevised!$AC1238/dataOrig!$AC1238,dataOrig!AA1238)</f>
        <v>96.307717019681419</v>
      </c>
      <c r="AB1238" s="1">
        <f>IF(dataOrig!$AC1238&gt;0,dataOrig!AB1238*dataRevised!$AC1238/dataOrig!$AC1238,dataOrig!AB1238)</f>
        <v>1362.8450759883094</v>
      </c>
      <c r="AC1238" s="9">
        <f>dataOrig!AC1238*VLOOKUP($C1238,pivot!$H$4:$Q$65,10,FALSE)/VLOOKUP($C1238,pivot!$H$4:$Q$65,6,FALSE)</f>
        <v>3902.0537889081916</v>
      </c>
    </row>
    <row r="1239" spans="1:29">
      <c r="A1239">
        <v>1283</v>
      </c>
      <c r="B1239">
        <v>51013</v>
      </c>
      <c r="C1239">
        <f>dataOrig!C1239</f>
        <v>51013</v>
      </c>
      <c r="D1239">
        <v>51</v>
      </c>
      <c r="E1239" s="1">
        <f>IF(dataOrig!$I1239&gt;0,dataOrig!E1239*dataRevised!$I1239/dataOrig!$I1239,dataOrig!E1239)</f>
        <v>3175.9774943735933</v>
      </c>
      <c r="F1239" s="1">
        <f>IF(dataOrig!$I1239&gt;0,dataOrig!F1239*dataRevised!$I1239/dataOrig!$I1239,dataOrig!F1239)</f>
        <v>22245.437359339838</v>
      </c>
      <c r="G1239" s="1">
        <f>IF(dataOrig!$I1239&gt;0,dataOrig!G1239*dataRevised!$I1239/dataOrig!$I1239,dataOrig!G1239)</f>
        <v>3742.7801950487624</v>
      </c>
      <c r="H1239" s="1">
        <f>IF(dataOrig!$I1239&gt;0,dataOrig!H1239*dataRevised!$I1239/dataOrig!$I1239,dataOrig!H1239)</f>
        <v>4298.0795198799706</v>
      </c>
      <c r="I1239" s="9">
        <f>dataOrig!I1239*VLOOKUP($C1239,pivot!$H$4:$Q$65,7,FALSE)/VLOOKUP($C1239,pivot!$H$4:$Q$65,2,FALSE)</f>
        <v>33462.274568642162</v>
      </c>
      <c r="J1239" s="1">
        <f>dataOrig!J1239</f>
        <v>3037</v>
      </c>
      <c r="K1239" s="1">
        <f>dataOrig!K1239</f>
        <v>21272</v>
      </c>
      <c r="L1239" s="1">
        <f>dataOrig!L1239</f>
        <v>3579</v>
      </c>
      <c r="M1239" s="1">
        <f>dataOrig!M1239</f>
        <v>4110</v>
      </c>
      <c r="N1239" s="9">
        <f>dataOrig!N1239</f>
        <v>31998</v>
      </c>
      <c r="O1239" s="1">
        <f>IF(dataOrig!$S1239&gt;0,dataOrig!O1239*dataRevised!$S1239/dataOrig!$S1239,dataOrig!O1239)</f>
        <v>1635.3363213948942</v>
      </c>
      <c r="P1239" s="1">
        <f>IF(dataOrig!$S1239&gt;0,dataOrig!P1239*dataRevised!$S1239/dataOrig!$S1239,dataOrig!P1239)</f>
        <v>21209.037314502122</v>
      </c>
      <c r="Q1239" s="1">
        <f>IF(dataOrig!$S1239&gt;0,dataOrig!Q1239*dataRevised!$S1239/dataOrig!$S1239,dataOrig!Q1239)</f>
        <v>731.10326801703093</v>
      </c>
      <c r="R1239" s="1">
        <f>IF(dataOrig!$S1239&gt;0,dataOrig!R1239*dataRevised!$S1239/dataOrig!$S1239,dataOrig!R1239)</f>
        <v>2091.1310374849882</v>
      </c>
      <c r="S1239" s="9">
        <f>dataOrig!S1239*VLOOKUP($C1239,pivot!$H$4:$Q$65,8,FALSE)/VLOOKUP($C1239,pivot!$H$4:$Q$65,4,FALSE)</f>
        <v>25666.607941399037</v>
      </c>
      <c r="T1239" s="1">
        <f>IF(dataOrig!$X1239&gt;0,dataOrig!T1239*dataRevised!$X1239/dataOrig!$X1239,dataOrig!T1239)</f>
        <v>1451.3131299089191</v>
      </c>
      <c r="U1239" s="1">
        <f>IF(dataOrig!$X1239&gt;0,dataOrig!U1239*dataRevised!$X1239/dataOrig!$X1239,dataOrig!U1239)</f>
        <v>27612.197355411314</v>
      </c>
      <c r="V1239" s="1">
        <f>IF(dataOrig!$X1239&gt;0,dataOrig!V1239*dataRevised!$X1239/dataOrig!$X1239,dataOrig!V1239)</f>
        <v>1838.013921872518</v>
      </c>
      <c r="W1239" s="1">
        <f>IF(dataOrig!$X1239&gt;0,dataOrig!W1239*dataRevised!$X1239/dataOrig!$X1239,dataOrig!W1239)</f>
        <v>3615.7539900064016</v>
      </c>
      <c r="X1239" s="9">
        <f>dataOrig!X1239*VLOOKUP($C1239,pivot!$H$4:$Q$65,9,FALSE)/VLOOKUP($C1239,pivot!$H$4:$Q$65,5,FALSE)</f>
        <v>34517.278397199152</v>
      </c>
      <c r="Y1239" s="1">
        <f>IF(dataOrig!$AC1239&gt;0,dataOrig!Y1239*dataRevised!$AC1239/dataOrig!$AC1239,dataOrig!Y1239)</f>
        <v>1791.8389955635389</v>
      </c>
      <c r="Z1239" s="1">
        <f>IF(dataOrig!$AC1239&gt;0,dataOrig!Z1239*dataRevised!$AC1239/dataOrig!$AC1239,dataOrig!Z1239)</f>
        <v>31607.381007104057</v>
      </c>
      <c r="AA1239" s="1">
        <f>IF(dataOrig!$AC1239&gt;0,dataOrig!AA1239*dataRevised!$AC1239/dataOrig!$AC1239,dataOrig!AA1239)</f>
        <v>630.577849162907</v>
      </c>
      <c r="AB1239" s="1">
        <f>IF(dataOrig!$AC1239&gt;0,dataOrig!AB1239*dataRevised!$AC1239/dataOrig!$AC1239,dataOrig!AB1239)</f>
        <v>1663.6349249742116</v>
      </c>
      <c r="AC1239" s="9">
        <f>dataOrig!AC1239*VLOOKUP($C1239,pivot!$H$4:$Q$65,10,FALSE)/VLOOKUP($C1239,pivot!$H$4:$Q$65,6,FALSE)</f>
        <v>35693.432776804715</v>
      </c>
    </row>
    <row r="1240" spans="1:29">
      <c r="A1240">
        <v>1284</v>
      </c>
      <c r="B1240">
        <v>51013</v>
      </c>
      <c r="C1240">
        <f>dataOrig!C1240</f>
        <v>51013</v>
      </c>
      <c r="D1240">
        <v>51</v>
      </c>
      <c r="E1240" s="1">
        <f>IF(dataOrig!$I1240&gt;0,dataOrig!E1240*dataRevised!$I1240/dataOrig!$I1240,dataOrig!E1240)</f>
        <v>13.594898724681171</v>
      </c>
      <c r="F1240" s="1">
        <f>IF(dataOrig!$I1240&gt;0,dataOrig!F1240*dataRevised!$I1240/dataOrig!$I1240,dataOrig!F1240)</f>
        <v>620.13653413353336</v>
      </c>
      <c r="G1240" s="1">
        <f>IF(dataOrig!$I1240&gt;0,dataOrig!G1240*dataRevised!$I1240/dataOrig!$I1240,dataOrig!G1240)</f>
        <v>34.510127531882972</v>
      </c>
      <c r="H1240" s="1">
        <f>IF(dataOrig!$I1240&gt;0,dataOrig!H1240*dataRevised!$I1240/dataOrig!$I1240,dataOrig!H1240)</f>
        <v>124.44561140285072</v>
      </c>
      <c r="I1240" s="9">
        <f>dataOrig!I1240*VLOOKUP($C1240,pivot!$H$4:$Q$65,7,FALSE)/VLOOKUP($C1240,pivot!$H$4:$Q$65,2,FALSE)</f>
        <v>792.68717179294822</v>
      </c>
      <c r="J1240" s="1">
        <f>dataOrig!J1240</f>
        <v>13</v>
      </c>
      <c r="K1240" s="1">
        <f>dataOrig!K1240</f>
        <v>593</v>
      </c>
      <c r="L1240" s="1">
        <f>dataOrig!L1240</f>
        <v>33</v>
      </c>
      <c r="M1240" s="1">
        <f>dataOrig!M1240</f>
        <v>119</v>
      </c>
      <c r="N1240" s="9">
        <f>dataOrig!N1240</f>
        <v>758</v>
      </c>
      <c r="O1240" s="1">
        <f>IF(dataOrig!$S1240&gt;0,dataOrig!O1240*dataRevised!$S1240/dataOrig!$S1240,dataOrig!O1240)</f>
        <v>89.292584384160207</v>
      </c>
      <c r="P1240" s="1">
        <f>IF(dataOrig!$S1240&gt;0,dataOrig!P1240*dataRevised!$S1240/dataOrig!$S1240,dataOrig!P1240)</f>
        <v>3662.1800162506975</v>
      </c>
      <c r="Q1240" s="1">
        <f>IF(dataOrig!$S1240&gt;0,dataOrig!Q1240*dataRevised!$S1240/dataOrig!$S1240,dataOrig!Q1240)</f>
        <v>1281.3877849318512</v>
      </c>
      <c r="R1240" s="1">
        <f>IF(dataOrig!$S1240&gt;0,dataOrig!R1240*dataRevised!$S1240/dataOrig!$S1240,dataOrig!R1240)</f>
        <v>351.52623400115687</v>
      </c>
      <c r="S1240" s="9">
        <f>dataOrig!S1240*VLOOKUP($C1240,pivot!$H$4:$Q$65,8,FALSE)/VLOOKUP($C1240,pivot!$H$4:$Q$65,4,FALSE)</f>
        <v>5384.3866195678656</v>
      </c>
      <c r="T1240" s="1">
        <f>IF(dataOrig!$X1240&gt;0,dataOrig!T1240*dataRevised!$X1240/dataOrig!$X1240,dataOrig!T1240)</f>
        <v>0</v>
      </c>
      <c r="U1240" s="1">
        <f>IF(dataOrig!$X1240&gt;0,dataOrig!U1240*dataRevised!$X1240/dataOrig!$X1240,dataOrig!U1240)</f>
        <v>0</v>
      </c>
      <c r="V1240" s="1">
        <f>IF(dataOrig!$X1240&gt;0,dataOrig!V1240*dataRevised!$X1240/dataOrig!$X1240,dataOrig!V1240)</f>
        <v>0</v>
      </c>
      <c r="W1240" s="1">
        <f>IF(dataOrig!$X1240&gt;0,dataOrig!W1240*dataRevised!$X1240/dataOrig!$X1240,dataOrig!W1240)</f>
        <v>0</v>
      </c>
      <c r="X1240" s="9">
        <f>dataOrig!X1240*VLOOKUP($C1240,pivot!$H$4:$Q$65,9,FALSE)/VLOOKUP($C1240,pivot!$H$4:$Q$65,5,FALSE)</f>
        <v>0</v>
      </c>
      <c r="Y1240" s="1">
        <f>IF(dataOrig!$AC1240&gt;0,dataOrig!Y1240*dataRevised!$AC1240/dataOrig!$AC1240,dataOrig!Y1240)</f>
        <v>73.289479428015071</v>
      </c>
      <c r="Z1240" s="1">
        <f>IF(dataOrig!$AC1240&gt;0,dataOrig!Z1240*dataRevised!$AC1240/dataOrig!$AC1240,dataOrig!Z1240)</f>
        <v>3005.8344677782184</v>
      </c>
      <c r="AA1240" s="1">
        <f>IF(dataOrig!$AC1240&gt;0,dataOrig!AA1240*dataRevised!$AC1240/dataOrig!$AC1240,dataOrig!AA1240)</f>
        <v>1051.5518081421187</v>
      </c>
      <c r="AB1240" s="1">
        <f>IF(dataOrig!$AC1240&gt;0,dataOrig!AB1240*dataRevised!$AC1240/dataOrig!$AC1240,dataOrig!AB1240)</f>
        <v>289.90466324773803</v>
      </c>
      <c r="AC1240" s="9">
        <f>dataOrig!AC1240*VLOOKUP($C1240,pivot!$H$4:$Q$65,10,FALSE)/VLOOKUP($C1240,pivot!$H$4:$Q$65,6,FALSE)</f>
        <v>4420.5804185960906</v>
      </c>
    </row>
    <row r="1241" spans="1:29">
      <c r="A1241">
        <v>1285</v>
      </c>
      <c r="B1241">
        <v>51013</v>
      </c>
      <c r="C1241">
        <f>dataOrig!C1241</f>
        <v>51013</v>
      </c>
      <c r="D1241">
        <v>51</v>
      </c>
      <c r="E1241" s="1">
        <f>IF(dataOrig!$I1241&gt;0,dataOrig!E1241*dataRevised!$I1241/dataOrig!$I1241,dataOrig!E1241)</f>
        <v>1471.3863465866468</v>
      </c>
      <c r="F1241" s="1">
        <f>IF(dataOrig!$I1241&gt;0,dataOrig!F1241*dataRevised!$I1241/dataOrig!$I1241,dataOrig!F1241)</f>
        <v>11531.611402850713</v>
      </c>
      <c r="G1241" s="1">
        <f>IF(dataOrig!$I1241&gt;0,dataOrig!G1241*dataRevised!$I1241/dataOrig!$I1241,dataOrig!G1241)</f>
        <v>3487.6144036009005</v>
      </c>
      <c r="H1241" s="1">
        <f>IF(dataOrig!$I1241&gt;0,dataOrig!H1241*dataRevised!$I1241/dataOrig!$I1241,dataOrig!H1241)</f>
        <v>2528.6511627906975</v>
      </c>
      <c r="I1241" s="9">
        <f>dataOrig!I1241*VLOOKUP($C1241,pivot!$H$4:$Q$65,7,FALSE)/VLOOKUP($C1241,pivot!$H$4:$Q$65,2,FALSE)</f>
        <v>19019.263315828957</v>
      </c>
      <c r="J1241" s="1">
        <f>dataOrig!J1241</f>
        <v>1407</v>
      </c>
      <c r="K1241" s="1">
        <f>dataOrig!K1241</f>
        <v>11027</v>
      </c>
      <c r="L1241" s="1">
        <f>dataOrig!L1241</f>
        <v>3335</v>
      </c>
      <c r="M1241" s="1">
        <f>dataOrig!M1241</f>
        <v>2418</v>
      </c>
      <c r="N1241" s="9">
        <f>dataOrig!N1241</f>
        <v>18187</v>
      </c>
      <c r="O1241" s="1">
        <f>IF(dataOrig!$S1241&gt;0,dataOrig!O1241*dataRevised!$S1241/dataOrig!$S1241,dataOrig!O1241)</f>
        <v>1690.9971721589604</v>
      </c>
      <c r="P1241" s="1">
        <f>IF(dataOrig!$S1241&gt;0,dataOrig!P1241*dataRevised!$S1241/dataOrig!$S1241,dataOrig!P1241)</f>
        <v>25810.088778966154</v>
      </c>
      <c r="Q1241" s="1">
        <f>IF(dataOrig!$S1241&gt;0,dataOrig!Q1241*dataRevised!$S1241/dataOrig!$S1241,dataOrig!Q1241)</f>
        <v>421.67860271916715</v>
      </c>
      <c r="R1241" s="1">
        <f>IF(dataOrig!$S1241&gt;0,dataOrig!R1241*dataRevised!$S1241/dataOrig!$S1241,dataOrig!R1241)</f>
        <v>1915.4703951188767</v>
      </c>
      <c r="S1241" s="9">
        <f>dataOrig!S1241*VLOOKUP($C1241,pivot!$H$4:$Q$65,8,FALSE)/VLOOKUP($C1241,pivot!$H$4:$Q$65,4,FALSE)</f>
        <v>29838.234948963163</v>
      </c>
      <c r="T1241" s="1">
        <f>IF(dataOrig!$X1241&gt;0,dataOrig!T1241*dataRevised!$X1241/dataOrig!$X1241,dataOrig!T1241)</f>
        <v>338.61715583502541</v>
      </c>
      <c r="U1241" s="1">
        <f>IF(dataOrig!$X1241&gt;0,dataOrig!U1241*dataRevised!$X1241/dataOrig!$X1241,dataOrig!U1241)</f>
        <v>21672.175207753298</v>
      </c>
      <c r="V1241" s="1">
        <f>IF(dataOrig!$X1241&gt;0,dataOrig!V1241*dataRevised!$X1241/dataOrig!$X1241,dataOrig!V1241)</f>
        <v>1730.33366631698</v>
      </c>
      <c r="W1241" s="1">
        <f>IF(dataOrig!$X1241&gt;0,dataOrig!W1241*dataRevised!$X1241/dataOrig!$X1241,dataOrig!W1241)</f>
        <v>1525.8089041926246</v>
      </c>
      <c r="X1241" s="9">
        <f>dataOrig!X1241*VLOOKUP($C1241,pivot!$H$4:$Q$65,9,FALSE)/VLOOKUP($C1241,pivot!$H$4:$Q$65,5,FALSE)</f>
        <v>25266.934934097928</v>
      </c>
      <c r="Y1241" s="1">
        <f>IF(dataOrig!$AC1241&gt;0,dataOrig!Y1241*dataRevised!$AC1241/dataOrig!$AC1241,dataOrig!Y1241)</f>
        <v>2162.7944241564883</v>
      </c>
      <c r="Z1241" s="1">
        <f>IF(dataOrig!$AC1241&gt;0,dataOrig!Z1241*dataRevised!$AC1241/dataOrig!$AC1241,dataOrig!Z1241)</f>
        <v>31300.747897319448</v>
      </c>
      <c r="AA1241" s="1">
        <f>IF(dataOrig!$AC1241&gt;0,dataOrig!AA1241*dataRevised!$AC1241/dataOrig!$AC1241,dataOrig!AA1241)</f>
        <v>413.26806961518599</v>
      </c>
      <c r="AB1241" s="1">
        <f>IF(dataOrig!$AC1241&gt;0,dataOrig!AB1241*dataRevised!$AC1241/dataOrig!$AC1241,dataOrig!AB1241)</f>
        <v>1572.4537015618237</v>
      </c>
      <c r="AC1241" s="9">
        <f>dataOrig!AC1241*VLOOKUP($C1241,pivot!$H$4:$Q$65,10,FALSE)/VLOOKUP($C1241,pivot!$H$4:$Q$65,6,FALSE)</f>
        <v>35449.264092652942</v>
      </c>
    </row>
    <row r="1242" spans="1:29">
      <c r="A1242">
        <v>1286</v>
      </c>
      <c r="B1242">
        <v>51013</v>
      </c>
      <c r="C1242">
        <f>dataOrig!C1242</f>
        <v>51013</v>
      </c>
      <c r="D1242">
        <v>51</v>
      </c>
      <c r="E1242" s="1">
        <f>IF(dataOrig!$I1242&gt;0,dataOrig!E1242*dataRevised!$I1242/dataOrig!$I1242,dataOrig!E1242)</f>
        <v>8108.8342085521372</v>
      </c>
      <c r="F1242" s="1">
        <f>IF(dataOrig!$I1242&gt;0,dataOrig!F1242*dataRevised!$I1242/dataOrig!$I1242,dataOrig!F1242)</f>
        <v>5547.7644411102783</v>
      </c>
      <c r="G1242" s="1">
        <f>IF(dataOrig!$I1242&gt;0,dataOrig!G1242*dataRevised!$I1242/dataOrig!$I1242,dataOrig!G1242)</f>
        <v>2097.7974493623406</v>
      </c>
      <c r="H1242" s="1">
        <f>IF(dataOrig!$I1242&gt;0,dataOrig!H1242*dataRevised!$I1242/dataOrig!$I1242,dataOrig!H1242)</f>
        <v>1926.2925731432858</v>
      </c>
      <c r="I1242" s="9">
        <f>dataOrig!I1242*VLOOKUP($C1242,pivot!$H$4:$Q$65,7,FALSE)/VLOOKUP($C1242,pivot!$H$4:$Q$65,2,FALSE)</f>
        <v>17680.688672168042</v>
      </c>
      <c r="J1242" s="1">
        <f>dataOrig!J1242</f>
        <v>7754</v>
      </c>
      <c r="K1242" s="1">
        <f>dataOrig!K1242</f>
        <v>5305</v>
      </c>
      <c r="L1242" s="1">
        <f>dataOrig!L1242</f>
        <v>2006</v>
      </c>
      <c r="M1242" s="1">
        <f>dataOrig!M1242</f>
        <v>1842</v>
      </c>
      <c r="N1242" s="9">
        <f>dataOrig!N1242</f>
        <v>16907</v>
      </c>
      <c r="O1242" s="1">
        <f>IF(dataOrig!$S1242&gt;0,dataOrig!O1242*dataRevised!$S1242/dataOrig!$S1242,dataOrig!O1242)</f>
        <v>5353.2719246948691</v>
      </c>
      <c r="P1242" s="1">
        <f>IF(dataOrig!$S1242&gt;0,dataOrig!P1242*dataRevised!$S1242/dataOrig!$S1242,dataOrig!P1242)</f>
        <v>8341.7237155435541</v>
      </c>
      <c r="Q1242" s="1">
        <f>IF(dataOrig!$S1242&gt;0,dataOrig!Q1242*dataRevised!$S1242/dataOrig!$S1242,dataOrig!Q1242)</f>
        <v>808.33442448029018</v>
      </c>
      <c r="R1242" s="1">
        <f>IF(dataOrig!$S1242&gt;0,dataOrig!R1242*dataRevised!$S1242/dataOrig!$S1242,dataOrig!R1242)</f>
        <v>761.7171409673897</v>
      </c>
      <c r="S1242" s="9">
        <f>dataOrig!S1242*VLOOKUP($C1242,pivot!$H$4:$Q$65,8,FALSE)/VLOOKUP($C1242,pivot!$H$4:$Q$65,4,FALSE)</f>
        <v>15265.047205686102</v>
      </c>
      <c r="T1242" s="1">
        <f>IF(dataOrig!$X1242&gt;0,dataOrig!T1242*dataRevised!$X1242/dataOrig!$X1242,dataOrig!T1242)</f>
        <v>2715.0323554852339</v>
      </c>
      <c r="U1242" s="1">
        <f>IF(dataOrig!$X1242&gt;0,dataOrig!U1242*dataRevised!$X1242/dataOrig!$X1242,dataOrig!U1242)</f>
        <v>11273.242352059668</v>
      </c>
      <c r="V1242" s="1">
        <f>IF(dataOrig!$X1242&gt;0,dataOrig!V1242*dataRevised!$X1242/dataOrig!$X1242,dataOrig!V1242)</f>
        <v>863.47374737931477</v>
      </c>
      <c r="W1242" s="1">
        <f>IF(dataOrig!$X1242&gt;0,dataOrig!W1242*dataRevised!$X1242/dataOrig!$X1242,dataOrig!W1242)</f>
        <v>3502.6558599575033</v>
      </c>
      <c r="X1242" s="9">
        <f>dataOrig!X1242*VLOOKUP($C1242,pivot!$H$4:$Q$65,9,FALSE)/VLOOKUP($C1242,pivot!$H$4:$Q$65,5,FALSE)</f>
        <v>18354.404314881718</v>
      </c>
      <c r="Y1242" s="1">
        <f>IF(dataOrig!$AC1242&gt;0,dataOrig!Y1242*dataRevised!$AC1242/dataOrig!$AC1242,dataOrig!Y1242)</f>
        <v>4881.5475610880776</v>
      </c>
      <c r="Z1242" s="1">
        <f>IF(dataOrig!$AC1242&gt;0,dataOrig!Z1242*dataRevised!$AC1242/dataOrig!$AC1242,dataOrig!Z1242)</f>
        <v>18585.833592875788</v>
      </c>
      <c r="AA1242" s="1">
        <f>IF(dataOrig!$AC1242&gt;0,dataOrig!AA1242*dataRevised!$AC1242/dataOrig!$AC1242,dataOrig!AA1242)</f>
        <v>699.61010444004717</v>
      </c>
      <c r="AB1242" s="1">
        <f>IF(dataOrig!$AC1242&gt;0,dataOrig!AB1242*dataRevised!$AC1242/dataOrig!$AC1242,dataOrig!AB1242)</f>
        <v>630.38553679211941</v>
      </c>
      <c r="AC1242" s="9">
        <f>dataOrig!AC1242*VLOOKUP($C1242,pivot!$H$4:$Q$65,10,FALSE)/VLOOKUP($C1242,pivot!$H$4:$Q$65,6,FALSE)</f>
        <v>24797.376795196029</v>
      </c>
    </row>
    <row r="1243" spans="1:29">
      <c r="A1243">
        <v>1287</v>
      </c>
      <c r="B1243">
        <v>51013</v>
      </c>
      <c r="C1243">
        <f>dataOrig!C1243</f>
        <v>51013</v>
      </c>
      <c r="D1243">
        <v>51</v>
      </c>
      <c r="E1243" s="1">
        <f>IF(dataOrig!$I1243&gt;0,dataOrig!E1243*dataRevised!$I1243/dataOrig!$I1243,dataOrig!E1243)</f>
        <v>477.9129782445612</v>
      </c>
      <c r="F1243" s="1">
        <f>IF(dataOrig!$I1243&gt;0,dataOrig!F1243*dataRevised!$I1243/dataOrig!$I1243,dataOrig!F1243)</f>
        <v>400.52663165791449</v>
      </c>
      <c r="G1243" s="1">
        <f>IF(dataOrig!$I1243&gt;0,dataOrig!G1243*dataRevised!$I1243/dataOrig!$I1243,dataOrig!G1243)</f>
        <v>124.4456114028507</v>
      </c>
      <c r="H1243" s="1">
        <f>IF(dataOrig!$I1243&gt;0,dataOrig!H1243*dataRevised!$I1243/dataOrig!$I1243,dataOrig!H1243)</f>
        <v>278.17254313578394</v>
      </c>
      <c r="I1243" s="9">
        <f>dataOrig!I1243*VLOOKUP($C1243,pivot!$H$4:$Q$65,7,FALSE)/VLOOKUP($C1243,pivot!$H$4:$Q$65,2,FALSE)</f>
        <v>1281.0577644411103</v>
      </c>
      <c r="J1243" s="1">
        <f>dataOrig!J1243</f>
        <v>457</v>
      </c>
      <c r="K1243" s="1">
        <f>dataOrig!K1243</f>
        <v>383</v>
      </c>
      <c r="L1243" s="1">
        <f>dataOrig!L1243</f>
        <v>119</v>
      </c>
      <c r="M1243" s="1">
        <f>dataOrig!M1243</f>
        <v>266</v>
      </c>
      <c r="N1243" s="9">
        <f>dataOrig!N1243</f>
        <v>1225</v>
      </c>
      <c r="O1243" s="1">
        <f>IF(dataOrig!$S1243&gt;0,dataOrig!O1243*dataRevised!$S1243/dataOrig!$S1243,dataOrig!O1243)</f>
        <v>460.59342540815834</v>
      </c>
      <c r="P1243" s="1">
        <f>IF(dataOrig!$S1243&gt;0,dataOrig!P1243*dataRevised!$S1243/dataOrig!$S1243,dataOrig!P1243)</f>
        <v>351.9306898752381</v>
      </c>
      <c r="Q1243" s="1">
        <f>IF(dataOrig!$S1243&gt;0,dataOrig!Q1243*dataRevised!$S1243/dataOrig!$S1243,dataOrig!Q1243)</f>
        <v>55.054974139213343</v>
      </c>
      <c r="R1243" s="1">
        <f>IF(dataOrig!$S1243&gt;0,dataOrig!R1243*dataRevised!$S1243/dataOrig!$S1243,dataOrig!R1243)</f>
        <v>568.50761285025101</v>
      </c>
      <c r="S1243" s="9">
        <f>dataOrig!S1243*VLOOKUP($C1243,pivot!$H$4:$Q$65,8,FALSE)/VLOOKUP($C1243,pivot!$H$4:$Q$65,4,FALSE)</f>
        <v>1436.0867022728607</v>
      </c>
      <c r="T1243" s="1">
        <f>IF(dataOrig!$X1243&gt;0,dataOrig!T1243*dataRevised!$X1243/dataOrig!$X1243,dataOrig!T1243)</f>
        <v>388.05526058693914</v>
      </c>
      <c r="U1243" s="1">
        <f>IF(dataOrig!$X1243&gt;0,dataOrig!U1243*dataRevised!$X1243/dataOrig!$X1243,dataOrig!U1243)</f>
        <v>757.14796044711693</v>
      </c>
      <c r="V1243" s="1">
        <f>IF(dataOrig!$X1243&gt;0,dataOrig!V1243*dataRevised!$X1243/dataOrig!$X1243,dataOrig!V1243)</f>
        <v>60.273853738634536</v>
      </c>
      <c r="W1243" s="1">
        <f>IF(dataOrig!$X1243&gt;0,dataOrig!W1243*dataRevised!$X1243/dataOrig!$X1243,dataOrig!W1243)</f>
        <v>579.71257078956353</v>
      </c>
      <c r="X1243" s="9">
        <f>dataOrig!X1243*VLOOKUP($C1243,pivot!$H$4:$Q$65,9,FALSE)/VLOOKUP($C1243,pivot!$H$4:$Q$65,5,FALSE)</f>
        <v>1785.1896455622541</v>
      </c>
      <c r="Y1243" s="1">
        <f>IF(dataOrig!$AC1243&gt;0,dataOrig!Y1243*dataRevised!$AC1243/dataOrig!$AC1243,dataOrig!Y1243)</f>
        <v>484.54323837361943</v>
      </c>
      <c r="Z1243" s="1">
        <f>IF(dataOrig!$AC1243&gt;0,dataOrig!Z1243*dataRevised!$AC1243/dataOrig!$AC1243,dataOrig!Z1243)</f>
        <v>610.4120387449085</v>
      </c>
      <c r="AA1243" s="1">
        <f>IF(dataOrig!$AC1243&gt;0,dataOrig!AA1243*dataRevised!$AC1243/dataOrig!$AC1243,dataOrig!AA1243)</f>
        <v>48.802823675349273</v>
      </c>
      <c r="AB1243" s="1">
        <f>IF(dataOrig!$AC1243&gt;0,dataOrig!AB1243*dataRevised!$AC1243/dataOrig!$AC1243,dataOrig!AB1243)</f>
        <v>484.55088837427462</v>
      </c>
      <c r="AC1243" s="9">
        <f>dataOrig!AC1243*VLOOKUP($C1243,pivot!$H$4:$Q$65,10,FALSE)/VLOOKUP($C1243,pivot!$H$4:$Q$65,6,FALSE)</f>
        <v>1628.3089891681518</v>
      </c>
    </row>
    <row r="1244" spans="1:29">
      <c r="A1244">
        <v>1288</v>
      </c>
      <c r="B1244">
        <v>51013</v>
      </c>
      <c r="C1244">
        <f>dataOrig!C1244</f>
        <v>51013</v>
      </c>
      <c r="D1244">
        <v>51</v>
      </c>
      <c r="E1244" s="1">
        <f>IF(dataOrig!$I1244&gt;0,dataOrig!E1244*dataRevised!$I1244/dataOrig!$I1244,dataOrig!E1244)</f>
        <v>830.33458364591149</v>
      </c>
      <c r="F1244" s="1">
        <f>IF(dataOrig!$I1244&gt;0,dataOrig!F1244*dataRevised!$I1244/dataOrig!$I1244,dataOrig!F1244)</f>
        <v>2199.2363090772697</v>
      </c>
      <c r="G1244" s="1">
        <f>IF(dataOrig!$I1244&gt;0,dataOrig!G1244*dataRevised!$I1244/dataOrig!$I1244,dataOrig!G1244)</f>
        <v>579.3518379594899</v>
      </c>
      <c r="H1244" s="1">
        <f>IF(dataOrig!$I1244&gt;0,dataOrig!H1244*dataRevised!$I1244/dataOrig!$I1244,dataOrig!H1244)</f>
        <v>859.615903975994</v>
      </c>
      <c r="I1244" s="9">
        <f>dataOrig!I1244*VLOOKUP($C1244,pivot!$H$4:$Q$65,7,FALSE)/VLOOKUP($C1244,pivot!$H$4:$Q$65,2,FALSE)</f>
        <v>4468.5386346586647</v>
      </c>
      <c r="J1244" s="1">
        <f>dataOrig!J1244</f>
        <v>794</v>
      </c>
      <c r="K1244" s="1">
        <f>dataOrig!K1244</f>
        <v>2103</v>
      </c>
      <c r="L1244" s="1">
        <f>dataOrig!L1244</f>
        <v>554</v>
      </c>
      <c r="M1244" s="1">
        <f>dataOrig!M1244</f>
        <v>822</v>
      </c>
      <c r="N1244" s="9">
        <f>dataOrig!N1244</f>
        <v>4273</v>
      </c>
      <c r="O1244" s="1">
        <f>IF(dataOrig!$S1244&gt;0,dataOrig!O1244*dataRevised!$S1244/dataOrig!$S1244,dataOrig!O1244)</f>
        <v>369.14796462149349</v>
      </c>
      <c r="P1244" s="1">
        <f>IF(dataOrig!$S1244&gt;0,dataOrig!P1244*dataRevised!$S1244/dataOrig!$S1244,dataOrig!P1244)</f>
        <v>2458.5858041210331</v>
      </c>
      <c r="Q1244" s="1">
        <f>IF(dataOrig!$S1244&gt;0,dataOrig!Q1244*dataRevised!$S1244/dataOrig!$S1244,dataOrig!Q1244)</f>
        <v>243.36935497282846</v>
      </c>
      <c r="R1244" s="1">
        <f>IF(dataOrig!$S1244&gt;0,dataOrig!R1244*dataRevised!$S1244/dataOrig!$S1244,dataOrig!R1244)</f>
        <v>759.57385081866857</v>
      </c>
      <c r="S1244" s="9">
        <f>dataOrig!S1244*VLOOKUP($C1244,pivot!$H$4:$Q$65,8,FALSE)/VLOOKUP($C1244,pivot!$H$4:$Q$65,4,FALSE)</f>
        <v>3830.6769745340239</v>
      </c>
      <c r="T1244" s="1">
        <f>IF(dataOrig!$X1244&gt;0,dataOrig!T1244*dataRevised!$X1244/dataOrig!$X1244,dataOrig!T1244)</f>
        <v>772.72434961552801</v>
      </c>
      <c r="U1244" s="1">
        <f>IF(dataOrig!$X1244&gt;0,dataOrig!U1244*dataRevised!$X1244/dataOrig!$X1244,dataOrig!U1244)</f>
        <v>3487.0794707890918</v>
      </c>
      <c r="V1244" s="1">
        <f>IF(dataOrig!$X1244&gt;0,dataOrig!V1244*dataRevised!$X1244/dataOrig!$X1244,dataOrig!V1244)</f>
        <v>169.98581222918276</v>
      </c>
      <c r="W1244" s="1">
        <f>IF(dataOrig!$X1244&gt;0,dataOrig!W1244*dataRevised!$X1244/dataOrig!$X1244,dataOrig!W1244)</f>
        <v>658.94898525495944</v>
      </c>
      <c r="X1244" s="9">
        <f>dataOrig!X1244*VLOOKUP($C1244,pivot!$H$4:$Q$65,9,FALSE)/VLOOKUP($C1244,pivot!$H$4:$Q$65,5,FALSE)</f>
        <v>5088.7386178887618</v>
      </c>
      <c r="Y1244" s="1">
        <f>IF(dataOrig!$AC1244&gt;0,dataOrig!Y1244*dataRevised!$AC1244/dataOrig!$AC1244,dataOrig!Y1244)</f>
        <v>521.13516224513046</v>
      </c>
      <c r="Z1244" s="1">
        <f>IF(dataOrig!$AC1244&gt;0,dataOrig!Z1244*dataRevised!$AC1244/dataOrig!$AC1244,dataOrig!Z1244)</f>
        <v>3350.2825952331536</v>
      </c>
      <c r="AA1244" s="1">
        <f>IF(dataOrig!$AC1244&gt;0,dataOrig!AA1244*dataRevised!$AC1244/dataOrig!$AC1244,dataOrig!AA1244)</f>
        <v>205.35179970572497</v>
      </c>
      <c r="AB1244" s="1">
        <f>IF(dataOrig!$AC1244&gt;0,dataOrig!AB1244*dataRevised!$AC1244/dataOrig!$AC1244,dataOrig!AB1244)</f>
        <v>584.15749081780223</v>
      </c>
      <c r="AC1244" s="9">
        <f>dataOrig!AC1244*VLOOKUP($C1244,pivot!$H$4:$Q$65,10,FALSE)/VLOOKUP($C1244,pivot!$H$4:$Q$65,6,FALSE)</f>
        <v>4660.9270480018113</v>
      </c>
    </row>
    <row r="1245" spans="1:29">
      <c r="A1245">
        <v>1289</v>
      </c>
      <c r="B1245">
        <v>51013</v>
      </c>
      <c r="C1245">
        <f>dataOrig!C1245</f>
        <v>51013</v>
      </c>
      <c r="D1245">
        <v>51</v>
      </c>
      <c r="E1245" s="1">
        <f>IF(dataOrig!$I1245&gt;0,dataOrig!E1245*dataRevised!$I1245/dataOrig!$I1245,dataOrig!E1245)</f>
        <v>2913.4913728432107</v>
      </c>
      <c r="F1245" s="1">
        <f>IF(dataOrig!$I1245&gt;0,dataOrig!F1245*dataRevised!$I1245/dataOrig!$I1245,dataOrig!F1245)</f>
        <v>12366.129032258064</v>
      </c>
      <c r="G1245" s="1">
        <f>IF(dataOrig!$I1245&gt;0,dataOrig!G1245*dataRevised!$I1245/dataOrig!$I1245,dataOrig!G1245)</f>
        <v>1650.2115528882221</v>
      </c>
      <c r="H1245" s="1">
        <f>IF(dataOrig!$I1245&gt;0,dataOrig!H1245*dataRevised!$I1245/dataOrig!$I1245,dataOrig!H1245)</f>
        <v>1993.2213053263315</v>
      </c>
      <c r="I1245" s="9">
        <f>dataOrig!I1245*VLOOKUP($C1245,pivot!$H$4:$Q$65,7,FALSE)/VLOOKUP($C1245,pivot!$H$4:$Q$65,2,FALSE)</f>
        <v>18923.053263315829</v>
      </c>
      <c r="J1245" s="1">
        <f>dataOrig!J1245</f>
        <v>2786</v>
      </c>
      <c r="K1245" s="1">
        <f>dataOrig!K1245</f>
        <v>11825</v>
      </c>
      <c r="L1245" s="1">
        <f>dataOrig!L1245</f>
        <v>1578</v>
      </c>
      <c r="M1245" s="1">
        <f>dataOrig!M1245</f>
        <v>1906</v>
      </c>
      <c r="N1245" s="9">
        <f>dataOrig!N1245</f>
        <v>18095</v>
      </c>
      <c r="O1245" s="1">
        <f>IF(dataOrig!$S1245&gt;0,dataOrig!O1245*dataRevised!$S1245/dataOrig!$S1245,dataOrig!O1245)</f>
        <v>2679.8266541002577</v>
      </c>
      <c r="P1245" s="1">
        <f>IF(dataOrig!$S1245&gt;0,dataOrig!P1245*dataRevised!$S1245/dataOrig!$S1245,dataOrig!P1245)</f>
        <v>11776.546080784636</v>
      </c>
      <c r="Q1245" s="1">
        <f>IF(dataOrig!$S1245&gt;0,dataOrig!Q1245*dataRevised!$S1245/dataOrig!$S1245,dataOrig!Q1245)</f>
        <v>864.19677284537352</v>
      </c>
      <c r="R1245" s="1">
        <f>IF(dataOrig!$S1245&gt;0,dataOrig!R1245*dataRevised!$S1245/dataOrig!$S1245,dataOrig!R1245)</f>
        <v>1678.1320135254898</v>
      </c>
      <c r="S1245" s="9">
        <f>dataOrig!S1245*VLOOKUP($C1245,pivot!$H$4:$Q$65,8,FALSE)/VLOOKUP($C1245,pivot!$H$4:$Q$65,4,FALSE)</f>
        <v>16998.701521255756</v>
      </c>
      <c r="T1245" s="1">
        <f>IF(dataOrig!$X1245&gt;0,dataOrig!T1245*dataRevised!$X1245/dataOrig!$X1245,dataOrig!T1245)</f>
        <v>1117.4366142555839</v>
      </c>
      <c r="U1245" s="1">
        <f>IF(dataOrig!$X1245&gt;0,dataOrig!U1245*dataRevised!$X1245/dataOrig!$X1245,dataOrig!U1245)</f>
        <v>16911.895231024508</v>
      </c>
      <c r="V1245" s="1">
        <f>IF(dataOrig!$X1245&gt;0,dataOrig!V1245*dataRevised!$X1245/dataOrig!$X1245,dataOrig!V1245)</f>
        <v>770.6926466805179</v>
      </c>
      <c r="W1245" s="1">
        <f>IF(dataOrig!$X1245&gt;0,dataOrig!W1245*dataRevised!$X1245/dataOrig!$X1245,dataOrig!W1245)</f>
        <v>2543.014840321041</v>
      </c>
      <c r="X1245" s="9">
        <f>dataOrig!X1245*VLOOKUP($C1245,pivot!$H$4:$Q$65,9,FALSE)/VLOOKUP($C1245,pivot!$H$4:$Q$65,5,FALSE)</f>
        <v>21343.039332281653</v>
      </c>
      <c r="Y1245" s="1">
        <f>IF(dataOrig!$AC1245&gt;0,dataOrig!Y1245*dataRevised!$AC1245/dataOrig!$AC1245,dataOrig!Y1245)</f>
        <v>2484.724796901784</v>
      </c>
      <c r="Z1245" s="1">
        <f>IF(dataOrig!$AC1245&gt;0,dataOrig!Z1245*dataRevised!$AC1245/dataOrig!$AC1245,dataOrig!Z1245)</f>
        <v>13340.954010719846</v>
      </c>
      <c r="AA1245" s="1">
        <f>IF(dataOrig!$AC1245&gt;0,dataOrig!AA1245*dataRevised!$AC1245/dataOrig!$AC1245,dataOrig!AA1245)</f>
        <v>693.59458179344335</v>
      </c>
      <c r="AB1245" s="1">
        <f>IF(dataOrig!$AC1245&gt;0,dataOrig!AB1245*dataRevised!$AC1245/dataOrig!$AC1245,dataOrig!AB1245)</f>
        <v>1390.4637257453312</v>
      </c>
      <c r="AC1245" s="9">
        <f>dataOrig!AC1245*VLOOKUP($C1245,pivot!$H$4:$Q$65,10,FALSE)/VLOOKUP($C1245,pivot!$H$4:$Q$65,6,FALSE)</f>
        <v>17909.737115160406</v>
      </c>
    </row>
    <row r="1246" spans="1:29">
      <c r="A1246">
        <v>1290</v>
      </c>
      <c r="B1246">
        <v>51013</v>
      </c>
      <c r="C1246">
        <f>dataOrig!C1246</f>
        <v>51013</v>
      </c>
      <c r="D1246">
        <v>51</v>
      </c>
      <c r="E1246" s="1">
        <f>IF(dataOrig!$I1246&gt;0,dataOrig!E1246*dataRevised!$I1246/dataOrig!$I1246,dataOrig!E1246)</f>
        <v>2591.3968492123036</v>
      </c>
      <c r="F1246" s="1">
        <f>IF(dataOrig!$I1246&gt;0,dataOrig!F1246*dataRevised!$I1246/dataOrig!$I1246,dataOrig!F1246)</f>
        <v>2751.3983495873972</v>
      </c>
      <c r="G1246" s="1">
        <f>IF(dataOrig!$I1246&gt;0,dataOrig!G1246*dataRevised!$I1246/dataOrig!$I1246,dataOrig!G1246)</f>
        <v>282.35558889722432</v>
      </c>
      <c r="H1246" s="1">
        <f>IF(dataOrig!$I1246&gt;0,dataOrig!H1246*dataRevised!$I1246/dataOrig!$I1246,dataOrig!H1246)</f>
        <v>1342.7576894223557</v>
      </c>
      <c r="I1246" s="9">
        <f>dataOrig!I1246*VLOOKUP($C1246,pivot!$H$4:$Q$65,7,FALSE)/VLOOKUP($C1246,pivot!$H$4:$Q$65,2,FALSE)</f>
        <v>6967.9084771192802</v>
      </c>
      <c r="J1246" s="1">
        <f>dataOrig!J1246</f>
        <v>2478</v>
      </c>
      <c r="K1246" s="1">
        <f>dataOrig!K1246</f>
        <v>2631</v>
      </c>
      <c r="L1246" s="1">
        <f>dataOrig!L1246</f>
        <v>270</v>
      </c>
      <c r="M1246" s="1">
        <f>dataOrig!M1246</f>
        <v>1284</v>
      </c>
      <c r="N1246" s="9">
        <f>dataOrig!N1246</f>
        <v>6663</v>
      </c>
      <c r="O1246" s="1">
        <f>IF(dataOrig!$S1246&gt;0,dataOrig!O1246*dataRevised!$S1246/dataOrig!$S1246,dataOrig!O1246)</f>
        <v>1757.1320107845575</v>
      </c>
      <c r="P1246" s="1">
        <f>IF(dataOrig!$S1246&gt;0,dataOrig!P1246*dataRevised!$S1246/dataOrig!$S1246,dataOrig!P1246)</f>
        <v>3229.3087132863061</v>
      </c>
      <c r="Q1246" s="1">
        <f>IF(dataOrig!$S1246&gt;0,dataOrig!Q1246*dataRevised!$S1246/dataOrig!$S1246,dataOrig!Q1246)</f>
        <v>140.94888721954712</v>
      </c>
      <c r="R1246" s="1">
        <f>IF(dataOrig!$S1246&gt;0,dataOrig!R1246*dataRevised!$S1246/dataOrig!$S1246,dataOrig!R1246)</f>
        <v>508.90873737992484</v>
      </c>
      <c r="S1246" s="9">
        <f>dataOrig!S1246*VLOOKUP($C1246,pivot!$H$4:$Q$65,8,FALSE)/VLOOKUP($C1246,pivot!$H$4:$Q$65,4,FALSE)</f>
        <v>5636.2983486703351</v>
      </c>
      <c r="T1246" s="1">
        <f>IF(dataOrig!$X1246&gt;0,dataOrig!T1246*dataRevised!$X1246/dataOrig!$X1246,dataOrig!T1246)</f>
        <v>3831.7917354291476</v>
      </c>
      <c r="U1246" s="1">
        <f>IF(dataOrig!$X1246&gt;0,dataOrig!U1246*dataRevised!$X1246/dataOrig!$X1246,dataOrig!U1246)</f>
        <v>3752.5553209637519</v>
      </c>
      <c r="V1246" s="1">
        <f>IF(dataOrig!$X1246&gt;0,dataOrig!V1246*dataRevised!$X1246/dataOrig!$X1246,dataOrig!V1246)</f>
        <v>744.95774283705589</v>
      </c>
      <c r="W1246" s="1">
        <f>IF(dataOrig!$X1246&gt;0,dataOrig!W1246*dataRevised!$X1246/dataOrig!$X1246,dataOrig!W1246)</f>
        <v>1659.2240635916246</v>
      </c>
      <c r="X1246" s="9">
        <f>dataOrig!X1246*VLOOKUP($C1246,pivot!$H$4:$Q$65,9,FALSE)/VLOOKUP($C1246,pivot!$H$4:$Q$65,5,FALSE)</f>
        <v>9988.5288628215803</v>
      </c>
      <c r="Y1246" s="1">
        <f>IF(dataOrig!$AC1246&gt;0,dataOrig!Y1246*dataRevised!$AC1246/dataOrig!$AC1246,dataOrig!Y1246)</f>
        <v>1637.6373676048427</v>
      </c>
      <c r="Z1246" s="1">
        <f>IF(dataOrig!$AC1246&gt;0,dataOrig!Z1246*dataRevised!$AC1246/dataOrig!$AC1246,dataOrig!Z1246)</f>
        <v>5654.0659190144406</v>
      </c>
      <c r="AA1246" s="1">
        <f>IF(dataOrig!$AC1246&gt;0,dataOrig!AA1246*dataRevised!$AC1246/dataOrig!$AC1246,dataOrig!AA1246)</f>
        <v>121.5926199069151</v>
      </c>
      <c r="AB1246" s="1">
        <f>IF(dataOrig!$AC1246&gt;0,dataOrig!AB1246*dataRevised!$AC1246/dataOrig!$AC1246,dataOrig!AB1246)</f>
        <v>418.23003999561445</v>
      </c>
      <c r="AC1246" s="9">
        <f>dataOrig!AC1246*VLOOKUP($C1246,pivot!$H$4:$Q$65,10,FALSE)/VLOOKUP($C1246,pivot!$H$4:$Q$65,6,FALSE)</f>
        <v>7831.5259465218132</v>
      </c>
    </row>
    <row r="1247" spans="1:29">
      <c r="A1247">
        <v>1291</v>
      </c>
      <c r="B1247">
        <v>51013</v>
      </c>
      <c r="C1247">
        <f>dataOrig!C1247</f>
        <v>51013</v>
      </c>
      <c r="D1247">
        <v>51</v>
      </c>
      <c r="E1247" s="1">
        <f>IF(dataOrig!$I1247&gt;0,dataOrig!E1247*dataRevised!$I1247/dataOrig!$I1247,dataOrig!E1247)</f>
        <v>2620.6781695423856</v>
      </c>
      <c r="F1247" s="1">
        <f>IF(dataOrig!$I1247&gt;0,dataOrig!F1247*dataRevised!$I1247/dataOrig!$I1247,dataOrig!F1247)</f>
        <v>14806.936234058516</v>
      </c>
      <c r="G1247" s="1">
        <f>IF(dataOrig!$I1247&gt;0,dataOrig!G1247*dataRevised!$I1247/dataOrig!$I1247,dataOrig!G1247)</f>
        <v>1604.198049512378</v>
      </c>
      <c r="H1247" s="1">
        <f>IF(dataOrig!$I1247&gt;0,dataOrig!H1247*dataRevised!$I1247/dataOrig!$I1247,dataOrig!H1247)</f>
        <v>3883.9579894973749</v>
      </c>
      <c r="I1247" s="9">
        <f>dataOrig!I1247*VLOOKUP($C1247,pivot!$H$4:$Q$65,7,FALSE)/VLOOKUP($C1247,pivot!$H$4:$Q$65,2,FALSE)</f>
        <v>22915.770442610654</v>
      </c>
      <c r="J1247" s="1">
        <f>dataOrig!J1247</f>
        <v>2506</v>
      </c>
      <c r="K1247" s="1">
        <f>dataOrig!K1247</f>
        <v>14159</v>
      </c>
      <c r="L1247" s="1">
        <f>dataOrig!L1247</f>
        <v>1534</v>
      </c>
      <c r="M1247" s="1">
        <f>dataOrig!M1247</f>
        <v>3714</v>
      </c>
      <c r="N1247" s="9">
        <f>dataOrig!N1247</f>
        <v>21913</v>
      </c>
      <c r="O1247" s="1">
        <f>IF(dataOrig!$S1247&gt;0,dataOrig!O1247*dataRevised!$S1247/dataOrig!$S1247,dataOrig!O1247)</f>
        <v>2072.262922782159</v>
      </c>
      <c r="P1247" s="1">
        <f>IF(dataOrig!$S1247&gt;0,dataOrig!P1247*dataRevised!$S1247/dataOrig!$S1247,dataOrig!P1247)</f>
        <v>15848.128378485755</v>
      </c>
      <c r="Q1247" s="1">
        <f>IF(dataOrig!$S1247&gt;0,dataOrig!Q1247*dataRevised!$S1247/dataOrig!$S1247,dataOrig!Q1247)</f>
        <v>382.17193127135403</v>
      </c>
      <c r="R1247" s="1">
        <f>IF(dataOrig!$S1247&gt;0,dataOrig!R1247*dataRevised!$S1247/dataOrig!$S1247,dataOrig!R1247)</f>
        <v>3245.4616278393601</v>
      </c>
      <c r="S1247" s="9">
        <f>dataOrig!S1247*VLOOKUP($C1247,pivot!$H$4:$Q$65,8,FALSE)/VLOOKUP($C1247,pivot!$H$4:$Q$65,4,FALSE)</f>
        <v>21548.024860378631</v>
      </c>
      <c r="T1247" s="1">
        <f>IF(dataOrig!$X1247&gt;0,dataOrig!T1247*dataRevised!$X1247/dataOrig!$X1247,dataOrig!T1247)</f>
        <v>644.72706470988851</v>
      </c>
      <c r="U1247" s="1">
        <f>IF(dataOrig!$X1247&gt;0,dataOrig!U1247*dataRevised!$X1247/dataOrig!$X1247,dataOrig!U1247)</f>
        <v>16057.902764008577</v>
      </c>
      <c r="V1247" s="1">
        <f>IF(dataOrig!$X1247&gt;0,dataOrig!V1247*dataRevised!$X1247/dataOrig!$X1247,dataOrig!V1247)</f>
        <v>745.63497714872608</v>
      </c>
      <c r="W1247" s="1">
        <f>IF(dataOrig!$X1247&gt;0,dataOrig!W1247*dataRevised!$X1247/dataOrig!$X1247,dataOrig!W1247)</f>
        <v>3491.1428766591121</v>
      </c>
      <c r="X1247" s="9">
        <f>dataOrig!X1247*VLOOKUP($C1247,pivot!$H$4:$Q$65,9,FALSE)/VLOOKUP($C1247,pivot!$H$4:$Q$65,5,FALSE)</f>
        <v>20939.407682526304</v>
      </c>
      <c r="Y1247" s="1">
        <f>IF(dataOrig!$AC1247&gt;0,dataOrig!Y1247*dataRevised!$AC1247/dataOrig!$AC1247,dataOrig!Y1247)</f>
        <v>1895.3001796890364</v>
      </c>
      <c r="Z1247" s="1">
        <f>IF(dataOrig!$AC1247&gt;0,dataOrig!Z1247*dataRevised!$AC1247/dataOrig!$AC1247,dataOrig!Z1247)</f>
        <v>16048.358486036284</v>
      </c>
      <c r="AA1247" s="1">
        <f>IF(dataOrig!$AC1247&gt;0,dataOrig!AA1247*dataRevised!$AC1247/dataOrig!$AC1247,dataOrig!AA1247)</f>
        <v>314.1998507433189</v>
      </c>
      <c r="AB1247" s="1">
        <f>IF(dataOrig!$AC1247&gt;0,dataOrig!AB1247*dataRevised!$AC1247/dataOrig!$AC1247,dataOrig!AB1247)</f>
        <v>2991.0583926883005</v>
      </c>
      <c r="AC1247" s="9">
        <f>dataOrig!AC1247*VLOOKUP($C1247,pivot!$H$4:$Q$65,10,FALSE)/VLOOKUP($C1247,pivot!$H$4:$Q$65,6,FALSE)</f>
        <v>21248.916909156938</v>
      </c>
    </row>
    <row r="1248" spans="1:29">
      <c r="A1248">
        <v>1292</v>
      </c>
      <c r="B1248">
        <v>51013</v>
      </c>
      <c r="C1248">
        <f>dataOrig!C1248</f>
        <v>51013</v>
      </c>
      <c r="D1248">
        <v>51</v>
      </c>
      <c r="E1248" s="1">
        <f>IF(dataOrig!$I1248&gt;0,dataOrig!E1248*dataRevised!$I1248/dataOrig!$I1248,dataOrig!E1248)</f>
        <v>826.15153788447117</v>
      </c>
      <c r="F1248" s="1">
        <f>IF(dataOrig!$I1248&gt;0,dataOrig!F1248*dataRevised!$I1248/dataOrig!$I1248,dataOrig!F1248)</f>
        <v>438.17404351087765</v>
      </c>
      <c r="G1248" s="1">
        <f>IF(dataOrig!$I1248&gt;0,dataOrig!G1248*dataRevised!$I1248/dataOrig!$I1248,dataOrig!G1248)</f>
        <v>179.87096774193549</v>
      </c>
      <c r="H1248" s="1">
        <f>IF(dataOrig!$I1248&gt;0,dataOrig!H1248*dataRevised!$I1248/dataOrig!$I1248,dataOrig!H1248)</f>
        <v>223.79294823705925</v>
      </c>
      <c r="I1248" s="9">
        <f>dataOrig!I1248*VLOOKUP($C1248,pivot!$H$4:$Q$65,7,FALSE)/VLOOKUP($C1248,pivot!$H$4:$Q$65,2,FALSE)</f>
        <v>1667.9894973743435</v>
      </c>
      <c r="J1248" s="1">
        <f>dataOrig!J1248</f>
        <v>790</v>
      </c>
      <c r="K1248" s="1">
        <f>dataOrig!K1248</f>
        <v>419</v>
      </c>
      <c r="L1248" s="1">
        <f>dataOrig!L1248</f>
        <v>172</v>
      </c>
      <c r="M1248" s="1">
        <f>dataOrig!M1248</f>
        <v>214</v>
      </c>
      <c r="N1248" s="9">
        <f>dataOrig!N1248</f>
        <v>1595</v>
      </c>
      <c r="O1248" s="1">
        <f>IF(dataOrig!$S1248&gt;0,dataOrig!O1248*dataRevised!$S1248/dataOrig!$S1248,dataOrig!O1248)</f>
        <v>538.90057005251208</v>
      </c>
      <c r="P1248" s="1">
        <f>IF(dataOrig!$S1248&gt;0,dataOrig!P1248*dataRevised!$S1248/dataOrig!$S1248,dataOrig!P1248)</f>
        <v>242.41772505860382</v>
      </c>
      <c r="Q1248" s="1">
        <f>IF(dataOrig!$S1248&gt;0,dataOrig!Q1248*dataRevised!$S1248/dataOrig!$S1248,dataOrig!Q1248)</f>
        <v>59.592737882797429</v>
      </c>
      <c r="R1248" s="1">
        <f>IF(dataOrig!$S1248&gt;0,dataOrig!R1248*dataRevised!$S1248/dataOrig!$S1248,dataOrig!R1248)</f>
        <v>145.69713153712343</v>
      </c>
      <c r="S1248" s="9">
        <f>dataOrig!S1248*VLOOKUP($C1248,pivot!$H$4:$Q$65,8,FALSE)/VLOOKUP($C1248,pivot!$H$4:$Q$65,4,FALSE)</f>
        <v>986.60816453103678</v>
      </c>
      <c r="T1248" s="1">
        <f>IF(dataOrig!$X1248&gt;0,dataOrig!T1248*dataRevised!$X1248/dataOrig!$X1248,dataOrig!T1248)</f>
        <v>325.74970391329447</v>
      </c>
      <c r="U1248" s="1">
        <f>IF(dataOrig!$X1248&gt;0,dataOrig!U1248*dataRevised!$X1248/dataOrig!$X1248,dataOrig!U1248)</f>
        <v>1107.9553338922033</v>
      </c>
      <c r="V1248" s="1">
        <f>IF(dataOrig!$X1248&gt;0,dataOrig!V1248*dataRevised!$X1248/dataOrig!$X1248,dataOrig!V1248)</f>
        <v>31.830012648492389</v>
      </c>
      <c r="W1248" s="1">
        <f>IF(dataOrig!$X1248&gt;0,dataOrig!W1248*dataRevised!$X1248/dataOrig!$X1248,dataOrig!W1248)</f>
        <v>539.07851208936052</v>
      </c>
      <c r="X1248" s="9">
        <f>dataOrig!X1248*VLOOKUP($C1248,pivot!$H$4:$Q$65,9,FALSE)/VLOOKUP($C1248,pivot!$H$4:$Q$65,5,FALSE)</f>
        <v>2004.6135625433506</v>
      </c>
      <c r="Y1248" s="1">
        <f>IF(dataOrig!$AC1248&gt;0,dataOrig!Y1248*dataRevised!$AC1248/dataOrig!$AC1248,dataOrig!Y1248)</f>
        <v>442.23236590356771</v>
      </c>
      <c r="Z1248" s="1">
        <f>IF(dataOrig!$AC1248&gt;0,dataOrig!Z1248*dataRevised!$AC1248/dataOrig!$AC1248,dataOrig!Z1248)</f>
        <v>198.93273462149165</v>
      </c>
      <c r="AA1248" s="1">
        <f>IF(dataOrig!$AC1248&gt;0,dataOrig!AA1248*dataRevised!$AC1248/dataOrig!$AC1248,dataOrig!AA1248)</f>
        <v>48.902968245167514</v>
      </c>
      <c r="AB1248" s="1">
        <f>IF(dataOrig!$AC1248&gt;0,dataOrig!AB1248*dataRevised!$AC1248/dataOrig!$AC1248,dataOrig!AB1248)</f>
        <v>120.40087434932005</v>
      </c>
      <c r="AC1248" s="9">
        <f>dataOrig!AC1248*VLOOKUP($C1248,pivot!$H$4:$Q$65,10,FALSE)/VLOOKUP($C1248,pivot!$H$4:$Q$65,6,FALSE)</f>
        <v>810.46894311954691</v>
      </c>
    </row>
    <row r="1249" spans="1:29">
      <c r="A1249">
        <v>1293</v>
      </c>
      <c r="B1249">
        <v>51013</v>
      </c>
      <c r="C1249">
        <f>dataOrig!C1249</f>
        <v>51013</v>
      </c>
      <c r="D1249">
        <v>51</v>
      </c>
      <c r="E1249" s="1">
        <f>IF(dataOrig!$I1249&gt;0,dataOrig!E1249*dataRevised!$I1249/dataOrig!$I1249,dataOrig!E1249)</f>
        <v>676.60765191297821</v>
      </c>
      <c r="F1249" s="1">
        <f>IF(dataOrig!$I1249&gt;0,dataOrig!F1249*dataRevised!$I1249/dataOrig!$I1249,dataOrig!F1249)</f>
        <v>608.63315828957241</v>
      </c>
      <c r="G1249" s="1">
        <f>IF(dataOrig!$I1249&gt;0,dataOrig!G1249*dataRevised!$I1249/dataOrig!$I1249,dataOrig!G1249)</f>
        <v>146.4066016504126</v>
      </c>
      <c r="H1249" s="1">
        <f>IF(dataOrig!$I1249&gt;0,dataOrig!H1249*dataRevised!$I1249/dataOrig!$I1249,dataOrig!H1249)</f>
        <v>341.96399099774942</v>
      </c>
      <c r="I1249" s="9">
        <f>dataOrig!I1249*VLOOKUP($C1249,pivot!$H$4:$Q$65,7,FALSE)/VLOOKUP($C1249,pivot!$H$4:$Q$65,2,FALSE)</f>
        <v>1773.6114028507127</v>
      </c>
      <c r="J1249" s="1">
        <f>dataOrig!J1249</f>
        <v>647</v>
      </c>
      <c r="K1249" s="1">
        <f>dataOrig!K1249</f>
        <v>582</v>
      </c>
      <c r="L1249" s="1">
        <f>dataOrig!L1249</f>
        <v>140</v>
      </c>
      <c r="M1249" s="1">
        <f>dataOrig!M1249</f>
        <v>327</v>
      </c>
      <c r="N1249" s="9">
        <f>dataOrig!N1249</f>
        <v>1696</v>
      </c>
      <c r="O1249" s="1">
        <f>IF(dataOrig!$S1249&gt;0,dataOrig!O1249*dataRevised!$S1249/dataOrig!$S1249,dataOrig!O1249)</f>
        <v>704.16598549051469</v>
      </c>
      <c r="P1249" s="1">
        <f>IF(dataOrig!$S1249&gt;0,dataOrig!P1249*dataRevised!$S1249/dataOrig!$S1249,dataOrig!P1249)</f>
        <v>1399.6749607188958</v>
      </c>
      <c r="Q1249" s="1">
        <f>IF(dataOrig!$S1249&gt;0,dataOrig!Q1249*dataRevised!$S1249/dataOrig!$S1249,dataOrig!Q1249)</f>
        <v>88.266335811064664</v>
      </c>
      <c r="R1249" s="1">
        <f>IF(dataOrig!$S1249&gt;0,dataOrig!R1249*dataRevised!$S1249/dataOrig!$S1249,dataOrig!R1249)</f>
        <v>140.82252199868694</v>
      </c>
      <c r="S1249" s="9">
        <f>dataOrig!S1249*VLOOKUP($C1249,pivot!$H$4:$Q$65,8,FALSE)/VLOOKUP($C1249,pivot!$H$4:$Q$65,4,FALSE)</f>
        <v>2332.9298040191616</v>
      </c>
      <c r="T1249" s="1">
        <f>IF(dataOrig!$X1249&gt;0,dataOrig!T1249*dataRevised!$X1249/dataOrig!$X1249,dataOrig!T1249)</f>
        <v>266.15308448632999</v>
      </c>
      <c r="U1249" s="1">
        <f>IF(dataOrig!$X1249&gt;0,dataOrig!U1249*dataRevised!$X1249/dataOrig!$X1249,dataOrig!U1249)</f>
        <v>828.93479748414222</v>
      </c>
      <c r="V1249" s="1">
        <f>IF(dataOrig!$X1249&gt;0,dataOrig!V1249*dataRevised!$X1249/dataOrig!$X1249,dataOrig!V1249)</f>
        <v>80.590883088736049</v>
      </c>
      <c r="W1249" s="1">
        <f>IF(dataOrig!$X1249&gt;0,dataOrig!W1249*dataRevised!$X1249/dataOrig!$X1249,dataOrig!W1249)</f>
        <v>438.17059965052289</v>
      </c>
      <c r="X1249" s="9">
        <f>dataOrig!X1249*VLOOKUP($C1249,pivot!$H$4:$Q$65,9,FALSE)/VLOOKUP($C1249,pivot!$H$4:$Q$65,5,FALSE)</f>
        <v>1613.8493647097312</v>
      </c>
      <c r="Y1249" s="1">
        <f>IF(dataOrig!$AC1249&gt;0,dataOrig!Y1249*dataRevised!$AC1249/dataOrig!$AC1249,dataOrig!Y1249)</f>
        <v>695.54739715991491</v>
      </c>
      <c r="Z1249" s="1">
        <f>IF(dataOrig!$AC1249&gt;0,dataOrig!Z1249*dataRevised!$AC1249/dataOrig!$AC1249,dataOrig!Z1249)</f>
        <v>2371.1238743079957</v>
      </c>
      <c r="AA1249" s="1">
        <f>IF(dataOrig!$AC1249&gt;0,dataOrig!AA1249*dataRevised!$AC1249/dataOrig!$AC1249,dataOrig!AA1249)</f>
        <v>79.865083686481057</v>
      </c>
      <c r="AB1249" s="1">
        <f>IF(dataOrig!$AC1249&gt;0,dataOrig!AB1249*dataRevised!$AC1249/dataOrig!$AC1249,dataOrig!AB1249)</f>
        <v>104.75017357600734</v>
      </c>
      <c r="AC1249" s="9">
        <f>dataOrig!AC1249*VLOOKUP($C1249,pivot!$H$4:$Q$65,10,FALSE)/VLOOKUP($C1249,pivot!$H$4:$Q$65,6,FALSE)</f>
        <v>3251.2865287303994</v>
      </c>
    </row>
    <row r="1250" spans="1:29">
      <c r="A1250">
        <v>1294</v>
      </c>
      <c r="B1250">
        <v>51013</v>
      </c>
      <c r="C1250">
        <f>dataOrig!C1250</f>
        <v>51013</v>
      </c>
      <c r="D1250">
        <v>51</v>
      </c>
      <c r="E1250" s="1">
        <f>IF(dataOrig!$I1250&gt;0,dataOrig!E1250*dataRevised!$I1250/dataOrig!$I1250,dataOrig!E1250)</f>
        <v>1424.3270817704426</v>
      </c>
      <c r="F1250" s="1">
        <f>IF(dataOrig!$I1250&gt;0,dataOrig!F1250*dataRevised!$I1250/dataOrig!$I1250,dataOrig!F1250)</f>
        <v>5472.4696174043511</v>
      </c>
      <c r="G1250" s="1">
        <f>IF(dataOrig!$I1250&gt;0,dataOrig!G1250*dataRevised!$I1250/dataOrig!$I1250,dataOrig!G1250)</f>
        <v>728.89572393098274</v>
      </c>
      <c r="H1250" s="1">
        <f>IF(dataOrig!$I1250&gt;0,dataOrig!H1250*dataRevised!$I1250/dataOrig!$I1250,dataOrig!H1250)</f>
        <v>1168.1155288822206</v>
      </c>
      <c r="I1250" s="9">
        <f>dataOrig!I1250*VLOOKUP($C1250,pivot!$H$4:$Q$65,7,FALSE)/VLOOKUP($C1250,pivot!$H$4:$Q$65,2,FALSE)</f>
        <v>8793.8079519879975</v>
      </c>
      <c r="J1250" s="1">
        <f>dataOrig!J1250</f>
        <v>1362</v>
      </c>
      <c r="K1250" s="1">
        <f>dataOrig!K1250</f>
        <v>5233</v>
      </c>
      <c r="L1250" s="1">
        <f>dataOrig!L1250</f>
        <v>697</v>
      </c>
      <c r="M1250" s="1">
        <f>dataOrig!M1250</f>
        <v>1117</v>
      </c>
      <c r="N1250" s="9">
        <f>dataOrig!N1250</f>
        <v>8409</v>
      </c>
      <c r="O1250" s="1">
        <f>IF(dataOrig!$S1250&gt;0,dataOrig!O1250*dataRevised!$S1250/dataOrig!$S1250,dataOrig!O1250)</f>
        <v>1451.5457075708921</v>
      </c>
      <c r="P1250" s="1">
        <f>IF(dataOrig!$S1250&gt;0,dataOrig!P1250*dataRevised!$S1250/dataOrig!$S1250,dataOrig!P1250)</f>
        <v>2577.4541906189438</v>
      </c>
      <c r="Q1250" s="1">
        <f>IF(dataOrig!$S1250&gt;0,dataOrig!Q1250*dataRevised!$S1250/dataOrig!$S1250,dataOrig!Q1250)</f>
        <v>416.46299608105943</v>
      </c>
      <c r="R1250" s="1">
        <f>IF(dataOrig!$S1250&gt;0,dataOrig!R1250*dataRevised!$S1250/dataOrig!$S1250,dataOrig!R1250)</f>
        <v>1060.5286732679581</v>
      </c>
      <c r="S1250" s="9">
        <f>dataOrig!S1250*VLOOKUP($C1250,pivot!$H$4:$Q$65,8,FALSE)/VLOOKUP($C1250,pivot!$H$4:$Q$65,4,FALSE)</f>
        <v>5505.9915675388538</v>
      </c>
      <c r="T1250" s="1">
        <f>IF(dataOrig!$X1250&gt;0,dataOrig!T1250*dataRevised!$X1250/dataOrig!$X1250,dataOrig!T1250)</f>
        <v>709.06432431854319</v>
      </c>
      <c r="U1250" s="1">
        <f>IF(dataOrig!$X1250&gt;0,dataOrig!U1250*dataRevised!$X1250/dataOrig!$X1250,dataOrig!U1250)</f>
        <v>4381.7059965052285</v>
      </c>
      <c r="V1250" s="1">
        <f>IF(dataOrig!$X1250&gt;0,dataOrig!V1250*dataRevised!$X1250/dataOrig!$X1250,dataOrig!V1250)</f>
        <v>459.16486331229447</v>
      </c>
      <c r="W1250" s="1">
        <f>IF(dataOrig!$X1250&gt;0,dataOrig!W1250*dataRevised!$X1250/dataOrig!$X1250,dataOrig!W1250)</f>
        <v>2297.1787851848121</v>
      </c>
      <c r="X1250" s="9">
        <f>dataOrig!X1250*VLOOKUP($C1250,pivot!$H$4:$Q$65,9,FALSE)/VLOOKUP($C1250,pivot!$H$4:$Q$65,5,FALSE)</f>
        <v>7847.1139693208788</v>
      </c>
      <c r="Y1250" s="1">
        <f>IF(dataOrig!$AC1250&gt;0,dataOrig!Y1250*dataRevised!$AC1250/dataOrig!$AC1250,dataOrig!Y1250)</f>
        <v>1222.9662469403197</v>
      </c>
      <c r="Z1250" s="1">
        <f>IF(dataOrig!$AC1250&gt;0,dataOrig!Z1250*dataRevised!$AC1250/dataOrig!$AC1250,dataOrig!Z1250)</f>
        <v>2295.2205149461456</v>
      </c>
      <c r="AA1250" s="1">
        <f>IF(dataOrig!$AC1250&gt;0,dataOrig!AA1250*dataRevised!$AC1250/dataOrig!$AC1250,dataOrig!AA1250)</f>
        <v>341.87085925114656</v>
      </c>
      <c r="AB1250" s="1">
        <f>IF(dataOrig!$AC1250&gt;0,dataOrig!AB1250*dataRevised!$AC1250/dataOrig!$AC1250,dataOrig!AB1250)</f>
        <v>855.72987495533982</v>
      </c>
      <c r="AC1250" s="9">
        <f>dataOrig!AC1250*VLOOKUP($C1250,pivot!$H$4:$Q$65,10,FALSE)/VLOOKUP($C1250,pivot!$H$4:$Q$65,6,FALSE)</f>
        <v>4715.7874960929521</v>
      </c>
    </row>
    <row r="1251" spans="1:29">
      <c r="A1251">
        <v>1295</v>
      </c>
      <c r="B1251">
        <v>51013</v>
      </c>
      <c r="C1251">
        <f>dataOrig!C1251</f>
        <v>51013</v>
      </c>
      <c r="D1251">
        <v>51</v>
      </c>
      <c r="E1251" s="1">
        <f>IF(dataOrig!$I1251&gt;0,dataOrig!E1251*dataRevised!$I1251/dataOrig!$I1251,dataOrig!E1251)</f>
        <v>795.82445611402841</v>
      </c>
      <c r="F1251" s="1">
        <f>IF(dataOrig!$I1251&gt;0,dataOrig!F1251*dataRevised!$I1251/dataOrig!$I1251,dataOrig!F1251)</f>
        <v>1613.6099024756188</v>
      </c>
      <c r="G1251" s="1">
        <f>IF(dataOrig!$I1251&gt;0,dataOrig!G1251*dataRevised!$I1251/dataOrig!$I1251,dataOrig!G1251)</f>
        <v>150.58964741185295</v>
      </c>
      <c r="H1251" s="1">
        <f>IF(dataOrig!$I1251&gt;0,dataOrig!H1251*dataRevised!$I1251/dataOrig!$I1251,dataOrig!H1251)</f>
        <v>477.91297824456109</v>
      </c>
      <c r="I1251" s="9">
        <f>dataOrig!I1251*VLOOKUP($C1251,pivot!$H$4:$Q$65,7,FALSE)/VLOOKUP($C1251,pivot!$H$4:$Q$65,2,FALSE)</f>
        <v>3037.9369842460615</v>
      </c>
      <c r="J1251" s="1">
        <f>dataOrig!J1251</f>
        <v>761</v>
      </c>
      <c r="K1251" s="1">
        <f>dataOrig!K1251</f>
        <v>1543</v>
      </c>
      <c r="L1251" s="1">
        <f>dataOrig!L1251</f>
        <v>144</v>
      </c>
      <c r="M1251" s="1">
        <f>dataOrig!M1251</f>
        <v>457</v>
      </c>
      <c r="N1251" s="9">
        <f>dataOrig!N1251</f>
        <v>2905</v>
      </c>
      <c r="O1251" s="1">
        <f>IF(dataOrig!$S1251&gt;0,dataOrig!O1251*dataRevised!$S1251/dataOrig!$S1251,dataOrig!O1251)</f>
        <v>581.77342502174895</v>
      </c>
      <c r="P1251" s="1">
        <f>IF(dataOrig!$S1251&gt;0,dataOrig!P1251*dataRevised!$S1251/dataOrig!$S1251,dataOrig!P1251)</f>
        <v>2255.7378326758426</v>
      </c>
      <c r="Q1251" s="1">
        <f>IF(dataOrig!$S1251&gt;0,dataOrig!Q1251*dataRevised!$S1251/dataOrig!$S1251,dataOrig!Q1251)</f>
        <v>78.045328445600802</v>
      </c>
      <c r="R1251" s="1">
        <f>IF(dataOrig!$S1251&gt;0,dataOrig!R1251*dataRevised!$S1251/dataOrig!$S1251,dataOrig!R1251)</f>
        <v>1955.781860307625</v>
      </c>
      <c r="S1251" s="9">
        <f>dataOrig!S1251*VLOOKUP($C1251,pivot!$H$4:$Q$65,8,FALSE)/VLOOKUP($C1251,pivot!$H$4:$Q$65,4,FALSE)</f>
        <v>4871.3384464508181</v>
      </c>
      <c r="T1251" s="1">
        <f>IF(dataOrig!$X1251&gt;0,dataOrig!T1251*dataRevised!$X1251/dataOrig!$X1251,dataOrig!T1251)</f>
        <v>216.03774542274624</v>
      </c>
      <c r="U1251" s="1">
        <f>IF(dataOrig!$X1251&gt;0,dataOrig!U1251*dataRevised!$X1251/dataOrig!$X1251,dataOrig!U1251)</f>
        <v>3128.145285603965</v>
      </c>
      <c r="V1251" s="1">
        <f>IF(dataOrig!$X1251&gt;0,dataOrig!V1251*dataRevised!$X1251/dataOrig!$X1251,dataOrig!V1251)</f>
        <v>19.639795038431476</v>
      </c>
      <c r="W1251" s="1">
        <f>IF(dataOrig!$X1251&gt;0,dataOrig!W1251*dataRevised!$X1251/dataOrig!$X1251,dataOrig!W1251)</f>
        <v>803.19989364068033</v>
      </c>
      <c r="X1251" s="9">
        <f>dataOrig!X1251*VLOOKUP($C1251,pivot!$H$4:$Q$65,9,FALSE)/VLOOKUP($C1251,pivot!$H$4:$Q$65,5,FALSE)</f>
        <v>4167.022719705823</v>
      </c>
      <c r="Y1251" s="1">
        <f>IF(dataOrig!$AC1251&gt;0,dataOrig!Y1251*dataRevised!$AC1251/dataOrig!$AC1251,dataOrig!Y1251)</f>
        <v>815.71324867305952</v>
      </c>
      <c r="Z1251" s="1">
        <f>IF(dataOrig!$AC1251&gt;0,dataOrig!Z1251*dataRevised!$AC1251/dataOrig!$AC1251,dataOrig!Z1251)</f>
        <v>2630.554533099591</v>
      </c>
      <c r="AA1251" s="1">
        <f>IF(dataOrig!$AC1251&gt;0,dataOrig!AA1251*dataRevised!$AC1251/dataOrig!$AC1251,dataOrig!AA1251)</f>
        <v>64.425606789635623</v>
      </c>
      <c r="AB1251" s="1">
        <f>IF(dataOrig!$AC1251&gt;0,dataOrig!AB1251*dataRevised!$AC1251/dataOrig!$AC1251,dataOrig!AB1251)</f>
        <v>2176.0341816448113</v>
      </c>
      <c r="AC1251" s="9">
        <f>dataOrig!AC1251*VLOOKUP($C1251,pivot!$H$4:$Q$65,10,FALSE)/VLOOKUP($C1251,pivot!$H$4:$Q$65,6,FALSE)</f>
        <v>5686.7275702070974</v>
      </c>
    </row>
    <row r="1252" spans="1:29">
      <c r="A1252">
        <v>1296</v>
      </c>
      <c r="B1252">
        <v>51013</v>
      </c>
      <c r="C1252">
        <f>dataOrig!C1252</f>
        <v>51013</v>
      </c>
      <c r="D1252">
        <v>51</v>
      </c>
      <c r="E1252" s="1">
        <f>IF(dataOrig!$I1252&gt;0,dataOrig!E1252*dataRevised!$I1252/dataOrig!$I1252,dataOrig!E1252)</f>
        <v>1176.4816204051012</v>
      </c>
      <c r="F1252" s="1">
        <f>IF(dataOrig!$I1252&gt;0,dataOrig!F1252*dataRevised!$I1252/dataOrig!$I1252,dataOrig!F1252)</f>
        <v>5157.6954238559638</v>
      </c>
      <c r="G1252" s="1">
        <f>IF(dataOrig!$I1252&gt;0,dataOrig!G1252*dataRevised!$I1252/dataOrig!$I1252,dataOrig!G1252)</f>
        <v>419.35033758439613</v>
      </c>
      <c r="H1252" s="1">
        <f>IF(dataOrig!$I1252&gt;0,dataOrig!H1252*dataRevised!$I1252/dataOrig!$I1252,dataOrig!H1252)</f>
        <v>666.1500375093774</v>
      </c>
      <c r="I1252" s="9">
        <f>dataOrig!I1252*VLOOKUP($C1252,pivot!$H$4:$Q$65,7,FALSE)/VLOOKUP($C1252,pivot!$H$4:$Q$65,2,FALSE)</f>
        <v>7419.677419354839</v>
      </c>
      <c r="J1252" s="1">
        <f>dataOrig!J1252</f>
        <v>1125</v>
      </c>
      <c r="K1252" s="1">
        <f>dataOrig!K1252</f>
        <v>4932</v>
      </c>
      <c r="L1252" s="1">
        <f>dataOrig!L1252</f>
        <v>401</v>
      </c>
      <c r="M1252" s="1">
        <f>dataOrig!M1252</f>
        <v>637</v>
      </c>
      <c r="N1252" s="9">
        <f>dataOrig!N1252</f>
        <v>7095</v>
      </c>
      <c r="O1252" s="1">
        <f>IF(dataOrig!$S1252&gt;0,dataOrig!O1252*dataRevised!$S1252/dataOrig!$S1252,dataOrig!O1252)</f>
        <v>832.82484342919872</v>
      </c>
      <c r="P1252" s="1">
        <f>IF(dataOrig!$S1252&gt;0,dataOrig!P1252*dataRevised!$S1252/dataOrig!$S1252,dataOrig!P1252)</f>
        <v>5360.591142732299</v>
      </c>
      <c r="Q1252" s="1">
        <f>IF(dataOrig!$S1252&gt;0,dataOrig!Q1252*dataRevised!$S1252/dataOrig!$S1252,dataOrig!Q1252)</f>
        <v>50.04795900586759</v>
      </c>
      <c r="R1252" s="1">
        <f>IF(dataOrig!$S1252&gt;0,dataOrig!R1252*dataRevised!$S1252/dataOrig!$S1252,dataOrig!R1252)</f>
        <v>299.96458926038537</v>
      </c>
      <c r="S1252" s="9">
        <f>dataOrig!S1252*VLOOKUP($C1252,pivot!$H$4:$Q$65,8,FALSE)/VLOOKUP($C1252,pivot!$H$4:$Q$65,4,FALSE)</f>
        <v>6543.4285344277514</v>
      </c>
      <c r="T1252" s="1">
        <f>IF(dataOrig!$X1252&gt;0,dataOrig!T1252*dataRevised!$X1252/dataOrig!$X1252,dataOrig!T1252)</f>
        <v>599.35236582799496</v>
      </c>
      <c r="U1252" s="1">
        <f>IF(dataOrig!$X1252&gt;0,dataOrig!U1252*dataRevised!$X1252/dataOrig!$X1252,dataOrig!U1252)</f>
        <v>5842.500406777529</v>
      </c>
      <c r="V1252" s="1">
        <f>IF(dataOrig!$X1252&gt;0,dataOrig!V1252*dataRevised!$X1252/dataOrig!$X1252,dataOrig!V1252)</f>
        <v>247.19052375956858</v>
      </c>
      <c r="W1252" s="1">
        <f>IF(dataOrig!$X1252&gt;0,dataOrig!W1252*dataRevised!$X1252/dataOrig!$X1252,dataOrig!W1252)</f>
        <v>1227.8258070578022</v>
      </c>
      <c r="X1252" s="9">
        <f>dataOrig!X1252*VLOOKUP($C1252,pivot!$H$4:$Q$65,9,FALSE)/VLOOKUP($C1252,pivot!$H$4:$Q$65,5,FALSE)</f>
        <v>7916.869103422895</v>
      </c>
      <c r="Y1252" s="1">
        <f>IF(dataOrig!$AC1252&gt;0,dataOrig!Y1252*dataRevised!$AC1252/dataOrig!$AC1252,dataOrig!Y1252)</f>
        <v>799.15223655951763</v>
      </c>
      <c r="Z1252" s="1">
        <f>IF(dataOrig!$AC1252&gt;0,dataOrig!Z1252*dataRevised!$AC1252/dataOrig!$AC1252,dataOrig!Z1252)</f>
        <v>6800.0348815659272</v>
      </c>
      <c r="AA1252" s="1">
        <f>IF(dataOrig!$AC1252&gt;0,dataOrig!AA1252*dataRevised!$AC1252/dataOrig!$AC1252,dataOrig!AA1252)</f>
        <v>41.115673071358295</v>
      </c>
      <c r="AB1252" s="1">
        <f>IF(dataOrig!$AC1252&gt;0,dataOrig!AB1252*dataRevised!$AC1252/dataOrig!$AC1252,dataOrig!AB1252)</f>
        <v>266.68743426588657</v>
      </c>
      <c r="AC1252" s="9">
        <f>dataOrig!AC1252*VLOOKUP($C1252,pivot!$H$4:$Q$65,10,FALSE)/VLOOKUP($C1252,pivot!$H$4:$Q$65,6,FALSE)</f>
        <v>7906.9902254626904</v>
      </c>
    </row>
    <row r="1253" spans="1:29">
      <c r="A1253">
        <v>1297</v>
      </c>
      <c r="B1253">
        <v>51013</v>
      </c>
      <c r="C1253">
        <f>dataOrig!C1253</f>
        <v>51013</v>
      </c>
      <c r="D1253">
        <v>51</v>
      </c>
      <c r="E1253" s="1">
        <f>IF(dataOrig!$I1253&gt;0,dataOrig!E1253*dataRevised!$I1253/dataOrig!$I1253,dataOrig!E1253)</f>
        <v>428.76219054763686</v>
      </c>
      <c r="F1253" s="1">
        <f>IF(dataOrig!$I1253&gt;0,dataOrig!F1253*dataRevised!$I1253/dataOrig!$I1253,dataOrig!F1253)</f>
        <v>458.04351087771937</v>
      </c>
      <c r="G1253" s="1">
        <f>IF(dataOrig!$I1253&gt;0,dataOrig!G1253*dataRevised!$I1253/dataOrig!$I1253,dataOrig!G1253)</f>
        <v>29.281320330082519</v>
      </c>
      <c r="H1253" s="1">
        <f>IF(dataOrig!$I1253&gt;0,dataOrig!H1253*dataRevised!$I1253/dataOrig!$I1253,dataOrig!H1253)</f>
        <v>199.74043510877718</v>
      </c>
      <c r="I1253" s="9">
        <f>dataOrig!I1253*VLOOKUP($C1253,pivot!$H$4:$Q$65,7,FALSE)/VLOOKUP($C1253,pivot!$H$4:$Q$65,2,FALSE)</f>
        <v>1115.8274568642159</v>
      </c>
      <c r="J1253" s="1">
        <f>dataOrig!J1253</f>
        <v>410</v>
      </c>
      <c r="K1253" s="1">
        <f>dataOrig!K1253</f>
        <v>438</v>
      </c>
      <c r="L1253" s="1">
        <f>dataOrig!L1253</f>
        <v>28</v>
      </c>
      <c r="M1253" s="1">
        <f>dataOrig!M1253</f>
        <v>191</v>
      </c>
      <c r="N1253" s="9">
        <f>dataOrig!N1253</f>
        <v>1067</v>
      </c>
      <c r="O1253" s="1">
        <f>IF(dataOrig!$S1253&gt;0,dataOrig!O1253*dataRevised!$S1253/dataOrig!$S1253,dataOrig!O1253)</f>
        <v>485.2092068371602</v>
      </c>
      <c r="P1253" s="1">
        <f>IF(dataOrig!$S1253&gt;0,dataOrig!P1253*dataRevised!$S1253/dataOrig!$S1253,dataOrig!P1253)</f>
        <v>132.1523707751476</v>
      </c>
      <c r="Q1253" s="1">
        <f>IF(dataOrig!$S1253&gt;0,dataOrig!Q1253*dataRevised!$S1253/dataOrig!$S1253,dataOrig!Q1253)</f>
        <v>11.393410849446047</v>
      </c>
      <c r="R1253" s="1">
        <f>IF(dataOrig!$S1253&gt;0,dataOrig!R1253*dataRevised!$S1253/dataOrig!$S1253,dataOrig!R1253)</f>
        <v>155.72251010866722</v>
      </c>
      <c r="S1253" s="9">
        <f>dataOrig!S1253*VLOOKUP($C1253,pivot!$H$4:$Q$65,8,FALSE)/VLOOKUP($C1253,pivot!$H$4:$Q$65,4,FALSE)</f>
        <v>784.47749857042106</v>
      </c>
      <c r="T1253" s="1">
        <f>IF(dataOrig!$X1253&gt;0,dataOrig!T1253*dataRevised!$X1253/dataOrig!$X1253,dataOrig!T1253)</f>
        <v>163.21346911248224</v>
      </c>
      <c r="U1253" s="1">
        <f>IF(dataOrig!$X1253&gt;0,dataOrig!U1253*dataRevised!$X1253/dataOrig!$X1253,dataOrig!U1253)</f>
        <v>385.34632334025895</v>
      </c>
      <c r="V1253" s="1">
        <f>IF(dataOrig!$X1253&gt;0,dataOrig!V1253*dataRevised!$X1253/dataOrig!$X1253,dataOrig!V1253)</f>
        <v>55.533213556944162</v>
      </c>
      <c r="W1253" s="1">
        <f>IF(dataOrig!$X1253&gt;0,dataOrig!W1253*dataRevised!$X1253/dataOrig!$X1253,dataOrig!W1253)</f>
        <v>253.96286687626906</v>
      </c>
      <c r="X1253" s="9">
        <f>dataOrig!X1253*VLOOKUP($C1253,pivot!$H$4:$Q$65,9,FALSE)/VLOOKUP($C1253,pivot!$H$4:$Q$65,5,FALSE)</f>
        <v>858.05587288595439</v>
      </c>
      <c r="Y1253" s="1">
        <f>IF(dataOrig!$AC1253&gt;0,dataOrig!Y1253*dataRevised!$AC1253/dataOrig!$AC1253,dataOrig!Y1253)</f>
        <v>398.50699189226458</v>
      </c>
      <c r="Z1253" s="1">
        <f>IF(dataOrig!$AC1253&gt;0,dataOrig!Z1253*dataRevised!$AC1253/dataOrig!$AC1253,dataOrig!Z1253)</f>
        <v>117.54768219060149</v>
      </c>
      <c r="AA1253" s="1">
        <f>IF(dataOrig!$AC1253&gt;0,dataOrig!AA1253*dataRevised!$AC1253/dataOrig!$AC1253,dataOrig!AA1253)</f>
        <v>9.3496561623064007</v>
      </c>
      <c r="AB1253" s="1">
        <f>IF(dataOrig!$AC1253&gt;0,dataOrig!AB1253*dataRevised!$AC1253/dataOrig!$AC1253,dataOrig!AB1253)</f>
        <v>127.72805908607297</v>
      </c>
      <c r="AC1253" s="9">
        <f>dataOrig!AC1253*VLOOKUP($C1253,pivot!$H$4:$Q$65,10,FALSE)/VLOOKUP($C1253,pivot!$H$4:$Q$65,6,FALSE)</f>
        <v>653.13238933124546</v>
      </c>
    </row>
    <row r="1254" spans="1:29">
      <c r="A1254">
        <v>1298</v>
      </c>
      <c r="B1254">
        <v>51013</v>
      </c>
      <c r="C1254">
        <f>dataOrig!C1254</f>
        <v>51013</v>
      </c>
      <c r="D1254">
        <v>51</v>
      </c>
      <c r="E1254" s="1">
        <f>IF(dataOrig!$I1254&gt;0,dataOrig!E1254*dataRevised!$I1254/dataOrig!$I1254,dataOrig!E1254)</f>
        <v>157.90997749437361</v>
      </c>
      <c r="F1254" s="1">
        <f>IF(dataOrig!$I1254&gt;0,dataOrig!F1254*dataRevised!$I1254/dataOrig!$I1254,dataOrig!F1254)</f>
        <v>66.928732183045767</v>
      </c>
      <c r="G1254" s="1">
        <f>IF(dataOrig!$I1254&gt;0,dataOrig!G1254*dataRevised!$I1254/dataOrig!$I1254,dataOrig!G1254)</f>
        <v>30.327081770442607</v>
      </c>
      <c r="H1254" s="1">
        <f>IF(dataOrig!$I1254&gt;0,dataOrig!H1254*dataRevised!$I1254/dataOrig!$I1254,dataOrig!H1254)</f>
        <v>125.4913728432108</v>
      </c>
      <c r="I1254" s="9">
        <f>dataOrig!I1254*VLOOKUP($C1254,pivot!$H$4:$Q$65,7,FALSE)/VLOOKUP($C1254,pivot!$H$4:$Q$65,2,FALSE)</f>
        <v>380.65716429107277</v>
      </c>
      <c r="J1254" s="1">
        <f>dataOrig!J1254</f>
        <v>151</v>
      </c>
      <c r="K1254" s="1">
        <f>dataOrig!K1254</f>
        <v>64</v>
      </c>
      <c r="L1254" s="1">
        <f>dataOrig!L1254</f>
        <v>29</v>
      </c>
      <c r="M1254" s="1">
        <f>dataOrig!M1254</f>
        <v>120</v>
      </c>
      <c r="N1254" s="9">
        <f>dataOrig!N1254</f>
        <v>364</v>
      </c>
      <c r="O1254" s="1">
        <f>IF(dataOrig!$S1254&gt;0,dataOrig!O1254*dataRevised!$S1254/dataOrig!$S1254,dataOrig!O1254)</f>
        <v>60.997123423891537</v>
      </c>
      <c r="P1254" s="1">
        <f>IF(dataOrig!$S1254&gt;0,dataOrig!P1254*dataRevised!$S1254/dataOrig!$S1254,dataOrig!P1254)</f>
        <v>61.198100553466965</v>
      </c>
      <c r="Q1254" s="1">
        <f>IF(dataOrig!$S1254&gt;0,dataOrig!Q1254*dataRevised!$S1254/dataOrig!$S1254,dataOrig!Q1254)</f>
        <v>31.290856969797243</v>
      </c>
      <c r="R1254" s="1">
        <f>IF(dataOrig!$S1254&gt;0,dataOrig!R1254*dataRevised!$S1254/dataOrig!$S1254,dataOrig!R1254)</f>
        <v>74.101771517701494</v>
      </c>
      <c r="S1254" s="9">
        <f>dataOrig!S1254*VLOOKUP($C1254,pivot!$H$4:$Q$65,8,FALSE)/VLOOKUP($C1254,pivot!$H$4:$Q$65,4,FALSE)</f>
        <v>227.58785246485721</v>
      </c>
      <c r="T1254" s="1">
        <f>IF(dataOrig!$X1254&gt;0,dataOrig!T1254*dataRevised!$X1254/dataOrig!$X1254,dataOrig!T1254)</f>
        <v>44.020230258553305</v>
      </c>
      <c r="U1254" s="1">
        <f>IF(dataOrig!$X1254&gt;0,dataOrig!U1254*dataRevised!$X1254/dataOrig!$X1254,dataOrig!U1254)</f>
        <v>258.70350705795943</v>
      </c>
      <c r="V1254" s="1">
        <f>IF(dataOrig!$X1254&gt;0,dataOrig!V1254*dataRevised!$X1254/dataOrig!$X1254,dataOrig!V1254)</f>
        <v>29.798309713482237</v>
      </c>
      <c r="W1254" s="1">
        <f>IF(dataOrig!$X1254&gt;0,dataOrig!W1254*dataRevised!$X1254/dataOrig!$X1254,dataOrig!W1254)</f>
        <v>34.538949895172593</v>
      </c>
      <c r="X1254" s="9">
        <f>dataOrig!X1254*VLOOKUP($C1254,pivot!$H$4:$Q$65,9,FALSE)/VLOOKUP($C1254,pivot!$H$4:$Q$65,5,FALSE)</f>
        <v>367.06099692516756</v>
      </c>
      <c r="Y1254" s="1">
        <f>IF(dataOrig!$AC1254&gt;0,dataOrig!Y1254*dataRevised!$AC1254/dataOrig!$AC1254,dataOrig!Y1254)</f>
        <v>48.01473749603187</v>
      </c>
      <c r="Z1254" s="1">
        <f>IF(dataOrig!$AC1254&gt;0,dataOrig!Z1254*dataRevised!$AC1254/dataOrig!$AC1254,dataOrig!Z1254)</f>
        <v>45.032296134355498</v>
      </c>
      <c r="AA1254" s="1">
        <f>IF(dataOrig!$AC1254&gt;0,dataOrig!AA1254*dataRevised!$AC1254/dataOrig!$AC1254,dataOrig!AA1254)</f>
        <v>23.350216966939875</v>
      </c>
      <c r="AB1254" s="1">
        <f>IF(dataOrig!$AC1254&gt;0,dataOrig!AB1254*dataRevised!$AC1254/dataOrig!$AC1254,dataOrig!AB1254)</f>
        <v>60.818954316010824</v>
      </c>
      <c r="AC1254" s="9">
        <f>dataOrig!AC1254*VLOOKUP($C1254,pivot!$H$4:$Q$65,10,FALSE)/VLOOKUP($C1254,pivot!$H$4:$Q$65,6,FALSE)</f>
        <v>177.21620491333809</v>
      </c>
    </row>
    <row r="1255" spans="1:29">
      <c r="A1255">
        <v>1299</v>
      </c>
      <c r="B1255">
        <v>51013</v>
      </c>
      <c r="C1255">
        <f>dataOrig!C1255</f>
        <v>51013</v>
      </c>
      <c r="D1255">
        <v>51</v>
      </c>
      <c r="E1255" s="1">
        <f>IF(dataOrig!$I1255&gt;0,dataOrig!E1255*dataRevised!$I1255/dataOrig!$I1255,dataOrig!E1255)</f>
        <v>3740.6886721680421</v>
      </c>
      <c r="F1255" s="1">
        <f>IF(dataOrig!$I1255&gt;0,dataOrig!F1255*dataRevised!$I1255/dataOrig!$I1255,dataOrig!F1255)</f>
        <v>2147.9939984996249</v>
      </c>
      <c r="G1255" s="1">
        <f>IF(dataOrig!$I1255&gt;0,dataOrig!G1255*dataRevised!$I1255/dataOrig!$I1255,dataOrig!G1255)</f>
        <v>463.27231807951989</v>
      </c>
      <c r="H1255" s="1">
        <f>IF(dataOrig!$I1255&gt;0,dataOrig!H1255*dataRevised!$I1255/dataOrig!$I1255,dataOrig!H1255)</f>
        <v>655.69242310577647</v>
      </c>
      <c r="I1255" s="9">
        <f>dataOrig!I1255*VLOOKUP($C1255,pivot!$H$4:$Q$65,7,FALSE)/VLOOKUP($C1255,pivot!$H$4:$Q$65,2,FALSE)</f>
        <v>7007.6474118529632</v>
      </c>
      <c r="J1255" s="1">
        <f>dataOrig!J1255</f>
        <v>3577</v>
      </c>
      <c r="K1255" s="1">
        <f>dataOrig!K1255</f>
        <v>2054</v>
      </c>
      <c r="L1255" s="1">
        <f>dataOrig!L1255</f>
        <v>443</v>
      </c>
      <c r="M1255" s="1">
        <f>dataOrig!M1255</f>
        <v>627</v>
      </c>
      <c r="N1255" s="9">
        <f>dataOrig!N1255</f>
        <v>6701</v>
      </c>
      <c r="O1255" s="1">
        <f>IF(dataOrig!$S1255&gt;0,dataOrig!O1255*dataRevised!$S1255/dataOrig!$S1255,dataOrig!O1255)</f>
        <v>2958.5437093650085</v>
      </c>
      <c r="P1255" s="1">
        <f>IF(dataOrig!$S1255&gt;0,dataOrig!P1255*dataRevised!$S1255/dataOrig!$S1255,dataOrig!P1255)</f>
        <v>1404.1541267073542</v>
      </c>
      <c r="Q1255" s="1">
        <f>IF(dataOrig!$S1255&gt;0,dataOrig!Q1255*dataRevised!$S1255/dataOrig!$S1255,dataOrig!Q1255)</f>
        <v>212.06154759769552</v>
      </c>
      <c r="R1255" s="1">
        <f>IF(dataOrig!$S1255&gt;0,dataOrig!R1255*dataRevised!$S1255/dataOrig!$S1255,dataOrig!R1255)</f>
        <v>549.86132080752691</v>
      </c>
      <c r="S1255" s="9">
        <f>dataOrig!S1255*VLOOKUP($C1255,pivot!$H$4:$Q$65,8,FALSE)/VLOOKUP($C1255,pivot!$H$4:$Q$65,4,FALSE)</f>
        <v>5124.6207044775856</v>
      </c>
      <c r="T1255" s="1">
        <f>IF(dataOrig!$X1255&gt;0,dataOrig!T1255*dataRevised!$X1255/dataOrig!$X1255,dataOrig!T1255)</f>
        <v>453.06975450726401</v>
      </c>
      <c r="U1255" s="1">
        <f>IF(dataOrig!$X1255&gt;0,dataOrig!U1255*dataRevised!$X1255/dataOrig!$X1255,dataOrig!U1255)</f>
        <v>2127.8702072673</v>
      </c>
      <c r="V1255" s="1">
        <f>IF(dataOrig!$X1255&gt;0,dataOrig!V1255*dataRevised!$X1255/dataOrig!$X1255,dataOrig!V1255)</f>
        <v>127.32005059396955</v>
      </c>
      <c r="W1255" s="1">
        <f>IF(dataOrig!$X1255&gt;0,dataOrig!W1255*dataRevised!$X1255/dataOrig!$X1255,dataOrig!W1255)</f>
        <v>3014.3699212433967</v>
      </c>
      <c r="X1255" s="9">
        <f>dataOrig!X1255*VLOOKUP($C1255,pivot!$H$4:$Q$65,9,FALSE)/VLOOKUP($C1255,pivot!$H$4:$Q$65,5,FALSE)</f>
        <v>5722.62993361193</v>
      </c>
      <c r="Y1255" s="1">
        <f>IF(dataOrig!$AC1255&gt;0,dataOrig!Y1255*dataRevised!$AC1255/dataOrig!$AC1255,dataOrig!Y1255)</f>
        <v>2434.5353292698173</v>
      </c>
      <c r="Z1255" s="1">
        <f>IF(dataOrig!$AC1255&gt;0,dataOrig!Z1255*dataRevised!$AC1255/dataOrig!$AC1255,dataOrig!Z1255)</f>
        <v>1172.9890363736508</v>
      </c>
      <c r="AA1255" s="1">
        <f>IF(dataOrig!$AC1255&gt;0,dataOrig!AA1255*dataRevised!$AC1255/dataOrig!$AC1255,dataOrig!AA1255)</f>
        <v>174.02186066005214</v>
      </c>
      <c r="AB1255" s="1">
        <f>IF(dataOrig!$AC1255&gt;0,dataOrig!AB1255*dataRevised!$AC1255/dataOrig!$AC1255,dataOrig!AB1255)</f>
        <v>451.23854745958056</v>
      </c>
      <c r="AC1255" s="9">
        <f>dataOrig!AC1255*VLOOKUP($C1255,pivot!$H$4:$Q$65,10,FALSE)/VLOOKUP($C1255,pivot!$H$4:$Q$65,6,FALSE)</f>
        <v>4232.7847737631009</v>
      </c>
    </row>
    <row r="1256" spans="1:29">
      <c r="A1256">
        <v>1300</v>
      </c>
      <c r="B1256">
        <v>51013</v>
      </c>
      <c r="C1256">
        <f>dataOrig!C1256</f>
        <v>51013</v>
      </c>
      <c r="D1256">
        <v>51</v>
      </c>
      <c r="E1256" s="1">
        <f>IF(dataOrig!$I1256&gt;0,dataOrig!E1256*dataRevised!$I1256/dataOrig!$I1256,dataOrig!E1256)</f>
        <v>339.87246811702926</v>
      </c>
      <c r="F1256" s="1">
        <f>IF(dataOrig!$I1256&gt;0,dataOrig!F1256*dataRevised!$I1256/dataOrig!$I1256,dataOrig!F1256)</f>
        <v>699.61440360090023</v>
      </c>
      <c r="G1256" s="1">
        <f>IF(dataOrig!$I1256&gt;0,dataOrig!G1256*dataRevised!$I1256/dataOrig!$I1256,dataOrig!G1256)</f>
        <v>239.47936984246064</v>
      </c>
      <c r="H1256" s="1">
        <f>IF(dataOrig!$I1256&gt;0,dataOrig!H1256*dataRevised!$I1256/dataOrig!$I1256,dataOrig!H1256)</f>
        <v>575.16879219804957</v>
      </c>
      <c r="I1256" s="9">
        <f>dataOrig!I1256*VLOOKUP($C1256,pivot!$H$4:$Q$65,7,FALSE)/VLOOKUP($C1256,pivot!$H$4:$Q$65,2,FALSE)</f>
        <v>1854.1350337584397</v>
      </c>
      <c r="J1256" s="1">
        <f>dataOrig!J1256</f>
        <v>325</v>
      </c>
      <c r="K1256" s="1">
        <f>dataOrig!K1256</f>
        <v>669</v>
      </c>
      <c r="L1256" s="1">
        <f>dataOrig!L1256</f>
        <v>229</v>
      </c>
      <c r="M1256" s="1">
        <f>dataOrig!M1256</f>
        <v>550</v>
      </c>
      <c r="N1256" s="9">
        <f>dataOrig!N1256</f>
        <v>1773</v>
      </c>
      <c r="O1256" s="1">
        <f>IF(dataOrig!$S1256&gt;0,dataOrig!O1256*dataRevised!$S1256/dataOrig!$S1256,dataOrig!O1256)</f>
        <v>264.64681144560598</v>
      </c>
      <c r="P1256" s="1">
        <f>IF(dataOrig!$S1256&gt;0,dataOrig!P1256*dataRevised!$S1256/dataOrig!$S1256,dataOrig!P1256)</f>
        <v>343.38521903616498</v>
      </c>
      <c r="Q1256" s="1">
        <f>IF(dataOrig!$S1256&gt;0,dataOrig!Q1256*dataRevised!$S1256/dataOrig!$S1256,dataOrig!Q1256)</f>
        <v>60.721046067310006</v>
      </c>
      <c r="R1256" s="1">
        <f>IF(dataOrig!$S1256&gt;0,dataOrig!R1256*dataRevised!$S1256/dataOrig!$S1256,dataOrig!R1256)</f>
        <v>387.77287915563886</v>
      </c>
      <c r="S1256" s="9">
        <f>dataOrig!S1256*VLOOKUP($C1256,pivot!$H$4:$Q$65,8,FALSE)/VLOOKUP($C1256,pivot!$H$4:$Q$65,4,FALSE)</f>
        <v>1056.52595570472</v>
      </c>
      <c r="T1256" s="1">
        <f>IF(dataOrig!$X1256&gt;0,dataOrig!T1256*dataRevised!$X1256/dataOrig!$X1256,dataOrig!T1256)</f>
        <v>182.17602983924368</v>
      </c>
      <c r="U1256" s="1">
        <f>IF(dataOrig!$X1256&gt;0,dataOrig!U1256*dataRevised!$X1256/dataOrig!$X1256,dataOrig!U1256)</f>
        <v>971.83123724652296</v>
      </c>
      <c r="V1256" s="1">
        <f>IF(dataOrig!$X1256&gt;0,dataOrig!V1256*dataRevised!$X1256/dataOrig!$X1256,dataOrig!V1256)</f>
        <v>82.622586023746209</v>
      </c>
      <c r="W1256" s="1">
        <f>IF(dataOrig!$X1256&gt;0,dataOrig!W1256*dataRevised!$X1256/dataOrig!$X1256,dataOrig!W1256)</f>
        <v>404.30888406702041</v>
      </c>
      <c r="X1256" s="9">
        <f>dataOrig!X1256*VLOOKUP($C1256,pivot!$H$4:$Q$65,9,FALSE)/VLOOKUP($C1256,pivot!$H$4:$Q$65,5,FALSE)</f>
        <v>1640.9387371765333</v>
      </c>
      <c r="Y1256" s="1">
        <f>IF(dataOrig!$AC1256&gt;0,dataOrig!Y1256*dataRevised!$AC1256/dataOrig!$AC1256,dataOrig!Y1256)</f>
        <v>310.06414146406337</v>
      </c>
      <c r="Z1256" s="1">
        <f>IF(dataOrig!$AC1256&gt;0,dataOrig!Z1256*dataRevised!$AC1256/dataOrig!$AC1256,dataOrig!Z1256)</f>
        <v>231.76195251854841</v>
      </c>
      <c r="AA1256" s="1">
        <f>IF(dataOrig!$AC1256&gt;0,dataOrig!AA1256*dataRevised!$AC1256/dataOrig!$AC1256,dataOrig!AA1256)</f>
        <v>43.184756611450069</v>
      </c>
      <c r="AB1256" s="1">
        <f>IF(dataOrig!$AC1256&gt;0,dataOrig!AB1256*dataRevised!$AC1256/dataOrig!$AC1256,dataOrig!AB1256)</f>
        <v>317.60904182614632</v>
      </c>
      <c r="AC1256" s="9">
        <f>dataOrig!AC1256*VLOOKUP($C1256,pivot!$H$4:$Q$65,10,FALSE)/VLOOKUP($C1256,pivot!$H$4:$Q$65,6,FALSE)</f>
        <v>902.61989242020809</v>
      </c>
    </row>
    <row r="1257" spans="1:29">
      <c r="A1257">
        <v>1301</v>
      </c>
      <c r="B1257">
        <v>51013</v>
      </c>
      <c r="C1257">
        <f>dataOrig!C1257</f>
        <v>51013</v>
      </c>
      <c r="D1257">
        <v>51</v>
      </c>
      <c r="E1257" s="1">
        <f>IF(dataOrig!$I1257&gt;0,dataOrig!E1257*dataRevised!$I1257/dataOrig!$I1257,dataOrig!E1257)</f>
        <v>343.0097524381095</v>
      </c>
      <c r="F1257" s="1">
        <f>IF(dataOrig!$I1257&gt;0,dataOrig!F1257*dataRevised!$I1257/dataOrig!$I1257,dataOrig!F1257)</f>
        <v>746.67366841710418</v>
      </c>
      <c r="G1257" s="1">
        <f>IF(dataOrig!$I1257&gt;0,dataOrig!G1257*dataRevised!$I1257/dataOrig!$I1257,dataOrig!G1257)</f>
        <v>123.39984996249061</v>
      </c>
      <c r="H1257" s="1">
        <f>IF(dataOrig!$I1257&gt;0,dataOrig!H1257*dataRevised!$I1257/dataOrig!$I1257,dataOrig!H1257)</f>
        <v>954.78019504876215</v>
      </c>
      <c r="I1257" s="9">
        <f>dataOrig!I1257*VLOOKUP($C1257,pivot!$H$4:$Q$65,7,FALSE)/VLOOKUP($C1257,pivot!$H$4:$Q$65,2,FALSE)</f>
        <v>2167.8634658664664</v>
      </c>
      <c r="J1257" s="1">
        <f>dataOrig!J1257</f>
        <v>328</v>
      </c>
      <c r="K1257" s="1">
        <f>dataOrig!K1257</f>
        <v>714</v>
      </c>
      <c r="L1257" s="1">
        <f>dataOrig!L1257</f>
        <v>118</v>
      </c>
      <c r="M1257" s="1">
        <f>dataOrig!M1257</f>
        <v>913</v>
      </c>
      <c r="N1257" s="9">
        <f>dataOrig!N1257</f>
        <v>2073</v>
      </c>
      <c r="O1257" s="1">
        <f>IF(dataOrig!$S1257&gt;0,dataOrig!O1257*dataRevised!$S1257/dataOrig!$S1257,dataOrig!O1257)</f>
        <v>142.97871404483416</v>
      </c>
      <c r="P1257" s="1">
        <f>IF(dataOrig!$S1257&gt;0,dataOrig!P1257*dataRevised!$S1257/dataOrig!$S1257,dataOrig!P1257)</f>
        <v>345.42126916561341</v>
      </c>
      <c r="Q1257" s="1">
        <f>IF(dataOrig!$S1257&gt;0,dataOrig!Q1257*dataRevised!$S1257/dataOrig!$S1257,dataOrig!Q1257)</f>
        <v>13.30237307189401</v>
      </c>
      <c r="R1257" s="1">
        <f>IF(dataOrig!$S1257&gt;0,dataOrig!R1257*dataRevised!$S1257/dataOrig!$S1257,dataOrig!R1257)</f>
        <v>934.61363135261172</v>
      </c>
      <c r="S1257" s="9">
        <f>dataOrig!S1257*VLOOKUP($C1257,pivot!$H$4:$Q$65,8,FALSE)/VLOOKUP($C1257,pivot!$H$4:$Q$65,4,FALSE)</f>
        <v>1436.3159876349534</v>
      </c>
      <c r="T1257" s="1">
        <f>IF(dataOrig!$X1257&gt;0,dataOrig!T1257*dataRevised!$X1257/dataOrig!$X1257,dataOrig!T1257)</f>
        <v>108.35748986720813</v>
      </c>
      <c r="U1257" s="1">
        <f>IF(dataOrig!$X1257&gt;0,dataOrig!U1257*dataRevised!$X1257/dataOrig!$X1257,dataOrig!U1257)</f>
        <v>927.81100698796956</v>
      </c>
      <c r="V1257" s="1">
        <f>IF(dataOrig!$X1257&gt;0,dataOrig!V1257*dataRevised!$X1257/dataOrig!$X1257,dataOrig!V1257)</f>
        <v>18.285326415091372</v>
      </c>
      <c r="W1257" s="1">
        <f>IF(dataOrig!$X1257&gt;0,dataOrig!W1257*dataRevised!$X1257/dataOrig!$X1257,dataOrig!W1257)</f>
        <v>700.26027826683253</v>
      </c>
      <c r="X1257" s="9">
        <f>dataOrig!X1257*VLOOKUP($C1257,pivot!$H$4:$Q$65,9,FALSE)/VLOOKUP($C1257,pivot!$H$4:$Q$65,5,FALSE)</f>
        <v>1754.7141015371017</v>
      </c>
      <c r="Y1257" s="1">
        <f>IF(dataOrig!$AC1257&gt;0,dataOrig!Y1257*dataRevised!$AC1257/dataOrig!$AC1257,dataOrig!Y1257)</f>
        <v>117.44656767310336</v>
      </c>
      <c r="Z1257" s="1">
        <f>IF(dataOrig!$AC1257&gt;0,dataOrig!Z1257*dataRevised!$AC1257/dataOrig!$AC1257,dataOrig!Z1257)</f>
        <v>283.48205480670754</v>
      </c>
      <c r="AA1257" s="1">
        <f>IF(dataOrig!$AC1257&gt;0,dataOrig!AA1257*dataRevised!$AC1257/dataOrig!$AC1257,dataOrig!AA1257)</f>
        <v>10.915709076994689</v>
      </c>
      <c r="AB1257" s="1">
        <f>IF(dataOrig!$AC1257&gt;0,dataOrig!AB1257*dataRevised!$AC1257/dataOrig!$AC1257,dataOrig!AB1257)</f>
        <v>836.84955277826862</v>
      </c>
      <c r="AC1257" s="9">
        <f>dataOrig!AC1257*VLOOKUP($C1257,pivot!$H$4:$Q$65,10,FALSE)/VLOOKUP($C1257,pivot!$H$4:$Q$65,6,FALSE)</f>
        <v>1248.6938843350742</v>
      </c>
    </row>
    <row r="1258" spans="1:29">
      <c r="A1258">
        <v>1302</v>
      </c>
      <c r="B1258">
        <v>51510</v>
      </c>
      <c r="C1258">
        <f>dataOrig!C1258</f>
        <v>51510</v>
      </c>
      <c r="D1258">
        <v>51</v>
      </c>
      <c r="E1258" s="1">
        <f>IF(dataOrig!$I1258&gt;0,dataOrig!E1258*dataRevised!$I1258/dataOrig!$I1258,dataOrig!E1258)</f>
        <v>4858.6823567515048</v>
      </c>
      <c r="F1258" s="1">
        <f>IF(dataOrig!$I1258&gt;0,dataOrig!F1258*dataRevised!$I1258/dataOrig!$I1258,dataOrig!F1258)</f>
        <v>9158.3930258292621</v>
      </c>
      <c r="G1258" s="1">
        <f>IF(dataOrig!$I1258&gt;0,dataOrig!G1258*dataRevised!$I1258/dataOrig!$I1258,dataOrig!G1258)</f>
        <v>1394.1739764108929</v>
      </c>
      <c r="H1258" s="1">
        <f>IF(dataOrig!$I1258&gt;0,dataOrig!H1258*dataRevised!$I1258/dataOrig!$I1258,dataOrig!H1258)</f>
        <v>2334.4741032630695</v>
      </c>
      <c r="I1258" s="9">
        <f>dataOrig!I1258*VLOOKUP($C1258,pivot!$H$4:$Q$65,7,FALSE)/VLOOKUP($C1258,pivot!$H$4:$Q$65,2,FALSE)</f>
        <v>17745.723462254729</v>
      </c>
      <c r="J1258" s="1">
        <f>dataOrig!J1258</f>
        <v>5224</v>
      </c>
      <c r="K1258" s="1">
        <f>dataOrig!K1258</f>
        <v>9847</v>
      </c>
      <c r="L1258" s="1">
        <f>dataOrig!L1258</f>
        <v>1499</v>
      </c>
      <c r="M1258" s="1">
        <f>dataOrig!M1258</f>
        <v>2510</v>
      </c>
      <c r="N1258" s="9">
        <f>dataOrig!N1258</f>
        <v>19080</v>
      </c>
      <c r="O1258" s="1">
        <f>IF(dataOrig!$S1258&gt;0,dataOrig!O1258*dataRevised!$S1258/dataOrig!$S1258,dataOrig!O1258)</f>
        <v>4326.1344331569508</v>
      </c>
      <c r="P1258" s="1">
        <f>IF(dataOrig!$S1258&gt;0,dataOrig!P1258*dataRevised!$S1258/dataOrig!$S1258,dataOrig!P1258)</f>
        <v>10270.028460889385</v>
      </c>
      <c r="Q1258" s="1">
        <f>IF(dataOrig!$S1258&gt;0,dataOrig!Q1258*dataRevised!$S1258/dataOrig!$S1258,dataOrig!Q1258)</f>
        <v>832.70893550291964</v>
      </c>
      <c r="R1258" s="1">
        <f>IF(dataOrig!$S1258&gt;0,dataOrig!R1258*dataRevised!$S1258/dataOrig!$S1258,dataOrig!R1258)</f>
        <v>1754.3459752364633</v>
      </c>
      <c r="S1258" s="9">
        <f>dataOrig!S1258*VLOOKUP($C1258,pivot!$H$4:$Q$65,8,FALSE)/VLOOKUP($C1258,pivot!$H$4:$Q$65,4,FALSE)</f>
        <v>17183.21780478572</v>
      </c>
      <c r="T1258" s="1">
        <f>IF(dataOrig!$X1258&gt;0,dataOrig!T1258*dataRevised!$X1258/dataOrig!$X1258,dataOrig!T1258)</f>
        <v>960.07139481330023</v>
      </c>
      <c r="U1258" s="1">
        <f>IF(dataOrig!$X1258&gt;0,dataOrig!U1258*dataRevised!$X1258/dataOrig!$X1258,dataOrig!U1258)</f>
        <v>9436.5118846993046</v>
      </c>
      <c r="V1258" s="1">
        <f>IF(dataOrig!$X1258&gt;0,dataOrig!V1258*dataRevised!$X1258/dataOrig!$X1258,dataOrig!V1258)</f>
        <v>234.12543015905356</v>
      </c>
      <c r="W1258" s="1">
        <f>IF(dataOrig!$X1258&gt;0,dataOrig!W1258*dataRevised!$X1258/dataOrig!$X1258,dataOrig!W1258)</f>
        <v>1810.1509768001995</v>
      </c>
      <c r="X1258" s="9">
        <f>dataOrig!X1258*VLOOKUP($C1258,pivot!$H$4:$Q$65,9,FALSE)/VLOOKUP($C1258,pivot!$H$4:$Q$65,5,FALSE)</f>
        <v>12440.859686471857</v>
      </c>
      <c r="Y1258" s="1">
        <f>IF(dataOrig!$AC1258&gt;0,dataOrig!Y1258*dataRevised!$AC1258/dataOrig!$AC1258,dataOrig!Y1258)</f>
        <v>2726.2285792267294</v>
      </c>
      <c r="Z1258" s="1">
        <f>IF(dataOrig!$AC1258&gt;0,dataOrig!Z1258*dataRevised!$AC1258/dataOrig!$AC1258,dataOrig!Z1258)</f>
        <v>6630.3101931322317</v>
      </c>
      <c r="AA1258" s="1">
        <f>IF(dataOrig!$AC1258&gt;0,dataOrig!AA1258*dataRevised!$AC1258/dataOrig!$AC1258,dataOrig!AA1258)</f>
        <v>446.8330029527076</v>
      </c>
      <c r="AB1258" s="1">
        <f>IF(dataOrig!$AC1258&gt;0,dataOrig!AB1258*dataRevised!$AC1258/dataOrig!$AC1258,dataOrig!AB1258)</f>
        <v>1099.0693248454991</v>
      </c>
      <c r="AC1258" s="9">
        <f>dataOrig!AC1258*VLOOKUP($C1258,pivot!$H$4:$Q$65,10,FALSE)/VLOOKUP($C1258,pivot!$H$4:$Q$65,6,FALSE)</f>
        <v>10902.441100157166</v>
      </c>
    </row>
    <row r="1259" spans="1:29">
      <c r="A1259">
        <v>1303</v>
      </c>
      <c r="B1259">
        <v>51510</v>
      </c>
      <c r="C1259">
        <f>dataOrig!C1259</f>
        <v>51510</v>
      </c>
      <c r="D1259">
        <v>51</v>
      </c>
      <c r="E1259" s="1">
        <f>IF(dataOrig!$I1259&gt;0,dataOrig!E1259*dataRevised!$I1259/dataOrig!$I1259,dataOrig!E1259)</f>
        <v>3890.4801489838333</v>
      </c>
      <c r="F1259" s="1">
        <f>IF(dataOrig!$I1259&gt;0,dataOrig!F1259*dataRevised!$I1259/dataOrig!$I1259,dataOrig!F1259)</f>
        <v>12187.628943888154</v>
      </c>
      <c r="G1259" s="1">
        <f>IF(dataOrig!$I1259&gt;0,dataOrig!G1259*dataRevised!$I1259/dataOrig!$I1259,dataOrig!G1259)</f>
        <v>1787.5933173193707</v>
      </c>
      <c r="H1259" s="1">
        <f>IF(dataOrig!$I1259&gt;0,dataOrig!H1259*dataRevised!$I1259/dataOrig!$I1259,dataOrig!H1259)</f>
        <v>2262.8587622466334</v>
      </c>
      <c r="I1259" s="9">
        <f>dataOrig!I1259*VLOOKUP($C1259,pivot!$H$4:$Q$65,7,FALSE)/VLOOKUP($C1259,pivot!$H$4:$Q$65,2,FALSE)</f>
        <v>20128.561172437992</v>
      </c>
      <c r="J1259" s="1">
        <f>dataOrig!J1259</f>
        <v>4183</v>
      </c>
      <c r="K1259" s="1">
        <f>dataOrig!K1259</f>
        <v>13104</v>
      </c>
      <c r="L1259" s="1">
        <f>dataOrig!L1259</f>
        <v>1922</v>
      </c>
      <c r="M1259" s="1">
        <f>dataOrig!M1259</f>
        <v>2433</v>
      </c>
      <c r="N1259" s="9">
        <f>dataOrig!N1259</f>
        <v>21642</v>
      </c>
      <c r="O1259" s="1">
        <f>IF(dataOrig!$S1259&gt;0,dataOrig!O1259*dataRevised!$S1259/dataOrig!$S1259,dataOrig!O1259)</f>
        <v>3712.6752680510044</v>
      </c>
      <c r="P1259" s="1">
        <f>IF(dataOrig!$S1259&gt;0,dataOrig!P1259*dataRevised!$S1259/dataOrig!$S1259,dataOrig!P1259)</f>
        <v>14422.993964206236</v>
      </c>
      <c r="Q1259" s="1">
        <f>IF(dataOrig!$S1259&gt;0,dataOrig!Q1259*dataRevised!$S1259/dataOrig!$S1259,dataOrig!Q1259)</f>
        <v>1319.616862696211</v>
      </c>
      <c r="R1259" s="1">
        <f>IF(dataOrig!$S1259&gt;0,dataOrig!R1259*dataRevised!$S1259/dataOrig!$S1259,dataOrig!R1259)</f>
        <v>2810.9065657685555</v>
      </c>
      <c r="S1259" s="9">
        <f>dataOrig!S1259*VLOOKUP($C1259,pivot!$H$4:$Q$65,8,FALSE)/VLOOKUP($C1259,pivot!$H$4:$Q$65,4,FALSE)</f>
        <v>22266.192660722012</v>
      </c>
      <c r="T1259" s="1">
        <f>IF(dataOrig!$X1259&gt;0,dataOrig!T1259*dataRevised!$X1259/dataOrig!$X1259,dataOrig!T1259)</f>
        <v>1057.4927147452552</v>
      </c>
      <c r="U1259" s="1">
        <f>IF(dataOrig!$X1259&gt;0,dataOrig!U1259*dataRevised!$X1259/dataOrig!$X1259,dataOrig!U1259)</f>
        <v>11820.191599808595</v>
      </c>
      <c r="V1259" s="1">
        <f>IF(dataOrig!$X1259&gt;0,dataOrig!V1259*dataRevised!$X1259/dataOrig!$X1259,dataOrig!V1259)</f>
        <v>426.61110260525533</v>
      </c>
      <c r="W1259" s="1">
        <f>IF(dataOrig!$X1259&gt;0,dataOrig!W1259*dataRevised!$X1259/dataOrig!$X1259,dataOrig!W1259)</f>
        <v>1701.7304755856039</v>
      </c>
      <c r="X1259" s="9">
        <f>dataOrig!X1259*VLOOKUP($C1259,pivot!$H$4:$Q$65,9,FALSE)/VLOOKUP($C1259,pivot!$H$4:$Q$65,5,FALSE)</f>
        <v>15006.025892744708</v>
      </c>
      <c r="Y1259" s="1">
        <f>IF(dataOrig!$AC1259&gt;0,dataOrig!Y1259*dataRevised!$AC1259/dataOrig!$AC1259,dataOrig!Y1259)</f>
        <v>2377.8080535610766</v>
      </c>
      <c r="Z1259" s="1">
        <f>IF(dataOrig!$AC1259&gt;0,dataOrig!Z1259*dataRevised!$AC1259/dataOrig!$AC1259,dataOrig!Z1259)</f>
        <v>10412.259329205086</v>
      </c>
      <c r="AA1259" s="1">
        <f>IF(dataOrig!$AC1259&gt;0,dataOrig!AA1259*dataRevised!$AC1259/dataOrig!$AC1259,dataOrig!AA1259)</f>
        <v>685.68544875635826</v>
      </c>
      <c r="AB1259" s="1">
        <f>IF(dataOrig!$AC1259&gt;0,dataOrig!AB1259*dataRevised!$AC1259/dataOrig!$AC1259,dataOrig!AB1259)</f>
        <v>1801.4843846490739</v>
      </c>
      <c r="AC1259" s="9">
        <f>dataOrig!AC1259*VLOOKUP($C1259,pivot!$H$4:$Q$65,10,FALSE)/VLOOKUP($C1259,pivot!$H$4:$Q$65,6,FALSE)</f>
        <v>15277.237216171594</v>
      </c>
    </row>
    <row r="1260" spans="1:29">
      <c r="A1260">
        <v>1304</v>
      </c>
      <c r="B1260">
        <v>51510</v>
      </c>
      <c r="C1260">
        <f>dataOrig!C1260</f>
        <v>51510</v>
      </c>
      <c r="D1260">
        <v>51</v>
      </c>
      <c r="E1260" s="1">
        <f>IF(dataOrig!$I1260&gt;0,dataOrig!E1260*dataRevised!$I1260/dataOrig!$I1260,dataOrig!E1260)</f>
        <v>3764.9207848641058</v>
      </c>
      <c r="F1260" s="1">
        <f>IF(dataOrig!$I1260&gt;0,dataOrig!F1260*dataRevised!$I1260/dataOrig!$I1260,dataOrig!F1260)</f>
        <v>3592.8579525518876</v>
      </c>
      <c r="G1260" s="1">
        <f>IF(dataOrig!$I1260&gt;0,dataOrig!G1260*dataRevised!$I1260/dataOrig!$I1260,dataOrig!G1260)</f>
        <v>1134.684623896791</v>
      </c>
      <c r="H1260" s="1">
        <f>IF(dataOrig!$I1260&gt;0,dataOrig!H1260*dataRevised!$I1260/dataOrig!$I1260,dataOrig!H1260)</f>
        <v>948.67075112682517</v>
      </c>
      <c r="I1260" s="9">
        <f>dataOrig!I1260*VLOOKUP($C1260,pivot!$H$4:$Q$65,7,FALSE)/VLOOKUP($C1260,pivot!$H$4:$Q$65,2,FALSE)</f>
        <v>9441.1341124396095</v>
      </c>
      <c r="J1260" s="1">
        <f>dataOrig!J1260</f>
        <v>4048</v>
      </c>
      <c r="K1260" s="1">
        <f>dataOrig!K1260</f>
        <v>3863</v>
      </c>
      <c r="L1260" s="1">
        <f>dataOrig!L1260</f>
        <v>1220</v>
      </c>
      <c r="M1260" s="1">
        <f>dataOrig!M1260</f>
        <v>1020</v>
      </c>
      <c r="N1260" s="9">
        <f>dataOrig!N1260</f>
        <v>10151</v>
      </c>
      <c r="O1260" s="1">
        <f>IF(dataOrig!$S1260&gt;0,dataOrig!O1260*dataRevised!$S1260/dataOrig!$S1260,dataOrig!O1260)</f>
        <v>3855.5564781630842</v>
      </c>
      <c r="P1260" s="1">
        <f>IF(dataOrig!$S1260&gt;0,dataOrig!P1260*dataRevised!$S1260/dataOrig!$S1260,dataOrig!P1260)</f>
        <v>4283.1999278710173</v>
      </c>
      <c r="Q1260" s="1">
        <f>IF(dataOrig!$S1260&gt;0,dataOrig!Q1260*dataRevised!$S1260/dataOrig!$S1260,dataOrig!Q1260)</f>
        <v>973.80852467174532</v>
      </c>
      <c r="R1260" s="1">
        <f>IF(dataOrig!$S1260&gt;0,dataOrig!R1260*dataRevised!$S1260/dataOrig!$S1260,dataOrig!R1260)</f>
        <v>2543.5672729406297</v>
      </c>
      <c r="S1260" s="9">
        <f>dataOrig!S1260*VLOOKUP($C1260,pivot!$H$4:$Q$65,8,FALSE)/VLOOKUP($C1260,pivot!$H$4:$Q$65,4,FALSE)</f>
        <v>11656.132203646477</v>
      </c>
      <c r="T1260" s="1">
        <f>IF(dataOrig!$X1260&gt;0,dataOrig!T1260*dataRevised!$X1260/dataOrig!$X1260,dataOrig!T1260)</f>
        <v>1847.076799677634</v>
      </c>
      <c r="U1260" s="1">
        <f>IF(dataOrig!$X1260&gt;0,dataOrig!U1260*dataRevised!$X1260/dataOrig!$X1260,dataOrig!U1260)</f>
        <v>7554.8662295619433</v>
      </c>
      <c r="V1260" s="1">
        <f>IF(dataOrig!$X1260&gt;0,dataOrig!V1260*dataRevised!$X1260/dataOrig!$X1260,dataOrig!V1260)</f>
        <v>899.57589775877955</v>
      </c>
      <c r="W1260" s="1">
        <f>IF(dataOrig!$X1260&gt;0,dataOrig!W1260*dataRevised!$X1260/dataOrig!$X1260,dataOrig!W1260)</f>
        <v>2603.663340762092</v>
      </c>
      <c r="X1260" s="9">
        <f>dataOrig!X1260*VLOOKUP($C1260,pivot!$H$4:$Q$65,9,FALSE)/VLOOKUP($C1260,pivot!$H$4:$Q$65,5,FALSE)</f>
        <v>12905.182267760449</v>
      </c>
      <c r="Y1260" s="1">
        <f>IF(dataOrig!$AC1260&gt;0,dataOrig!Y1260*dataRevised!$AC1260/dataOrig!$AC1260,dataOrig!Y1260)</f>
        <v>3032.4019983565545</v>
      </c>
      <c r="Z1260" s="1">
        <f>IF(dataOrig!$AC1260&gt;0,dataOrig!Z1260*dataRevised!$AC1260/dataOrig!$AC1260,dataOrig!Z1260)</f>
        <v>13812.961466655144</v>
      </c>
      <c r="AA1260" s="1">
        <f>IF(dataOrig!$AC1260&gt;0,dataOrig!AA1260*dataRevised!$AC1260/dataOrig!$AC1260,dataOrig!AA1260)</f>
        <v>638.26283510240614</v>
      </c>
      <c r="AB1260" s="1">
        <f>IF(dataOrig!$AC1260&gt;0,dataOrig!AB1260*dataRevised!$AC1260/dataOrig!$AC1260,dataOrig!AB1260)</f>
        <v>1642.1778456676811</v>
      </c>
      <c r="AC1260" s="9">
        <f>dataOrig!AC1260*VLOOKUP($C1260,pivot!$H$4:$Q$65,10,FALSE)/VLOOKUP($C1260,pivot!$H$4:$Q$65,6,FALSE)</f>
        <v>19125.804145781785</v>
      </c>
    </row>
    <row r="1261" spans="1:29">
      <c r="A1261">
        <v>1305</v>
      </c>
      <c r="B1261">
        <v>51510</v>
      </c>
      <c r="C1261">
        <f>dataOrig!C1261</f>
        <v>51510</v>
      </c>
      <c r="D1261">
        <v>51</v>
      </c>
      <c r="E1261" s="1">
        <f>IF(dataOrig!$I1261&gt;0,dataOrig!E1261*dataRevised!$I1261/dataOrig!$I1261,dataOrig!E1261)</f>
        <v>2923.2080105800114</v>
      </c>
      <c r="F1261" s="1">
        <f>IF(dataOrig!$I1261&gt;0,dataOrig!F1261*dataRevised!$I1261/dataOrig!$I1261,dataOrig!F1261)</f>
        <v>17604.352918949557</v>
      </c>
      <c r="G1261" s="1">
        <f>IF(dataOrig!$I1261&gt;0,dataOrig!G1261*dataRevised!$I1261/dataOrig!$I1261,dataOrig!G1261)</f>
        <v>2096.3763461175135</v>
      </c>
      <c r="H1261" s="1">
        <f>IF(dataOrig!$I1261&gt;0,dataOrig!H1261*dataRevised!$I1261/dataOrig!$I1261,dataOrig!H1261)</f>
        <v>1280.705514021214</v>
      </c>
      <c r="I1261" s="9">
        <f>dataOrig!I1261*VLOOKUP($C1261,pivot!$H$4:$Q$65,7,FALSE)/VLOOKUP($C1261,pivot!$H$4:$Q$65,2,FALSE)</f>
        <v>23904.642789668294</v>
      </c>
      <c r="J1261" s="1">
        <f>dataOrig!J1261</f>
        <v>3143</v>
      </c>
      <c r="K1261" s="1">
        <f>dataOrig!K1261</f>
        <v>18928</v>
      </c>
      <c r="L1261" s="1">
        <f>dataOrig!L1261</f>
        <v>2254</v>
      </c>
      <c r="M1261" s="1">
        <f>dataOrig!M1261</f>
        <v>1377</v>
      </c>
      <c r="N1261" s="9">
        <f>dataOrig!N1261</f>
        <v>25702</v>
      </c>
      <c r="O1261" s="1">
        <f>IF(dataOrig!$S1261&gt;0,dataOrig!O1261*dataRevised!$S1261/dataOrig!$S1261,dataOrig!O1261)</f>
        <v>3677.2258995760744</v>
      </c>
      <c r="P1261" s="1">
        <f>IF(dataOrig!$S1261&gt;0,dataOrig!P1261*dataRevised!$S1261/dataOrig!$S1261,dataOrig!P1261)</f>
        <v>15048.839747354272</v>
      </c>
      <c r="Q1261" s="1">
        <f>IF(dataOrig!$S1261&gt;0,dataOrig!Q1261*dataRevised!$S1261/dataOrig!$S1261,dataOrig!Q1261)</f>
        <v>2292.0344755308724</v>
      </c>
      <c r="R1261" s="1">
        <f>IF(dataOrig!$S1261&gt;0,dataOrig!R1261*dataRevised!$S1261/dataOrig!$S1261,dataOrig!R1261)</f>
        <v>5258.7602184179614</v>
      </c>
      <c r="S1261" s="9">
        <f>dataOrig!S1261*VLOOKUP($C1261,pivot!$H$4:$Q$65,8,FALSE)/VLOOKUP($C1261,pivot!$H$4:$Q$65,4,FALSE)</f>
        <v>26276.860340879179</v>
      </c>
      <c r="T1261" s="1">
        <f>IF(dataOrig!$X1261&gt;0,dataOrig!T1261*dataRevised!$X1261/dataOrig!$X1261,dataOrig!T1261)</f>
        <v>1462.8911105911332</v>
      </c>
      <c r="U1261" s="1">
        <f>IF(dataOrig!$X1261&gt;0,dataOrig!U1261*dataRevised!$X1261/dataOrig!$X1261,dataOrig!U1261)</f>
        <v>17559.407261929016</v>
      </c>
      <c r="V1261" s="1">
        <f>IF(dataOrig!$X1261&gt;0,dataOrig!V1261*dataRevised!$X1261/dataOrig!$X1261,dataOrig!V1261)</f>
        <v>1619.2366159658031</v>
      </c>
      <c r="W1261" s="1">
        <f>IF(dataOrig!$X1261&gt;0,dataOrig!W1261*dataRevised!$X1261/dataOrig!$X1261,dataOrig!W1261)</f>
        <v>4167.1183945087914</v>
      </c>
      <c r="X1261" s="9">
        <f>dataOrig!X1261*VLOOKUP($C1261,pivot!$H$4:$Q$65,9,FALSE)/VLOOKUP($C1261,pivot!$H$4:$Q$65,5,FALSE)</f>
        <v>24808.653382994744</v>
      </c>
      <c r="Y1261" s="1">
        <f>IF(dataOrig!$AC1261&gt;0,dataOrig!Y1261*dataRevised!$AC1261/dataOrig!$AC1261,dataOrig!Y1261)</f>
        <v>2669.0647376858069</v>
      </c>
      <c r="Z1261" s="1">
        <f>IF(dataOrig!$AC1261&gt;0,dataOrig!Z1261*dataRevised!$AC1261/dataOrig!$AC1261,dataOrig!Z1261)</f>
        <v>20032.573977140313</v>
      </c>
      <c r="AA1261" s="1">
        <f>IF(dataOrig!$AC1261&gt;0,dataOrig!AA1261*dataRevised!$AC1261/dataOrig!$AC1261,dataOrig!AA1261)</f>
        <v>1464.7324220110397</v>
      </c>
      <c r="AB1261" s="1">
        <f>IF(dataOrig!$AC1261&gt;0,dataOrig!AB1261*dataRevised!$AC1261/dataOrig!$AC1261,dataOrig!AB1261)</f>
        <v>3294.3820765184787</v>
      </c>
      <c r="AC1261" s="9">
        <f>dataOrig!AC1261*VLOOKUP($C1261,pivot!$H$4:$Q$65,10,FALSE)/VLOOKUP($C1261,pivot!$H$4:$Q$65,6,FALSE)</f>
        <v>27460.753213355638</v>
      </c>
    </row>
    <row r="1262" spans="1:29">
      <c r="A1262">
        <v>1306</v>
      </c>
      <c r="B1262">
        <v>51510</v>
      </c>
      <c r="C1262">
        <f>dataOrig!C1262</f>
        <v>51510</v>
      </c>
      <c r="D1262">
        <v>51</v>
      </c>
      <c r="E1262" s="1">
        <f>IF(dataOrig!$I1262&gt;0,dataOrig!E1262*dataRevised!$I1262/dataOrig!$I1262,dataOrig!E1262)</f>
        <v>5390.6820328736067</v>
      </c>
      <c r="F1262" s="1">
        <f>IF(dataOrig!$I1262&gt;0,dataOrig!F1262*dataRevised!$I1262/dataOrig!$I1262,dataOrig!F1262)</f>
        <v>7186.6459744676258</v>
      </c>
      <c r="G1262" s="1">
        <f>IF(dataOrig!$I1262&gt;0,dataOrig!G1262*dataRevised!$I1262/dataOrig!$I1262,dataOrig!G1262)</f>
        <v>2639.5368546058139</v>
      </c>
      <c r="H1262" s="1">
        <f>IF(dataOrig!$I1262&gt;0,dataOrig!H1262*dataRevised!$I1262/dataOrig!$I1262,dataOrig!H1262)</f>
        <v>1216.5307279155759</v>
      </c>
      <c r="I1262" s="9">
        <f>dataOrig!I1262*VLOOKUP($C1262,pivot!$H$4:$Q$65,7,FALSE)/VLOOKUP($C1262,pivot!$H$4:$Q$65,2,FALSE)</f>
        <v>16433.395589862623</v>
      </c>
      <c r="J1262" s="1">
        <f>dataOrig!J1262</f>
        <v>5796</v>
      </c>
      <c r="K1262" s="1">
        <f>dataOrig!K1262</f>
        <v>7727</v>
      </c>
      <c r="L1262" s="1">
        <f>dataOrig!L1262</f>
        <v>2838</v>
      </c>
      <c r="M1262" s="1">
        <f>dataOrig!M1262</f>
        <v>1308</v>
      </c>
      <c r="N1262" s="9">
        <f>dataOrig!N1262</f>
        <v>17669</v>
      </c>
      <c r="O1262" s="1">
        <f>IF(dataOrig!$S1262&gt;0,dataOrig!O1262*dataRevised!$S1262/dataOrig!$S1262,dataOrig!O1262)</f>
        <v>5997.9296916834464</v>
      </c>
      <c r="P1262" s="1">
        <f>IF(dataOrig!$S1262&gt;0,dataOrig!P1262*dataRevised!$S1262/dataOrig!$S1262,dataOrig!P1262)</f>
        <v>5060.5847319564282</v>
      </c>
      <c r="Q1262" s="1">
        <f>IF(dataOrig!$S1262&gt;0,dataOrig!Q1262*dataRevised!$S1262/dataOrig!$S1262,dataOrig!Q1262)</f>
        <v>1998.752224171815</v>
      </c>
      <c r="R1262" s="1">
        <f>IF(dataOrig!$S1262&gt;0,dataOrig!R1262*dataRevised!$S1262/dataOrig!$S1262,dataOrig!R1262)</f>
        <v>2303.0162995497976</v>
      </c>
      <c r="S1262" s="9">
        <f>dataOrig!S1262*VLOOKUP($C1262,pivot!$H$4:$Q$65,8,FALSE)/VLOOKUP($C1262,pivot!$H$4:$Q$65,4,FALSE)</f>
        <v>15360.282947361487</v>
      </c>
      <c r="T1262" s="1">
        <f>IF(dataOrig!$X1262&gt;0,dataOrig!T1262*dataRevised!$X1262/dataOrig!$X1262,dataOrig!T1262)</f>
        <v>4517.520883941469</v>
      </c>
      <c r="U1262" s="1">
        <f>IF(dataOrig!$X1262&gt;0,dataOrig!U1262*dataRevised!$X1262/dataOrig!$X1262,dataOrig!U1262)</f>
        <v>13511.708549917459</v>
      </c>
      <c r="V1262" s="1">
        <f>IF(dataOrig!$X1262&gt;0,dataOrig!V1262*dataRevised!$X1262/dataOrig!$X1262,dataOrig!V1262)</f>
        <v>1357.6132326001493</v>
      </c>
      <c r="W1262" s="1">
        <f>IF(dataOrig!$X1262&gt;0,dataOrig!W1262*dataRevised!$X1262/dataOrig!$X1262,dataOrig!W1262)</f>
        <v>4509.6643258824406</v>
      </c>
      <c r="X1262" s="9">
        <f>dataOrig!X1262*VLOOKUP($C1262,pivot!$H$4:$Q$65,9,FALSE)/VLOOKUP($C1262,pivot!$H$4:$Q$65,5,FALSE)</f>
        <v>23896.506992341518</v>
      </c>
      <c r="Y1262" s="1">
        <f>IF(dataOrig!$AC1262&gt;0,dataOrig!Y1262*dataRevised!$AC1262/dataOrig!$AC1262,dataOrig!Y1262)</f>
        <v>3441.5800242528408</v>
      </c>
      <c r="Z1262" s="1">
        <f>IF(dataOrig!$AC1262&gt;0,dataOrig!Z1262*dataRevised!$AC1262/dataOrig!$AC1262,dataOrig!Z1262)</f>
        <v>10878.660777641384</v>
      </c>
      <c r="AA1262" s="1">
        <f>IF(dataOrig!$AC1262&gt;0,dataOrig!AA1262*dataRevised!$AC1262/dataOrig!$AC1262,dataOrig!AA1262)</f>
        <v>1050.3833599345553</v>
      </c>
      <c r="AB1262" s="1">
        <f>IF(dataOrig!$AC1262&gt;0,dataOrig!AB1262*dataRevised!$AC1262/dataOrig!$AC1262,dataOrig!AB1262)</f>
        <v>1530.1573849753859</v>
      </c>
      <c r="AC1262" s="9">
        <f>dataOrig!AC1262*VLOOKUP($C1262,pivot!$H$4:$Q$65,10,FALSE)/VLOOKUP($C1262,pivot!$H$4:$Q$65,6,FALSE)</f>
        <v>16900.781546804166</v>
      </c>
    </row>
    <row r="1263" spans="1:29">
      <c r="A1263">
        <v>1307</v>
      </c>
      <c r="B1263">
        <v>51510</v>
      </c>
      <c r="C1263">
        <f>dataOrig!C1263</f>
        <v>51510</v>
      </c>
      <c r="D1263">
        <v>51</v>
      </c>
      <c r="E1263" s="1">
        <f>IF(dataOrig!$I1263&gt;0,dataOrig!E1263*dataRevised!$I1263/dataOrig!$I1263,dataOrig!E1263)</f>
        <v>2411.6698604626058</v>
      </c>
      <c r="F1263" s="1">
        <f>IF(dataOrig!$I1263&gt;0,dataOrig!F1263*dataRevised!$I1263/dataOrig!$I1263,dataOrig!F1263)</f>
        <v>10389.804863566435</v>
      </c>
      <c r="G1263" s="1">
        <f>IF(dataOrig!$I1263&gt;0,dataOrig!G1263*dataRevised!$I1263/dataOrig!$I1263,dataOrig!G1263)</f>
        <v>1084.4608782489001</v>
      </c>
      <c r="H1263" s="1">
        <f>IF(dataOrig!$I1263&gt;0,dataOrig!H1263*dataRevised!$I1263/dataOrig!$I1263,dataOrig!H1263)</f>
        <v>1840.607271058811</v>
      </c>
      <c r="I1263" s="9">
        <f>dataOrig!I1263*VLOOKUP($C1263,pivot!$H$4:$Q$65,7,FALSE)/VLOOKUP($C1263,pivot!$H$4:$Q$65,2,FALSE)</f>
        <v>15726.542873336752</v>
      </c>
      <c r="J1263" s="1">
        <f>dataOrig!J1263</f>
        <v>2593</v>
      </c>
      <c r="K1263" s="1">
        <f>dataOrig!K1263</f>
        <v>11171</v>
      </c>
      <c r="L1263" s="1">
        <f>dataOrig!L1263</f>
        <v>1166</v>
      </c>
      <c r="M1263" s="1">
        <f>dataOrig!M1263</f>
        <v>1979</v>
      </c>
      <c r="N1263" s="9">
        <f>dataOrig!N1263</f>
        <v>16909</v>
      </c>
      <c r="O1263" s="1">
        <f>IF(dataOrig!$S1263&gt;0,dataOrig!O1263*dataRevised!$S1263/dataOrig!$S1263,dataOrig!O1263)</f>
        <v>2128.8742683886303</v>
      </c>
      <c r="P1263" s="1">
        <f>IF(dataOrig!$S1263&gt;0,dataOrig!P1263*dataRevised!$S1263/dataOrig!$S1263,dataOrig!P1263)</f>
        <v>8773.0933059976651</v>
      </c>
      <c r="Q1263" s="1">
        <f>IF(dataOrig!$S1263&gt;0,dataOrig!Q1263*dataRevised!$S1263/dataOrig!$S1263,dataOrig!Q1263)</f>
        <v>564.64558884005726</v>
      </c>
      <c r="R1263" s="1">
        <f>IF(dataOrig!$S1263&gt;0,dataOrig!R1263*dataRevised!$S1263/dataOrig!$S1263,dataOrig!R1263)</f>
        <v>1223.8626117820063</v>
      </c>
      <c r="S1263" s="9">
        <f>dataOrig!S1263*VLOOKUP($C1263,pivot!$H$4:$Q$65,8,FALSE)/VLOOKUP($C1263,pivot!$H$4:$Q$65,4,FALSE)</f>
        <v>12690.475775008361</v>
      </c>
      <c r="T1263" s="1">
        <f>IF(dataOrig!$X1263&gt;0,dataOrig!T1263*dataRevised!$X1263/dataOrig!$X1263,dataOrig!T1263)</f>
        <v>540.53119446117057</v>
      </c>
      <c r="U1263" s="1">
        <f>IF(dataOrig!$X1263&gt;0,dataOrig!U1263*dataRevised!$X1263/dataOrig!$X1263,dataOrig!U1263)</f>
        <v>12452.644523560397</v>
      </c>
      <c r="V1263" s="1">
        <f>IF(dataOrig!$X1263&gt;0,dataOrig!V1263*dataRevised!$X1263/dataOrig!$X1263,dataOrig!V1263)</f>
        <v>458.03733484136984</v>
      </c>
      <c r="W1263" s="1">
        <f>IF(dataOrig!$X1263&gt;0,dataOrig!W1263*dataRevised!$X1263/dataOrig!$X1263,dataOrig!W1263)</f>
        <v>2755.2949113013447</v>
      </c>
      <c r="X1263" s="9">
        <f>dataOrig!X1263*VLOOKUP($C1263,pivot!$H$4:$Q$65,9,FALSE)/VLOOKUP($C1263,pivot!$H$4:$Q$65,5,FALSE)</f>
        <v>16206.507964164282</v>
      </c>
      <c r="Y1263" s="1">
        <f>IF(dataOrig!$AC1263&gt;0,dataOrig!Y1263*dataRevised!$AC1263/dataOrig!$AC1263,dataOrig!Y1263)</f>
        <v>1691.5051530310257</v>
      </c>
      <c r="Z1263" s="1">
        <f>IF(dataOrig!$AC1263&gt;0,dataOrig!Z1263*dataRevised!$AC1263/dataOrig!$AC1263,dataOrig!Z1263)</f>
        <v>13002.471170302964</v>
      </c>
      <c r="AA1263" s="1">
        <f>IF(dataOrig!$AC1263&gt;0,dataOrig!AA1263*dataRevised!$AC1263/dataOrig!$AC1263,dataOrig!AA1263)</f>
        <v>384.86989986524839</v>
      </c>
      <c r="AB1263" s="1">
        <f>IF(dataOrig!$AC1263&gt;0,dataOrig!AB1263*dataRevised!$AC1263/dataOrig!$AC1263,dataOrig!AB1263)</f>
        <v>906.53976853296194</v>
      </c>
      <c r="AC1263" s="9">
        <f>dataOrig!AC1263*VLOOKUP($C1263,pivot!$H$4:$Q$65,10,FALSE)/VLOOKUP($C1263,pivot!$H$4:$Q$65,6,FALSE)</f>
        <v>15985.385991732202</v>
      </c>
    </row>
    <row r="1264" spans="1:29">
      <c r="A1264">
        <v>1308</v>
      </c>
      <c r="B1264">
        <v>51059</v>
      </c>
      <c r="C1264">
        <f>dataOrig!C1264</f>
        <v>51919</v>
      </c>
      <c r="D1264">
        <v>51</v>
      </c>
      <c r="E1264" s="1">
        <f>IF(dataOrig!$I1264&gt;0,dataOrig!E1264*dataRevised!$I1264/dataOrig!$I1264,dataOrig!E1264)</f>
        <v>1488.8189862694524</v>
      </c>
      <c r="F1264" s="1">
        <f>IF(dataOrig!$I1264&gt;0,dataOrig!F1264*dataRevised!$I1264/dataOrig!$I1264,dataOrig!F1264)</f>
        <v>6776.5336819067916</v>
      </c>
      <c r="G1264" s="1">
        <f>IF(dataOrig!$I1264&gt;0,dataOrig!G1264*dataRevised!$I1264/dataOrig!$I1264,dataOrig!G1264)</f>
        <v>7188.5513740025053</v>
      </c>
      <c r="H1264" s="1">
        <f>IF(dataOrig!$I1264&gt;0,dataOrig!H1264*dataRevised!$I1264/dataOrig!$I1264,dataOrig!H1264)</f>
        <v>417.57298682059889</v>
      </c>
      <c r="I1264" s="9">
        <f>dataOrig!I1264*VLOOKUP($C1264,pivot!$H$4:$Q$65,7,FALSE)/VLOOKUP($C1264,pivot!$H$4:$Q$65,2,FALSE)</f>
        <v>15871.477028999348</v>
      </c>
      <c r="J1264" s="1">
        <f>dataOrig!J1264</f>
        <v>1608</v>
      </c>
      <c r="K1264" s="1">
        <f>dataOrig!K1264</f>
        <v>7319</v>
      </c>
      <c r="L1264" s="1">
        <f>dataOrig!L1264</f>
        <v>7764</v>
      </c>
      <c r="M1264" s="1">
        <f>dataOrig!M1264</f>
        <v>451</v>
      </c>
      <c r="N1264" s="9">
        <f>dataOrig!N1264</f>
        <v>17142</v>
      </c>
      <c r="O1264" s="1">
        <f>IF(dataOrig!$S1264&gt;0,dataOrig!O1264*dataRevised!$S1264/dataOrig!$S1264,dataOrig!O1264)</f>
        <v>1697.2757382272705</v>
      </c>
      <c r="P1264" s="1">
        <f>IF(dataOrig!$S1264&gt;0,dataOrig!P1264*dataRevised!$S1264/dataOrig!$S1264,dataOrig!P1264)</f>
        <v>7703.0734372984725</v>
      </c>
      <c r="Q1264" s="1">
        <f>IF(dataOrig!$S1264&gt;0,dataOrig!Q1264*dataRevised!$S1264/dataOrig!$S1264,dataOrig!Q1264)</f>
        <v>8254.1963175965884</v>
      </c>
      <c r="R1264" s="1">
        <f>IF(dataOrig!$S1264&gt;0,dataOrig!R1264*dataRevised!$S1264/dataOrig!$S1264,dataOrig!R1264)</f>
        <v>479.76640284234588</v>
      </c>
      <c r="S1264" s="9">
        <f>dataOrig!S1264*VLOOKUP($C1264,pivot!$H$4:$Q$65,8,FALSE)/VLOOKUP($C1264,pivot!$H$4:$Q$65,4,FALSE)</f>
        <v>18134.311895964674</v>
      </c>
      <c r="T1264" s="1">
        <f>IF(dataOrig!$X1264&gt;0,dataOrig!T1264*dataRevised!$X1264/dataOrig!$X1264,dataOrig!T1264)</f>
        <v>2434.1032306895158</v>
      </c>
      <c r="U1264" s="1">
        <f>IF(dataOrig!$X1264&gt;0,dataOrig!U1264*dataRevised!$X1264/dataOrig!$X1264,dataOrig!U1264)</f>
        <v>7059.6666198209323</v>
      </c>
      <c r="V1264" s="1">
        <f>IF(dataOrig!$X1264&gt;0,dataOrig!V1264*dataRevised!$X1264/dataOrig!$X1264,dataOrig!V1264)</f>
        <v>3036.395125438537</v>
      </c>
      <c r="W1264" s="1">
        <f>IF(dataOrig!$X1264&gt;0,dataOrig!W1264*dataRevised!$X1264/dataOrig!$X1264,dataOrig!W1264)</f>
        <v>4826.0076662055335</v>
      </c>
      <c r="X1264" s="9">
        <f>dataOrig!X1264*VLOOKUP($C1264,pivot!$H$4:$Q$65,9,FALSE)/VLOOKUP($C1264,pivot!$H$4:$Q$65,5,FALSE)</f>
        <v>17356.172642154517</v>
      </c>
      <c r="Y1264" s="1">
        <f>IF(dataOrig!$AC1264&gt;0,dataOrig!Y1264*dataRevised!$AC1264/dataOrig!$AC1264,dataOrig!Y1264)</f>
        <v>1782.54127806464</v>
      </c>
      <c r="Z1264" s="1">
        <f>IF(dataOrig!$AC1264&gt;0,dataOrig!Z1264*dataRevised!$AC1264/dataOrig!$AC1264,dataOrig!Z1264)</f>
        <v>8232.1588533170525</v>
      </c>
      <c r="AA1264" s="1">
        <f>IF(dataOrig!$AC1264&gt;0,dataOrig!AA1264*dataRevised!$AC1264/dataOrig!$AC1264,dataOrig!AA1264)</f>
        <v>8408.667958009064</v>
      </c>
      <c r="AB1264" s="1">
        <f>IF(dataOrig!$AC1264&gt;0,dataOrig!AB1264*dataRevised!$AC1264/dataOrig!$AC1264,dataOrig!AB1264)</f>
        <v>493.80522650626529</v>
      </c>
      <c r="AC1264" s="9">
        <f>dataOrig!AC1264*VLOOKUP($C1264,pivot!$H$4:$Q$65,10,FALSE)/VLOOKUP($C1264,pivot!$H$4:$Q$65,6,FALSE)</f>
        <v>18917.173315897024</v>
      </c>
    </row>
    <row r="1265" spans="1:29">
      <c r="A1265">
        <v>1309</v>
      </c>
      <c r="B1265">
        <v>51059</v>
      </c>
      <c r="C1265">
        <f>dataOrig!C1265</f>
        <v>51919</v>
      </c>
      <c r="D1265">
        <v>51</v>
      </c>
      <c r="E1265" s="1">
        <f>IF(dataOrig!$I1265&gt;0,dataOrig!E1265*dataRevised!$I1265/dataOrig!$I1265,dataOrig!E1265)</f>
        <v>2970.230912905723</v>
      </c>
      <c r="F1265" s="1">
        <f>IF(dataOrig!$I1265&gt;0,dataOrig!F1265*dataRevised!$I1265/dataOrig!$I1265,dataOrig!F1265)</f>
        <v>3947.0369020315143</v>
      </c>
      <c r="G1265" s="1">
        <f>IF(dataOrig!$I1265&gt;0,dataOrig!G1265*dataRevised!$I1265/dataOrig!$I1265,dataOrig!G1265)</f>
        <v>0</v>
      </c>
      <c r="H1265" s="1">
        <f>IF(dataOrig!$I1265&gt;0,dataOrig!H1265*dataRevised!$I1265/dataOrig!$I1265,dataOrig!H1265)</f>
        <v>549.9741777637156</v>
      </c>
      <c r="I1265" s="9">
        <f>dataOrig!I1265*VLOOKUP($C1265,pivot!$H$4:$Q$65,7,FALSE)/VLOOKUP($C1265,pivot!$H$4:$Q$65,2,FALSE)</f>
        <v>7467.2419927009532</v>
      </c>
      <c r="J1265" s="1">
        <f>dataOrig!J1265</f>
        <v>3208</v>
      </c>
      <c r="K1265" s="1">
        <f>dataOrig!K1265</f>
        <v>4263</v>
      </c>
      <c r="L1265" s="1">
        <f>dataOrig!L1265</f>
        <v>0</v>
      </c>
      <c r="M1265" s="1">
        <f>dataOrig!M1265</f>
        <v>594</v>
      </c>
      <c r="N1265" s="9">
        <f>dataOrig!N1265</f>
        <v>8065</v>
      </c>
      <c r="O1265" s="1">
        <f>IF(dataOrig!$S1265&gt;0,dataOrig!O1265*dataRevised!$S1265/dataOrig!$S1265,dataOrig!O1265)</f>
        <v>3321.4055242547356</v>
      </c>
      <c r="P1265" s="1">
        <f>IF(dataOrig!$S1265&gt;0,dataOrig!P1265*dataRevised!$S1265/dataOrig!$S1265,dataOrig!P1265)</f>
        <v>4579.2420990727378</v>
      </c>
      <c r="Q1265" s="1">
        <f>IF(dataOrig!$S1265&gt;0,dataOrig!Q1265*dataRevised!$S1265/dataOrig!$S1265,dataOrig!Q1265)</f>
        <v>4.5890354859849749</v>
      </c>
      <c r="R1265" s="1">
        <f>IF(dataOrig!$S1265&gt;0,dataOrig!R1265*dataRevised!$S1265/dataOrig!$S1265,dataOrig!R1265)</f>
        <v>590.56938078048734</v>
      </c>
      <c r="S1265" s="9">
        <f>dataOrig!S1265*VLOOKUP($C1265,pivot!$H$4:$Q$65,8,FALSE)/VLOOKUP($C1265,pivot!$H$4:$Q$65,4,FALSE)</f>
        <v>8495.8060395939465</v>
      </c>
      <c r="T1265" s="1">
        <f>IF(dataOrig!$X1265&gt;0,dataOrig!T1265*dataRevised!$X1265/dataOrig!$X1265,dataOrig!T1265)</f>
        <v>1243.9053940915294</v>
      </c>
      <c r="U1265" s="1">
        <f>IF(dataOrig!$X1265&gt;0,dataOrig!U1265*dataRevised!$X1265/dataOrig!$X1265,dataOrig!U1265)</f>
        <v>4326.3355688102465</v>
      </c>
      <c r="V1265" s="1">
        <f>IF(dataOrig!$X1265&gt;0,dataOrig!V1265*dataRevised!$X1265/dataOrig!$X1265,dataOrig!V1265)</f>
        <v>279.08748626109104</v>
      </c>
      <c r="W1265" s="1">
        <f>IF(dataOrig!$X1265&gt;0,dataOrig!W1265*dataRevised!$X1265/dataOrig!$X1265,dataOrig!W1265)</f>
        <v>2592.3487125901343</v>
      </c>
      <c r="X1265" s="9">
        <f>dataOrig!X1265*VLOOKUP($C1265,pivot!$H$4:$Q$65,9,FALSE)/VLOOKUP($C1265,pivot!$H$4:$Q$65,5,FALSE)</f>
        <v>8441.6771617530012</v>
      </c>
      <c r="Y1265" s="1">
        <f>IF(dataOrig!$AC1265&gt;0,dataOrig!Y1265*dataRevised!$AC1265/dataOrig!$AC1265,dataOrig!Y1265)</f>
        <v>3581.4673679922589</v>
      </c>
      <c r="Z1265" s="1">
        <f>IF(dataOrig!$AC1265&gt;0,dataOrig!Z1265*dataRevised!$AC1265/dataOrig!$AC1265,dataOrig!Z1265)</f>
        <v>4877.6181661947567</v>
      </c>
      <c r="AA1265" s="1">
        <f>IF(dataOrig!$AC1265&gt;0,dataOrig!AA1265*dataRevised!$AC1265/dataOrig!$AC1265,dataOrig!AA1265)</f>
        <v>4.1605837097645475</v>
      </c>
      <c r="AB1265" s="1">
        <f>IF(dataOrig!$AC1265&gt;0,dataOrig!AB1265*dataRevised!$AC1265/dataOrig!$AC1265,dataOrig!AB1265)</f>
        <v>645.57395871986387</v>
      </c>
      <c r="AC1265" s="9">
        <f>dataOrig!AC1265*VLOOKUP($C1265,pivot!$H$4:$Q$65,10,FALSE)/VLOOKUP($C1265,pivot!$H$4:$Q$65,6,FALSE)</f>
        <v>9108.8200766166447</v>
      </c>
    </row>
    <row r="1266" spans="1:29">
      <c r="A1266">
        <v>1310</v>
      </c>
      <c r="B1266">
        <v>51059</v>
      </c>
      <c r="C1266">
        <f>dataOrig!C1266</f>
        <v>51919</v>
      </c>
      <c r="D1266">
        <v>51</v>
      </c>
      <c r="E1266" s="1">
        <f>IF(dataOrig!$I1266&gt;0,dataOrig!E1266*dataRevised!$I1266/dataOrig!$I1266,dataOrig!E1266)</f>
        <v>1978.6108045135695</v>
      </c>
      <c r="F1266" s="1">
        <f>IF(dataOrig!$I1266&gt;0,dataOrig!F1266*dataRevised!$I1266/dataOrig!$I1266,dataOrig!F1266)</f>
        <v>4753.4805195941344</v>
      </c>
      <c r="G1266" s="1">
        <f>IF(dataOrig!$I1266&gt;0,dataOrig!G1266*dataRevised!$I1266/dataOrig!$I1266,dataOrig!G1266)</f>
        <v>512.0129971436611</v>
      </c>
      <c r="H1266" s="1">
        <f>IF(dataOrig!$I1266&gt;0,dataOrig!H1266*dataRevised!$I1266/dataOrig!$I1266,dataOrig!H1266)</f>
        <v>959.21422249698537</v>
      </c>
      <c r="I1266" s="9">
        <f>dataOrig!I1266*VLOOKUP($C1266,pivot!$H$4:$Q$65,7,FALSE)/VLOOKUP($C1266,pivot!$H$4:$Q$65,2,FALSE)</f>
        <v>8203.3185437483498</v>
      </c>
      <c r="J1266" s="1">
        <f>dataOrig!J1266</f>
        <v>2137</v>
      </c>
      <c r="K1266" s="1">
        <f>dataOrig!K1266</f>
        <v>5134</v>
      </c>
      <c r="L1266" s="1">
        <f>dataOrig!L1266</f>
        <v>553</v>
      </c>
      <c r="M1266" s="1">
        <f>dataOrig!M1266</f>
        <v>1036</v>
      </c>
      <c r="N1266" s="9">
        <f>dataOrig!N1266</f>
        <v>8860</v>
      </c>
      <c r="O1266" s="1">
        <f>IF(dataOrig!$S1266&gt;0,dataOrig!O1266*dataRevised!$S1266/dataOrig!$S1266,dataOrig!O1266)</f>
        <v>1903.6383590167045</v>
      </c>
      <c r="P1266" s="1">
        <f>IF(dataOrig!$S1266&gt;0,dataOrig!P1266*dataRevised!$S1266/dataOrig!$S1266,dataOrig!P1266)</f>
        <v>5417.0904456451326</v>
      </c>
      <c r="Q1266" s="1">
        <f>IF(dataOrig!$S1266&gt;0,dataOrig!Q1266*dataRevised!$S1266/dataOrig!$S1266,dataOrig!Q1266)</f>
        <v>817.06794578946392</v>
      </c>
      <c r="R1266" s="1">
        <f>IF(dataOrig!$S1266&gt;0,dataOrig!R1266*dataRevised!$S1266/dataOrig!$S1266,dataOrig!R1266)</f>
        <v>1071.0685843338163</v>
      </c>
      <c r="S1266" s="9">
        <f>dataOrig!S1266*VLOOKUP($C1266,pivot!$H$4:$Q$65,8,FALSE)/VLOOKUP($C1266,pivot!$H$4:$Q$65,4,FALSE)</f>
        <v>9208.8653347851177</v>
      </c>
      <c r="T1266" s="1">
        <f>IF(dataOrig!$X1266&gt;0,dataOrig!T1266*dataRevised!$X1266/dataOrig!$X1266,dataOrig!T1266)</f>
        <v>977.28573367715353</v>
      </c>
      <c r="U1266" s="1">
        <f>IF(dataOrig!$X1266&gt;0,dataOrig!U1266*dataRevised!$X1266/dataOrig!$X1266,dataOrig!U1266)</f>
        <v>5272.9312696339457</v>
      </c>
      <c r="V1266" s="1">
        <f>IF(dataOrig!$X1266&gt;0,dataOrig!V1266*dataRevised!$X1266/dataOrig!$X1266,dataOrig!V1266)</f>
        <v>211.95303939416186</v>
      </c>
      <c r="W1266" s="1">
        <f>IF(dataOrig!$X1266&gt;0,dataOrig!W1266*dataRevised!$X1266/dataOrig!$X1266,dataOrig!W1266)</f>
        <v>3387.4123761999081</v>
      </c>
      <c r="X1266" s="9">
        <f>dataOrig!X1266*VLOOKUP($C1266,pivot!$H$4:$Q$65,9,FALSE)/VLOOKUP($C1266,pivot!$H$4:$Q$65,5,FALSE)</f>
        <v>9849.5824189051691</v>
      </c>
      <c r="Y1266" s="1">
        <f>IF(dataOrig!$AC1266&gt;0,dataOrig!Y1266*dataRevised!$AC1266/dataOrig!$AC1266,dataOrig!Y1266)</f>
        <v>1924.3518529254434</v>
      </c>
      <c r="Z1266" s="1">
        <f>IF(dataOrig!$AC1266&gt;0,dataOrig!Z1266*dataRevised!$AC1266/dataOrig!$AC1266,dataOrig!Z1266)</f>
        <v>6233.5789991646425</v>
      </c>
      <c r="AA1266" s="1">
        <f>IF(dataOrig!$AC1266&gt;0,dataOrig!AA1266*dataRevised!$AC1266/dataOrig!$AC1266,dataOrig!AA1266)</f>
        <v>2222.5998141585574</v>
      </c>
      <c r="AB1266" s="1">
        <f>IF(dataOrig!$AC1266&gt;0,dataOrig!AB1266*dataRevised!$AC1266/dataOrig!$AC1266,dataOrig!AB1266)</f>
        <v>1164.0365726742791</v>
      </c>
      <c r="AC1266" s="9">
        <f>dataOrig!AC1266*VLOOKUP($C1266,pivot!$H$4:$Q$65,10,FALSE)/VLOOKUP($C1266,pivot!$H$4:$Q$65,6,FALSE)</f>
        <v>11544.567238922922</v>
      </c>
    </row>
    <row r="1267" spans="1:29">
      <c r="A1267">
        <v>1311</v>
      </c>
      <c r="B1267">
        <v>51059</v>
      </c>
      <c r="C1267">
        <f>dataOrig!C1267</f>
        <v>51919</v>
      </c>
      <c r="D1267">
        <v>51</v>
      </c>
      <c r="E1267" s="1">
        <f>IF(dataOrig!$I1267&gt;0,dataOrig!E1267*dataRevised!$I1267/dataOrig!$I1267,dataOrig!E1267)</f>
        <v>7757.0432008491734</v>
      </c>
      <c r="F1267" s="1">
        <f>IF(dataOrig!$I1267&gt;0,dataOrig!F1267*dataRevised!$I1267/dataOrig!$I1267,dataOrig!F1267)</f>
        <v>15092.809885061157</v>
      </c>
      <c r="G1267" s="1">
        <f>IF(dataOrig!$I1267&gt;0,dataOrig!G1267*dataRevised!$I1267/dataOrig!$I1267,dataOrig!G1267)</f>
        <v>32.405885895168424</v>
      </c>
      <c r="H1267" s="1">
        <f>IF(dataOrig!$I1267&gt;0,dataOrig!H1267*dataRevised!$I1267/dataOrig!$I1267,dataOrig!H1267)</f>
        <v>861.9965648114802</v>
      </c>
      <c r="I1267" s="9">
        <f>dataOrig!I1267*VLOOKUP($C1267,pivot!$H$4:$Q$65,7,FALSE)/VLOOKUP($C1267,pivot!$H$4:$Q$65,2,FALSE)</f>
        <v>23744.25553661698</v>
      </c>
      <c r="J1267" s="1">
        <f>dataOrig!J1267</f>
        <v>8378</v>
      </c>
      <c r="K1267" s="1">
        <f>dataOrig!K1267</f>
        <v>16301</v>
      </c>
      <c r="L1267" s="1">
        <f>dataOrig!L1267</f>
        <v>35</v>
      </c>
      <c r="M1267" s="1">
        <f>dataOrig!M1267</f>
        <v>931</v>
      </c>
      <c r="N1267" s="9">
        <f>dataOrig!N1267</f>
        <v>25645</v>
      </c>
      <c r="O1267" s="1">
        <f>IF(dataOrig!$S1267&gt;0,dataOrig!O1267*dataRevised!$S1267/dataOrig!$S1267,dataOrig!O1267)</f>
        <v>7757.8129838888644</v>
      </c>
      <c r="P1267" s="1">
        <f>IF(dataOrig!$S1267&gt;0,dataOrig!P1267*dataRevised!$S1267/dataOrig!$S1267,dataOrig!P1267)</f>
        <v>16359.619919836709</v>
      </c>
      <c r="Q1267" s="1">
        <f>IF(dataOrig!$S1267&gt;0,dataOrig!Q1267*dataRevised!$S1267/dataOrig!$S1267,dataOrig!Q1267)</f>
        <v>37.425290226671478</v>
      </c>
      <c r="R1267" s="1">
        <f>IF(dataOrig!$S1267&gt;0,dataOrig!R1267*dataRevised!$S1267/dataOrig!$S1267,dataOrig!R1267)</f>
        <v>566.26430849066537</v>
      </c>
      <c r="S1267" s="9">
        <f>dataOrig!S1267*VLOOKUP($C1267,pivot!$H$4:$Q$65,8,FALSE)/VLOOKUP($C1267,pivot!$H$4:$Q$65,4,FALSE)</f>
        <v>24721.122502442911</v>
      </c>
      <c r="T1267" s="1">
        <f>IF(dataOrig!$X1267&gt;0,dataOrig!T1267*dataRevised!$X1267/dataOrig!$X1267,dataOrig!T1267)</f>
        <v>3725.0027375878954</v>
      </c>
      <c r="U1267" s="1">
        <f>IF(dataOrig!$X1267&gt;0,dataOrig!U1267*dataRevised!$X1267/dataOrig!$X1267,dataOrig!U1267)</f>
        <v>15891.68263692879</v>
      </c>
      <c r="V1267" s="1">
        <f>IF(dataOrig!$X1267&gt;0,dataOrig!V1267*dataRevised!$X1267/dataOrig!$X1267,dataOrig!V1267)</f>
        <v>834.38526820326183</v>
      </c>
      <c r="W1267" s="1">
        <f>IF(dataOrig!$X1267&gt;0,dataOrig!W1267*dataRevised!$X1267/dataOrig!$X1267,dataOrig!W1267)</f>
        <v>5781.2349387692666</v>
      </c>
      <c r="X1267" s="9">
        <f>dataOrig!X1267*VLOOKUP($C1267,pivot!$H$4:$Q$65,9,FALSE)/VLOOKUP($C1267,pivot!$H$4:$Q$65,5,FALSE)</f>
        <v>26232.305581489214</v>
      </c>
      <c r="Y1267" s="1">
        <f>IF(dataOrig!$AC1267&gt;0,dataOrig!Y1267*dataRevised!$AC1267/dataOrig!$AC1267,dataOrig!Y1267)</f>
        <v>8672.868025699403</v>
      </c>
      <c r="Z1267" s="1">
        <f>IF(dataOrig!$AC1267&gt;0,dataOrig!Z1267*dataRevised!$AC1267/dataOrig!$AC1267,dataOrig!Z1267)</f>
        <v>16857.804756902675</v>
      </c>
      <c r="AA1267" s="1">
        <f>IF(dataOrig!$AC1267&gt;0,dataOrig!AA1267*dataRevised!$AC1267/dataOrig!$AC1267,dataOrig!AA1267)</f>
        <v>36.285164631288715</v>
      </c>
      <c r="AB1267" s="1">
        <f>IF(dataOrig!$AC1267&gt;0,dataOrig!AB1267*dataRevised!$AC1267/dataOrig!$AC1267,dataOrig!AB1267)</f>
        <v>689.46044434674036</v>
      </c>
      <c r="AC1267" s="9">
        <f>dataOrig!AC1267*VLOOKUP($C1267,pivot!$H$4:$Q$65,10,FALSE)/VLOOKUP($C1267,pivot!$H$4:$Q$65,6,FALSE)</f>
        <v>26256.418391580108</v>
      </c>
    </row>
    <row r="1268" spans="1:29">
      <c r="A1268">
        <v>1312</v>
      </c>
      <c r="B1268">
        <v>51059</v>
      </c>
      <c r="C1268">
        <f>dataOrig!C1268</f>
        <v>51919</v>
      </c>
      <c r="D1268">
        <v>51</v>
      </c>
      <c r="E1268" s="1">
        <f>IF(dataOrig!$I1268&gt;0,dataOrig!E1268*dataRevised!$I1268/dataOrig!$I1268,dataOrig!E1268)</f>
        <v>1422.1554495708201</v>
      </c>
      <c r="F1268" s="1">
        <f>IF(dataOrig!$I1268&gt;0,dataOrig!F1268*dataRevised!$I1268/dataOrig!$I1268,dataOrig!F1268)</f>
        <v>10450.435259964745</v>
      </c>
      <c r="G1268" s="1">
        <f>IF(dataOrig!$I1268&gt;0,dataOrig!G1268*dataRevised!$I1268/dataOrig!$I1268,dataOrig!G1268)</f>
        <v>216.65649427055465</v>
      </c>
      <c r="H1268" s="1">
        <f>IF(dataOrig!$I1268&gt;0,dataOrig!H1268*dataRevised!$I1268/dataOrig!$I1268,dataOrig!H1268)</f>
        <v>496.2729954231508</v>
      </c>
      <c r="I1268" s="9">
        <f>dataOrig!I1268*VLOOKUP($C1268,pivot!$H$4:$Q$65,7,FALSE)/VLOOKUP($C1268,pivot!$H$4:$Q$65,2,FALSE)</f>
        <v>12585.52019922927</v>
      </c>
      <c r="J1268" s="1">
        <f>dataOrig!J1268</f>
        <v>1536</v>
      </c>
      <c r="K1268" s="1">
        <f>dataOrig!K1268</f>
        <v>11287</v>
      </c>
      <c r="L1268" s="1">
        <f>dataOrig!L1268</f>
        <v>234</v>
      </c>
      <c r="M1268" s="1">
        <f>dataOrig!M1268</f>
        <v>536</v>
      </c>
      <c r="N1268" s="9">
        <f>dataOrig!N1268</f>
        <v>13593</v>
      </c>
      <c r="O1268" s="1">
        <f>IF(dataOrig!$S1268&gt;0,dataOrig!O1268*dataRevised!$S1268/dataOrig!$S1268,dataOrig!O1268)</f>
        <v>1745.9755618187373</v>
      </c>
      <c r="P1268" s="1">
        <f>IF(dataOrig!$S1268&gt;0,dataOrig!P1268*dataRevised!$S1268/dataOrig!$S1268,dataOrig!P1268)</f>
        <v>12778.14792507841</v>
      </c>
      <c r="Q1268" s="1">
        <f>IF(dataOrig!$S1268&gt;0,dataOrig!Q1268*dataRevised!$S1268/dataOrig!$S1268,dataOrig!Q1268)</f>
        <v>250.21251343395014</v>
      </c>
      <c r="R1268" s="1">
        <f>IF(dataOrig!$S1268&gt;0,dataOrig!R1268*dataRevised!$S1268/dataOrig!$S1268,dataOrig!R1268)</f>
        <v>507.10900834591854</v>
      </c>
      <c r="S1268" s="9">
        <f>dataOrig!S1268*VLOOKUP($C1268,pivot!$H$4:$Q$65,8,FALSE)/VLOOKUP($C1268,pivot!$H$4:$Q$65,4,FALSE)</f>
        <v>15281.445008677018</v>
      </c>
      <c r="T1268" s="1">
        <f>IF(dataOrig!$X1268&gt;0,dataOrig!T1268*dataRevised!$X1268/dataOrig!$X1268,dataOrig!T1268)</f>
        <v>639.69537228916738</v>
      </c>
      <c r="U1268" s="1">
        <f>IF(dataOrig!$X1268&gt;0,dataOrig!U1268*dataRevised!$X1268/dataOrig!$X1268,dataOrig!U1268)</f>
        <v>9850.5414824318414</v>
      </c>
      <c r="V1268" s="1">
        <f>IF(dataOrig!$X1268&gt;0,dataOrig!V1268*dataRevised!$X1268/dataOrig!$X1268,dataOrig!V1268)</f>
        <v>1815.5072559870973</v>
      </c>
      <c r="W1268" s="1">
        <f>IF(dataOrig!$X1268&gt;0,dataOrig!W1268*dataRevised!$X1268/dataOrig!$X1268,dataOrig!W1268)</f>
        <v>3549.4941122072091</v>
      </c>
      <c r="X1268" s="9">
        <f>dataOrig!X1268*VLOOKUP($C1268,pivot!$H$4:$Q$65,9,FALSE)/VLOOKUP($C1268,pivot!$H$4:$Q$65,5,FALSE)</f>
        <v>15855.238222915315</v>
      </c>
      <c r="Y1268" s="1">
        <f>IF(dataOrig!$AC1268&gt;0,dataOrig!Y1268*dataRevised!$AC1268/dataOrig!$AC1268,dataOrig!Y1268)</f>
        <v>1686.0308377633382</v>
      </c>
      <c r="Z1268" s="1">
        <f>IF(dataOrig!$AC1268&gt;0,dataOrig!Z1268*dataRevised!$AC1268/dataOrig!$AC1268,dataOrig!Z1268)</f>
        <v>13158.600564773698</v>
      </c>
      <c r="AA1268" s="1">
        <f>IF(dataOrig!$AC1268&gt;0,dataOrig!AA1268*dataRevised!$AC1268/dataOrig!$AC1268,dataOrig!AA1268)</f>
        <v>226.85163308762006</v>
      </c>
      <c r="AB1268" s="1">
        <f>IF(dataOrig!$AC1268&gt;0,dataOrig!AB1268*dataRevised!$AC1268/dataOrig!$AC1268,dataOrig!AB1268)</f>
        <v>484.82635605850771</v>
      </c>
      <c r="AC1268" s="9">
        <f>dataOrig!AC1268*VLOOKUP($C1268,pivot!$H$4:$Q$65,10,FALSE)/VLOOKUP($C1268,pivot!$H$4:$Q$65,6,FALSE)</f>
        <v>15556.309391683166</v>
      </c>
    </row>
    <row r="1269" spans="1:29">
      <c r="A1269">
        <v>1313</v>
      </c>
      <c r="B1269">
        <v>51610</v>
      </c>
      <c r="C1269">
        <f>dataOrig!C1269</f>
        <v>51919</v>
      </c>
      <c r="D1269">
        <v>51</v>
      </c>
      <c r="E1269" s="1">
        <f>IF(dataOrig!$I1269&gt;0,dataOrig!E1269*dataRevised!$I1269/dataOrig!$I1269,dataOrig!E1269)</f>
        <v>3190.590936992869</v>
      </c>
      <c r="F1269" s="1">
        <f>IF(dataOrig!$I1269&gt;0,dataOrig!F1269*dataRevised!$I1269/dataOrig!$I1269,dataOrig!F1269)</f>
        <v>7951.4785162201852</v>
      </c>
      <c r="G1269" s="1">
        <f>IF(dataOrig!$I1269&gt;0,dataOrig!G1269*dataRevised!$I1269/dataOrig!$I1269,dataOrig!G1269)</f>
        <v>1986.9437466008985</v>
      </c>
      <c r="H1269" s="1">
        <f>IF(dataOrig!$I1269&gt;0,dataOrig!H1269*dataRevised!$I1269/dataOrig!$I1269,dataOrig!H1269)</f>
        <v>1698.9943033609734</v>
      </c>
      <c r="I1269" s="9">
        <f>dataOrig!I1269*VLOOKUP($C1269,pivot!$H$4:$Q$65,7,FALSE)/VLOOKUP($C1269,pivot!$H$4:$Q$65,2,FALSE)</f>
        <v>14828.007503174926</v>
      </c>
      <c r="J1269" s="1">
        <f>dataOrig!J1269</f>
        <v>3446</v>
      </c>
      <c r="K1269" s="1">
        <f>dataOrig!K1269</f>
        <v>8588</v>
      </c>
      <c r="L1269" s="1">
        <f>dataOrig!L1269</f>
        <v>2146</v>
      </c>
      <c r="M1269" s="1">
        <f>dataOrig!M1269</f>
        <v>1835</v>
      </c>
      <c r="N1269" s="9">
        <f>dataOrig!N1269</f>
        <v>16015</v>
      </c>
      <c r="O1269" s="1">
        <f>IF(dataOrig!$S1269&gt;0,dataOrig!O1269*dataRevised!$S1269/dataOrig!$S1269,dataOrig!O1269)</f>
        <v>5084.7800969950804</v>
      </c>
      <c r="P1269" s="1">
        <f>IF(dataOrig!$S1269&gt;0,dataOrig!P1269*dataRevised!$S1269/dataOrig!$S1269,dataOrig!P1269)</f>
        <v>8439.7384552918211</v>
      </c>
      <c r="Q1269" s="1">
        <f>IF(dataOrig!$S1269&gt;0,dataOrig!Q1269*dataRevised!$S1269/dataOrig!$S1269,dataOrig!Q1269)</f>
        <v>1548.7473654532803</v>
      </c>
      <c r="R1269" s="1">
        <f>IF(dataOrig!$S1269&gt;0,dataOrig!R1269*dataRevised!$S1269/dataOrig!$S1269,dataOrig!R1269)</f>
        <v>2875.7871903216428</v>
      </c>
      <c r="S1269" s="9">
        <f>dataOrig!S1269*VLOOKUP($C1269,pivot!$H$4:$Q$65,8,FALSE)/VLOOKUP($C1269,pivot!$H$4:$Q$65,4,FALSE)</f>
        <v>17949.053108061824</v>
      </c>
      <c r="T1269" s="1">
        <f>IF(dataOrig!$X1269&gt;0,dataOrig!T1269*dataRevised!$X1269/dataOrig!$X1269,dataOrig!T1269)</f>
        <v>2992.2782032116975</v>
      </c>
      <c r="U1269" s="1">
        <f>IF(dataOrig!$X1269&gt;0,dataOrig!U1269*dataRevised!$X1269/dataOrig!$X1269,dataOrig!U1269)</f>
        <v>10115.243015792876</v>
      </c>
      <c r="V1269" s="1">
        <f>IF(dataOrig!$X1269&gt;0,dataOrig!V1269*dataRevised!$X1269/dataOrig!$X1269,dataOrig!V1269)</f>
        <v>924.5372397102808</v>
      </c>
      <c r="W1269" s="1">
        <f>IF(dataOrig!$X1269&gt;0,dataOrig!W1269*dataRevised!$X1269/dataOrig!$X1269,dataOrig!W1269)</f>
        <v>7861.4437281173987</v>
      </c>
      <c r="X1269" s="9">
        <f>dataOrig!X1269*VLOOKUP($C1269,pivot!$H$4:$Q$65,9,FALSE)/VLOOKUP($C1269,pivot!$H$4:$Q$65,5,FALSE)</f>
        <v>21893.502186832251</v>
      </c>
      <c r="Y1269" s="1">
        <f>IF(dataOrig!$AC1269&gt;0,dataOrig!Y1269*dataRevised!$AC1269/dataOrig!$AC1269,dataOrig!Y1269)</f>
        <v>7112.0655111949563</v>
      </c>
      <c r="Z1269" s="1">
        <f>IF(dataOrig!$AC1269&gt;0,dataOrig!Z1269*dataRevised!$AC1269/dataOrig!$AC1269,dataOrig!Z1269)</f>
        <v>10132.492072346806</v>
      </c>
      <c r="AA1269" s="1">
        <f>IF(dataOrig!$AC1269&gt;0,dataOrig!AA1269*dataRevised!$AC1269/dataOrig!$AC1269,dataOrig!AA1269)</f>
        <v>2012.4746194225697</v>
      </c>
      <c r="AB1269" s="1">
        <f>IF(dataOrig!$AC1269&gt;0,dataOrig!AB1269*dataRevised!$AC1269/dataOrig!$AC1269,dataOrig!AB1269)</f>
        <v>4100.0960731589084</v>
      </c>
      <c r="AC1269" s="9">
        <f>dataOrig!AC1269*VLOOKUP($C1269,pivot!$H$4:$Q$65,10,FALSE)/VLOOKUP($C1269,pivot!$H$4:$Q$65,6,FALSE)</f>
        <v>23357.12827612324</v>
      </c>
    </row>
    <row r="1270" spans="1:29">
      <c r="A1270">
        <v>1314</v>
      </c>
      <c r="B1270">
        <v>51059</v>
      </c>
      <c r="C1270">
        <f>dataOrig!C1270</f>
        <v>51919</v>
      </c>
      <c r="D1270">
        <v>51</v>
      </c>
      <c r="E1270" s="1">
        <f>IF(dataOrig!$I1270&gt;0,dataOrig!E1270*dataRevised!$I1270/dataOrig!$I1270,dataOrig!E1270)</f>
        <v>110.18001204357266</v>
      </c>
      <c r="F1270" s="1">
        <f>IF(dataOrig!$I1270&gt;0,dataOrig!F1270*dataRevised!$I1270/dataOrig!$I1270,dataOrig!F1270)</f>
        <v>532.38241113490994</v>
      </c>
      <c r="G1270" s="1">
        <f>IF(dataOrig!$I1270&gt;0,dataOrig!G1270*dataRevised!$I1270/dataOrig!$I1270,dataOrig!G1270)</f>
        <v>96.291775231357619</v>
      </c>
      <c r="H1270" s="1">
        <f>IF(dataOrig!$I1270&gt;0,dataOrig!H1270*dataRevised!$I1270/dataOrig!$I1270,dataOrig!H1270)</f>
        <v>122.21648394749235</v>
      </c>
      <c r="I1270" s="9">
        <f>dataOrig!I1270*VLOOKUP($C1270,pivot!$H$4:$Q$65,7,FALSE)/VLOOKUP($C1270,pivot!$H$4:$Q$65,2,FALSE)</f>
        <v>861.07068235733254</v>
      </c>
      <c r="J1270" s="1">
        <f>dataOrig!J1270</f>
        <v>119</v>
      </c>
      <c r="K1270" s="1">
        <f>dataOrig!K1270</f>
        <v>575</v>
      </c>
      <c r="L1270" s="1">
        <f>dataOrig!L1270</f>
        <v>104</v>
      </c>
      <c r="M1270" s="1">
        <f>dataOrig!M1270</f>
        <v>132</v>
      </c>
      <c r="N1270" s="9">
        <f>dataOrig!N1270</f>
        <v>930</v>
      </c>
      <c r="O1270" s="1">
        <f>IF(dataOrig!$S1270&gt;0,dataOrig!O1270*dataRevised!$S1270/dataOrig!$S1270,dataOrig!O1270)</f>
        <v>525.84770834246308</v>
      </c>
      <c r="P1270" s="1">
        <f>IF(dataOrig!$S1270&gt;0,dataOrig!P1270*dataRevised!$S1270/dataOrig!$S1270,dataOrig!P1270)</f>
        <v>503.00087339920606</v>
      </c>
      <c r="Q1270" s="1">
        <f>IF(dataOrig!$S1270&gt;0,dataOrig!Q1270*dataRevised!$S1270/dataOrig!$S1270,dataOrig!Q1270)</f>
        <v>33.136055404394746</v>
      </c>
      <c r="R1270" s="1">
        <f>IF(dataOrig!$S1270&gt;0,dataOrig!R1270*dataRevised!$S1270/dataOrig!$S1270,dataOrig!R1270)</f>
        <v>144.2246195085354</v>
      </c>
      <c r="S1270" s="9">
        <f>dataOrig!S1270*VLOOKUP($C1270,pivot!$H$4:$Q$65,8,FALSE)/VLOOKUP($C1270,pivot!$H$4:$Q$65,4,FALSE)</f>
        <v>1206.2092566545994</v>
      </c>
      <c r="T1270" s="1">
        <f>IF(dataOrig!$X1270&gt;0,dataOrig!T1270*dataRevised!$X1270/dataOrig!$X1270,dataOrig!T1270)</f>
        <v>123.71919494048363</v>
      </c>
      <c r="U1270" s="1">
        <f>IF(dataOrig!$X1270&gt;0,dataOrig!U1270*dataRevised!$X1270/dataOrig!$X1270,dataOrig!U1270)</f>
        <v>298.26875679449932</v>
      </c>
      <c r="V1270" s="1">
        <f>IF(dataOrig!$X1270&gt;0,dataOrig!V1270*dataRevised!$X1270/dataOrig!$X1270,dataOrig!V1270)</f>
        <v>10.549698793374574</v>
      </c>
      <c r="W1270" s="1">
        <f>IF(dataOrig!$X1270&gt;0,dataOrig!W1270*dataRevised!$X1270/dataOrig!$X1270,dataOrig!W1270)</f>
        <v>258.94715220101227</v>
      </c>
      <c r="X1270" s="9">
        <f>dataOrig!X1270*VLOOKUP($C1270,pivot!$H$4:$Q$65,9,FALSE)/VLOOKUP($C1270,pivot!$H$4:$Q$65,5,FALSE)</f>
        <v>691.48480272936979</v>
      </c>
      <c r="Y1270" s="1">
        <f>IF(dataOrig!$AC1270&gt;0,dataOrig!Y1270*dataRevised!$AC1270/dataOrig!$AC1270,dataOrig!Y1270)</f>
        <v>524.08838666952147</v>
      </c>
      <c r="Z1270" s="1">
        <f>IF(dataOrig!$AC1270&gt;0,dataOrig!Z1270*dataRevised!$AC1270/dataOrig!$AC1270,dataOrig!Z1270)</f>
        <v>465.71755431106538</v>
      </c>
      <c r="AA1270" s="1">
        <f>IF(dataOrig!$AC1270&gt;0,dataOrig!AA1270*dataRevised!$AC1270/dataOrig!$AC1270,dataOrig!AA1270)</f>
        <v>32.164945794127775</v>
      </c>
      <c r="AB1270" s="1">
        <f>IF(dataOrig!$AC1270&gt;0,dataOrig!AB1270*dataRevised!$AC1270/dataOrig!$AC1270,dataOrig!AB1270)</f>
        <v>206.10408416556928</v>
      </c>
      <c r="AC1270" s="9">
        <f>dataOrig!AC1270*VLOOKUP($C1270,pivot!$H$4:$Q$65,10,FALSE)/VLOOKUP($C1270,pivot!$H$4:$Q$65,6,FALSE)</f>
        <v>1228.0749709402839</v>
      </c>
    </row>
    <row r="1271" spans="1:29">
      <c r="A1271">
        <v>1315</v>
      </c>
      <c r="B1271">
        <v>51059</v>
      </c>
      <c r="C1271">
        <f>dataOrig!C1271</f>
        <v>51919</v>
      </c>
      <c r="D1271">
        <v>51</v>
      </c>
      <c r="E1271" s="1">
        <f>IF(dataOrig!$I1271&gt;0,dataOrig!E1271*dataRevised!$I1271/dataOrig!$I1271,dataOrig!E1271)</f>
        <v>700.89301778978563</v>
      </c>
      <c r="F1271" s="1">
        <f>IF(dataOrig!$I1271&gt;0,dataOrig!F1271*dataRevised!$I1271/dataOrig!$I1271,dataOrig!F1271)</f>
        <v>16364.046494605907</v>
      </c>
      <c r="G1271" s="1">
        <f>IF(dataOrig!$I1271&gt;0,dataOrig!G1271*dataRevised!$I1271/dataOrig!$I1271,dataOrig!G1271)</f>
        <v>1.8517649082953385</v>
      </c>
      <c r="H1271" s="1">
        <f>IF(dataOrig!$I1271&gt;0,dataOrig!H1271*dataRevised!$I1271/dataOrig!$I1271,dataOrig!H1271)</f>
        <v>774.03773166745145</v>
      </c>
      <c r="I1271" s="9">
        <f>dataOrig!I1271*VLOOKUP($C1271,pivot!$H$4:$Q$65,7,FALSE)/VLOOKUP($C1271,pivot!$H$4:$Q$65,2,FALSE)</f>
        <v>17840.829008971439</v>
      </c>
      <c r="J1271" s="1">
        <f>dataOrig!J1271</f>
        <v>757</v>
      </c>
      <c r="K1271" s="1">
        <f>dataOrig!K1271</f>
        <v>17674</v>
      </c>
      <c r="L1271" s="1">
        <f>dataOrig!L1271</f>
        <v>2</v>
      </c>
      <c r="M1271" s="1">
        <f>dataOrig!M1271</f>
        <v>836</v>
      </c>
      <c r="N1271" s="9">
        <f>dataOrig!N1271</f>
        <v>19269</v>
      </c>
      <c r="O1271" s="1">
        <f>IF(dataOrig!$S1271&gt;0,dataOrig!O1271*dataRevised!$S1271/dataOrig!$S1271,dataOrig!O1271)</f>
        <v>947.04402292280747</v>
      </c>
      <c r="P1271" s="1">
        <f>IF(dataOrig!$S1271&gt;0,dataOrig!P1271*dataRevised!$S1271/dataOrig!$S1271,dataOrig!P1271)</f>
        <v>17165.21643203307</v>
      </c>
      <c r="Q1271" s="1">
        <f>IF(dataOrig!$S1271&gt;0,dataOrig!Q1271*dataRevised!$S1271/dataOrig!$S1271,dataOrig!Q1271)</f>
        <v>8.7206541396771101E-2</v>
      </c>
      <c r="R1271" s="1">
        <f>IF(dataOrig!$S1271&gt;0,dataOrig!R1271*dataRevised!$S1271/dataOrig!$S1271,dataOrig!R1271)</f>
        <v>781.69248963333757</v>
      </c>
      <c r="S1271" s="9">
        <f>dataOrig!S1271*VLOOKUP($C1271,pivot!$H$4:$Q$65,8,FALSE)/VLOOKUP($C1271,pivot!$H$4:$Q$65,4,FALSE)</f>
        <v>18894.040151130615</v>
      </c>
      <c r="T1271" s="1">
        <f>IF(dataOrig!$X1271&gt;0,dataOrig!T1271*dataRevised!$X1271/dataOrig!$X1271,dataOrig!T1271)</f>
        <v>1304.3263962717656</v>
      </c>
      <c r="U1271" s="1">
        <f>IF(dataOrig!$X1271&gt;0,dataOrig!U1271*dataRevised!$X1271/dataOrig!$X1271,dataOrig!U1271)</f>
        <v>18129.177844650872</v>
      </c>
      <c r="V1271" s="1">
        <f>IF(dataOrig!$X1271&gt;0,dataOrig!V1271*dataRevised!$X1271/dataOrig!$X1271,dataOrig!V1271)</f>
        <v>1578.6185648995045</v>
      </c>
      <c r="W1271" s="1">
        <f>IF(dataOrig!$X1271&gt;0,dataOrig!W1271*dataRevised!$X1271/dataOrig!$X1271,dataOrig!W1271)</f>
        <v>3062.2898406586378</v>
      </c>
      <c r="X1271" s="9">
        <f>dataOrig!X1271*VLOOKUP($C1271,pivot!$H$4:$Q$65,9,FALSE)/VLOOKUP($C1271,pivot!$H$4:$Q$65,5,FALSE)</f>
        <v>24074.412646480778</v>
      </c>
      <c r="Y1271" s="1">
        <f>IF(dataOrig!$AC1271&gt;0,dataOrig!Y1271*dataRevised!$AC1271/dataOrig!$AC1271,dataOrig!Y1271)</f>
        <v>1750.7825787339075</v>
      </c>
      <c r="Z1271" s="1">
        <f>IF(dataOrig!$AC1271&gt;0,dataOrig!Z1271*dataRevised!$AC1271/dataOrig!$AC1271,dataOrig!Z1271)</f>
        <v>33708.839423315694</v>
      </c>
      <c r="AA1271" s="1">
        <f>IF(dataOrig!$AC1271&gt;0,dataOrig!AA1271*dataRevised!$AC1271/dataOrig!$AC1271,dataOrig!AA1271)</f>
        <v>7.9064569587314226E-2</v>
      </c>
      <c r="AB1271" s="1">
        <f>IF(dataOrig!$AC1271&gt;0,dataOrig!AB1271*dataRevised!$AC1271/dataOrig!$AC1271,dataOrig!AB1271)</f>
        <v>829.53032380383422</v>
      </c>
      <c r="AC1271" s="9">
        <f>dataOrig!AC1271*VLOOKUP($C1271,pivot!$H$4:$Q$65,10,FALSE)/VLOOKUP($C1271,pivot!$H$4:$Q$65,6,FALSE)</f>
        <v>36289.231390423025</v>
      </c>
    </row>
    <row r="1272" spans="1:29">
      <c r="A1272">
        <v>1316</v>
      </c>
      <c r="B1272">
        <v>51059</v>
      </c>
      <c r="C1272">
        <f>dataOrig!C1272</f>
        <v>51919</v>
      </c>
      <c r="D1272">
        <v>51</v>
      </c>
      <c r="E1272" s="1">
        <f>IF(dataOrig!$I1272&gt;0,dataOrig!E1272*dataRevised!$I1272/dataOrig!$I1272,dataOrig!E1272)</f>
        <v>2768.3885379015314</v>
      </c>
      <c r="F1272" s="1">
        <f>IF(dataOrig!$I1272&gt;0,dataOrig!F1272*dataRevised!$I1272/dataOrig!$I1272,dataOrig!F1272)</f>
        <v>20097.204549729311</v>
      </c>
      <c r="G1272" s="1">
        <f>IF(dataOrig!$I1272&gt;0,dataOrig!G1272*dataRevised!$I1272/dataOrig!$I1272,dataOrig!G1272)</f>
        <v>0</v>
      </c>
      <c r="H1272" s="1">
        <f>IF(dataOrig!$I1272&gt;0,dataOrig!H1272*dataRevised!$I1272/dataOrig!$I1272,dataOrig!H1272)</f>
        <v>1161.9824799553251</v>
      </c>
      <c r="I1272" s="9">
        <f>dataOrig!I1272*VLOOKUP($C1272,pivot!$H$4:$Q$65,7,FALSE)/VLOOKUP($C1272,pivot!$H$4:$Q$65,2,FALSE)</f>
        <v>24027.575567586169</v>
      </c>
      <c r="J1272" s="1">
        <f>dataOrig!J1272</f>
        <v>2990</v>
      </c>
      <c r="K1272" s="1">
        <f>dataOrig!K1272</f>
        <v>21706</v>
      </c>
      <c r="L1272" s="1">
        <f>dataOrig!L1272</f>
        <v>0</v>
      </c>
      <c r="M1272" s="1">
        <f>dataOrig!M1272</f>
        <v>1255</v>
      </c>
      <c r="N1272" s="9">
        <f>dataOrig!N1272</f>
        <v>25951</v>
      </c>
      <c r="O1272" s="1">
        <f>IF(dataOrig!$S1272&gt;0,dataOrig!O1272*dataRevised!$S1272/dataOrig!$S1272,dataOrig!O1272)</f>
        <v>3101.7504377736082</v>
      </c>
      <c r="P1272" s="1">
        <f>IF(dataOrig!$S1272&gt;0,dataOrig!P1272*dataRevised!$S1272/dataOrig!$S1272,dataOrig!P1272)</f>
        <v>22281.667674256219</v>
      </c>
      <c r="Q1272" s="1">
        <f>IF(dataOrig!$S1272&gt;0,dataOrig!Q1272*dataRevised!$S1272/dataOrig!$S1272,dataOrig!Q1272)</f>
        <v>1.0783005758693587</v>
      </c>
      <c r="R1272" s="1">
        <f>IF(dataOrig!$S1272&gt;0,dataOrig!R1272*dataRevised!$S1272/dataOrig!$S1272,dataOrig!R1272)</f>
        <v>1298.0603631947545</v>
      </c>
      <c r="S1272" s="9">
        <f>dataOrig!S1272*VLOOKUP($C1272,pivot!$H$4:$Q$65,8,FALSE)/VLOOKUP($C1272,pivot!$H$4:$Q$65,4,FALSE)</f>
        <v>26682.556775800454</v>
      </c>
      <c r="T1272" s="1">
        <f>IF(dataOrig!$X1272&gt;0,dataOrig!T1272*dataRevised!$X1272/dataOrig!$X1272,dataOrig!T1272)</f>
        <v>1850.9926064739025</v>
      </c>
      <c r="U1272" s="1">
        <f>IF(dataOrig!$X1272&gt;0,dataOrig!U1272*dataRevised!$X1272/dataOrig!$X1272,dataOrig!U1272)</f>
        <v>18380.452488638519</v>
      </c>
      <c r="V1272" s="1">
        <f>IF(dataOrig!$X1272&gt;0,dataOrig!V1272*dataRevised!$X1272/dataOrig!$X1272,dataOrig!V1272)</f>
        <v>755.74205901628773</v>
      </c>
      <c r="W1272" s="1">
        <f>IF(dataOrig!$X1272&gt;0,dataOrig!W1272*dataRevised!$X1272/dataOrig!$X1272,dataOrig!W1272)</f>
        <v>4424.160048530628</v>
      </c>
      <c r="X1272" s="9">
        <f>dataOrig!X1272*VLOOKUP($C1272,pivot!$H$4:$Q$65,9,FALSE)/VLOOKUP($C1272,pivot!$H$4:$Q$65,5,FALSE)</f>
        <v>25411.347202659337</v>
      </c>
      <c r="Y1272" s="1">
        <f>IF(dataOrig!$AC1272&gt;0,dataOrig!Y1272*dataRevised!$AC1272/dataOrig!$AC1272,dataOrig!Y1272)</f>
        <v>3186.0778412534364</v>
      </c>
      <c r="Z1272" s="1">
        <f>IF(dataOrig!$AC1272&gt;0,dataOrig!Z1272*dataRevised!$AC1272/dataOrig!$AC1272,dataOrig!Z1272)</f>
        <v>20554.851441958475</v>
      </c>
      <c r="AA1272" s="1">
        <f>IF(dataOrig!$AC1272&gt;0,dataOrig!AA1272*dataRevised!$AC1272/dataOrig!$AC1272,dataOrig!AA1272)</f>
        <v>1.0245638534458332</v>
      </c>
      <c r="AB1272" s="1">
        <f>IF(dataOrig!$AC1272&gt;0,dataOrig!AB1272*dataRevised!$AC1272/dataOrig!$AC1272,dataOrig!AB1272)</f>
        <v>1274.3682489520816</v>
      </c>
      <c r="AC1272" s="9">
        <f>dataOrig!AC1272*VLOOKUP($C1272,pivot!$H$4:$Q$65,10,FALSE)/VLOOKUP($C1272,pivot!$H$4:$Q$65,6,FALSE)</f>
        <v>25016.32209601744</v>
      </c>
    </row>
    <row r="1273" spans="1:29">
      <c r="A1273">
        <v>1317</v>
      </c>
      <c r="B1273">
        <v>51059</v>
      </c>
      <c r="C1273">
        <f>dataOrig!C1273</f>
        <v>51919</v>
      </c>
      <c r="D1273">
        <v>51</v>
      </c>
      <c r="E1273" s="1">
        <f>IF(dataOrig!$I1273&gt;0,dataOrig!E1273*dataRevised!$I1273/dataOrig!$I1273,dataOrig!E1273)</f>
        <v>5962.6830047109906</v>
      </c>
      <c r="F1273" s="1">
        <f>IF(dataOrig!$I1273&gt;0,dataOrig!F1273*dataRevised!$I1273/dataOrig!$I1273,dataOrig!F1273)</f>
        <v>3192.4427019011641</v>
      </c>
      <c r="G1273" s="1">
        <f>IF(dataOrig!$I1273&gt;0,dataOrig!G1273*dataRevised!$I1273/dataOrig!$I1273,dataOrig!G1273)</f>
        <v>349.05768521367133</v>
      </c>
      <c r="H1273" s="1">
        <f>IF(dataOrig!$I1273&gt;0,dataOrig!H1273*dataRevised!$I1273/dataOrig!$I1273,dataOrig!H1273)</f>
        <v>1113.8365923396464</v>
      </c>
      <c r="I1273" s="9">
        <f>dataOrig!I1273*VLOOKUP($C1273,pivot!$H$4:$Q$65,7,FALSE)/VLOOKUP($C1273,pivot!$H$4:$Q$65,2,FALSE)</f>
        <v>10618.019984165472</v>
      </c>
      <c r="J1273" s="1">
        <f>dataOrig!J1273</f>
        <v>6440</v>
      </c>
      <c r="K1273" s="1">
        <f>dataOrig!K1273</f>
        <v>3448</v>
      </c>
      <c r="L1273" s="1">
        <f>dataOrig!L1273</f>
        <v>377</v>
      </c>
      <c r="M1273" s="1">
        <f>dataOrig!M1273</f>
        <v>1203</v>
      </c>
      <c r="N1273" s="9">
        <f>dataOrig!N1273</f>
        <v>11468</v>
      </c>
      <c r="O1273" s="1">
        <f>IF(dataOrig!$S1273&gt;0,dataOrig!O1273*dataRevised!$S1273/dataOrig!$S1273,dataOrig!O1273)</f>
        <v>7024.4955547277559</v>
      </c>
      <c r="P1273" s="1">
        <f>IF(dataOrig!$S1273&gt;0,dataOrig!P1273*dataRevised!$S1273/dataOrig!$S1273,dataOrig!P1273)</f>
        <v>3718.7670480176362</v>
      </c>
      <c r="Q1273" s="1">
        <f>IF(dataOrig!$S1273&gt;0,dataOrig!Q1273*dataRevised!$S1273/dataOrig!$S1273,dataOrig!Q1273)</f>
        <v>563.13218302510415</v>
      </c>
      <c r="R1273" s="1">
        <f>IF(dataOrig!$S1273&gt;0,dataOrig!R1273*dataRevised!$S1273/dataOrig!$S1273,dataOrig!R1273)</f>
        <v>1095.6809962246998</v>
      </c>
      <c r="S1273" s="9">
        <f>dataOrig!S1273*VLOOKUP($C1273,pivot!$H$4:$Q$65,8,FALSE)/VLOOKUP($C1273,pivot!$H$4:$Q$65,4,FALSE)</f>
        <v>12402.075781995194</v>
      </c>
      <c r="T1273" s="1">
        <f>IF(dataOrig!$X1273&gt;0,dataOrig!T1273*dataRevised!$X1273/dataOrig!$X1273,dataOrig!T1273)</f>
        <v>2516.5826939831709</v>
      </c>
      <c r="U1273" s="1">
        <f>IF(dataOrig!$X1273&gt;0,dataOrig!U1273*dataRevised!$X1273/dataOrig!$X1273,dataOrig!U1273)</f>
        <v>7524.8124302560827</v>
      </c>
      <c r="V1273" s="1">
        <f>IF(dataOrig!$X1273&gt;0,dataOrig!V1273*dataRevised!$X1273/dataOrig!$X1273,dataOrig!V1273)</f>
        <v>1072.2330228175249</v>
      </c>
      <c r="W1273" s="1">
        <f>IF(dataOrig!$X1273&gt;0,dataOrig!W1273*dataRevised!$X1273/dataOrig!$X1273,dataOrig!W1273)</f>
        <v>4787.6451251387152</v>
      </c>
      <c r="X1273" s="9">
        <f>dataOrig!X1273*VLOOKUP($C1273,pivot!$H$4:$Q$65,9,FALSE)/VLOOKUP($C1273,pivot!$H$4:$Q$65,5,FALSE)</f>
        <v>15901.273272195494</v>
      </c>
      <c r="Y1273" s="1">
        <f>IF(dataOrig!$AC1273&gt;0,dataOrig!Y1273*dataRevised!$AC1273/dataOrig!$AC1273,dataOrig!Y1273)</f>
        <v>7294.7000620262497</v>
      </c>
      <c r="Z1273" s="1">
        <f>IF(dataOrig!$AC1273&gt;0,dataOrig!Z1273*dataRevised!$AC1273/dataOrig!$AC1273,dataOrig!Z1273)</f>
        <v>8948.7446810328092</v>
      </c>
      <c r="AA1273" s="1">
        <f>IF(dataOrig!$AC1273&gt;0,dataOrig!AA1273*dataRevised!$AC1273/dataOrig!$AC1273,dataOrig!AA1273)</f>
        <v>511.11682806321545</v>
      </c>
      <c r="AB1273" s="1">
        <f>IF(dataOrig!$AC1273&gt;0,dataOrig!AB1273*dataRevised!$AC1273/dataOrig!$AC1273,dataOrig!AB1273)</f>
        <v>1400.3044208378769</v>
      </c>
      <c r="AC1273" s="9">
        <f>dataOrig!AC1273*VLOOKUP($C1273,pivot!$H$4:$Q$65,10,FALSE)/VLOOKUP($C1273,pivot!$H$4:$Q$65,6,FALSE)</f>
        <v>18154.865991960152</v>
      </c>
    </row>
    <row r="1274" spans="1:29">
      <c r="A1274">
        <v>1318</v>
      </c>
      <c r="B1274">
        <v>51059</v>
      </c>
      <c r="C1274">
        <f>dataOrig!C1274</f>
        <v>51919</v>
      </c>
      <c r="D1274">
        <v>51</v>
      </c>
      <c r="E1274" s="1">
        <f>IF(dataOrig!$I1274&gt;0,dataOrig!E1274*dataRevised!$I1274/dataOrig!$I1274,dataOrig!E1274)</f>
        <v>614.78594955405254</v>
      </c>
      <c r="F1274" s="1">
        <f>IF(dataOrig!$I1274&gt;0,dataOrig!F1274*dataRevised!$I1274/dataOrig!$I1274,dataOrig!F1274)</f>
        <v>2175.8237672470232</v>
      </c>
      <c r="G1274" s="1">
        <f>IF(dataOrig!$I1274&gt;0,dataOrig!G1274*dataRevised!$I1274/dataOrig!$I1274,dataOrig!G1274)</f>
        <v>8.332942087329025</v>
      </c>
      <c r="H1274" s="1">
        <f>IF(dataOrig!$I1274&gt;0,dataOrig!H1274*dataRevised!$I1274/dataOrig!$I1274,dataOrig!H1274)</f>
        <v>616.63771446234784</v>
      </c>
      <c r="I1274" s="9">
        <f>dataOrig!I1274*VLOOKUP($C1274,pivot!$H$4:$Q$65,7,FALSE)/VLOOKUP($C1274,pivot!$H$4:$Q$65,2,FALSE)</f>
        <v>3415.5803733507523</v>
      </c>
      <c r="J1274" s="1">
        <f>dataOrig!J1274</f>
        <v>664</v>
      </c>
      <c r="K1274" s="1">
        <f>dataOrig!K1274</f>
        <v>2350</v>
      </c>
      <c r="L1274" s="1">
        <f>dataOrig!L1274</f>
        <v>9</v>
      </c>
      <c r="M1274" s="1">
        <f>dataOrig!M1274</f>
        <v>666</v>
      </c>
      <c r="N1274" s="9">
        <f>dataOrig!N1274</f>
        <v>3689</v>
      </c>
      <c r="O1274" s="1">
        <f>IF(dataOrig!$S1274&gt;0,dataOrig!O1274*dataRevised!$S1274/dataOrig!$S1274,dataOrig!O1274)</f>
        <v>679.18118278355496</v>
      </c>
      <c r="P1274" s="1">
        <f>IF(dataOrig!$S1274&gt;0,dataOrig!P1274*dataRevised!$S1274/dataOrig!$S1274,dataOrig!P1274)</f>
        <v>2509.9956852404498</v>
      </c>
      <c r="Q1274" s="1">
        <f>IF(dataOrig!$S1274&gt;0,dataOrig!Q1274*dataRevised!$S1274/dataOrig!$S1274,dataOrig!Q1274)</f>
        <v>9.8789516036696448</v>
      </c>
      <c r="R1274" s="1">
        <f>IF(dataOrig!$S1274&gt;0,dataOrig!R1274*dataRevised!$S1274/dataOrig!$S1274,dataOrig!R1274)</f>
        <v>700.8979450028927</v>
      </c>
      <c r="S1274" s="9">
        <f>dataOrig!S1274*VLOOKUP($C1274,pivot!$H$4:$Q$65,8,FALSE)/VLOOKUP($C1274,pivot!$H$4:$Q$65,4,FALSE)</f>
        <v>3899.9537646305671</v>
      </c>
      <c r="T1274" s="1">
        <f>IF(dataOrig!$X1274&gt;0,dataOrig!T1274*dataRevised!$X1274/dataOrig!$X1274,dataOrig!T1274)</f>
        <v>398.01136356822252</v>
      </c>
      <c r="U1274" s="1">
        <f>IF(dataOrig!$X1274&gt;0,dataOrig!U1274*dataRevised!$X1274/dataOrig!$X1274,dataOrig!U1274)</f>
        <v>2096.512869301529</v>
      </c>
      <c r="V1274" s="1">
        <f>IF(dataOrig!$X1274&gt;0,dataOrig!V1274*dataRevised!$X1274/dataOrig!$X1274,dataOrig!V1274)</f>
        <v>162.08173600730026</v>
      </c>
      <c r="W1274" s="1">
        <f>IF(dataOrig!$X1274&gt;0,dataOrig!W1274*dataRevised!$X1274/dataOrig!$X1274,dataOrig!W1274)</f>
        <v>1183.484391911293</v>
      </c>
      <c r="X1274" s="9">
        <f>dataOrig!X1274*VLOOKUP($C1274,pivot!$H$4:$Q$65,9,FALSE)/VLOOKUP($C1274,pivot!$H$4:$Q$65,5,FALSE)</f>
        <v>3840.0903607883447</v>
      </c>
      <c r="Y1274" s="1">
        <f>IF(dataOrig!$AC1274&gt;0,dataOrig!Y1274*dataRevised!$AC1274/dataOrig!$AC1274,dataOrig!Y1274)</f>
        <v>863.14209152595026</v>
      </c>
      <c r="Z1274" s="1">
        <f>IF(dataOrig!$AC1274&gt;0,dataOrig!Z1274*dataRevised!$AC1274/dataOrig!$AC1274,dataOrig!Z1274)</f>
        <v>2312.5012415542942</v>
      </c>
      <c r="AA1274" s="1">
        <f>IF(dataOrig!$AC1274&gt;0,dataOrig!AA1274*dataRevised!$AC1274/dataOrig!$AC1274,dataOrig!AA1274)</f>
        <v>8.9582503578320516</v>
      </c>
      <c r="AB1274" s="1">
        <f>IF(dataOrig!$AC1274&gt;0,dataOrig!AB1274*dataRevised!$AC1274/dataOrig!$AC1274,dataOrig!AB1274)</f>
        <v>739.70521797851143</v>
      </c>
      <c r="AC1274" s="9">
        <f>dataOrig!AC1274*VLOOKUP($C1274,pivot!$H$4:$Q$65,10,FALSE)/VLOOKUP($C1274,pivot!$H$4:$Q$65,6,FALSE)</f>
        <v>3924.3068014165879</v>
      </c>
    </row>
    <row r="1275" spans="1:29">
      <c r="A1275">
        <v>1319</v>
      </c>
      <c r="B1275">
        <v>51059</v>
      </c>
      <c r="C1275">
        <f>dataOrig!C1275</f>
        <v>51919</v>
      </c>
      <c r="D1275">
        <v>51</v>
      </c>
      <c r="E1275" s="1">
        <f>IF(dataOrig!$I1275&gt;0,dataOrig!E1275*dataRevised!$I1275/dataOrig!$I1275,dataOrig!E1275)</f>
        <v>3199.8497615343454</v>
      </c>
      <c r="F1275" s="1">
        <f>IF(dataOrig!$I1275&gt;0,dataOrig!F1275*dataRevised!$I1275/dataOrig!$I1275,dataOrig!F1275)</f>
        <v>5829.3559313137257</v>
      </c>
      <c r="G1275" s="1">
        <f>IF(dataOrig!$I1275&gt;0,dataOrig!G1275*dataRevised!$I1275/dataOrig!$I1275,dataOrig!G1275)</f>
        <v>1929.539034443743</v>
      </c>
      <c r="H1275" s="1">
        <f>IF(dataOrig!$I1275&gt;0,dataOrig!H1275*dataRevised!$I1275/dataOrig!$I1275,dataOrig!H1275)</f>
        <v>1024.95187674147</v>
      </c>
      <c r="I1275" s="9">
        <f>dataOrig!I1275*VLOOKUP($C1275,pivot!$H$4:$Q$65,7,FALSE)/VLOOKUP($C1275,pivot!$H$4:$Q$65,2,FALSE)</f>
        <v>11983.696604033285</v>
      </c>
      <c r="J1275" s="1">
        <f>dataOrig!J1275</f>
        <v>3456</v>
      </c>
      <c r="K1275" s="1">
        <f>dataOrig!K1275</f>
        <v>6296</v>
      </c>
      <c r="L1275" s="1">
        <f>dataOrig!L1275</f>
        <v>2084</v>
      </c>
      <c r="M1275" s="1">
        <f>dataOrig!M1275</f>
        <v>1107</v>
      </c>
      <c r="N1275" s="9">
        <f>dataOrig!N1275</f>
        <v>12943</v>
      </c>
      <c r="O1275" s="1">
        <f>IF(dataOrig!$S1275&gt;0,dataOrig!O1275*dataRevised!$S1275/dataOrig!$S1275,dataOrig!O1275)</f>
        <v>3694.96603217755</v>
      </c>
      <c r="P1275" s="1">
        <f>IF(dataOrig!$S1275&gt;0,dataOrig!P1275*dataRevised!$S1275/dataOrig!$S1275,dataOrig!P1275)</f>
        <v>7233.45058516872</v>
      </c>
      <c r="Q1275" s="1">
        <f>IF(dataOrig!$S1275&gt;0,dataOrig!Q1275*dataRevised!$S1275/dataOrig!$S1275,dataOrig!Q1275)</f>
        <v>2096.0092753595691</v>
      </c>
      <c r="R1275" s="1">
        <f>IF(dataOrig!$S1275&gt;0,dataOrig!R1275*dataRevised!$S1275/dataOrig!$S1275,dataOrig!R1275)</f>
        <v>1080.1328435613777</v>
      </c>
      <c r="S1275" s="9">
        <f>dataOrig!S1275*VLOOKUP($C1275,pivot!$H$4:$Q$65,8,FALSE)/VLOOKUP($C1275,pivot!$H$4:$Q$65,4,FALSE)</f>
        <v>14104.558736267216</v>
      </c>
      <c r="T1275" s="1">
        <f>IF(dataOrig!$X1275&gt;0,dataOrig!T1275*dataRevised!$X1275/dataOrig!$X1275,dataOrig!T1275)</f>
        <v>2951.0384715648697</v>
      </c>
      <c r="U1275" s="1">
        <f>IF(dataOrig!$X1275&gt;0,dataOrig!U1275*dataRevised!$X1275/dataOrig!$X1275,dataOrig!U1275)</f>
        <v>7015.5496975940923</v>
      </c>
      <c r="V1275" s="1">
        <f>IF(dataOrig!$X1275&gt;0,dataOrig!V1275*dataRevised!$X1275/dataOrig!$X1275,dataOrig!V1275)</f>
        <v>1175.8118836979299</v>
      </c>
      <c r="W1275" s="1">
        <f>IF(dataOrig!$X1275&gt;0,dataOrig!W1275*dataRevised!$X1275/dataOrig!$X1275,dataOrig!W1275)</f>
        <v>5438.849259747928</v>
      </c>
      <c r="X1275" s="9">
        <f>dataOrig!X1275*VLOOKUP($C1275,pivot!$H$4:$Q$65,9,FALSE)/VLOOKUP($C1275,pivot!$H$4:$Q$65,5,FALSE)</f>
        <v>16581.249312604821</v>
      </c>
      <c r="Y1275" s="1">
        <f>IF(dataOrig!$AC1275&gt;0,dataOrig!Y1275*dataRevised!$AC1275/dataOrig!$AC1275,dataOrig!Y1275)</f>
        <v>3820.6483587144699</v>
      </c>
      <c r="Z1275" s="1">
        <f>IF(dataOrig!$AC1275&gt;0,dataOrig!Z1275*dataRevised!$AC1275/dataOrig!$AC1275,dataOrig!Z1275)</f>
        <v>9203.5700349517847</v>
      </c>
      <c r="AA1275" s="1">
        <f>IF(dataOrig!$AC1275&gt;0,dataOrig!AA1275*dataRevised!$AC1275/dataOrig!$AC1275,dataOrig!AA1275)</f>
        <v>1900.3169976241197</v>
      </c>
      <c r="AB1275" s="1">
        <f>IF(dataOrig!$AC1275&gt;0,dataOrig!AB1275*dataRevised!$AC1275/dataOrig!$AC1275,dataOrig!AB1275)</f>
        <v>1200.8573644985652</v>
      </c>
      <c r="AC1275" s="9">
        <f>dataOrig!AC1275*VLOOKUP($C1275,pivot!$H$4:$Q$65,10,FALSE)/VLOOKUP($C1275,pivot!$H$4:$Q$65,6,FALSE)</f>
        <v>16125.392755788938</v>
      </c>
    </row>
    <row r="1276" spans="1:29">
      <c r="A1276">
        <v>1320</v>
      </c>
      <c r="B1276">
        <v>51059</v>
      </c>
      <c r="C1276">
        <f>dataOrig!C1276</f>
        <v>51919</v>
      </c>
      <c r="D1276">
        <v>51</v>
      </c>
      <c r="E1276" s="1">
        <f>IF(dataOrig!$I1276&gt;0,dataOrig!E1276*dataRevised!$I1276/dataOrig!$I1276,dataOrig!E1276)</f>
        <v>8240.3538419142569</v>
      </c>
      <c r="F1276" s="1">
        <f>IF(dataOrig!$I1276&gt;0,dataOrig!F1276*dataRevised!$I1276/dataOrig!$I1276,dataOrig!F1276)</f>
        <v>3882.2251302411778</v>
      </c>
      <c r="G1276" s="1">
        <f>IF(dataOrig!$I1276&gt;0,dataOrig!G1276*dataRevised!$I1276/dataOrig!$I1276,dataOrig!G1276)</f>
        <v>1104.5777677981696</v>
      </c>
      <c r="H1276" s="1">
        <f>IF(dataOrig!$I1276&gt;0,dataOrig!H1276*dataRevised!$I1276/dataOrig!$I1276,dataOrig!H1276)</f>
        <v>617.56359691649538</v>
      </c>
      <c r="I1276" s="9">
        <f>dataOrig!I1276*VLOOKUP($C1276,pivot!$H$4:$Q$65,7,FALSE)/VLOOKUP($C1276,pivot!$H$4:$Q$65,2,FALSE)</f>
        <v>13844.720336870099</v>
      </c>
      <c r="J1276" s="1">
        <f>dataOrig!J1276</f>
        <v>8900</v>
      </c>
      <c r="K1276" s="1">
        <f>dataOrig!K1276</f>
        <v>4193</v>
      </c>
      <c r="L1276" s="1">
        <f>dataOrig!L1276</f>
        <v>1193</v>
      </c>
      <c r="M1276" s="1">
        <f>dataOrig!M1276</f>
        <v>667</v>
      </c>
      <c r="N1276" s="9">
        <f>dataOrig!N1276</f>
        <v>14953</v>
      </c>
      <c r="O1276" s="1">
        <f>IF(dataOrig!$S1276&gt;0,dataOrig!O1276*dataRevised!$S1276/dataOrig!$S1276,dataOrig!O1276)</f>
        <v>8636.1456768467269</v>
      </c>
      <c r="P1276" s="1">
        <f>IF(dataOrig!$S1276&gt;0,dataOrig!P1276*dataRevised!$S1276/dataOrig!$S1276,dataOrig!P1276)</f>
        <v>4904.2956819303581</v>
      </c>
      <c r="Q1276" s="1">
        <f>IF(dataOrig!$S1276&gt;0,dataOrig!Q1276*dataRevised!$S1276/dataOrig!$S1276,dataOrig!Q1276)</f>
        <v>1552.1300344281699</v>
      </c>
      <c r="R1276" s="1">
        <f>IF(dataOrig!$S1276&gt;0,dataOrig!R1276*dataRevised!$S1276/dataOrig!$S1276,dataOrig!R1276)</f>
        <v>662.10813795766285</v>
      </c>
      <c r="S1276" s="9">
        <f>dataOrig!S1276*VLOOKUP($C1276,pivot!$H$4:$Q$65,8,FALSE)/VLOOKUP($C1276,pivot!$H$4:$Q$65,4,FALSE)</f>
        <v>15754.679531162918</v>
      </c>
      <c r="T1276" s="1">
        <f>IF(dataOrig!$X1276&gt;0,dataOrig!T1276*dataRevised!$X1276/dataOrig!$X1276,dataOrig!T1276)</f>
        <v>5247.9956179405162</v>
      </c>
      <c r="U1276" s="1">
        <f>IF(dataOrig!$X1276&gt;0,dataOrig!U1276*dataRevised!$X1276/dataOrig!$X1276,dataOrig!U1276)</f>
        <v>6043.0592815502905</v>
      </c>
      <c r="V1276" s="1">
        <f>IF(dataOrig!$X1276&gt;0,dataOrig!V1276*dataRevised!$X1276/dataOrig!$X1276,dataOrig!V1276)</f>
        <v>665.59008750926864</v>
      </c>
      <c r="W1276" s="1">
        <f>IF(dataOrig!$X1276&gt;0,dataOrig!W1276*dataRevised!$X1276/dataOrig!$X1276,dataOrig!W1276)</f>
        <v>6354.7549277181761</v>
      </c>
      <c r="X1276" s="9">
        <f>dataOrig!X1276*VLOOKUP($C1276,pivot!$H$4:$Q$65,9,FALSE)/VLOOKUP($C1276,pivot!$H$4:$Q$65,5,FALSE)</f>
        <v>18311.399914718251</v>
      </c>
      <c r="Y1276" s="1">
        <f>IF(dataOrig!$AC1276&gt;0,dataOrig!Y1276*dataRevised!$AC1276/dataOrig!$AC1276,dataOrig!Y1276)</f>
        <v>11208.156329366677</v>
      </c>
      <c r="Z1276" s="1">
        <f>IF(dataOrig!$AC1276&gt;0,dataOrig!Z1276*dataRevised!$AC1276/dataOrig!$AC1276,dataOrig!Z1276)</f>
        <v>10596.537031682656</v>
      </c>
      <c r="AA1276" s="1">
        <f>IF(dataOrig!$AC1276&gt;0,dataOrig!AA1276*dataRevised!$AC1276/dataOrig!$AC1276,dataOrig!AA1276)</f>
        <v>1453.9608242992467</v>
      </c>
      <c r="AB1276" s="1">
        <f>IF(dataOrig!$AC1276&gt;0,dataOrig!AB1276*dataRevised!$AC1276/dataOrig!$AC1276,dataOrig!AB1276)</f>
        <v>820.11057918756615</v>
      </c>
      <c r="AC1276" s="9">
        <f>dataOrig!AC1276*VLOOKUP($C1276,pivot!$H$4:$Q$65,10,FALSE)/VLOOKUP($C1276,pivot!$H$4:$Q$65,6,FALSE)</f>
        <v>24078.764764536147</v>
      </c>
    </row>
    <row r="1277" spans="1:29">
      <c r="A1277">
        <v>1321</v>
      </c>
      <c r="B1277">
        <v>51059</v>
      </c>
      <c r="C1277">
        <f>dataOrig!C1277</f>
        <v>51919</v>
      </c>
      <c r="D1277">
        <v>51</v>
      </c>
      <c r="E1277" s="1">
        <f>IF(dataOrig!$I1277&gt;0,dataOrig!E1277*dataRevised!$I1277/dataOrig!$I1277,dataOrig!E1277)</f>
        <v>955.51069268039475</v>
      </c>
      <c r="F1277" s="1">
        <f>IF(dataOrig!$I1277&gt;0,dataOrig!F1277*dataRevised!$I1277/dataOrig!$I1277,dataOrig!F1277)</f>
        <v>2048.0519885746444</v>
      </c>
      <c r="G1277" s="1">
        <f>IF(dataOrig!$I1277&gt;0,dataOrig!G1277*dataRevised!$I1277/dataOrig!$I1277,dataOrig!G1277)</f>
        <v>12.036471903919702</v>
      </c>
      <c r="H1277" s="1">
        <f>IF(dataOrig!$I1277&gt;0,dataOrig!H1277*dataRevised!$I1277/dataOrig!$I1277,dataOrig!H1277)</f>
        <v>620.34124427893846</v>
      </c>
      <c r="I1277" s="9">
        <f>dataOrig!I1277*VLOOKUP($C1277,pivot!$H$4:$Q$65,7,FALSE)/VLOOKUP($C1277,pivot!$H$4:$Q$65,2,FALSE)</f>
        <v>3635.9403974378974</v>
      </c>
      <c r="J1277" s="1">
        <f>dataOrig!J1277</f>
        <v>1032</v>
      </c>
      <c r="K1277" s="1">
        <f>dataOrig!K1277</f>
        <v>2212</v>
      </c>
      <c r="L1277" s="1">
        <f>dataOrig!L1277</f>
        <v>13</v>
      </c>
      <c r="M1277" s="1">
        <f>dataOrig!M1277</f>
        <v>670</v>
      </c>
      <c r="N1277" s="9">
        <f>dataOrig!N1277</f>
        <v>3927</v>
      </c>
      <c r="O1277" s="1">
        <f>IF(dataOrig!$S1277&gt;0,dataOrig!O1277*dataRevised!$S1277/dataOrig!$S1277,dataOrig!O1277)</f>
        <v>1086.4387807353216</v>
      </c>
      <c r="P1277" s="1">
        <f>IF(dataOrig!$S1277&gt;0,dataOrig!P1277*dataRevised!$S1277/dataOrig!$S1277,dataOrig!P1277)</f>
        <v>2122.891101318663</v>
      </c>
      <c r="Q1277" s="1">
        <f>IF(dataOrig!$S1277&gt;0,dataOrig!Q1277*dataRevised!$S1277/dataOrig!$S1277,dataOrig!Q1277)</f>
        <v>210.61844797756945</v>
      </c>
      <c r="R1277" s="1">
        <f>IF(dataOrig!$S1277&gt;0,dataOrig!R1277*dataRevised!$S1277/dataOrig!$S1277,dataOrig!R1277)</f>
        <v>676.73777453675484</v>
      </c>
      <c r="S1277" s="9">
        <f>dataOrig!S1277*VLOOKUP($C1277,pivot!$H$4:$Q$65,8,FALSE)/VLOOKUP($C1277,pivot!$H$4:$Q$65,4,FALSE)</f>
        <v>4096.686104568309</v>
      </c>
      <c r="T1277" s="1">
        <f>IF(dataOrig!$X1277&gt;0,dataOrig!T1277*dataRevised!$X1277/dataOrig!$X1277,dataOrig!T1277)</f>
        <v>452.67798458843629</v>
      </c>
      <c r="U1277" s="1">
        <f>IF(dataOrig!$X1277&gt;0,dataOrig!U1277*dataRevised!$X1277/dataOrig!$X1277,dataOrig!U1277)</f>
        <v>2180.9104596485254</v>
      </c>
      <c r="V1277" s="1">
        <f>IF(dataOrig!$X1277&gt;0,dataOrig!V1277*dataRevised!$X1277/dataOrig!$X1277,dataOrig!V1277)</f>
        <v>361.56694955474677</v>
      </c>
      <c r="W1277" s="1">
        <f>IF(dataOrig!$X1277&gt;0,dataOrig!W1277*dataRevised!$X1277/dataOrig!$X1277,dataOrig!W1277)</f>
        <v>1246.7825846715407</v>
      </c>
      <c r="X1277" s="9">
        <f>dataOrig!X1277*VLOOKUP($C1277,pivot!$H$4:$Q$65,9,FALSE)/VLOOKUP($C1277,pivot!$H$4:$Q$65,5,FALSE)</f>
        <v>4241.9379784632492</v>
      </c>
      <c r="Y1277" s="1">
        <f>IF(dataOrig!$AC1277&gt;0,dataOrig!Y1277*dataRevised!$AC1277/dataOrig!$AC1277,dataOrig!Y1277)</f>
        <v>1124.11098868156</v>
      </c>
      <c r="Z1277" s="1">
        <f>IF(dataOrig!$AC1277&gt;0,dataOrig!Z1277*dataRevised!$AC1277/dataOrig!$AC1277,dataOrig!Z1277)</f>
        <v>2423.7019736349862</v>
      </c>
      <c r="AA1277" s="1">
        <f>IF(dataOrig!$AC1277&gt;0,dataOrig!AA1277*dataRevised!$AC1277/dataOrig!$AC1277,dataOrig!AA1277)</f>
        <v>190.95813734511756</v>
      </c>
      <c r="AB1277" s="1">
        <f>IF(dataOrig!$AC1277&gt;0,dataOrig!AB1277*dataRevised!$AC1277/dataOrig!$AC1277,dataOrig!AB1277)</f>
        <v>630.38100631342741</v>
      </c>
      <c r="AC1277" s="9">
        <f>dataOrig!AC1277*VLOOKUP($C1277,pivot!$H$4:$Q$65,10,FALSE)/VLOOKUP($C1277,pivot!$H$4:$Q$65,6,FALSE)</f>
        <v>4369.1521059750912</v>
      </c>
    </row>
    <row r="1278" spans="1:29">
      <c r="A1278">
        <v>1322</v>
      </c>
      <c r="B1278">
        <v>51059</v>
      </c>
      <c r="C1278">
        <f>dataOrig!C1278</f>
        <v>51919</v>
      </c>
      <c r="D1278">
        <v>51</v>
      </c>
      <c r="E1278" s="1">
        <f>IF(dataOrig!$I1278&gt;0,dataOrig!E1278*dataRevised!$I1278/dataOrig!$I1278,dataOrig!E1278)</f>
        <v>595.34241801695146</v>
      </c>
      <c r="F1278" s="1">
        <f>IF(dataOrig!$I1278&gt;0,dataOrig!F1278*dataRevised!$I1278/dataOrig!$I1278,dataOrig!F1278)</f>
        <v>2254.523775849575</v>
      </c>
      <c r="G1278" s="1">
        <f>IF(dataOrig!$I1278&gt;0,dataOrig!G1278*dataRevised!$I1278/dataOrig!$I1278,dataOrig!G1278)</f>
        <v>1751.7696032473907</v>
      </c>
      <c r="H1278" s="1">
        <f>IF(dataOrig!$I1278&gt;0,dataOrig!H1278*dataRevised!$I1278/dataOrig!$I1278,dataOrig!H1278)</f>
        <v>678.6718388902417</v>
      </c>
      <c r="I1278" s="9">
        <f>dataOrig!I1278*VLOOKUP($C1278,pivot!$H$4:$Q$65,7,FALSE)/VLOOKUP($C1278,pivot!$H$4:$Q$65,2,FALSE)</f>
        <v>5280.3076360041587</v>
      </c>
      <c r="J1278" s="1">
        <f>dataOrig!J1278</f>
        <v>643</v>
      </c>
      <c r="K1278" s="1">
        <f>dataOrig!K1278</f>
        <v>2435</v>
      </c>
      <c r="L1278" s="1">
        <f>dataOrig!L1278</f>
        <v>1892</v>
      </c>
      <c r="M1278" s="1">
        <f>dataOrig!M1278</f>
        <v>733</v>
      </c>
      <c r="N1278" s="9">
        <f>dataOrig!N1278</f>
        <v>5703</v>
      </c>
      <c r="O1278" s="1">
        <f>IF(dataOrig!$S1278&gt;0,dataOrig!O1278*dataRevised!$S1278/dataOrig!$S1278,dataOrig!O1278)</f>
        <v>623.80751479547189</v>
      </c>
      <c r="P1278" s="1">
        <f>IF(dataOrig!$S1278&gt;0,dataOrig!P1278*dataRevised!$S1278/dataOrig!$S1278,dataOrig!P1278)</f>
        <v>2459.8051748769449</v>
      </c>
      <c r="Q1278" s="1">
        <f>IF(dataOrig!$S1278&gt;0,dataOrig!Q1278*dataRevised!$S1278/dataOrig!$S1278,dataOrig!Q1278)</f>
        <v>1789.7685812638879</v>
      </c>
      <c r="R1278" s="1">
        <f>IF(dataOrig!$S1278&gt;0,dataOrig!R1278*dataRevised!$S1278/dataOrig!$S1278,dataOrig!R1278)</f>
        <v>762.18649530522316</v>
      </c>
      <c r="S1278" s="9">
        <f>dataOrig!S1278*VLOOKUP($C1278,pivot!$H$4:$Q$65,8,FALSE)/VLOOKUP($C1278,pivot!$H$4:$Q$65,4,FALSE)</f>
        <v>5635.5677662415283</v>
      </c>
      <c r="T1278" s="1">
        <f>IF(dataOrig!$X1278&gt;0,dataOrig!T1278*dataRevised!$X1278/dataOrig!$X1278,dataOrig!T1278)</f>
        <v>584.06968774228324</v>
      </c>
      <c r="U1278" s="1">
        <f>IF(dataOrig!$X1278&gt;0,dataOrig!U1278*dataRevised!$X1278/dataOrig!$X1278,dataOrig!U1278)</f>
        <v>2803.3426884576256</v>
      </c>
      <c r="V1278" s="1">
        <f>IF(dataOrig!$X1278&gt;0,dataOrig!V1278*dataRevised!$X1278/dataOrig!$X1278,dataOrig!V1278)</f>
        <v>590.78313242897616</v>
      </c>
      <c r="W1278" s="1">
        <f>IF(dataOrig!$X1278&gt;0,dataOrig!W1278*dataRevised!$X1278/dataOrig!$X1278,dataOrig!W1278)</f>
        <v>1662.0570917198306</v>
      </c>
      <c r="X1278" s="9">
        <f>dataOrig!X1278*VLOOKUP($C1278,pivot!$H$4:$Q$65,9,FALSE)/VLOOKUP($C1278,pivot!$H$4:$Q$65,5,FALSE)</f>
        <v>5640.2526003487155</v>
      </c>
      <c r="Y1278" s="1">
        <f>IF(dataOrig!$AC1278&gt;0,dataOrig!Y1278*dataRevised!$AC1278/dataOrig!$AC1278,dataOrig!Y1278)</f>
        <v>634.79893629999731</v>
      </c>
      <c r="Z1278" s="1">
        <f>IF(dataOrig!$AC1278&gt;0,dataOrig!Z1278*dataRevised!$AC1278/dataOrig!$AC1278,dataOrig!Z1278)</f>
        <v>2389.3984795352671</v>
      </c>
      <c r="AA1278" s="1">
        <f>IF(dataOrig!$AC1278&gt;0,dataOrig!AA1278*dataRevised!$AC1278/dataOrig!$AC1278,dataOrig!AA1278)</f>
        <v>1622.7087330427562</v>
      </c>
      <c r="AB1278" s="1">
        <f>IF(dataOrig!$AC1278&gt;0,dataOrig!AB1278*dataRevised!$AC1278/dataOrig!$AC1278,dataOrig!AB1278)</f>
        <v>706.17026535184812</v>
      </c>
      <c r="AC1278" s="9">
        <f>dataOrig!AC1278*VLOOKUP($C1278,pivot!$H$4:$Q$65,10,FALSE)/VLOOKUP($C1278,pivot!$H$4:$Q$65,6,FALSE)</f>
        <v>5353.0764142298685</v>
      </c>
    </row>
    <row r="1279" spans="1:29">
      <c r="A1279">
        <v>1323</v>
      </c>
      <c r="B1279">
        <v>51059</v>
      </c>
      <c r="C1279">
        <f>dataOrig!C1279</f>
        <v>51919</v>
      </c>
      <c r="D1279">
        <v>51</v>
      </c>
      <c r="E1279" s="1">
        <f>IF(dataOrig!$I1279&gt;0,dataOrig!E1279*dataRevised!$I1279/dataOrig!$I1279,dataOrig!E1279)</f>
        <v>3788.7110023722626</v>
      </c>
      <c r="F1279" s="1">
        <f>IF(dataOrig!$I1279&gt;0,dataOrig!F1279*dataRevised!$I1279/dataOrig!$I1279,dataOrig!F1279)</f>
        <v>16196.46177040518</v>
      </c>
      <c r="G1279" s="1">
        <f>IF(dataOrig!$I1279&gt;0,dataOrig!G1279*dataRevised!$I1279/dataOrig!$I1279,dataOrig!G1279)</f>
        <v>5094.2052627204766</v>
      </c>
      <c r="H1279" s="1">
        <f>IF(dataOrig!$I1279&gt;0,dataOrig!H1279*dataRevised!$I1279/dataOrig!$I1279,dataOrig!H1279)</f>
        <v>663.85771962387889</v>
      </c>
      <c r="I1279" s="9">
        <f>dataOrig!I1279*VLOOKUP($C1279,pivot!$H$4:$Q$65,7,FALSE)/VLOOKUP($C1279,pivot!$H$4:$Q$65,2,FALSE)</f>
        <v>25743.235755121797</v>
      </c>
      <c r="J1279" s="1">
        <f>dataOrig!J1279</f>
        <v>4092</v>
      </c>
      <c r="K1279" s="1">
        <f>dataOrig!K1279</f>
        <v>17493</v>
      </c>
      <c r="L1279" s="1">
        <f>dataOrig!L1279</f>
        <v>5502</v>
      </c>
      <c r="M1279" s="1">
        <f>dataOrig!M1279</f>
        <v>717</v>
      </c>
      <c r="N1279" s="9">
        <f>dataOrig!N1279</f>
        <v>27804</v>
      </c>
      <c r="O1279" s="1">
        <f>IF(dataOrig!$S1279&gt;0,dataOrig!O1279*dataRevised!$S1279/dataOrig!$S1279,dataOrig!O1279)</f>
        <v>3859.3386605782362</v>
      </c>
      <c r="P1279" s="1">
        <f>IF(dataOrig!$S1279&gt;0,dataOrig!P1279*dataRevised!$S1279/dataOrig!$S1279,dataOrig!P1279)</f>
        <v>18494.609877790546</v>
      </c>
      <c r="Q1279" s="1">
        <f>IF(dataOrig!$S1279&gt;0,dataOrig!Q1279*dataRevised!$S1279/dataOrig!$S1279,dataOrig!Q1279)</f>
        <v>4767.0848600909612</v>
      </c>
      <c r="R1279" s="1">
        <f>IF(dataOrig!$S1279&gt;0,dataOrig!R1279*dataRevised!$S1279/dataOrig!$S1279,dataOrig!R1279)</f>
        <v>628.47827541166509</v>
      </c>
      <c r="S1279" s="9">
        <f>dataOrig!S1279*VLOOKUP($C1279,pivot!$H$4:$Q$65,8,FALSE)/VLOOKUP($C1279,pivot!$H$4:$Q$65,4,FALSE)</f>
        <v>27749.511673871413</v>
      </c>
      <c r="T1279" s="1">
        <f>IF(dataOrig!$X1279&gt;0,dataOrig!T1279*dataRevised!$X1279/dataOrig!$X1279,dataOrig!T1279)</f>
        <v>3566.7572556872765</v>
      </c>
      <c r="U1279" s="1">
        <f>IF(dataOrig!$X1279&gt;0,dataOrig!U1279*dataRevised!$X1279/dataOrig!$X1279,dataOrig!U1279)</f>
        <v>14830.95837643131</v>
      </c>
      <c r="V1279" s="1">
        <f>IF(dataOrig!$X1279&gt;0,dataOrig!V1279*dataRevised!$X1279/dataOrig!$X1279,dataOrig!V1279)</f>
        <v>4330.1718229169282</v>
      </c>
      <c r="W1279" s="1">
        <f>IF(dataOrig!$X1279&gt;0,dataOrig!W1279*dataRevised!$X1279/dataOrig!$X1279,dataOrig!W1279)</f>
        <v>10614.915113188163</v>
      </c>
      <c r="X1279" s="9">
        <f>dataOrig!X1279*VLOOKUP($C1279,pivot!$H$4:$Q$65,9,FALSE)/VLOOKUP($C1279,pivot!$H$4:$Q$65,5,FALSE)</f>
        <v>33342.802568223677</v>
      </c>
      <c r="Y1279" s="1">
        <f>IF(dataOrig!$AC1279&gt;0,dataOrig!Y1279*dataRevised!$AC1279/dataOrig!$AC1279,dataOrig!Y1279)</f>
        <v>4625.730053031315</v>
      </c>
      <c r="Z1279" s="1">
        <f>IF(dataOrig!$AC1279&gt;0,dataOrig!Z1279*dataRevised!$AC1279/dataOrig!$AC1279,dataOrig!Z1279)</f>
        <v>24141.224793278776</v>
      </c>
      <c r="AA1279" s="1">
        <f>IF(dataOrig!$AC1279&gt;0,dataOrig!AA1279*dataRevised!$AC1279/dataOrig!$AC1279,dataOrig!AA1279)</f>
        <v>4324.7539142984488</v>
      </c>
      <c r="AB1279" s="1">
        <f>IF(dataOrig!$AC1279&gt;0,dataOrig!AB1279*dataRevised!$AC1279/dataOrig!$AC1279,dataOrig!AB1279)</f>
        <v>1124.3192049109175</v>
      </c>
      <c r="AC1279" s="9">
        <f>dataOrig!AC1279*VLOOKUP($C1279,pivot!$H$4:$Q$65,10,FALSE)/VLOOKUP($C1279,pivot!$H$4:$Q$65,6,FALSE)</f>
        <v>34216.027965519461</v>
      </c>
    </row>
    <row r="1280" spans="1:29">
      <c r="A1280">
        <v>1324</v>
      </c>
      <c r="B1280">
        <v>51059</v>
      </c>
      <c r="C1280">
        <f>dataOrig!C1280</f>
        <v>51919</v>
      </c>
      <c r="D1280">
        <v>51</v>
      </c>
      <c r="E1280" s="1">
        <f>IF(dataOrig!$I1280&gt;0,dataOrig!E1280*dataRevised!$I1280/dataOrig!$I1280,dataOrig!E1280)</f>
        <v>337.02121330975166</v>
      </c>
      <c r="F1280" s="1">
        <f>IF(dataOrig!$I1280&gt;0,dataOrig!F1280*dataRevised!$I1280/dataOrig!$I1280,dataOrig!F1280)</f>
        <v>14609.499243996075</v>
      </c>
      <c r="G1280" s="1">
        <f>IF(dataOrig!$I1280&gt;0,dataOrig!G1280*dataRevised!$I1280/dataOrig!$I1280,dataOrig!G1280)</f>
        <v>0</v>
      </c>
      <c r="H1280" s="1">
        <f>IF(dataOrig!$I1280&gt;0,dataOrig!H1280*dataRevised!$I1280/dataOrig!$I1280,dataOrig!H1280)</f>
        <v>603.67536010428034</v>
      </c>
      <c r="I1280" s="9">
        <f>dataOrig!I1280*VLOOKUP($C1280,pivot!$H$4:$Q$65,7,FALSE)/VLOOKUP($C1280,pivot!$H$4:$Q$65,2,FALSE)</f>
        <v>15550.195817410107</v>
      </c>
      <c r="J1280" s="1">
        <f>dataOrig!J1280</f>
        <v>364</v>
      </c>
      <c r="K1280" s="1">
        <f>dataOrig!K1280</f>
        <v>15779</v>
      </c>
      <c r="L1280" s="1">
        <f>dataOrig!L1280</f>
        <v>0</v>
      </c>
      <c r="M1280" s="1">
        <f>dataOrig!M1280</f>
        <v>652</v>
      </c>
      <c r="N1280" s="9">
        <f>dataOrig!N1280</f>
        <v>16795</v>
      </c>
      <c r="O1280" s="1">
        <f>IF(dataOrig!$S1280&gt;0,dataOrig!O1280*dataRevised!$S1280/dataOrig!$S1280,dataOrig!O1280)</f>
        <v>400.08391652150135</v>
      </c>
      <c r="P1280" s="1">
        <f>IF(dataOrig!$S1280&gt;0,dataOrig!P1280*dataRevised!$S1280/dataOrig!$S1280,dataOrig!P1280)</f>
        <v>13826.215954282641</v>
      </c>
      <c r="Q1280" s="1">
        <f>IF(dataOrig!$S1280&gt;0,dataOrig!Q1280*dataRevised!$S1280/dataOrig!$S1280,dataOrig!Q1280)</f>
        <v>24.773162824966658</v>
      </c>
      <c r="R1280" s="1">
        <f>IF(dataOrig!$S1280&gt;0,dataOrig!R1280*dataRevised!$S1280/dataOrig!$S1280,dataOrig!R1280)</f>
        <v>751.63168007851812</v>
      </c>
      <c r="S1280" s="9">
        <f>dataOrig!S1280*VLOOKUP($C1280,pivot!$H$4:$Q$65,8,FALSE)/VLOOKUP($C1280,pivot!$H$4:$Q$65,4,FALSE)</f>
        <v>15002.704713707626</v>
      </c>
      <c r="T1280" s="1">
        <f>IF(dataOrig!$X1280&gt;0,dataOrig!T1280*dataRevised!$X1280/dataOrig!$X1280,dataOrig!T1280)</f>
        <v>1475.9987675457701</v>
      </c>
      <c r="U1280" s="1">
        <f>IF(dataOrig!$X1280&gt;0,dataOrig!U1280*dataRevised!$X1280/dataOrig!$X1280,dataOrig!U1280)</f>
        <v>5377.4691940410221</v>
      </c>
      <c r="V1280" s="1">
        <f>IF(dataOrig!$X1280&gt;0,dataOrig!V1280*dataRevised!$X1280/dataOrig!$X1280,dataOrig!V1280)</f>
        <v>1708.0921410000108</v>
      </c>
      <c r="W1280" s="1">
        <f>IF(dataOrig!$X1280&gt;0,dataOrig!W1280*dataRevised!$X1280/dataOrig!$X1280,dataOrig!W1280)</f>
        <v>11689.066263059029</v>
      </c>
      <c r="X1280" s="9">
        <f>dataOrig!X1280*VLOOKUP($C1280,pivot!$H$4:$Q$65,9,FALSE)/VLOOKUP($C1280,pivot!$H$4:$Q$65,5,FALSE)</f>
        <v>20250.626365645832</v>
      </c>
      <c r="Y1280" s="1">
        <f>IF(dataOrig!$AC1280&gt;0,dataOrig!Y1280*dataRevised!$AC1280/dataOrig!$AC1280,dataOrig!Y1280)</f>
        <v>403.82562728945953</v>
      </c>
      <c r="Z1280" s="1">
        <f>IF(dataOrig!$AC1280&gt;0,dataOrig!Z1280*dataRevised!$AC1280/dataOrig!$AC1280,dataOrig!Z1280)</f>
        <v>17905.253127560445</v>
      </c>
      <c r="AA1280" s="1">
        <f>IF(dataOrig!$AC1280&gt;0,dataOrig!AA1280*dataRevised!$AC1280/dataOrig!$AC1280,dataOrig!AA1280)</f>
        <v>27.505659560492049</v>
      </c>
      <c r="AB1280" s="1">
        <f>IF(dataOrig!$AC1280&gt;0,dataOrig!AB1280*dataRevised!$AC1280/dataOrig!$AC1280,dataOrig!AB1280)</f>
        <v>708.68865749255815</v>
      </c>
      <c r="AC1280" s="9">
        <f>dataOrig!AC1280*VLOOKUP($C1280,pivot!$H$4:$Q$65,10,FALSE)/VLOOKUP($C1280,pivot!$H$4:$Q$65,6,FALSE)</f>
        <v>19045.273071902957</v>
      </c>
    </row>
    <row r="1281" spans="1:29">
      <c r="A1281">
        <v>1325</v>
      </c>
      <c r="B1281">
        <v>51059</v>
      </c>
      <c r="C1281">
        <f>dataOrig!C1281</f>
        <v>51919</v>
      </c>
      <c r="D1281">
        <v>51</v>
      </c>
      <c r="E1281" s="1">
        <f>IF(dataOrig!$I1281&gt;0,dataOrig!E1281*dataRevised!$I1281/dataOrig!$I1281,dataOrig!E1281)</f>
        <v>1736.9554839810278</v>
      </c>
      <c r="F1281" s="1">
        <f>IF(dataOrig!$I1281&gt;0,dataOrig!F1281*dataRevised!$I1281/dataOrig!$I1281,dataOrig!F1281)</f>
        <v>8828.2892002980261</v>
      </c>
      <c r="G1281" s="1">
        <f>IF(dataOrig!$I1281&gt;0,dataOrig!G1281*dataRevised!$I1281/dataOrig!$I1281,dataOrig!G1281)</f>
        <v>558.3071198510446</v>
      </c>
      <c r="H1281" s="1">
        <f>IF(dataOrig!$I1281&gt;0,dataOrig!H1281*dataRevised!$I1281/dataOrig!$I1281,dataOrig!H1281)</f>
        <v>495.34711296900309</v>
      </c>
      <c r="I1281" s="9">
        <f>dataOrig!I1281*VLOOKUP($C1281,pivot!$H$4:$Q$65,7,FALSE)/VLOOKUP($C1281,pivot!$H$4:$Q$65,2,FALSE)</f>
        <v>11618.898917099103</v>
      </c>
      <c r="J1281" s="1">
        <f>dataOrig!J1281</f>
        <v>1876</v>
      </c>
      <c r="K1281" s="1">
        <f>dataOrig!K1281</f>
        <v>9535</v>
      </c>
      <c r="L1281" s="1">
        <f>dataOrig!L1281</f>
        <v>603</v>
      </c>
      <c r="M1281" s="1">
        <f>dataOrig!M1281</f>
        <v>535</v>
      </c>
      <c r="N1281" s="9">
        <f>dataOrig!N1281</f>
        <v>12549</v>
      </c>
      <c r="O1281" s="1">
        <f>IF(dataOrig!$S1281&gt;0,dataOrig!O1281*dataRevised!$S1281/dataOrig!$S1281,dataOrig!O1281)</f>
        <v>1945.8274355027606</v>
      </c>
      <c r="P1281" s="1">
        <f>IF(dataOrig!$S1281&gt;0,dataOrig!P1281*dataRevised!$S1281/dataOrig!$S1281,dataOrig!P1281)</f>
        <v>9598.6023425264739</v>
      </c>
      <c r="Q1281" s="1">
        <f>IF(dataOrig!$S1281&gt;0,dataOrig!Q1281*dataRevised!$S1281/dataOrig!$S1281,dataOrig!Q1281)</f>
        <v>634.21777705565012</v>
      </c>
      <c r="R1281" s="1">
        <f>IF(dataOrig!$S1281&gt;0,dataOrig!R1281*dataRevised!$S1281/dataOrig!$S1281,dataOrig!R1281)</f>
        <v>546.2573524242116</v>
      </c>
      <c r="S1281" s="9">
        <f>dataOrig!S1281*VLOOKUP($C1281,pivot!$H$4:$Q$65,8,FALSE)/VLOOKUP($C1281,pivot!$H$4:$Q$65,4,FALSE)</f>
        <v>12724.904907509097</v>
      </c>
      <c r="T1281" s="1">
        <f>IF(dataOrig!$X1281&gt;0,dataOrig!T1281*dataRevised!$X1281/dataOrig!$X1281,dataOrig!T1281)</f>
        <v>1072.2330228175249</v>
      </c>
      <c r="U1281" s="1">
        <f>IF(dataOrig!$X1281&gt;0,dataOrig!U1281*dataRevised!$X1281/dataOrig!$X1281,dataOrig!U1281)</f>
        <v>8728.4371562274537</v>
      </c>
      <c r="V1281" s="1">
        <f>IF(dataOrig!$X1281&gt;0,dataOrig!V1281*dataRevised!$X1281/dataOrig!$X1281,dataOrig!V1281)</f>
        <v>362.52601308141715</v>
      </c>
      <c r="W1281" s="1">
        <f>IF(dataOrig!$X1281&gt;0,dataOrig!W1281*dataRevised!$X1281/dataOrig!$X1281,dataOrig!W1281)</f>
        <v>2688.2550652571758</v>
      </c>
      <c r="X1281" s="9">
        <f>dataOrig!X1281*VLOOKUP($C1281,pivot!$H$4:$Q$65,9,FALSE)/VLOOKUP($C1281,pivot!$H$4:$Q$65,5,FALSE)</f>
        <v>12851.451257383573</v>
      </c>
      <c r="Y1281" s="1">
        <f>IF(dataOrig!$AC1281&gt;0,dataOrig!Y1281*dataRevised!$AC1281/dataOrig!$AC1281,dataOrig!Y1281)</f>
        <v>2056.9035087441744</v>
      </c>
      <c r="Z1281" s="1">
        <f>IF(dataOrig!$AC1281&gt;0,dataOrig!Z1281*dataRevised!$AC1281/dataOrig!$AC1281,dataOrig!Z1281)</f>
        <v>9424.6313588978446</v>
      </c>
      <c r="AA1281" s="1">
        <f>IF(dataOrig!$AC1281&gt;0,dataOrig!AA1281*dataRevised!$AC1281/dataOrig!$AC1281,dataOrig!AA1281)</f>
        <v>583.95494811971025</v>
      </c>
      <c r="AB1281" s="1">
        <f>IF(dataOrig!$AC1281&gt;0,dataOrig!AB1281*dataRevised!$AC1281/dataOrig!$AC1281,dataOrig!AB1281)</f>
        <v>559.89730468922437</v>
      </c>
      <c r="AC1281" s="9">
        <f>dataOrig!AC1281*VLOOKUP($C1281,pivot!$H$4:$Q$65,10,FALSE)/VLOOKUP($C1281,pivot!$H$4:$Q$65,6,FALSE)</f>
        <v>12625.387120450954</v>
      </c>
    </row>
    <row r="1282" spans="1:29">
      <c r="A1282">
        <v>1326</v>
      </c>
      <c r="B1282">
        <v>51059</v>
      </c>
      <c r="C1282">
        <f>dataOrig!C1282</f>
        <v>51919</v>
      </c>
      <c r="D1282">
        <v>51</v>
      </c>
      <c r="E1282" s="1">
        <f>IF(dataOrig!$I1282&gt;0,dataOrig!E1282*dataRevised!$I1282/dataOrig!$I1282,dataOrig!E1282)</f>
        <v>11546.680085675584</v>
      </c>
      <c r="F1282" s="1">
        <f>IF(dataOrig!$I1282&gt;0,dataOrig!F1282*dataRevised!$I1282/dataOrig!$I1282,dataOrig!F1282)</f>
        <v>63056.298657272862</v>
      </c>
      <c r="G1282" s="1">
        <f>IF(dataOrig!$I1282&gt;0,dataOrig!G1282*dataRevised!$I1282/dataOrig!$I1282,dataOrig!G1282)</f>
        <v>121.29060149334467</v>
      </c>
      <c r="H1282" s="1">
        <f>IF(dataOrig!$I1282&gt;0,dataOrig!H1282*dataRevised!$I1282/dataOrig!$I1282,dataOrig!H1282)</f>
        <v>154.62236984266076</v>
      </c>
      <c r="I1282" s="9">
        <f>dataOrig!I1282*VLOOKUP($C1282,pivot!$H$4:$Q$65,7,FALSE)/VLOOKUP($C1282,pivot!$H$4:$Q$65,2,FALSE)</f>
        <v>74878.891714284458</v>
      </c>
      <c r="J1282" s="1">
        <f>dataOrig!J1282</f>
        <v>12471</v>
      </c>
      <c r="K1282" s="1">
        <f>dataOrig!K1282</f>
        <v>68104</v>
      </c>
      <c r="L1282" s="1">
        <f>dataOrig!L1282</f>
        <v>131</v>
      </c>
      <c r="M1282" s="1">
        <f>dataOrig!M1282</f>
        <v>167</v>
      </c>
      <c r="N1282" s="9">
        <f>dataOrig!N1282</f>
        <v>80873</v>
      </c>
      <c r="O1282" s="1">
        <f>IF(dataOrig!$S1282&gt;0,dataOrig!O1282*dataRevised!$S1282/dataOrig!$S1282,dataOrig!O1282)</f>
        <v>12508.576123792074</v>
      </c>
      <c r="P1282" s="1">
        <f>IF(dataOrig!$S1282&gt;0,dataOrig!P1282*dataRevised!$S1282/dataOrig!$S1282,dataOrig!P1282)</f>
        <v>66594.497712649434</v>
      </c>
      <c r="Q1282" s="1">
        <f>IF(dataOrig!$S1282&gt;0,dataOrig!Q1282*dataRevised!$S1282/dataOrig!$S1282,dataOrig!Q1282)</f>
        <v>137.14644474604978</v>
      </c>
      <c r="R1282" s="1">
        <f>IF(dataOrig!$S1282&gt;0,dataOrig!R1282*dataRevised!$S1282/dataOrig!$S1282,dataOrig!R1282)</f>
        <v>178.12491984586413</v>
      </c>
      <c r="S1282" s="9">
        <f>dataOrig!S1282*VLOOKUP($C1282,pivot!$H$4:$Q$65,8,FALSE)/VLOOKUP($C1282,pivot!$H$4:$Q$65,4,FALSE)</f>
        <v>79418.345201033429</v>
      </c>
      <c r="T1282" s="1">
        <f>IF(dataOrig!$X1282&gt;0,dataOrig!T1282*dataRevised!$X1282/dataOrig!$X1282,dataOrig!T1282)</f>
        <v>15642.326119994483</v>
      </c>
      <c r="U1282" s="1">
        <f>IF(dataOrig!$X1282&gt;0,dataOrig!U1282*dataRevised!$X1282/dataOrig!$X1282,dataOrig!U1282)</f>
        <v>76802.766279293573</v>
      </c>
      <c r="V1282" s="1">
        <f>IF(dataOrig!$X1282&gt;0,dataOrig!V1282*dataRevised!$X1282/dataOrig!$X1282,dataOrig!V1282)</f>
        <v>3911.0610617619564</v>
      </c>
      <c r="W1282" s="1">
        <f>IF(dataOrig!$X1282&gt;0,dataOrig!W1282*dataRevised!$X1282/dataOrig!$X1282,dataOrig!W1282)</f>
        <v>14039.730966928219</v>
      </c>
      <c r="X1282" s="9">
        <f>dataOrig!X1282*VLOOKUP($C1282,pivot!$H$4:$Q$65,9,FALSE)/VLOOKUP($C1282,pivot!$H$4:$Q$65,5,FALSE)</f>
        <v>110395.88442797824</v>
      </c>
      <c r="Y1282" s="1">
        <f>IF(dataOrig!$AC1282&gt;0,dataOrig!Y1282*dataRevised!$AC1282/dataOrig!$AC1282,dataOrig!Y1282)</f>
        <v>12721.781733073511</v>
      </c>
      <c r="Z1282" s="1">
        <f>IF(dataOrig!$AC1282&gt;0,dataOrig!Z1282*dataRevised!$AC1282/dataOrig!$AC1282,dataOrig!Z1282)</f>
        <v>104992.87244465786</v>
      </c>
      <c r="AA1282" s="1">
        <f>IF(dataOrig!$AC1282&gt;0,dataOrig!AA1282*dataRevised!$AC1282/dataOrig!$AC1282,dataOrig!AA1282)</f>
        <v>2.0446171853823468E-4</v>
      </c>
      <c r="AB1282" s="1">
        <f>IF(dataOrig!$AC1282&gt;0,dataOrig!AB1282*dataRevised!$AC1282/dataOrig!$AC1282,dataOrig!AB1282)</f>
        <v>300.67850758996769</v>
      </c>
      <c r="AC1282" s="9">
        <f>dataOrig!AC1282*VLOOKUP($C1282,pivot!$H$4:$Q$65,10,FALSE)/VLOOKUP($C1282,pivot!$H$4:$Q$65,6,FALSE)</f>
        <v>118015.33288978305</v>
      </c>
    </row>
    <row r="1283" spans="1:29">
      <c r="A1283">
        <v>1327</v>
      </c>
      <c r="B1283">
        <v>51059</v>
      </c>
      <c r="C1283">
        <f>dataOrig!C1283</f>
        <v>51919</v>
      </c>
      <c r="D1283">
        <v>51</v>
      </c>
      <c r="E1283" s="1">
        <f>IF(dataOrig!$I1283&gt;0,dataOrig!E1283*dataRevised!$I1283/dataOrig!$I1283,dataOrig!E1283)</f>
        <v>49.071770069826478</v>
      </c>
      <c r="F1283" s="1">
        <f>IF(dataOrig!$I1283&gt;0,dataOrig!F1283*dataRevised!$I1283/dataOrig!$I1283,dataOrig!F1283)</f>
        <v>754.5942001303506</v>
      </c>
      <c r="G1283" s="1">
        <f>IF(dataOrig!$I1283&gt;0,dataOrig!G1283*dataRevised!$I1283/dataOrig!$I1283,dataOrig!G1283)</f>
        <v>9.2588245414766934</v>
      </c>
      <c r="H1283" s="1">
        <f>IF(dataOrig!$I1283&gt;0,dataOrig!H1283*dataRevised!$I1283/dataOrig!$I1283,dataOrig!H1283)</f>
        <v>473.12593406945911</v>
      </c>
      <c r="I1283" s="9">
        <f>dataOrig!I1283*VLOOKUP($C1283,pivot!$H$4:$Q$65,7,FALSE)/VLOOKUP($C1283,pivot!$H$4:$Q$65,2,FALSE)</f>
        <v>1286.0507288111128</v>
      </c>
      <c r="J1283" s="1">
        <f>dataOrig!J1283</f>
        <v>53</v>
      </c>
      <c r="K1283" s="1">
        <f>dataOrig!K1283</f>
        <v>815</v>
      </c>
      <c r="L1283" s="1">
        <f>dataOrig!L1283</f>
        <v>10</v>
      </c>
      <c r="M1283" s="1">
        <f>dataOrig!M1283</f>
        <v>511</v>
      </c>
      <c r="N1283" s="9">
        <f>dataOrig!N1283</f>
        <v>1389</v>
      </c>
      <c r="O1283" s="1">
        <f>IF(dataOrig!$S1283&gt;0,dataOrig!O1283*dataRevised!$S1283/dataOrig!$S1283,dataOrig!O1283)</f>
        <v>55.183623056928639</v>
      </c>
      <c r="P1283" s="1">
        <f>IF(dataOrig!$S1283&gt;0,dataOrig!P1283*dataRevised!$S1283/dataOrig!$S1283,dataOrig!P1283)</f>
        <v>856.17778084089127</v>
      </c>
      <c r="Q1283" s="1">
        <f>IF(dataOrig!$S1283&gt;0,dataOrig!Q1283*dataRevised!$S1283/dataOrig!$S1283,dataOrig!Q1283)</f>
        <v>3.7209776057555408</v>
      </c>
      <c r="R1283" s="1">
        <f>IF(dataOrig!$S1283&gt;0,dataOrig!R1283*dataRevised!$S1283/dataOrig!$S1283,dataOrig!R1283)</f>
        <v>523.49088201715699</v>
      </c>
      <c r="S1283" s="9">
        <f>dataOrig!S1283*VLOOKUP($C1283,pivot!$H$4:$Q$65,8,FALSE)/VLOOKUP($C1283,pivot!$H$4:$Q$65,4,FALSE)</f>
        <v>1438.5732635207326</v>
      </c>
      <c r="T1283" s="1">
        <f>IF(dataOrig!$X1283&gt;0,dataOrig!T1283*dataRevised!$X1283/dataOrig!$X1283,dataOrig!T1283)</f>
        <v>67.13444686692911</v>
      </c>
      <c r="U1283" s="1">
        <f>IF(dataOrig!$X1283&gt;0,dataOrig!U1283*dataRevised!$X1283/dataOrig!$X1283,dataOrig!U1283)</f>
        <v>937.96412908366665</v>
      </c>
      <c r="V1283" s="1">
        <f>IF(dataOrig!$X1283&gt;0,dataOrig!V1283*dataRevised!$X1283/dataOrig!$X1283,dataOrig!V1283)</f>
        <v>63.298192760247446</v>
      </c>
      <c r="W1283" s="1">
        <f>IF(dataOrig!$X1283&gt;0,dataOrig!W1283*dataRevised!$X1283/dataOrig!$X1283,dataOrig!W1283)</f>
        <v>528.44400319539909</v>
      </c>
      <c r="X1283" s="9">
        <f>dataOrig!X1283*VLOOKUP($C1283,pivot!$H$4:$Q$65,9,FALSE)/VLOOKUP($C1283,pivot!$H$4:$Q$65,5,FALSE)</f>
        <v>1596.8407719062423</v>
      </c>
      <c r="Y1283" s="1">
        <f>IF(dataOrig!$AC1283&gt;0,dataOrig!Y1283*dataRevised!$AC1283/dataOrig!$AC1283,dataOrig!Y1283)</f>
        <v>53.016620816564838</v>
      </c>
      <c r="Z1283" s="1">
        <f>IF(dataOrig!$AC1283&gt;0,dataOrig!Z1283*dataRevised!$AC1283/dataOrig!$AC1283,dataOrig!Z1283)</f>
        <v>847.91284740993592</v>
      </c>
      <c r="AA1283" s="1">
        <f>IF(dataOrig!$AC1283&gt;0,dataOrig!AA1283*dataRevised!$AC1283/dataOrig!$AC1283,dataOrig!AA1283)</f>
        <v>3.3735713873178526</v>
      </c>
      <c r="AB1283" s="1">
        <f>IF(dataOrig!$AC1283&gt;0,dataOrig!AB1283*dataRevised!$AC1283/dataOrig!$AC1283,dataOrig!AB1283)</f>
        <v>511.95325953247976</v>
      </c>
      <c r="AC1283" s="9">
        <f>dataOrig!AC1283*VLOOKUP($C1283,pivot!$H$4:$Q$65,10,FALSE)/VLOOKUP($C1283,pivot!$H$4:$Q$65,6,FALSE)</f>
        <v>1416.2562991462985</v>
      </c>
    </row>
    <row r="1284" spans="1:29">
      <c r="A1284">
        <v>1328</v>
      </c>
      <c r="B1284">
        <v>51059</v>
      </c>
      <c r="C1284">
        <f>dataOrig!C1284</f>
        <v>51919</v>
      </c>
      <c r="D1284">
        <v>51</v>
      </c>
      <c r="E1284" s="1">
        <f>IF(dataOrig!$I1284&gt;0,dataOrig!E1284*dataRevised!$I1284/dataOrig!$I1284,dataOrig!E1284)</f>
        <v>1943.427271255958</v>
      </c>
      <c r="F1284" s="1">
        <f>IF(dataOrig!$I1284&gt;0,dataOrig!F1284*dataRevised!$I1284/dataOrig!$I1284,dataOrig!F1284)</f>
        <v>5051.6146698296843</v>
      </c>
      <c r="G1284" s="1">
        <f>IF(dataOrig!$I1284&gt;0,dataOrig!G1284*dataRevised!$I1284/dataOrig!$I1284,dataOrig!G1284)</f>
        <v>0</v>
      </c>
      <c r="H1284" s="1">
        <f>IF(dataOrig!$I1284&gt;0,dataOrig!H1284*dataRevised!$I1284/dataOrig!$I1284,dataOrig!H1284)</f>
        <v>1331.4189690643484</v>
      </c>
      <c r="I1284" s="9">
        <f>dataOrig!I1284*VLOOKUP($C1284,pivot!$H$4:$Q$65,7,FALSE)/VLOOKUP($C1284,pivot!$H$4:$Q$65,2,FALSE)</f>
        <v>8326.46091014999</v>
      </c>
      <c r="J1284" s="1">
        <f>dataOrig!J1284</f>
        <v>2099</v>
      </c>
      <c r="K1284" s="1">
        <f>dataOrig!K1284</f>
        <v>5456</v>
      </c>
      <c r="L1284" s="1">
        <f>dataOrig!L1284</f>
        <v>0</v>
      </c>
      <c r="M1284" s="1">
        <f>dataOrig!M1284</f>
        <v>1438</v>
      </c>
      <c r="N1284" s="9">
        <f>dataOrig!N1284</f>
        <v>8993</v>
      </c>
      <c r="O1284" s="1">
        <f>IF(dataOrig!$S1284&gt;0,dataOrig!O1284*dataRevised!$S1284/dataOrig!$S1284,dataOrig!O1284)</f>
        <v>2172.8456449629348</v>
      </c>
      <c r="P1284" s="1">
        <f>IF(dataOrig!$S1284&gt;0,dataOrig!P1284*dataRevised!$S1284/dataOrig!$S1284,dataOrig!P1284)</f>
        <v>5962.0895446525346</v>
      </c>
      <c r="Q1284" s="1">
        <f>IF(dataOrig!$S1284&gt;0,dataOrig!Q1284*dataRevised!$S1284/dataOrig!$S1284,dataOrig!Q1284)</f>
        <v>17.620224050531103</v>
      </c>
      <c r="R1284" s="1">
        <f>IF(dataOrig!$S1284&gt;0,dataOrig!R1284*dataRevised!$S1284/dataOrig!$S1284,dataOrig!R1284)</f>
        <v>1239.4841901320035</v>
      </c>
      <c r="S1284" s="9">
        <f>dataOrig!S1284*VLOOKUP($C1284,pivot!$H$4:$Q$65,8,FALSE)/VLOOKUP($C1284,pivot!$H$4:$Q$65,4,FALSE)</f>
        <v>9392.0396037980045</v>
      </c>
      <c r="T1284" s="1">
        <f>IF(dataOrig!$X1284&gt;0,dataOrig!T1284*dataRevised!$X1284/dataOrig!$X1284,dataOrig!T1284)</f>
        <v>1265.0047916782785</v>
      </c>
      <c r="U1284" s="1">
        <f>IF(dataOrig!$X1284&gt;0,dataOrig!U1284*dataRevised!$X1284/dataOrig!$X1284,dataOrig!U1284)</f>
        <v>4401.1425238905385</v>
      </c>
      <c r="V1284" s="1">
        <f>IF(dataOrig!$X1284&gt;0,dataOrig!V1284*dataRevised!$X1284/dataOrig!$X1284,dataOrig!V1284)</f>
        <v>272.37404157439806</v>
      </c>
      <c r="W1284" s="1">
        <f>IF(dataOrig!$X1284&gt;0,dataOrig!W1284*dataRevised!$X1284/dataOrig!$X1284,dataOrig!W1284)</f>
        <v>5142.4986300067694</v>
      </c>
      <c r="X1284" s="9">
        <f>dataOrig!X1284*VLOOKUP($C1284,pivot!$H$4:$Q$65,9,FALSE)/VLOOKUP($C1284,pivot!$H$4:$Q$65,5,FALSE)</f>
        <v>11081.019987149984</v>
      </c>
      <c r="Y1284" s="1">
        <f>IF(dataOrig!$AC1284&gt;0,dataOrig!Y1284*dataRevised!$AC1284/dataOrig!$AC1284,dataOrig!Y1284)</f>
        <v>2409.6276690726741</v>
      </c>
      <c r="Z1284" s="1">
        <f>IF(dataOrig!$AC1284&gt;0,dataOrig!Z1284*dataRevised!$AC1284/dataOrig!$AC1284,dataOrig!Z1284)</f>
        <v>7698.9751192077147</v>
      </c>
      <c r="AA1284" s="1">
        <f>IF(dataOrig!$AC1284&gt;0,dataOrig!AA1284*dataRevised!$AC1284/dataOrig!$AC1284,dataOrig!AA1284)</f>
        <v>15.983173119244611</v>
      </c>
      <c r="AB1284" s="1">
        <f>IF(dataOrig!$AC1284&gt;0,dataOrig!AB1284*dataRevised!$AC1284/dataOrig!$AC1284,dataOrig!AB1284)</f>
        <v>1344.1834321088588</v>
      </c>
      <c r="AC1284" s="9">
        <f>dataOrig!AC1284*VLOOKUP($C1284,pivot!$H$4:$Q$65,10,FALSE)/VLOOKUP($C1284,pivot!$H$4:$Q$65,6,FALSE)</f>
        <v>11468.76939350849</v>
      </c>
    </row>
    <row r="1285" spans="1:29">
      <c r="A1285">
        <v>1329</v>
      </c>
      <c r="B1285">
        <v>51059</v>
      </c>
      <c r="C1285">
        <f>dataOrig!C1285</f>
        <v>51919</v>
      </c>
      <c r="D1285">
        <v>51</v>
      </c>
      <c r="E1285" s="1">
        <f>IF(dataOrig!$I1285&gt;0,dataOrig!E1285*dataRevised!$I1285/dataOrig!$I1285,dataOrig!E1285)</f>
        <v>293.50473796481117</v>
      </c>
      <c r="F1285" s="1">
        <f>IF(dataOrig!$I1285&gt;0,dataOrig!F1285*dataRevised!$I1285/dataOrig!$I1285,dataOrig!F1285)</f>
        <v>20702.731674741884</v>
      </c>
      <c r="G1285" s="1">
        <f>IF(dataOrig!$I1285&gt;0,dataOrig!G1285*dataRevised!$I1285/dataOrig!$I1285,dataOrig!G1285)</f>
        <v>698.11537042734267</v>
      </c>
      <c r="H1285" s="1">
        <f>IF(dataOrig!$I1285&gt;0,dataOrig!H1285*dataRevised!$I1285/dataOrig!$I1285,dataOrig!H1285)</f>
        <v>15.740001720510378</v>
      </c>
      <c r="I1285" s="9">
        <f>dataOrig!I1285*VLOOKUP($C1285,pivot!$H$4:$Q$65,7,FALSE)/VLOOKUP($C1285,pivot!$H$4:$Q$65,2,FALSE)</f>
        <v>21710.09178485455</v>
      </c>
      <c r="J1285" s="1">
        <f>dataOrig!J1285</f>
        <v>317</v>
      </c>
      <c r="K1285" s="1">
        <f>dataOrig!K1285</f>
        <v>22360</v>
      </c>
      <c r="L1285" s="1">
        <f>dataOrig!L1285</f>
        <v>754</v>
      </c>
      <c r="M1285" s="1">
        <f>dataOrig!M1285</f>
        <v>17</v>
      </c>
      <c r="N1285" s="9">
        <f>dataOrig!N1285</f>
        <v>23448</v>
      </c>
      <c r="O1285" s="1">
        <f>IF(dataOrig!$S1285&gt;0,dataOrig!O1285*dataRevised!$S1285/dataOrig!$S1285,dataOrig!O1285)</f>
        <v>1136.323702516564</v>
      </c>
      <c r="P1285" s="1">
        <f>IF(dataOrig!$S1285&gt;0,dataOrig!P1285*dataRevised!$S1285/dataOrig!$S1285,dataOrig!P1285)</f>
        <v>31228.132994341948</v>
      </c>
      <c r="Q1285" s="1">
        <f>IF(dataOrig!$S1285&gt;0,dataOrig!Q1285*dataRevised!$S1285/dataOrig!$S1285,dataOrig!Q1285)</f>
        <v>1647.9134750036064</v>
      </c>
      <c r="R1285" s="1">
        <f>IF(dataOrig!$S1285&gt;0,dataOrig!R1285*dataRevised!$S1285/dataOrig!$S1285,dataOrig!R1285)</f>
        <v>169.90260108245764</v>
      </c>
      <c r="S1285" s="9">
        <f>dataOrig!S1285*VLOOKUP($C1285,pivot!$H$4:$Q$65,8,FALSE)/VLOOKUP($C1285,pivot!$H$4:$Q$65,4,FALSE)</f>
        <v>34182.272772944576</v>
      </c>
      <c r="T1285" s="1">
        <f>IF(dataOrig!$X1285&gt;0,dataOrig!T1285*dataRevised!$X1285/dataOrig!$X1285,dataOrig!T1285)</f>
        <v>1361.8702078719903</v>
      </c>
      <c r="U1285" s="1">
        <f>IF(dataOrig!$X1285&gt;0,dataOrig!U1285*dataRevised!$X1285/dataOrig!$X1285,dataOrig!U1285)</f>
        <v>20605.479870513882</v>
      </c>
      <c r="V1285" s="1">
        <f>IF(dataOrig!$X1285&gt;0,dataOrig!V1285*dataRevised!$X1285/dataOrig!$X1285,dataOrig!V1285)</f>
        <v>876.58406337676001</v>
      </c>
      <c r="W1285" s="1">
        <f>IF(dataOrig!$X1285&gt;0,dataOrig!W1285*dataRevised!$X1285/dataOrig!$X1285,dataOrig!W1285)</f>
        <v>3405.6345832066463</v>
      </c>
      <c r="X1285" s="9">
        <f>dataOrig!X1285*VLOOKUP($C1285,pivot!$H$4:$Q$65,9,FALSE)/VLOOKUP($C1285,pivot!$H$4:$Q$65,5,FALSE)</f>
        <v>26249.568724969278</v>
      </c>
      <c r="Y1285" s="1">
        <f>IF(dataOrig!$AC1285&gt;0,dataOrig!Y1285*dataRevised!$AC1285/dataOrig!$AC1285,dataOrig!Y1285)</f>
        <v>1414.8857718627271</v>
      </c>
      <c r="Z1285" s="1">
        <f>IF(dataOrig!$AC1285&gt;0,dataOrig!Z1285*dataRevised!$AC1285/dataOrig!$AC1285,dataOrig!Z1285)</f>
        <v>36265.560831192524</v>
      </c>
      <c r="AA1285" s="1">
        <f>IF(dataOrig!$AC1285&gt;0,dataOrig!AA1285*dataRevised!$AC1285/dataOrig!$AC1285,dataOrig!AA1285)</f>
        <v>1636.682213268431</v>
      </c>
      <c r="AB1285" s="1">
        <f>IF(dataOrig!$AC1285&gt;0,dataOrig!AB1285*dataRevised!$AC1285/dataOrig!$AC1285,dataOrig!AB1285)</f>
        <v>186.24275946484812</v>
      </c>
      <c r="AC1285" s="9">
        <f>dataOrig!AC1285*VLOOKUP($C1285,pivot!$H$4:$Q$65,10,FALSE)/VLOOKUP($C1285,pivot!$H$4:$Q$65,6,FALSE)</f>
        <v>39503.371575788529</v>
      </c>
    </row>
    <row r="1286" spans="1:29">
      <c r="A1286">
        <v>1330</v>
      </c>
      <c r="B1286">
        <v>51059</v>
      </c>
      <c r="C1286">
        <f>dataOrig!C1286</f>
        <v>51919</v>
      </c>
      <c r="D1286">
        <v>51</v>
      </c>
      <c r="E1286" s="1">
        <f>IF(dataOrig!$I1286&gt;0,dataOrig!E1286*dataRevised!$I1286/dataOrig!$I1286,dataOrig!E1286)</f>
        <v>2076.7543446532222</v>
      </c>
      <c r="F1286" s="1">
        <f>IF(dataOrig!$I1286&gt;0,dataOrig!F1286*dataRevised!$I1286/dataOrig!$I1286,dataOrig!F1286)</f>
        <v>2735.982652006363</v>
      </c>
      <c r="G1286" s="1">
        <f>IF(dataOrig!$I1286&gt;0,dataOrig!G1286*dataRevised!$I1286/dataOrig!$I1286,dataOrig!G1286)</f>
        <v>13847.497984232543</v>
      </c>
      <c r="H1286" s="1">
        <f>IF(dataOrig!$I1286&gt;0,dataOrig!H1286*dataRevised!$I1286/dataOrig!$I1286,dataOrig!H1286)</f>
        <v>619.41536182479081</v>
      </c>
      <c r="I1286" s="9">
        <f>dataOrig!I1286*VLOOKUP($C1286,pivot!$H$4:$Q$65,7,FALSE)/VLOOKUP($C1286,pivot!$H$4:$Q$65,2,FALSE)</f>
        <v>19279.650342716919</v>
      </c>
      <c r="J1286" s="1">
        <f>dataOrig!J1286</f>
        <v>2243</v>
      </c>
      <c r="K1286" s="1">
        <f>dataOrig!K1286</f>
        <v>2955</v>
      </c>
      <c r="L1286" s="1">
        <f>dataOrig!L1286</f>
        <v>14956</v>
      </c>
      <c r="M1286" s="1">
        <f>dataOrig!M1286</f>
        <v>669</v>
      </c>
      <c r="N1286" s="9">
        <f>dataOrig!N1286</f>
        <v>20823</v>
      </c>
      <c r="O1286" s="1">
        <f>IF(dataOrig!$S1286&gt;0,dataOrig!O1286*dataRevised!$S1286/dataOrig!$S1286,dataOrig!O1286)</f>
        <v>2528.6513618521703</v>
      </c>
      <c r="P1286" s="1">
        <f>IF(dataOrig!$S1286&gt;0,dataOrig!P1286*dataRevised!$S1286/dataOrig!$S1286,dataOrig!P1286)</f>
        <v>3685.342194875077</v>
      </c>
      <c r="Q1286" s="1">
        <f>IF(dataOrig!$S1286&gt;0,dataOrig!Q1286*dataRevised!$S1286/dataOrig!$S1286,dataOrig!Q1286)</f>
        <v>16060.244844046589</v>
      </c>
      <c r="R1286" s="1">
        <f>IF(dataOrig!$S1286&gt;0,dataOrig!R1286*dataRevised!$S1286/dataOrig!$S1286,dataOrig!R1286)</f>
        <v>613.79602529886881</v>
      </c>
      <c r="S1286" s="9">
        <f>dataOrig!S1286*VLOOKUP($C1286,pivot!$H$4:$Q$65,8,FALSE)/VLOOKUP($C1286,pivot!$H$4:$Q$65,4,FALSE)</f>
        <v>22888.034426072703</v>
      </c>
      <c r="T1286" s="1">
        <f>IF(dataOrig!$X1286&gt;0,dataOrig!T1286*dataRevised!$X1286/dataOrig!$X1286,dataOrig!T1286)</f>
        <v>5783.1530658226084</v>
      </c>
      <c r="U1286" s="1">
        <f>IF(dataOrig!$X1286&gt;0,dataOrig!U1286*dataRevised!$X1286/dataOrig!$X1286,dataOrig!U1286)</f>
        <v>12975.170452324057</v>
      </c>
      <c r="V1286" s="1">
        <f>IF(dataOrig!$X1286&gt;0,dataOrig!V1286*dataRevised!$X1286/dataOrig!$X1286,dataOrig!V1286)</f>
        <v>4989.0484657395036</v>
      </c>
      <c r="W1286" s="1">
        <f>IF(dataOrig!$X1286&gt;0,dataOrig!W1286*dataRevised!$X1286/dataOrig!$X1286,dataOrig!W1286)</f>
        <v>7524.8124302560836</v>
      </c>
      <c r="X1286" s="9">
        <f>dataOrig!X1286*VLOOKUP($C1286,pivot!$H$4:$Q$65,9,FALSE)/VLOOKUP($C1286,pivot!$H$4:$Q$65,5,FALSE)</f>
        <v>31272.184414142252</v>
      </c>
      <c r="Y1286" s="1">
        <f>IF(dataOrig!$AC1286&gt;0,dataOrig!Y1286*dataRevised!$AC1286/dataOrig!$AC1286,dataOrig!Y1286)</f>
        <v>3286.177432541409</v>
      </c>
      <c r="Z1286" s="1">
        <f>IF(dataOrig!$AC1286&gt;0,dataOrig!Z1286*dataRevised!$AC1286/dataOrig!$AC1286,dataOrig!Z1286)</f>
        <v>20211.854793252434</v>
      </c>
      <c r="AA1286" s="1">
        <f>IF(dataOrig!$AC1286&gt;0,dataOrig!AA1286*dataRevised!$AC1286/dataOrig!$AC1286,dataOrig!AA1286)</f>
        <v>18473.487688063295</v>
      </c>
      <c r="AB1286" s="1">
        <f>IF(dataOrig!$AC1286&gt;0,dataOrig!AB1286*dataRevised!$AC1286/dataOrig!$AC1286,dataOrig!AB1286)</f>
        <v>610.92332973212035</v>
      </c>
      <c r="AC1286" s="9">
        <f>dataOrig!AC1286*VLOOKUP($C1286,pivot!$H$4:$Q$65,10,FALSE)/VLOOKUP($C1286,pivot!$H$4:$Q$65,6,FALSE)</f>
        <v>42582.44324358926</v>
      </c>
    </row>
    <row r="1287" spans="1:29">
      <c r="A1287">
        <v>1331</v>
      </c>
      <c r="B1287">
        <v>51059</v>
      </c>
      <c r="C1287">
        <f>dataOrig!C1287</f>
        <v>51919</v>
      </c>
      <c r="D1287">
        <v>51</v>
      </c>
      <c r="E1287" s="1">
        <f>IF(dataOrig!$I1287&gt;0,dataOrig!E1287*dataRevised!$I1287/dataOrig!$I1287,dataOrig!E1287)</f>
        <v>634.2294810911535</v>
      </c>
      <c r="F1287" s="1">
        <f>IF(dataOrig!$I1287&gt;0,dataOrig!F1287*dataRevised!$I1287/dataOrig!$I1287,dataOrig!F1287)</f>
        <v>915.69774715204505</v>
      </c>
      <c r="G1287" s="1">
        <f>IF(dataOrig!$I1287&gt;0,dataOrig!G1287*dataRevised!$I1287/dataOrig!$I1287,dataOrig!G1287)</f>
        <v>0</v>
      </c>
      <c r="H1287" s="1">
        <f>IF(dataOrig!$I1287&gt;0,dataOrig!H1287*dataRevised!$I1287/dataOrig!$I1287,dataOrig!H1287)</f>
        <v>868.47774199051389</v>
      </c>
      <c r="I1287" s="9">
        <f>dataOrig!I1287*VLOOKUP($C1287,pivot!$H$4:$Q$65,7,FALSE)/VLOOKUP($C1287,pivot!$H$4:$Q$65,2,FALSE)</f>
        <v>2418.4049702337124</v>
      </c>
      <c r="J1287" s="1">
        <f>dataOrig!J1287</f>
        <v>685</v>
      </c>
      <c r="K1287" s="1">
        <f>dataOrig!K1287</f>
        <v>989</v>
      </c>
      <c r="L1287" s="1">
        <f>dataOrig!L1287</f>
        <v>0</v>
      </c>
      <c r="M1287" s="1">
        <f>dataOrig!M1287</f>
        <v>938</v>
      </c>
      <c r="N1287" s="9">
        <f>dataOrig!N1287</f>
        <v>2612</v>
      </c>
      <c r="O1287" s="1">
        <f>IF(dataOrig!$S1287&gt;0,dataOrig!O1287*dataRevised!$S1287/dataOrig!$S1287,dataOrig!O1287)</f>
        <v>690.14718690046448</v>
      </c>
      <c r="P1287" s="1">
        <f>IF(dataOrig!$S1287&gt;0,dataOrig!P1287*dataRevised!$S1287/dataOrig!$S1287,dataOrig!P1287)</f>
        <v>1064.3292705606202</v>
      </c>
      <c r="Q1287" s="1">
        <f>IF(dataOrig!$S1287&gt;0,dataOrig!Q1287*dataRevised!$S1287/dataOrig!$S1287,dataOrig!Q1287)</f>
        <v>7.1962678511815925</v>
      </c>
      <c r="R1287" s="1">
        <f>IF(dataOrig!$S1287&gt;0,dataOrig!R1287*dataRevised!$S1287/dataOrig!$S1287,dataOrig!R1287)</f>
        <v>939.84575783288835</v>
      </c>
      <c r="S1287" s="9">
        <f>dataOrig!S1287*VLOOKUP($C1287,pivot!$H$4:$Q$65,8,FALSE)/VLOOKUP($C1287,pivot!$H$4:$Q$65,4,FALSE)</f>
        <v>2701.5184831451547</v>
      </c>
      <c r="T1287" s="1">
        <f>IF(dataOrig!$X1287&gt;0,dataOrig!T1287*dataRevised!$X1287/dataOrig!$X1287,dataOrig!T1287)</f>
        <v>468.02300101516295</v>
      </c>
      <c r="U1287" s="1">
        <f>IF(dataOrig!$X1287&gt;0,dataOrig!U1287*dataRevised!$X1287/dataOrig!$X1287,dataOrig!U1287)</f>
        <v>1440.5134170589647</v>
      </c>
      <c r="V1287" s="1">
        <f>IF(dataOrig!$X1287&gt;0,dataOrig!V1287*dataRevised!$X1287/dataOrig!$X1287,dataOrig!V1287)</f>
        <v>46.035049280179969</v>
      </c>
      <c r="W1287" s="1">
        <f>IF(dataOrig!$X1287&gt;0,dataOrig!W1287*dataRevised!$X1287/dataOrig!$X1287,dataOrig!W1287)</f>
        <v>992.63075010388047</v>
      </c>
      <c r="X1287" s="9">
        <f>dataOrig!X1287*VLOOKUP($C1287,pivot!$H$4:$Q$65,9,FALSE)/VLOOKUP($C1287,pivot!$H$4:$Q$65,5,FALSE)</f>
        <v>2947.202217458188</v>
      </c>
      <c r="Y1287" s="1">
        <f>IF(dataOrig!$AC1287&gt;0,dataOrig!Y1287*dataRevised!$AC1287/dataOrig!$AC1287,dataOrig!Y1287)</f>
        <v>689.22583080687787</v>
      </c>
      <c r="Z1287" s="1">
        <f>IF(dataOrig!$AC1287&gt;0,dataOrig!Z1287*dataRevised!$AC1287/dataOrig!$AC1287,dataOrig!Z1287)</f>
        <v>966.07317195531141</v>
      </c>
      <c r="AA1287" s="1">
        <f>IF(dataOrig!$AC1287&gt;0,dataOrig!AA1287*dataRevised!$AC1287/dataOrig!$AC1287,dataOrig!AA1287)</f>
        <v>6.5243938261466914</v>
      </c>
      <c r="AB1287" s="1">
        <f>IF(dataOrig!$AC1287&gt;0,dataOrig!AB1287*dataRevised!$AC1287/dataOrig!$AC1287,dataOrig!AB1287)</f>
        <v>934.78867673614343</v>
      </c>
      <c r="AC1287" s="9">
        <f>dataOrig!AC1287*VLOOKUP($C1287,pivot!$H$4:$Q$65,10,FALSE)/VLOOKUP($C1287,pivot!$H$4:$Q$65,6,FALSE)</f>
        <v>2596.6120733244793</v>
      </c>
    </row>
    <row r="1288" spans="1:29">
      <c r="A1288">
        <v>1332</v>
      </c>
      <c r="B1288">
        <v>51059</v>
      </c>
      <c r="C1288">
        <f>dataOrig!C1288</f>
        <v>51919</v>
      </c>
      <c r="D1288">
        <v>51</v>
      </c>
      <c r="E1288" s="1">
        <f>IF(dataOrig!$I1288&gt;0,dataOrig!E1288*dataRevised!$I1288/dataOrig!$I1288,dataOrig!E1288)</f>
        <v>2685.984999482389</v>
      </c>
      <c r="F1288" s="1">
        <f>IF(dataOrig!$I1288&gt;0,dataOrig!F1288*dataRevised!$I1288/dataOrig!$I1288,dataOrig!F1288)</f>
        <v>1661.9590051950665</v>
      </c>
      <c r="G1288" s="1">
        <f>IF(dataOrig!$I1288&gt;0,dataOrig!G1288*dataRevised!$I1288/dataOrig!$I1288,dataOrig!G1288)</f>
        <v>26.850591170282414</v>
      </c>
      <c r="H1288" s="1">
        <f>IF(dataOrig!$I1288&gt;0,dataOrig!H1288*dataRevised!$I1288/dataOrig!$I1288,dataOrig!H1288)</f>
        <v>775.88949657574699</v>
      </c>
      <c r="I1288" s="9">
        <f>dataOrig!I1288*VLOOKUP($C1288,pivot!$H$4:$Q$65,7,FALSE)/VLOOKUP($C1288,pivot!$H$4:$Q$65,2,FALSE)</f>
        <v>5150.6840924234848</v>
      </c>
      <c r="J1288" s="1">
        <f>dataOrig!J1288</f>
        <v>2901</v>
      </c>
      <c r="K1288" s="1">
        <f>dataOrig!K1288</f>
        <v>1795</v>
      </c>
      <c r="L1288" s="1">
        <f>dataOrig!L1288</f>
        <v>29</v>
      </c>
      <c r="M1288" s="1">
        <f>dataOrig!M1288</f>
        <v>838</v>
      </c>
      <c r="N1288" s="9">
        <f>dataOrig!N1288</f>
        <v>5563</v>
      </c>
      <c r="O1288" s="1">
        <f>IF(dataOrig!$S1288&gt;0,dataOrig!O1288*dataRevised!$S1288/dataOrig!$S1288,dataOrig!O1288)</f>
        <v>2942.6754471366908</v>
      </c>
      <c r="P1288" s="1">
        <f>IF(dataOrig!$S1288&gt;0,dataOrig!P1288*dataRevised!$S1288/dataOrig!$S1288,dataOrig!P1288)</f>
        <v>1877.7342858258967</v>
      </c>
      <c r="Q1288" s="1">
        <f>IF(dataOrig!$S1288&gt;0,dataOrig!Q1288*dataRevised!$S1288/dataOrig!$S1288,dataOrig!Q1288)</f>
        <v>29.807854304358091</v>
      </c>
      <c r="R1288" s="1">
        <f>IF(dataOrig!$S1288&gt;0,dataOrig!R1288*dataRevised!$S1288/dataOrig!$S1288,dataOrig!R1288)</f>
        <v>852.38414523223946</v>
      </c>
      <c r="S1288" s="9">
        <f>dataOrig!S1288*VLOOKUP($C1288,pivot!$H$4:$Q$65,8,FALSE)/VLOOKUP($C1288,pivot!$H$4:$Q$65,4,FALSE)</f>
        <v>5702.6017324991853</v>
      </c>
      <c r="T1288" s="1">
        <f>IF(dataOrig!$X1288&gt;0,dataOrig!T1288*dataRevised!$X1288/dataOrig!$X1288,dataOrig!T1288)</f>
        <v>1035.7886088040491</v>
      </c>
      <c r="U1288" s="1">
        <f>IF(dataOrig!$X1288&gt;0,dataOrig!U1288*dataRevised!$X1288/dataOrig!$X1288,dataOrig!U1288)</f>
        <v>2389.9863084626763</v>
      </c>
      <c r="V1288" s="1">
        <f>IF(dataOrig!$X1288&gt;0,dataOrig!V1288*dataRevised!$X1288/dataOrig!$X1288,dataOrig!V1288)</f>
        <v>212.91210292083235</v>
      </c>
      <c r="W1288" s="1">
        <f>IF(dataOrig!$X1288&gt;0,dataOrig!W1288*dataRevised!$X1288/dataOrig!$X1288,dataOrig!W1288)</f>
        <v>1932.5130062408882</v>
      </c>
      <c r="X1288" s="9">
        <f>dataOrig!X1288*VLOOKUP($C1288,pivot!$H$4:$Q$65,9,FALSE)/VLOOKUP($C1288,pivot!$H$4:$Q$65,5,FALSE)</f>
        <v>5571.2000264284461</v>
      </c>
      <c r="Y1288" s="1">
        <f>IF(dataOrig!$AC1288&gt;0,dataOrig!Y1288*dataRevised!$AC1288/dataOrig!$AC1288,dataOrig!Y1288)</f>
        <v>2757.9747209125294</v>
      </c>
      <c r="Z1288" s="1">
        <f>IF(dataOrig!$AC1288&gt;0,dataOrig!Z1288*dataRevised!$AC1288/dataOrig!$AC1288,dataOrig!Z1288)</f>
        <v>1765.5586902193229</v>
      </c>
      <c r="AA1288" s="1">
        <f>IF(dataOrig!$AC1288&gt;0,dataOrig!AA1288*dataRevised!$AC1288/dataOrig!$AC1288,dataOrig!AA1288)</f>
        <v>27.024866863745444</v>
      </c>
      <c r="AB1288" s="1">
        <f>IF(dataOrig!$AC1288&gt;0,dataOrig!AB1288*dataRevised!$AC1288/dataOrig!$AC1288,dataOrig!AB1288)</f>
        <v>784.72764183079926</v>
      </c>
      <c r="AC1288" s="9">
        <f>dataOrig!AC1288*VLOOKUP($C1288,pivot!$H$4:$Q$65,10,FALSE)/VLOOKUP($C1288,pivot!$H$4:$Q$65,6,FALSE)</f>
        <v>5335.2859198263968</v>
      </c>
    </row>
    <row r="1289" spans="1:29">
      <c r="A1289">
        <v>1333</v>
      </c>
      <c r="B1289">
        <v>51059</v>
      </c>
      <c r="C1289">
        <f>dataOrig!C1289</f>
        <v>51919</v>
      </c>
      <c r="D1289">
        <v>51</v>
      </c>
      <c r="E1289" s="1">
        <f>IF(dataOrig!$I1289&gt;0,dataOrig!E1289*dataRevised!$I1289/dataOrig!$I1289,dataOrig!E1289)</f>
        <v>1379.5648566800273</v>
      </c>
      <c r="F1289" s="1">
        <f>IF(dataOrig!$I1289&gt;0,dataOrig!F1289*dataRevised!$I1289/dataOrig!$I1289,dataOrig!F1289)</f>
        <v>5638.624145759306</v>
      </c>
      <c r="G1289" s="1">
        <f>IF(dataOrig!$I1289&gt;0,dataOrig!G1289*dataRevised!$I1289/dataOrig!$I1289,dataOrig!G1289)</f>
        <v>113.88354186016332</v>
      </c>
      <c r="H1289" s="1">
        <f>IF(dataOrig!$I1289&gt;0,dataOrig!H1289*dataRevised!$I1289/dataOrig!$I1289,dataOrig!H1289)</f>
        <v>955.51069268039475</v>
      </c>
      <c r="I1289" s="9">
        <f>dataOrig!I1289*VLOOKUP($C1289,pivot!$H$4:$Q$65,7,FALSE)/VLOOKUP($C1289,pivot!$H$4:$Q$65,2,FALSE)</f>
        <v>8087.5832369798918</v>
      </c>
      <c r="J1289" s="1">
        <f>dataOrig!J1289</f>
        <v>1490</v>
      </c>
      <c r="K1289" s="1">
        <f>dataOrig!K1289</f>
        <v>6090</v>
      </c>
      <c r="L1289" s="1">
        <f>dataOrig!L1289</f>
        <v>123</v>
      </c>
      <c r="M1289" s="1">
        <f>dataOrig!M1289</f>
        <v>1032</v>
      </c>
      <c r="N1289" s="9">
        <f>dataOrig!N1289</f>
        <v>8735</v>
      </c>
      <c r="O1289" s="1">
        <f>IF(dataOrig!$S1289&gt;0,dataOrig!O1289*dataRevised!$S1289/dataOrig!$S1289,dataOrig!O1289)</f>
        <v>1553.2332543066814</v>
      </c>
      <c r="P1289" s="1">
        <f>IF(dataOrig!$S1289&gt;0,dataOrig!P1289*dataRevised!$S1289/dataOrig!$S1289,dataOrig!P1289)</f>
        <v>6565.619508060624</v>
      </c>
      <c r="Q1289" s="1">
        <f>IF(dataOrig!$S1289&gt;0,dataOrig!Q1289*dataRevised!$S1289/dataOrig!$S1289,dataOrig!Q1289)</f>
        <v>162.21572463739273</v>
      </c>
      <c r="R1289" s="1">
        <f>IF(dataOrig!$S1289&gt;0,dataOrig!R1289*dataRevised!$S1289/dataOrig!$S1289,dataOrig!R1289)</f>
        <v>1039.9370356091506</v>
      </c>
      <c r="S1289" s="9">
        <f>dataOrig!S1289*VLOOKUP($C1289,pivot!$H$4:$Q$65,8,FALSE)/VLOOKUP($C1289,pivot!$H$4:$Q$65,4,FALSE)</f>
        <v>9321.0055226138484</v>
      </c>
      <c r="T1289" s="1">
        <f>IF(dataOrig!$X1289&gt;0,dataOrig!T1289*dataRevised!$X1289/dataOrig!$X1289,dataOrig!T1289)</f>
        <v>777.80052012970725</v>
      </c>
      <c r="U1289" s="1">
        <f>IF(dataOrig!$X1289&gt;0,dataOrig!U1289*dataRevised!$X1289/dataOrig!$X1289,dataOrig!U1289)</f>
        <v>4306.1952347501674</v>
      </c>
      <c r="V1289" s="1">
        <f>IF(dataOrig!$X1289&gt;0,dataOrig!V1289*dataRevised!$X1289/dataOrig!$X1289,dataOrig!V1289)</f>
        <v>167.83611716732275</v>
      </c>
      <c r="W1289" s="1">
        <f>IF(dataOrig!$X1289&gt;0,dataOrig!W1289*dataRevised!$X1289/dataOrig!$X1289,dataOrig!W1289)</f>
        <v>4279.3414560033953</v>
      </c>
      <c r="X1289" s="9">
        <f>dataOrig!X1289*VLOOKUP($C1289,pivot!$H$4:$Q$65,9,FALSE)/VLOOKUP($C1289,pivot!$H$4:$Q$65,5,FALSE)</f>
        <v>9531.1733280505923</v>
      </c>
      <c r="Y1289" s="1">
        <f>IF(dataOrig!$AC1289&gt;0,dataOrig!Y1289*dataRevised!$AC1289/dataOrig!$AC1289,dataOrig!Y1289)</f>
        <v>1469.112358121713</v>
      </c>
      <c r="Z1289" s="1">
        <f>IF(dataOrig!$AC1289&gt;0,dataOrig!Z1289*dataRevised!$AC1289/dataOrig!$AC1289,dataOrig!Z1289)</f>
        <v>7095.9069688219897</v>
      </c>
      <c r="AA1289" s="1">
        <f>IF(dataOrig!$AC1289&gt;0,dataOrig!AA1289*dataRevised!$AC1289/dataOrig!$AC1289,dataOrig!AA1289)</f>
        <v>151.62253572143294</v>
      </c>
      <c r="AB1289" s="1">
        <f>IF(dataOrig!$AC1289&gt;0,dataOrig!AB1289*dataRevised!$AC1289/dataOrig!$AC1289,dataOrig!AB1289)</f>
        <v>1006.1553130303986</v>
      </c>
      <c r="AC1289" s="9">
        <f>dataOrig!AC1289*VLOOKUP($C1289,pivot!$H$4:$Q$65,10,FALSE)/VLOOKUP($C1289,pivot!$H$4:$Q$65,6,FALSE)</f>
        <v>9722.797175695534</v>
      </c>
    </row>
    <row r="1290" spans="1:29">
      <c r="A1290">
        <v>1334</v>
      </c>
      <c r="B1290">
        <v>51600</v>
      </c>
      <c r="C1290">
        <f>dataOrig!C1290</f>
        <v>51919</v>
      </c>
      <c r="D1290">
        <v>51</v>
      </c>
      <c r="E1290" s="1">
        <f>IF(dataOrig!$I1290&gt;0,dataOrig!E1290*dataRevised!$I1290/dataOrig!$I1290,dataOrig!E1290)</f>
        <v>4212.7651663718952</v>
      </c>
      <c r="F1290" s="1">
        <f>IF(dataOrig!$I1290&gt;0,dataOrig!F1290*dataRevised!$I1290/dataOrig!$I1290,dataOrig!F1290)</f>
        <v>16432.561796212834</v>
      </c>
      <c r="G1290" s="1">
        <f>IF(dataOrig!$I1290&gt;0,dataOrig!G1290*dataRevised!$I1290/dataOrig!$I1290,dataOrig!G1290)</f>
        <v>1074.9495292654442</v>
      </c>
      <c r="H1290" s="1">
        <f>IF(dataOrig!$I1290&gt;0,dataOrig!H1290*dataRevised!$I1290/dataOrig!$I1290,dataOrig!H1290)</f>
        <v>1384.1942689507657</v>
      </c>
      <c r="I1290" s="9">
        <f>dataOrig!I1290*VLOOKUP($C1290,pivot!$H$4:$Q$65,7,FALSE)/VLOOKUP($C1290,pivot!$H$4:$Q$65,2,FALSE)</f>
        <v>23104.470760800941</v>
      </c>
      <c r="J1290" s="1">
        <f>dataOrig!J1290</f>
        <v>4550</v>
      </c>
      <c r="K1290" s="1">
        <f>dataOrig!K1290</f>
        <v>17748</v>
      </c>
      <c r="L1290" s="1">
        <f>dataOrig!L1290</f>
        <v>1161</v>
      </c>
      <c r="M1290" s="1">
        <f>dataOrig!M1290</f>
        <v>1495</v>
      </c>
      <c r="N1290" s="9">
        <f>dataOrig!N1290</f>
        <v>24954</v>
      </c>
      <c r="O1290" s="1">
        <f>IF(dataOrig!$S1290&gt;0,dataOrig!O1290*dataRevised!$S1290/dataOrig!$S1290,dataOrig!O1290)</f>
        <v>3607.6759054768395</v>
      </c>
      <c r="P1290" s="1">
        <f>IF(dataOrig!$S1290&gt;0,dataOrig!P1290*dataRevised!$S1290/dataOrig!$S1290,dataOrig!P1290)</f>
        <v>18416.275020182875</v>
      </c>
      <c r="Q1290" s="1">
        <f>IF(dataOrig!$S1290&gt;0,dataOrig!Q1290*dataRevised!$S1290/dataOrig!$S1290,dataOrig!Q1290)</f>
        <v>712.00946468649181</v>
      </c>
      <c r="R1290" s="1">
        <f>IF(dataOrig!$S1290&gt;0,dataOrig!R1290*dataRevised!$S1290/dataOrig!$S1290,dataOrig!R1290)</f>
        <v>906.32866361290564</v>
      </c>
      <c r="S1290" s="9">
        <f>dataOrig!S1290*VLOOKUP($C1290,pivot!$H$4:$Q$65,8,FALSE)/VLOOKUP($C1290,pivot!$H$4:$Q$65,4,FALSE)</f>
        <v>23642.28905395911</v>
      </c>
      <c r="T1290" s="1">
        <f>IF(dataOrig!$X1290&gt;0,dataOrig!T1290*dataRevised!$X1290/dataOrig!$X1290,dataOrig!T1290)</f>
        <v>3247.3891013060279</v>
      </c>
      <c r="U1290" s="1">
        <f>IF(dataOrig!$X1290&gt;0,dataOrig!U1290*dataRevised!$X1290/dataOrig!$X1290,dataOrig!U1290)</f>
        <v>16960.079405639633</v>
      </c>
      <c r="V1290" s="1">
        <f>IF(dataOrig!$X1290&gt;0,dataOrig!V1290*dataRevised!$X1290/dataOrig!$X1290,dataOrig!V1290)</f>
        <v>1403.1099395188182</v>
      </c>
      <c r="W1290" s="1">
        <f>IF(dataOrig!$X1290&gt;0,dataOrig!W1290*dataRevised!$X1290/dataOrig!$X1290,dataOrig!W1290)</f>
        <v>7430.824204642382</v>
      </c>
      <c r="X1290" s="9">
        <f>dataOrig!X1290*VLOOKUP($C1290,pivot!$H$4:$Q$65,9,FALSE)/VLOOKUP($C1290,pivot!$H$4:$Q$65,5,FALSE)</f>
        <v>29041.402651106862</v>
      </c>
      <c r="Y1290" s="1">
        <f>IF(dataOrig!$AC1290&gt;0,dataOrig!Y1290*dataRevised!$AC1290/dataOrig!$AC1290,dataOrig!Y1290)</f>
        <v>4026.9339959370623</v>
      </c>
      <c r="Z1290" s="1">
        <f>IF(dataOrig!$AC1290&gt;0,dataOrig!Z1290*dataRevised!$AC1290/dataOrig!$AC1290,dataOrig!Z1290)</f>
        <v>20297.096480958862</v>
      </c>
      <c r="AA1290" s="1">
        <f>IF(dataOrig!$AC1290&gt;0,dataOrig!AA1290*dataRevised!$AC1290/dataOrig!$AC1290,dataOrig!AA1290)</f>
        <v>822.16147221246081</v>
      </c>
      <c r="AB1290" s="1">
        <f>IF(dataOrig!$AC1290&gt;0,dataOrig!AB1290*dataRevised!$AC1290/dataOrig!$AC1290,dataOrig!AB1290)</f>
        <v>563.29935188280456</v>
      </c>
      <c r="AC1290" s="9">
        <f>dataOrig!AC1290*VLOOKUP($C1290,pivot!$H$4:$Q$65,10,FALSE)/VLOOKUP($C1290,pivot!$H$4:$Q$65,6,FALSE)</f>
        <v>25709.491300991187</v>
      </c>
    </row>
    <row r="1291" spans="1:29">
      <c r="A1291">
        <v>1335</v>
      </c>
      <c r="B1291">
        <v>51600</v>
      </c>
      <c r="C1291">
        <f>dataOrig!C1291</f>
        <v>51919</v>
      </c>
      <c r="D1291">
        <v>51</v>
      </c>
      <c r="E1291" s="1">
        <f>IF(dataOrig!$I1291&gt;0,dataOrig!E1291*dataRevised!$I1291/dataOrig!$I1291,dataOrig!E1291)</f>
        <v>2903.567376207091</v>
      </c>
      <c r="F1291" s="1">
        <f>IF(dataOrig!$I1291&gt;0,dataOrig!F1291*dataRevised!$I1291/dataOrig!$I1291,dataOrig!F1291)</f>
        <v>10977.262376374769</v>
      </c>
      <c r="G1291" s="1">
        <f>IF(dataOrig!$I1291&gt;0,dataOrig!G1291*dataRevised!$I1291/dataOrig!$I1291,dataOrig!G1291)</f>
        <v>3126.7050476566797</v>
      </c>
      <c r="H1291" s="1">
        <f>IF(dataOrig!$I1291&gt;0,dataOrig!H1291*dataRevised!$I1291/dataOrig!$I1291,dataOrig!H1291)</f>
        <v>1362.8989725053696</v>
      </c>
      <c r="I1291" s="9">
        <f>dataOrig!I1291*VLOOKUP($C1291,pivot!$H$4:$Q$65,7,FALSE)/VLOOKUP($C1291,pivot!$H$4:$Q$65,2,FALSE)</f>
        <v>18370.433772743909</v>
      </c>
      <c r="J1291" s="1">
        <f>dataOrig!J1291</f>
        <v>3136</v>
      </c>
      <c r="K1291" s="1">
        <f>dataOrig!K1291</f>
        <v>11856</v>
      </c>
      <c r="L1291" s="1">
        <f>dataOrig!L1291</f>
        <v>3377</v>
      </c>
      <c r="M1291" s="1">
        <f>dataOrig!M1291</f>
        <v>1472</v>
      </c>
      <c r="N1291" s="9">
        <f>dataOrig!N1291</f>
        <v>19841</v>
      </c>
      <c r="O1291" s="1">
        <f>IF(dataOrig!$S1291&gt;0,dataOrig!O1291*dataRevised!$S1291/dataOrig!$S1291,dataOrig!O1291)</f>
        <v>2832.9580324333097</v>
      </c>
      <c r="P1291" s="1">
        <f>IF(dataOrig!$S1291&gt;0,dataOrig!P1291*dataRevised!$S1291/dataOrig!$S1291,dataOrig!P1291)</f>
        <v>10597.513003516337</v>
      </c>
      <c r="Q1291" s="1">
        <f>IF(dataOrig!$S1291&gt;0,dataOrig!Q1291*dataRevised!$S1291/dataOrig!$S1291,dataOrig!Q1291)</f>
        <v>2967.9064927910194</v>
      </c>
      <c r="R1291" s="1">
        <f>IF(dataOrig!$S1291&gt;0,dataOrig!R1291*dataRevised!$S1291/dataOrig!$S1291,dataOrig!R1291)</f>
        <v>1331.6227995658408</v>
      </c>
      <c r="S1291" s="9">
        <f>dataOrig!S1291*VLOOKUP($C1291,pivot!$H$4:$Q$65,8,FALSE)/VLOOKUP($C1291,pivot!$H$4:$Q$65,4,FALSE)</f>
        <v>17730.000328306505</v>
      </c>
      <c r="T1291" s="1">
        <f>IF(dataOrig!$X1291&gt;0,dataOrig!T1291*dataRevised!$X1291/dataOrig!$X1291,dataOrig!T1291)</f>
        <v>2682.5006840971537</v>
      </c>
      <c r="U1291" s="1">
        <f>IF(dataOrig!$X1291&gt;0,dataOrig!U1291*dataRevised!$X1291/dataOrig!$X1291,dataOrig!U1291)</f>
        <v>12650.047916782787</v>
      </c>
      <c r="V1291" s="1">
        <f>IF(dataOrig!$X1291&gt;0,dataOrig!V1291*dataRevised!$X1291/dataOrig!$X1291,dataOrig!V1291)</f>
        <v>1069.3558322375138</v>
      </c>
      <c r="W1291" s="1">
        <f>IF(dataOrig!$X1291&gt;0,dataOrig!W1291*dataRevised!$X1291/dataOrig!$X1291,dataOrig!W1291)</f>
        <v>6823.7369922600101</v>
      </c>
      <c r="X1291" s="9">
        <f>dataOrig!X1291*VLOOKUP($C1291,pivot!$H$4:$Q$65,9,FALSE)/VLOOKUP($C1291,pivot!$H$4:$Q$65,5,FALSE)</f>
        <v>23225.641425377464</v>
      </c>
      <c r="Y1291" s="1">
        <f>IF(dataOrig!$AC1291&gt;0,dataOrig!Y1291*dataRevised!$AC1291/dataOrig!$AC1291,dataOrig!Y1291)</f>
        <v>3149.0851586985855</v>
      </c>
      <c r="Z1291" s="1">
        <f>IF(dataOrig!$AC1291&gt;0,dataOrig!Z1291*dataRevised!$AC1291/dataOrig!$AC1291,dataOrig!Z1291)</f>
        <v>11305.08101419941</v>
      </c>
      <c r="AA1291" s="1">
        <f>IF(dataOrig!$AC1291&gt;0,dataOrig!AA1291*dataRevised!$AC1291/dataOrig!$AC1291,dataOrig!AA1291)</f>
        <v>3250.8266897341</v>
      </c>
      <c r="AB1291" s="1">
        <f>IF(dataOrig!$AC1291&gt;0,dataOrig!AB1291*dataRevised!$AC1291/dataOrig!$AC1291,dataOrig!AB1291)</f>
        <v>1448.1258712433773</v>
      </c>
      <c r="AC1291" s="9">
        <f>dataOrig!AC1291*VLOOKUP($C1291,pivot!$H$4:$Q$65,10,FALSE)/VLOOKUP($C1291,pivot!$H$4:$Q$65,6,FALSE)</f>
        <v>19153.118733875472</v>
      </c>
    </row>
    <row r="1292" spans="1:29">
      <c r="A1292">
        <v>1336</v>
      </c>
      <c r="B1292">
        <v>51059</v>
      </c>
      <c r="C1292">
        <f>dataOrig!C1292</f>
        <v>51919</v>
      </c>
      <c r="D1292">
        <v>51</v>
      </c>
      <c r="E1292" s="1">
        <f>IF(dataOrig!$I1292&gt;0,dataOrig!E1292*dataRevised!$I1292/dataOrig!$I1292,dataOrig!E1292)</f>
        <v>1660.1072402867715</v>
      </c>
      <c r="F1292" s="1">
        <f>IF(dataOrig!$I1292&gt;0,dataOrig!F1292*dataRevised!$I1292/dataOrig!$I1292,dataOrig!F1292)</f>
        <v>3196.1462317177552</v>
      </c>
      <c r="G1292" s="1">
        <f>IF(dataOrig!$I1292&gt;0,dataOrig!G1292*dataRevised!$I1292/dataOrig!$I1292,dataOrig!G1292)</f>
        <v>78.700008602551904</v>
      </c>
      <c r="H1292" s="1">
        <f>IF(dataOrig!$I1292&gt;0,dataOrig!H1292*dataRevised!$I1292/dataOrig!$I1292,dataOrig!H1292)</f>
        <v>775.88949657574699</v>
      </c>
      <c r="I1292" s="9">
        <f>dataOrig!I1292*VLOOKUP($C1292,pivot!$H$4:$Q$65,7,FALSE)/VLOOKUP($C1292,pivot!$H$4:$Q$65,2,FALSE)</f>
        <v>5710.8429771828251</v>
      </c>
      <c r="J1292" s="1">
        <f>dataOrig!J1292</f>
        <v>1793</v>
      </c>
      <c r="K1292" s="1">
        <f>dataOrig!K1292</f>
        <v>3452</v>
      </c>
      <c r="L1292" s="1">
        <f>dataOrig!L1292</f>
        <v>85</v>
      </c>
      <c r="M1292" s="1">
        <f>dataOrig!M1292</f>
        <v>838</v>
      </c>
      <c r="N1292" s="9">
        <f>dataOrig!N1292</f>
        <v>6168</v>
      </c>
      <c r="O1292" s="1">
        <f>IF(dataOrig!$S1292&gt;0,dataOrig!O1292*dataRevised!$S1292/dataOrig!$S1292,dataOrig!O1292)</f>
        <v>1948.271326889756</v>
      </c>
      <c r="P1292" s="1">
        <f>IF(dataOrig!$S1292&gt;0,dataOrig!P1292*dataRevised!$S1292/dataOrig!$S1292,dataOrig!P1292)</f>
        <v>3704.4089657384666</v>
      </c>
      <c r="Q1292" s="1">
        <f>IF(dataOrig!$S1292&gt;0,dataOrig!Q1292*dataRevised!$S1292/dataOrig!$S1292,dataOrig!Q1292)</f>
        <v>91.246128360835627</v>
      </c>
      <c r="R1292" s="1">
        <f>IF(dataOrig!$S1292&gt;0,dataOrig!R1292*dataRevised!$S1292/dataOrig!$S1292,dataOrig!R1292)</f>
        <v>870.37244875169267</v>
      </c>
      <c r="S1292" s="9">
        <f>dataOrig!S1292*VLOOKUP($C1292,pivot!$H$4:$Q$65,8,FALSE)/VLOOKUP($C1292,pivot!$H$4:$Q$65,4,FALSE)</f>
        <v>6614.29886974075</v>
      </c>
      <c r="T1292" s="1">
        <f>IF(dataOrig!$X1292&gt;0,dataOrig!T1292*dataRevised!$X1292/dataOrig!$X1292,dataOrig!T1292)</f>
        <v>550.50246430881862</v>
      </c>
      <c r="U1292" s="1">
        <f>IF(dataOrig!$X1292&gt;0,dataOrig!U1292*dataRevised!$X1292/dataOrig!$X1292,dataOrig!U1292)</f>
        <v>2837.8689754177603</v>
      </c>
      <c r="V1292" s="1">
        <f>IF(dataOrig!$X1292&gt;0,dataOrig!V1292*dataRevised!$X1292/dataOrig!$X1292,dataOrig!V1292)</f>
        <v>1298.572015111743</v>
      </c>
      <c r="W1292" s="1">
        <f>IF(dataOrig!$X1292&gt;0,dataOrig!W1292*dataRevised!$X1292/dataOrig!$X1292,dataOrig!W1292)</f>
        <v>1740.7003009068046</v>
      </c>
      <c r="X1292" s="9">
        <f>dataOrig!X1292*VLOOKUP($C1292,pivot!$H$4:$Q$65,9,FALSE)/VLOOKUP($C1292,pivot!$H$4:$Q$65,5,FALSE)</f>
        <v>6427.6437557451263</v>
      </c>
      <c r="Y1292" s="1">
        <f>IF(dataOrig!$AC1292&gt;0,dataOrig!Y1292*dataRevised!$AC1292/dataOrig!$AC1292,dataOrig!Y1292)</f>
        <v>1954.4053305075295</v>
      </c>
      <c r="Z1292" s="1">
        <f>IF(dataOrig!$AC1292&gt;0,dataOrig!Z1292*dataRevised!$AC1292/dataOrig!$AC1292,dataOrig!Z1292)</f>
        <v>3655.7583988348306</v>
      </c>
      <c r="AA1292" s="1">
        <f>IF(dataOrig!$AC1292&gt;0,dataOrig!AA1292*dataRevised!$AC1292/dataOrig!$AC1292,dataOrig!AA1292)</f>
        <v>82.727003614724396</v>
      </c>
      <c r="AB1292" s="1">
        <f>IF(dataOrig!$AC1292&gt;0,dataOrig!AB1292*dataRevised!$AC1292/dataOrig!$AC1292,dataOrig!AB1292)</f>
        <v>845.02839647096732</v>
      </c>
      <c r="AC1292" s="9">
        <f>dataOrig!AC1292*VLOOKUP($C1292,pivot!$H$4:$Q$65,10,FALSE)/VLOOKUP($C1292,pivot!$H$4:$Q$65,6,FALSE)</f>
        <v>6537.9191294280517</v>
      </c>
    </row>
    <row r="1293" spans="1:29">
      <c r="A1293">
        <v>1337</v>
      </c>
      <c r="B1293">
        <v>51059</v>
      </c>
      <c r="C1293">
        <f>dataOrig!C1293</f>
        <v>51919</v>
      </c>
      <c r="D1293">
        <v>51</v>
      </c>
      <c r="E1293" s="1">
        <f>IF(dataOrig!$I1293&gt;0,dataOrig!E1293*dataRevised!$I1293/dataOrig!$I1293,dataOrig!E1293)</f>
        <v>7.4070596331813547</v>
      </c>
      <c r="F1293" s="1">
        <f>IF(dataOrig!$I1293&gt;0,dataOrig!F1293*dataRevised!$I1293/dataOrig!$I1293,dataOrig!F1293)</f>
        <v>849.96009290756058</v>
      </c>
      <c r="G1293" s="1">
        <f>IF(dataOrig!$I1293&gt;0,dataOrig!G1293*dataRevised!$I1293/dataOrig!$I1293,dataOrig!G1293)</f>
        <v>37.961180620054442</v>
      </c>
      <c r="H1293" s="1">
        <f>IF(dataOrig!$I1293&gt;0,dataOrig!H1293*dataRevised!$I1293/dataOrig!$I1293,dataOrig!H1293)</f>
        <v>452.75652007821031</v>
      </c>
      <c r="I1293" s="9">
        <f>dataOrig!I1293*VLOOKUP($C1293,pivot!$H$4:$Q$65,7,FALSE)/VLOOKUP($C1293,pivot!$H$4:$Q$65,2,FALSE)</f>
        <v>1348.0848532390066</v>
      </c>
      <c r="J1293" s="1">
        <f>dataOrig!J1293</f>
        <v>8</v>
      </c>
      <c r="K1293" s="1">
        <f>dataOrig!K1293</f>
        <v>918</v>
      </c>
      <c r="L1293" s="1">
        <f>dataOrig!L1293</f>
        <v>41</v>
      </c>
      <c r="M1293" s="1">
        <f>dataOrig!M1293</f>
        <v>489</v>
      </c>
      <c r="N1293" s="9">
        <f>dataOrig!N1293</f>
        <v>1456</v>
      </c>
      <c r="O1293" s="1">
        <f>IF(dataOrig!$S1293&gt;0,dataOrig!O1293*dataRevised!$S1293/dataOrig!$S1293,dataOrig!O1293)</f>
        <v>416.94357886172253</v>
      </c>
      <c r="P1293" s="1">
        <f>IF(dataOrig!$S1293&gt;0,dataOrig!P1293*dataRevised!$S1293/dataOrig!$S1293,dataOrig!P1293)</f>
        <v>1854.7108386844761</v>
      </c>
      <c r="Q1293" s="1">
        <f>IF(dataOrig!$S1293&gt;0,dataOrig!Q1293*dataRevised!$S1293/dataOrig!$S1293,dataOrig!Q1293)</f>
        <v>43.849721339062569</v>
      </c>
      <c r="R1293" s="1">
        <f>IF(dataOrig!$S1293&gt;0,dataOrig!R1293*dataRevised!$S1293/dataOrig!$S1293,dataOrig!R1293)</f>
        <v>434.05907919376654</v>
      </c>
      <c r="S1293" s="9">
        <f>dataOrig!S1293*VLOOKUP($C1293,pivot!$H$4:$Q$65,8,FALSE)/VLOOKUP($C1293,pivot!$H$4:$Q$65,4,FALSE)</f>
        <v>2749.563218079028</v>
      </c>
      <c r="T1293" s="1">
        <f>IF(dataOrig!$X1293&gt;0,dataOrig!T1293*dataRevised!$X1293/dataOrig!$X1293,dataOrig!T1293)</f>
        <v>130.43263962717654</v>
      </c>
      <c r="U1293" s="1">
        <f>IF(dataOrig!$X1293&gt;0,dataOrig!U1293*dataRevised!$X1293/dataOrig!$X1293,dataOrig!U1293)</f>
        <v>749.02861432959469</v>
      </c>
      <c r="V1293" s="1">
        <f>IF(dataOrig!$X1293&gt;0,dataOrig!V1293*dataRevised!$X1293/dataOrig!$X1293,dataOrig!V1293)</f>
        <v>73.84789155362202</v>
      </c>
      <c r="W1293" s="1">
        <f>IF(dataOrig!$X1293&gt;0,dataOrig!W1293*dataRevised!$X1293/dataOrig!$X1293,dataOrig!W1293)</f>
        <v>705.87075562942596</v>
      </c>
      <c r="X1293" s="9">
        <f>dataOrig!X1293*VLOOKUP($C1293,pivot!$H$4:$Q$65,9,FALSE)/VLOOKUP($C1293,pivot!$H$4:$Q$65,5,FALSE)</f>
        <v>1659.1799011398193</v>
      </c>
      <c r="Y1293" s="1">
        <f>IF(dataOrig!$AC1293&gt;0,dataOrig!Y1293*dataRevised!$AC1293/dataOrig!$AC1293,dataOrig!Y1293)</f>
        <v>257.54697677396092</v>
      </c>
      <c r="Z1293" s="1">
        <f>IF(dataOrig!$AC1293&gt;0,dataOrig!Z1293*dataRevised!$AC1293/dataOrig!$AC1293,dataOrig!Z1293)</f>
        <v>3118.0402266305882</v>
      </c>
      <c r="AA1293" s="1">
        <f>IF(dataOrig!$AC1293&gt;0,dataOrig!AA1293*dataRevised!$AC1293/dataOrig!$AC1293,dataOrig!AA1293)</f>
        <v>39.757823061450779</v>
      </c>
      <c r="AB1293" s="1">
        <f>IF(dataOrig!$AC1293&gt;0,dataOrig!AB1293*dataRevised!$AC1293/dataOrig!$AC1293,dataOrig!AB1293)</f>
        <v>458.5359607618127</v>
      </c>
      <c r="AC1293" s="9">
        <f>dataOrig!AC1293*VLOOKUP($C1293,pivot!$H$4:$Q$65,10,FALSE)/VLOOKUP($C1293,pivot!$H$4:$Q$65,6,FALSE)</f>
        <v>3873.8809872278125</v>
      </c>
    </row>
    <row r="1294" spans="1:29">
      <c r="A1294">
        <v>1338</v>
      </c>
      <c r="B1294">
        <v>51059</v>
      </c>
      <c r="C1294">
        <f>dataOrig!C1294</f>
        <v>51919</v>
      </c>
      <c r="D1294">
        <v>51</v>
      </c>
      <c r="E1294" s="1">
        <f>IF(dataOrig!$I1294&gt;0,dataOrig!E1294*dataRevised!$I1294/dataOrig!$I1294,dataOrig!E1294)</f>
        <v>1058.283645090786</v>
      </c>
      <c r="F1294" s="1">
        <f>IF(dataOrig!$I1294&gt;0,dataOrig!F1294*dataRevised!$I1294/dataOrig!$I1294,dataOrig!F1294)</f>
        <v>1108.2812976147602</v>
      </c>
      <c r="G1294" s="1">
        <f>IF(dataOrig!$I1294&gt;0,dataOrig!G1294*dataRevised!$I1294/dataOrig!$I1294,dataOrig!G1294)</f>
        <v>15.740001720510378</v>
      </c>
      <c r="H1294" s="1">
        <f>IF(dataOrig!$I1294&gt;0,dataOrig!H1294*dataRevised!$I1294/dataOrig!$I1294,dataOrig!H1294)</f>
        <v>597.19418292524665</v>
      </c>
      <c r="I1294" s="9">
        <f>dataOrig!I1294*VLOOKUP($C1294,pivot!$H$4:$Q$65,7,FALSE)/VLOOKUP($C1294,pivot!$H$4:$Q$65,2,FALSE)</f>
        <v>2779.4991273513033</v>
      </c>
      <c r="J1294" s="1">
        <f>dataOrig!J1294</f>
        <v>1143</v>
      </c>
      <c r="K1294" s="1">
        <f>dataOrig!K1294</f>
        <v>1197</v>
      </c>
      <c r="L1294" s="1">
        <f>dataOrig!L1294</f>
        <v>17</v>
      </c>
      <c r="M1294" s="1">
        <f>dataOrig!M1294</f>
        <v>645</v>
      </c>
      <c r="N1294" s="9">
        <f>dataOrig!N1294</f>
        <v>3002</v>
      </c>
      <c r="O1294" s="1">
        <f>IF(dataOrig!$S1294&gt;0,dataOrig!O1294*dataRevised!$S1294/dataOrig!$S1294,dataOrig!O1294)</f>
        <v>1180.2283962981239</v>
      </c>
      <c r="P1294" s="1">
        <f>IF(dataOrig!$S1294&gt;0,dataOrig!P1294*dataRevised!$S1294/dataOrig!$S1294,dataOrig!P1294)</f>
        <v>1316.5926815834173</v>
      </c>
      <c r="Q1294" s="1">
        <f>IF(dataOrig!$S1294&gt;0,dataOrig!Q1294*dataRevised!$S1294/dataOrig!$S1294,dataOrig!Q1294)</f>
        <v>19.119691719080819</v>
      </c>
      <c r="R1294" s="1">
        <f>IF(dataOrig!$S1294&gt;0,dataOrig!R1294*dataRevised!$S1294/dataOrig!$S1294,dataOrig!R1294)</f>
        <v>705.42550501953735</v>
      </c>
      <c r="S1294" s="9">
        <f>dataOrig!S1294*VLOOKUP($C1294,pivot!$H$4:$Q$65,8,FALSE)/VLOOKUP($C1294,pivot!$H$4:$Q$65,4,FALSE)</f>
        <v>3221.3662746201599</v>
      </c>
      <c r="T1294" s="1">
        <f>IF(dataOrig!$X1294&gt;0,dataOrig!T1294*dataRevised!$X1294/dataOrig!$X1294,dataOrig!T1294)</f>
        <v>384.58447419483673</v>
      </c>
      <c r="U1294" s="1">
        <f>IF(dataOrig!$X1294&gt;0,dataOrig!U1294*dataRevised!$X1294/dataOrig!$X1294,dataOrig!U1294)</f>
        <v>1522.03381682595</v>
      </c>
      <c r="V1294" s="1">
        <f>IF(dataOrig!$X1294&gt;0,dataOrig!V1294*dataRevised!$X1294/dataOrig!$X1294,dataOrig!V1294)</f>
        <v>87.274780927007853</v>
      </c>
      <c r="W1294" s="1">
        <f>IF(dataOrig!$X1294&gt;0,dataOrig!W1294*dataRevised!$X1294/dataOrig!$X1294,dataOrig!W1294)</f>
        <v>1195.9522177580086</v>
      </c>
      <c r="X1294" s="9">
        <f>dataOrig!X1294*VLOOKUP($C1294,pivot!$H$4:$Q$65,9,FALSE)/VLOOKUP($C1294,pivot!$H$4:$Q$65,5,FALSE)</f>
        <v>3189.8452897058032</v>
      </c>
      <c r="Y1294" s="1">
        <f>IF(dataOrig!$AC1294&gt;0,dataOrig!Y1294*dataRevised!$AC1294/dataOrig!$AC1294,dataOrig!Y1294)</f>
        <v>1227.227646458266</v>
      </c>
      <c r="Z1294" s="1">
        <f>IF(dataOrig!$AC1294&gt;0,dataOrig!Z1294*dataRevised!$AC1294/dataOrig!$AC1294,dataOrig!Z1294)</f>
        <v>1194.973587174575</v>
      </c>
      <c r="AA1294" s="1">
        <f>IF(dataOrig!$AC1294&gt;0,dataOrig!AA1294*dataRevised!$AC1294/dataOrig!$AC1294,dataOrig!AA1294)</f>
        <v>18.322947483699828</v>
      </c>
      <c r="AB1294" s="1">
        <f>IF(dataOrig!$AC1294&gt;0,dataOrig!AB1294*dataRevised!$AC1294/dataOrig!$AC1294,dataOrig!AB1294)</f>
        <v>659.52952772611638</v>
      </c>
      <c r="AC1294" s="9">
        <f>dataOrig!AC1294*VLOOKUP($C1294,pivot!$H$4:$Q$65,10,FALSE)/VLOOKUP($C1294,pivot!$H$4:$Q$65,6,FALSE)</f>
        <v>3100.0537088426572</v>
      </c>
    </row>
    <row r="1295" spans="1:29">
      <c r="A1295">
        <v>1339</v>
      </c>
      <c r="B1295">
        <v>51059</v>
      </c>
      <c r="C1295">
        <f>dataOrig!C1295</f>
        <v>51919</v>
      </c>
      <c r="D1295">
        <v>51</v>
      </c>
      <c r="E1295" s="1">
        <f>IF(dataOrig!$I1295&gt;0,dataOrig!E1295*dataRevised!$I1295/dataOrig!$I1295,dataOrig!E1295)</f>
        <v>56.478829703007825</v>
      </c>
      <c r="F1295" s="1">
        <f>IF(dataOrig!$I1295&gt;0,dataOrig!F1295*dataRevised!$I1295/dataOrig!$I1295,dataOrig!F1295)</f>
        <v>2371.1849650721811</v>
      </c>
      <c r="G1295" s="1">
        <f>IF(dataOrig!$I1295&gt;0,dataOrig!G1295*dataRevised!$I1295/dataOrig!$I1295,dataOrig!G1295)</f>
        <v>200.91649255004424</v>
      </c>
      <c r="H1295" s="1">
        <f>IF(dataOrig!$I1295&gt;0,dataOrig!H1295*dataRevised!$I1295/dataOrig!$I1295,dataOrig!H1295)</f>
        <v>137.95648566800273</v>
      </c>
      <c r="I1295" s="9">
        <f>dataOrig!I1295*VLOOKUP($C1295,pivot!$H$4:$Q$65,7,FALSE)/VLOOKUP($C1295,pivot!$H$4:$Q$65,2,FALSE)</f>
        <v>2766.5367729932359</v>
      </c>
      <c r="J1295" s="1">
        <f>dataOrig!J1295</f>
        <v>61</v>
      </c>
      <c r="K1295" s="1">
        <f>dataOrig!K1295</f>
        <v>2561</v>
      </c>
      <c r="L1295" s="1">
        <f>dataOrig!L1295</f>
        <v>217</v>
      </c>
      <c r="M1295" s="1">
        <f>dataOrig!M1295</f>
        <v>149</v>
      </c>
      <c r="N1295" s="9">
        <f>dataOrig!N1295</f>
        <v>2988</v>
      </c>
      <c r="O1295" s="1">
        <f>IF(dataOrig!$S1295&gt;0,dataOrig!O1295*dataRevised!$S1295/dataOrig!$S1295,dataOrig!O1295)</f>
        <v>111.61550227670217</v>
      </c>
      <c r="P1295" s="1">
        <f>IF(dataOrig!$S1295&gt;0,dataOrig!P1295*dataRevised!$S1295/dataOrig!$S1295,dataOrig!P1295)</f>
        <v>881.43523381865782</v>
      </c>
      <c r="Q1295" s="1">
        <f>IF(dataOrig!$S1295&gt;0,dataOrig!Q1295*dataRevised!$S1295/dataOrig!$S1295,dataOrig!Q1295)</f>
        <v>528.78270658194447</v>
      </c>
      <c r="R1295" s="1">
        <f>IF(dataOrig!$S1295&gt;0,dataOrig!R1295*dataRevised!$S1295/dataOrig!$S1295,dataOrig!R1295)</f>
        <v>106.60560428230426</v>
      </c>
      <c r="S1295" s="9">
        <f>dataOrig!S1295*VLOOKUP($C1295,pivot!$H$4:$Q$65,8,FALSE)/VLOOKUP($C1295,pivot!$H$4:$Q$65,4,FALSE)</f>
        <v>1628.4390469596087</v>
      </c>
      <c r="T1295" s="1">
        <f>IF(dataOrig!$X1295&gt;0,dataOrig!T1295*dataRevised!$X1295/dataOrig!$X1295,dataOrig!T1295)</f>
        <v>91.111035033689504</v>
      </c>
      <c r="U1295" s="1">
        <f>IF(dataOrig!$X1295&gt;0,dataOrig!U1295*dataRevised!$X1295/dataOrig!$X1295,dataOrig!U1295)</f>
        <v>2663.3194135637445</v>
      </c>
      <c r="V1295" s="1">
        <f>IF(dataOrig!$X1295&gt;0,dataOrig!V1295*dataRevised!$X1295/dataOrig!$X1295,dataOrig!V1295)</f>
        <v>423.90607878832373</v>
      </c>
      <c r="W1295" s="1">
        <f>IF(dataOrig!$X1295&gt;0,dataOrig!W1295*dataRevised!$X1295/dataOrig!$X1295,dataOrig!W1295)</f>
        <v>1139.3674696844539</v>
      </c>
      <c r="X1295" s="9">
        <f>dataOrig!X1295*VLOOKUP($C1295,pivot!$H$4:$Q$65,9,FALSE)/VLOOKUP($C1295,pivot!$H$4:$Q$65,5,FALSE)</f>
        <v>4317.7039970702117</v>
      </c>
      <c r="Y1295" s="1">
        <f>IF(dataOrig!$AC1295&gt;0,dataOrig!Y1295*dataRevised!$AC1295/dataOrig!$AC1295,dataOrig!Y1295)</f>
        <v>477.79051260514751</v>
      </c>
      <c r="Z1295" s="1">
        <f>IF(dataOrig!$AC1295&gt;0,dataOrig!Z1295*dataRevised!$AC1295/dataOrig!$AC1295,dataOrig!Z1295)</f>
        <v>1664.8204931212636</v>
      </c>
      <c r="AA1295" s="1">
        <f>IF(dataOrig!$AC1295&gt;0,dataOrig!AA1295*dataRevised!$AC1295/dataOrig!$AC1295,dataOrig!AA1295)</f>
        <v>486.1509196799928</v>
      </c>
      <c r="AB1295" s="1">
        <f>IF(dataOrig!$AC1295&gt;0,dataOrig!AB1295*dataRevised!$AC1295/dataOrig!$AC1295,dataOrig!AB1295)</f>
        <v>219.7474801410356</v>
      </c>
      <c r="AC1295" s="9">
        <f>dataOrig!AC1295*VLOOKUP($C1295,pivot!$H$4:$Q$65,10,FALSE)/VLOOKUP($C1295,pivot!$H$4:$Q$65,6,FALSE)</f>
        <v>2848.5094055474392</v>
      </c>
    </row>
    <row r="1296" spans="1:29">
      <c r="A1296">
        <v>1340</v>
      </c>
      <c r="B1296">
        <v>51059</v>
      </c>
      <c r="C1296">
        <f>dataOrig!C1296</f>
        <v>51919</v>
      </c>
      <c r="D1296">
        <v>51</v>
      </c>
      <c r="E1296" s="1">
        <f>IF(dataOrig!$I1296&gt;0,dataOrig!E1296*dataRevised!$I1296/dataOrig!$I1296,dataOrig!E1296)</f>
        <v>660.15418980728828</v>
      </c>
      <c r="F1296" s="1">
        <f>IF(dataOrig!$I1296&gt;0,dataOrig!F1296*dataRevised!$I1296/dataOrig!$I1296,dataOrig!F1296)</f>
        <v>1401.7860355795715</v>
      </c>
      <c r="G1296" s="1">
        <f>IF(dataOrig!$I1296&gt;0,dataOrig!G1296*dataRevised!$I1296/dataOrig!$I1296,dataOrig!G1296)</f>
        <v>1329.5672041560533</v>
      </c>
      <c r="H1296" s="1">
        <f>IF(dataOrig!$I1296&gt;0,dataOrig!H1296*dataRevised!$I1296/dataOrig!$I1296,dataOrig!H1296)</f>
        <v>689.78242834001378</v>
      </c>
      <c r="I1296" s="9">
        <f>dataOrig!I1296*VLOOKUP($C1296,pivot!$H$4:$Q$65,7,FALSE)/VLOOKUP($C1296,pivot!$H$4:$Q$65,2,FALSE)</f>
        <v>4081.2898578829268</v>
      </c>
      <c r="J1296" s="1">
        <f>dataOrig!J1296</f>
        <v>713</v>
      </c>
      <c r="K1296" s="1">
        <f>dataOrig!K1296</f>
        <v>1514</v>
      </c>
      <c r="L1296" s="1">
        <f>dataOrig!L1296</f>
        <v>1436</v>
      </c>
      <c r="M1296" s="1">
        <f>dataOrig!M1296</f>
        <v>745</v>
      </c>
      <c r="N1296" s="9">
        <f>dataOrig!N1296</f>
        <v>4408</v>
      </c>
      <c r="O1296" s="1">
        <f>IF(dataOrig!$S1296&gt;0,dataOrig!O1296*dataRevised!$S1296/dataOrig!$S1296,dataOrig!O1296)</f>
        <v>960.6360075082348</v>
      </c>
      <c r="P1296" s="1">
        <f>IF(dataOrig!$S1296&gt;0,dataOrig!P1296*dataRevised!$S1296/dataOrig!$S1296,dataOrig!P1296)</f>
        <v>1392.776191101402</v>
      </c>
      <c r="Q1296" s="1">
        <f>IF(dataOrig!$S1296&gt;0,dataOrig!Q1296*dataRevised!$S1296/dataOrig!$S1296,dataOrig!Q1296)</f>
        <v>1353.3999757036638</v>
      </c>
      <c r="R1296" s="1">
        <f>IF(dataOrig!$S1296&gt;0,dataOrig!R1296*dataRevised!$S1296/dataOrig!$S1296,dataOrig!R1296)</f>
        <v>671.80509662652412</v>
      </c>
      <c r="S1296" s="9">
        <f>dataOrig!S1296*VLOOKUP($C1296,pivot!$H$4:$Q$65,8,FALSE)/VLOOKUP($C1296,pivot!$H$4:$Q$65,4,FALSE)</f>
        <v>4378.6172709398243</v>
      </c>
      <c r="T1296" s="1">
        <f>IF(dataOrig!$X1296&gt;0,dataOrig!T1296*dataRevised!$X1296/dataOrig!$X1296,dataOrig!T1296)</f>
        <v>826.71275998989847</v>
      </c>
      <c r="U1296" s="1">
        <f>IF(dataOrig!$X1296&gt;0,dataOrig!U1296*dataRevised!$X1296/dataOrig!$X1296,dataOrig!U1296)</f>
        <v>1520.1156897726091</v>
      </c>
      <c r="V1296" s="1">
        <f>IF(dataOrig!$X1296&gt;0,dataOrig!V1296*dataRevised!$X1296/dataOrig!$X1296,dataOrig!V1296)</f>
        <v>1569.9869931594708</v>
      </c>
      <c r="W1296" s="1">
        <f>IF(dataOrig!$X1296&gt;0,dataOrig!W1296*dataRevised!$X1296/dataOrig!$X1296,dataOrig!W1296)</f>
        <v>2359.2962756092229</v>
      </c>
      <c r="X1296" s="9">
        <f>dataOrig!X1296*VLOOKUP($C1296,pivot!$H$4:$Q$65,9,FALSE)/VLOOKUP($C1296,pivot!$H$4:$Q$65,5,FALSE)</f>
        <v>6276.1117185312014</v>
      </c>
      <c r="Y1296" s="1">
        <f>IF(dataOrig!$AC1296&gt;0,dataOrig!Y1296*dataRevised!$AC1296/dataOrig!$AC1296,dataOrig!Y1296)</f>
        <v>1341.0253674395356</v>
      </c>
      <c r="Z1296" s="1">
        <f>IF(dataOrig!$AC1296&gt;0,dataOrig!Z1296*dataRevised!$AC1296/dataOrig!$AC1296,dataOrig!Z1296)</f>
        <v>2897.5561692155861</v>
      </c>
      <c r="AA1296" s="1">
        <f>IF(dataOrig!$AC1296&gt;0,dataOrig!AA1296*dataRevised!$AC1296/dataOrig!$AC1296,dataOrig!AA1296)</f>
        <v>1664.9767119266901</v>
      </c>
      <c r="AB1296" s="1">
        <f>IF(dataOrig!$AC1296&gt;0,dataOrig!AB1296*dataRevised!$AC1296/dataOrig!$AC1296,dataOrig!AB1296)</f>
        <v>755.76907992822805</v>
      </c>
      <c r="AC1296" s="9">
        <f>dataOrig!AC1296*VLOOKUP($C1296,pivot!$H$4:$Q$65,10,FALSE)/VLOOKUP($C1296,pivot!$H$4:$Q$65,6,FALSE)</f>
        <v>6659.3273285100395</v>
      </c>
    </row>
    <row r="1297" spans="1:29">
      <c r="A1297">
        <v>1341</v>
      </c>
      <c r="B1297">
        <v>51059</v>
      </c>
      <c r="C1297">
        <f>dataOrig!C1297</f>
        <v>51919</v>
      </c>
      <c r="D1297">
        <v>51</v>
      </c>
      <c r="E1297" s="1">
        <f>IF(dataOrig!$I1297&gt;0,dataOrig!E1297*dataRevised!$I1297/dataOrig!$I1297,dataOrig!E1297)</f>
        <v>0</v>
      </c>
      <c r="F1297" s="1">
        <f>IF(dataOrig!$I1297&gt;0,dataOrig!F1297*dataRevised!$I1297/dataOrig!$I1297,dataOrig!F1297)</f>
        <v>53.701182340564827</v>
      </c>
      <c r="G1297" s="1">
        <f>IF(dataOrig!$I1297&gt;0,dataOrig!G1297*dataRevised!$I1297/dataOrig!$I1297,dataOrig!G1297)</f>
        <v>0</v>
      </c>
      <c r="H1297" s="1">
        <f>IF(dataOrig!$I1297&gt;0,dataOrig!H1297*dataRevised!$I1297/dataOrig!$I1297,dataOrig!H1297)</f>
        <v>199.99061009589659</v>
      </c>
      <c r="I1297" s="9">
        <f>dataOrig!I1297*VLOOKUP($C1297,pivot!$H$4:$Q$65,7,FALSE)/VLOOKUP($C1297,pivot!$H$4:$Q$65,2,FALSE)</f>
        <v>253.69179243646141</v>
      </c>
      <c r="J1297" s="1">
        <f>dataOrig!J1297</f>
        <v>0</v>
      </c>
      <c r="K1297" s="1">
        <f>dataOrig!K1297</f>
        <v>58</v>
      </c>
      <c r="L1297" s="1">
        <f>dataOrig!L1297</f>
        <v>0</v>
      </c>
      <c r="M1297" s="1">
        <f>dataOrig!M1297</f>
        <v>216</v>
      </c>
      <c r="N1297" s="9">
        <f>dataOrig!N1297</f>
        <v>274</v>
      </c>
      <c r="O1297" s="1">
        <f>IF(dataOrig!$S1297&gt;0,dataOrig!O1297*dataRevised!$S1297/dataOrig!$S1297,dataOrig!O1297)</f>
        <v>0.93190716024242293</v>
      </c>
      <c r="P1297" s="1">
        <f>IF(dataOrig!$S1297&gt;0,dataOrig!P1297*dataRevised!$S1297/dataOrig!$S1297,dataOrig!P1297)</f>
        <v>67.158318890540059</v>
      </c>
      <c r="Q1297" s="1">
        <f>IF(dataOrig!$S1297&gt;0,dataOrig!Q1297*dataRevised!$S1297/dataOrig!$S1297,dataOrig!Q1297)</f>
        <v>3.5014593039742143</v>
      </c>
      <c r="R1297" s="1">
        <f>IF(dataOrig!$S1297&gt;0,dataOrig!R1297*dataRevised!$S1297/dataOrig!$S1297,dataOrig!R1297)</f>
        <v>269.39191822232613</v>
      </c>
      <c r="S1297" s="9">
        <f>dataOrig!S1297*VLOOKUP($C1297,pivot!$H$4:$Q$65,8,FALSE)/VLOOKUP($C1297,pivot!$H$4:$Q$65,4,FALSE)</f>
        <v>340.98360357708276</v>
      </c>
      <c r="T1297" s="1">
        <f>IF(dataOrig!$X1297&gt;0,dataOrig!T1297*dataRevised!$X1297/dataOrig!$X1297,dataOrig!T1297)</f>
        <v>39.321604593487052</v>
      </c>
      <c r="U1297" s="1">
        <f>IF(dataOrig!$X1297&gt;0,dataOrig!U1297*dataRevised!$X1297/dataOrig!$X1297,dataOrig!U1297)</f>
        <v>162.08173600730029</v>
      </c>
      <c r="V1297" s="1">
        <f>IF(dataOrig!$X1297&gt;0,dataOrig!V1297*dataRevised!$X1297/dataOrig!$X1297,dataOrig!V1297)</f>
        <v>4.7953176333520791</v>
      </c>
      <c r="W1297" s="1">
        <f>IF(dataOrig!$X1297&gt;0,dataOrig!W1297*dataRevised!$X1297/dataOrig!$X1297,dataOrig!W1297)</f>
        <v>95.906352667041588</v>
      </c>
      <c r="X1297" s="9">
        <f>dataOrig!X1297*VLOOKUP($C1297,pivot!$H$4:$Q$65,9,FALSE)/VLOOKUP($C1297,pivot!$H$4:$Q$65,5,FALSE)</f>
        <v>302.105010901181</v>
      </c>
      <c r="Y1297" s="1">
        <f>IF(dataOrig!$AC1297&gt;0,dataOrig!Y1297*dataRevised!$AC1297/dataOrig!$AC1297,dataOrig!Y1297)</f>
        <v>2.1757107166110563</v>
      </c>
      <c r="Z1297" s="1">
        <f>IF(dataOrig!$AC1297&gt;0,dataOrig!Z1297*dataRevised!$AC1297/dataOrig!$AC1297,dataOrig!Z1297)</f>
        <v>65.493607326672617</v>
      </c>
      <c r="AA1297" s="1">
        <f>IF(dataOrig!$AC1297&gt;0,dataOrig!AA1297*dataRevised!$AC1297/dataOrig!$AC1297,dataOrig!AA1297)</f>
        <v>4.0550624982035322</v>
      </c>
      <c r="AB1297" s="1">
        <f>IF(dataOrig!$AC1297&gt;0,dataOrig!AB1297*dataRevised!$AC1297/dataOrig!$AC1297,dataOrig!AB1297)</f>
        <v>245.23762785645897</v>
      </c>
      <c r="AC1297" s="9">
        <f>dataOrig!AC1297*VLOOKUP($C1297,pivot!$H$4:$Q$65,10,FALSE)/VLOOKUP($C1297,pivot!$H$4:$Q$65,6,FALSE)</f>
        <v>316.96200839794619</v>
      </c>
    </row>
    <row r="1298" spans="1:29">
      <c r="A1298">
        <v>1342</v>
      </c>
      <c r="B1298">
        <v>51059</v>
      </c>
      <c r="C1298">
        <f>dataOrig!C1298</f>
        <v>51919</v>
      </c>
      <c r="D1298">
        <v>51</v>
      </c>
      <c r="E1298" s="1">
        <f>IF(dataOrig!$I1298&gt;0,dataOrig!E1298*dataRevised!$I1298/dataOrig!$I1298,dataOrig!E1298)</f>
        <v>48.145887615678802</v>
      </c>
      <c r="F1298" s="1">
        <f>IF(dataOrig!$I1298&gt;0,dataOrig!F1298*dataRevised!$I1298/dataOrig!$I1298,dataOrig!F1298)</f>
        <v>71.292948969370542</v>
      </c>
      <c r="G1298" s="1">
        <f>IF(dataOrig!$I1298&gt;0,dataOrig!G1298*dataRevised!$I1298/dataOrig!$I1298,dataOrig!G1298)</f>
        <v>0</v>
      </c>
      <c r="H1298" s="1">
        <f>IF(dataOrig!$I1298&gt;0,dataOrig!H1298*dataRevised!$I1298/dataOrig!$I1298,dataOrig!H1298)</f>
        <v>239.80355562424634</v>
      </c>
      <c r="I1298" s="9">
        <f>dataOrig!I1298*VLOOKUP($C1298,pivot!$H$4:$Q$65,7,FALSE)/VLOOKUP($C1298,pivot!$H$4:$Q$65,2,FALSE)</f>
        <v>359.2423922092957</v>
      </c>
      <c r="J1298" s="1">
        <f>dataOrig!J1298</f>
        <v>52</v>
      </c>
      <c r="K1298" s="1">
        <f>dataOrig!K1298</f>
        <v>77</v>
      </c>
      <c r="L1298" s="1">
        <f>dataOrig!L1298</f>
        <v>0</v>
      </c>
      <c r="M1298" s="1">
        <f>dataOrig!M1298</f>
        <v>259</v>
      </c>
      <c r="N1298" s="9">
        <f>dataOrig!N1298</f>
        <v>388</v>
      </c>
      <c r="O1298" s="1">
        <f>IF(dataOrig!$S1298&gt;0,dataOrig!O1298*dataRevised!$S1298/dataOrig!$S1298,dataOrig!O1298)</f>
        <v>67.741000819487098</v>
      </c>
      <c r="P1298" s="1">
        <f>IF(dataOrig!$S1298&gt;0,dataOrig!P1298*dataRevised!$S1298/dataOrig!$S1298,dataOrig!P1298)</f>
        <v>81.463350540684033</v>
      </c>
      <c r="Q1298" s="1">
        <f>IF(dataOrig!$S1298&gt;0,dataOrig!Q1298*dataRevised!$S1298/dataOrig!$S1298,dataOrig!Q1298)</f>
        <v>1.8528096857471028</v>
      </c>
      <c r="R1298" s="1">
        <f>IF(dataOrig!$S1298&gt;0,dataOrig!R1298*dataRevised!$S1298/dataOrig!$S1298,dataOrig!R1298)</f>
        <v>278.54157465904461</v>
      </c>
      <c r="S1298" s="9">
        <f>dataOrig!S1298*VLOOKUP($C1298,pivot!$H$4:$Q$65,8,FALSE)/VLOOKUP($C1298,pivot!$H$4:$Q$65,4,FALSE)</f>
        <v>429.59873570496285</v>
      </c>
      <c r="T1298" s="1">
        <f>IF(dataOrig!$X1298&gt;0,dataOrig!T1298*dataRevised!$X1298/dataOrig!$X1298,dataOrig!T1298)</f>
        <v>65.216319813588285</v>
      </c>
      <c r="U1298" s="1">
        <f>IF(dataOrig!$X1298&gt;0,dataOrig!U1298*dataRevised!$X1298/dataOrig!$X1298,dataOrig!U1298)</f>
        <v>189.89457828074234</v>
      </c>
      <c r="V1298" s="1">
        <f>IF(dataOrig!$X1298&gt;0,dataOrig!V1298*dataRevised!$X1298/dataOrig!$X1298,dataOrig!V1298)</f>
        <v>19.181270533408316</v>
      </c>
      <c r="W1298" s="1">
        <f>IF(dataOrig!$X1298&gt;0,dataOrig!W1298*dataRevised!$X1298/dataOrig!$X1298,dataOrig!W1298)</f>
        <v>179.34487948736779</v>
      </c>
      <c r="X1298" s="9">
        <f>dataOrig!X1298*VLOOKUP($C1298,pivot!$H$4:$Q$65,9,FALSE)/VLOOKUP($C1298,pivot!$H$4:$Q$65,5,FALSE)</f>
        <v>453.63704811510672</v>
      </c>
      <c r="Y1298" s="1">
        <f>IF(dataOrig!$AC1298&gt;0,dataOrig!Y1298*dataRevised!$AC1298/dataOrig!$AC1298,dataOrig!Y1298)</f>
        <v>66.687108887355137</v>
      </c>
      <c r="Z1298" s="1">
        <f>IF(dataOrig!$AC1298&gt;0,dataOrig!Z1298*dataRevised!$AC1298/dataOrig!$AC1298,dataOrig!Z1298)</f>
        <v>115.22349509660562</v>
      </c>
      <c r="AA1298" s="1">
        <f>IF(dataOrig!$AC1298&gt;0,dataOrig!AA1298*dataRevised!$AC1298/dataOrig!$AC1298,dataOrig!AA1298)</f>
        <v>2.0573235170826378</v>
      </c>
      <c r="AB1298" s="1">
        <f>IF(dataOrig!$AC1298&gt;0,dataOrig!AB1298*dataRevised!$AC1298/dataOrig!$AC1298,dataOrig!AB1298)</f>
        <v>264.16662030945417</v>
      </c>
      <c r="AC1298" s="9">
        <f>dataOrig!AC1298*VLOOKUP($C1298,pivot!$H$4:$Q$65,10,FALSE)/VLOOKUP($C1298,pivot!$H$4:$Q$65,6,FALSE)</f>
        <v>448.13454781049757</v>
      </c>
    </row>
    <row r="1299" spans="1:29">
      <c r="A1299">
        <v>1343</v>
      </c>
      <c r="B1299">
        <v>51059</v>
      </c>
      <c r="C1299">
        <f>dataOrig!C1299</f>
        <v>51919</v>
      </c>
      <c r="D1299">
        <v>51</v>
      </c>
      <c r="E1299" s="1">
        <f>IF(dataOrig!$I1299&gt;0,dataOrig!E1299*dataRevised!$I1299/dataOrig!$I1299,dataOrig!E1299)</f>
        <v>367.57533429662476</v>
      </c>
      <c r="F1299" s="1">
        <f>IF(dataOrig!$I1299&gt;0,dataOrig!F1299*dataRevised!$I1299/dataOrig!$I1299,dataOrig!F1299)</f>
        <v>867.55185953636624</v>
      </c>
      <c r="G1299" s="1">
        <f>IF(dataOrig!$I1299&gt;0,dataOrig!G1299*dataRevised!$I1299/dataOrig!$I1299,dataOrig!G1299)</f>
        <v>0</v>
      </c>
      <c r="H1299" s="1">
        <f>IF(dataOrig!$I1299&gt;0,dataOrig!H1299*dataRevised!$I1299/dataOrig!$I1299,dataOrig!H1299)</f>
        <v>599.97183028768984</v>
      </c>
      <c r="I1299" s="9">
        <f>dataOrig!I1299*VLOOKUP($C1299,pivot!$H$4:$Q$65,7,FALSE)/VLOOKUP($C1299,pivot!$H$4:$Q$65,2,FALSE)</f>
        <v>1835.0990241206807</v>
      </c>
      <c r="J1299" s="1">
        <f>dataOrig!J1299</f>
        <v>397</v>
      </c>
      <c r="K1299" s="1">
        <f>dataOrig!K1299</f>
        <v>937</v>
      </c>
      <c r="L1299" s="1">
        <f>dataOrig!L1299</f>
        <v>0</v>
      </c>
      <c r="M1299" s="1">
        <f>dataOrig!M1299</f>
        <v>648</v>
      </c>
      <c r="N1299" s="9">
        <f>dataOrig!N1299</f>
        <v>1982</v>
      </c>
      <c r="O1299" s="1">
        <f>IF(dataOrig!$S1299&gt;0,dataOrig!O1299*dataRevised!$S1299/dataOrig!$S1299,dataOrig!O1299)</f>
        <v>653.9601238501632</v>
      </c>
      <c r="P1299" s="1">
        <f>IF(dataOrig!$S1299&gt;0,dataOrig!P1299*dataRevised!$S1299/dataOrig!$S1299,dataOrig!P1299)</f>
        <v>1225.1818299653744</v>
      </c>
      <c r="Q1299" s="1">
        <f>IF(dataOrig!$S1299&gt;0,dataOrig!Q1299*dataRevised!$S1299/dataOrig!$S1299,dataOrig!Q1299)</f>
        <v>20.657203173174491</v>
      </c>
      <c r="R1299" s="1">
        <f>IF(dataOrig!$S1299&gt;0,dataOrig!R1299*dataRevised!$S1299/dataOrig!$S1299,dataOrig!R1299)</f>
        <v>713.24761431100455</v>
      </c>
      <c r="S1299" s="9">
        <f>dataOrig!S1299*VLOOKUP($C1299,pivot!$H$4:$Q$65,8,FALSE)/VLOOKUP($C1299,pivot!$H$4:$Q$65,4,FALSE)</f>
        <v>2613.0467712997165</v>
      </c>
      <c r="T1299" s="1">
        <f>IF(dataOrig!$X1299&gt;0,dataOrig!T1299*dataRevised!$X1299/dataOrig!$X1299,dataOrig!T1299)</f>
        <v>256.06996162100103</v>
      </c>
      <c r="U1299" s="1">
        <f>IF(dataOrig!$X1299&gt;0,dataOrig!U1299*dataRevised!$X1299/dataOrig!$X1299,dataOrig!U1299)</f>
        <v>1100.0458650909668</v>
      </c>
      <c r="V1299" s="1">
        <f>IF(dataOrig!$X1299&gt;0,dataOrig!V1299*dataRevised!$X1299/dataOrig!$X1299,dataOrig!V1299)</f>
        <v>96.865416193712008</v>
      </c>
      <c r="W1299" s="1">
        <f>IF(dataOrig!$X1299&gt;0,dataOrig!W1299*dataRevised!$X1299/dataOrig!$X1299,dataOrig!W1299)</f>
        <v>834.38526820326172</v>
      </c>
      <c r="X1299" s="9">
        <f>dataOrig!X1299*VLOOKUP($C1299,pivot!$H$4:$Q$65,9,FALSE)/VLOOKUP($C1299,pivot!$H$4:$Q$65,5,FALSE)</f>
        <v>2287.3665111089417</v>
      </c>
      <c r="Y1299" s="1">
        <f>IF(dataOrig!$AC1299&gt;0,dataOrig!Y1299*dataRevised!$AC1299/dataOrig!$AC1299,dataOrig!Y1299)</f>
        <v>652.65491449799151</v>
      </c>
      <c r="Z1299" s="1">
        <f>IF(dataOrig!$AC1299&gt;0,dataOrig!Z1299*dataRevised!$AC1299/dataOrig!$AC1299,dataOrig!Z1299)</f>
        <v>1267.1328324618942</v>
      </c>
      <c r="AA1299" s="1">
        <f>IF(dataOrig!$AC1299&gt;0,dataOrig!AA1299*dataRevised!$AC1299/dataOrig!$AC1299,dataOrig!AA1299)</f>
        <v>22.522971374760868</v>
      </c>
      <c r="AB1299" s="1">
        <f>IF(dataOrig!$AC1299&gt;0,dataOrig!AB1299*dataRevised!$AC1299/dataOrig!$AC1299,dataOrig!AB1299)</f>
        <v>667.01736381194803</v>
      </c>
      <c r="AC1299" s="9">
        <f>dataOrig!AC1299*VLOOKUP($C1299,pivot!$H$4:$Q$65,10,FALSE)/VLOOKUP($C1299,pivot!$H$4:$Q$65,6,FALSE)</f>
        <v>2609.3280821465942</v>
      </c>
    </row>
    <row r="1300" spans="1:29">
      <c r="A1300">
        <v>1344</v>
      </c>
      <c r="B1300">
        <v>51059</v>
      </c>
      <c r="C1300">
        <f>dataOrig!C1300</f>
        <v>51919</v>
      </c>
      <c r="D1300">
        <v>51</v>
      </c>
      <c r="E1300" s="1">
        <f>IF(dataOrig!$I1300&gt;0,dataOrig!E1300*dataRevised!$I1300/dataOrig!$I1300,dataOrig!E1300)</f>
        <v>1096.2448257108406</v>
      </c>
      <c r="F1300" s="1">
        <f>IF(dataOrig!$I1300&gt;0,dataOrig!F1300*dataRevised!$I1300/dataOrig!$I1300,dataOrig!F1300)</f>
        <v>1440.6730986537736</v>
      </c>
      <c r="G1300" s="1">
        <f>IF(dataOrig!$I1300&gt;0,dataOrig!G1300*dataRevised!$I1300/dataOrig!$I1300,dataOrig!G1300)</f>
        <v>153.69648738851311</v>
      </c>
      <c r="H1300" s="1">
        <f>IF(dataOrig!$I1300&gt;0,dataOrig!H1300*dataRevised!$I1300/dataOrig!$I1300,dataOrig!H1300)</f>
        <v>961.06598740528079</v>
      </c>
      <c r="I1300" s="9">
        <f>dataOrig!I1300*VLOOKUP($C1300,pivot!$H$4:$Q$65,7,FALSE)/VLOOKUP($C1300,pivot!$H$4:$Q$65,2,FALSE)</f>
        <v>3651.6803991584079</v>
      </c>
      <c r="J1300" s="1">
        <f>dataOrig!J1300</f>
        <v>1184</v>
      </c>
      <c r="K1300" s="1">
        <f>dataOrig!K1300</f>
        <v>1556</v>
      </c>
      <c r="L1300" s="1">
        <f>dataOrig!L1300</f>
        <v>166</v>
      </c>
      <c r="M1300" s="1">
        <f>dataOrig!M1300</f>
        <v>1038</v>
      </c>
      <c r="N1300" s="9">
        <f>dataOrig!N1300</f>
        <v>3944</v>
      </c>
      <c r="O1300" s="1">
        <f>IF(dataOrig!$S1300&gt;0,dataOrig!O1300*dataRevised!$S1300/dataOrig!$S1300,dataOrig!O1300)</f>
        <v>1128.5027581269828</v>
      </c>
      <c r="P1300" s="1">
        <f>IF(dataOrig!$S1300&gt;0,dataOrig!P1300*dataRevised!$S1300/dataOrig!$S1300,dataOrig!P1300)</f>
        <v>2528.9111519895951</v>
      </c>
      <c r="Q1300" s="1">
        <f>IF(dataOrig!$S1300&gt;0,dataOrig!Q1300*dataRevised!$S1300/dataOrig!$S1300,dataOrig!Q1300)</f>
        <v>227.04169373080654</v>
      </c>
      <c r="R1300" s="1">
        <f>IF(dataOrig!$S1300&gt;0,dataOrig!R1300*dataRevised!$S1300/dataOrig!$S1300,dataOrig!R1300)</f>
        <v>1015.037056133736</v>
      </c>
      <c r="S1300" s="9">
        <f>dataOrig!S1300*VLOOKUP($C1300,pivot!$H$4:$Q$65,8,FALSE)/VLOOKUP($C1300,pivot!$H$4:$Q$65,4,FALSE)</f>
        <v>4899.4926599811197</v>
      </c>
      <c r="T1300" s="1">
        <f>IF(dataOrig!$X1300&gt;0,dataOrig!T1300*dataRevised!$X1300/dataOrig!$X1300,dataOrig!T1300)</f>
        <v>596.53751358899865</v>
      </c>
      <c r="U1300" s="1">
        <f>IF(dataOrig!$X1300&gt;0,dataOrig!U1300*dataRevised!$X1300/dataOrig!$X1300,dataOrig!U1300)</f>
        <v>2179.9513961218549</v>
      </c>
      <c r="V1300" s="1">
        <f>IF(dataOrig!$X1300&gt;0,dataOrig!V1300*dataRevised!$X1300/dataOrig!$X1300,dataOrig!V1300)</f>
        <v>253.19277104098978</v>
      </c>
      <c r="W1300" s="1">
        <f>IF(dataOrig!$X1300&gt;0,dataOrig!W1300*dataRevised!$X1300/dataOrig!$X1300,dataOrig!W1300)</f>
        <v>1724.3962209534077</v>
      </c>
      <c r="X1300" s="9">
        <f>dataOrig!X1300*VLOOKUP($C1300,pivot!$H$4:$Q$65,9,FALSE)/VLOOKUP($C1300,pivot!$H$4:$Q$65,5,FALSE)</f>
        <v>4754.077901705251</v>
      </c>
      <c r="Y1300" s="1">
        <f>IF(dataOrig!$AC1300&gt;0,dataOrig!Y1300*dataRevised!$AC1300/dataOrig!$AC1300,dataOrig!Y1300)</f>
        <v>1394.1017760721686</v>
      </c>
      <c r="Z1300" s="1">
        <f>IF(dataOrig!$AC1300&gt;0,dataOrig!Z1300*dataRevised!$AC1300/dataOrig!$AC1300,dataOrig!Z1300)</f>
        <v>4716.8716242688815</v>
      </c>
      <c r="AA1300" s="1">
        <f>IF(dataOrig!$AC1300&gt;0,dataOrig!AA1300*dataRevised!$AC1300/dataOrig!$AC1300,dataOrig!AA1300)</f>
        <v>232.89429383397001</v>
      </c>
      <c r="AB1300" s="1">
        <f>IF(dataOrig!$AC1300&gt;0,dataOrig!AB1300*dataRevised!$AC1300/dataOrig!$AC1300,dataOrig!AB1300)</f>
        <v>1071.0588475747963</v>
      </c>
      <c r="AC1300" s="9">
        <f>dataOrig!AC1300*VLOOKUP($C1300,pivot!$H$4:$Q$65,10,FALSE)/VLOOKUP($C1300,pivot!$H$4:$Q$65,6,FALSE)</f>
        <v>7414.9265417498164</v>
      </c>
    </row>
    <row r="1301" spans="1:29">
      <c r="A1301">
        <v>1345</v>
      </c>
      <c r="B1301">
        <v>51059</v>
      </c>
      <c r="C1301">
        <f>dataOrig!C1301</f>
        <v>51919</v>
      </c>
      <c r="D1301">
        <v>51</v>
      </c>
      <c r="E1301" s="1">
        <f>IF(dataOrig!$I1301&gt;0,dataOrig!E1301*dataRevised!$I1301/dataOrig!$I1301,dataOrig!E1301)</f>
        <v>2787.8320694386325</v>
      </c>
      <c r="F1301" s="1">
        <f>IF(dataOrig!$I1301&gt;0,dataOrig!F1301*dataRevised!$I1301/dataOrig!$I1301,dataOrig!F1301)</f>
        <v>2793.3873641635187</v>
      </c>
      <c r="G1301" s="1">
        <f>IF(dataOrig!$I1301&gt;0,dataOrig!G1301*dataRevised!$I1301/dataOrig!$I1301,dataOrig!G1301)</f>
        <v>0</v>
      </c>
      <c r="H1301" s="1">
        <f>IF(dataOrig!$I1301&gt;0,dataOrig!H1301*dataRevised!$I1301/dataOrig!$I1301,dataOrig!H1301)</f>
        <v>948.10363304721341</v>
      </c>
      <c r="I1301" s="9">
        <f>dataOrig!I1301*VLOOKUP($C1301,pivot!$H$4:$Q$65,7,FALSE)/VLOOKUP($C1301,pivot!$H$4:$Q$65,2,FALSE)</f>
        <v>6529.3230666493646</v>
      </c>
      <c r="J1301" s="1">
        <f>dataOrig!J1301</f>
        <v>3011</v>
      </c>
      <c r="K1301" s="1">
        <f>dataOrig!K1301</f>
        <v>3017</v>
      </c>
      <c r="L1301" s="1">
        <f>dataOrig!L1301</f>
        <v>0</v>
      </c>
      <c r="M1301" s="1">
        <f>dataOrig!M1301</f>
        <v>1024</v>
      </c>
      <c r="N1301" s="9">
        <f>dataOrig!N1301</f>
        <v>7052</v>
      </c>
      <c r="O1301" s="1">
        <f>IF(dataOrig!$S1301&gt;0,dataOrig!O1301*dataRevised!$S1301/dataOrig!$S1301,dataOrig!O1301)</f>
        <v>3277.6967508581538</v>
      </c>
      <c r="P1301" s="1">
        <f>IF(dataOrig!$S1301&gt;0,dataOrig!P1301*dataRevised!$S1301/dataOrig!$S1301,dataOrig!P1301)</f>
        <v>3739.2807808885314</v>
      </c>
      <c r="Q1301" s="1">
        <f>IF(dataOrig!$S1301&gt;0,dataOrig!Q1301*dataRevised!$S1301/dataOrig!$S1301,dataOrig!Q1301)</f>
        <v>22.58133169354895</v>
      </c>
      <c r="R1301" s="1">
        <f>IF(dataOrig!$S1301&gt;0,dataOrig!R1301*dataRevised!$S1301/dataOrig!$S1301,dataOrig!R1301)</f>
        <v>923.56280128683943</v>
      </c>
      <c r="S1301" s="9">
        <f>dataOrig!S1301*VLOOKUP($C1301,pivot!$H$4:$Q$65,8,FALSE)/VLOOKUP($C1301,pivot!$H$4:$Q$65,4,FALSE)</f>
        <v>7963.1216647270739</v>
      </c>
      <c r="T1301" s="1">
        <f>IF(dataOrig!$X1301&gt;0,dataOrig!T1301*dataRevised!$X1301/dataOrig!$X1301,dataOrig!T1301)</f>
        <v>1427.0865276855789</v>
      </c>
      <c r="U1301" s="1">
        <f>IF(dataOrig!$X1301&gt;0,dataOrig!U1301*dataRevised!$X1301/dataOrig!$X1301,dataOrig!U1301)</f>
        <v>4067.3884166092339</v>
      </c>
      <c r="V1301" s="1">
        <f>IF(dataOrig!$X1301&gt;0,dataOrig!V1301*dataRevised!$X1301/dataOrig!$X1301,dataOrig!V1301)</f>
        <v>551.46152783548916</v>
      </c>
      <c r="W1301" s="1">
        <f>IF(dataOrig!$X1301&gt;0,dataOrig!W1301*dataRevised!$X1301/dataOrig!$X1301,dataOrig!W1301)</f>
        <v>4556.510815211147</v>
      </c>
      <c r="X1301" s="9">
        <f>dataOrig!X1301*VLOOKUP($C1301,pivot!$H$4:$Q$65,9,FALSE)/VLOOKUP($C1301,pivot!$H$4:$Q$65,5,FALSE)</f>
        <v>10602.447287341449</v>
      </c>
      <c r="Y1301" s="1">
        <f>IF(dataOrig!$AC1301&gt;0,dataOrig!Y1301*dataRevised!$AC1301/dataOrig!$AC1301,dataOrig!Y1301)</f>
        <v>3408.7142330721181</v>
      </c>
      <c r="Z1301" s="1">
        <f>IF(dataOrig!$AC1301&gt;0,dataOrig!Z1301*dataRevised!$AC1301/dataOrig!$AC1301,dataOrig!Z1301)</f>
        <v>5039.9786464649715</v>
      </c>
      <c r="AA1301" s="1">
        <f>IF(dataOrig!$AC1301&gt;0,dataOrig!AA1301*dataRevised!$AC1301/dataOrig!$AC1301,dataOrig!AA1301)</f>
        <v>27.402373678062933</v>
      </c>
      <c r="AB1301" s="1">
        <f>IF(dataOrig!$AC1301&gt;0,dataOrig!AB1301*dataRevised!$AC1301/dataOrig!$AC1301,dataOrig!AB1301)</f>
        <v>1080.3067778766263</v>
      </c>
      <c r="AC1301" s="9">
        <f>dataOrig!AC1301*VLOOKUP($C1301,pivot!$H$4:$Q$65,10,FALSE)/VLOOKUP($C1301,pivot!$H$4:$Q$65,6,FALSE)</f>
        <v>9556.4020310917786</v>
      </c>
    </row>
    <row r="1302" spans="1:29">
      <c r="A1302">
        <v>1346</v>
      </c>
      <c r="B1302">
        <v>51059</v>
      </c>
      <c r="C1302">
        <f>dataOrig!C1302</f>
        <v>51919</v>
      </c>
      <c r="D1302">
        <v>51</v>
      </c>
      <c r="E1302" s="1">
        <f>IF(dataOrig!$I1302&gt;0,dataOrig!E1302*dataRevised!$I1302/dataOrig!$I1302,dataOrig!E1302)</f>
        <v>1857.3202030202247</v>
      </c>
      <c r="F1302" s="1">
        <f>IF(dataOrig!$I1302&gt;0,dataOrig!F1302*dataRevised!$I1302/dataOrig!$I1302,dataOrig!F1302)</f>
        <v>3654.458046520851</v>
      </c>
      <c r="G1302" s="1">
        <f>IF(dataOrig!$I1302&gt;0,dataOrig!G1302*dataRevised!$I1302/dataOrig!$I1302,dataOrig!G1302)</f>
        <v>0</v>
      </c>
      <c r="H1302" s="1">
        <f>IF(dataOrig!$I1302&gt;0,dataOrig!H1302*dataRevised!$I1302/dataOrig!$I1302,dataOrig!H1302)</f>
        <v>836.99773854949319</v>
      </c>
      <c r="I1302" s="9">
        <f>dataOrig!I1302*VLOOKUP($C1302,pivot!$H$4:$Q$65,7,FALSE)/VLOOKUP($C1302,pivot!$H$4:$Q$65,2,FALSE)</f>
        <v>6348.7759880905687</v>
      </c>
      <c r="J1302" s="1">
        <f>dataOrig!J1302</f>
        <v>2006</v>
      </c>
      <c r="K1302" s="1">
        <f>dataOrig!K1302</f>
        <v>3947</v>
      </c>
      <c r="L1302" s="1">
        <f>dataOrig!L1302</f>
        <v>0</v>
      </c>
      <c r="M1302" s="1">
        <f>dataOrig!M1302</f>
        <v>904</v>
      </c>
      <c r="N1302" s="9">
        <f>dataOrig!N1302</f>
        <v>6857</v>
      </c>
      <c r="O1302" s="1">
        <f>IF(dataOrig!$S1302&gt;0,dataOrig!O1302*dataRevised!$S1302/dataOrig!$S1302,dataOrig!O1302)</f>
        <v>2410.4193934795185</v>
      </c>
      <c r="P1302" s="1">
        <f>IF(dataOrig!$S1302&gt;0,dataOrig!P1302*dataRevised!$S1302/dataOrig!$S1302,dataOrig!P1302)</f>
        <v>4654.4706271082005</v>
      </c>
      <c r="Q1302" s="1">
        <f>IF(dataOrig!$S1302&gt;0,dataOrig!Q1302*dataRevised!$S1302/dataOrig!$S1302,dataOrig!Q1302)</f>
        <v>4.9191637447329475</v>
      </c>
      <c r="R1302" s="1">
        <f>IF(dataOrig!$S1302&gt;0,dataOrig!R1302*dataRevised!$S1302/dataOrig!$S1302,dataOrig!R1302)</f>
        <v>958.47752949987159</v>
      </c>
      <c r="S1302" s="9">
        <f>dataOrig!S1302*VLOOKUP($C1302,pivot!$H$4:$Q$65,8,FALSE)/VLOOKUP($C1302,pivot!$H$4:$Q$65,4,FALSE)</f>
        <v>8028.2867138323254</v>
      </c>
      <c r="T1302" s="1">
        <f>IF(dataOrig!$X1302&gt;0,dataOrig!T1302*dataRevised!$X1302/dataOrig!$X1302,dataOrig!T1302)</f>
        <v>661.75383340258702</v>
      </c>
      <c r="U1302" s="1">
        <f>IF(dataOrig!$X1302&gt;0,dataOrig!U1302*dataRevised!$X1302/dataOrig!$X1302,dataOrig!U1302)</f>
        <v>2963.5062974115854</v>
      </c>
      <c r="V1302" s="1">
        <f>IF(dataOrig!$X1302&gt;0,dataOrig!V1302*dataRevised!$X1302/dataOrig!$X1302,dataOrig!V1302)</f>
        <v>379.78915656148467</v>
      </c>
      <c r="W1302" s="1">
        <f>IF(dataOrig!$X1302&gt;0,dataOrig!W1302*dataRevised!$X1302/dataOrig!$X1302,dataOrig!W1302)</f>
        <v>3233.9622119326423</v>
      </c>
      <c r="X1302" s="9">
        <f>dataOrig!X1302*VLOOKUP($C1302,pivot!$H$4:$Q$65,9,FALSE)/VLOOKUP($C1302,pivot!$H$4:$Q$65,5,FALSE)</f>
        <v>7239.0114993082989</v>
      </c>
      <c r="Y1302" s="1">
        <f>IF(dataOrig!$AC1302&gt;0,dataOrig!Y1302*dataRevised!$AC1302/dataOrig!$AC1302,dataOrig!Y1302)</f>
        <v>2310.3666632215336</v>
      </c>
      <c r="Z1302" s="1">
        <f>IF(dataOrig!$AC1302&gt;0,dataOrig!Z1302*dataRevised!$AC1302/dataOrig!$AC1302,dataOrig!Z1302)</f>
        <v>4912.6744535691269</v>
      </c>
      <c r="AA1302" s="1">
        <f>IF(dataOrig!$AC1302&gt;0,dataOrig!AA1302*dataRevised!$AC1302/dataOrig!$AC1302,dataOrig!AA1302)</f>
        <v>5.2323689435072769</v>
      </c>
      <c r="AB1302" s="1">
        <f>IF(dataOrig!$AC1302&gt;0,dataOrig!AB1302*dataRevised!$AC1302/dataOrig!$AC1302,dataOrig!AB1302)</f>
        <v>946.67256797074231</v>
      </c>
      <c r="AC1302" s="9">
        <f>dataOrig!AC1302*VLOOKUP($C1302,pivot!$H$4:$Q$65,10,FALSE)/VLOOKUP($C1302,pivot!$H$4:$Q$65,6,FALSE)</f>
        <v>8174.9460537049099</v>
      </c>
    </row>
    <row r="1303" spans="1:29">
      <c r="A1303">
        <v>1347</v>
      </c>
      <c r="B1303">
        <v>51059</v>
      </c>
      <c r="C1303">
        <f>dataOrig!C1303</f>
        <v>51919</v>
      </c>
      <c r="D1303">
        <v>51</v>
      </c>
      <c r="E1303" s="1">
        <f>IF(dataOrig!$I1303&gt;0,dataOrig!E1303*dataRevised!$I1303/dataOrig!$I1303,dataOrig!E1303)</f>
        <v>10317.108186567479</v>
      </c>
      <c r="F1303" s="1">
        <f>IF(dataOrig!$I1303&gt;0,dataOrig!F1303*dataRevised!$I1303/dataOrig!$I1303,dataOrig!F1303)</f>
        <v>20106.463374270788</v>
      </c>
      <c r="G1303" s="1">
        <f>IF(dataOrig!$I1303&gt;0,dataOrig!G1303*dataRevised!$I1303/dataOrig!$I1303,dataOrig!G1303)</f>
        <v>123.14236640164002</v>
      </c>
      <c r="H1303" s="1">
        <f>IF(dataOrig!$I1303&gt;0,dataOrig!H1303*dataRevised!$I1303/dataOrig!$I1303,dataOrig!H1303)</f>
        <v>762.92714221767949</v>
      </c>
      <c r="I1303" s="9">
        <f>dataOrig!I1303*VLOOKUP($C1303,pivot!$H$4:$Q$65,7,FALSE)/VLOOKUP($C1303,pivot!$H$4:$Q$65,2,FALSE)</f>
        <v>31309.641069457586</v>
      </c>
      <c r="J1303" s="1">
        <f>dataOrig!J1303</f>
        <v>11143</v>
      </c>
      <c r="K1303" s="1">
        <f>dataOrig!K1303</f>
        <v>21716</v>
      </c>
      <c r="L1303" s="1">
        <f>dataOrig!L1303</f>
        <v>133</v>
      </c>
      <c r="M1303" s="1">
        <f>dataOrig!M1303</f>
        <v>824</v>
      </c>
      <c r="N1303" s="9">
        <f>dataOrig!N1303</f>
        <v>33816</v>
      </c>
      <c r="O1303" s="1">
        <f>IF(dataOrig!$S1303&gt;0,dataOrig!O1303*dataRevised!$S1303/dataOrig!$S1303,dataOrig!O1303)</f>
        <v>10816.674127240554</v>
      </c>
      <c r="P1303" s="1">
        <f>IF(dataOrig!$S1303&gt;0,dataOrig!P1303*dataRevised!$S1303/dataOrig!$S1303,dataOrig!P1303)</f>
        <v>20889.076444969218</v>
      </c>
      <c r="Q1303" s="1">
        <f>IF(dataOrig!$S1303&gt;0,dataOrig!Q1303*dataRevised!$S1303/dataOrig!$S1303,dataOrig!Q1303)</f>
        <v>137.27092775290328</v>
      </c>
      <c r="R1303" s="1">
        <f>IF(dataOrig!$S1303&gt;0,dataOrig!R1303*dataRevised!$S1303/dataOrig!$S1303,dataOrig!R1303)</f>
        <v>750.45206487216387</v>
      </c>
      <c r="S1303" s="9">
        <f>dataOrig!S1303*VLOOKUP($C1303,pivot!$H$4:$Q$65,8,FALSE)/VLOOKUP($C1303,pivot!$H$4:$Q$65,4,FALSE)</f>
        <v>32593.473564834843</v>
      </c>
      <c r="T1303" s="1">
        <f>IF(dataOrig!$X1303&gt;0,dataOrig!T1303*dataRevised!$X1303/dataOrig!$X1303,dataOrig!T1303)</f>
        <v>5781.2349387692666</v>
      </c>
      <c r="U1303" s="1">
        <f>IF(dataOrig!$X1303&gt;0,dataOrig!U1303*dataRevised!$X1303/dataOrig!$X1303,dataOrig!U1303)</f>
        <v>27516.491643700905</v>
      </c>
      <c r="V1303" s="1">
        <f>IF(dataOrig!$X1303&gt;0,dataOrig!V1303*dataRevised!$X1303/dataOrig!$X1303,dataOrig!V1303)</f>
        <v>1582.454819006186</v>
      </c>
      <c r="W1303" s="1">
        <f>IF(dataOrig!$X1303&gt;0,dataOrig!W1303*dataRevised!$X1303/dataOrig!$X1303,dataOrig!W1303)</f>
        <v>8221.092550618805</v>
      </c>
      <c r="X1303" s="9">
        <f>dataOrig!X1303*VLOOKUP($C1303,pivot!$H$4:$Q$65,9,FALSE)/VLOOKUP($C1303,pivot!$H$4:$Q$65,5,FALSE)</f>
        <v>43101.273952095158</v>
      </c>
      <c r="Y1303" s="1">
        <f>IF(dataOrig!$AC1303&gt;0,dataOrig!Y1303*dataRevised!$AC1303/dataOrig!$AC1303,dataOrig!Y1303)</f>
        <v>11537.461346314165</v>
      </c>
      <c r="Z1303" s="1">
        <f>IF(dataOrig!$AC1303&gt;0,dataOrig!Z1303*dataRevised!$AC1303/dataOrig!$AC1303,dataOrig!Z1303)</f>
        <v>28781.729586478752</v>
      </c>
      <c r="AA1303" s="1">
        <f>IF(dataOrig!$AC1303&gt;0,dataOrig!AA1303*dataRevised!$AC1303/dataOrig!$AC1303,dataOrig!AA1303)</f>
        <v>124.45473293401885</v>
      </c>
      <c r="AB1303" s="1">
        <f>IF(dataOrig!$AC1303&gt;0,dataOrig!AB1303*dataRevised!$AC1303/dataOrig!$AC1303,dataOrig!AB1303)</f>
        <v>886.42695489646837</v>
      </c>
      <c r="AC1303" s="9">
        <f>dataOrig!AC1303*VLOOKUP($C1303,pivot!$H$4:$Q$65,10,FALSE)/VLOOKUP($C1303,pivot!$H$4:$Q$65,6,FALSE)</f>
        <v>41330.072620623403</v>
      </c>
    </row>
    <row r="1304" spans="1:29">
      <c r="A1304">
        <v>1348</v>
      </c>
      <c r="B1304">
        <v>51059</v>
      </c>
      <c r="C1304">
        <f>dataOrig!C1304</f>
        <v>51919</v>
      </c>
      <c r="D1304">
        <v>51</v>
      </c>
      <c r="E1304" s="1">
        <f>IF(dataOrig!$I1304&gt;0,dataOrig!E1304*dataRevised!$I1304/dataOrig!$I1304,dataOrig!E1304)</f>
        <v>1725.8448945312557</v>
      </c>
      <c r="F1304" s="1">
        <f>IF(dataOrig!$I1304&gt;0,dataOrig!F1304*dataRevised!$I1304/dataOrig!$I1304,dataOrig!F1304)</f>
        <v>9677.32341075144</v>
      </c>
      <c r="G1304" s="1">
        <f>IF(dataOrig!$I1304&gt;0,dataOrig!G1304*dataRevised!$I1304/dataOrig!$I1304,dataOrig!G1304)</f>
        <v>4901.6217122577609</v>
      </c>
      <c r="H1304" s="1">
        <f>IF(dataOrig!$I1304&gt;0,dataOrig!H1304*dataRevised!$I1304/dataOrig!$I1304,dataOrig!H1304)</f>
        <v>363.87180448003403</v>
      </c>
      <c r="I1304" s="9">
        <f>dataOrig!I1304*VLOOKUP($C1304,pivot!$H$4:$Q$65,7,FALSE)/VLOOKUP($C1304,pivot!$H$4:$Q$65,2,FALSE)</f>
        <v>16668.661822020491</v>
      </c>
      <c r="J1304" s="1">
        <f>dataOrig!J1304</f>
        <v>1864</v>
      </c>
      <c r="K1304" s="1">
        <f>dataOrig!K1304</f>
        <v>10452</v>
      </c>
      <c r="L1304" s="1">
        <f>dataOrig!L1304</f>
        <v>5294</v>
      </c>
      <c r="M1304" s="1">
        <f>dataOrig!M1304</f>
        <v>393</v>
      </c>
      <c r="N1304" s="9">
        <f>dataOrig!N1304</f>
        <v>18003</v>
      </c>
      <c r="O1304" s="1">
        <f>IF(dataOrig!$S1304&gt;0,dataOrig!O1304*dataRevised!$S1304/dataOrig!$S1304,dataOrig!O1304)</f>
        <v>1883.9023597106616</v>
      </c>
      <c r="P1304" s="1">
        <f>IF(dataOrig!$S1304&gt;0,dataOrig!P1304*dataRevised!$S1304/dataOrig!$S1304,dataOrig!P1304)</f>
        <v>13380.471705682496</v>
      </c>
      <c r="Q1304" s="1">
        <f>IF(dataOrig!$S1304&gt;0,dataOrig!Q1304*dataRevised!$S1304/dataOrig!$S1304,dataOrig!Q1304)</f>
        <v>5705.0450553343362</v>
      </c>
      <c r="R1304" s="1">
        <f>IF(dataOrig!$S1304&gt;0,dataOrig!R1304*dataRevised!$S1304/dataOrig!$S1304,dataOrig!R1304)</f>
        <v>352.51613681689827</v>
      </c>
      <c r="S1304" s="9">
        <f>dataOrig!S1304*VLOOKUP($C1304,pivot!$H$4:$Q$65,8,FALSE)/VLOOKUP($C1304,pivot!$H$4:$Q$65,4,FALSE)</f>
        <v>21321.935257544392</v>
      </c>
      <c r="T1304" s="1">
        <f>IF(dataOrig!$X1304&gt;0,dataOrig!T1304*dataRevised!$X1304/dataOrig!$X1304,dataOrig!T1304)</f>
        <v>2684.4188111504941</v>
      </c>
      <c r="U1304" s="1">
        <f>IF(dataOrig!$X1304&gt;0,dataOrig!U1304*dataRevised!$X1304/dataOrig!$X1304,dataOrig!U1304)</f>
        <v>15129.22713322581</v>
      </c>
      <c r="V1304" s="1">
        <f>IF(dataOrig!$X1304&gt;0,dataOrig!V1304*dataRevised!$X1304/dataOrig!$X1304,dataOrig!V1304)</f>
        <v>3901.470426495252</v>
      </c>
      <c r="W1304" s="1">
        <f>IF(dataOrig!$X1304&gt;0,dataOrig!W1304*dataRevised!$X1304/dataOrig!$X1304,dataOrig!W1304)</f>
        <v>7621.6778464497957</v>
      </c>
      <c r="X1304" s="9">
        <f>dataOrig!X1304*VLOOKUP($C1304,pivot!$H$4:$Q$65,9,FALSE)/VLOOKUP($C1304,pivot!$H$4:$Q$65,5,FALSE)</f>
        <v>29336.794217321352</v>
      </c>
      <c r="Y1304" s="1">
        <f>IF(dataOrig!$AC1304&gt;0,dataOrig!Y1304*dataRevised!$AC1304/dataOrig!$AC1304,dataOrig!Y1304)</f>
        <v>2514.9942038027816</v>
      </c>
      <c r="Z1304" s="1">
        <f>IF(dataOrig!$AC1304&gt;0,dataOrig!Z1304*dataRevised!$AC1304/dataOrig!$AC1304,dataOrig!Z1304)</f>
        <v>25035.621839330237</v>
      </c>
      <c r="AA1304" s="1">
        <f>IF(dataOrig!$AC1304&gt;0,dataOrig!AA1304*dataRevised!$AC1304/dataOrig!$AC1304,dataOrig!AA1304)</f>
        <v>6781.3526537618809</v>
      </c>
      <c r="AB1304" s="1">
        <f>IF(dataOrig!$AC1304&gt;0,dataOrig!AB1304*dataRevised!$AC1304/dataOrig!$AC1304,dataOrig!AB1304)</f>
        <v>565.71351493746033</v>
      </c>
      <c r="AC1304" s="9">
        <f>dataOrig!AC1304*VLOOKUP($C1304,pivot!$H$4:$Q$65,10,FALSE)/VLOOKUP($C1304,pivot!$H$4:$Q$65,6,FALSE)</f>
        <v>34897.682211832362</v>
      </c>
    </row>
    <row r="1305" spans="1:29">
      <c r="A1305">
        <v>1349</v>
      </c>
      <c r="B1305">
        <v>51059</v>
      </c>
      <c r="C1305">
        <f>dataOrig!C1305</f>
        <v>51919</v>
      </c>
      <c r="D1305">
        <v>51</v>
      </c>
      <c r="E1305" s="1">
        <f>IF(dataOrig!$I1305&gt;0,dataOrig!E1305*dataRevised!$I1305/dataOrig!$I1305,dataOrig!E1305)</f>
        <v>3070.2262179536719</v>
      </c>
      <c r="F1305" s="1">
        <f>IF(dataOrig!$I1305&gt;0,dataOrig!F1305*dataRevised!$I1305/dataOrig!$I1305,dataOrig!F1305)</f>
        <v>21854.529447701589</v>
      </c>
      <c r="G1305" s="1">
        <f>IF(dataOrig!$I1305&gt;0,dataOrig!G1305*dataRevised!$I1305/dataOrig!$I1305,dataOrig!G1305)</f>
        <v>11983.696604033285</v>
      </c>
      <c r="H1305" s="1">
        <f>IF(dataOrig!$I1305&gt;0,dataOrig!H1305*dataRevised!$I1305/dataOrig!$I1305,dataOrig!H1305)</f>
        <v>469.42240425286832</v>
      </c>
      <c r="I1305" s="9">
        <f>dataOrig!I1305*VLOOKUP($C1305,pivot!$H$4:$Q$65,7,FALSE)/VLOOKUP($C1305,pivot!$H$4:$Q$65,2,FALSE)</f>
        <v>37377.874673941413</v>
      </c>
      <c r="J1305" s="1">
        <f>dataOrig!J1305</f>
        <v>3316</v>
      </c>
      <c r="K1305" s="1">
        <f>dataOrig!K1305</f>
        <v>23604</v>
      </c>
      <c r="L1305" s="1">
        <f>dataOrig!L1305</f>
        <v>12943</v>
      </c>
      <c r="M1305" s="1">
        <f>dataOrig!M1305</f>
        <v>507</v>
      </c>
      <c r="N1305" s="9">
        <f>dataOrig!N1305</f>
        <v>40370</v>
      </c>
      <c r="O1305" s="1">
        <f>IF(dataOrig!$S1305&gt;0,dataOrig!O1305*dataRevised!$S1305/dataOrig!$S1305,dataOrig!O1305)</f>
        <v>4989.5912471016654</v>
      </c>
      <c r="P1305" s="1">
        <f>IF(dataOrig!$S1305&gt;0,dataOrig!P1305*dataRevised!$S1305/dataOrig!$S1305,dataOrig!P1305)</f>
        <v>26416.202537315345</v>
      </c>
      <c r="Q1305" s="1">
        <f>IF(dataOrig!$S1305&gt;0,dataOrig!Q1305*dataRevised!$S1305/dataOrig!$S1305,dataOrig!Q1305)</f>
        <v>13803.345911927137</v>
      </c>
      <c r="R1305" s="1">
        <f>IF(dataOrig!$S1305&gt;0,dataOrig!R1305*dataRevised!$S1305/dataOrig!$S1305,dataOrig!R1305)</f>
        <v>480.5057667070713</v>
      </c>
      <c r="S1305" s="9">
        <f>dataOrig!S1305*VLOOKUP($C1305,pivot!$H$4:$Q$65,8,FALSE)/VLOOKUP($C1305,pivot!$H$4:$Q$65,4,FALSE)</f>
        <v>45689.645463051216</v>
      </c>
      <c r="T1305" s="1">
        <f>IF(dataOrig!$X1305&gt;0,dataOrig!T1305*dataRevised!$X1305/dataOrig!$X1305,dataOrig!T1305)</f>
        <v>6358.5911818248569</v>
      </c>
      <c r="U1305" s="1">
        <f>IF(dataOrig!$X1305&gt;0,dataOrig!U1305*dataRevised!$X1305/dataOrig!$X1305,dataOrig!U1305)</f>
        <v>28710.525734405568</v>
      </c>
      <c r="V1305" s="1">
        <f>IF(dataOrig!$X1305&gt;0,dataOrig!V1305*dataRevised!$X1305/dataOrig!$X1305,dataOrig!V1305)</f>
        <v>6194.5913187642163</v>
      </c>
      <c r="W1305" s="1">
        <f>IF(dataOrig!$X1305&gt;0,dataOrig!W1305*dataRevised!$X1305/dataOrig!$X1305,dataOrig!W1305)</f>
        <v>13486.351312039387</v>
      </c>
      <c r="X1305" s="9">
        <f>dataOrig!X1305*VLOOKUP($C1305,pivot!$H$4:$Q$65,9,FALSE)/VLOOKUP($C1305,pivot!$H$4:$Q$65,5,FALSE)</f>
        <v>54750.059547034027</v>
      </c>
      <c r="Y1305" s="1">
        <f>IF(dataOrig!$AC1305&gt;0,dataOrig!Y1305*dataRevised!$AC1305/dataOrig!$AC1305,dataOrig!Y1305)</f>
        <v>4997.6800972949704</v>
      </c>
      <c r="Z1305" s="1">
        <f>IF(dataOrig!$AC1305&gt;0,dataOrig!Z1305*dataRevised!$AC1305/dataOrig!$AC1305,dataOrig!Z1305)</f>
        <v>34636.44300968352</v>
      </c>
      <c r="AA1305" s="1">
        <f>IF(dataOrig!$AC1305&gt;0,dataOrig!AA1305*dataRevised!$AC1305/dataOrig!$AC1305,dataOrig!AA1305)</f>
        <v>16772.913937340432</v>
      </c>
      <c r="AB1305" s="1">
        <f>IF(dataOrig!$AC1305&gt;0,dataOrig!AB1305*dataRevised!$AC1305/dataOrig!$AC1305,dataOrig!AB1305)</f>
        <v>616.08383890736718</v>
      </c>
      <c r="AC1305" s="9">
        <f>dataOrig!AC1305*VLOOKUP($C1305,pivot!$H$4:$Q$65,10,FALSE)/VLOOKUP($C1305,pivot!$H$4:$Q$65,6,FALSE)</f>
        <v>57023.120883226293</v>
      </c>
    </row>
    <row r="1306" spans="1:29">
      <c r="A1306">
        <v>1350</v>
      </c>
      <c r="B1306">
        <v>51059</v>
      </c>
      <c r="C1306">
        <f>dataOrig!C1306</f>
        <v>51919</v>
      </c>
      <c r="D1306">
        <v>51</v>
      </c>
      <c r="E1306" s="1">
        <f>IF(dataOrig!$I1306&gt;0,dataOrig!E1306*dataRevised!$I1306/dataOrig!$I1306,dataOrig!E1306)</f>
        <v>1125.873064243566</v>
      </c>
      <c r="F1306" s="1">
        <f>IF(dataOrig!$I1306&gt;0,dataOrig!F1306*dataRevised!$I1306/dataOrig!$I1306,dataOrig!F1306)</f>
        <v>27601.481840596171</v>
      </c>
      <c r="G1306" s="1">
        <f>IF(dataOrig!$I1306&gt;0,dataOrig!G1306*dataRevised!$I1306/dataOrig!$I1306,dataOrig!G1306)</f>
        <v>696.26360551904736</v>
      </c>
      <c r="H1306" s="1">
        <f>IF(dataOrig!$I1306&gt;0,dataOrig!H1306*dataRevised!$I1306/dataOrig!$I1306,dataOrig!H1306)</f>
        <v>424.98004645378023</v>
      </c>
      <c r="I1306" s="9">
        <f>dataOrig!I1306*VLOOKUP($C1306,pivot!$H$4:$Q$65,7,FALSE)/VLOOKUP($C1306,pivot!$H$4:$Q$65,2,FALSE)</f>
        <v>29848.598556812565</v>
      </c>
      <c r="J1306" s="1">
        <f>dataOrig!J1306</f>
        <v>1216</v>
      </c>
      <c r="K1306" s="1">
        <f>dataOrig!K1306</f>
        <v>29811</v>
      </c>
      <c r="L1306" s="1">
        <f>dataOrig!L1306</f>
        <v>752</v>
      </c>
      <c r="M1306" s="1">
        <f>dataOrig!M1306</f>
        <v>459</v>
      </c>
      <c r="N1306" s="9">
        <f>dataOrig!N1306</f>
        <v>32238</v>
      </c>
      <c r="O1306" s="1">
        <f>IF(dataOrig!$S1306&gt;0,dataOrig!O1306*dataRevised!$S1306/dataOrig!$S1306,dataOrig!O1306)</f>
        <v>1357.7844279918627</v>
      </c>
      <c r="P1306" s="1">
        <f>IF(dataOrig!$S1306&gt;0,dataOrig!P1306*dataRevised!$S1306/dataOrig!$S1306,dataOrig!P1306)</f>
        <v>31529.272320942422</v>
      </c>
      <c r="Q1306" s="1">
        <f>IF(dataOrig!$S1306&gt;0,dataOrig!Q1306*dataRevised!$S1306/dataOrig!$S1306,dataOrig!Q1306)</f>
        <v>587.26535980615427</v>
      </c>
      <c r="R1306" s="1">
        <f>IF(dataOrig!$S1306&gt;0,dataOrig!R1306*dataRevised!$S1306/dataOrig!$S1306,dataOrig!R1306)</f>
        <v>469.52945380119121</v>
      </c>
      <c r="S1306" s="9">
        <f>dataOrig!S1306*VLOOKUP($C1306,pivot!$H$4:$Q$65,8,FALSE)/VLOOKUP($C1306,pivot!$H$4:$Q$65,4,FALSE)</f>
        <v>33943.851562541626</v>
      </c>
      <c r="T1306" s="1">
        <f>IF(dataOrig!$X1306&gt;0,dataOrig!T1306*dataRevised!$X1306/dataOrig!$X1306,dataOrig!T1306)</f>
        <v>3642.5232742942399</v>
      </c>
      <c r="U1306" s="1">
        <f>IF(dataOrig!$X1306&gt;0,dataOrig!U1306*dataRevised!$X1306/dataOrig!$X1306,dataOrig!U1306)</f>
        <v>24807.137180856978</v>
      </c>
      <c r="V1306" s="1">
        <f>IF(dataOrig!$X1306&gt;0,dataOrig!V1306*dataRevised!$X1306/dataOrig!$X1306,dataOrig!V1306)</f>
        <v>2306.5477816423504</v>
      </c>
      <c r="W1306" s="1">
        <f>IF(dataOrig!$X1306&gt;0,dataOrig!W1306*dataRevised!$X1306/dataOrig!$X1306,dataOrig!W1306)</f>
        <v>5379.3873210943621</v>
      </c>
      <c r="X1306" s="9">
        <f>dataOrig!X1306*VLOOKUP($C1306,pivot!$H$4:$Q$65,9,FALSE)/VLOOKUP($C1306,pivot!$H$4:$Q$65,5,FALSE)</f>
        <v>36135.595557887929</v>
      </c>
      <c r="Y1306" s="1">
        <f>IF(dataOrig!$AC1306&gt;0,dataOrig!Y1306*dataRevised!$AC1306/dataOrig!$AC1306,dataOrig!Y1306)</f>
        <v>1845.5903186314301</v>
      </c>
      <c r="Z1306" s="1">
        <f>IF(dataOrig!$AC1306&gt;0,dataOrig!Z1306*dataRevised!$AC1306/dataOrig!$AC1306,dataOrig!Z1306)</f>
        <v>32863.070039180173</v>
      </c>
      <c r="AA1306" s="1">
        <f>IF(dataOrig!$AC1306&gt;0,dataOrig!AA1306*dataRevised!$AC1306/dataOrig!$AC1306,dataOrig!AA1306)</f>
        <v>172.52584104637728</v>
      </c>
      <c r="AB1306" s="1">
        <f>IF(dataOrig!$AC1306&gt;0,dataOrig!AB1306*dataRevised!$AC1306/dataOrig!$AC1306,dataOrig!AB1306)</f>
        <v>762.94994136059154</v>
      </c>
      <c r="AC1306" s="9">
        <f>dataOrig!AC1306*VLOOKUP($C1306,pivot!$H$4:$Q$65,10,FALSE)/VLOOKUP($C1306,pivot!$H$4:$Q$65,6,FALSE)</f>
        <v>35644.136140218572</v>
      </c>
    </row>
    <row r="1307" spans="1:29">
      <c r="A1307">
        <v>1351</v>
      </c>
      <c r="B1307">
        <v>51059</v>
      </c>
      <c r="C1307">
        <f>dataOrig!C1307</f>
        <v>51919</v>
      </c>
      <c r="D1307">
        <v>51</v>
      </c>
      <c r="E1307" s="1">
        <f>IF(dataOrig!$I1307&gt;0,dataOrig!E1307*dataRevised!$I1307/dataOrig!$I1307,dataOrig!E1307)</f>
        <v>705.52243006052402</v>
      </c>
      <c r="F1307" s="1">
        <f>IF(dataOrig!$I1307&gt;0,dataOrig!F1307*dataRevised!$I1307/dataOrig!$I1307,dataOrig!F1307)</f>
        <v>925.88245414766936</v>
      </c>
      <c r="G1307" s="1">
        <f>IF(dataOrig!$I1307&gt;0,dataOrig!G1307*dataRevised!$I1307/dataOrig!$I1307,dataOrig!G1307)</f>
        <v>0</v>
      </c>
      <c r="H1307" s="1">
        <f>IF(dataOrig!$I1307&gt;0,dataOrig!H1307*dataRevised!$I1307/dataOrig!$I1307,dataOrig!H1307)</f>
        <v>787.92596847966661</v>
      </c>
      <c r="I1307" s="9">
        <f>dataOrig!I1307*VLOOKUP($C1307,pivot!$H$4:$Q$65,7,FALSE)/VLOOKUP($C1307,pivot!$H$4:$Q$65,2,FALSE)</f>
        <v>2419.33085268786</v>
      </c>
      <c r="J1307" s="1">
        <f>dataOrig!J1307</f>
        <v>762</v>
      </c>
      <c r="K1307" s="1">
        <f>dataOrig!K1307</f>
        <v>1000</v>
      </c>
      <c r="L1307" s="1">
        <f>dataOrig!L1307</f>
        <v>0</v>
      </c>
      <c r="M1307" s="1">
        <f>dataOrig!M1307</f>
        <v>851</v>
      </c>
      <c r="N1307" s="9">
        <f>dataOrig!N1307</f>
        <v>2613</v>
      </c>
      <c r="O1307" s="1">
        <f>IF(dataOrig!$S1307&gt;0,dataOrig!O1307*dataRevised!$S1307/dataOrig!$S1307,dataOrig!O1307)</f>
        <v>665.830585818023</v>
      </c>
      <c r="P1307" s="1">
        <f>IF(dataOrig!$S1307&gt;0,dataOrig!P1307*dataRevised!$S1307/dataOrig!$S1307,dataOrig!P1307)</f>
        <v>1171.5988814528309</v>
      </c>
      <c r="Q1307" s="1">
        <f>IF(dataOrig!$S1307&gt;0,dataOrig!Q1307*dataRevised!$S1307/dataOrig!$S1307,dataOrig!Q1307)</f>
        <v>0.14163366546260561</v>
      </c>
      <c r="R1307" s="1">
        <f>IF(dataOrig!$S1307&gt;0,dataOrig!R1307*dataRevised!$S1307/dataOrig!$S1307,dataOrig!R1307)</f>
        <v>860.01380378114482</v>
      </c>
      <c r="S1307" s="9">
        <f>dataOrig!S1307*VLOOKUP($C1307,pivot!$H$4:$Q$65,8,FALSE)/VLOOKUP($C1307,pivot!$H$4:$Q$65,4,FALSE)</f>
        <v>2697.5849047174611</v>
      </c>
      <c r="T1307" s="1">
        <f>IF(dataOrig!$X1307&gt;0,dataOrig!T1307*dataRevised!$X1307/dataOrig!$X1307,dataOrig!T1307)</f>
        <v>163.99986306064113</v>
      </c>
      <c r="U1307" s="1">
        <f>IF(dataOrig!$X1307&gt;0,dataOrig!U1307*dataRevised!$X1307/dataOrig!$X1307,dataOrig!U1307)</f>
        <v>1668.7705364065239</v>
      </c>
      <c r="V1307" s="1">
        <f>IF(dataOrig!$X1307&gt;0,dataOrig!V1307*dataRevised!$X1307/dataOrig!$X1307,dataOrig!V1307)</f>
        <v>83.438526820326203</v>
      </c>
      <c r="W1307" s="1">
        <f>IF(dataOrig!$X1307&gt;0,dataOrig!W1307*dataRevised!$X1307/dataOrig!$X1307,dataOrig!W1307)</f>
        <v>858.36185637002234</v>
      </c>
      <c r="X1307" s="9">
        <f>dataOrig!X1307*VLOOKUP($C1307,pivot!$H$4:$Q$65,9,FALSE)/VLOOKUP($C1307,pivot!$H$4:$Q$65,5,FALSE)</f>
        <v>2774.5707826575135</v>
      </c>
      <c r="Y1307" s="1">
        <f>IF(dataOrig!$AC1307&gt;0,dataOrig!Y1307*dataRevised!$AC1307/dataOrig!$AC1307,dataOrig!Y1307)</f>
        <v>946.18972173267036</v>
      </c>
      <c r="Z1307" s="1">
        <f>IF(dataOrig!$AC1307&gt;0,dataOrig!Z1307*dataRevised!$AC1307/dataOrig!$AC1307,dataOrig!Z1307)</f>
        <v>1179.2363442129083</v>
      </c>
      <c r="AA1307" s="1">
        <f>IF(dataOrig!$AC1307&gt;0,dataOrig!AA1307*dataRevised!$AC1307/dataOrig!$AC1307,dataOrig!AA1307)</f>
        <v>0</v>
      </c>
      <c r="AB1307" s="1">
        <f>IF(dataOrig!$AC1307&gt;0,dataOrig!AB1307*dataRevised!$AC1307/dataOrig!$AC1307,dataOrig!AB1307)</f>
        <v>790.92301874912368</v>
      </c>
      <c r="AC1307" s="9">
        <f>dataOrig!AC1307*VLOOKUP($C1307,pivot!$H$4:$Q$65,10,FALSE)/VLOOKUP($C1307,pivot!$H$4:$Q$65,6,FALSE)</f>
        <v>2916.3490846947025</v>
      </c>
    </row>
    <row r="1308" spans="1:29">
      <c r="A1308">
        <v>1352</v>
      </c>
      <c r="B1308">
        <v>51059</v>
      </c>
      <c r="C1308">
        <f>dataOrig!C1308</f>
        <v>51919</v>
      </c>
      <c r="D1308">
        <v>51</v>
      </c>
      <c r="E1308" s="1">
        <f>IF(dataOrig!$I1308&gt;0,dataOrig!E1308*dataRevised!$I1308/dataOrig!$I1308,dataOrig!E1308)</f>
        <v>5686.7700333749854</v>
      </c>
      <c r="F1308" s="1">
        <f>IF(dataOrig!$I1308&gt;0,dataOrig!F1308*dataRevised!$I1308/dataOrig!$I1308,dataOrig!F1308)</f>
        <v>33837.300169280723</v>
      </c>
      <c r="G1308" s="1">
        <f>IF(dataOrig!$I1308&gt;0,dataOrig!G1308*dataRevised!$I1308/dataOrig!$I1308,dataOrig!G1308)</f>
        <v>788.85185093381438</v>
      </c>
      <c r="H1308" s="1">
        <f>IF(dataOrig!$I1308&gt;0,dataOrig!H1308*dataRevised!$I1308/dataOrig!$I1308,dataOrig!H1308)</f>
        <v>1455.4872179201363</v>
      </c>
      <c r="I1308" s="9">
        <f>dataOrig!I1308*VLOOKUP($C1308,pivot!$H$4:$Q$65,7,FALSE)/VLOOKUP($C1308,pivot!$H$4:$Q$65,2,FALSE)</f>
        <v>41768.409271509663</v>
      </c>
      <c r="J1308" s="1">
        <f>dataOrig!J1308</f>
        <v>6142</v>
      </c>
      <c r="K1308" s="1">
        <f>dataOrig!K1308</f>
        <v>36546</v>
      </c>
      <c r="L1308" s="1">
        <f>dataOrig!L1308</f>
        <v>852</v>
      </c>
      <c r="M1308" s="1">
        <f>dataOrig!M1308</f>
        <v>1572</v>
      </c>
      <c r="N1308" s="9">
        <f>dataOrig!N1308</f>
        <v>45112</v>
      </c>
      <c r="O1308" s="1">
        <f>IF(dataOrig!$S1308&gt;0,dataOrig!O1308*dataRevised!$S1308/dataOrig!$S1308,dataOrig!O1308)</f>
        <v>6636.7011540811573</v>
      </c>
      <c r="P1308" s="1">
        <f>IF(dataOrig!$S1308&gt;0,dataOrig!P1308*dataRevised!$S1308/dataOrig!$S1308,dataOrig!P1308)</f>
        <v>39714.14876037441</v>
      </c>
      <c r="Q1308" s="1">
        <f>IF(dataOrig!$S1308&gt;0,dataOrig!Q1308*dataRevised!$S1308/dataOrig!$S1308,dataOrig!Q1308)</f>
        <v>896.23861661949275</v>
      </c>
      <c r="R1308" s="1">
        <f>IF(dataOrig!$S1308&gt;0,dataOrig!R1308*dataRevised!$S1308/dataOrig!$S1308,dataOrig!R1308)</f>
        <v>1489.253798648296</v>
      </c>
      <c r="S1308" s="9">
        <f>dataOrig!S1308*VLOOKUP($C1308,pivot!$H$4:$Q$65,8,FALSE)/VLOOKUP($C1308,pivot!$H$4:$Q$65,4,FALSE)</f>
        <v>48736.342329723353</v>
      </c>
      <c r="T1308" s="1">
        <f>IF(dataOrig!$X1308&gt;0,dataOrig!T1308*dataRevised!$X1308/dataOrig!$X1308,dataOrig!T1308)</f>
        <v>6630.9652233992556</v>
      </c>
      <c r="U1308" s="1">
        <f>IF(dataOrig!$X1308&gt;0,dataOrig!U1308*dataRevised!$X1308/dataOrig!$X1308,dataOrig!U1308)</f>
        <v>44040.197144705504</v>
      </c>
      <c r="V1308" s="1">
        <f>IF(dataOrig!$X1308&gt;0,dataOrig!V1308*dataRevised!$X1308/dataOrig!$X1308,dataOrig!V1308)</f>
        <v>3848.7219325283791</v>
      </c>
      <c r="W1308" s="1">
        <f>IF(dataOrig!$X1308&gt;0,dataOrig!W1308*dataRevised!$X1308/dataOrig!$X1308,dataOrig!W1308)</f>
        <v>9980.9741220590186</v>
      </c>
      <c r="X1308" s="9">
        <f>dataOrig!X1308*VLOOKUP($C1308,pivot!$H$4:$Q$65,9,FALSE)/VLOOKUP($C1308,pivot!$H$4:$Q$65,5,FALSE)</f>
        <v>64500.858422692152</v>
      </c>
      <c r="Y1308" s="1">
        <f>IF(dataOrig!$AC1308&gt;0,dataOrig!Y1308*dataRevised!$AC1308/dataOrig!$AC1308,dataOrig!Y1308)</f>
        <v>7513.9771097962121</v>
      </c>
      <c r="Z1308" s="1">
        <f>IF(dataOrig!$AC1308&gt;0,dataOrig!Z1308*dataRevised!$AC1308/dataOrig!$AC1308,dataOrig!Z1308)</f>
        <v>57723.72258364789</v>
      </c>
      <c r="AA1308" s="1">
        <f>IF(dataOrig!$AC1308&gt;0,dataOrig!AA1308*dataRevised!$AC1308/dataOrig!$AC1308,dataOrig!AA1308)</f>
        <v>970.20853078284983</v>
      </c>
      <c r="AB1308" s="1">
        <f>IF(dataOrig!$AC1308&gt;0,dataOrig!AB1308*dataRevised!$AC1308/dataOrig!$AC1308,dataOrig!AB1308)</f>
        <v>1828.2721592293869</v>
      </c>
      <c r="AC1308" s="9">
        <f>dataOrig!AC1308*VLOOKUP($C1308,pivot!$H$4:$Q$65,10,FALSE)/VLOOKUP($C1308,pivot!$H$4:$Q$65,6,FALSE)</f>
        <v>68036.180383456332</v>
      </c>
    </row>
    <row r="1309" spans="1:29">
      <c r="A1309">
        <v>1353</v>
      </c>
      <c r="B1309">
        <v>51059</v>
      </c>
      <c r="C1309">
        <f>dataOrig!C1309</f>
        <v>51919</v>
      </c>
      <c r="D1309">
        <v>51</v>
      </c>
      <c r="E1309" s="1">
        <f>IF(dataOrig!$I1309&gt;0,dataOrig!E1309*dataRevised!$I1309/dataOrig!$I1309,dataOrig!E1309)</f>
        <v>1760.1025453347195</v>
      </c>
      <c r="F1309" s="1">
        <f>IF(dataOrig!$I1309&gt;0,dataOrig!F1309*dataRevised!$I1309/dataOrig!$I1309,dataOrig!F1309)</f>
        <v>24952.53213927969</v>
      </c>
      <c r="G1309" s="1">
        <f>IF(dataOrig!$I1309&gt;0,dataOrig!G1309*dataRevised!$I1309/dataOrig!$I1309,dataOrig!G1309)</f>
        <v>63.885889336189187</v>
      </c>
      <c r="H1309" s="1">
        <f>IF(dataOrig!$I1309&gt;0,dataOrig!H1309*dataRevised!$I1309/dataOrig!$I1309,dataOrig!H1309)</f>
        <v>155.54825229680844</v>
      </c>
      <c r="I1309" s="9">
        <f>dataOrig!I1309*VLOOKUP($C1309,pivot!$H$4:$Q$65,7,FALSE)/VLOOKUP($C1309,pivot!$H$4:$Q$65,2,FALSE)</f>
        <v>26932.068826247407</v>
      </c>
      <c r="J1309" s="1">
        <f>dataOrig!J1309</f>
        <v>1901</v>
      </c>
      <c r="K1309" s="1">
        <f>dataOrig!K1309</f>
        <v>26950</v>
      </c>
      <c r="L1309" s="1">
        <f>dataOrig!L1309</f>
        <v>69</v>
      </c>
      <c r="M1309" s="1">
        <f>dataOrig!M1309</f>
        <v>168</v>
      </c>
      <c r="N1309" s="9">
        <f>dataOrig!N1309</f>
        <v>29088</v>
      </c>
      <c r="O1309" s="1">
        <f>IF(dataOrig!$S1309&gt;0,dataOrig!O1309*dataRevised!$S1309/dataOrig!$S1309,dataOrig!O1309)</f>
        <v>2282.1087266534591</v>
      </c>
      <c r="P1309" s="1">
        <f>IF(dataOrig!$S1309&gt;0,dataOrig!P1309*dataRevised!$S1309/dataOrig!$S1309,dataOrig!P1309)</f>
        <v>25229.773061855936</v>
      </c>
      <c r="Q1309" s="1">
        <f>IF(dataOrig!$S1309&gt;0,dataOrig!Q1309*dataRevised!$S1309/dataOrig!$S1309,dataOrig!Q1309)</f>
        <v>940.63690810486082</v>
      </c>
      <c r="R1309" s="1">
        <f>IF(dataOrig!$S1309&gt;0,dataOrig!R1309*dataRevised!$S1309/dataOrig!$S1309,dataOrig!R1309)</f>
        <v>145.18258596386679</v>
      </c>
      <c r="S1309" s="9">
        <f>dataOrig!S1309*VLOOKUP($C1309,pivot!$H$4:$Q$65,8,FALSE)/VLOOKUP($C1309,pivot!$H$4:$Q$65,4,FALSE)</f>
        <v>28597.70128257812</v>
      </c>
      <c r="T1309" s="1">
        <f>IF(dataOrig!$X1309&gt;0,dataOrig!T1309*dataRevised!$X1309/dataOrig!$X1309,dataOrig!T1309)</f>
        <v>2756.3485756507753</v>
      </c>
      <c r="U1309" s="1">
        <f>IF(dataOrig!$X1309&gt;0,dataOrig!U1309*dataRevised!$X1309/dataOrig!$X1309,dataOrig!U1309)</f>
        <v>24007.278199613851</v>
      </c>
      <c r="V1309" s="1">
        <f>IF(dataOrig!$X1309&gt;0,dataOrig!V1309*dataRevised!$X1309/dataOrig!$X1309,dataOrig!V1309)</f>
        <v>1197.8703448113495</v>
      </c>
      <c r="W1309" s="1">
        <f>IF(dataOrig!$X1309&gt;0,dataOrig!W1309*dataRevised!$X1309/dataOrig!$X1309,dataOrig!W1309)</f>
        <v>5781.2349387692675</v>
      </c>
      <c r="X1309" s="9">
        <f>dataOrig!X1309*VLOOKUP($C1309,pivot!$H$4:$Q$65,9,FALSE)/VLOOKUP($C1309,pivot!$H$4:$Q$65,5,FALSE)</f>
        <v>33742.732058845242</v>
      </c>
      <c r="Y1309" s="1">
        <f>IF(dataOrig!$AC1309&gt;0,dataOrig!Y1309*dataRevised!$AC1309/dataOrig!$AC1309,dataOrig!Y1309)</f>
        <v>3260.5158444218209</v>
      </c>
      <c r="Z1309" s="1">
        <f>IF(dataOrig!$AC1309&gt;0,dataOrig!Z1309*dataRevised!$AC1309/dataOrig!$AC1309,dataOrig!Z1309)</f>
        <v>36529.805304411944</v>
      </c>
      <c r="AA1309" s="1">
        <f>IF(dataOrig!$AC1309&gt;0,dataOrig!AA1309*dataRevised!$AC1309/dataOrig!$AC1309,dataOrig!AA1309)</f>
        <v>992.40831873474576</v>
      </c>
      <c r="AB1309" s="1">
        <f>IF(dataOrig!$AC1309&gt;0,dataOrig!AB1309*dataRevised!$AC1309/dataOrig!$AC1309,dataOrig!AB1309)</f>
        <v>447.67404582119138</v>
      </c>
      <c r="AC1309" s="9">
        <f>dataOrig!AC1309*VLOOKUP($C1309,pivot!$H$4:$Q$65,10,FALSE)/VLOOKUP($C1309,pivot!$H$4:$Q$65,6,FALSE)</f>
        <v>41230.403513389705</v>
      </c>
    </row>
    <row r="1310" spans="1:29">
      <c r="A1310">
        <v>1354</v>
      </c>
      <c r="B1310">
        <v>51059</v>
      </c>
      <c r="C1310">
        <f>dataOrig!C1310</f>
        <v>51919</v>
      </c>
      <c r="D1310">
        <v>51</v>
      </c>
      <c r="E1310" s="1">
        <f>IF(dataOrig!$I1310&gt;0,dataOrig!E1310*dataRevised!$I1310/dataOrig!$I1310,dataOrig!E1310)</f>
        <v>199.99061009589659</v>
      </c>
      <c r="F1310" s="1">
        <f>IF(dataOrig!$I1310&gt;0,dataOrig!F1310*dataRevised!$I1310/dataOrig!$I1310,dataOrig!F1310)</f>
        <v>124.06824885578772</v>
      </c>
      <c r="G1310" s="1">
        <f>IF(dataOrig!$I1310&gt;0,dataOrig!G1310*dataRevised!$I1310/dataOrig!$I1310,dataOrig!G1310)</f>
        <v>28.702356078577754</v>
      </c>
      <c r="H1310" s="1">
        <f>IF(dataOrig!$I1310&gt;0,dataOrig!H1310*dataRevised!$I1310/dataOrig!$I1310,dataOrig!H1310)</f>
        <v>368.50121675077247</v>
      </c>
      <c r="I1310" s="9">
        <f>dataOrig!I1310*VLOOKUP($C1310,pivot!$H$4:$Q$65,7,FALSE)/VLOOKUP($C1310,pivot!$H$4:$Q$65,2,FALSE)</f>
        <v>721.26243178103448</v>
      </c>
      <c r="J1310" s="1">
        <f>dataOrig!J1310</f>
        <v>216</v>
      </c>
      <c r="K1310" s="1">
        <f>dataOrig!K1310</f>
        <v>134</v>
      </c>
      <c r="L1310" s="1">
        <f>dataOrig!L1310</f>
        <v>31</v>
      </c>
      <c r="M1310" s="1">
        <f>dataOrig!M1310</f>
        <v>398</v>
      </c>
      <c r="N1310" s="9">
        <f>dataOrig!N1310</f>
        <v>779</v>
      </c>
      <c r="O1310" s="1">
        <f>IF(dataOrig!$S1310&gt;0,dataOrig!O1310*dataRevised!$S1310/dataOrig!$S1310,dataOrig!O1310)</f>
        <v>201.16549405134481</v>
      </c>
      <c r="P1310" s="1">
        <f>IF(dataOrig!$S1310&gt;0,dataOrig!P1310*dataRevised!$S1310/dataOrig!$S1310,dataOrig!P1310)</f>
        <v>233.20307227070117</v>
      </c>
      <c r="Q1310" s="1">
        <f>IF(dataOrig!$S1310&gt;0,dataOrig!Q1310*dataRevised!$S1310/dataOrig!$S1310,dataOrig!Q1310)</f>
        <v>2.2827107175203918</v>
      </c>
      <c r="R1310" s="1">
        <f>IF(dataOrig!$S1310&gt;0,dataOrig!R1310*dataRevised!$S1310/dataOrig!$S1310,dataOrig!R1310)</f>
        <v>475.81914684391353</v>
      </c>
      <c r="S1310" s="9">
        <f>dataOrig!S1310*VLOOKUP($C1310,pivot!$H$4:$Q$65,8,FALSE)/VLOOKUP($C1310,pivot!$H$4:$Q$65,4,FALSE)</f>
        <v>912.47042388347984</v>
      </c>
      <c r="T1310" s="1">
        <f>IF(dataOrig!$X1310&gt;0,dataOrig!T1310*dataRevised!$X1310/dataOrig!$X1310,dataOrig!T1310)</f>
        <v>55.625684546884123</v>
      </c>
      <c r="U1310" s="1">
        <f>IF(dataOrig!$X1310&gt;0,dataOrig!U1310*dataRevised!$X1310/dataOrig!$X1310,dataOrig!U1310)</f>
        <v>523.64868556204704</v>
      </c>
      <c r="V1310" s="1">
        <f>IF(dataOrig!$X1310&gt;0,dataOrig!V1310*dataRevised!$X1310/dataOrig!$X1310,dataOrig!V1310)</f>
        <v>44.116922226839129</v>
      </c>
      <c r="W1310" s="1">
        <f>IF(dataOrig!$X1310&gt;0,dataOrig!W1310*dataRevised!$X1310/dataOrig!$X1310,dataOrig!W1310)</f>
        <v>363.48507660808764</v>
      </c>
      <c r="X1310" s="9">
        <f>dataOrig!X1310*VLOOKUP($C1310,pivot!$H$4:$Q$65,9,FALSE)/VLOOKUP($C1310,pivot!$H$4:$Q$65,5,FALSE)</f>
        <v>986.87636894385798</v>
      </c>
      <c r="Y1310" s="1">
        <f>IF(dataOrig!$AC1310&gt;0,dataOrig!Y1310*dataRevised!$AC1310/dataOrig!$AC1310,dataOrig!Y1310)</f>
        <v>287.80455791668317</v>
      </c>
      <c r="Z1310" s="1">
        <f>IF(dataOrig!$AC1310&gt;0,dataOrig!Z1310*dataRevised!$AC1310/dataOrig!$AC1310,dataOrig!Z1310)</f>
        <v>212.14977058187563</v>
      </c>
      <c r="AA1310" s="1">
        <f>IF(dataOrig!$AC1310&gt;0,dataOrig!AA1310*dataRevised!$AC1310/dataOrig!$AC1310,dataOrig!AA1310)</f>
        <v>80.547529053600257</v>
      </c>
      <c r="AB1310" s="1">
        <f>IF(dataOrig!$AC1310&gt;0,dataOrig!AB1310*dataRevised!$AC1310/dataOrig!$AC1310,dataOrig!AB1310)</f>
        <v>444.37461729576978</v>
      </c>
      <c r="AC1310" s="9">
        <f>dataOrig!AC1310*VLOOKUP($C1310,pivot!$H$4:$Q$65,10,FALSE)/VLOOKUP($C1310,pivot!$H$4:$Q$65,6,FALSE)</f>
        <v>1024.8764748479289</v>
      </c>
    </row>
    <row r="1311" spans="1:29">
      <c r="A1311">
        <v>1355</v>
      </c>
      <c r="B1311">
        <v>51059</v>
      </c>
      <c r="C1311">
        <f>dataOrig!C1311</f>
        <v>51919</v>
      </c>
      <c r="D1311">
        <v>51</v>
      </c>
      <c r="E1311" s="1">
        <f>IF(dataOrig!$I1311&gt;0,dataOrig!E1311*dataRevised!$I1311/dataOrig!$I1311,dataOrig!E1311)</f>
        <v>1045.3212907327186</v>
      </c>
      <c r="F1311" s="1">
        <f>IF(dataOrig!$I1311&gt;0,dataOrig!F1311*dataRevised!$I1311/dataOrig!$I1311,dataOrig!F1311)</f>
        <v>821.25773682898273</v>
      </c>
      <c r="G1311" s="1">
        <f>IF(dataOrig!$I1311&gt;0,dataOrig!G1311*dataRevised!$I1311/dataOrig!$I1311,dataOrig!G1311)</f>
        <v>0</v>
      </c>
      <c r="H1311" s="1">
        <f>IF(dataOrig!$I1311&gt;0,dataOrig!H1311*dataRevised!$I1311/dataOrig!$I1311,dataOrig!H1311)</f>
        <v>700.89301778978563</v>
      </c>
      <c r="I1311" s="9">
        <f>dataOrig!I1311*VLOOKUP($C1311,pivot!$H$4:$Q$65,7,FALSE)/VLOOKUP($C1311,pivot!$H$4:$Q$65,2,FALSE)</f>
        <v>2567.4720453514869</v>
      </c>
      <c r="J1311" s="1">
        <f>dataOrig!J1311</f>
        <v>1129</v>
      </c>
      <c r="K1311" s="1">
        <f>dataOrig!K1311</f>
        <v>887</v>
      </c>
      <c r="L1311" s="1">
        <f>dataOrig!L1311</f>
        <v>0</v>
      </c>
      <c r="M1311" s="1">
        <f>dataOrig!M1311</f>
        <v>757</v>
      </c>
      <c r="N1311" s="9">
        <f>dataOrig!N1311</f>
        <v>2773</v>
      </c>
      <c r="O1311" s="1">
        <f>IF(dataOrig!$S1311&gt;0,dataOrig!O1311*dataRevised!$S1311/dataOrig!$S1311,dataOrig!O1311)</f>
        <v>1196.6559280113959</v>
      </c>
      <c r="P1311" s="1">
        <f>IF(dataOrig!$S1311&gt;0,dataOrig!P1311*dataRevised!$S1311/dataOrig!$S1311,dataOrig!P1311)</f>
        <v>979.33427202241694</v>
      </c>
      <c r="Q1311" s="1">
        <f>IF(dataOrig!$S1311&gt;0,dataOrig!Q1311*dataRevised!$S1311/dataOrig!$S1311,dataOrig!Q1311)</f>
        <v>1.3460353268793164</v>
      </c>
      <c r="R1311" s="1">
        <f>IF(dataOrig!$S1311&gt;0,dataOrig!R1311*dataRevised!$S1311/dataOrig!$S1311,dataOrig!R1311)</f>
        <v>837.0677281337081</v>
      </c>
      <c r="S1311" s="9">
        <f>dataOrig!S1311*VLOOKUP($C1311,pivot!$H$4:$Q$65,8,FALSE)/VLOOKUP($C1311,pivot!$H$4:$Q$65,4,FALSE)</f>
        <v>3014.4039634944002</v>
      </c>
      <c r="T1311" s="1">
        <f>IF(dataOrig!$X1311&gt;0,dataOrig!T1311*dataRevised!$X1311/dataOrig!$X1311,dataOrig!T1311)</f>
        <v>445.00547637507299</v>
      </c>
      <c r="U1311" s="1">
        <f>IF(dataOrig!$X1311&gt;0,dataOrig!U1311*dataRevised!$X1311/dataOrig!$X1311,dataOrig!U1311)</f>
        <v>1645.7530117664337</v>
      </c>
      <c r="V1311" s="1">
        <f>IF(dataOrig!$X1311&gt;0,dataOrig!V1311*dataRevised!$X1311/dataOrig!$X1311,dataOrig!V1311)</f>
        <v>166.87705364065235</v>
      </c>
      <c r="W1311" s="1">
        <f>IF(dataOrig!$X1311&gt;0,dataOrig!W1311*dataRevised!$X1311/dataOrig!$X1311,dataOrig!W1311)</f>
        <v>816.16306119652393</v>
      </c>
      <c r="X1311" s="9">
        <f>dataOrig!X1311*VLOOKUP($C1311,pivot!$H$4:$Q$65,9,FALSE)/VLOOKUP($C1311,pivot!$H$4:$Q$65,5,FALSE)</f>
        <v>3073.798602978683</v>
      </c>
      <c r="Y1311" s="1">
        <f>IF(dataOrig!$AC1311&gt;0,dataOrig!Y1311*dataRevised!$AC1311/dataOrig!$AC1311,dataOrig!Y1311)</f>
        <v>1231.8796792170272</v>
      </c>
      <c r="Z1311" s="1">
        <f>IF(dataOrig!$AC1311&gt;0,dataOrig!Z1311*dataRevised!$AC1311/dataOrig!$AC1311,dataOrig!Z1311)</f>
        <v>890.35892134478524</v>
      </c>
      <c r="AA1311" s="1">
        <f>IF(dataOrig!$AC1311&gt;0,dataOrig!AA1311*dataRevised!$AC1311/dataOrig!$AC1311,dataOrig!AA1311)</f>
        <v>3.150382737105518</v>
      </c>
      <c r="AB1311" s="1">
        <f>IF(dataOrig!$AC1311&gt;0,dataOrig!AB1311*dataRevised!$AC1311/dataOrig!$AC1311,dataOrig!AB1311)</f>
        <v>798.00962237707631</v>
      </c>
      <c r="AC1311" s="9">
        <f>dataOrig!AC1311*VLOOKUP($C1311,pivot!$H$4:$Q$65,10,FALSE)/VLOOKUP($C1311,pivot!$H$4:$Q$65,6,FALSE)</f>
        <v>2923.3986056759945</v>
      </c>
    </row>
    <row r="1312" spans="1:29">
      <c r="A1312">
        <v>1356</v>
      </c>
      <c r="B1312">
        <v>51107</v>
      </c>
      <c r="C1312">
        <f>dataOrig!C1312</f>
        <v>51107</v>
      </c>
      <c r="D1312">
        <v>51</v>
      </c>
      <c r="E1312" s="1">
        <f>IF(dataOrig!$I1312&gt;0,dataOrig!E1312*dataRevised!$I1312/dataOrig!$I1312,dataOrig!E1312)</f>
        <v>2118.6834452785461</v>
      </c>
      <c r="F1312" s="1">
        <f>IF(dataOrig!$I1312&gt;0,dataOrig!F1312*dataRevised!$I1312/dataOrig!$I1312,dataOrig!F1312)</f>
        <v>3268.864480442513</v>
      </c>
      <c r="G1312" s="1">
        <f>IF(dataOrig!$I1312&gt;0,dataOrig!G1312*dataRevised!$I1312/dataOrig!$I1312,dataOrig!G1312)</f>
        <v>2430.7114184116949</v>
      </c>
      <c r="H1312" s="1">
        <f>IF(dataOrig!$I1312&gt;0,dataOrig!H1312*dataRevised!$I1312/dataOrig!$I1312,dataOrig!H1312)</f>
        <v>2253.7604899249309</v>
      </c>
      <c r="I1312" s="9">
        <f>dataOrig!I1312*VLOOKUP($C1312,pivot!$H$4:$Q$65,7,FALSE)/VLOOKUP($C1312,pivot!$H$4:$Q$65,2,FALSE)</f>
        <v>10072.019834057684</v>
      </c>
      <c r="J1312" s="1">
        <f>dataOrig!J1312</f>
        <v>3137</v>
      </c>
      <c r="K1312" s="1">
        <f>dataOrig!K1312</f>
        <v>4840</v>
      </c>
      <c r="L1312" s="1">
        <f>dataOrig!L1312</f>
        <v>3599</v>
      </c>
      <c r="M1312" s="1">
        <f>dataOrig!M1312</f>
        <v>3337</v>
      </c>
      <c r="N1312" s="9">
        <f>dataOrig!N1312</f>
        <v>14913</v>
      </c>
      <c r="O1312" s="1">
        <f>IF(dataOrig!$S1312&gt;0,dataOrig!O1312*dataRevised!$S1312/dataOrig!$S1312,dataOrig!O1312)</f>
        <v>3809.4022399956402</v>
      </c>
      <c r="P1312" s="1">
        <f>IF(dataOrig!$S1312&gt;0,dataOrig!P1312*dataRevised!$S1312/dataOrig!$S1312,dataOrig!P1312)</f>
        <v>4055.8515454514463</v>
      </c>
      <c r="Q1312" s="1">
        <f>IF(dataOrig!$S1312&gt;0,dataOrig!Q1312*dataRevised!$S1312/dataOrig!$S1312,dataOrig!Q1312)</f>
        <v>3002.5172684500926</v>
      </c>
      <c r="R1312" s="1">
        <f>IF(dataOrig!$S1312&gt;0,dataOrig!R1312*dataRevised!$S1312/dataOrig!$S1312,dataOrig!R1312)</f>
        <v>9617.1240745766136</v>
      </c>
      <c r="S1312" s="9">
        <f>dataOrig!S1312*VLOOKUP($C1312,pivot!$H$4:$Q$65,8,FALSE)/VLOOKUP($C1312,pivot!$H$4:$Q$65,4,FALSE)</f>
        <v>20484.895128473792</v>
      </c>
      <c r="T1312" s="1">
        <f>IF(dataOrig!$X1312&gt;0,dataOrig!T1312*dataRevised!$X1312/dataOrig!$X1312,dataOrig!T1312)</f>
        <v>1219.3445587185988</v>
      </c>
      <c r="U1312" s="1">
        <f>IF(dataOrig!$X1312&gt;0,dataOrig!U1312*dataRevised!$X1312/dataOrig!$X1312,dataOrig!U1312)</f>
        <v>5607.4245657342517</v>
      </c>
      <c r="V1312" s="1">
        <f>IF(dataOrig!$X1312&gt;0,dataOrig!V1312*dataRevised!$X1312/dataOrig!$X1312,dataOrig!V1312)</f>
        <v>11299.556797339264</v>
      </c>
      <c r="W1312" s="1">
        <f>IF(dataOrig!$X1312&gt;0,dataOrig!W1312*dataRevised!$X1312/dataOrig!$X1312,dataOrig!W1312)</f>
        <v>3194.370662968468</v>
      </c>
      <c r="X1312" s="9">
        <f>dataOrig!X1312*VLOOKUP($C1312,pivot!$H$4:$Q$65,9,FALSE)/VLOOKUP($C1312,pivot!$H$4:$Q$65,5,FALSE)</f>
        <v>21320.696584760582</v>
      </c>
      <c r="Y1312" s="1">
        <f>IF(dataOrig!$AC1312&gt;0,dataOrig!Y1312*dataRevised!$AC1312/dataOrig!$AC1312,dataOrig!Y1312)</f>
        <v>6227.2728507422789</v>
      </c>
      <c r="Z1312" s="1">
        <f>IF(dataOrig!$AC1312&gt;0,dataOrig!Z1312*dataRevised!$AC1312/dataOrig!$AC1312,dataOrig!Z1312)</f>
        <v>6328.6068179425374</v>
      </c>
      <c r="AA1312" s="1">
        <f>IF(dataOrig!$AC1312&gt;0,dataOrig!AA1312*dataRevised!$AC1312/dataOrig!$AC1312,dataOrig!AA1312)</f>
        <v>6699.3878194618683</v>
      </c>
      <c r="AB1312" s="1">
        <f>IF(dataOrig!$AC1312&gt;0,dataOrig!AB1312*dataRevised!$AC1312/dataOrig!$AC1312,dataOrig!AB1312)</f>
        <v>17059.487056788472</v>
      </c>
      <c r="AC1312" s="9">
        <f>dataOrig!AC1312*VLOOKUP($C1312,pivot!$H$4:$Q$65,10,FALSE)/VLOOKUP($C1312,pivot!$H$4:$Q$65,6,FALSE)</f>
        <v>36314.754544935153</v>
      </c>
    </row>
    <row r="1313" spans="1:29">
      <c r="A1313">
        <v>1357</v>
      </c>
      <c r="B1313">
        <v>51107</v>
      </c>
      <c r="C1313">
        <f>dataOrig!C1313</f>
        <v>51107</v>
      </c>
      <c r="D1313">
        <v>51</v>
      </c>
      <c r="E1313" s="1">
        <f>IF(dataOrig!$I1313&gt;0,dataOrig!E1313*dataRevised!$I1313/dataOrig!$I1313,dataOrig!E1313)</f>
        <v>3240.498301066772</v>
      </c>
      <c r="F1313" s="1">
        <f>IF(dataOrig!$I1313&gt;0,dataOrig!F1313*dataRevised!$I1313/dataOrig!$I1313,dataOrig!F1313)</f>
        <v>5205.1939154484398</v>
      </c>
      <c r="G1313" s="1">
        <f>IF(dataOrig!$I1313&gt;0,dataOrig!G1313*dataRevised!$I1313/dataOrig!$I1313,dataOrig!G1313)</f>
        <v>3252.655235084947</v>
      </c>
      <c r="H1313" s="1">
        <f>IF(dataOrig!$I1313&gt;0,dataOrig!H1313*dataRevised!$I1313/dataOrig!$I1313,dataOrig!H1313)</f>
        <v>2746.1163176610039</v>
      </c>
      <c r="I1313" s="9">
        <f>dataOrig!I1313*VLOOKUP($C1313,pivot!$H$4:$Q$65,7,FALSE)/VLOOKUP($C1313,pivot!$H$4:$Q$65,2,FALSE)</f>
        <v>14444.463769261161</v>
      </c>
      <c r="J1313" s="1">
        <f>dataOrig!J1313</f>
        <v>4798</v>
      </c>
      <c r="K1313" s="1">
        <f>dataOrig!K1313</f>
        <v>7707</v>
      </c>
      <c r="L1313" s="1">
        <f>dataOrig!L1313</f>
        <v>4816</v>
      </c>
      <c r="M1313" s="1">
        <f>dataOrig!M1313</f>
        <v>4066</v>
      </c>
      <c r="N1313" s="9">
        <f>dataOrig!N1313</f>
        <v>21387</v>
      </c>
      <c r="O1313" s="1">
        <f>IF(dataOrig!$S1313&gt;0,dataOrig!O1313*dataRevised!$S1313/dataOrig!$S1313,dataOrig!O1313)</f>
        <v>8174.4258690979477</v>
      </c>
      <c r="P1313" s="1">
        <f>IF(dataOrig!$S1313&gt;0,dataOrig!P1313*dataRevised!$S1313/dataOrig!$S1313,dataOrig!P1313)</f>
        <v>8307.9291230534345</v>
      </c>
      <c r="Q1313" s="1">
        <f>IF(dataOrig!$S1313&gt;0,dataOrig!Q1313*dataRevised!$S1313/dataOrig!$S1313,dataOrig!Q1313)</f>
        <v>5080.5233068037523</v>
      </c>
      <c r="R1313" s="1">
        <f>IF(dataOrig!$S1313&gt;0,dataOrig!R1313*dataRevised!$S1313/dataOrig!$S1313,dataOrig!R1313)</f>
        <v>2863.9387760627997</v>
      </c>
      <c r="S1313" s="9">
        <f>dataOrig!S1313*VLOOKUP($C1313,pivot!$H$4:$Q$65,8,FALSE)/VLOOKUP($C1313,pivot!$H$4:$Q$65,4,FALSE)</f>
        <v>24426.817075017934</v>
      </c>
      <c r="T1313" s="1">
        <f>IF(dataOrig!$X1313&gt;0,dataOrig!T1313*dataRevised!$X1313/dataOrig!$X1313,dataOrig!T1313)</f>
        <v>9271.0311146447038</v>
      </c>
      <c r="U1313" s="1">
        <f>IF(dataOrig!$X1313&gt;0,dataOrig!U1313*dataRevised!$X1313/dataOrig!$X1313,dataOrig!U1313)</f>
        <v>11453.368085367752</v>
      </c>
      <c r="V1313" s="1">
        <f>IF(dataOrig!$X1313&gt;0,dataOrig!V1313*dataRevised!$X1313/dataOrig!$X1313,dataOrig!V1313)</f>
        <v>6825.6545499019194</v>
      </c>
      <c r="W1313" s="1">
        <f>IF(dataOrig!$X1313&gt;0,dataOrig!W1313*dataRevised!$X1313/dataOrig!$X1313,dataOrig!W1313)</f>
        <v>9573.0808179470259</v>
      </c>
      <c r="X1313" s="9">
        <f>dataOrig!X1313*VLOOKUP($C1313,pivot!$H$4:$Q$65,9,FALSE)/VLOOKUP($C1313,pivot!$H$4:$Q$65,5,FALSE)</f>
        <v>37123.134567861402</v>
      </c>
      <c r="Y1313" s="1">
        <f>IF(dataOrig!$AC1313&gt;0,dataOrig!Y1313*dataRevised!$AC1313/dataOrig!$AC1313,dataOrig!Y1313)</f>
        <v>12172.702872824522</v>
      </c>
      <c r="Z1313" s="1">
        <f>IF(dataOrig!$AC1313&gt;0,dataOrig!Z1313*dataRevised!$AC1313/dataOrig!$AC1313,dataOrig!Z1313)</f>
        <v>23925.774914542348</v>
      </c>
      <c r="AA1313" s="1">
        <f>IF(dataOrig!$AC1313&gt;0,dataOrig!AA1313*dataRevised!$AC1313/dataOrig!$AC1313,dataOrig!AA1313)</f>
        <v>9425.4346197916148</v>
      </c>
      <c r="AB1313" s="1">
        <f>IF(dataOrig!$AC1313&gt;0,dataOrig!AB1313*dataRevised!$AC1313/dataOrig!$AC1313,dataOrig!AB1313)</f>
        <v>5333.5582104875402</v>
      </c>
      <c r="AC1313" s="9">
        <f>dataOrig!AC1313*VLOOKUP($C1313,pivot!$H$4:$Q$65,10,FALSE)/VLOOKUP($C1313,pivot!$H$4:$Q$65,6,FALSE)</f>
        <v>50857.470617646024</v>
      </c>
    </row>
    <row r="1314" spans="1:29">
      <c r="A1314">
        <v>1358</v>
      </c>
      <c r="B1314">
        <v>51107</v>
      </c>
      <c r="C1314">
        <f>dataOrig!C1314</f>
        <v>51107</v>
      </c>
      <c r="D1314">
        <v>51</v>
      </c>
      <c r="E1314" s="1">
        <f>IF(dataOrig!$I1314&gt;0,dataOrig!E1314*dataRevised!$I1314/dataOrig!$I1314,dataOrig!E1314)</f>
        <v>495.05736862900034</v>
      </c>
      <c r="F1314" s="1">
        <f>IF(dataOrig!$I1314&gt;0,dataOrig!F1314*dataRevised!$I1314/dataOrig!$I1314,dataOrig!F1314)</f>
        <v>9271.6883445278545</v>
      </c>
      <c r="G1314" s="1">
        <f>IF(dataOrig!$I1314&gt;0,dataOrig!G1314*dataRevised!$I1314/dataOrig!$I1314,dataOrig!G1314)</f>
        <v>8129.6119320426706</v>
      </c>
      <c r="H1314" s="1">
        <f>IF(dataOrig!$I1314&gt;0,dataOrig!H1314*dataRevised!$I1314/dataOrig!$I1314,dataOrig!H1314)</f>
        <v>857.06384828131172</v>
      </c>
      <c r="I1314" s="9">
        <f>dataOrig!I1314*VLOOKUP($C1314,pivot!$H$4:$Q$65,7,FALSE)/VLOOKUP($C1314,pivot!$H$4:$Q$65,2,FALSE)</f>
        <v>18753.421493480837</v>
      </c>
      <c r="J1314" s="1">
        <f>dataOrig!J1314</f>
        <v>733</v>
      </c>
      <c r="K1314" s="1">
        <f>dataOrig!K1314</f>
        <v>13728</v>
      </c>
      <c r="L1314" s="1">
        <f>dataOrig!L1314</f>
        <v>12037</v>
      </c>
      <c r="M1314" s="1">
        <f>dataOrig!M1314</f>
        <v>1269</v>
      </c>
      <c r="N1314" s="9">
        <f>dataOrig!N1314</f>
        <v>27767</v>
      </c>
      <c r="O1314" s="1">
        <f>IF(dataOrig!$S1314&gt;0,dataOrig!O1314*dataRevised!$S1314/dataOrig!$S1314,dataOrig!O1314)</f>
        <v>4371.8827978975687</v>
      </c>
      <c r="P1314" s="1">
        <f>IF(dataOrig!$S1314&gt;0,dataOrig!P1314*dataRevised!$S1314/dataOrig!$S1314,dataOrig!P1314)</f>
        <v>10947.866141999823</v>
      </c>
      <c r="Q1314" s="1">
        <f>IF(dataOrig!$S1314&gt;0,dataOrig!Q1314*dataRevised!$S1314/dataOrig!$S1314,dataOrig!Q1314)</f>
        <v>10822.602260213203</v>
      </c>
      <c r="R1314" s="1">
        <f>IF(dataOrig!$S1314&gt;0,dataOrig!R1314*dataRevised!$S1314/dataOrig!$S1314,dataOrig!R1314)</f>
        <v>1500.4905224145252</v>
      </c>
      <c r="S1314" s="9">
        <f>dataOrig!S1314*VLOOKUP($C1314,pivot!$H$4:$Q$65,8,FALSE)/VLOOKUP($C1314,pivot!$H$4:$Q$65,4,FALSE)</f>
        <v>27642.841722525118</v>
      </c>
      <c r="T1314" s="1">
        <f>IF(dataOrig!$X1314&gt;0,dataOrig!T1314*dataRevised!$X1314/dataOrig!$X1314,dataOrig!T1314)</f>
        <v>5258.5627312928236</v>
      </c>
      <c r="U1314" s="1">
        <f>IF(dataOrig!$X1314&gt;0,dataOrig!U1314*dataRevised!$X1314/dataOrig!$X1314,dataOrig!U1314)</f>
        <v>18497.479247252166</v>
      </c>
      <c r="V1314" s="1">
        <f>IF(dataOrig!$X1314&gt;0,dataOrig!V1314*dataRevised!$X1314/dataOrig!$X1314,dataOrig!V1314)</f>
        <v>14468.292245636318</v>
      </c>
      <c r="W1314" s="1">
        <f>IF(dataOrig!$X1314&gt;0,dataOrig!W1314*dataRevised!$X1314/dataOrig!$X1314,dataOrig!W1314)</f>
        <v>8442.9022233029118</v>
      </c>
      <c r="X1314" s="9">
        <f>dataOrig!X1314*VLOOKUP($C1314,pivot!$H$4:$Q$65,9,FALSE)/VLOOKUP($C1314,pivot!$H$4:$Q$65,5,FALSE)</f>
        <v>46667.236447484218</v>
      </c>
      <c r="Y1314" s="1">
        <f>IF(dataOrig!$AC1314&gt;0,dataOrig!Y1314*dataRevised!$AC1314/dataOrig!$AC1314,dataOrig!Y1314)</f>
        <v>6668.5437106403042</v>
      </c>
      <c r="Z1314" s="1">
        <f>IF(dataOrig!$AC1314&gt;0,dataOrig!Z1314*dataRevised!$AC1314/dataOrig!$AC1314,dataOrig!Z1314)</f>
        <v>29427.723548084832</v>
      </c>
      <c r="AA1314" s="1">
        <f>IF(dataOrig!$AC1314&gt;0,dataOrig!AA1314*dataRevised!$AC1314/dataOrig!$AC1314,dataOrig!AA1314)</f>
        <v>20461.969074917048</v>
      </c>
      <c r="AB1314" s="1">
        <f>IF(dataOrig!$AC1314&gt;0,dataOrig!AB1314*dataRevised!$AC1314/dataOrig!$AC1314,dataOrig!AB1314)</f>
        <v>3151.1893925912609</v>
      </c>
      <c r="AC1314" s="9">
        <f>dataOrig!AC1314*VLOOKUP($C1314,pivot!$H$4:$Q$65,10,FALSE)/VLOOKUP($C1314,pivot!$H$4:$Q$65,6,FALSE)</f>
        <v>59709.425726233443</v>
      </c>
    </row>
    <row r="1315" spans="1:29">
      <c r="A1315">
        <v>1359</v>
      </c>
      <c r="B1315">
        <v>51107</v>
      </c>
      <c r="C1315">
        <f>dataOrig!C1315</f>
        <v>51107</v>
      </c>
      <c r="D1315">
        <v>51</v>
      </c>
      <c r="E1315" s="1">
        <f>IF(dataOrig!$I1315&gt;0,dataOrig!E1315*dataRevised!$I1315/dataOrig!$I1315,dataOrig!E1315)</f>
        <v>1103.5794547609642</v>
      </c>
      <c r="F1315" s="1">
        <f>IF(dataOrig!$I1315&gt;0,dataOrig!F1315*dataRevised!$I1315/dataOrig!$I1315,dataOrig!F1315)</f>
        <v>2234.1743184512052</v>
      </c>
      <c r="G1315" s="1">
        <f>IF(dataOrig!$I1315&gt;0,dataOrig!G1315*dataRevised!$I1315/dataOrig!$I1315,dataOrig!G1315)</f>
        <v>67.53852232319241</v>
      </c>
      <c r="H1315" s="1">
        <f>IF(dataOrig!$I1315&gt;0,dataOrig!H1315*dataRevised!$I1315/dataOrig!$I1315,dataOrig!H1315)</f>
        <v>3112.1751086527061</v>
      </c>
      <c r="I1315" s="9">
        <f>dataOrig!I1315*VLOOKUP($C1315,pivot!$H$4:$Q$65,7,FALSE)/VLOOKUP($C1315,pivot!$H$4:$Q$65,2,FALSE)</f>
        <v>6517.467404188068</v>
      </c>
      <c r="J1315" s="1">
        <f>dataOrig!J1315</f>
        <v>1634</v>
      </c>
      <c r="K1315" s="1">
        <f>dataOrig!K1315</f>
        <v>3308</v>
      </c>
      <c r="L1315" s="1">
        <f>dataOrig!L1315</f>
        <v>100</v>
      </c>
      <c r="M1315" s="1">
        <f>dataOrig!M1315</f>
        <v>4608</v>
      </c>
      <c r="N1315" s="9">
        <f>dataOrig!N1315</f>
        <v>9650</v>
      </c>
      <c r="O1315" s="1">
        <f>IF(dataOrig!$S1315&gt;0,dataOrig!O1315*dataRevised!$S1315/dataOrig!$S1315,dataOrig!O1315)</f>
        <v>2667.55036274235</v>
      </c>
      <c r="P1315" s="1">
        <f>IF(dataOrig!$S1315&gt;0,dataOrig!P1315*dataRevised!$S1315/dataOrig!$S1315,dataOrig!P1315)</f>
        <v>3864.3799746148206</v>
      </c>
      <c r="Q1315" s="1">
        <f>IF(dataOrig!$S1315&gt;0,dataOrig!Q1315*dataRevised!$S1315/dataOrig!$S1315,dataOrig!Q1315)</f>
        <v>500.86231980056311</v>
      </c>
      <c r="R1315" s="1">
        <f>IF(dataOrig!$S1315&gt;0,dataOrig!R1315*dataRevised!$S1315/dataOrig!$S1315,dataOrig!R1315)</f>
        <v>4236.5945450928803</v>
      </c>
      <c r="S1315" s="9">
        <f>dataOrig!S1315*VLOOKUP($C1315,pivot!$H$4:$Q$65,8,FALSE)/VLOOKUP($C1315,pivot!$H$4:$Q$65,4,FALSE)</f>
        <v>11269.387202250613</v>
      </c>
      <c r="T1315" s="1">
        <f>IF(dataOrig!$X1315&gt;0,dataOrig!T1315*dataRevised!$X1315/dataOrig!$X1315,dataOrig!T1315)</f>
        <v>2987.0597964952881</v>
      </c>
      <c r="U1315" s="1">
        <f>IF(dataOrig!$X1315&gt;0,dataOrig!U1315*dataRevised!$X1315/dataOrig!$X1315,dataOrig!U1315)</f>
        <v>5620.7994603454254</v>
      </c>
      <c r="V1315" s="1">
        <f>IF(dataOrig!$X1315&gt;0,dataOrig!V1315*dataRevised!$X1315/dataOrig!$X1315,dataOrig!V1315)</f>
        <v>789.118782059203</v>
      </c>
      <c r="W1315" s="1">
        <f>IF(dataOrig!$X1315&gt;0,dataOrig!W1315*dataRevised!$X1315/dataOrig!$X1315,dataOrig!W1315)</f>
        <v>5441.3529576455212</v>
      </c>
      <c r="X1315" s="9">
        <f>dataOrig!X1315*VLOOKUP($C1315,pivot!$H$4:$Q$65,9,FALSE)/VLOOKUP($C1315,pivot!$H$4:$Q$65,5,FALSE)</f>
        <v>14838.330996545437</v>
      </c>
      <c r="Y1315" s="1">
        <f>IF(dataOrig!$AC1315&gt;0,dataOrig!Y1315*dataRevised!$AC1315/dataOrig!$AC1315,dataOrig!Y1315)</f>
        <v>3385.2898158924322</v>
      </c>
      <c r="Z1315" s="1">
        <f>IF(dataOrig!$AC1315&gt;0,dataOrig!Z1315*dataRevised!$AC1315/dataOrig!$AC1315,dataOrig!Z1315)</f>
        <v>7210.241992641355</v>
      </c>
      <c r="AA1315" s="1">
        <f>IF(dataOrig!$AC1315&gt;0,dataOrig!AA1315*dataRevised!$AC1315/dataOrig!$AC1315,dataOrig!AA1315)</f>
        <v>572.15009159268527</v>
      </c>
      <c r="AB1315" s="1">
        <f>IF(dataOrig!$AC1315&gt;0,dataOrig!AB1315*dataRevised!$AC1315/dataOrig!$AC1315,dataOrig!AB1315)</f>
        <v>6012.1705014759391</v>
      </c>
      <c r="AC1315" s="9">
        <f>dataOrig!AC1315*VLOOKUP($C1315,pivot!$H$4:$Q$65,10,FALSE)/VLOOKUP($C1315,pivot!$H$4:$Q$65,6,FALSE)</f>
        <v>17179.852401602409</v>
      </c>
    </row>
    <row r="1316" spans="1:29">
      <c r="A1316">
        <v>1360</v>
      </c>
      <c r="B1316">
        <v>51107</v>
      </c>
      <c r="C1316">
        <f>dataOrig!C1316</f>
        <v>51107</v>
      </c>
      <c r="D1316">
        <v>51</v>
      </c>
      <c r="E1316" s="1">
        <f>IF(dataOrig!$I1316&gt;0,dataOrig!E1316*dataRevised!$I1316/dataOrig!$I1316,dataOrig!E1316)</f>
        <v>290.41564598972741</v>
      </c>
      <c r="F1316" s="1">
        <f>IF(dataOrig!$I1316&gt;0,dataOrig!F1316*dataRevised!$I1316/dataOrig!$I1316,dataOrig!F1316)</f>
        <v>39.847728170683524</v>
      </c>
      <c r="G1316" s="1">
        <f>IF(dataOrig!$I1316&gt;0,dataOrig!G1316*dataRevised!$I1316/dataOrig!$I1316,dataOrig!G1316)</f>
        <v>0</v>
      </c>
      <c r="H1316" s="1">
        <f>IF(dataOrig!$I1316&gt;0,dataOrig!H1316*dataRevised!$I1316/dataOrig!$I1316,dataOrig!H1316)</f>
        <v>567.99897273804811</v>
      </c>
      <c r="I1316" s="9">
        <f>dataOrig!I1316*VLOOKUP($C1316,pivot!$H$4:$Q$65,7,FALSE)/VLOOKUP($C1316,pivot!$H$4:$Q$65,2,FALSE)</f>
        <v>898.2623468984591</v>
      </c>
      <c r="J1316" s="1">
        <f>dataOrig!J1316</f>
        <v>430</v>
      </c>
      <c r="K1316" s="1">
        <f>dataOrig!K1316</f>
        <v>59</v>
      </c>
      <c r="L1316" s="1">
        <f>dataOrig!L1316</f>
        <v>0</v>
      </c>
      <c r="M1316" s="1">
        <f>dataOrig!M1316</f>
        <v>841</v>
      </c>
      <c r="N1316" s="9">
        <f>dataOrig!N1316</f>
        <v>1330</v>
      </c>
      <c r="O1316" s="1">
        <f>IF(dataOrig!$S1316&gt;0,dataOrig!O1316*dataRevised!$S1316/dataOrig!$S1316,dataOrig!O1316)</f>
        <v>361.81349678057899</v>
      </c>
      <c r="P1316" s="1">
        <f>IF(dataOrig!$S1316&gt;0,dataOrig!P1316*dataRevised!$S1316/dataOrig!$S1316,dataOrig!P1316)</f>
        <v>347.12859671471222</v>
      </c>
      <c r="Q1316" s="1">
        <f>IF(dataOrig!$S1316&gt;0,dataOrig!Q1316*dataRevised!$S1316/dataOrig!$S1316,dataOrig!Q1316)</f>
        <v>213.38625690619938</v>
      </c>
      <c r="R1316" s="1">
        <f>IF(dataOrig!$S1316&gt;0,dataOrig!R1316*dataRevised!$S1316/dataOrig!$S1316,dataOrig!R1316)</f>
        <v>494.55754093177705</v>
      </c>
      <c r="S1316" s="9">
        <f>dataOrig!S1316*VLOOKUP($C1316,pivot!$H$4:$Q$65,8,FALSE)/VLOOKUP($C1316,pivot!$H$4:$Q$65,4,FALSE)</f>
        <v>1416.8858913332676</v>
      </c>
      <c r="T1316" s="1">
        <f>IF(dataOrig!$X1316&gt;0,dataOrig!T1316*dataRevised!$X1316/dataOrig!$X1316,dataOrig!T1316)</f>
        <v>503.78769702084708</v>
      </c>
      <c r="U1316" s="1">
        <f>IF(dataOrig!$X1316&gt;0,dataOrig!U1316*dataRevised!$X1316/dataOrig!$X1316,dataOrig!U1316)</f>
        <v>679.89047606795725</v>
      </c>
      <c r="V1316" s="1">
        <f>IF(dataOrig!$X1316&gt;0,dataOrig!V1316*dataRevised!$X1316/dataOrig!$X1316,dataOrig!V1316)</f>
        <v>587.38078834067778</v>
      </c>
      <c r="W1316" s="1">
        <f>IF(dataOrig!$X1316&gt;0,dataOrig!W1316*dataRevised!$X1316/dataOrig!$X1316,dataOrig!W1316)</f>
        <v>1169.1887039267003</v>
      </c>
      <c r="X1316" s="9">
        <f>dataOrig!X1316*VLOOKUP($C1316,pivot!$H$4:$Q$65,9,FALSE)/VLOOKUP($C1316,pivot!$H$4:$Q$65,5,FALSE)</f>
        <v>2940.2476653561826</v>
      </c>
      <c r="Y1316" s="1">
        <f>IF(dataOrig!$AC1316&gt;0,dataOrig!Y1316*dataRevised!$AC1316/dataOrig!$AC1316,dataOrig!Y1316)</f>
        <v>499.50420311059037</v>
      </c>
      <c r="Z1316" s="1">
        <f>IF(dataOrig!$AC1316&gt;0,dataOrig!Z1316*dataRevised!$AC1316/dataOrig!$AC1316,dataOrig!Z1316)</f>
        <v>1470.2081894537494</v>
      </c>
      <c r="AA1316" s="1">
        <f>IF(dataOrig!$AC1316&gt;0,dataOrig!AA1316*dataRevised!$AC1316/dataOrig!$AC1316,dataOrig!AA1316)</f>
        <v>422.76111327505998</v>
      </c>
      <c r="AB1316" s="1">
        <f>IF(dataOrig!$AC1316&gt;0,dataOrig!AB1316*dataRevised!$AC1316/dataOrig!$AC1316,dataOrig!AB1316)</f>
        <v>2031.8066642267756</v>
      </c>
      <c r="AC1316" s="9">
        <f>dataOrig!AC1316*VLOOKUP($C1316,pivot!$H$4:$Q$65,10,FALSE)/VLOOKUP($C1316,pivot!$H$4:$Q$65,6,FALSE)</f>
        <v>4424.2801700661757</v>
      </c>
    </row>
    <row r="1317" spans="1:29">
      <c r="A1317">
        <v>1361</v>
      </c>
      <c r="B1317">
        <v>51107</v>
      </c>
      <c r="C1317">
        <f>dataOrig!C1317</f>
        <v>51107</v>
      </c>
      <c r="D1317">
        <v>51</v>
      </c>
      <c r="E1317" s="1">
        <f>IF(dataOrig!$I1317&gt;0,dataOrig!E1317*dataRevised!$I1317/dataOrig!$I1317,dataOrig!E1317)</f>
        <v>390.37265902805217</v>
      </c>
      <c r="F1317" s="1">
        <f>IF(dataOrig!$I1317&gt;0,dataOrig!F1317*dataRevised!$I1317/dataOrig!$I1317,dataOrig!F1317)</f>
        <v>551.78972738048208</v>
      </c>
      <c r="G1317" s="1">
        <f>IF(dataOrig!$I1317&gt;0,dataOrig!G1317*dataRevised!$I1317/dataOrig!$I1317,dataOrig!G1317)</f>
        <v>749.00221256420389</v>
      </c>
      <c r="H1317" s="1">
        <f>IF(dataOrig!$I1317&gt;0,dataOrig!H1317*dataRevised!$I1317/dataOrig!$I1317,dataOrig!H1317)</f>
        <v>1328.4827340971947</v>
      </c>
      <c r="I1317" s="9">
        <f>dataOrig!I1317*VLOOKUP($C1317,pivot!$H$4:$Q$65,7,FALSE)/VLOOKUP($C1317,pivot!$H$4:$Q$65,2,FALSE)</f>
        <v>3019.6473330699328</v>
      </c>
      <c r="J1317" s="1">
        <f>dataOrig!J1317</f>
        <v>578</v>
      </c>
      <c r="K1317" s="1">
        <f>dataOrig!K1317</f>
        <v>817</v>
      </c>
      <c r="L1317" s="1">
        <f>dataOrig!L1317</f>
        <v>1109</v>
      </c>
      <c r="M1317" s="1">
        <f>dataOrig!M1317</f>
        <v>1967</v>
      </c>
      <c r="N1317" s="9">
        <f>dataOrig!N1317</f>
        <v>4471</v>
      </c>
      <c r="O1317" s="1">
        <f>IF(dataOrig!$S1317&gt;0,dataOrig!O1317*dataRevised!$S1317/dataOrig!$S1317,dataOrig!O1317)</f>
        <v>1299.2108266601747</v>
      </c>
      <c r="P1317" s="1">
        <f>IF(dataOrig!$S1317&gt;0,dataOrig!P1317*dataRevised!$S1317/dataOrig!$S1317,dataOrig!P1317)</f>
        <v>2011.4286148465328</v>
      </c>
      <c r="Q1317" s="1">
        <f>IF(dataOrig!$S1317&gt;0,dataOrig!Q1317*dataRevised!$S1317/dataOrig!$S1317,dataOrig!Q1317)</f>
        <v>844.47040703664402</v>
      </c>
      <c r="R1317" s="1">
        <f>IF(dataOrig!$S1317&gt;0,dataOrig!R1317*dataRevised!$S1317/dataOrig!$S1317,dataOrig!R1317)</f>
        <v>1605.2611553678894</v>
      </c>
      <c r="S1317" s="9">
        <f>dataOrig!S1317*VLOOKUP($C1317,pivot!$H$4:$Q$65,8,FALSE)/VLOOKUP($C1317,pivot!$H$4:$Q$65,4,FALSE)</f>
        <v>5760.3710039112411</v>
      </c>
      <c r="T1317" s="1">
        <f>IF(dataOrig!$X1317&gt;0,dataOrig!T1317*dataRevised!$X1317/dataOrig!$X1317,dataOrig!T1317)</f>
        <v>1738.736299452481</v>
      </c>
      <c r="U1317" s="1">
        <f>IF(dataOrig!$X1317&gt;0,dataOrig!U1317*dataRevised!$X1317/dataOrig!$X1317,dataOrig!U1317)</f>
        <v>5137.0741052413368</v>
      </c>
      <c r="V1317" s="1">
        <f>IF(dataOrig!$X1317&gt;0,dataOrig!V1317*dataRevised!$X1317/dataOrig!$X1317,dataOrig!V1317)</f>
        <v>545.02695540529692</v>
      </c>
      <c r="W1317" s="1">
        <f>IF(dataOrig!$X1317&gt;0,dataOrig!W1317*dataRevised!$X1317/dataOrig!$X1317,dataOrig!W1317)</f>
        <v>5980.8070402961612</v>
      </c>
      <c r="X1317" s="9">
        <f>dataOrig!X1317*VLOOKUP($C1317,pivot!$H$4:$Q$65,9,FALSE)/VLOOKUP($C1317,pivot!$H$4:$Q$65,5,FALSE)</f>
        <v>13401.644400395277</v>
      </c>
      <c r="Y1317" s="1">
        <f>IF(dataOrig!$AC1317&gt;0,dataOrig!Y1317*dataRevised!$AC1317/dataOrig!$AC1317,dataOrig!Y1317)</f>
        <v>2801.3210371582236</v>
      </c>
      <c r="Z1317" s="1">
        <f>IF(dataOrig!$AC1317&gt;0,dataOrig!Z1317*dataRevised!$AC1317/dataOrig!$AC1317,dataOrig!Z1317)</f>
        <v>4333.9349763815371</v>
      </c>
      <c r="AA1317" s="1">
        <f>IF(dataOrig!$AC1317&gt;0,dataOrig!AA1317*dataRevised!$AC1317/dataOrig!$AC1317,dataOrig!AA1317)</f>
        <v>2317.5995379873934</v>
      </c>
      <c r="AB1317" s="1">
        <f>IF(dataOrig!$AC1317&gt;0,dataOrig!AB1317*dataRevised!$AC1317/dataOrig!$AC1317,dataOrig!AB1317)</f>
        <v>4360.8378447923615</v>
      </c>
      <c r="AC1317" s="9">
        <f>dataOrig!AC1317*VLOOKUP($C1317,pivot!$H$4:$Q$65,10,FALSE)/VLOOKUP($C1317,pivot!$H$4:$Q$65,6,FALSE)</f>
        <v>13813.693396319517</v>
      </c>
    </row>
    <row r="1318" spans="1:29">
      <c r="A1318">
        <v>1362</v>
      </c>
      <c r="B1318">
        <v>51107</v>
      </c>
      <c r="C1318">
        <f>dataOrig!C1318</f>
        <v>51107</v>
      </c>
      <c r="D1318">
        <v>51</v>
      </c>
      <c r="E1318" s="1">
        <f>IF(dataOrig!$I1318&gt;0,dataOrig!E1318*dataRevised!$I1318/dataOrig!$I1318,dataOrig!E1318)</f>
        <v>359.98032398261557</v>
      </c>
      <c r="F1318" s="1">
        <f>IF(dataOrig!$I1318&gt;0,dataOrig!F1318*dataRevised!$I1318/dataOrig!$I1318,dataOrig!F1318)</f>
        <v>212.74634531805611</v>
      </c>
      <c r="G1318" s="1">
        <f>IF(dataOrig!$I1318&gt;0,dataOrig!G1318*dataRevised!$I1318/dataOrig!$I1318,dataOrig!G1318)</f>
        <v>337.01722639273015</v>
      </c>
      <c r="H1318" s="1">
        <f>IF(dataOrig!$I1318&gt;0,dataOrig!H1318*dataRevised!$I1318/dataOrig!$I1318,dataOrig!H1318)</f>
        <v>350.52493085736864</v>
      </c>
      <c r="I1318" s="9">
        <f>dataOrig!I1318*VLOOKUP($C1318,pivot!$H$4:$Q$65,7,FALSE)/VLOOKUP($C1318,pivot!$H$4:$Q$65,2,FALSE)</f>
        <v>1260.2688265507704</v>
      </c>
      <c r="J1318" s="1">
        <f>dataOrig!J1318</f>
        <v>533</v>
      </c>
      <c r="K1318" s="1">
        <f>dataOrig!K1318</f>
        <v>315</v>
      </c>
      <c r="L1318" s="1">
        <f>dataOrig!L1318</f>
        <v>499</v>
      </c>
      <c r="M1318" s="1">
        <f>dataOrig!M1318</f>
        <v>519</v>
      </c>
      <c r="N1318" s="9">
        <f>dataOrig!N1318</f>
        <v>1866</v>
      </c>
      <c r="O1318" s="1">
        <f>IF(dataOrig!$S1318&gt;0,dataOrig!O1318*dataRevised!$S1318/dataOrig!$S1318,dataOrig!O1318)</f>
        <v>690.09366741502561</v>
      </c>
      <c r="P1318" s="1">
        <f>IF(dataOrig!$S1318&gt;0,dataOrig!P1318*dataRevised!$S1318/dataOrig!$S1318,dataOrig!P1318)</f>
        <v>587.45374214825995</v>
      </c>
      <c r="Q1318" s="1">
        <f>IF(dataOrig!$S1318&gt;0,dataOrig!Q1318*dataRevised!$S1318/dataOrig!$S1318,dataOrig!Q1318)</f>
        <v>582.14885218767813</v>
      </c>
      <c r="R1318" s="1">
        <f>IF(dataOrig!$S1318&gt;0,dataOrig!R1318*dataRevised!$S1318/dataOrig!$S1318,dataOrig!R1318)</f>
        <v>508.12740355158337</v>
      </c>
      <c r="S1318" s="9">
        <f>dataOrig!S1318*VLOOKUP($C1318,pivot!$H$4:$Q$65,8,FALSE)/VLOOKUP($C1318,pivot!$H$4:$Q$65,4,FALSE)</f>
        <v>2367.8236653025469</v>
      </c>
      <c r="T1318" s="1">
        <f>IF(dataOrig!$X1318&gt;0,dataOrig!T1318*dataRevised!$X1318/dataOrig!$X1318,dataOrig!T1318)</f>
        <v>1743.1945976562051</v>
      </c>
      <c r="U1318" s="1">
        <f>IF(dataOrig!$X1318&gt;0,dataOrig!U1318*dataRevised!$X1318/dataOrig!$X1318,dataOrig!U1318)</f>
        <v>2028.5256826945613</v>
      </c>
      <c r="V1318" s="1">
        <f>IF(dataOrig!$X1318&gt;0,dataOrig!V1318*dataRevised!$X1318/dataOrig!$X1318,dataOrig!V1318)</f>
        <v>715.55686169775186</v>
      </c>
      <c r="W1318" s="1">
        <f>IF(dataOrig!$X1318&gt;0,dataOrig!W1318*dataRevised!$X1318/dataOrig!$X1318,dataOrig!W1318)</f>
        <v>5804.7042612490523</v>
      </c>
      <c r="X1318" s="9">
        <f>dataOrig!X1318*VLOOKUP($C1318,pivot!$H$4:$Q$65,9,FALSE)/VLOOKUP($C1318,pivot!$H$4:$Q$65,5,FALSE)</f>
        <v>10291.98140329757</v>
      </c>
      <c r="Y1318" s="1">
        <f>IF(dataOrig!$AC1318&gt;0,dataOrig!Y1318*dataRevised!$AC1318/dataOrig!$AC1318,dataOrig!Y1318)</f>
        <v>1076.3994590438515</v>
      </c>
      <c r="Z1318" s="1">
        <f>IF(dataOrig!$AC1318&gt;0,dataOrig!Z1318*dataRevised!$AC1318/dataOrig!$AC1318,dataOrig!Z1318)</f>
        <v>1543.1690687369305</v>
      </c>
      <c r="AA1318" s="1">
        <f>IF(dataOrig!$AC1318&gt;0,dataOrig!AA1318*dataRevised!$AC1318/dataOrig!$AC1318,dataOrig!AA1318)</f>
        <v>987.62571477464724</v>
      </c>
      <c r="AB1318" s="1">
        <f>IF(dataOrig!$AC1318&gt;0,dataOrig!AB1318*dataRevised!$AC1318/dataOrig!$AC1318,dataOrig!AB1318)</f>
        <v>6022.9876851109575</v>
      </c>
      <c r="AC1318" s="9">
        <f>dataOrig!AC1318*VLOOKUP($C1318,pivot!$H$4:$Q$65,10,FALSE)/VLOOKUP($C1318,pivot!$H$4:$Q$65,6,FALSE)</f>
        <v>9630.1819276663864</v>
      </c>
    </row>
    <row r="1319" spans="1:29">
      <c r="A1319">
        <v>1363</v>
      </c>
      <c r="B1319">
        <v>51107</v>
      </c>
      <c r="C1319">
        <f>dataOrig!C1319</f>
        <v>51107</v>
      </c>
      <c r="D1319">
        <v>51</v>
      </c>
      <c r="E1319" s="1">
        <f>IF(dataOrig!$I1319&gt;0,dataOrig!E1319*dataRevised!$I1319/dataOrig!$I1319,dataOrig!E1319)</f>
        <v>224.22789411299883</v>
      </c>
      <c r="F1319" s="1">
        <f>IF(dataOrig!$I1319&gt;0,dataOrig!F1319*dataRevised!$I1319/dataOrig!$I1319,dataOrig!F1319)</f>
        <v>5297.0463058079813</v>
      </c>
      <c r="G1319" s="1">
        <f>IF(dataOrig!$I1319&gt;0,dataOrig!G1319*dataRevised!$I1319/dataOrig!$I1319,dataOrig!G1319)</f>
        <v>2242.2789411299877</v>
      </c>
      <c r="H1319" s="1">
        <f>IF(dataOrig!$I1319&gt;0,dataOrig!H1319*dataRevised!$I1319/dataOrig!$I1319,dataOrig!H1319)</f>
        <v>835.45152113789004</v>
      </c>
      <c r="I1319" s="9">
        <f>dataOrig!I1319*VLOOKUP($C1319,pivot!$H$4:$Q$65,7,FALSE)/VLOOKUP($C1319,pivot!$H$4:$Q$65,2,FALSE)</f>
        <v>8599.0046621888578</v>
      </c>
      <c r="J1319" s="1">
        <f>dataOrig!J1319</f>
        <v>332</v>
      </c>
      <c r="K1319" s="1">
        <f>dataOrig!K1319</f>
        <v>7843</v>
      </c>
      <c r="L1319" s="1">
        <f>dataOrig!L1319</f>
        <v>3320</v>
      </c>
      <c r="M1319" s="1">
        <f>dataOrig!M1319</f>
        <v>1237</v>
      </c>
      <c r="N1319" s="9">
        <f>dataOrig!N1319</f>
        <v>12732</v>
      </c>
      <c r="O1319" s="1">
        <f>IF(dataOrig!$S1319&gt;0,dataOrig!O1319*dataRevised!$S1319/dataOrig!$S1319,dataOrig!O1319)</f>
        <v>1869.5389659808413</v>
      </c>
      <c r="P1319" s="1">
        <f>IF(dataOrig!$S1319&gt;0,dataOrig!P1319*dataRevised!$S1319/dataOrig!$S1319,dataOrig!P1319)</f>
        <v>5566.7356324014509</v>
      </c>
      <c r="Q1319" s="1">
        <f>IF(dataOrig!$S1319&gt;0,dataOrig!Q1319*dataRevised!$S1319/dataOrig!$S1319,dataOrig!Q1319)</f>
        <v>3366.9905180469318</v>
      </c>
      <c r="R1319" s="1">
        <f>IF(dataOrig!$S1319&gt;0,dataOrig!R1319*dataRevised!$S1319/dataOrig!$S1319,dataOrig!R1319)</f>
        <v>1757.8945201215467</v>
      </c>
      <c r="S1319" s="9">
        <f>dataOrig!S1319*VLOOKUP($C1319,pivot!$H$4:$Q$65,8,FALSE)/VLOOKUP($C1319,pivot!$H$4:$Q$65,4,FALSE)</f>
        <v>12561.159636550772</v>
      </c>
      <c r="T1319" s="1">
        <f>IF(dataOrig!$X1319&gt;0,dataOrig!T1319*dataRevised!$X1319/dataOrig!$X1319,dataOrig!T1319)</f>
        <v>4633.2864082204896</v>
      </c>
      <c r="U1319" s="1">
        <f>IF(dataOrig!$X1319&gt;0,dataOrig!U1319*dataRevised!$X1319/dataOrig!$X1319,dataOrig!U1319)</f>
        <v>14126.117858500478</v>
      </c>
      <c r="V1319" s="1">
        <f>IF(dataOrig!$X1319&gt;0,dataOrig!V1319*dataRevised!$X1319/dataOrig!$X1319,dataOrig!V1319)</f>
        <v>12248.059740181612</v>
      </c>
      <c r="W1319" s="1">
        <f>IF(dataOrig!$X1319&gt;0,dataOrig!W1319*dataRevised!$X1319/dataOrig!$X1319,dataOrig!W1319)</f>
        <v>12838.784252175083</v>
      </c>
      <c r="X1319" s="9">
        <f>dataOrig!X1319*VLOOKUP($C1319,pivot!$H$4:$Q$65,9,FALSE)/VLOOKUP($C1319,pivot!$H$4:$Q$65,5,FALSE)</f>
        <v>43846.248259077664</v>
      </c>
      <c r="Y1319" s="1">
        <f>IF(dataOrig!$AC1319&gt;0,dataOrig!Y1319*dataRevised!$AC1319/dataOrig!$AC1319,dataOrig!Y1319)</f>
        <v>9597.4667145561161</v>
      </c>
      <c r="Z1319" s="1">
        <f>IF(dataOrig!$AC1319&gt;0,dataOrig!Z1319*dataRevised!$AC1319/dataOrig!$AC1319,dataOrig!Z1319)</f>
        <v>23560.976618889035</v>
      </c>
      <c r="AA1319" s="1">
        <f>IF(dataOrig!$AC1319&gt;0,dataOrig!AA1319*dataRevised!$AC1319/dataOrig!$AC1319,dataOrig!AA1319)</f>
        <v>21398.784999018098</v>
      </c>
      <c r="AB1319" s="1">
        <f>IF(dataOrig!$AC1319&gt;0,dataOrig!AB1319*dataRevised!$AC1319/dataOrig!$AC1319,dataOrig!AB1319)</f>
        <v>6561.8453793852641</v>
      </c>
      <c r="AC1319" s="9">
        <f>dataOrig!AC1319*VLOOKUP($C1319,pivot!$H$4:$Q$65,10,FALSE)/VLOOKUP($C1319,pivot!$H$4:$Q$65,6,FALSE)</f>
        <v>61119.073711848519</v>
      </c>
    </row>
    <row r="1320" spans="1:29">
      <c r="A1320">
        <v>1364</v>
      </c>
      <c r="B1320">
        <v>51107</v>
      </c>
      <c r="C1320">
        <f>dataOrig!C1320</f>
        <v>51107</v>
      </c>
      <c r="D1320">
        <v>51</v>
      </c>
      <c r="E1320" s="1">
        <f>IF(dataOrig!$I1320&gt;0,dataOrig!E1320*dataRevised!$I1320/dataOrig!$I1320,dataOrig!E1320)</f>
        <v>1308.2211774002369</v>
      </c>
      <c r="F1320" s="1">
        <f>IF(dataOrig!$I1320&gt;0,dataOrig!F1320*dataRevised!$I1320/dataOrig!$I1320,dataOrig!F1320)</f>
        <v>2477.9883840379298</v>
      </c>
      <c r="G1320" s="1">
        <f>IF(dataOrig!$I1320&gt;0,dataOrig!G1320*dataRevised!$I1320/dataOrig!$I1320,dataOrig!G1320)</f>
        <v>929.33006716712759</v>
      </c>
      <c r="H1320" s="1">
        <f>IF(dataOrig!$I1320&gt;0,dataOrig!H1320*dataRevised!$I1320/dataOrig!$I1320,dataOrig!H1320)</f>
        <v>3410.6953773212167</v>
      </c>
      <c r="I1320" s="9">
        <f>dataOrig!I1320*VLOOKUP($C1320,pivot!$H$4:$Q$65,7,FALSE)/VLOOKUP($C1320,pivot!$H$4:$Q$65,2,FALSE)</f>
        <v>8126.2350059265109</v>
      </c>
      <c r="J1320" s="1">
        <f>dataOrig!J1320</f>
        <v>1937</v>
      </c>
      <c r="K1320" s="1">
        <f>dataOrig!K1320</f>
        <v>3669</v>
      </c>
      <c r="L1320" s="1">
        <f>dataOrig!L1320</f>
        <v>1376</v>
      </c>
      <c r="M1320" s="1">
        <f>dataOrig!M1320</f>
        <v>5050</v>
      </c>
      <c r="N1320" s="9">
        <f>dataOrig!N1320</f>
        <v>12032</v>
      </c>
      <c r="O1320" s="1">
        <f>IF(dataOrig!$S1320&gt;0,dataOrig!O1320*dataRevised!$S1320/dataOrig!$S1320,dataOrig!O1320)</f>
        <v>3398.8633434276762</v>
      </c>
      <c r="P1320" s="1">
        <f>IF(dataOrig!$S1320&gt;0,dataOrig!P1320*dataRevised!$S1320/dataOrig!$S1320,dataOrig!P1320)</f>
        <v>4655.4915696006328</v>
      </c>
      <c r="Q1320" s="1">
        <f>IF(dataOrig!$S1320&gt;0,dataOrig!Q1320*dataRevised!$S1320/dataOrig!$S1320,dataOrig!Q1320)</f>
        <v>601.34894886785673</v>
      </c>
      <c r="R1320" s="1">
        <f>IF(dataOrig!$S1320&gt;0,dataOrig!R1320*dataRevised!$S1320/dataOrig!$S1320,dataOrig!R1320)</f>
        <v>5328.1143565191696</v>
      </c>
      <c r="S1320" s="9">
        <f>dataOrig!S1320*VLOOKUP($C1320,pivot!$H$4:$Q$65,8,FALSE)/VLOOKUP($C1320,pivot!$H$4:$Q$65,4,FALSE)</f>
        <v>13983.818218415336</v>
      </c>
      <c r="T1320" s="1">
        <f>IF(dataOrig!$X1320&gt;0,dataOrig!T1320*dataRevised!$X1320/dataOrig!$X1320,dataOrig!T1320)</f>
        <v>4081.5720055096062</v>
      </c>
      <c r="U1320" s="1">
        <f>IF(dataOrig!$X1320&gt;0,dataOrig!U1320*dataRevised!$X1320/dataOrig!$X1320,dataOrig!U1320)</f>
        <v>17544.51800620609</v>
      </c>
      <c r="V1320" s="1">
        <f>IF(dataOrig!$X1320&gt;0,dataOrig!V1320*dataRevised!$X1320/dataOrig!$X1320,dataOrig!V1320)</f>
        <v>3191.026939315675</v>
      </c>
      <c r="W1320" s="1">
        <f>IF(dataOrig!$X1320&gt;0,dataOrig!W1320*dataRevised!$X1320/dataOrig!$X1320,dataOrig!W1320)</f>
        <v>8851.9510834946177</v>
      </c>
      <c r="X1320" s="9">
        <f>dataOrig!X1320*VLOOKUP($C1320,pivot!$H$4:$Q$65,9,FALSE)/VLOOKUP($C1320,pivot!$H$4:$Q$65,5,FALSE)</f>
        <v>33669.06803452599</v>
      </c>
      <c r="Y1320" s="1">
        <f>IF(dataOrig!$AC1320&gt;0,dataOrig!Y1320*dataRevised!$AC1320/dataOrig!$AC1320,dataOrig!Y1320)</f>
        <v>6011.716773307433</v>
      </c>
      <c r="Z1320" s="1">
        <f>IF(dataOrig!$AC1320&gt;0,dataOrig!Z1320*dataRevised!$AC1320/dataOrig!$AC1320,dataOrig!Z1320)</f>
        <v>18406.919323853097</v>
      </c>
      <c r="AA1320" s="1">
        <f>IF(dataOrig!$AC1320&gt;0,dataOrig!AA1320*dataRevised!$AC1320/dataOrig!$AC1320,dataOrig!AA1320)</f>
        <v>1462.3604021787519</v>
      </c>
      <c r="AB1320" s="1">
        <f>IF(dataOrig!$AC1320&gt;0,dataOrig!AB1320*dataRevised!$AC1320/dataOrig!$AC1320,dataOrig!AB1320)</f>
        <v>7894.1811099743309</v>
      </c>
      <c r="AC1320" s="9">
        <f>dataOrig!AC1320*VLOOKUP($C1320,pivot!$H$4:$Q$65,10,FALSE)/VLOOKUP($C1320,pivot!$H$4:$Q$65,6,FALSE)</f>
        <v>33775.177609313614</v>
      </c>
    </row>
    <row r="1321" spans="1:29">
      <c r="A1321">
        <v>1365</v>
      </c>
      <c r="B1321">
        <v>51107</v>
      </c>
      <c r="C1321">
        <f>dataOrig!C1321</f>
        <v>51107</v>
      </c>
      <c r="D1321">
        <v>51</v>
      </c>
      <c r="E1321" s="1">
        <f>IF(dataOrig!$I1321&gt;0,dataOrig!E1321*dataRevised!$I1321/dataOrig!$I1321,dataOrig!E1321)</f>
        <v>5.4030817858553926</v>
      </c>
      <c r="F1321" s="1">
        <f>IF(dataOrig!$I1321&gt;0,dataOrig!F1321*dataRevised!$I1321/dataOrig!$I1321,dataOrig!F1321)</f>
        <v>35.120031608060053</v>
      </c>
      <c r="G1321" s="1">
        <f>IF(dataOrig!$I1321&gt;0,dataOrig!G1321*dataRevised!$I1321/dataOrig!$I1321,dataOrig!G1321)</f>
        <v>7.4292374555511653</v>
      </c>
      <c r="H1321" s="1">
        <f>IF(dataOrig!$I1321&gt;0,dataOrig!H1321*dataRevised!$I1321/dataOrig!$I1321,dataOrig!H1321)</f>
        <v>482.9004346108257</v>
      </c>
      <c r="I1321" s="9">
        <f>dataOrig!I1321*VLOOKUP($C1321,pivot!$H$4:$Q$65,7,FALSE)/VLOOKUP($C1321,pivot!$H$4:$Q$65,2,FALSE)</f>
        <v>530.85278546029235</v>
      </c>
      <c r="J1321" s="1">
        <f>dataOrig!J1321</f>
        <v>8</v>
      </c>
      <c r="K1321" s="1">
        <f>dataOrig!K1321</f>
        <v>52</v>
      </c>
      <c r="L1321" s="1">
        <f>dataOrig!L1321</f>
        <v>11</v>
      </c>
      <c r="M1321" s="1">
        <f>dataOrig!M1321</f>
        <v>715</v>
      </c>
      <c r="N1321" s="9">
        <f>dataOrig!N1321</f>
        <v>786</v>
      </c>
      <c r="O1321" s="1">
        <f>IF(dataOrig!$S1321&gt;0,dataOrig!O1321*dataRevised!$S1321/dataOrig!$S1321,dataOrig!O1321)</f>
        <v>70.637071213734188</v>
      </c>
      <c r="P1321" s="1">
        <f>IF(dataOrig!$S1321&gt;0,dataOrig!P1321*dataRevised!$S1321/dataOrig!$S1321,dataOrig!P1321)</f>
        <v>513.19793085541733</v>
      </c>
      <c r="Q1321" s="1">
        <f>IF(dataOrig!$S1321&gt;0,dataOrig!Q1321*dataRevised!$S1321/dataOrig!$S1321,dataOrig!Q1321)</f>
        <v>92.397924334858047</v>
      </c>
      <c r="R1321" s="1">
        <f>IF(dataOrig!$S1321&gt;0,dataOrig!R1321*dataRevised!$S1321/dataOrig!$S1321,dataOrig!R1321)</f>
        <v>466.09503037845946</v>
      </c>
      <c r="S1321" s="9">
        <f>dataOrig!S1321*VLOOKUP($C1321,pivot!$H$4:$Q$65,8,FALSE)/VLOOKUP($C1321,pivot!$H$4:$Q$65,4,FALSE)</f>
        <v>1142.3279567824688</v>
      </c>
      <c r="T1321" s="1">
        <f>IF(dataOrig!$X1321&gt;0,dataOrig!T1321*dataRevised!$X1321/dataOrig!$X1321,dataOrig!T1321)</f>
        <v>64.645323954002492</v>
      </c>
      <c r="U1321" s="1">
        <f>IF(dataOrig!$X1321&gt;0,dataOrig!U1321*dataRevised!$X1321/dataOrig!$X1321,dataOrig!U1321)</f>
        <v>469.23588594198367</v>
      </c>
      <c r="V1321" s="1">
        <f>IF(dataOrig!$X1321&gt;0,dataOrig!V1321*dataRevised!$X1321/dataOrig!$X1321,dataOrig!V1321)</f>
        <v>115.91575329683207</v>
      </c>
      <c r="W1321" s="1">
        <f>IF(dataOrig!$X1321&gt;0,dataOrig!W1321*dataRevised!$X1321/dataOrig!$X1321,dataOrig!W1321)</f>
        <v>820.32686948527316</v>
      </c>
      <c r="X1321" s="9">
        <f>dataOrig!X1321*VLOOKUP($C1321,pivot!$H$4:$Q$65,9,FALSE)/VLOOKUP($C1321,pivot!$H$4:$Q$65,5,FALSE)</f>
        <v>1470.1238326780913</v>
      </c>
      <c r="Y1321" s="1">
        <f>IF(dataOrig!$AC1321&gt;0,dataOrig!Y1321*dataRevised!$AC1321/dataOrig!$AC1321,dataOrig!Y1321)</f>
        <v>257.0448367545946</v>
      </c>
      <c r="Z1321" s="1">
        <f>IF(dataOrig!$AC1321&gt;0,dataOrig!Z1321*dataRevised!$AC1321/dataOrig!$AC1321,dataOrig!Z1321)</f>
        <v>666.05391782583024</v>
      </c>
      <c r="AA1321" s="1">
        <f>IF(dataOrig!$AC1321&gt;0,dataOrig!AA1321*dataRevised!$AC1321/dataOrig!$AC1321,dataOrig!AA1321)</f>
        <v>134.83409646934237</v>
      </c>
      <c r="AB1321" s="1">
        <f>IF(dataOrig!$AC1321&gt;0,dataOrig!AB1321*dataRevised!$AC1321/dataOrig!$AC1321,dataOrig!AB1321)</f>
        <v>750.81766428706908</v>
      </c>
      <c r="AC1321" s="9">
        <f>dataOrig!AC1321*VLOOKUP($C1321,pivot!$H$4:$Q$65,10,FALSE)/VLOOKUP($C1321,pivot!$H$4:$Q$65,6,FALSE)</f>
        <v>1808.7505153368361</v>
      </c>
    </row>
    <row r="1322" spans="1:29">
      <c r="A1322">
        <v>1366</v>
      </c>
      <c r="B1322">
        <v>51107</v>
      </c>
      <c r="C1322">
        <f>dataOrig!C1322</f>
        <v>51107</v>
      </c>
      <c r="D1322">
        <v>51</v>
      </c>
      <c r="E1322" s="1">
        <f>IF(dataOrig!$I1322&gt;0,dataOrig!E1322*dataRevised!$I1322/dataOrig!$I1322,dataOrig!E1322)</f>
        <v>1369.6812327143421</v>
      </c>
      <c r="F1322" s="1">
        <f>IF(dataOrig!$I1322&gt;0,dataOrig!F1322*dataRevised!$I1322/dataOrig!$I1322,dataOrig!F1322)</f>
        <v>4279.2407743974709</v>
      </c>
      <c r="G1322" s="1">
        <f>IF(dataOrig!$I1322&gt;0,dataOrig!G1322*dataRevised!$I1322/dataOrig!$I1322,dataOrig!G1322)</f>
        <v>386.9957329118925</v>
      </c>
      <c r="H1322" s="1">
        <f>IF(dataOrig!$I1322&gt;0,dataOrig!H1322*dataRevised!$I1322/dataOrig!$I1322,dataOrig!H1322)</f>
        <v>1785.7185302252074</v>
      </c>
      <c r="I1322" s="9">
        <f>dataOrig!I1322*VLOOKUP($C1322,pivot!$H$4:$Q$65,7,FALSE)/VLOOKUP($C1322,pivot!$H$4:$Q$65,2,FALSE)</f>
        <v>7821.6362702489132</v>
      </c>
      <c r="J1322" s="1">
        <f>dataOrig!J1322</f>
        <v>2028</v>
      </c>
      <c r="K1322" s="1">
        <f>dataOrig!K1322</f>
        <v>6336</v>
      </c>
      <c r="L1322" s="1">
        <f>dataOrig!L1322</f>
        <v>573</v>
      </c>
      <c r="M1322" s="1">
        <f>dataOrig!M1322</f>
        <v>2644</v>
      </c>
      <c r="N1322" s="9">
        <f>dataOrig!N1322</f>
        <v>11581</v>
      </c>
      <c r="O1322" s="1">
        <f>IF(dataOrig!$S1322&gt;0,dataOrig!O1322*dataRevised!$S1322/dataOrig!$S1322,dataOrig!O1322)</f>
        <v>5439.9534437056718</v>
      </c>
      <c r="P1322" s="1">
        <f>IF(dataOrig!$S1322&gt;0,dataOrig!P1322*dataRevised!$S1322/dataOrig!$S1322,dataOrig!P1322)</f>
        <v>5366.2805507459161</v>
      </c>
      <c r="Q1322" s="1">
        <f>IF(dataOrig!$S1322&gt;0,dataOrig!Q1322*dataRevised!$S1322/dataOrig!$S1322,dataOrig!Q1322)</f>
        <v>438.80876808333682</v>
      </c>
      <c r="R1322" s="1">
        <f>IF(dataOrig!$S1322&gt;0,dataOrig!R1322*dataRevised!$S1322/dataOrig!$S1322,dataOrig!R1322)</f>
        <v>2066.2768346484127</v>
      </c>
      <c r="S1322" s="9">
        <f>dataOrig!S1322*VLOOKUP($C1322,pivot!$H$4:$Q$65,8,FALSE)/VLOOKUP($C1322,pivot!$H$4:$Q$65,4,FALSE)</f>
        <v>13311.319597183337</v>
      </c>
      <c r="T1322" s="1">
        <f>IF(dataOrig!$X1322&gt;0,dataOrig!T1322*dataRevised!$X1322/dataOrig!$X1322,dataOrig!T1322)</f>
        <v>7575.7632226785345</v>
      </c>
      <c r="U1322" s="1">
        <f>IF(dataOrig!$X1322&gt;0,dataOrig!U1322*dataRevised!$X1322/dataOrig!$X1322,dataOrig!U1322)</f>
        <v>5314.2914588393778</v>
      </c>
      <c r="V1322" s="1">
        <f>IF(dataOrig!$X1322&gt;0,dataOrig!V1322*dataRevised!$X1322/dataOrig!$X1322,dataOrig!V1322)</f>
        <v>1198.1676422509086</v>
      </c>
      <c r="W1322" s="1">
        <f>IF(dataOrig!$X1322&gt;0,dataOrig!W1322*dataRevised!$X1322/dataOrig!$X1322,dataOrig!W1322)</f>
        <v>9199.6983433851146</v>
      </c>
      <c r="X1322" s="9">
        <f>dataOrig!X1322*VLOOKUP($C1322,pivot!$H$4:$Q$65,9,FALSE)/VLOOKUP($C1322,pivot!$H$4:$Q$65,5,FALSE)</f>
        <v>23287.920667153936</v>
      </c>
      <c r="Y1322" s="1">
        <f>IF(dataOrig!$AC1322&gt;0,dataOrig!Y1322*dataRevised!$AC1322/dataOrig!$AC1322,dataOrig!Y1322)</f>
        <v>6676.931789780162</v>
      </c>
      <c r="Z1322" s="1">
        <f>IF(dataOrig!$AC1322&gt;0,dataOrig!Z1322*dataRevised!$AC1322/dataOrig!$AC1322,dataOrig!Z1322)</f>
        <v>9260.2602395297145</v>
      </c>
      <c r="AA1322" s="1">
        <f>IF(dataOrig!$AC1322&gt;0,dataOrig!AA1322*dataRevised!$AC1322/dataOrig!$AC1322,dataOrig!AA1322)</f>
        <v>808.39708958770348</v>
      </c>
      <c r="AB1322" s="1">
        <f>IF(dataOrig!$AC1322&gt;0,dataOrig!AB1322*dataRevised!$AC1322/dataOrig!$AC1322,dataOrig!AB1322)</f>
        <v>4442.1966518293302</v>
      </c>
      <c r="AC1322" s="9">
        <f>dataOrig!AC1322*VLOOKUP($C1322,pivot!$H$4:$Q$65,10,FALSE)/VLOOKUP($C1322,pivot!$H$4:$Q$65,6,FALSE)</f>
        <v>21187.78577072691</v>
      </c>
    </row>
    <row r="1323" spans="1:29">
      <c r="A1323">
        <v>1367</v>
      </c>
      <c r="B1323">
        <v>51107</v>
      </c>
      <c r="C1323">
        <f>dataOrig!C1323</f>
        <v>51107</v>
      </c>
      <c r="D1323">
        <v>51</v>
      </c>
      <c r="E1323" s="1">
        <f>IF(dataOrig!$I1323&gt;0,dataOrig!E1323*dataRevised!$I1323/dataOrig!$I1323,dataOrig!E1323)</f>
        <v>120.21856973528251</v>
      </c>
      <c r="F1323" s="1">
        <f>IF(dataOrig!$I1323&gt;0,dataOrig!F1323*dataRevised!$I1323/dataOrig!$I1323,dataOrig!F1323)</f>
        <v>1552.7106282101938</v>
      </c>
      <c r="G1323" s="1">
        <f>IF(dataOrig!$I1323&gt;0,dataOrig!G1323*dataRevised!$I1323/dataOrig!$I1323,dataOrig!G1323)</f>
        <v>692.26985381272232</v>
      </c>
      <c r="H1323" s="1">
        <f>IF(dataOrig!$I1323&gt;0,dataOrig!H1323*dataRevised!$I1323/dataOrig!$I1323,dataOrig!H1323)</f>
        <v>648.36981430264723</v>
      </c>
      <c r="I1323" s="9">
        <f>dataOrig!I1323*VLOOKUP($C1323,pivot!$H$4:$Q$65,7,FALSE)/VLOOKUP($C1323,pivot!$H$4:$Q$65,2,FALSE)</f>
        <v>3013.5688660608457</v>
      </c>
      <c r="J1323" s="1">
        <f>dataOrig!J1323</f>
        <v>178</v>
      </c>
      <c r="K1323" s="1">
        <f>dataOrig!K1323</f>
        <v>2299</v>
      </c>
      <c r="L1323" s="1">
        <f>dataOrig!L1323</f>
        <v>1025</v>
      </c>
      <c r="M1323" s="1">
        <f>dataOrig!M1323</f>
        <v>960</v>
      </c>
      <c r="N1323" s="9">
        <f>dataOrig!N1323</f>
        <v>4462</v>
      </c>
      <c r="O1323" s="1">
        <f>IF(dataOrig!$S1323&gt;0,dataOrig!O1323*dataRevised!$S1323/dataOrig!$S1323,dataOrig!O1323)</f>
        <v>1040.4488283490964</v>
      </c>
      <c r="P1323" s="1">
        <f>IF(dataOrig!$S1323&gt;0,dataOrig!P1323*dataRevised!$S1323/dataOrig!$S1323,dataOrig!P1323)</f>
        <v>2050.7160895244815</v>
      </c>
      <c r="Q1323" s="1">
        <f>IF(dataOrig!$S1323&gt;0,dataOrig!Q1323*dataRevised!$S1323/dataOrig!$S1323,dataOrig!Q1323)</f>
        <v>2221.8041586540517</v>
      </c>
      <c r="R1323" s="1">
        <f>IF(dataOrig!$S1323&gt;0,dataOrig!R1323*dataRevised!$S1323/dataOrig!$S1323,dataOrig!R1323)</f>
        <v>2377.0037798998128</v>
      </c>
      <c r="S1323" s="9">
        <f>dataOrig!S1323*VLOOKUP($C1323,pivot!$H$4:$Q$65,8,FALSE)/VLOOKUP($C1323,pivot!$H$4:$Q$65,4,FALSE)</f>
        <v>7689.9728564274428</v>
      </c>
      <c r="T1323" s="1">
        <f>IF(dataOrig!$X1323&gt;0,dataOrig!T1323*dataRevised!$X1323/dataOrig!$X1323,dataOrig!T1323)</f>
        <v>2856.6545740363522</v>
      </c>
      <c r="U1323" s="1">
        <f>IF(dataOrig!$X1323&gt;0,dataOrig!U1323*dataRevised!$X1323/dataOrig!$X1323,dataOrig!U1323)</f>
        <v>7841.0319658001308</v>
      </c>
      <c r="V1323" s="1">
        <f>IF(dataOrig!$X1323&gt;0,dataOrig!V1323*dataRevised!$X1323/dataOrig!$X1323,dataOrig!V1323)</f>
        <v>5341.0412480617242</v>
      </c>
      <c r="W1323" s="1">
        <f>IF(dataOrig!$X1323&gt;0,dataOrig!W1323*dataRevised!$X1323/dataOrig!$X1323,dataOrig!W1323)</f>
        <v>5791.3293666378795</v>
      </c>
      <c r="X1323" s="9">
        <f>dataOrig!X1323*VLOOKUP($C1323,pivot!$H$4:$Q$65,9,FALSE)/VLOOKUP($C1323,pivot!$H$4:$Q$65,5,FALSE)</f>
        <v>21830.057154536087</v>
      </c>
      <c r="Y1323" s="1">
        <f>IF(dataOrig!$AC1323&gt;0,dataOrig!Y1323*dataRevised!$AC1323/dataOrig!$AC1323,dataOrig!Y1323)</f>
        <v>4881.7215046372949</v>
      </c>
      <c r="Z1323" s="1">
        <f>IF(dataOrig!$AC1323&gt;0,dataOrig!Z1323*dataRevised!$AC1323/dataOrig!$AC1323,dataOrig!Z1323)</f>
        <v>10739.391904648861</v>
      </c>
      <c r="AA1323" s="1">
        <f>IF(dataOrig!$AC1323&gt;0,dataOrig!AA1323*dataRevised!$AC1323/dataOrig!$AC1323,dataOrig!AA1323)</f>
        <v>7874.1561142561368</v>
      </c>
      <c r="AB1323" s="1">
        <f>IF(dataOrig!$AC1323&gt;0,dataOrig!AB1323*dataRevised!$AC1323/dataOrig!$AC1323,dataOrig!AB1323)</f>
        <v>4275.5538420513858</v>
      </c>
      <c r="AC1323" s="9">
        <f>dataOrig!AC1323*VLOOKUP($C1323,pivot!$H$4:$Q$65,10,FALSE)/VLOOKUP($C1323,pivot!$H$4:$Q$65,6,FALSE)</f>
        <v>27770.823365593678</v>
      </c>
    </row>
    <row r="1324" spans="1:29">
      <c r="A1324">
        <v>1368</v>
      </c>
      <c r="B1324">
        <v>51107</v>
      </c>
      <c r="C1324">
        <f>dataOrig!C1324</f>
        <v>51107</v>
      </c>
      <c r="D1324">
        <v>51</v>
      </c>
      <c r="E1324" s="1">
        <f>IF(dataOrig!$I1324&gt;0,dataOrig!E1324*dataRevised!$I1324/dataOrig!$I1324,dataOrig!E1324)</f>
        <v>2122.0603713947057</v>
      </c>
      <c r="F1324" s="1">
        <f>IF(dataOrig!$I1324&gt;0,dataOrig!F1324*dataRevised!$I1324/dataOrig!$I1324,dataOrig!F1324)</f>
        <v>2706.2685894903202</v>
      </c>
      <c r="G1324" s="1">
        <f>IF(dataOrig!$I1324&gt;0,dataOrig!G1324*dataRevised!$I1324/dataOrig!$I1324,dataOrig!G1324)</f>
        <v>158.7155274595022</v>
      </c>
      <c r="H1324" s="1">
        <f>IF(dataOrig!$I1324&gt;0,dataOrig!H1324*dataRevised!$I1324/dataOrig!$I1324,dataOrig!H1324)</f>
        <v>1689.1384433030425</v>
      </c>
      <c r="I1324" s="9">
        <f>dataOrig!I1324*VLOOKUP($C1324,pivot!$H$4:$Q$65,7,FALSE)/VLOOKUP($C1324,pivot!$H$4:$Q$65,2,FALSE)</f>
        <v>6676.1829316475705</v>
      </c>
      <c r="J1324" s="1">
        <f>dataOrig!J1324</f>
        <v>3142</v>
      </c>
      <c r="K1324" s="1">
        <f>dataOrig!K1324</f>
        <v>4007</v>
      </c>
      <c r="L1324" s="1">
        <f>dataOrig!L1324</f>
        <v>235</v>
      </c>
      <c r="M1324" s="1">
        <f>dataOrig!M1324</f>
        <v>2501</v>
      </c>
      <c r="N1324" s="9">
        <f>dataOrig!N1324</f>
        <v>9885</v>
      </c>
      <c r="O1324" s="1">
        <f>IF(dataOrig!$S1324&gt;0,dataOrig!O1324*dataRevised!$S1324/dataOrig!$S1324,dataOrig!O1324)</f>
        <v>3102.6565429827228</v>
      </c>
      <c r="P1324" s="1">
        <f>IF(dataOrig!$S1324&gt;0,dataOrig!P1324*dataRevised!$S1324/dataOrig!$S1324,dataOrig!P1324)</f>
        <v>5118.3550188317604</v>
      </c>
      <c r="Q1324" s="1">
        <f>IF(dataOrig!$S1324&gt;0,dataOrig!Q1324*dataRevised!$S1324/dataOrig!$S1324,dataOrig!Q1324)</f>
        <v>419.27445106935556</v>
      </c>
      <c r="R1324" s="1">
        <f>IF(dataOrig!$S1324&gt;0,dataOrig!R1324*dataRevised!$S1324/dataOrig!$S1324,dataOrig!R1324)</f>
        <v>2922.3039237610851</v>
      </c>
      <c r="S1324" s="9">
        <f>dataOrig!S1324*VLOOKUP($C1324,pivot!$H$4:$Q$65,8,FALSE)/VLOOKUP($C1324,pivot!$H$4:$Q$65,4,FALSE)</f>
        <v>11562.589936644923</v>
      </c>
      <c r="T1324" s="1">
        <f>IF(dataOrig!$X1324&gt;0,dataOrig!T1324*dataRevised!$X1324/dataOrig!$X1324,dataOrig!T1324)</f>
        <v>2580.2400854054449</v>
      </c>
      <c r="U1324" s="1">
        <f>IF(dataOrig!$X1324&gt;0,dataOrig!U1324*dataRevised!$X1324/dataOrig!$X1324,dataOrig!U1324)</f>
        <v>5102.5222941624743</v>
      </c>
      <c r="V1324" s="1">
        <f>IF(dataOrig!$X1324&gt;0,dataOrig!V1324*dataRevised!$X1324/dataOrig!$X1324,dataOrig!V1324)</f>
        <v>1096.7413581161804</v>
      </c>
      <c r="W1324" s="1">
        <f>IF(dataOrig!$X1324&gt;0,dataOrig!W1324*dataRevised!$X1324/dataOrig!$X1324,dataOrig!W1324)</f>
        <v>5391.1971028536227</v>
      </c>
      <c r="X1324" s="9">
        <f>dataOrig!X1324*VLOOKUP($C1324,pivot!$H$4:$Q$65,9,FALSE)/VLOOKUP($C1324,pivot!$H$4:$Q$65,5,FALSE)</f>
        <v>14170.700840537722</v>
      </c>
      <c r="Y1324" s="1">
        <f>IF(dataOrig!$AC1324&gt;0,dataOrig!Y1324*dataRevised!$AC1324/dataOrig!$AC1324,dataOrig!Y1324)</f>
        <v>4219.8534143955703</v>
      </c>
      <c r="Z1324" s="1">
        <f>IF(dataOrig!$AC1324&gt;0,dataOrig!Z1324*dataRevised!$AC1324/dataOrig!$AC1324,dataOrig!Z1324)</f>
        <v>6919.6530368415733</v>
      </c>
      <c r="AA1324" s="1">
        <f>IF(dataOrig!$AC1324&gt;0,dataOrig!AA1324*dataRevised!$AC1324/dataOrig!$AC1324,dataOrig!AA1324)</f>
        <v>488.58541790956912</v>
      </c>
      <c r="AB1324" s="1">
        <f>IF(dataOrig!$AC1324&gt;0,dataOrig!AB1324*dataRevised!$AC1324/dataOrig!$AC1324,dataOrig!AB1324)</f>
        <v>4101.2483979474009</v>
      </c>
      <c r="AC1324" s="9">
        <f>dataOrig!AC1324*VLOOKUP($C1324,pivot!$H$4:$Q$65,10,FALSE)/VLOOKUP($C1324,pivot!$H$4:$Q$65,6,FALSE)</f>
        <v>15729.340267094114</v>
      </c>
    </row>
    <row r="1325" spans="1:29">
      <c r="A1325">
        <v>1369</v>
      </c>
      <c r="B1325">
        <v>51107</v>
      </c>
      <c r="C1325">
        <f>dataOrig!C1325</f>
        <v>51107</v>
      </c>
      <c r="D1325">
        <v>51</v>
      </c>
      <c r="E1325" s="1">
        <f>IF(dataOrig!$I1325&gt;0,dataOrig!E1325*dataRevised!$I1325/dataOrig!$I1325,dataOrig!E1325)</f>
        <v>51.329276965626228</v>
      </c>
      <c r="F1325" s="1">
        <f>IF(dataOrig!$I1325&gt;0,dataOrig!F1325*dataRevised!$I1325/dataOrig!$I1325,dataOrig!F1325)</f>
        <v>64.836981430264714</v>
      </c>
      <c r="G1325" s="1">
        <f>IF(dataOrig!$I1325&gt;0,dataOrig!G1325*dataRevised!$I1325/dataOrig!$I1325,dataOrig!G1325)</f>
        <v>21.61232714342157</v>
      </c>
      <c r="H1325" s="1">
        <f>IF(dataOrig!$I1325&gt;0,dataOrig!H1325*dataRevised!$I1325/dataOrig!$I1325,dataOrig!H1325)</f>
        <v>261.37408139075461</v>
      </c>
      <c r="I1325" s="9">
        <f>dataOrig!I1325*VLOOKUP($C1325,pivot!$H$4:$Q$65,7,FALSE)/VLOOKUP($C1325,pivot!$H$4:$Q$65,2,FALSE)</f>
        <v>399.15266693006714</v>
      </c>
      <c r="J1325" s="1">
        <f>dataOrig!J1325</f>
        <v>76</v>
      </c>
      <c r="K1325" s="1">
        <f>dataOrig!K1325</f>
        <v>96</v>
      </c>
      <c r="L1325" s="1">
        <f>dataOrig!L1325</f>
        <v>32</v>
      </c>
      <c r="M1325" s="1">
        <f>dataOrig!M1325</f>
        <v>387</v>
      </c>
      <c r="N1325" s="9">
        <f>dataOrig!N1325</f>
        <v>591</v>
      </c>
      <c r="O1325" s="1">
        <f>IF(dataOrig!$S1325&gt;0,dataOrig!O1325*dataRevised!$S1325/dataOrig!$S1325,dataOrig!O1325)</f>
        <v>134.80618488095106</v>
      </c>
      <c r="P1325" s="1">
        <f>IF(dataOrig!$S1325&gt;0,dataOrig!P1325*dataRevised!$S1325/dataOrig!$S1325,dataOrig!P1325)</f>
        <v>203.14823156284243</v>
      </c>
      <c r="Q1325" s="1">
        <f>IF(dataOrig!$S1325&gt;0,dataOrig!Q1325*dataRevised!$S1325/dataOrig!$S1325,dataOrig!Q1325)</f>
        <v>147.73011821075701</v>
      </c>
      <c r="R1325" s="1">
        <f>IF(dataOrig!$S1325&gt;0,dataOrig!R1325*dataRevised!$S1325/dataOrig!$S1325,dataOrig!R1325)</f>
        <v>429.49322460829836</v>
      </c>
      <c r="S1325" s="9">
        <f>dataOrig!S1325*VLOOKUP($C1325,pivot!$H$4:$Q$65,8,FALSE)/VLOOKUP($C1325,pivot!$H$4:$Q$65,4,FALSE)</f>
        <v>915.17775926284889</v>
      </c>
      <c r="T1325" s="1">
        <f>IF(dataOrig!$X1325&gt;0,dataOrig!T1325*dataRevised!$X1325/dataOrig!$X1325,dataOrig!T1325)</f>
        <v>302.04970330232197</v>
      </c>
      <c r="U1325" s="1">
        <f>IF(dataOrig!$X1325&gt;0,dataOrig!U1325*dataRevised!$X1325/dataOrig!$X1325,dataOrig!U1325)</f>
        <v>932.89889912931187</v>
      </c>
      <c r="V1325" s="1">
        <f>IF(dataOrig!$X1325&gt;0,dataOrig!V1325*dataRevised!$X1325/dataOrig!$X1325,dataOrig!V1325)</f>
        <v>94.73883682914159</v>
      </c>
      <c r="W1325" s="1">
        <f>IF(dataOrig!$X1325&gt;0,dataOrig!W1325*dataRevised!$X1325/dataOrig!$X1325,dataOrig!W1325)</f>
        <v>1502.4464946550927</v>
      </c>
      <c r="X1325" s="9">
        <f>dataOrig!X1325*VLOOKUP($C1325,pivot!$H$4:$Q$65,9,FALSE)/VLOOKUP($C1325,pivot!$H$4:$Q$65,5,FALSE)</f>
        <v>2832.1339339158681</v>
      </c>
      <c r="Y1325" s="1">
        <f>IF(dataOrig!$AC1325&gt;0,dataOrig!Y1325*dataRevised!$AC1325/dataOrig!$AC1325,dataOrig!Y1325)</f>
        <v>571.46998093177854</v>
      </c>
      <c r="Z1325" s="1">
        <f>IF(dataOrig!$AC1325&gt;0,dataOrig!Z1325*dataRevised!$AC1325/dataOrig!$AC1325,dataOrig!Z1325)</f>
        <v>733.20658731102867</v>
      </c>
      <c r="AA1325" s="1">
        <f>IF(dataOrig!$AC1325&gt;0,dataOrig!AA1325*dataRevised!$AC1325/dataOrig!$AC1325,dataOrig!AA1325)</f>
        <v>159.26668335865304</v>
      </c>
      <c r="AB1325" s="1">
        <f>IF(dataOrig!$AC1325&gt;0,dataOrig!AB1325*dataRevised!$AC1325/dataOrig!$AC1325,dataOrig!AB1325)</f>
        <v>1174.0008416871665</v>
      </c>
      <c r="AC1325" s="9">
        <f>dataOrig!AC1325*VLOOKUP($C1325,pivot!$H$4:$Q$65,10,FALSE)/VLOOKUP($C1325,pivot!$H$4:$Q$65,6,FALSE)</f>
        <v>2637.9440932886268</v>
      </c>
    </row>
    <row r="1326" spans="1:29">
      <c r="A1326">
        <v>1370</v>
      </c>
      <c r="B1326">
        <v>51107</v>
      </c>
      <c r="C1326">
        <f>dataOrig!C1326</f>
        <v>51107</v>
      </c>
      <c r="D1326">
        <v>51</v>
      </c>
      <c r="E1326" s="1">
        <f>IF(dataOrig!$I1326&gt;0,dataOrig!E1326*dataRevised!$I1326/dataOrig!$I1326,dataOrig!E1326)</f>
        <v>397.12651126037139</v>
      </c>
      <c r="F1326" s="1">
        <f>IF(dataOrig!$I1326&gt;0,dataOrig!F1326*dataRevised!$I1326/dataOrig!$I1326,dataOrig!F1326)</f>
        <v>381.59265112603714</v>
      </c>
      <c r="G1326" s="1">
        <f>IF(dataOrig!$I1326&gt;0,dataOrig!G1326*dataRevised!$I1326/dataOrig!$I1326,dataOrig!G1326)</f>
        <v>396.45112603713943</v>
      </c>
      <c r="H1326" s="1">
        <f>IF(dataOrig!$I1326&gt;0,dataOrig!H1326*dataRevised!$I1326/dataOrig!$I1326,dataOrig!H1326)</f>
        <v>1194.7564598972738</v>
      </c>
      <c r="I1326" s="9">
        <f>dataOrig!I1326*VLOOKUP($C1326,pivot!$H$4:$Q$65,7,FALSE)/VLOOKUP($C1326,pivot!$H$4:$Q$65,2,FALSE)</f>
        <v>2369.9267483208218</v>
      </c>
      <c r="J1326" s="1">
        <f>dataOrig!J1326</f>
        <v>588</v>
      </c>
      <c r="K1326" s="1">
        <f>dataOrig!K1326</f>
        <v>565</v>
      </c>
      <c r="L1326" s="1">
        <f>dataOrig!L1326</f>
        <v>587</v>
      </c>
      <c r="M1326" s="1">
        <f>dataOrig!M1326</f>
        <v>1769</v>
      </c>
      <c r="N1326" s="9">
        <f>dataOrig!N1326</f>
        <v>3509</v>
      </c>
      <c r="O1326" s="1">
        <f>IF(dataOrig!$S1326&gt;0,dataOrig!O1326*dataRevised!$S1326/dataOrig!$S1326,dataOrig!O1326)</f>
        <v>1371.5152396913356</v>
      </c>
      <c r="P1326" s="1">
        <f>IF(dataOrig!$S1326&gt;0,dataOrig!P1326*dataRevised!$S1326/dataOrig!$S1326,dataOrig!P1326)</f>
        <v>1195.0830959964708</v>
      </c>
      <c r="Q1326" s="1">
        <f>IF(dataOrig!$S1326&gt;0,dataOrig!Q1326*dataRevised!$S1326/dataOrig!$S1326,dataOrig!Q1326)</f>
        <v>1469.0737235314473</v>
      </c>
      <c r="R1326" s="1">
        <f>IF(dataOrig!$S1326&gt;0,dataOrig!R1326*dataRevised!$S1326/dataOrig!$S1326,dataOrig!R1326)</f>
        <v>1614.9584284156826</v>
      </c>
      <c r="S1326" s="9">
        <f>dataOrig!S1326*VLOOKUP($C1326,pivot!$H$4:$Q$65,8,FALSE)/VLOOKUP($C1326,pivot!$H$4:$Q$65,4,FALSE)</f>
        <v>5650.6304876349368</v>
      </c>
      <c r="T1326" s="1">
        <f>IF(dataOrig!$X1326&gt;0,dataOrig!T1326*dataRevised!$X1326/dataOrig!$X1326,dataOrig!T1326)</f>
        <v>1411.0513814787444</v>
      </c>
      <c r="U1326" s="1">
        <f>IF(dataOrig!$X1326&gt;0,dataOrig!U1326*dataRevised!$X1326/dataOrig!$X1326,dataOrig!U1326)</f>
        <v>2745.1971189432443</v>
      </c>
      <c r="V1326" s="1">
        <f>IF(dataOrig!$X1326&gt;0,dataOrig!V1326*dataRevised!$X1326/dataOrig!$X1326,dataOrig!V1326)</f>
        <v>618.58887576674806</v>
      </c>
      <c r="W1326" s="1">
        <f>IF(dataOrig!$X1326&gt;0,dataOrig!W1326*dataRevised!$X1326/dataOrig!$X1326,dataOrig!W1326)</f>
        <v>2852.1962758326276</v>
      </c>
      <c r="X1326" s="9">
        <f>dataOrig!X1326*VLOOKUP($C1326,pivot!$H$4:$Q$65,9,FALSE)/VLOOKUP($C1326,pivot!$H$4:$Q$65,5,FALSE)</f>
        <v>7627.0336520213641</v>
      </c>
      <c r="Y1326" s="1">
        <f>IF(dataOrig!$AC1326&gt;0,dataOrig!Y1326*dataRevised!$AC1326/dataOrig!$AC1326,dataOrig!Y1326)</f>
        <v>2045.1183941869383</v>
      </c>
      <c r="Z1326" s="1">
        <f>IF(dataOrig!$AC1326&gt;0,dataOrig!Z1326*dataRevised!$AC1326/dataOrig!$AC1326,dataOrig!Z1326)</f>
        <v>2163.8509658898574</v>
      </c>
      <c r="AA1326" s="1">
        <f>IF(dataOrig!$AC1326&gt;0,dataOrig!AA1326*dataRevised!$AC1326/dataOrig!$AC1326,dataOrig!AA1326)</f>
        <v>3068.3416662889654</v>
      </c>
      <c r="AB1326" s="1">
        <f>IF(dataOrig!$AC1326&gt;0,dataOrig!AB1326*dataRevised!$AC1326/dataOrig!$AC1326,dataOrig!AB1326)</f>
        <v>2695.2971736255286</v>
      </c>
      <c r="AC1326" s="9">
        <f>dataOrig!AC1326*VLOOKUP($C1326,pivot!$H$4:$Q$65,10,FALSE)/VLOOKUP($C1326,pivot!$H$4:$Q$65,6,FALSE)</f>
        <v>9972.6081999912894</v>
      </c>
    </row>
    <row r="1327" spans="1:29">
      <c r="A1327">
        <v>1371</v>
      </c>
      <c r="B1327">
        <v>51107</v>
      </c>
      <c r="C1327">
        <f>dataOrig!C1327</f>
        <v>51107</v>
      </c>
      <c r="D1327">
        <v>51</v>
      </c>
      <c r="E1327" s="1">
        <f>IF(dataOrig!$I1327&gt;0,dataOrig!E1327*dataRevised!$I1327/dataOrig!$I1327,dataOrig!E1327)</f>
        <v>21.612327143421574</v>
      </c>
      <c r="F1327" s="1">
        <f>IF(dataOrig!$I1327&gt;0,dataOrig!F1327*dataRevised!$I1327/dataOrig!$I1327,dataOrig!F1327)</f>
        <v>16.209245357566179</v>
      </c>
      <c r="G1327" s="1">
        <f>IF(dataOrig!$I1327&gt;0,dataOrig!G1327*dataRevised!$I1327/dataOrig!$I1327,dataOrig!G1327)</f>
        <v>22.963097589885422</v>
      </c>
      <c r="H1327" s="1">
        <f>IF(dataOrig!$I1327&gt;0,dataOrig!H1327*dataRevised!$I1327/dataOrig!$I1327,dataOrig!H1327)</f>
        <v>183.02939549585145</v>
      </c>
      <c r="I1327" s="9">
        <f>dataOrig!I1327*VLOOKUP($C1327,pivot!$H$4:$Q$65,7,FALSE)/VLOOKUP($C1327,pivot!$H$4:$Q$65,2,FALSE)</f>
        <v>243.81406558672461</v>
      </c>
      <c r="J1327" s="1">
        <f>dataOrig!J1327</f>
        <v>32</v>
      </c>
      <c r="K1327" s="1">
        <f>dataOrig!K1327</f>
        <v>24</v>
      </c>
      <c r="L1327" s="1">
        <f>dataOrig!L1327</f>
        <v>34</v>
      </c>
      <c r="M1327" s="1">
        <f>dataOrig!M1327</f>
        <v>271</v>
      </c>
      <c r="N1327" s="9">
        <f>dataOrig!N1327</f>
        <v>361</v>
      </c>
      <c r="O1327" s="1">
        <f>IF(dataOrig!$S1327&gt;0,dataOrig!O1327*dataRevised!$S1327/dataOrig!$S1327,dataOrig!O1327)</f>
        <v>101.32952105709769</v>
      </c>
      <c r="P1327" s="1">
        <f>IF(dataOrig!$S1327&gt;0,dataOrig!P1327*dataRevised!$S1327/dataOrig!$S1327,dataOrig!P1327)</f>
        <v>123.42933746007971</v>
      </c>
      <c r="Q1327" s="1">
        <f>IF(dataOrig!$S1327&gt;0,dataOrig!Q1327*dataRevised!$S1327/dataOrig!$S1327,dataOrig!Q1327)</f>
        <v>261.75232402464673</v>
      </c>
      <c r="R1327" s="1">
        <f>IF(dataOrig!$S1327&gt;0,dataOrig!R1327*dataRevised!$S1327/dataOrig!$S1327,dataOrig!R1327)</f>
        <v>189.88266560358088</v>
      </c>
      <c r="S1327" s="9">
        <f>dataOrig!S1327*VLOOKUP($C1327,pivot!$H$4:$Q$65,8,FALSE)/VLOOKUP($C1327,pivot!$H$4:$Q$65,4,FALSE)</f>
        <v>676.39384814540495</v>
      </c>
      <c r="T1327" s="1">
        <f>IF(dataOrig!$X1327&gt;0,dataOrig!T1327*dataRevised!$X1327/dataOrig!$X1327,dataOrig!T1327)</f>
        <v>30.093512875139098</v>
      </c>
      <c r="U1327" s="1">
        <f>IF(dataOrig!$X1327&gt;0,dataOrig!U1327*dataRevised!$X1327/dataOrig!$X1327,dataOrig!U1327)</f>
        <v>331.02864162653009</v>
      </c>
      <c r="V1327" s="1">
        <f>IF(dataOrig!$X1327&gt;0,dataOrig!V1327*dataRevised!$X1327/dataOrig!$X1327,dataOrig!V1327)</f>
        <v>28.97893832420802</v>
      </c>
      <c r="W1327" s="1">
        <f>IF(dataOrig!$X1327&gt;0,dataOrig!W1327*dataRevised!$X1327/dataOrig!$X1327,dataOrig!W1327)</f>
        <v>532.76663534505519</v>
      </c>
      <c r="X1327" s="9">
        <f>dataOrig!X1327*VLOOKUP($C1327,pivot!$H$4:$Q$65,9,FALSE)/VLOOKUP($C1327,pivot!$H$4:$Q$65,5,FALSE)</f>
        <v>922.86772817093231</v>
      </c>
      <c r="Y1327" s="1">
        <f>IF(dataOrig!$AC1327&gt;0,dataOrig!Y1327*dataRevised!$AC1327/dataOrig!$AC1327,dataOrig!Y1327)</f>
        <v>307.8501587418761</v>
      </c>
      <c r="Z1327" s="1">
        <f>IF(dataOrig!$AC1327&gt;0,dataOrig!Z1327*dataRevised!$AC1327/dataOrig!$AC1327,dataOrig!Z1327)</f>
        <v>357.24593720645095</v>
      </c>
      <c r="AA1327" s="1">
        <f>IF(dataOrig!$AC1327&gt;0,dataOrig!AA1327*dataRevised!$AC1327/dataOrig!$AC1327,dataOrig!AA1327)</f>
        <v>311.26348547040232</v>
      </c>
      <c r="AB1327" s="1">
        <f>IF(dataOrig!$AC1327&gt;0,dataOrig!AB1327*dataRevised!$AC1327/dataOrig!$AC1327,dataOrig!AB1327)</f>
        <v>373.40586140787525</v>
      </c>
      <c r="AC1327" s="9">
        <f>dataOrig!AC1327*VLOOKUP($C1327,pivot!$H$4:$Q$65,10,FALSE)/VLOOKUP($C1327,pivot!$H$4:$Q$65,6,FALSE)</f>
        <v>1349.7654428266046</v>
      </c>
    </row>
    <row r="1328" spans="1:29">
      <c r="A1328">
        <v>1372</v>
      </c>
      <c r="B1328">
        <v>51107</v>
      </c>
      <c r="C1328">
        <f>dataOrig!C1328</f>
        <v>51107</v>
      </c>
      <c r="D1328">
        <v>51</v>
      </c>
      <c r="E1328" s="1">
        <f>IF(dataOrig!$I1328&gt;0,dataOrig!E1328*dataRevised!$I1328/dataOrig!$I1328,dataOrig!E1328)</f>
        <v>57.407743974713547</v>
      </c>
      <c r="F1328" s="1">
        <f>IF(dataOrig!$I1328&gt;0,dataOrig!F1328*dataRevised!$I1328/dataOrig!$I1328,dataOrig!F1328)</f>
        <v>23.638482813117342</v>
      </c>
      <c r="G1328" s="1">
        <f>IF(dataOrig!$I1328&gt;0,dataOrig!G1328*dataRevised!$I1328/dataOrig!$I1328,dataOrig!G1328)</f>
        <v>3.3769261161596207</v>
      </c>
      <c r="H1328" s="1">
        <f>IF(dataOrig!$I1328&gt;0,dataOrig!H1328*dataRevised!$I1328/dataOrig!$I1328,dataOrig!H1328)</f>
        <v>282.31102331094428</v>
      </c>
      <c r="I1328" s="9">
        <f>dataOrig!I1328*VLOOKUP($C1328,pivot!$H$4:$Q$65,7,FALSE)/VLOOKUP($C1328,pivot!$H$4:$Q$65,2,FALSE)</f>
        <v>366.73417621493479</v>
      </c>
      <c r="J1328" s="1">
        <f>dataOrig!J1328</f>
        <v>85</v>
      </c>
      <c r="K1328" s="1">
        <f>dataOrig!K1328</f>
        <v>35</v>
      </c>
      <c r="L1328" s="1">
        <f>dataOrig!L1328</f>
        <v>5</v>
      </c>
      <c r="M1328" s="1">
        <f>dataOrig!M1328</f>
        <v>418</v>
      </c>
      <c r="N1328" s="9">
        <f>dataOrig!N1328</f>
        <v>543</v>
      </c>
      <c r="O1328" s="1">
        <f>IF(dataOrig!$S1328&gt;0,dataOrig!O1328*dataRevised!$S1328/dataOrig!$S1328,dataOrig!O1328)</f>
        <v>249.67132207729165</v>
      </c>
      <c r="P1328" s="1">
        <f>IF(dataOrig!$S1328&gt;0,dataOrig!P1328*dataRevised!$S1328/dataOrig!$S1328,dataOrig!P1328)</f>
        <v>360.61417871362897</v>
      </c>
      <c r="Q1328" s="1">
        <f>IF(dataOrig!$S1328&gt;0,dataOrig!Q1328*dataRevised!$S1328/dataOrig!$S1328,dataOrig!Q1328)</f>
        <v>176.0537225710427</v>
      </c>
      <c r="R1328" s="1">
        <f>IF(dataOrig!$S1328&gt;0,dataOrig!R1328*dataRevised!$S1328/dataOrig!$S1328,dataOrig!R1328)</f>
        <v>381.96931652440497</v>
      </c>
      <c r="S1328" s="9">
        <f>dataOrig!S1328*VLOOKUP($C1328,pivot!$H$4:$Q$65,8,FALSE)/VLOOKUP($C1328,pivot!$H$4:$Q$65,4,FALSE)</f>
        <v>1168.3085398863684</v>
      </c>
      <c r="T1328" s="1">
        <f>IF(dataOrig!$X1328&gt;0,dataOrig!T1328*dataRevised!$X1328/dataOrig!$X1328,dataOrig!T1328)</f>
        <v>74.676494912382196</v>
      </c>
      <c r="U1328" s="1">
        <f>IF(dataOrig!$X1328&gt;0,dataOrig!U1328*dataRevised!$X1328/dataOrig!$X1328,dataOrig!U1328)</f>
        <v>470.35046049291475</v>
      </c>
      <c r="V1328" s="1">
        <f>IF(dataOrig!$X1328&gt;0,dataOrig!V1328*dataRevised!$X1328/dataOrig!$X1328,dataOrig!V1328)</f>
        <v>14.489469162104008</v>
      </c>
      <c r="W1328" s="1">
        <f>IF(dataOrig!$X1328&gt;0,dataOrig!W1328*dataRevised!$X1328/dataOrig!$X1328,dataOrig!W1328)</f>
        <v>551.71440271088341</v>
      </c>
      <c r="X1328" s="9">
        <f>dataOrig!X1328*VLOOKUP($C1328,pivot!$H$4:$Q$65,9,FALSE)/VLOOKUP($C1328,pivot!$H$4:$Q$65,5,FALSE)</f>
        <v>1111.2308272782843</v>
      </c>
      <c r="Y1328" s="1">
        <f>IF(dataOrig!$AC1328&gt;0,dataOrig!Y1328*dataRevised!$AC1328/dataOrig!$AC1328,dataOrig!Y1328)</f>
        <v>265.21347451881337</v>
      </c>
      <c r="Z1328" s="1">
        <f>IF(dataOrig!$AC1328&gt;0,dataOrig!Z1328*dataRevised!$AC1328/dataOrig!$AC1328,dataOrig!Z1328)</f>
        <v>455.62741362822095</v>
      </c>
      <c r="AA1328" s="1">
        <f>IF(dataOrig!$AC1328&gt;0,dataOrig!AA1328*dataRevised!$AC1328/dataOrig!$AC1328,dataOrig!AA1328)</f>
        <v>244.83751479360313</v>
      </c>
      <c r="AB1328" s="1">
        <f>IF(dataOrig!$AC1328&gt;0,dataOrig!AB1328*dataRevised!$AC1328/dataOrig!$AC1328,dataOrig!AB1328)</f>
        <v>889.47289685076578</v>
      </c>
      <c r="AC1328" s="9">
        <f>dataOrig!AC1328*VLOOKUP($C1328,pivot!$H$4:$Q$65,10,FALSE)/VLOOKUP($C1328,pivot!$H$4:$Q$65,6,FALSE)</f>
        <v>1855.1512997914033</v>
      </c>
    </row>
    <row r="1329" spans="1:29">
      <c r="A1329">
        <v>1373</v>
      </c>
      <c r="B1329">
        <v>51107</v>
      </c>
      <c r="C1329">
        <f>dataOrig!C1329</f>
        <v>51107</v>
      </c>
      <c r="D1329">
        <v>51</v>
      </c>
      <c r="E1329" s="1">
        <f>IF(dataOrig!$I1329&gt;0,dataOrig!E1329*dataRevised!$I1329/dataOrig!$I1329,dataOrig!E1329)</f>
        <v>6.0784670090873174</v>
      </c>
      <c r="F1329" s="1">
        <f>IF(dataOrig!$I1329&gt;0,dataOrig!F1329*dataRevised!$I1329/dataOrig!$I1329,dataOrig!F1329)</f>
        <v>4.0523113393915455</v>
      </c>
      <c r="G1329" s="1">
        <f>IF(dataOrig!$I1329&gt;0,dataOrig!G1329*dataRevised!$I1329/dataOrig!$I1329,dataOrig!G1329)</f>
        <v>4.0523113393915455</v>
      </c>
      <c r="H1329" s="1">
        <f>IF(dataOrig!$I1329&gt;0,dataOrig!H1329*dataRevised!$I1329/dataOrig!$I1329,dataOrig!H1329)</f>
        <v>66.863137099960497</v>
      </c>
      <c r="I1329" s="9">
        <f>dataOrig!I1329*VLOOKUP($C1329,pivot!$H$4:$Q$65,7,FALSE)/VLOOKUP($C1329,pivot!$H$4:$Q$65,2,FALSE)</f>
        <v>81.046226787830904</v>
      </c>
      <c r="J1329" s="1">
        <f>dataOrig!J1329</f>
        <v>9</v>
      </c>
      <c r="K1329" s="1">
        <f>dataOrig!K1329</f>
        <v>6</v>
      </c>
      <c r="L1329" s="1">
        <f>dataOrig!L1329</f>
        <v>6</v>
      </c>
      <c r="M1329" s="1">
        <f>dataOrig!M1329</f>
        <v>99</v>
      </c>
      <c r="N1329" s="9">
        <f>dataOrig!N1329</f>
        <v>120</v>
      </c>
      <c r="O1329" s="1">
        <f>IF(dataOrig!$S1329&gt;0,dataOrig!O1329*dataRevised!$S1329/dataOrig!$S1329,dataOrig!O1329)</f>
        <v>52.413101924266108</v>
      </c>
      <c r="P1329" s="1">
        <f>IF(dataOrig!$S1329&gt;0,dataOrig!P1329*dataRevised!$S1329/dataOrig!$S1329,dataOrig!P1329)</f>
        <v>84.640173761852765</v>
      </c>
      <c r="Q1329" s="1">
        <f>IF(dataOrig!$S1329&gt;0,dataOrig!Q1329*dataRevised!$S1329/dataOrig!$S1329,dataOrig!Q1329)</f>
        <v>148.51858285314472</v>
      </c>
      <c r="R1329" s="1">
        <f>IF(dataOrig!$S1329&gt;0,dataOrig!R1329*dataRevised!$S1329/dataOrig!$S1329,dataOrig!R1329)</f>
        <v>95.681073705894818</v>
      </c>
      <c r="S1329" s="9">
        <f>dataOrig!S1329*VLOOKUP($C1329,pivot!$H$4:$Q$65,8,FALSE)/VLOOKUP($C1329,pivot!$H$4:$Q$65,4,FALSE)</f>
        <v>381.25293224515843</v>
      </c>
      <c r="T1329" s="1">
        <f>IF(dataOrig!$X1329&gt;0,dataOrig!T1329*dataRevised!$X1329/dataOrig!$X1329,dataOrig!T1329)</f>
        <v>51.270429342829573</v>
      </c>
      <c r="U1329" s="1">
        <f>IF(dataOrig!$X1329&gt;0,dataOrig!U1329*dataRevised!$X1329/dataOrig!$X1329,dataOrig!U1329)</f>
        <v>105.88458233845238</v>
      </c>
      <c r="V1329" s="1">
        <f>IF(dataOrig!$X1329&gt;0,dataOrig!V1329*dataRevised!$X1329/dataOrig!$X1329,dataOrig!V1329)</f>
        <v>45.69755658817418</v>
      </c>
      <c r="W1329" s="1">
        <f>IF(dataOrig!$X1329&gt;0,dataOrig!W1329*dataRevised!$X1329/dataOrig!$X1329,dataOrig!W1329)</f>
        <v>152.69671347755764</v>
      </c>
      <c r="X1329" s="9">
        <f>dataOrig!X1329*VLOOKUP($C1329,pivot!$H$4:$Q$65,9,FALSE)/VLOOKUP($C1329,pivot!$H$4:$Q$65,5,FALSE)</f>
        <v>355.54928174701377</v>
      </c>
      <c r="Y1329" s="1">
        <f>IF(dataOrig!$AC1329&gt;0,dataOrig!Y1329*dataRevised!$AC1329/dataOrig!$AC1329,dataOrig!Y1329)</f>
        <v>112.14838268766447</v>
      </c>
      <c r="Z1329" s="1">
        <f>IF(dataOrig!$AC1329&gt;0,dataOrig!Z1329*dataRevised!$AC1329/dataOrig!$AC1329,dataOrig!Z1329)</f>
        <v>101.55930676661612</v>
      </c>
      <c r="AA1329" s="1">
        <f>IF(dataOrig!$AC1329&gt;0,dataOrig!AA1329*dataRevised!$AC1329/dataOrig!$AC1329,dataOrig!AA1329)</f>
        <v>206.44241302201917</v>
      </c>
      <c r="AB1329" s="1">
        <f>IF(dataOrig!$AC1329&gt;0,dataOrig!AB1329*dataRevised!$AC1329/dataOrig!$AC1329,dataOrig!AB1329)</f>
        <v>212.96779607832403</v>
      </c>
      <c r="AC1329" s="9">
        <f>dataOrig!AC1329*VLOOKUP($C1329,pivot!$H$4:$Q$65,10,FALSE)/VLOOKUP($C1329,pivot!$H$4:$Q$65,6,FALSE)</f>
        <v>633.11789855462382</v>
      </c>
    </row>
    <row r="1330" spans="1:29">
      <c r="A1330">
        <v>1374</v>
      </c>
      <c r="B1330">
        <v>51107</v>
      </c>
      <c r="C1330">
        <f>dataOrig!C1330</f>
        <v>51107</v>
      </c>
      <c r="D1330">
        <v>51</v>
      </c>
      <c r="E1330" s="1">
        <f>IF(dataOrig!$I1330&gt;0,dataOrig!E1330*dataRevised!$I1330/dataOrig!$I1330,dataOrig!E1330)</f>
        <v>5.4030817858553934</v>
      </c>
      <c r="F1330" s="1">
        <f>IF(dataOrig!$I1330&gt;0,dataOrig!F1330*dataRevised!$I1330/dataOrig!$I1330,dataOrig!F1330)</f>
        <v>2.0261556696957723</v>
      </c>
      <c r="G1330" s="1">
        <f>IF(dataOrig!$I1330&gt;0,dataOrig!G1330*dataRevised!$I1330/dataOrig!$I1330,dataOrig!G1330)</f>
        <v>6.0784670090873174</v>
      </c>
      <c r="H1330" s="1">
        <f>IF(dataOrig!$I1330&gt;0,dataOrig!H1330*dataRevised!$I1330/dataOrig!$I1330,dataOrig!H1330)</f>
        <v>72.266218885815888</v>
      </c>
      <c r="I1330" s="9">
        <f>dataOrig!I1330*VLOOKUP($C1330,pivot!$H$4:$Q$65,7,FALSE)/VLOOKUP($C1330,pivot!$H$4:$Q$65,2,FALSE)</f>
        <v>85.773923350454368</v>
      </c>
      <c r="J1330" s="1">
        <f>dataOrig!J1330</f>
        <v>8</v>
      </c>
      <c r="K1330" s="1">
        <f>dataOrig!K1330</f>
        <v>3</v>
      </c>
      <c r="L1330" s="1">
        <f>dataOrig!L1330</f>
        <v>9</v>
      </c>
      <c r="M1330" s="1">
        <f>dataOrig!M1330</f>
        <v>107</v>
      </c>
      <c r="N1330" s="9">
        <f>dataOrig!N1330</f>
        <v>127</v>
      </c>
      <c r="O1330" s="1">
        <f>IF(dataOrig!$S1330&gt;0,dataOrig!O1330*dataRevised!$S1330/dataOrig!$S1330,dataOrig!O1330)</f>
        <v>60.339822044061059</v>
      </c>
      <c r="P1330" s="1">
        <f>IF(dataOrig!$S1330&gt;0,dataOrig!P1330*dataRevised!$S1330/dataOrig!$S1330,dataOrig!P1330)</f>
        <v>153.73786825696894</v>
      </c>
      <c r="Q1330" s="1">
        <f>IF(dataOrig!$S1330&gt;0,dataOrig!Q1330*dataRevised!$S1330/dataOrig!$S1330,dataOrig!Q1330)</f>
        <v>250.52180242314174</v>
      </c>
      <c r="R1330" s="1">
        <f>IF(dataOrig!$S1330&gt;0,dataOrig!R1330*dataRevised!$S1330/dataOrig!$S1330,dataOrig!R1330)</f>
        <v>135.51928472208149</v>
      </c>
      <c r="S1330" s="9">
        <f>dataOrig!S1330*VLOOKUP($C1330,pivot!$H$4:$Q$65,8,FALSE)/VLOOKUP($C1330,pivot!$H$4:$Q$65,4,FALSE)</f>
        <v>600.11877744625326</v>
      </c>
      <c r="T1330" s="1">
        <f>IF(dataOrig!$X1330&gt;0,dataOrig!T1330*dataRevised!$X1330/dataOrig!$X1330,dataOrig!T1330)</f>
        <v>26.749789222345864</v>
      </c>
      <c r="U1330" s="1">
        <f>IF(dataOrig!$X1330&gt;0,dataOrig!U1330*dataRevised!$X1330/dataOrig!$X1330,dataOrig!U1330)</f>
        <v>96.967985931003753</v>
      </c>
      <c r="V1330" s="1">
        <f>IF(dataOrig!$X1330&gt;0,dataOrig!V1330*dataRevised!$X1330/dataOrig!$X1330,dataOrig!V1330)</f>
        <v>7.8020218565175439</v>
      </c>
      <c r="W1330" s="1">
        <f>IF(dataOrig!$X1330&gt;0,dataOrig!W1330*dataRevised!$X1330/dataOrig!$X1330,dataOrig!W1330)</f>
        <v>144.8946916210401</v>
      </c>
      <c r="X1330" s="9">
        <f>dataOrig!X1330*VLOOKUP($C1330,pivot!$H$4:$Q$65,9,FALSE)/VLOOKUP($C1330,pivot!$H$4:$Q$65,5,FALSE)</f>
        <v>276.41448863090727</v>
      </c>
      <c r="Y1330" s="1">
        <f>IF(dataOrig!$AC1330&gt;0,dataOrig!Y1330*dataRevised!$AC1330/dataOrig!$AC1330,dataOrig!Y1330)</f>
        <v>51.470948963315621</v>
      </c>
      <c r="Z1330" s="1">
        <f>IF(dataOrig!$AC1330&gt;0,dataOrig!Z1330*dataRevised!$AC1330/dataOrig!$AC1330,dataOrig!Z1330)</f>
        <v>153.07801481660297</v>
      </c>
      <c r="AA1330" s="1">
        <f>IF(dataOrig!$AC1330&gt;0,dataOrig!AA1330*dataRevised!$AC1330/dataOrig!$AC1330,dataOrig!AA1330)</f>
        <v>328.56438890939336</v>
      </c>
      <c r="AB1330" s="1">
        <f>IF(dataOrig!$AC1330&gt;0,dataOrig!AB1330*dataRevised!$AC1330/dataOrig!$AC1330,dataOrig!AB1330)</f>
        <v>183.45723184145621</v>
      </c>
      <c r="AC1330" s="9">
        <f>dataOrig!AC1330*VLOOKUP($C1330,pivot!$H$4:$Q$65,10,FALSE)/VLOOKUP($C1330,pivot!$H$4:$Q$65,6,FALSE)</f>
        <v>716.57058453076809</v>
      </c>
    </row>
    <row r="1331" spans="1:29">
      <c r="A1331">
        <v>1375</v>
      </c>
      <c r="B1331">
        <v>51107</v>
      </c>
      <c r="C1331">
        <f>dataOrig!C1331</f>
        <v>51107</v>
      </c>
      <c r="D1331">
        <v>51</v>
      </c>
      <c r="E1331" s="1">
        <f>IF(dataOrig!$I1331&gt;0,dataOrig!E1331*dataRevised!$I1331/dataOrig!$I1331,dataOrig!E1331)</f>
        <v>24.989253259581194</v>
      </c>
      <c r="F1331" s="1">
        <f>IF(dataOrig!$I1331&gt;0,dataOrig!F1331*dataRevised!$I1331/dataOrig!$I1331,dataOrig!F1331)</f>
        <v>0</v>
      </c>
      <c r="G1331" s="1">
        <f>IF(dataOrig!$I1331&gt;0,dataOrig!G1331*dataRevised!$I1331/dataOrig!$I1331,dataOrig!G1331)</f>
        <v>0</v>
      </c>
      <c r="H1331" s="1">
        <f>IF(dataOrig!$I1331&gt;0,dataOrig!H1331*dataRevised!$I1331/dataOrig!$I1331,dataOrig!H1331)</f>
        <v>60.784670090873171</v>
      </c>
      <c r="I1331" s="9">
        <f>dataOrig!I1331*VLOOKUP($C1331,pivot!$H$4:$Q$65,7,FALSE)/VLOOKUP($C1331,pivot!$H$4:$Q$65,2,FALSE)</f>
        <v>85.773923350454368</v>
      </c>
      <c r="J1331" s="1">
        <f>dataOrig!J1331</f>
        <v>37</v>
      </c>
      <c r="K1331" s="1">
        <f>dataOrig!K1331</f>
        <v>0</v>
      </c>
      <c r="L1331" s="1">
        <f>dataOrig!L1331</f>
        <v>0</v>
      </c>
      <c r="M1331" s="1">
        <f>dataOrig!M1331</f>
        <v>90</v>
      </c>
      <c r="N1331" s="9">
        <f>dataOrig!N1331</f>
        <v>127</v>
      </c>
      <c r="O1331" s="1">
        <f>IF(dataOrig!$S1331&gt;0,dataOrig!O1331*dataRevised!$S1331/dataOrig!$S1331,dataOrig!O1331)</f>
        <v>17.358513671478612</v>
      </c>
      <c r="P1331" s="1">
        <f>IF(dataOrig!$S1331&gt;0,dataOrig!P1331*dataRevised!$S1331/dataOrig!$S1331,dataOrig!P1331)</f>
        <v>278.61103285394836</v>
      </c>
      <c r="Q1331" s="1">
        <f>IF(dataOrig!$S1331&gt;0,dataOrig!Q1331*dataRevised!$S1331/dataOrig!$S1331,dataOrig!Q1331)</f>
        <v>197.84039965900095</v>
      </c>
      <c r="R1331" s="1">
        <f>IF(dataOrig!$S1331&gt;0,dataOrig!R1331*dataRevised!$S1331/dataOrig!$S1331,dataOrig!R1331)</f>
        <v>56.914502380774543</v>
      </c>
      <c r="S1331" s="9">
        <f>dataOrig!S1331*VLOOKUP($C1331,pivot!$H$4:$Q$65,8,FALSE)/VLOOKUP($C1331,pivot!$H$4:$Q$65,4,FALSE)</f>
        <v>550.72444856520247</v>
      </c>
      <c r="T1331" s="1">
        <f>IF(dataOrig!$X1331&gt;0,dataOrig!T1331*dataRevised!$X1331/dataOrig!$X1331,dataOrig!T1331)</f>
        <v>7.802021856517543</v>
      </c>
      <c r="U1331" s="1">
        <f>IF(dataOrig!$X1331&gt;0,dataOrig!U1331*dataRevised!$X1331/dataOrig!$X1331,dataOrig!U1331)</f>
        <v>101.42628413472806</v>
      </c>
      <c r="V1331" s="1">
        <f>IF(dataOrig!$X1331&gt;0,dataOrig!V1331*dataRevised!$X1331/dataOrig!$X1331,dataOrig!V1331)</f>
        <v>7.802021856517543</v>
      </c>
      <c r="W1331" s="1">
        <f>IF(dataOrig!$X1331&gt;0,dataOrig!W1331*dataRevised!$X1331/dataOrig!$X1331,dataOrig!W1331)</f>
        <v>57.957876648416033</v>
      </c>
      <c r="X1331" s="9">
        <f>dataOrig!X1331*VLOOKUP($C1331,pivot!$H$4:$Q$65,9,FALSE)/VLOOKUP($C1331,pivot!$H$4:$Q$65,5,FALSE)</f>
        <v>174.98820449617918</v>
      </c>
      <c r="Y1331" s="1">
        <f>IF(dataOrig!$AC1331&gt;0,dataOrig!Y1331*dataRevised!$AC1331/dataOrig!$AC1331,dataOrig!Y1331)</f>
        <v>12.197127164796679</v>
      </c>
      <c r="Z1331" s="1">
        <f>IF(dataOrig!$AC1331&gt;0,dataOrig!Z1331*dataRevised!$AC1331/dataOrig!$AC1331,dataOrig!Z1331)</f>
        <v>192.08462692423981</v>
      </c>
      <c r="AA1331" s="1">
        <f>IF(dataOrig!$AC1331&gt;0,dataOrig!AA1331*dataRevised!$AC1331/dataOrig!$AC1331,dataOrig!AA1331)</f>
        <v>185.59116188599083</v>
      </c>
      <c r="AB1331" s="1">
        <f>IF(dataOrig!$AC1331&gt;0,dataOrig!AB1331*dataRevised!$AC1331/dataOrig!$AC1331,dataOrig!AB1331)</f>
        <v>68.56061217035986</v>
      </c>
      <c r="AC1331" s="9">
        <f>dataOrig!AC1331*VLOOKUP($C1331,pivot!$H$4:$Q$65,10,FALSE)/VLOOKUP($C1331,pivot!$H$4:$Q$65,6,FALSE)</f>
        <v>458.43352814538719</v>
      </c>
    </row>
    <row r="1332" spans="1:29">
      <c r="A1332">
        <v>1376</v>
      </c>
      <c r="B1332">
        <v>51107</v>
      </c>
      <c r="C1332">
        <f>dataOrig!C1332</f>
        <v>51107</v>
      </c>
      <c r="D1332">
        <v>51</v>
      </c>
      <c r="E1332" s="1">
        <f>IF(dataOrig!$I1332&gt;0,dataOrig!E1332*dataRevised!$I1332/dataOrig!$I1332,dataOrig!E1332)</f>
        <v>104.00932437771631</v>
      </c>
      <c r="F1332" s="1">
        <f>IF(dataOrig!$I1332&gt;0,dataOrig!F1332*dataRevised!$I1332/dataOrig!$I1332,dataOrig!F1332)</f>
        <v>87.124693796918223</v>
      </c>
      <c r="G1332" s="1">
        <f>IF(dataOrig!$I1332&gt;0,dataOrig!G1332*dataRevised!$I1332/dataOrig!$I1332,dataOrig!G1332)</f>
        <v>0</v>
      </c>
      <c r="H1332" s="1">
        <f>IF(dataOrig!$I1332&gt;0,dataOrig!H1332*dataRevised!$I1332/dataOrig!$I1332,dataOrig!H1332)</f>
        <v>184.3801659423153</v>
      </c>
      <c r="I1332" s="9">
        <f>dataOrig!I1332*VLOOKUP($C1332,pivot!$H$4:$Q$65,7,FALSE)/VLOOKUP($C1332,pivot!$H$4:$Q$65,2,FALSE)</f>
        <v>375.51418411694982</v>
      </c>
      <c r="J1332" s="1">
        <f>dataOrig!J1332</f>
        <v>154</v>
      </c>
      <c r="K1332" s="1">
        <f>dataOrig!K1332</f>
        <v>129</v>
      </c>
      <c r="L1332" s="1">
        <f>dataOrig!L1332</f>
        <v>0</v>
      </c>
      <c r="M1332" s="1">
        <f>dataOrig!M1332</f>
        <v>273</v>
      </c>
      <c r="N1332" s="9">
        <f>dataOrig!N1332</f>
        <v>556</v>
      </c>
      <c r="O1332" s="1">
        <f>IF(dataOrig!$S1332&gt;0,dataOrig!O1332*dataRevised!$S1332/dataOrig!$S1332,dataOrig!O1332)</f>
        <v>233.41027312195862</v>
      </c>
      <c r="P1332" s="1">
        <f>IF(dataOrig!$S1332&gt;0,dataOrig!P1332*dataRevised!$S1332/dataOrig!$S1332,dataOrig!P1332)</f>
        <v>236.08009555034144</v>
      </c>
      <c r="Q1332" s="1">
        <f>IF(dataOrig!$S1332&gt;0,dataOrig!Q1332*dataRevised!$S1332/dataOrig!$S1332,dataOrig!Q1332)</f>
        <v>85.040687503972606</v>
      </c>
      <c r="R1332" s="1">
        <f>IF(dataOrig!$S1332&gt;0,dataOrig!R1332*dataRevised!$S1332/dataOrig!$S1332,dataOrig!R1332)</f>
        <v>293.02032839776007</v>
      </c>
      <c r="S1332" s="9">
        <f>dataOrig!S1332*VLOOKUP($C1332,pivot!$H$4:$Q$65,8,FALSE)/VLOOKUP($C1332,pivot!$H$4:$Q$65,4,FALSE)</f>
        <v>847.55138457403268</v>
      </c>
      <c r="T1332" s="1">
        <f>IF(dataOrig!$X1332&gt;0,dataOrig!T1332*dataRevised!$X1332/dataOrig!$X1332,dataOrig!T1332)</f>
        <v>85.822240421692968</v>
      </c>
      <c r="U1332" s="1">
        <f>IF(dataOrig!$X1332&gt;0,dataOrig!U1332*dataRevised!$X1332/dataOrig!$X1332,dataOrig!U1332)</f>
        <v>339.94523803397868</v>
      </c>
      <c r="V1332" s="1">
        <f>IF(dataOrig!$X1332&gt;0,dataOrig!V1332*dataRevised!$X1332/dataOrig!$X1332,dataOrig!V1332)</f>
        <v>37.895534731656639</v>
      </c>
      <c r="W1332" s="1">
        <f>IF(dataOrig!$X1332&gt;0,dataOrig!W1332*dataRevised!$X1332/dataOrig!$X1332,dataOrig!W1332)</f>
        <v>396.78854013146366</v>
      </c>
      <c r="X1332" s="9">
        <f>dataOrig!X1332*VLOOKUP($C1332,pivot!$H$4:$Q$65,9,FALSE)/VLOOKUP($C1332,pivot!$H$4:$Q$65,5,FALSE)</f>
        <v>860.45155331879187</v>
      </c>
      <c r="Y1332" s="1">
        <f>IF(dataOrig!$AC1332&gt;0,dataOrig!Y1332*dataRevised!$AC1332/dataOrig!$AC1332,dataOrig!Y1332)</f>
        <v>263.59632411485222</v>
      </c>
      <c r="Z1332" s="1">
        <f>IF(dataOrig!$AC1332&gt;0,dataOrig!Z1332*dataRevised!$AC1332/dataOrig!$AC1332,dataOrig!Z1332)</f>
        <v>269.53432971264624</v>
      </c>
      <c r="AA1332" s="1">
        <f>IF(dataOrig!$AC1332&gt;0,dataOrig!AA1332*dataRevised!$AC1332/dataOrig!$AC1332,dataOrig!AA1332)</f>
        <v>91.781537517930033</v>
      </c>
      <c r="AB1332" s="1">
        <f>IF(dataOrig!$AC1332&gt;0,dataOrig!AB1332*dataRevised!$AC1332/dataOrig!$AC1332,dataOrig!AB1332)</f>
        <v>706.40881595363817</v>
      </c>
      <c r="AC1332" s="9">
        <f>dataOrig!AC1332*VLOOKUP($C1332,pivot!$H$4:$Q$65,10,FALSE)/VLOOKUP($C1332,pivot!$H$4:$Q$65,6,FALSE)</f>
        <v>1331.3210072990667</v>
      </c>
    </row>
    <row r="1333" spans="1:29">
      <c r="A1333">
        <v>1377</v>
      </c>
      <c r="B1333">
        <v>51107</v>
      </c>
      <c r="C1333">
        <f>dataOrig!C1333</f>
        <v>51107</v>
      </c>
      <c r="D1333">
        <v>51</v>
      </c>
      <c r="E1333" s="1">
        <f>IF(dataOrig!$I1333&gt;0,dataOrig!E1333*dataRevised!$I1333/dataOrig!$I1333,dataOrig!E1333)</f>
        <v>54.030817858553924</v>
      </c>
      <c r="F1333" s="1">
        <f>IF(dataOrig!$I1333&gt;0,dataOrig!F1333*dataRevised!$I1333/dataOrig!$I1333,dataOrig!F1333)</f>
        <v>104.00932437771631</v>
      </c>
      <c r="G1333" s="1">
        <f>IF(dataOrig!$I1333&gt;0,dataOrig!G1333*dataRevised!$I1333/dataOrig!$I1333,dataOrig!G1333)</f>
        <v>27.015408929276962</v>
      </c>
      <c r="H1333" s="1">
        <f>IF(dataOrig!$I1333&gt;0,dataOrig!H1333*dataRevised!$I1333/dataOrig!$I1333,dataOrig!H1333)</f>
        <v>91.177005136309759</v>
      </c>
      <c r="I1333" s="9">
        <f>dataOrig!I1333*VLOOKUP($C1333,pivot!$H$4:$Q$65,7,FALSE)/VLOOKUP($C1333,pivot!$H$4:$Q$65,2,FALSE)</f>
        <v>276.23255630185696</v>
      </c>
      <c r="J1333" s="1">
        <f>dataOrig!J1333</f>
        <v>80</v>
      </c>
      <c r="K1333" s="1">
        <f>dataOrig!K1333</f>
        <v>154</v>
      </c>
      <c r="L1333" s="1">
        <f>dataOrig!L1333</f>
        <v>40</v>
      </c>
      <c r="M1333" s="1">
        <f>dataOrig!M1333</f>
        <v>135</v>
      </c>
      <c r="N1333" s="9">
        <f>dataOrig!N1333</f>
        <v>409</v>
      </c>
      <c r="O1333" s="1">
        <f>IF(dataOrig!$S1333&gt;0,dataOrig!O1333*dataRevised!$S1333/dataOrig!$S1333,dataOrig!O1333)</f>
        <v>284.92222693178212</v>
      </c>
      <c r="P1333" s="1">
        <f>IF(dataOrig!$S1333&gt;0,dataOrig!P1333*dataRevised!$S1333/dataOrig!$S1333,dataOrig!P1333)</f>
        <v>315.53307368042459</v>
      </c>
      <c r="Q1333" s="1">
        <f>IF(dataOrig!$S1333&gt;0,dataOrig!Q1333*dataRevised!$S1333/dataOrig!$S1333,dataOrig!Q1333)</f>
        <v>178.19836857183077</v>
      </c>
      <c r="R1333" s="1">
        <f>IF(dataOrig!$S1333&gt;0,dataOrig!R1333*dataRevised!$S1333/dataOrig!$S1333,dataOrig!R1333)</f>
        <v>148.79661538472146</v>
      </c>
      <c r="S1333" s="9">
        <f>dataOrig!S1333*VLOOKUP($C1333,pivot!$H$4:$Q$65,8,FALSE)/VLOOKUP($C1333,pivot!$H$4:$Q$65,4,FALSE)</f>
        <v>927.45028456875889</v>
      </c>
      <c r="T1333" s="1">
        <f>IF(dataOrig!$X1333&gt;0,dataOrig!T1333*dataRevised!$X1333/dataOrig!$X1333,dataOrig!T1333)</f>
        <v>74.676494912382196</v>
      </c>
      <c r="U1333" s="1">
        <f>IF(dataOrig!$X1333&gt;0,dataOrig!U1333*dataRevised!$X1333/dataOrig!$X1333,dataOrig!U1333)</f>
        <v>322.11204521908138</v>
      </c>
      <c r="V1333" s="1">
        <f>IF(dataOrig!$X1333&gt;0,dataOrig!V1333*dataRevised!$X1333/dataOrig!$X1333,dataOrig!V1333)</f>
        <v>6.6874473055864652</v>
      </c>
      <c r="W1333" s="1">
        <f>IF(dataOrig!$X1333&gt;0,dataOrig!W1333*dataRevised!$X1333/dataOrig!$X1333,dataOrig!W1333)</f>
        <v>170.52990629245485</v>
      </c>
      <c r="X1333" s="9">
        <f>dataOrig!X1333*VLOOKUP($C1333,pivot!$H$4:$Q$65,9,FALSE)/VLOOKUP($C1333,pivot!$H$4:$Q$65,5,FALSE)</f>
        <v>574.00589372950492</v>
      </c>
      <c r="Y1333" s="1">
        <f>IF(dataOrig!$AC1333&gt;0,dataOrig!Y1333*dataRevised!$AC1333/dataOrig!$AC1333,dataOrig!Y1333)</f>
        <v>335.50796348904674</v>
      </c>
      <c r="Z1333" s="1">
        <f>IF(dataOrig!$AC1333&gt;0,dataOrig!Z1333*dataRevised!$AC1333/dataOrig!$AC1333,dataOrig!Z1333)</f>
        <v>367.21018909368274</v>
      </c>
      <c r="AA1333" s="1">
        <f>IF(dataOrig!$AC1333&gt;0,dataOrig!AA1333*dataRevised!$AC1333/dataOrig!$AC1333,dataOrig!AA1333)</f>
        <v>268.5861637251158</v>
      </c>
      <c r="AB1333" s="1">
        <f>IF(dataOrig!$AC1333&gt;0,dataOrig!AB1333*dataRevised!$AC1333/dataOrig!$AC1333,dataOrig!AB1333)</f>
        <v>232.90100853777415</v>
      </c>
      <c r="AC1333" s="9">
        <f>dataOrig!AC1333*VLOOKUP($C1333,pivot!$H$4:$Q$65,10,FALSE)/VLOOKUP($C1333,pivot!$H$4:$Q$65,6,FALSE)</f>
        <v>1204.2053248456193</v>
      </c>
    </row>
    <row r="1334" spans="1:29">
      <c r="A1334">
        <v>1378</v>
      </c>
      <c r="B1334">
        <v>51153</v>
      </c>
      <c r="C1334">
        <f>dataOrig!C1334</f>
        <v>51942</v>
      </c>
      <c r="D1334">
        <v>51</v>
      </c>
      <c r="E1334" s="1">
        <f>IF(dataOrig!$I1334&gt;0,dataOrig!E1334*dataRevised!$I1334/dataOrig!$I1334,dataOrig!E1334)</f>
        <v>3900.6232902033271</v>
      </c>
      <c r="F1334" s="1">
        <f>IF(dataOrig!$I1334&gt;0,dataOrig!F1334*dataRevised!$I1334/dataOrig!$I1334,dataOrig!F1334)</f>
        <v>3220.1900184842884</v>
      </c>
      <c r="G1334" s="1">
        <f>IF(dataOrig!$I1334&gt;0,dataOrig!G1334*dataRevised!$I1334/dataOrig!$I1334,dataOrig!G1334)</f>
        <v>2440.0653604436229</v>
      </c>
      <c r="H1334" s="1">
        <f>IF(dataOrig!$I1334&gt;0,dataOrig!H1334*dataRevised!$I1334/dataOrig!$I1334,dataOrig!H1334)</f>
        <v>716.82853974121997</v>
      </c>
      <c r="I1334" s="9">
        <f>dataOrig!I1334*VLOOKUP($C1334,pivot!$H$4:$Q$65,7,FALSE)/VLOOKUP($C1334,pivot!$H$4:$Q$65,2,FALSE)</f>
        <v>10277.707208872458</v>
      </c>
      <c r="J1334" s="1">
        <f>dataOrig!J1334</f>
        <v>4930</v>
      </c>
      <c r="K1334" s="1">
        <f>dataOrig!K1334</f>
        <v>4070</v>
      </c>
      <c r="L1334" s="1">
        <f>dataOrig!L1334</f>
        <v>3084</v>
      </c>
      <c r="M1334" s="1">
        <f>dataOrig!M1334</f>
        <v>906</v>
      </c>
      <c r="N1334" s="9">
        <f>dataOrig!N1334</f>
        <v>12990</v>
      </c>
      <c r="O1334" s="1">
        <f>IF(dataOrig!$S1334&gt;0,dataOrig!O1334*dataRevised!$S1334/dataOrig!$S1334,dataOrig!O1334)</f>
        <v>5630.1035206747192</v>
      </c>
      <c r="P1334" s="1">
        <f>IF(dataOrig!$S1334&gt;0,dataOrig!P1334*dataRevised!$S1334/dataOrig!$S1334,dataOrig!P1334)</f>
        <v>4507.4463046877008</v>
      </c>
      <c r="Q1334" s="1">
        <f>IF(dataOrig!$S1334&gt;0,dataOrig!Q1334*dataRevised!$S1334/dataOrig!$S1334,dataOrig!Q1334)</f>
        <v>3251.9632628239683</v>
      </c>
      <c r="R1334" s="1">
        <f>IF(dataOrig!$S1334&gt;0,dataOrig!R1334*dataRevised!$S1334/dataOrig!$S1334,dataOrig!R1334)</f>
        <v>927.65384173514008</v>
      </c>
      <c r="S1334" s="9">
        <f>dataOrig!S1334*VLOOKUP($C1334,pivot!$H$4:$Q$65,8,FALSE)/VLOOKUP($C1334,pivot!$H$4:$Q$65,4,FALSE)</f>
        <v>14317.166929921528</v>
      </c>
      <c r="T1334" s="1">
        <f>IF(dataOrig!$X1334&gt;0,dataOrig!T1334*dataRevised!$X1334/dataOrig!$X1334,dataOrig!T1334)</f>
        <v>4099.3256114745072</v>
      </c>
      <c r="U1334" s="1">
        <f>IF(dataOrig!$X1334&gt;0,dataOrig!U1334*dataRevised!$X1334/dataOrig!$X1334,dataOrig!U1334)</f>
        <v>6015.6492188401971</v>
      </c>
      <c r="V1334" s="1">
        <f>IF(dataOrig!$X1334&gt;0,dataOrig!V1334*dataRevised!$X1334/dataOrig!$X1334,dataOrig!V1334)</f>
        <v>1732.5548403792384</v>
      </c>
      <c r="W1334" s="1">
        <f>IF(dataOrig!$X1334&gt;0,dataOrig!W1334*dataRevised!$X1334/dataOrig!$X1334,dataOrig!W1334)</f>
        <v>5684.0106998134852</v>
      </c>
      <c r="X1334" s="9">
        <f>dataOrig!X1334*VLOOKUP($C1334,pivot!$H$4:$Q$65,9,FALSE)/VLOOKUP($C1334,pivot!$H$4:$Q$65,5,FALSE)</f>
        <v>17531.540370507428</v>
      </c>
      <c r="Y1334" s="1">
        <f>IF(dataOrig!$AC1334&gt;0,dataOrig!Y1334*dataRevised!$AC1334/dataOrig!$AC1334,dataOrig!Y1334)</f>
        <v>9954.1419850400052</v>
      </c>
      <c r="Z1334" s="1">
        <f>IF(dataOrig!$AC1334&gt;0,dataOrig!Z1334*dataRevised!$AC1334/dataOrig!$AC1334,dataOrig!Z1334)</f>
        <v>8510.3956538200146</v>
      </c>
      <c r="AA1334" s="1">
        <f>IF(dataOrig!$AC1334&gt;0,dataOrig!AA1334*dataRevised!$AC1334/dataOrig!$AC1334,dataOrig!AA1334)</f>
        <v>3297.9514262024545</v>
      </c>
      <c r="AB1334" s="1">
        <f>IF(dataOrig!$AC1334&gt;0,dataOrig!AB1334*dataRevised!$AC1334/dataOrig!$AC1334,dataOrig!AB1334)</f>
        <v>790.64528694668434</v>
      </c>
      <c r="AC1334" s="9">
        <f>dataOrig!AC1334*VLOOKUP($C1334,pivot!$H$4:$Q$65,10,FALSE)/VLOOKUP($C1334,pivot!$H$4:$Q$65,6,FALSE)</f>
        <v>22553.134352009161</v>
      </c>
    </row>
    <row r="1335" spans="1:29">
      <c r="A1335">
        <v>1379</v>
      </c>
      <c r="B1335">
        <v>51153</v>
      </c>
      <c r="C1335">
        <f>dataOrig!C1335</f>
        <v>51942</v>
      </c>
      <c r="D1335">
        <v>51</v>
      </c>
      <c r="E1335" s="1">
        <f>IF(dataOrig!$I1335&gt;0,dataOrig!E1335*dataRevised!$I1335/dataOrig!$I1335,dataOrig!E1335)</f>
        <v>702.58691312384474</v>
      </c>
      <c r="F1335" s="1">
        <f>IF(dataOrig!$I1335&gt;0,dataOrig!F1335*dataRevised!$I1335/dataOrig!$I1335,dataOrig!F1335)</f>
        <v>1005.61707948244</v>
      </c>
      <c r="G1335" s="1">
        <f>IF(dataOrig!$I1335&gt;0,dataOrig!G1335*dataRevised!$I1335/dataOrig!$I1335,dataOrig!G1335)</f>
        <v>231.82203327171902</v>
      </c>
      <c r="H1335" s="1">
        <f>IF(dataOrig!$I1335&gt;0,dataOrig!H1335*dataRevised!$I1335/dataOrig!$I1335,dataOrig!H1335)</f>
        <v>260.30528650646954</v>
      </c>
      <c r="I1335" s="9">
        <f>dataOrig!I1335*VLOOKUP($C1335,pivot!$H$4:$Q$65,7,FALSE)/VLOOKUP($C1335,pivot!$H$4:$Q$65,2,FALSE)</f>
        <v>2200.3313123844732</v>
      </c>
      <c r="J1335" s="1">
        <f>dataOrig!J1335</f>
        <v>888</v>
      </c>
      <c r="K1335" s="1">
        <f>dataOrig!K1335</f>
        <v>1271</v>
      </c>
      <c r="L1335" s="1">
        <f>dataOrig!L1335</f>
        <v>293</v>
      </c>
      <c r="M1335" s="1">
        <f>dataOrig!M1335</f>
        <v>329</v>
      </c>
      <c r="N1335" s="9">
        <f>dataOrig!N1335</f>
        <v>2781</v>
      </c>
      <c r="O1335" s="1">
        <f>IF(dataOrig!$S1335&gt;0,dataOrig!O1335*dataRevised!$S1335/dataOrig!$S1335,dataOrig!O1335)</f>
        <v>979.22834784259123</v>
      </c>
      <c r="P1335" s="1">
        <f>IF(dataOrig!$S1335&gt;0,dataOrig!P1335*dataRevised!$S1335/dataOrig!$S1335,dataOrig!P1335)</f>
        <v>1411.5274935574473</v>
      </c>
      <c r="Q1335" s="1">
        <f>IF(dataOrig!$S1335&gt;0,dataOrig!Q1335*dataRevised!$S1335/dataOrig!$S1335,dataOrig!Q1335)</f>
        <v>315.5258795135087</v>
      </c>
      <c r="R1335" s="1">
        <f>IF(dataOrig!$S1335&gt;0,dataOrig!R1335*dataRevised!$S1335/dataOrig!$S1335,dataOrig!R1335)</f>
        <v>338.40560608472651</v>
      </c>
      <c r="S1335" s="9">
        <f>dataOrig!S1335*VLOOKUP($C1335,pivot!$H$4:$Q$65,8,FALSE)/VLOOKUP($C1335,pivot!$H$4:$Q$65,4,FALSE)</f>
        <v>3044.6873269982739</v>
      </c>
      <c r="T1335" s="1">
        <f>IF(dataOrig!$X1335&gt;0,dataOrig!T1335*dataRevised!$X1335/dataOrig!$X1335,dataOrig!T1335)</f>
        <v>473.52510190927376</v>
      </c>
      <c r="U1335" s="1">
        <f>IF(dataOrig!$X1335&gt;0,dataOrig!U1335*dataRevised!$X1335/dataOrig!$X1335,dataOrig!U1335)</f>
        <v>2396.686616883761</v>
      </c>
      <c r="V1335" s="1">
        <f>IF(dataOrig!$X1335&gt;0,dataOrig!V1335*dataRevised!$X1335/dataOrig!$X1335,dataOrig!V1335)</f>
        <v>248.72888927003368</v>
      </c>
      <c r="W1335" s="1">
        <f>IF(dataOrig!$X1335&gt;0,dataOrig!W1335*dataRevised!$X1335/dataOrig!$X1335,dataOrig!W1335)</f>
        <v>484.63670177357079</v>
      </c>
      <c r="X1335" s="9">
        <f>dataOrig!X1335*VLOOKUP($C1335,pivot!$H$4:$Q$65,9,FALSE)/VLOOKUP($C1335,pivot!$H$4:$Q$65,5,FALSE)</f>
        <v>3603.5773098366394</v>
      </c>
      <c r="Y1335" s="1">
        <f>IF(dataOrig!$AC1335&gt;0,dataOrig!Y1335*dataRevised!$AC1335/dataOrig!$AC1335,dataOrig!Y1335)</f>
        <v>1854.4956486989906</v>
      </c>
      <c r="Z1335" s="1">
        <f>IF(dataOrig!$AC1335&gt;0,dataOrig!Z1335*dataRevised!$AC1335/dataOrig!$AC1335,dataOrig!Z1335)</f>
        <v>2935.2417788266139</v>
      </c>
      <c r="AA1335" s="1">
        <f>IF(dataOrig!$AC1335&gt;0,dataOrig!AA1335*dataRevised!$AC1335/dataOrig!$AC1335,dataOrig!AA1335)</f>
        <v>319.2167711341117</v>
      </c>
      <c r="AB1335" s="1">
        <f>IF(dataOrig!$AC1335&gt;0,dataOrig!AB1335*dataRevised!$AC1335/dataOrig!$AC1335,dataOrig!AB1335)</f>
        <v>262.02562516347928</v>
      </c>
      <c r="AC1335" s="9">
        <f>dataOrig!AC1335*VLOOKUP($C1335,pivot!$H$4:$Q$65,10,FALSE)/VLOOKUP($C1335,pivot!$H$4:$Q$65,6,FALSE)</f>
        <v>5370.9798238231951</v>
      </c>
    </row>
    <row r="1336" spans="1:29">
      <c r="A1336">
        <v>1380</v>
      </c>
      <c r="B1336">
        <v>51153</v>
      </c>
      <c r="C1336">
        <f>dataOrig!C1336</f>
        <v>51942</v>
      </c>
      <c r="D1336">
        <v>51</v>
      </c>
      <c r="E1336" s="1">
        <f>IF(dataOrig!$I1336&gt;0,dataOrig!E1336*dataRevised!$I1336/dataOrig!$I1336,dataOrig!E1336)</f>
        <v>7231.5815157116449</v>
      </c>
      <c r="F1336" s="1">
        <f>IF(dataOrig!$I1336&gt;0,dataOrig!F1336*dataRevised!$I1336/dataOrig!$I1336,dataOrig!F1336)</f>
        <v>4183.0822181146023</v>
      </c>
      <c r="G1336" s="1">
        <f>IF(dataOrig!$I1336&gt;0,dataOrig!G1336*dataRevised!$I1336/dataOrig!$I1336,dataOrig!G1336)</f>
        <v>1020.6499075785583</v>
      </c>
      <c r="H1336" s="1">
        <f>IF(dataOrig!$I1336&gt;0,dataOrig!H1336*dataRevised!$I1336/dataOrig!$I1336,dataOrig!H1336)</f>
        <v>826.80554528650646</v>
      </c>
      <c r="I1336" s="9">
        <f>dataOrig!I1336*VLOOKUP($C1336,pivot!$H$4:$Q$65,7,FALSE)/VLOOKUP($C1336,pivot!$H$4:$Q$65,2,FALSE)</f>
        <v>13262.119186691312</v>
      </c>
      <c r="J1336" s="1">
        <f>dataOrig!J1336</f>
        <v>9140</v>
      </c>
      <c r="K1336" s="1">
        <f>dataOrig!K1336</f>
        <v>5287</v>
      </c>
      <c r="L1336" s="1">
        <f>dataOrig!L1336</f>
        <v>1290</v>
      </c>
      <c r="M1336" s="1">
        <f>dataOrig!M1336</f>
        <v>1045</v>
      </c>
      <c r="N1336" s="9">
        <f>dataOrig!N1336</f>
        <v>16762</v>
      </c>
      <c r="O1336" s="1">
        <f>IF(dataOrig!$S1336&gt;0,dataOrig!O1336*dataRevised!$S1336/dataOrig!$S1336,dataOrig!O1336)</f>
        <v>10421.798479705716</v>
      </c>
      <c r="P1336" s="1">
        <f>IF(dataOrig!$S1336&gt;0,dataOrig!P1336*dataRevised!$S1336/dataOrig!$S1336,dataOrig!P1336)</f>
        <v>6022.8004238229278</v>
      </c>
      <c r="Q1336" s="1">
        <f>IF(dataOrig!$S1336&gt;0,dataOrig!Q1336*dataRevised!$S1336/dataOrig!$S1336,dataOrig!Q1336)</f>
        <v>1381.0401970709636</v>
      </c>
      <c r="R1336" s="1">
        <f>IF(dataOrig!$S1336&gt;0,dataOrig!R1336*dataRevised!$S1336/dataOrig!$S1336,dataOrig!R1336)</f>
        <v>1072.7864564702581</v>
      </c>
      <c r="S1336" s="9">
        <f>dataOrig!S1336*VLOOKUP($C1336,pivot!$H$4:$Q$65,8,FALSE)/VLOOKUP($C1336,pivot!$H$4:$Q$65,4,FALSE)</f>
        <v>18898.425557069862</v>
      </c>
      <c r="T1336" s="1">
        <f>IF(dataOrig!$X1336&gt;0,dataOrig!T1336*dataRevised!$X1336/dataOrig!$X1336,dataOrig!T1336)</f>
        <v>7070.3964674973149</v>
      </c>
      <c r="U1336" s="1">
        <f>IF(dataOrig!$X1336&gt;0,dataOrig!U1336*dataRevised!$X1336/dataOrig!$X1336,dataOrig!U1336)</f>
        <v>6872.0971468421685</v>
      </c>
      <c r="V1336" s="1">
        <f>IF(dataOrig!$X1336&gt;0,dataOrig!V1336*dataRevised!$X1336/dataOrig!$X1336,dataOrig!V1336)</f>
        <v>597.46217731874071</v>
      </c>
      <c r="W1336" s="1">
        <f>IF(dataOrig!$X1336&gt;0,dataOrig!W1336*dataRevised!$X1336/dataOrig!$X1336,dataOrig!W1336)</f>
        <v>4567.7222826771822</v>
      </c>
      <c r="X1336" s="9">
        <f>dataOrig!X1336*VLOOKUP($C1336,pivot!$H$4:$Q$65,9,FALSE)/VLOOKUP($C1336,pivot!$H$4:$Q$65,5,FALSE)</f>
        <v>19107.678074335407</v>
      </c>
      <c r="Y1336" s="1">
        <f>IF(dataOrig!$AC1336&gt;0,dataOrig!Y1336*dataRevised!$AC1336/dataOrig!$AC1336,dataOrig!Y1336)</f>
        <v>16614.708900261281</v>
      </c>
      <c r="Z1336" s="1">
        <f>IF(dataOrig!$AC1336&gt;0,dataOrig!Z1336*dataRevised!$AC1336/dataOrig!$AC1336,dataOrig!Z1336)</f>
        <v>10566.97967791721</v>
      </c>
      <c r="AA1336" s="1">
        <f>IF(dataOrig!$AC1336&gt;0,dataOrig!AA1336*dataRevised!$AC1336/dataOrig!$AC1336,dataOrig!AA1336)</f>
        <v>1393.4135624740104</v>
      </c>
      <c r="AB1336" s="1">
        <f>IF(dataOrig!$AC1336&gt;0,dataOrig!AB1336*dataRevised!$AC1336/dataOrig!$AC1336,dataOrig!AB1336)</f>
        <v>819.11728383832292</v>
      </c>
      <c r="AC1336" s="9">
        <f>dataOrig!AC1336*VLOOKUP($C1336,pivot!$H$4:$Q$65,10,FALSE)/VLOOKUP($C1336,pivot!$H$4:$Q$65,6,FALSE)</f>
        <v>29394.219424490824</v>
      </c>
    </row>
    <row r="1337" spans="1:29">
      <c r="A1337">
        <v>1381</v>
      </c>
      <c r="B1337">
        <v>51153</v>
      </c>
      <c r="C1337">
        <f>dataOrig!C1337</f>
        <v>51942</v>
      </c>
      <c r="D1337">
        <v>51</v>
      </c>
      <c r="E1337" s="1">
        <f>IF(dataOrig!$I1337&gt;0,dataOrig!E1337*dataRevised!$I1337/dataOrig!$I1337,dataOrig!E1337)</f>
        <v>803.06950092421448</v>
      </c>
      <c r="F1337" s="1">
        <f>IF(dataOrig!$I1337&gt;0,dataOrig!F1337*dataRevised!$I1337/dataOrig!$I1337,dataOrig!F1337)</f>
        <v>1736.6872458410351</v>
      </c>
      <c r="G1337" s="1">
        <f>IF(dataOrig!$I1337&gt;0,dataOrig!G1337*dataRevised!$I1337/dataOrig!$I1337,dataOrig!G1337)</f>
        <v>465.22646950092417</v>
      </c>
      <c r="H1337" s="1">
        <f>IF(dataOrig!$I1337&gt;0,dataOrig!H1337*dataRevised!$I1337/dataOrig!$I1337,dataOrig!H1337)</f>
        <v>131.33944547134934</v>
      </c>
      <c r="I1337" s="9">
        <f>dataOrig!I1337*VLOOKUP($C1337,pivot!$H$4:$Q$65,7,FALSE)/VLOOKUP($C1337,pivot!$H$4:$Q$65,2,FALSE)</f>
        <v>3136.322661737523</v>
      </c>
      <c r="J1337" s="1">
        <f>dataOrig!J1337</f>
        <v>1015</v>
      </c>
      <c r="K1337" s="1">
        <f>dataOrig!K1337</f>
        <v>2195</v>
      </c>
      <c r="L1337" s="1">
        <f>dataOrig!L1337</f>
        <v>588</v>
      </c>
      <c r="M1337" s="1">
        <f>dataOrig!M1337</f>
        <v>166</v>
      </c>
      <c r="N1337" s="9">
        <f>dataOrig!N1337</f>
        <v>3964</v>
      </c>
      <c r="O1337" s="1">
        <f>IF(dataOrig!$S1337&gt;0,dataOrig!O1337*dataRevised!$S1337/dataOrig!$S1337,dataOrig!O1337)</f>
        <v>1126.291851355265</v>
      </c>
      <c r="P1337" s="1">
        <f>IF(dataOrig!$S1337&gt;0,dataOrig!P1337*dataRevised!$S1337/dataOrig!$S1337,dataOrig!P1337)</f>
        <v>2544.181381869183</v>
      </c>
      <c r="Q1337" s="1">
        <f>IF(dataOrig!$S1337&gt;0,dataOrig!Q1337*dataRevised!$S1337/dataOrig!$S1337,dataOrig!Q1337)</f>
        <v>628.77530519250251</v>
      </c>
      <c r="R1337" s="1">
        <f>IF(dataOrig!$S1337&gt;0,dataOrig!R1337*dataRevised!$S1337/dataOrig!$S1337,dataOrig!R1337)</f>
        <v>174.44760746568076</v>
      </c>
      <c r="S1337" s="9">
        <f>dataOrig!S1337*VLOOKUP($C1337,pivot!$H$4:$Q$65,8,FALSE)/VLOOKUP($C1337,pivot!$H$4:$Q$65,4,FALSE)</f>
        <v>4473.6961458826308</v>
      </c>
      <c r="T1337" s="1">
        <f>IF(dataOrig!$X1337&gt;0,dataOrig!T1337*dataRevised!$X1337/dataOrig!$X1337,dataOrig!T1337)</f>
        <v>710.28765286391058</v>
      </c>
      <c r="U1337" s="1">
        <f>IF(dataOrig!$X1337&gt;0,dataOrig!U1337*dataRevised!$X1337/dataOrig!$X1337,dataOrig!U1337)</f>
        <v>2519.7689538421282</v>
      </c>
      <c r="V1337" s="1">
        <f>IF(dataOrig!$X1337&gt;0,dataOrig!V1337*dataRevised!$X1337/dataOrig!$X1337,dataOrig!V1337)</f>
        <v>70.088552990181313</v>
      </c>
      <c r="W1337" s="1">
        <f>IF(dataOrig!$X1337&gt;0,dataOrig!W1337*dataRevised!$X1337/dataOrig!$X1337,dataOrig!W1337)</f>
        <v>1437.6700747498166</v>
      </c>
      <c r="X1337" s="9">
        <f>dataOrig!X1337*VLOOKUP($C1337,pivot!$H$4:$Q$65,9,FALSE)/VLOOKUP($C1337,pivot!$H$4:$Q$65,5,FALSE)</f>
        <v>4737.8152344460368</v>
      </c>
      <c r="Y1337" s="1">
        <f>IF(dataOrig!$AC1337&gt;0,dataOrig!Y1337*dataRevised!$AC1337/dataOrig!$AC1337,dataOrig!Y1337)</f>
        <v>1851.9601409523493</v>
      </c>
      <c r="Z1337" s="1">
        <f>IF(dataOrig!$AC1337&gt;0,dataOrig!Z1337*dataRevised!$AC1337/dataOrig!$AC1337,dataOrig!Z1337)</f>
        <v>3901.8923818140947</v>
      </c>
      <c r="AA1337" s="1">
        <f>IF(dataOrig!$AC1337&gt;0,dataOrig!AA1337*dataRevised!$AC1337/dataOrig!$AC1337,dataOrig!AA1337)</f>
        <v>792.17931990204306</v>
      </c>
      <c r="AB1337" s="1">
        <f>IF(dataOrig!$AC1337&gt;0,dataOrig!AB1337*dataRevised!$AC1337/dataOrig!$AC1337,dataOrig!AB1337)</f>
        <v>136.38656048756877</v>
      </c>
      <c r="AC1337" s="9">
        <f>dataOrig!AC1337*VLOOKUP($C1337,pivot!$H$4:$Q$65,10,FALSE)/VLOOKUP($C1337,pivot!$H$4:$Q$65,6,FALSE)</f>
        <v>6682.4184031560562</v>
      </c>
    </row>
    <row r="1338" spans="1:29">
      <c r="A1338">
        <v>1382</v>
      </c>
      <c r="B1338">
        <v>51153</v>
      </c>
      <c r="C1338">
        <f>dataOrig!C1338</f>
        <v>51942</v>
      </c>
      <c r="D1338">
        <v>51</v>
      </c>
      <c r="E1338" s="1">
        <f>IF(dataOrig!$I1338&gt;0,dataOrig!E1338*dataRevised!$I1338/dataOrig!$I1338,dataOrig!E1338)</f>
        <v>1998.5749353049907</v>
      </c>
      <c r="F1338" s="1">
        <f>IF(dataOrig!$I1338&gt;0,dataOrig!F1338*dataRevised!$I1338/dataOrig!$I1338,dataOrig!F1338)</f>
        <v>2175.8040665434382</v>
      </c>
      <c r="G1338" s="1">
        <f>IF(dataOrig!$I1338&gt;0,dataOrig!G1338*dataRevised!$I1338/dataOrig!$I1338,dataOrig!G1338)</f>
        <v>511.90735674676529</v>
      </c>
      <c r="H1338" s="1">
        <f>IF(dataOrig!$I1338&gt;0,dataOrig!H1338*dataRevised!$I1338/dataOrig!$I1338,dataOrig!H1338)</f>
        <v>530.10499075785583</v>
      </c>
      <c r="I1338" s="9">
        <f>dataOrig!I1338*VLOOKUP($C1338,pivot!$H$4:$Q$65,7,FALSE)/VLOOKUP($C1338,pivot!$H$4:$Q$65,2,FALSE)</f>
        <v>5216.3913493530499</v>
      </c>
      <c r="J1338" s="1">
        <f>dataOrig!J1338</f>
        <v>2526</v>
      </c>
      <c r="K1338" s="1">
        <f>dataOrig!K1338</f>
        <v>2750</v>
      </c>
      <c r="L1338" s="1">
        <f>dataOrig!L1338</f>
        <v>647</v>
      </c>
      <c r="M1338" s="1">
        <f>dataOrig!M1338</f>
        <v>670</v>
      </c>
      <c r="N1338" s="9">
        <f>dataOrig!N1338</f>
        <v>6593</v>
      </c>
      <c r="O1338" s="1">
        <f>IF(dataOrig!$S1338&gt;0,dataOrig!O1338*dataRevised!$S1338/dataOrig!$S1338,dataOrig!O1338)</f>
        <v>3037.9135672657349</v>
      </c>
      <c r="P1338" s="1">
        <f>IF(dataOrig!$S1338&gt;0,dataOrig!P1338*dataRevised!$S1338/dataOrig!$S1338,dataOrig!P1338)</f>
        <v>3084.1553176508405</v>
      </c>
      <c r="Q1338" s="1">
        <f>IF(dataOrig!$S1338&gt;0,dataOrig!Q1338*dataRevised!$S1338/dataOrig!$S1338,dataOrig!Q1338)</f>
        <v>709.28668207735166</v>
      </c>
      <c r="R1338" s="1">
        <f>IF(dataOrig!$S1338&gt;0,dataOrig!R1338*dataRevised!$S1338/dataOrig!$S1338,dataOrig!R1338)</f>
        <v>692.22945335069312</v>
      </c>
      <c r="S1338" s="9">
        <f>dataOrig!S1338*VLOOKUP($C1338,pivot!$H$4:$Q$65,8,FALSE)/VLOOKUP($C1338,pivot!$H$4:$Q$65,4,FALSE)</f>
        <v>7523.5850203446207</v>
      </c>
      <c r="T1338" s="1">
        <f>IF(dataOrig!$X1338&gt;0,dataOrig!T1338*dataRevised!$X1338/dataOrig!$X1338,dataOrig!T1338)</f>
        <v>2056.5007133460522</v>
      </c>
      <c r="U1338" s="1">
        <f>IF(dataOrig!$X1338&gt;0,dataOrig!U1338*dataRevised!$X1338/dataOrig!$X1338,dataOrig!U1338)</f>
        <v>5368.6122113576685</v>
      </c>
      <c r="V1338" s="1">
        <f>IF(dataOrig!$X1338&gt;0,dataOrig!V1338*dataRevised!$X1338/dataOrig!$X1338,dataOrig!V1338)</f>
        <v>603.44534647643923</v>
      </c>
      <c r="W1338" s="1">
        <f>IF(dataOrig!$X1338&gt;0,dataOrig!W1338*dataRevised!$X1338/dataOrig!$X1338,dataOrig!W1338)</f>
        <v>2748.8388587368677</v>
      </c>
      <c r="X1338" s="9">
        <f>dataOrig!X1338*VLOOKUP($C1338,pivot!$H$4:$Q$65,9,FALSE)/VLOOKUP($C1338,pivot!$H$4:$Q$65,5,FALSE)</f>
        <v>10777.397129917028</v>
      </c>
      <c r="Y1338" s="1">
        <f>IF(dataOrig!$AC1338&gt;0,dataOrig!Y1338*dataRevised!$AC1338/dataOrig!$AC1338,dataOrig!Y1338)</f>
        <v>5764.7476229709227</v>
      </c>
      <c r="Z1338" s="1">
        <f>IF(dataOrig!$AC1338&gt;0,dataOrig!Z1338*dataRevised!$AC1338/dataOrig!$AC1338,dataOrig!Z1338)</f>
        <v>6218.4325442212212</v>
      </c>
      <c r="AA1338" s="1">
        <f>IF(dataOrig!$AC1338&gt;0,dataOrig!AA1338*dataRevised!$AC1338/dataOrig!$AC1338,dataOrig!AA1338)</f>
        <v>817.45139218794702</v>
      </c>
      <c r="AB1338" s="1">
        <f>IF(dataOrig!$AC1338&gt;0,dataOrig!AB1338*dataRevised!$AC1338/dataOrig!$AC1338,dataOrig!AB1338)</f>
        <v>594.38221544435805</v>
      </c>
      <c r="AC1338" s="9">
        <f>dataOrig!AC1338*VLOOKUP($C1338,pivot!$H$4:$Q$65,10,FALSE)/VLOOKUP($C1338,pivot!$H$4:$Q$65,6,FALSE)</f>
        <v>13395.013774824449</v>
      </c>
    </row>
    <row r="1339" spans="1:29">
      <c r="A1339">
        <v>1383</v>
      </c>
      <c r="B1339">
        <v>51153</v>
      </c>
      <c r="C1339">
        <f>dataOrig!C1339</f>
        <v>51942</v>
      </c>
      <c r="D1339">
        <v>51</v>
      </c>
      <c r="E1339" s="1">
        <f>IF(dataOrig!$I1339&gt;0,dataOrig!E1339*dataRevised!$I1339/dataOrig!$I1339,dataOrig!E1339)</f>
        <v>462.06166358595198</v>
      </c>
      <c r="F1339" s="1">
        <f>IF(dataOrig!$I1339&gt;0,dataOrig!F1339*dataRevised!$I1339/dataOrig!$I1339,dataOrig!F1339)</f>
        <v>979.50743068391876</v>
      </c>
      <c r="G1339" s="1">
        <f>IF(dataOrig!$I1339&gt;0,dataOrig!G1339*dataRevised!$I1339/dataOrig!$I1339,dataOrig!G1339)</f>
        <v>269.00850277264323</v>
      </c>
      <c r="H1339" s="1">
        <f>IF(dataOrig!$I1339&gt;0,dataOrig!H1339*dataRevised!$I1339/dataOrig!$I1339,dataOrig!H1339)</f>
        <v>109.9770055452865</v>
      </c>
      <c r="I1339" s="9">
        <f>dataOrig!I1339*VLOOKUP($C1339,pivot!$H$4:$Q$65,7,FALSE)/VLOOKUP($C1339,pivot!$H$4:$Q$65,2,FALSE)</f>
        <v>1820.5546025878004</v>
      </c>
      <c r="J1339" s="1">
        <f>dataOrig!J1339</f>
        <v>584</v>
      </c>
      <c r="K1339" s="1">
        <f>dataOrig!K1339</f>
        <v>1238</v>
      </c>
      <c r="L1339" s="1">
        <f>dataOrig!L1339</f>
        <v>340</v>
      </c>
      <c r="M1339" s="1">
        <f>dataOrig!M1339</f>
        <v>139</v>
      </c>
      <c r="N1339" s="9">
        <f>dataOrig!N1339</f>
        <v>2301</v>
      </c>
      <c r="O1339" s="1">
        <f>IF(dataOrig!$S1339&gt;0,dataOrig!O1339*dataRevised!$S1339/dataOrig!$S1339,dataOrig!O1339)</f>
        <v>686.8751281710239</v>
      </c>
      <c r="P1339" s="1">
        <f>IF(dataOrig!$S1339&gt;0,dataOrig!P1339*dataRevised!$S1339/dataOrig!$S1339,dataOrig!P1339)</f>
        <v>1393.1600248084608</v>
      </c>
      <c r="Q1339" s="1">
        <f>IF(dataOrig!$S1339&gt;0,dataOrig!Q1339*dataRevised!$S1339/dataOrig!$S1339,dataOrig!Q1339)</f>
        <v>388.21240399955002</v>
      </c>
      <c r="R1339" s="1">
        <f>IF(dataOrig!$S1339&gt;0,dataOrig!R1339*dataRevised!$S1339/dataOrig!$S1339,dataOrig!R1339)</f>
        <v>145.32574192896521</v>
      </c>
      <c r="S1339" s="9">
        <f>dataOrig!S1339*VLOOKUP($C1339,pivot!$H$4:$Q$65,8,FALSE)/VLOOKUP($C1339,pivot!$H$4:$Q$65,4,FALSE)</f>
        <v>2613.5732989079997</v>
      </c>
      <c r="T1339" s="1">
        <f>IF(dataOrig!$X1339&gt;0,dataOrig!T1339*dataRevised!$X1339/dataOrig!$X1339,dataOrig!T1339)</f>
        <v>279.49947350962549</v>
      </c>
      <c r="U1339" s="1">
        <f>IF(dataOrig!$X1339&gt;0,dataOrig!U1339*dataRevised!$X1339/dataOrig!$X1339,dataOrig!U1339)</f>
        <v>1382.9668138794314</v>
      </c>
      <c r="V1339" s="1">
        <f>IF(dataOrig!$X1339&gt;0,dataOrig!V1339*dataRevised!$X1339/dataOrig!$X1339,dataOrig!V1339)</f>
        <v>91.457014267675632</v>
      </c>
      <c r="W1339" s="1">
        <f>IF(dataOrig!$X1339&gt;0,dataOrig!W1339*dataRevised!$X1339/dataOrig!$X1339,dataOrig!W1339)</f>
        <v>1206.0359545017784</v>
      </c>
      <c r="X1339" s="9">
        <f>dataOrig!X1339*VLOOKUP($C1339,pivot!$H$4:$Q$65,9,FALSE)/VLOOKUP($C1339,pivot!$H$4:$Q$65,5,FALSE)</f>
        <v>2959.9592561585109</v>
      </c>
      <c r="Y1339" s="1">
        <f>IF(dataOrig!$AC1339&gt;0,dataOrig!Y1339*dataRevised!$AC1339/dataOrig!$AC1339,dataOrig!Y1339)</f>
        <v>1190.2967999524442</v>
      </c>
      <c r="Z1339" s="1">
        <f>IF(dataOrig!$AC1339&gt;0,dataOrig!Z1339*dataRevised!$AC1339/dataOrig!$AC1339,dataOrig!Z1339)</f>
        <v>2685.4715091914372</v>
      </c>
      <c r="AA1339" s="1">
        <f>IF(dataOrig!$AC1339&gt;0,dataOrig!AA1339*dataRevised!$AC1339/dataOrig!$AC1339,dataOrig!AA1339)</f>
        <v>535.59950999612749</v>
      </c>
      <c r="AB1339" s="1">
        <f>IF(dataOrig!$AC1339&gt;0,dataOrig!AB1339*dataRevised!$AC1339/dataOrig!$AC1339,dataOrig!AB1339)</f>
        <v>115.5099206752503</v>
      </c>
      <c r="AC1339" s="9">
        <f>dataOrig!AC1339*VLOOKUP($C1339,pivot!$H$4:$Q$65,10,FALSE)/VLOOKUP($C1339,pivot!$H$4:$Q$65,6,FALSE)</f>
        <v>4526.8777398152597</v>
      </c>
    </row>
    <row r="1340" spans="1:29">
      <c r="A1340">
        <v>1384</v>
      </c>
      <c r="B1340">
        <v>51153</v>
      </c>
      <c r="C1340">
        <f>dataOrig!C1340</f>
        <v>51942</v>
      </c>
      <c r="D1340">
        <v>51</v>
      </c>
      <c r="E1340" s="1">
        <f>IF(dataOrig!$I1340&gt;0,dataOrig!E1340*dataRevised!$I1340/dataOrig!$I1340,dataOrig!E1340)</f>
        <v>98.108983364140471</v>
      </c>
      <c r="F1340" s="1">
        <f>IF(dataOrig!$I1340&gt;0,dataOrig!F1340*dataRevised!$I1340/dataOrig!$I1340,dataOrig!F1340)</f>
        <v>405.09515711645099</v>
      </c>
      <c r="G1340" s="1">
        <f>IF(dataOrig!$I1340&gt;0,dataOrig!G1340*dataRevised!$I1340/dataOrig!$I1340,dataOrig!G1340)</f>
        <v>287.99733826247689</v>
      </c>
      <c r="H1340" s="1">
        <f>IF(dataOrig!$I1340&gt;0,dataOrig!H1340*dataRevised!$I1340/dataOrig!$I1340,dataOrig!H1340)</f>
        <v>42.724879852125689</v>
      </c>
      <c r="I1340" s="9">
        <f>dataOrig!I1340*VLOOKUP($C1340,pivot!$H$4:$Q$65,7,FALSE)/VLOOKUP($C1340,pivot!$H$4:$Q$65,2,FALSE)</f>
        <v>833.92635859519407</v>
      </c>
      <c r="J1340" s="1">
        <f>dataOrig!J1340</f>
        <v>124</v>
      </c>
      <c r="K1340" s="1">
        <f>dataOrig!K1340</f>
        <v>512</v>
      </c>
      <c r="L1340" s="1">
        <f>dataOrig!L1340</f>
        <v>364</v>
      </c>
      <c r="M1340" s="1">
        <f>dataOrig!M1340</f>
        <v>54</v>
      </c>
      <c r="N1340" s="9">
        <f>dataOrig!N1340</f>
        <v>1054</v>
      </c>
      <c r="O1340" s="1">
        <f>IF(dataOrig!$S1340&gt;0,dataOrig!O1340*dataRevised!$S1340/dataOrig!$S1340,dataOrig!O1340)</f>
        <v>143.19362753379724</v>
      </c>
      <c r="P1340" s="1">
        <f>IF(dataOrig!$S1340&gt;0,dataOrig!P1340*dataRevised!$S1340/dataOrig!$S1340,dataOrig!P1340)</f>
        <v>596.50314212956243</v>
      </c>
      <c r="Q1340" s="1">
        <f>IF(dataOrig!$S1340&gt;0,dataOrig!Q1340*dataRevised!$S1340/dataOrig!$S1340,dataOrig!Q1340)</f>
        <v>394.57057358837108</v>
      </c>
      <c r="R1340" s="1">
        <f>IF(dataOrig!$S1340&gt;0,dataOrig!R1340*dataRevised!$S1340/dataOrig!$S1340,dataOrig!R1340)</f>
        <v>54.955093686057687</v>
      </c>
      <c r="S1340" s="9">
        <f>dataOrig!S1340*VLOOKUP($C1340,pivot!$H$4:$Q$65,8,FALSE)/VLOOKUP($C1340,pivot!$H$4:$Q$65,4,FALSE)</f>
        <v>1189.2224369377884</v>
      </c>
      <c r="T1340" s="1">
        <f>IF(dataOrig!$X1340&gt;0,dataOrig!T1340*dataRevised!$X1340/dataOrig!$X1340,dataOrig!T1340)</f>
        <v>29.061107337392251</v>
      </c>
      <c r="U1340" s="1">
        <f>IF(dataOrig!$X1340&gt;0,dataOrig!U1340*dataRevised!$X1340/dataOrig!$X1340,dataOrig!U1340)</f>
        <v>553.8705163126524</v>
      </c>
      <c r="V1340" s="1">
        <f>IF(dataOrig!$X1340&gt;0,dataOrig!V1340*dataRevised!$X1340/dataOrig!$X1340,dataOrig!V1340)</f>
        <v>70.94329144128109</v>
      </c>
      <c r="W1340" s="1">
        <f>IF(dataOrig!$X1340&gt;0,dataOrig!W1340*dataRevised!$X1340/dataOrig!$X1340,dataOrig!W1340)</f>
        <v>476.94405571367287</v>
      </c>
      <c r="X1340" s="9">
        <f>dataOrig!X1340*VLOOKUP($C1340,pivot!$H$4:$Q$65,9,FALSE)/VLOOKUP($C1340,pivot!$H$4:$Q$65,5,FALSE)</f>
        <v>1130.8189708049986</v>
      </c>
      <c r="Y1340" s="1">
        <f>IF(dataOrig!$AC1340&gt;0,dataOrig!Y1340*dataRevised!$AC1340/dataOrig!$AC1340,dataOrig!Y1340)</f>
        <v>290.96183552680111</v>
      </c>
      <c r="Z1340" s="1">
        <f>IF(dataOrig!$AC1340&gt;0,dataOrig!Z1340*dataRevised!$AC1340/dataOrig!$AC1340,dataOrig!Z1340)</f>
        <v>898.90745548120003</v>
      </c>
      <c r="AA1340" s="1">
        <f>IF(dataOrig!$AC1340&gt;0,dataOrig!AA1340*dataRevised!$AC1340/dataOrig!$AC1340,dataOrig!AA1340)</f>
        <v>401.21673441847992</v>
      </c>
      <c r="AB1340" s="1">
        <f>IF(dataOrig!$AC1340&gt;0,dataOrig!AB1340*dataRevised!$AC1340/dataOrig!$AC1340,dataOrig!AB1340)</f>
        <v>41.982236905445696</v>
      </c>
      <c r="AC1340" s="9">
        <f>dataOrig!AC1340*VLOOKUP($C1340,pivot!$H$4:$Q$65,10,FALSE)/VLOOKUP($C1340,pivot!$H$4:$Q$65,6,FALSE)</f>
        <v>1633.0682623319267</v>
      </c>
    </row>
    <row r="1341" spans="1:29">
      <c r="A1341">
        <v>1385</v>
      </c>
      <c r="B1341">
        <v>51685</v>
      </c>
      <c r="C1341">
        <f>dataOrig!C1341</f>
        <v>51942</v>
      </c>
      <c r="D1341">
        <v>51</v>
      </c>
      <c r="E1341" s="1">
        <f>IF(dataOrig!$I1341&gt;0,dataOrig!E1341*dataRevised!$I1341/dataOrig!$I1341,dataOrig!E1341)</f>
        <v>1556.2933086876155</v>
      </c>
      <c r="F1341" s="1">
        <f>IF(dataOrig!$I1341&gt;0,dataOrig!F1341*dataRevised!$I1341/dataOrig!$I1341,dataOrig!F1341)</f>
        <v>1703.4567837338263</v>
      </c>
      <c r="G1341" s="1">
        <f>IF(dataOrig!$I1341&gt;0,dataOrig!G1341*dataRevised!$I1341/dataOrig!$I1341,dataOrig!G1341)</f>
        <v>1040.4299445471349</v>
      </c>
      <c r="H1341" s="1">
        <f>IF(dataOrig!$I1341&gt;0,dataOrig!H1341*dataRevised!$I1341/dataOrig!$I1341,dataOrig!H1341)</f>
        <v>215.99800369685767</v>
      </c>
      <c r="I1341" s="9">
        <f>dataOrig!I1341*VLOOKUP($C1341,pivot!$H$4:$Q$65,7,FALSE)/VLOOKUP($C1341,pivot!$H$4:$Q$65,2,FALSE)</f>
        <v>4516.1780406654343</v>
      </c>
      <c r="J1341" s="1">
        <f>dataOrig!J1341</f>
        <v>1967</v>
      </c>
      <c r="K1341" s="1">
        <f>dataOrig!K1341</f>
        <v>2153</v>
      </c>
      <c r="L1341" s="1">
        <f>dataOrig!L1341</f>
        <v>1315</v>
      </c>
      <c r="M1341" s="1">
        <f>dataOrig!M1341</f>
        <v>273</v>
      </c>
      <c r="N1341" s="9">
        <f>dataOrig!N1341</f>
        <v>5708</v>
      </c>
      <c r="O1341" s="1">
        <f>IF(dataOrig!$S1341&gt;0,dataOrig!O1341*dataRevised!$S1341/dataOrig!$S1341,dataOrig!O1341)</f>
        <v>2798.6629993302431</v>
      </c>
      <c r="P1341" s="1">
        <f>IF(dataOrig!$S1341&gt;0,dataOrig!P1341*dataRevised!$S1341/dataOrig!$S1341,dataOrig!P1341)</f>
        <v>2658.4185272169861</v>
      </c>
      <c r="Q1341" s="1">
        <f>IF(dataOrig!$S1341&gt;0,dataOrig!Q1341*dataRevised!$S1341/dataOrig!$S1341,dataOrig!Q1341)</f>
        <v>1588.0230099510679</v>
      </c>
      <c r="R1341" s="1">
        <f>IF(dataOrig!$S1341&gt;0,dataOrig!R1341*dataRevised!$S1341/dataOrig!$S1341,dataOrig!R1341)</f>
        <v>359.56815953686458</v>
      </c>
      <c r="S1341" s="9">
        <f>dataOrig!S1341*VLOOKUP($C1341,pivot!$H$4:$Q$65,8,FALSE)/VLOOKUP($C1341,pivot!$H$4:$Q$65,4,FALSE)</f>
        <v>7404.6726960351616</v>
      </c>
      <c r="T1341" s="1">
        <f>IF(dataOrig!$X1341&gt;0,dataOrig!T1341*dataRevised!$X1341/dataOrig!$X1341,dataOrig!T1341)</f>
        <v>1301.766661024953</v>
      </c>
      <c r="U1341" s="1">
        <f>IF(dataOrig!$X1341&gt;0,dataOrig!U1341*dataRevised!$X1341/dataOrig!$X1341,dataOrig!U1341)</f>
        <v>2418.9098166123549</v>
      </c>
      <c r="V1341" s="1">
        <f>IF(dataOrig!$X1341&gt;0,dataOrig!V1341*dataRevised!$X1341/dataOrig!$X1341,dataOrig!V1341)</f>
        <v>448.7376868273804</v>
      </c>
      <c r="W1341" s="1">
        <f>IF(dataOrig!$X1341&gt;0,dataOrig!W1341*dataRevised!$X1341/dataOrig!$X1341,dataOrig!W1341)</f>
        <v>2802.6873811561527</v>
      </c>
      <c r="X1341" s="9">
        <f>dataOrig!X1341*VLOOKUP($C1341,pivot!$H$4:$Q$65,9,FALSE)/VLOOKUP($C1341,pivot!$H$4:$Q$65,5,FALSE)</f>
        <v>6972.1015456208415</v>
      </c>
      <c r="Y1341" s="1">
        <f>IF(dataOrig!$AC1341&gt;0,dataOrig!Y1341*dataRevised!$AC1341/dataOrig!$AC1341,dataOrig!Y1341)</f>
        <v>2993.987472277001</v>
      </c>
      <c r="Z1341" s="1">
        <f>IF(dataOrig!$AC1341&gt;0,dataOrig!Z1341*dataRevised!$AC1341/dataOrig!$AC1341,dataOrig!Z1341)</f>
        <v>2922.8376807606287</v>
      </c>
      <c r="AA1341" s="1">
        <f>IF(dataOrig!$AC1341&gt;0,dataOrig!AA1341*dataRevised!$AC1341/dataOrig!$AC1341,dataOrig!AA1341)</f>
        <v>1445.8472504138911</v>
      </c>
      <c r="AB1341" s="1">
        <f>IF(dataOrig!$AC1341&gt;0,dataOrig!AB1341*dataRevised!$AC1341/dataOrig!$AC1341,dataOrig!AB1341)</f>
        <v>307.05184616382047</v>
      </c>
      <c r="AC1341" s="9">
        <f>dataOrig!AC1341*VLOOKUP($C1341,pivot!$H$4:$Q$65,10,FALSE)/VLOOKUP($C1341,pivot!$H$4:$Q$65,6,FALSE)</f>
        <v>7669.7242496153413</v>
      </c>
    </row>
    <row r="1342" spans="1:29">
      <c r="A1342">
        <v>1386</v>
      </c>
      <c r="B1342">
        <v>51683</v>
      </c>
      <c r="C1342">
        <f>dataOrig!C1342</f>
        <v>51942</v>
      </c>
      <c r="D1342">
        <v>51</v>
      </c>
      <c r="E1342" s="1">
        <f>IF(dataOrig!$I1342&gt;0,dataOrig!E1342*dataRevised!$I1342/dataOrig!$I1342,dataOrig!E1342)</f>
        <v>4172.7965988909418</v>
      </c>
      <c r="F1342" s="1">
        <f>IF(dataOrig!$I1342&gt;0,dataOrig!F1342*dataRevised!$I1342/dataOrig!$I1342,dataOrig!F1342)</f>
        <v>7235.5375231053604</v>
      </c>
      <c r="G1342" s="1">
        <f>IF(dataOrig!$I1342&gt;0,dataOrig!G1342*dataRevised!$I1342/dataOrig!$I1342,dataOrig!G1342)</f>
        <v>6304.2933826247681</v>
      </c>
      <c r="H1342" s="1">
        <f>IF(dataOrig!$I1342&gt;0,dataOrig!H1342*dataRevised!$I1342/dataOrig!$I1342,dataOrig!H1342)</f>
        <v>1724.8192236598888</v>
      </c>
      <c r="I1342" s="9">
        <f>dataOrig!I1342*VLOOKUP($C1342,pivot!$H$4:$Q$65,7,FALSE)/VLOOKUP($C1342,pivot!$H$4:$Q$65,2,FALSE)</f>
        <v>19437.44672828096</v>
      </c>
      <c r="J1342" s="1">
        <f>dataOrig!J1342</f>
        <v>5274</v>
      </c>
      <c r="K1342" s="1">
        <f>dataOrig!K1342</f>
        <v>9145</v>
      </c>
      <c r="L1342" s="1">
        <f>dataOrig!L1342</f>
        <v>7968</v>
      </c>
      <c r="M1342" s="1">
        <f>dataOrig!M1342</f>
        <v>2180</v>
      </c>
      <c r="N1342" s="9">
        <f>dataOrig!N1342</f>
        <v>24567</v>
      </c>
      <c r="O1342" s="1">
        <f>IF(dataOrig!$S1342&gt;0,dataOrig!O1342*dataRevised!$S1342/dataOrig!$S1342,dataOrig!O1342)</f>
        <v>5857.1529144765864</v>
      </c>
      <c r="P1342" s="1">
        <f>IF(dataOrig!$S1342&gt;0,dataOrig!P1342*dataRevised!$S1342/dataOrig!$S1342,dataOrig!P1342)</f>
        <v>10259.878494650775</v>
      </c>
      <c r="Q1342" s="1">
        <f>IF(dataOrig!$S1342&gt;0,dataOrig!Q1342*dataRevised!$S1342/dataOrig!$S1342,dataOrig!Q1342)</f>
        <v>8942.3165000173922</v>
      </c>
      <c r="R1342" s="1">
        <f>IF(dataOrig!$S1342&gt;0,dataOrig!R1342*dataRevised!$S1342/dataOrig!$S1342,dataOrig!R1342)</f>
        <v>2401.6773606555307</v>
      </c>
      <c r="S1342" s="9">
        <f>dataOrig!S1342*VLOOKUP($C1342,pivot!$H$4:$Q$65,8,FALSE)/VLOOKUP($C1342,pivot!$H$4:$Q$65,4,FALSE)</f>
        <v>27461.025269800284</v>
      </c>
      <c r="T1342" s="1">
        <f>IF(dataOrig!$X1342&gt;0,dataOrig!T1342*dataRevised!$X1342/dataOrig!$X1342,dataOrig!T1342)</f>
        <v>3994.1927819892348</v>
      </c>
      <c r="U1342" s="1">
        <f>IF(dataOrig!$X1342&gt;0,dataOrig!U1342*dataRevised!$X1342/dataOrig!$X1342,dataOrig!U1342)</f>
        <v>13118.525747479302</v>
      </c>
      <c r="V1342" s="1">
        <f>IF(dataOrig!$X1342&gt;0,dataOrig!V1342*dataRevised!$X1342/dataOrig!$X1342,dataOrig!V1342)</f>
        <v>3516.3939878244623</v>
      </c>
      <c r="W1342" s="1">
        <f>IF(dataOrig!$X1342&gt;0,dataOrig!W1342*dataRevised!$X1342/dataOrig!$X1342,dataOrig!W1342)</f>
        <v>7176.3840354336862</v>
      </c>
      <c r="X1342" s="9">
        <f>dataOrig!X1342*VLOOKUP($C1342,pivot!$H$4:$Q$65,9,FALSE)/VLOOKUP($C1342,pivot!$H$4:$Q$65,5,FALSE)</f>
        <v>27805.496552726687</v>
      </c>
      <c r="Y1342" s="1">
        <f>IF(dataOrig!$AC1342&gt;0,dataOrig!Y1342*dataRevised!$AC1342/dataOrig!$AC1342,dataOrig!Y1342)</f>
        <v>7090.6542236431051</v>
      </c>
      <c r="Z1342" s="1">
        <f>IF(dataOrig!$AC1342&gt;0,dataOrig!Z1342*dataRevised!$AC1342/dataOrig!$AC1342,dataOrig!Z1342)</f>
        <v>14112.451369545075</v>
      </c>
      <c r="AA1342" s="1">
        <f>IF(dataOrig!$AC1342&gt;0,dataOrig!AA1342*dataRevised!$AC1342/dataOrig!$AC1342,dataOrig!AA1342)</f>
        <v>7135.4948563844937</v>
      </c>
      <c r="AB1342" s="1">
        <f>IF(dataOrig!$AC1342&gt;0,dataOrig!AB1342*dataRevised!$AC1342/dataOrig!$AC1342,dataOrig!AB1342)</f>
        <v>1884.5945630298768</v>
      </c>
      <c r="AC1342" s="9">
        <f>dataOrig!AC1342*VLOOKUP($C1342,pivot!$H$4:$Q$65,10,FALSE)/VLOOKUP($C1342,pivot!$H$4:$Q$65,6,FALSE)</f>
        <v>30223.195012602551</v>
      </c>
    </row>
    <row r="1343" spans="1:29">
      <c r="A1343">
        <v>1387</v>
      </c>
      <c r="B1343">
        <v>51153</v>
      </c>
      <c r="C1343">
        <f>dataOrig!C1343</f>
        <v>51942</v>
      </c>
      <c r="D1343">
        <v>51</v>
      </c>
      <c r="E1343" s="1">
        <f>IF(dataOrig!$I1343&gt;0,dataOrig!E1343*dataRevised!$I1343/dataOrig!$I1343,dataOrig!E1343)</f>
        <v>6823.3215526802223</v>
      </c>
      <c r="F1343" s="1">
        <f>IF(dataOrig!$I1343&gt;0,dataOrig!F1343*dataRevised!$I1343/dataOrig!$I1343,dataOrig!F1343)</f>
        <v>6115.1962292051758</v>
      </c>
      <c r="G1343" s="1">
        <f>IF(dataOrig!$I1343&gt;0,dataOrig!G1343*dataRevised!$I1343/dataOrig!$I1343,dataOrig!G1343)</f>
        <v>2455.0981885397414</v>
      </c>
      <c r="H1343" s="1">
        <f>IF(dataOrig!$I1343&gt;0,dataOrig!H1343*dataRevised!$I1343/dataOrig!$I1343,dataOrig!H1343)</f>
        <v>879.81604436229213</v>
      </c>
      <c r="I1343" s="9">
        <f>dataOrig!I1343*VLOOKUP($C1343,pivot!$H$4:$Q$65,7,FALSE)/VLOOKUP($C1343,pivot!$H$4:$Q$65,2,FALSE)</f>
        <v>16273.432014787431</v>
      </c>
      <c r="J1343" s="1">
        <f>dataOrig!J1343</f>
        <v>8624</v>
      </c>
      <c r="K1343" s="1">
        <f>dataOrig!K1343</f>
        <v>7729</v>
      </c>
      <c r="L1343" s="1">
        <f>dataOrig!L1343</f>
        <v>3103</v>
      </c>
      <c r="M1343" s="1">
        <f>dataOrig!M1343</f>
        <v>1112</v>
      </c>
      <c r="N1343" s="9">
        <f>dataOrig!N1343</f>
        <v>20568</v>
      </c>
      <c r="O1343" s="1">
        <f>IF(dataOrig!$S1343&gt;0,dataOrig!O1343*dataRevised!$S1343/dataOrig!$S1343,dataOrig!O1343)</f>
        <v>9870.0039379783575</v>
      </c>
      <c r="P1343" s="1">
        <f>IF(dataOrig!$S1343&gt;0,dataOrig!P1343*dataRevised!$S1343/dataOrig!$S1343,dataOrig!P1343)</f>
        <v>8887.2746423272129</v>
      </c>
      <c r="Q1343" s="1">
        <f>IF(dataOrig!$S1343&gt;0,dataOrig!Q1343*dataRevised!$S1343/dataOrig!$S1343,dataOrig!Q1343)</f>
        <v>3456.0839712795373</v>
      </c>
      <c r="R1343" s="1">
        <f>IF(dataOrig!$S1343&gt;0,dataOrig!R1343*dataRevised!$S1343/dataOrig!$S1343,dataOrig!R1343)</f>
        <v>1139.6012805096225</v>
      </c>
      <c r="S1343" s="9">
        <f>dataOrig!S1343*VLOOKUP($C1343,pivot!$H$4:$Q$65,8,FALSE)/VLOOKUP($C1343,pivot!$H$4:$Q$65,4,FALSE)</f>
        <v>23352.963832094727</v>
      </c>
      <c r="T1343" s="1">
        <f>IF(dataOrig!$X1343&gt;0,dataOrig!T1343*dataRevised!$X1343/dataOrig!$X1343,dataOrig!T1343)</f>
        <v>8371.3083900711699</v>
      </c>
      <c r="U1343" s="1">
        <f>IF(dataOrig!$X1343&gt;0,dataOrig!U1343*dataRevised!$X1343/dataOrig!$X1343,dataOrig!U1343)</f>
        <v>9249.1247793506354</v>
      </c>
      <c r="V1343" s="1">
        <f>IF(dataOrig!$X1343&gt;0,dataOrig!V1343*dataRevised!$X1343/dataOrig!$X1343,dataOrig!V1343)</f>
        <v>1340.2298913244429</v>
      </c>
      <c r="W1343" s="1">
        <f>IF(dataOrig!$X1343&gt;0,dataOrig!W1343*dataRevised!$X1343/dataOrig!$X1343,dataOrig!W1343)</f>
        <v>6466.9511210208766</v>
      </c>
      <c r="X1343" s="9">
        <f>dataOrig!X1343*VLOOKUP($C1343,pivot!$H$4:$Q$65,9,FALSE)/VLOOKUP($C1343,pivot!$H$4:$Q$65,5,FALSE)</f>
        <v>25427.614181767123</v>
      </c>
      <c r="Y1343" s="1">
        <f>IF(dataOrig!$AC1343&gt;0,dataOrig!Y1343*dataRevised!$AC1343/dataOrig!$AC1343,dataOrig!Y1343)</f>
        <v>16340.972688200172</v>
      </c>
      <c r="Z1343" s="1">
        <f>IF(dataOrig!$AC1343&gt;0,dataOrig!Z1343*dataRevised!$AC1343/dataOrig!$AC1343,dataOrig!Z1343)</f>
        <v>14538.009261571911</v>
      </c>
      <c r="AA1343" s="1">
        <f>IF(dataOrig!$AC1343&gt;0,dataOrig!AA1343*dataRevised!$AC1343/dataOrig!$AC1343,dataOrig!AA1343)</f>
        <v>3530.1183805604342</v>
      </c>
      <c r="AB1343" s="1">
        <f>IF(dataOrig!$AC1343&gt;0,dataOrig!AB1343*dataRevised!$AC1343/dataOrig!$AC1343,dataOrig!AB1343)</f>
        <v>903.83842546245535</v>
      </c>
      <c r="AC1343" s="9">
        <f>dataOrig!AC1343*VLOOKUP($C1343,pivot!$H$4:$Q$65,10,FALSE)/VLOOKUP($C1343,pivot!$H$4:$Q$65,6,FALSE)</f>
        <v>35312.938755794967</v>
      </c>
    </row>
    <row r="1344" spans="1:29">
      <c r="A1344">
        <v>1388</v>
      </c>
      <c r="B1344">
        <v>51153</v>
      </c>
      <c r="C1344">
        <f>dataOrig!C1344</f>
        <v>51942</v>
      </c>
      <c r="D1344">
        <v>51</v>
      </c>
      <c r="E1344" s="1">
        <f>IF(dataOrig!$I1344&gt;0,dataOrig!E1344*dataRevised!$I1344/dataOrig!$I1344,dataOrig!E1344)</f>
        <v>3881.6344547134941</v>
      </c>
      <c r="F1344" s="1">
        <f>IF(dataOrig!$I1344&gt;0,dataOrig!F1344*dataRevised!$I1344/dataOrig!$I1344,dataOrig!F1344)</f>
        <v>8906.5550462107203</v>
      </c>
      <c r="G1344" s="1">
        <f>IF(dataOrig!$I1344&gt;0,dataOrig!G1344*dataRevised!$I1344/dataOrig!$I1344,dataOrig!G1344)</f>
        <v>679.64207024029577</v>
      </c>
      <c r="H1344" s="1">
        <f>IF(dataOrig!$I1344&gt;0,dataOrig!H1344*dataRevised!$I1344/dataOrig!$I1344,dataOrig!H1344)</f>
        <v>4615.0782255083186</v>
      </c>
      <c r="I1344" s="9">
        <f>dataOrig!I1344*VLOOKUP($C1344,pivot!$H$4:$Q$65,7,FALSE)/VLOOKUP($C1344,pivot!$H$4:$Q$65,2,FALSE)</f>
        <v>18082.90979667283</v>
      </c>
      <c r="J1344" s="1">
        <f>dataOrig!J1344</f>
        <v>4906</v>
      </c>
      <c r="K1344" s="1">
        <f>dataOrig!K1344</f>
        <v>11257</v>
      </c>
      <c r="L1344" s="1">
        <f>dataOrig!L1344</f>
        <v>859</v>
      </c>
      <c r="M1344" s="1">
        <f>dataOrig!M1344</f>
        <v>5833</v>
      </c>
      <c r="N1344" s="9">
        <f>dataOrig!N1344</f>
        <v>22855</v>
      </c>
      <c r="O1344" s="1">
        <f>IF(dataOrig!$S1344&gt;0,dataOrig!O1344*dataRevised!$S1344/dataOrig!$S1344,dataOrig!O1344)</f>
        <v>5581.8925670029266</v>
      </c>
      <c r="P1344" s="1">
        <f>IF(dataOrig!$S1344&gt;0,dataOrig!P1344*dataRevised!$S1344/dataOrig!$S1344,dataOrig!P1344)</f>
        <v>12668.593564372437</v>
      </c>
      <c r="Q1344" s="1">
        <f>IF(dataOrig!$S1344&gt;0,dataOrig!Q1344*dataRevised!$S1344/dataOrig!$S1344,dataOrig!Q1344)</f>
        <v>926.60717684618191</v>
      </c>
      <c r="R1344" s="1">
        <f>IF(dataOrig!$S1344&gt;0,dataOrig!R1344*dataRevised!$S1344/dataOrig!$S1344,dataOrig!R1344)</f>
        <v>5960.899465930529</v>
      </c>
      <c r="S1344" s="9">
        <f>dataOrig!S1344*VLOOKUP($C1344,pivot!$H$4:$Q$65,8,FALSE)/VLOOKUP($C1344,pivot!$H$4:$Q$65,4,FALSE)</f>
        <v>25137.992774152073</v>
      </c>
      <c r="T1344" s="1">
        <f>IF(dataOrig!$X1344&gt;0,dataOrig!T1344*dataRevised!$X1344/dataOrig!$X1344,dataOrig!T1344)</f>
        <v>1941.1110224475824</v>
      </c>
      <c r="U1344" s="1">
        <f>IF(dataOrig!$X1344&gt;0,dataOrig!U1344*dataRevised!$X1344/dataOrig!$X1344,dataOrig!U1344)</f>
        <v>24813.911973877486</v>
      </c>
      <c r="V1344" s="1">
        <f>IF(dataOrig!$X1344&gt;0,dataOrig!V1344*dataRevised!$X1344/dataOrig!$X1344,dataOrig!V1344)</f>
        <v>675.24337636882001</v>
      </c>
      <c r="W1344" s="1">
        <f>IF(dataOrig!$X1344&gt;0,dataOrig!W1344*dataRevised!$X1344/dataOrig!$X1344,dataOrig!W1344)</f>
        <v>2626.6112602295998</v>
      </c>
      <c r="X1344" s="9">
        <f>dataOrig!X1344*VLOOKUP($C1344,pivot!$H$4:$Q$65,9,FALSE)/VLOOKUP($C1344,pivot!$H$4:$Q$65,5,FALSE)</f>
        <v>30056.87763292349</v>
      </c>
      <c r="Y1344" s="1">
        <f>IF(dataOrig!$AC1344&gt;0,dataOrig!Y1344*dataRevised!$AC1344/dataOrig!$AC1344,dataOrig!Y1344)</f>
        <v>9532.3668193358317</v>
      </c>
      <c r="Z1344" s="1">
        <f>IF(dataOrig!$AC1344&gt;0,dataOrig!Z1344*dataRevised!$AC1344/dataOrig!$AC1344,dataOrig!Z1344)</f>
        <v>20431.43952050147</v>
      </c>
      <c r="AA1344" s="1">
        <f>IF(dataOrig!$AC1344&gt;0,dataOrig!AA1344*dataRevised!$AC1344/dataOrig!$AC1344,dataOrig!AA1344)</f>
        <v>1021.2866704590704</v>
      </c>
      <c r="AB1344" s="1">
        <f>IF(dataOrig!$AC1344&gt;0,dataOrig!AB1344*dataRevised!$AC1344/dataOrig!$AC1344,dataOrig!AB1344)</f>
        <v>4449.2201155824823</v>
      </c>
      <c r="AC1344" s="9">
        <f>dataOrig!AC1344*VLOOKUP($C1344,pivot!$H$4:$Q$65,10,FALSE)/VLOOKUP($C1344,pivot!$H$4:$Q$65,6,FALSE)</f>
        <v>35434.313125878856</v>
      </c>
    </row>
    <row r="1345" spans="1:29">
      <c r="A1345">
        <v>1389</v>
      </c>
      <c r="B1345">
        <v>51153</v>
      </c>
      <c r="C1345">
        <f>dataOrig!C1345</f>
        <v>51942</v>
      </c>
      <c r="D1345">
        <v>51</v>
      </c>
      <c r="E1345" s="1">
        <f>IF(dataOrig!$I1345&gt;0,dataOrig!E1345*dataRevised!$I1345/dataOrig!$I1345,dataOrig!E1345)</f>
        <v>649.57641404805906</v>
      </c>
      <c r="F1345" s="1">
        <f>IF(dataOrig!$I1345&gt;0,dataOrig!F1345*dataRevised!$I1345/dataOrig!$I1345,dataOrig!F1345)</f>
        <v>1458.9755268022182</v>
      </c>
      <c r="G1345" s="1">
        <f>IF(dataOrig!$I1345&gt;0,dataOrig!G1345*dataRevised!$I1345/dataOrig!$I1345,dataOrig!G1345)</f>
        <v>279.29412199630309</v>
      </c>
      <c r="H1345" s="1">
        <f>IF(dataOrig!$I1345&gt;0,dataOrig!H1345*dataRevised!$I1345/dataOrig!$I1345,dataOrig!H1345)</f>
        <v>128.96584103512015</v>
      </c>
      <c r="I1345" s="9">
        <f>dataOrig!I1345*VLOOKUP($C1345,pivot!$H$4:$Q$65,7,FALSE)/VLOOKUP($C1345,pivot!$H$4:$Q$65,2,FALSE)</f>
        <v>2516.8119038817003</v>
      </c>
      <c r="J1345" s="1">
        <f>dataOrig!J1345</f>
        <v>821</v>
      </c>
      <c r="K1345" s="1">
        <f>dataOrig!K1345</f>
        <v>1844</v>
      </c>
      <c r="L1345" s="1">
        <f>dataOrig!L1345</f>
        <v>353</v>
      </c>
      <c r="M1345" s="1">
        <f>dataOrig!M1345</f>
        <v>163</v>
      </c>
      <c r="N1345" s="9">
        <f>dataOrig!N1345</f>
        <v>3181</v>
      </c>
      <c r="O1345" s="1">
        <f>IF(dataOrig!$S1345&gt;0,dataOrig!O1345*dataRevised!$S1345/dataOrig!$S1345,dataOrig!O1345)</f>
        <v>942.25174838730152</v>
      </c>
      <c r="P1345" s="1">
        <f>IF(dataOrig!$S1345&gt;0,dataOrig!P1345*dataRevised!$S1345/dataOrig!$S1345,dataOrig!P1345)</f>
        <v>1384.7053185960278</v>
      </c>
      <c r="Q1345" s="1">
        <f>IF(dataOrig!$S1345&gt;0,dataOrig!Q1345*dataRevised!$S1345/dataOrig!$S1345,dataOrig!Q1345)</f>
        <v>372.7132767794418</v>
      </c>
      <c r="R1345" s="1">
        <f>IF(dataOrig!$S1345&gt;0,dataOrig!R1345*dataRevised!$S1345/dataOrig!$S1345,dataOrig!R1345)</f>
        <v>172.65288306364872</v>
      </c>
      <c r="S1345" s="9">
        <f>dataOrig!S1345*VLOOKUP($C1345,pivot!$H$4:$Q$65,8,FALSE)/VLOOKUP($C1345,pivot!$H$4:$Q$65,4,FALSE)</f>
        <v>2872.3232268264196</v>
      </c>
      <c r="T1345" s="1">
        <f>IF(dataOrig!$X1345&gt;0,dataOrig!T1345*dataRevised!$X1345/dataOrig!$X1345,dataOrig!T1345)</f>
        <v>308.56058084701772</v>
      </c>
      <c r="U1345" s="1">
        <f>IF(dataOrig!$X1345&gt;0,dataOrig!U1345*dataRevised!$X1345/dataOrig!$X1345,dataOrig!U1345)</f>
        <v>2694.1355978664815</v>
      </c>
      <c r="V1345" s="1">
        <f>IF(dataOrig!$X1345&gt;0,dataOrig!V1345*dataRevised!$X1345/dataOrig!$X1345,dataOrig!V1345)</f>
        <v>170.09295176885465</v>
      </c>
      <c r="W1345" s="1">
        <f>IF(dataOrig!$X1345&gt;0,dataOrig!W1345*dataRevised!$X1345/dataOrig!$X1345,dataOrig!W1345)</f>
        <v>1595.7966882032745</v>
      </c>
      <c r="X1345" s="9">
        <f>dataOrig!X1345*VLOOKUP($C1345,pivot!$H$4:$Q$65,9,FALSE)/VLOOKUP($C1345,pivot!$H$4:$Q$65,5,FALSE)</f>
        <v>4768.5858186856285</v>
      </c>
      <c r="Y1345" s="1">
        <f>IF(dataOrig!$AC1345&gt;0,dataOrig!Y1345*dataRevised!$AC1345/dataOrig!$AC1345,dataOrig!Y1345)</f>
        <v>2420.1847214771619</v>
      </c>
      <c r="Z1345" s="1">
        <f>IF(dataOrig!$AC1345&gt;0,dataOrig!Z1345*dataRevised!$AC1345/dataOrig!$AC1345,dataOrig!Z1345)</f>
        <v>2140.9963922987331</v>
      </c>
      <c r="AA1345" s="1">
        <f>IF(dataOrig!$AC1345&gt;0,dataOrig!AA1345*dataRevised!$AC1345/dataOrig!$AC1345,dataOrig!AA1345)</f>
        <v>373.83913815148361</v>
      </c>
      <c r="AB1345" s="1">
        <f>IF(dataOrig!$AC1345&gt;0,dataOrig!AB1345*dataRevised!$AC1345/dataOrig!$AC1345,dataOrig!AB1345)</f>
        <v>161.33440732476214</v>
      </c>
      <c r="AC1345" s="9">
        <f>dataOrig!AC1345*VLOOKUP($C1345,pivot!$H$4:$Q$65,10,FALSE)/VLOOKUP($C1345,pivot!$H$4:$Q$65,6,FALSE)</f>
        <v>5096.3546592521407</v>
      </c>
    </row>
    <row r="1346" spans="1:29">
      <c r="A1346">
        <v>1390</v>
      </c>
      <c r="B1346">
        <v>51153</v>
      </c>
      <c r="C1346">
        <f>dataOrig!C1346</f>
        <v>51942</v>
      </c>
      <c r="D1346">
        <v>51</v>
      </c>
      <c r="E1346" s="1">
        <f>IF(dataOrig!$I1346&gt;0,dataOrig!E1346*dataRevised!$I1346/dataOrig!$I1346,dataOrig!E1346)</f>
        <v>507.16014787430686</v>
      </c>
      <c r="F1346" s="1">
        <f>IF(dataOrig!$I1346&gt;0,dataOrig!F1346*dataRevised!$I1346/dataOrig!$I1346,dataOrig!F1346)</f>
        <v>397.97434380776338</v>
      </c>
      <c r="G1346" s="1">
        <f>IF(dataOrig!$I1346&gt;0,dataOrig!G1346*dataRevised!$I1346/dataOrig!$I1346,dataOrig!G1346)</f>
        <v>197.00916820702406</v>
      </c>
      <c r="H1346" s="1">
        <f>IF(dataOrig!$I1346&gt;0,dataOrig!H1346*dataRevised!$I1346/dataOrig!$I1346,dataOrig!H1346)</f>
        <v>202.54757855822552</v>
      </c>
      <c r="I1346" s="9">
        <f>dataOrig!I1346*VLOOKUP($C1346,pivot!$H$4:$Q$65,7,FALSE)/VLOOKUP($C1346,pivot!$H$4:$Q$65,2,FALSE)</f>
        <v>1304.6912384473198</v>
      </c>
      <c r="J1346" s="1">
        <f>dataOrig!J1346</f>
        <v>641</v>
      </c>
      <c r="K1346" s="1">
        <f>dataOrig!K1346</f>
        <v>503</v>
      </c>
      <c r="L1346" s="1">
        <f>dataOrig!L1346</f>
        <v>249</v>
      </c>
      <c r="M1346" s="1">
        <f>dataOrig!M1346</f>
        <v>256</v>
      </c>
      <c r="N1346" s="9">
        <f>dataOrig!N1346</f>
        <v>1649</v>
      </c>
      <c r="O1346" s="1">
        <f>IF(dataOrig!$S1346&gt;0,dataOrig!O1346*dataRevised!$S1346/dataOrig!$S1346,dataOrig!O1346)</f>
        <v>716.87238394589076</v>
      </c>
      <c r="P1346" s="1">
        <f>IF(dataOrig!$S1346&gt;0,dataOrig!P1346*dataRevised!$S1346/dataOrig!$S1346,dataOrig!P1346)</f>
        <v>852.90813130727543</v>
      </c>
      <c r="Q1346" s="1">
        <f>IF(dataOrig!$S1346&gt;0,dataOrig!Q1346*dataRevised!$S1346/dataOrig!$S1346,dataOrig!Q1346)</f>
        <v>225.44656914926392</v>
      </c>
      <c r="R1346" s="1">
        <f>IF(dataOrig!$S1346&gt;0,dataOrig!R1346*dataRevised!$S1346/dataOrig!$S1346,dataOrig!R1346)</f>
        <v>263.19193236568049</v>
      </c>
      <c r="S1346" s="9">
        <f>dataOrig!S1346*VLOOKUP($C1346,pivot!$H$4:$Q$65,8,FALSE)/VLOOKUP($C1346,pivot!$H$4:$Q$65,4,FALSE)</f>
        <v>2058.4190167681104</v>
      </c>
      <c r="T1346" s="1">
        <f>IF(dataOrig!$X1346&gt;0,dataOrig!T1346*dataRevised!$X1346/dataOrig!$X1346,dataOrig!T1346)</f>
        <v>80.34541440337857</v>
      </c>
      <c r="U1346" s="1">
        <f>IF(dataOrig!$X1346&gt;0,dataOrig!U1346*dataRevised!$X1346/dataOrig!$X1346,dataOrig!U1346)</f>
        <v>1282.9624151007581</v>
      </c>
      <c r="V1346" s="1">
        <f>IF(dataOrig!$X1346&gt;0,dataOrig!V1346*dataRevised!$X1346/dataOrig!$X1346,dataOrig!V1346)</f>
        <v>195.7351053018478</v>
      </c>
      <c r="W1346" s="1">
        <f>IF(dataOrig!$X1346&gt;0,dataOrig!W1346*dataRevised!$X1346/dataOrig!$X1346,dataOrig!W1346)</f>
        <v>1474.4238281471069</v>
      </c>
      <c r="X1346" s="9">
        <f>dataOrig!X1346*VLOOKUP($C1346,pivot!$H$4:$Q$65,9,FALSE)/VLOOKUP($C1346,pivot!$H$4:$Q$65,5,FALSE)</f>
        <v>3033.4667629530913</v>
      </c>
      <c r="Y1346" s="1">
        <f>IF(dataOrig!$AC1346&gt;0,dataOrig!Y1346*dataRevised!$AC1346/dataOrig!$AC1346,dataOrig!Y1346)</f>
        <v>1044.051481014613</v>
      </c>
      <c r="Z1346" s="1">
        <f>IF(dataOrig!$AC1346&gt;0,dataOrig!Z1346*dataRevised!$AC1346/dataOrig!$AC1346,dataOrig!Z1346)</f>
        <v>1275.5822159983229</v>
      </c>
      <c r="AA1346" s="1">
        <f>IF(dataOrig!$AC1346&gt;0,dataOrig!AA1346*dataRevised!$AC1346/dataOrig!$AC1346,dataOrig!AA1346)</f>
        <v>225.66913999859526</v>
      </c>
      <c r="AB1346" s="1">
        <f>IF(dataOrig!$AC1346&gt;0,dataOrig!AB1346*dataRevised!$AC1346/dataOrig!$AC1346,dataOrig!AB1346)</f>
        <v>198.19168869104485</v>
      </c>
      <c r="AC1346" s="9">
        <f>dataOrig!AC1346*VLOOKUP($C1346,pivot!$H$4:$Q$65,10,FALSE)/VLOOKUP($C1346,pivot!$H$4:$Q$65,6,FALSE)</f>
        <v>2743.4945257025761</v>
      </c>
    </row>
    <row r="1347" spans="1:29">
      <c r="A1347">
        <v>1391</v>
      </c>
      <c r="B1347">
        <v>51153</v>
      </c>
      <c r="C1347">
        <f>dataOrig!C1347</f>
        <v>51942</v>
      </c>
      <c r="D1347">
        <v>51</v>
      </c>
      <c r="E1347" s="1">
        <f>IF(dataOrig!$I1347&gt;0,dataOrig!E1347*dataRevised!$I1347/dataOrig!$I1347,dataOrig!E1347)</f>
        <v>121.05382624768947</v>
      </c>
      <c r="F1347" s="1">
        <f>IF(dataOrig!$I1347&gt;0,dataOrig!F1347*dataRevised!$I1347/dataOrig!$I1347,dataOrig!F1347)</f>
        <v>153.49308687615527</v>
      </c>
      <c r="G1347" s="1">
        <f>IF(dataOrig!$I1347&gt;0,dataOrig!G1347*dataRevised!$I1347/dataOrig!$I1347,dataOrig!G1347)</f>
        <v>128.17463955637709</v>
      </c>
      <c r="H1347" s="1">
        <f>IF(dataOrig!$I1347&gt;0,dataOrig!H1347*dataRevised!$I1347/dataOrig!$I1347,dataOrig!H1347)</f>
        <v>27.692051756007395</v>
      </c>
      <c r="I1347" s="9">
        <f>dataOrig!I1347*VLOOKUP($C1347,pivot!$H$4:$Q$65,7,FALSE)/VLOOKUP($C1347,pivot!$H$4:$Q$65,2,FALSE)</f>
        <v>430.41360443622921</v>
      </c>
      <c r="J1347" s="1">
        <f>dataOrig!J1347</f>
        <v>153</v>
      </c>
      <c r="K1347" s="1">
        <f>dataOrig!K1347</f>
        <v>194</v>
      </c>
      <c r="L1347" s="1">
        <f>dataOrig!L1347</f>
        <v>162</v>
      </c>
      <c r="M1347" s="1">
        <f>dataOrig!M1347</f>
        <v>35</v>
      </c>
      <c r="N1347" s="9">
        <f>dataOrig!N1347</f>
        <v>544</v>
      </c>
      <c r="O1347" s="1">
        <f>IF(dataOrig!$S1347&gt;0,dataOrig!O1347*dataRevised!$S1347/dataOrig!$S1347,dataOrig!O1347)</f>
        <v>172.20241669310164</v>
      </c>
      <c r="P1347" s="1">
        <f>IF(dataOrig!$S1347&gt;0,dataOrig!P1347*dataRevised!$S1347/dataOrig!$S1347,dataOrig!P1347)</f>
        <v>219.2019133400043</v>
      </c>
      <c r="Q1347" s="1">
        <f>IF(dataOrig!$S1347&gt;0,dataOrig!Q1347*dataRevised!$S1347/dataOrig!$S1347,dataOrig!Q1347)</f>
        <v>173.4328468095681</v>
      </c>
      <c r="R1347" s="1">
        <f>IF(dataOrig!$S1347&gt;0,dataOrig!R1347*dataRevised!$S1347/dataOrig!$S1347,dataOrig!R1347)</f>
        <v>37.451021819708913</v>
      </c>
      <c r="S1347" s="9">
        <f>dataOrig!S1347*VLOOKUP($C1347,pivot!$H$4:$Q$65,8,FALSE)/VLOOKUP($C1347,pivot!$H$4:$Q$65,4,FALSE)</f>
        <v>602.28819866238291</v>
      </c>
      <c r="T1347" s="1">
        <f>IF(dataOrig!$X1347&gt;0,dataOrig!T1347*dataRevised!$X1347/dataOrig!$X1347,dataOrig!T1347)</f>
        <v>66.669599185782232</v>
      </c>
      <c r="U1347" s="1">
        <f>IF(dataOrig!$X1347&gt;0,dataOrig!U1347*dataRevised!$X1347/dataOrig!$X1347,dataOrig!U1347)</f>
        <v>246.16467391673439</v>
      </c>
      <c r="V1347" s="1">
        <f>IF(dataOrig!$X1347&gt;0,dataOrig!V1347*dataRevised!$X1347/dataOrig!$X1347,dataOrig!V1347)</f>
        <v>0</v>
      </c>
      <c r="W1347" s="1">
        <f>IF(dataOrig!$X1347&gt;0,dataOrig!W1347*dataRevised!$X1347/dataOrig!$X1347,dataOrig!W1347)</f>
        <v>251.29310462333302</v>
      </c>
      <c r="X1347" s="9">
        <f>dataOrig!X1347*VLOOKUP($C1347,pivot!$H$4:$Q$65,9,FALSE)/VLOOKUP($C1347,pivot!$H$4:$Q$65,5,FALSE)</f>
        <v>564.12737772584967</v>
      </c>
      <c r="Y1347" s="1">
        <f>IF(dataOrig!$AC1347&gt;0,dataOrig!Y1347*dataRevised!$AC1347/dataOrig!$AC1347,dataOrig!Y1347)</f>
        <v>294.68336990419186</v>
      </c>
      <c r="Z1347" s="1">
        <f>IF(dataOrig!$AC1347&gt;0,dataOrig!Z1347*dataRevised!$AC1347/dataOrig!$AC1347,dataOrig!Z1347)</f>
        <v>331.74640467954868</v>
      </c>
      <c r="AA1347" s="1">
        <f>IF(dataOrig!$AC1347&gt;0,dataOrig!AA1347*dataRevised!$AC1347/dataOrig!$AC1347,dataOrig!AA1347)</f>
        <v>175.74381528618861</v>
      </c>
      <c r="AB1347" s="1">
        <f>IF(dataOrig!$AC1347&gt;0,dataOrig!AB1347*dataRevised!$AC1347/dataOrig!$AC1347,dataOrig!AB1347)</f>
        <v>28.959361472596626</v>
      </c>
      <c r="AC1347" s="9">
        <f>dataOrig!AC1347*VLOOKUP($C1347,pivot!$H$4:$Q$65,10,FALSE)/VLOOKUP($C1347,pivot!$H$4:$Q$65,6,FALSE)</f>
        <v>831.13295134252576</v>
      </c>
    </row>
    <row r="1348" spans="1:29">
      <c r="A1348">
        <v>1392</v>
      </c>
      <c r="B1348">
        <v>51153</v>
      </c>
      <c r="C1348">
        <f>dataOrig!C1348</f>
        <v>51942</v>
      </c>
      <c r="D1348">
        <v>51</v>
      </c>
      <c r="E1348" s="1">
        <f>IF(dataOrig!$I1348&gt;0,dataOrig!E1348*dataRevised!$I1348/dataOrig!$I1348,dataOrig!E1348)</f>
        <v>103.64739371534196</v>
      </c>
      <c r="F1348" s="1">
        <f>IF(dataOrig!$I1348&gt;0,dataOrig!F1348*dataRevised!$I1348/dataOrig!$I1348,dataOrig!F1348)</f>
        <v>395.60073937153419</v>
      </c>
      <c r="G1348" s="1">
        <f>IF(dataOrig!$I1348&gt;0,dataOrig!G1348*dataRevised!$I1348/dataOrig!$I1348,dataOrig!G1348)</f>
        <v>200.17397412199631</v>
      </c>
      <c r="H1348" s="1">
        <f>IF(dataOrig!$I1348&gt;0,dataOrig!H1348*dataRevised!$I1348/dataOrig!$I1348,dataOrig!H1348)</f>
        <v>75.955341959334561</v>
      </c>
      <c r="I1348" s="9">
        <f>dataOrig!I1348*VLOOKUP($C1348,pivot!$H$4:$Q$65,7,FALSE)/VLOOKUP($C1348,pivot!$H$4:$Q$65,2,FALSE)</f>
        <v>775.37744916820702</v>
      </c>
      <c r="J1348" s="1">
        <f>dataOrig!J1348</f>
        <v>131</v>
      </c>
      <c r="K1348" s="1">
        <f>dataOrig!K1348</f>
        <v>500</v>
      </c>
      <c r="L1348" s="1">
        <f>dataOrig!L1348</f>
        <v>253</v>
      </c>
      <c r="M1348" s="1">
        <f>dataOrig!M1348</f>
        <v>96</v>
      </c>
      <c r="N1348" s="9">
        <f>dataOrig!N1348</f>
        <v>980</v>
      </c>
      <c r="O1348" s="1">
        <f>IF(dataOrig!$S1348&gt;0,dataOrig!O1348*dataRevised!$S1348/dataOrig!$S1348,dataOrig!O1348)</f>
        <v>82.977875549651458</v>
      </c>
      <c r="P1348" s="1">
        <f>IF(dataOrig!$S1348&gt;0,dataOrig!P1348*dataRevised!$S1348/dataOrig!$S1348,dataOrig!P1348)</f>
        <v>540.43016073656986</v>
      </c>
      <c r="Q1348" s="1">
        <f>IF(dataOrig!$S1348&gt;0,dataOrig!Q1348*dataRevised!$S1348/dataOrig!$S1348,dataOrig!Q1348)</f>
        <v>255.18089162995088</v>
      </c>
      <c r="R1348" s="1">
        <f>IF(dataOrig!$S1348&gt;0,dataOrig!R1348*dataRevised!$S1348/dataOrig!$S1348,dataOrig!R1348)</f>
        <v>96.645926315005084</v>
      </c>
      <c r="S1348" s="9">
        <f>dataOrig!S1348*VLOOKUP($C1348,pivot!$H$4:$Q$65,8,FALSE)/VLOOKUP($C1348,pivot!$H$4:$Q$65,4,FALSE)</f>
        <v>975.23485423117734</v>
      </c>
      <c r="T1348" s="1">
        <f>IF(dataOrig!$X1348&gt;0,dataOrig!T1348*dataRevised!$X1348/dataOrig!$X1348,dataOrig!T1348)</f>
        <v>846.19106658877456</v>
      </c>
      <c r="U1348" s="1">
        <f>IF(dataOrig!$X1348&gt;0,dataOrig!U1348*dataRevised!$X1348/dataOrig!$X1348,dataOrig!U1348)</f>
        <v>1659.0473335846582</v>
      </c>
      <c r="V1348" s="1">
        <f>IF(dataOrig!$X1348&gt;0,dataOrig!V1348*dataRevised!$X1348/dataOrig!$X1348,dataOrig!V1348)</f>
        <v>1356.4699218953388</v>
      </c>
      <c r="W1348" s="1">
        <f>IF(dataOrig!$X1348&gt;0,dataOrig!W1348*dataRevised!$X1348/dataOrig!$X1348,dataOrig!W1348)</f>
        <v>980.3850034114389</v>
      </c>
      <c r="X1348" s="9">
        <f>dataOrig!X1348*VLOOKUP($C1348,pivot!$H$4:$Q$65,9,FALSE)/VLOOKUP($C1348,pivot!$H$4:$Q$65,5,FALSE)</f>
        <v>4842.0933254802103</v>
      </c>
      <c r="Y1348" s="1">
        <f>IF(dataOrig!$AC1348&gt;0,dataOrig!Y1348*dataRevised!$AC1348/dataOrig!$AC1348,dataOrig!Y1348)</f>
        <v>910.97388675965135</v>
      </c>
      <c r="Z1348" s="1">
        <f>IF(dataOrig!$AC1348&gt;0,dataOrig!Z1348*dataRevised!$AC1348/dataOrig!$AC1348,dataOrig!Z1348)</f>
        <v>2631.9915368287125</v>
      </c>
      <c r="AA1348" s="1">
        <f>IF(dataOrig!$AC1348&gt;0,dataOrig!AA1348*dataRevised!$AC1348/dataOrig!$AC1348,dataOrig!AA1348)</f>
        <v>636.79264075407991</v>
      </c>
      <c r="AB1348" s="1">
        <f>IF(dataOrig!$AC1348&gt;0,dataOrig!AB1348*dataRevised!$AC1348/dataOrig!$AC1348,dataOrig!AB1348)</f>
        <v>83.22119868888808</v>
      </c>
      <c r="AC1348" s="9">
        <f>dataOrig!AC1348*VLOOKUP($C1348,pivot!$H$4:$Q$65,10,FALSE)/VLOOKUP($C1348,pivot!$H$4:$Q$65,6,FALSE)</f>
        <v>4262.9792630313323</v>
      </c>
    </row>
    <row r="1349" spans="1:29">
      <c r="A1349">
        <v>1393</v>
      </c>
      <c r="B1349">
        <v>51153</v>
      </c>
      <c r="C1349">
        <f>dataOrig!C1349</f>
        <v>51942</v>
      </c>
      <c r="D1349">
        <v>51</v>
      </c>
      <c r="E1349" s="1">
        <f>IF(dataOrig!$I1349&gt;0,dataOrig!E1349*dataRevised!$I1349/dataOrig!$I1349,dataOrig!E1349)</f>
        <v>463.64406654343804</v>
      </c>
      <c r="F1349" s="1">
        <f>IF(dataOrig!$I1349&gt;0,dataOrig!F1349*dataRevised!$I1349/dataOrig!$I1349,dataOrig!F1349)</f>
        <v>688.34528650646951</v>
      </c>
      <c r="G1349" s="1">
        <f>IF(dataOrig!$I1349&gt;0,dataOrig!G1349*dataRevised!$I1349/dataOrig!$I1349,dataOrig!G1349)</f>
        <v>295.1181515711645</v>
      </c>
      <c r="H1349" s="1">
        <f>IF(dataOrig!$I1349&gt;0,dataOrig!H1349*dataRevised!$I1349/dataOrig!$I1349,dataOrig!H1349)</f>
        <v>197.80036968576709</v>
      </c>
      <c r="I1349" s="9">
        <f>dataOrig!I1349*VLOOKUP($C1349,pivot!$H$4:$Q$65,7,FALSE)/VLOOKUP($C1349,pivot!$H$4:$Q$65,2,FALSE)</f>
        <v>1644.9078743068392</v>
      </c>
      <c r="J1349" s="1">
        <f>dataOrig!J1349</f>
        <v>586</v>
      </c>
      <c r="K1349" s="1">
        <f>dataOrig!K1349</f>
        <v>870</v>
      </c>
      <c r="L1349" s="1">
        <f>dataOrig!L1349</f>
        <v>373</v>
      </c>
      <c r="M1349" s="1">
        <f>dataOrig!M1349</f>
        <v>250</v>
      </c>
      <c r="N1349" s="9">
        <f>dataOrig!N1349</f>
        <v>2079</v>
      </c>
      <c r="O1349" s="1">
        <f>IF(dataOrig!$S1349&gt;0,dataOrig!O1349*dataRevised!$S1349/dataOrig!$S1349,dataOrig!O1349)</f>
        <v>610.29217403028656</v>
      </c>
      <c r="P1349" s="1">
        <f>IF(dataOrig!$S1349&gt;0,dataOrig!P1349*dataRevised!$S1349/dataOrig!$S1349,dataOrig!P1349)</f>
        <v>1004.1527372433621</v>
      </c>
      <c r="Q1349" s="1">
        <f>IF(dataOrig!$S1349&gt;0,dataOrig!Q1349*dataRevised!$S1349/dataOrig!$S1349,dataOrig!Q1349)</f>
        <v>403.38690355748781</v>
      </c>
      <c r="R1349" s="1">
        <f>IF(dataOrig!$S1349&gt;0,dataOrig!R1349*dataRevised!$S1349/dataOrig!$S1349,dataOrig!R1349)</f>
        <v>261.73300837519719</v>
      </c>
      <c r="S1349" s="9">
        <f>dataOrig!S1349*VLOOKUP($C1349,pivot!$H$4:$Q$65,8,FALSE)/VLOOKUP($C1349,pivot!$H$4:$Q$65,4,FALSE)</f>
        <v>2279.564823206334</v>
      </c>
      <c r="T1349" s="1">
        <f>IF(dataOrig!$X1349&gt;0,dataOrig!T1349*dataRevised!$X1349/dataOrig!$X1349,dataOrig!T1349)</f>
        <v>395.74390285919458</v>
      </c>
      <c r="U1349" s="1">
        <f>IF(dataOrig!$X1349&gt;0,dataOrig!U1349*dataRevised!$X1349/dataOrig!$X1349,dataOrig!U1349)</f>
        <v>2287.2800951429904</v>
      </c>
      <c r="V1349" s="1">
        <f>IF(dataOrig!$X1349&gt;0,dataOrig!V1349*dataRevised!$X1349/dataOrig!$X1349,dataOrig!V1349)</f>
        <v>200.0087975573467</v>
      </c>
      <c r="W1349" s="1">
        <f>IF(dataOrig!$X1349&gt;0,dataOrig!W1349*dataRevised!$X1349/dataOrig!$X1349,dataOrig!W1349)</f>
        <v>1662.4662873890568</v>
      </c>
      <c r="X1349" s="9">
        <f>dataOrig!X1349*VLOOKUP($C1349,pivot!$H$4:$Q$65,9,FALSE)/VLOOKUP($C1349,pivot!$H$4:$Q$65,5,FALSE)</f>
        <v>4545.4990829485887</v>
      </c>
      <c r="Y1349" s="1">
        <f>IF(dataOrig!$AC1349&gt;0,dataOrig!Y1349*dataRevised!$AC1349/dataOrig!$AC1349,dataOrig!Y1349)</f>
        <v>1261.7331345037478</v>
      </c>
      <c r="Z1349" s="1">
        <f>IF(dataOrig!$AC1349&gt;0,dataOrig!Z1349*dataRevised!$AC1349/dataOrig!$AC1349,dataOrig!Z1349)</f>
        <v>1628.1785900439666</v>
      </c>
      <c r="AA1349" s="1">
        <f>IF(dataOrig!$AC1349&gt;0,dataOrig!AA1349*dataRevised!$AC1349/dataOrig!$AC1349,dataOrig!AA1349)</f>
        <v>412.42314475448228</v>
      </c>
      <c r="AB1349" s="1">
        <f>IF(dataOrig!$AC1349&gt;0,dataOrig!AB1349*dataRevised!$AC1349/dataOrig!$AC1349,dataOrig!AB1349)</f>
        <v>199.43461435866502</v>
      </c>
      <c r="AC1349" s="9">
        <f>dataOrig!AC1349*VLOOKUP($C1349,pivot!$H$4:$Q$65,10,FALSE)/VLOOKUP($C1349,pivot!$H$4:$Q$65,6,FALSE)</f>
        <v>3501.7694836608616</v>
      </c>
    </row>
    <row r="1350" spans="1:29">
      <c r="A1350">
        <v>1394</v>
      </c>
      <c r="B1350">
        <v>51153</v>
      </c>
      <c r="C1350">
        <f>dataOrig!C1350</f>
        <v>51942</v>
      </c>
      <c r="D1350">
        <v>51</v>
      </c>
      <c r="E1350" s="1">
        <f>IF(dataOrig!$I1350&gt;0,dataOrig!E1350*dataRevised!$I1350/dataOrig!$I1350,dataOrig!E1350)</f>
        <v>1173.3517929759703</v>
      </c>
      <c r="F1350" s="1">
        <f>IF(dataOrig!$I1350&gt;0,dataOrig!F1350*dataRevised!$I1350/dataOrig!$I1350,dataOrig!F1350)</f>
        <v>4845.31785582255</v>
      </c>
      <c r="G1350" s="1">
        <f>IF(dataOrig!$I1350&gt;0,dataOrig!G1350*dataRevised!$I1350/dataOrig!$I1350,dataOrig!G1350)</f>
        <v>5032.0414048059147</v>
      </c>
      <c r="H1350" s="1">
        <f>IF(dataOrig!$I1350&gt;0,dataOrig!H1350*dataRevised!$I1350/dataOrig!$I1350,dataOrig!H1350)</f>
        <v>472.34728280961178</v>
      </c>
      <c r="I1350" s="9">
        <f>dataOrig!I1350*VLOOKUP($C1350,pivot!$H$4:$Q$65,7,FALSE)/VLOOKUP($C1350,pivot!$H$4:$Q$65,2,FALSE)</f>
        <v>11523.058336414048</v>
      </c>
      <c r="J1350" s="1">
        <f>dataOrig!J1350</f>
        <v>1483</v>
      </c>
      <c r="K1350" s="1">
        <f>dataOrig!K1350</f>
        <v>6124</v>
      </c>
      <c r="L1350" s="1">
        <f>dataOrig!L1350</f>
        <v>6360</v>
      </c>
      <c r="M1350" s="1">
        <f>dataOrig!M1350</f>
        <v>597</v>
      </c>
      <c r="N1350" s="9">
        <f>dataOrig!N1350</f>
        <v>14564</v>
      </c>
      <c r="O1350" s="1">
        <f>IF(dataOrig!$S1350&gt;0,dataOrig!O1350*dataRevised!$S1350/dataOrig!$S1350,dataOrig!O1350)</f>
        <v>1448.8637503283362</v>
      </c>
      <c r="P1350" s="1">
        <f>IF(dataOrig!$S1350&gt;0,dataOrig!P1350*dataRevised!$S1350/dataOrig!$S1350,dataOrig!P1350)</f>
        <v>6210.4243546733151</v>
      </c>
      <c r="Q1350" s="1">
        <f>IF(dataOrig!$S1350&gt;0,dataOrig!Q1350*dataRevised!$S1350/dataOrig!$S1350,dataOrig!Q1350)</f>
        <v>6191.4348424012205</v>
      </c>
      <c r="R1350" s="1">
        <f>IF(dataOrig!$S1350&gt;0,dataOrig!R1350*dataRevised!$S1350/dataOrig!$S1350,dataOrig!R1350)</f>
        <v>495.52480347895835</v>
      </c>
      <c r="S1350" s="9">
        <f>dataOrig!S1350*VLOOKUP($C1350,pivot!$H$4:$Q$65,8,FALSE)/VLOOKUP($C1350,pivot!$H$4:$Q$65,4,FALSE)</f>
        <v>14346.247750881828</v>
      </c>
      <c r="T1350" s="1">
        <f>IF(dataOrig!$X1350&gt;0,dataOrig!T1350*dataRevised!$X1350/dataOrig!$X1350,dataOrig!T1350)</f>
        <v>5835.2994056581438</v>
      </c>
      <c r="U1350" s="1">
        <f>IF(dataOrig!$X1350&gt;0,dataOrig!U1350*dataRevised!$X1350/dataOrig!$X1350,dataOrig!U1350)</f>
        <v>8810.643953936451</v>
      </c>
      <c r="V1350" s="1">
        <f>IF(dataOrig!$X1350&gt;0,dataOrig!V1350*dataRevised!$X1350/dataOrig!$X1350,dataOrig!V1350)</f>
        <v>10266.263536159362</v>
      </c>
      <c r="W1350" s="1">
        <f>IF(dataOrig!$X1350&gt;0,dataOrig!W1350*dataRevised!$X1350/dataOrig!$X1350,dataOrig!W1350)</f>
        <v>15083.569446557678</v>
      </c>
      <c r="X1350" s="9">
        <f>dataOrig!X1350*VLOOKUP($C1350,pivot!$H$4:$Q$65,9,FALSE)/VLOOKUP($C1350,pivot!$H$4:$Q$65,5,FALSE)</f>
        <v>39995.776342311634</v>
      </c>
      <c r="Y1350" s="1">
        <f>IF(dataOrig!$AC1350&gt;0,dataOrig!Y1350*dataRevised!$AC1350/dataOrig!$AC1350,dataOrig!Y1350)</f>
        <v>5911.1177291077947</v>
      </c>
      <c r="Z1350" s="1">
        <f>IF(dataOrig!$AC1350&gt;0,dataOrig!Z1350*dataRevised!$AC1350/dataOrig!$AC1350,dataOrig!Z1350)</f>
        <v>16736.87067308505</v>
      </c>
      <c r="AA1350" s="1">
        <f>IF(dataOrig!$AC1350&gt;0,dataOrig!AA1350*dataRevised!$AC1350/dataOrig!$AC1350,dataOrig!AA1350)</f>
        <v>7716.7095416135317</v>
      </c>
      <c r="AB1350" s="1">
        <f>IF(dataOrig!$AC1350&gt;0,dataOrig!AB1350*dataRevised!$AC1350/dataOrig!$AC1350,dataOrig!AB1350)</f>
        <v>433.69522953603609</v>
      </c>
      <c r="AC1350" s="9">
        <f>dataOrig!AC1350*VLOOKUP($C1350,pivot!$H$4:$Q$65,10,FALSE)/VLOOKUP($C1350,pivot!$H$4:$Q$65,6,FALSE)</f>
        <v>30798.393173342411</v>
      </c>
    </row>
    <row r="1351" spans="1:29">
      <c r="A1351">
        <v>1395</v>
      </c>
      <c r="B1351">
        <v>51153</v>
      </c>
      <c r="C1351">
        <f>dataOrig!C1351</f>
        <v>51942</v>
      </c>
      <c r="D1351">
        <v>51</v>
      </c>
      <c r="E1351" s="1">
        <f>IF(dataOrig!$I1351&gt;0,dataOrig!E1351*dataRevised!$I1351/dataOrig!$I1351,dataOrig!E1351)</f>
        <v>108.39460258780036</v>
      </c>
      <c r="F1351" s="1">
        <f>IF(dataOrig!$I1351&gt;0,dataOrig!F1351*dataRevised!$I1351/dataOrig!$I1351,dataOrig!F1351)</f>
        <v>382.94151571164514</v>
      </c>
      <c r="G1351" s="1">
        <f>IF(dataOrig!$I1351&gt;0,dataOrig!G1351*dataRevised!$I1351/dataOrig!$I1351,dataOrig!G1351)</f>
        <v>209.66839186691314</v>
      </c>
      <c r="H1351" s="1">
        <f>IF(dataOrig!$I1351&gt;0,dataOrig!H1351*dataRevised!$I1351/dataOrig!$I1351,dataOrig!H1351)</f>
        <v>49.845693160813312</v>
      </c>
      <c r="I1351" s="9">
        <f>dataOrig!I1351*VLOOKUP($C1351,pivot!$H$4:$Q$65,7,FALSE)/VLOOKUP($C1351,pivot!$H$4:$Q$65,2,FALSE)</f>
        <v>750.85020332717193</v>
      </c>
      <c r="J1351" s="1">
        <f>dataOrig!J1351</f>
        <v>137</v>
      </c>
      <c r="K1351" s="1">
        <f>dataOrig!K1351</f>
        <v>484</v>
      </c>
      <c r="L1351" s="1">
        <f>dataOrig!L1351</f>
        <v>265</v>
      </c>
      <c r="M1351" s="1">
        <f>dataOrig!M1351</f>
        <v>63</v>
      </c>
      <c r="N1351" s="9">
        <f>dataOrig!N1351</f>
        <v>949</v>
      </c>
      <c r="O1351" s="1">
        <f>IF(dataOrig!$S1351&gt;0,dataOrig!O1351*dataRevised!$S1351/dataOrig!$S1351,dataOrig!O1351)</f>
        <v>158.9669636612735</v>
      </c>
      <c r="P1351" s="1">
        <f>IF(dataOrig!$S1351&gt;0,dataOrig!P1351*dataRevised!$S1351/dataOrig!$S1351,dataOrig!P1351)</f>
        <v>559.24581133914933</v>
      </c>
      <c r="Q1351" s="1">
        <f>IF(dataOrig!$S1351&gt;0,dataOrig!Q1351*dataRevised!$S1351/dataOrig!$S1351,dataOrig!Q1351)</f>
        <v>284.47395554075916</v>
      </c>
      <c r="R1351" s="1">
        <f>IF(dataOrig!$S1351&gt;0,dataOrig!R1351*dataRevised!$S1351/dataOrig!$S1351,dataOrig!R1351)</f>
        <v>67.628261042660739</v>
      </c>
      <c r="S1351" s="9">
        <f>dataOrig!S1351*VLOOKUP($C1351,pivot!$H$4:$Q$65,8,FALSE)/VLOOKUP($C1351,pivot!$H$4:$Q$65,4,FALSE)</f>
        <v>1070.3149915838428</v>
      </c>
      <c r="T1351" s="1">
        <f>IF(dataOrig!$X1351&gt;0,dataOrig!T1351*dataRevised!$X1351/dataOrig!$X1351,dataOrig!T1351)</f>
        <v>53.848522419285651</v>
      </c>
      <c r="U1351" s="1">
        <f>IF(dataOrig!$X1351&gt;0,dataOrig!U1351*dataRevised!$X1351/dataOrig!$X1351,dataOrig!U1351)</f>
        <v>248.72888927003373</v>
      </c>
      <c r="V1351" s="1">
        <f>IF(dataOrig!$X1351&gt;0,dataOrig!V1351*dataRevised!$X1351/dataOrig!$X1351,dataOrig!V1351)</f>
        <v>21.368461277494308</v>
      </c>
      <c r="W1351" s="1">
        <f>IF(dataOrig!$X1351&gt;0,dataOrig!W1351*dataRevised!$X1351/dataOrig!$X1351,dataOrig!W1351)</f>
        <v>564.12737772584967</v>
      </c>
      <c r="X1351" s="9">
        <f>dataOrig!X1351*VLOOKUP($C1351,pivot!$H$4:$Q$65,9,FALSE)/VLOOKUP($C1351,pivot!$H$4:$Q$65,5,FALSE)</f>
        <v>888.07325069266335</v>
      </c>
      <c r="Y1351" s="1">
        <f>IF(dataOrig!$AC1351&gt;0,dataOrig!Y1351*dataRevised!$AC1351/dataOrig!$AC1351,dataOrig!Y1351)</f>
        <v>227.38221705694434</v>
      </c>
      <c r="Z1351" s="1">
        <f>IF(dataOrig!$AC1351&gt;0,dataOrig!Z1351*dataRevised!$AC1351/dataOrig!$AC1351,dataOrig!Z1351)</f>
        <v>838.26527984047607</v>
      </c>
      <c r="AA1351" s="1">
        <f>IF(dataOrig!$AC1351&gt;0,dataOrig!AA1351*dataRevised!$AC1351/dataOrig!$AC1351,dataOrig!AA1351)</f>
        <v>277.64791887044692</v>
      </c>
      <c r="AB1351" s="1">
        <f>IF(dataOrig!$AC1351&gt;0,dataOrig!AB1351*dataRevised!$AC1351/dataOrig!$AC1351,dataOrig!AB1351)</f>
        <v>53.795069076447334</v>
      </c>
      <c r="AC1351" s="9">
        <f>dataOrig!AC1351*VLOOKUP($C1351,pivot!$H$4:$Q$65,10,FALSE)/VLOOKUP($C1351,pivot!$H$4:$Q$65,6,FALSE)</f>
        <v>1397.0904848443149</v>
      </c>
    </row>
    <row r="1352" spans="1:29">
      <c r="A1352">
        <v>1396</v>
      </c>
      <c r="B1352">
        <v>51153</v>
      </c>
      <c r="C1352">
        <f>dataOrig!C1352</f>
        <v>51942</v>
      </c>
      <c r="D1352">
        <v>51</v>
      </c>
      <c r="E1352" s="1">
        <f>IF(dataOrig!$I1352&gt;0,dataOrig!E1352*dataRevised!$I1352/dataOrig!$I1352,dataOrig!E1352)</f>
        <v>716.82853974122008</v>
      </c>
      <c r="F1352" s="1">
        <f>IF(dataOrig!$I1352&gt;0,dataOrig!F1352*dataRevised!$I1352/dataOrig!$I1352,dataOrig!F1352)</f>
        <v>560.96184842883554</v>
      </c>
      <c r="G1352" s="1">
        <f>IF(dataOrig!$I1352&gt;0,dataOrig!G1352*dataRevised!$I1352/dataOrig!$I1352,dataOrig!G1352)</f>
        <v>716.03733826247696</v>
      </c>
      <c r="H1352" s="1">
        <f>IF(dataOrig!$I1352&gt;0,dataOrig!H1352*dataRevised!$I1352/dataOrig!$I1352,dataOrig!H1352)</f>
        <v>84.65855822550833</v>
      </c>
      <c r="I1352" s="9">
        <f>dataOrig!I1352*VLOOKUP($C1352,pivot!$H$4:$Q$65,7,FALSE)/VLOOKUP($C1352,pivot!$H$4:$Q$65,2,FALSE)</f>
        <v>2078.4862846580409</v>
      </c>
      <c r="J1352" s="1">
        <f>dataOrig!J1352</f>
        <v>906</v>
      </c>
      <c r="K1352" s="1">
        <f>dataOrig!K1352</f>
        <v>709</v>
      </c>
      <c r="L1352" s="1">
        <f>dataOrig!L1352</f>
        <v>905</v>
      </c>
      <c r="M1352" s="1">
        <f>dataOrig!M1352</f>
        <v>107</v>
      </c>
      <c r="N1352" s="9">
        <f>dataOrig!N1352</f>
        <v>2627</v>
      </c>
      <c r="O1352" s="1">
        <f>IF(dataOrig!$S1352&gt;0,dataOrig!O1352*dataRevised!$S1352/dataOrig!$S1352,dataOrig!O1352)</f>
        <v>989.24812805434374</v>
      </c>
      <c r="P1352" s="1">
        <f>IF(dataOrig!$S1352&gt;0,dataOrig!P1352*dataRevised!$S1352/dataOrig!$S1352,dataOrig!P1352)</f>
        <v>596.82737212353493</v>
      </c>
      <c r="Q1352" s="1">
        <f>IF(dataOrig!$S1352&gt;0,dataOrig!Q1352*dataRevised!$S1352/dataOrig!$S1352,dataOrig!Q1352)</f>
        <v>957.6083888688629</v>
      </c>
      <c r="R1352" s="1">
        <f>IF(dataOrig!$S1352&gt;0,dataOrig!R1352*dataRevised!$S1352/dataOrig!$S1352,dataOrig!R1352)</f>
        <v>61.430346530315703</v>
      </c>
      <c r="S1352" s="9">
        <f>dataOrig!S1352*VLOOKUP($C1352,pivot!$H$4:$Q$65,8,FALSE)/VLOOKUP($C1352,pivot!$H$4:$Q$65,4,FALSE)</f>
        <v>2605.1142355770571</v>
      </c>
      <c r="T1352" s="1">
        <f>IF(dataOrig!$X1352&gt;0,dataOrig!T1352*dataRevised!$X1352/dataOrig!$X1352,dataOrig!T1352)</f>
        <v>1925.7257303277866</v>
      </c>
      <c r="U1352" s="1">
        <f>IF(dataOrig!$X1352&gt;0,dataOrig!U1352*dataRevised!$X1352/dataOrig!$X1352,dataOrig!U1352)</f>
        <v>2294.1180027517885</v>
      </c>
      <c r="V1352" s="1">
        <f>IF(dataOrig!$X1352&gt;0,dataOrig!V1352*dataRevised!$X1352/dataOrig!$X1352,dataOrig!V1352)</f>
        <v>2084.7070822323444</v>
      </c>
      <c r="W1352" s="1">
        <f>IF(dataOrig!$X1352&gt;0,dataOrig!W1352*dataRevised!$X1352/dataOrig!$X1352,dataOrig!W1352)</f>
        <v>2982.1824558871049</v>
      </c>
      <c r="X1352" s="9">
        <f>dataOrig!X1352*VLOOKUP($C1352,pivot!$H$4:$Q$65,9,FALSE)/VLOOKUP($C1352,pivot!$H$4:$Q$65,5,FALSE)</f>
        <v>9286.7332711990239</v>
      </c>
      <c r="Y1352" s="1">
        <f>IF(dataOrig!$AC1352&gt;0,dataOrig!Y1352*dataRevised!$AC1352/dataOrig!$AC1352,dataOrig!Y1352)</f>
        <v>2222.5780371897995</v>
      </c>
      <c r="Z1352" s="1">
        <f>IF(dataOrig!$AC1352&gt;0,dataOrig!Z1352*dataRevised!$AC1352/dataOrig!$AC1352,dataOrig!Z1352)</f>
        <v>3279.1911571077471</v>
      </c>
      <c r="AA1352" s="1">
        <f>IF(dataOrig!$AC1352&gt;0,dataOrig!AA1352*dataRevised!$AC1352/dataOrig!$AC1352,dataOrig!AA1352)</f>
        <v>1488.9932423689033</v>
      </c>
      <c r="AB1352" s="1">
        <f>IF(dataOrig!$AC1352&gt;0,dataOrig!AB1352*dataRevised!$AC1352/dataOrig!$AC1352,dataOrig!AB1352)</f>
        <v>138.27221129590956</v>
      </c>
      <c r="AC1352" s="9">
        <f>dataOrig!AC1352*VLOOKUP($C1352,pivot!$H$4:$Q$65,10,FALSE)/VLOOKUP($C1352,pivot!$H$4:$Q$65,6,FALSE)</f>
        <v>7129.0346479623586</v>
      </c>
    </row>
    <row r="1353" spans="1:29">
      <c r="A1353">
        <v>1397</v>
      </c>
      <c r="B1353">
        <v>51153</v>
      </c>
      <c r="C1353">
        <f>dataOrig!C1353</f>
        <v>51942</v>
      </c>
      <c r="D1353">
        <v>51</v>
      </c>
      <c r="E1353" s="1">
        <f>IF(dataOrig!$I1353&gt;0,dataOrig!E1353*dataRevised!$I1353/dataOrig!$I1353,dataOrig!E1353)</f>
        <v>365.53508317929754</v>
      </c>
      <c r="F1353" s="1">
        <f>IF(dataOrig!$I1353&gt;0,dataOrig!F1353*dataRevised!$I1353/dataOrig!$I1353,dataOrig!F1353)</f>
        <v>857.66240295748605</v>
      </c>
      <c r="G1353" s="1">
        <f>IF(dataOrig!$I1353&gt;0,dataOrig!G1353*dataRevised!$I1353/dataOrig!$I1353,dataOrig!G1353)</f>
        <v>294.32695009242144</v>
      </c>
      <c r="H1353" s="1">
        <f>IF(dataOrig!$I1353&gt;0,dataOrig!H1353*dataRevised!$I1353/dataOrig!$I1353,dataOrig!H1353)</f>
        <v>111.55940850277264</v>
      </c>
      <c r="I1353" s="9">
        <f>dataOrig!I1353*VLOOKUP($C1353,pivot!$H$4:$Q$65,7,FALSE)/VLOOKUP($C1353,pivot!$H$4:$Q$65,2,FALSE)</f>
        <v>1629.0838447319777</v>
      </c>
      <c r="J1353" s="1">
        <f>dataOrig!J1353</f>
        <v>462</v>
      </c>
      <c r="K1353" s="1">
        <f>dataOrig!K1353</f>
        <v>1084</v>
      </c>
      <c r="L1353" s="1">
        <f>dataOrig!L1353</f>
        <v>372</v>
      </c>
      <c r="M1353" s="1">
        <f>dataOrig!M1353</f>
        <v>141</v>
      </c>
      <c r="N1353" s="9">
        <f>dataOrig!N1353</f>
        <v>2059</v>
      </c>
      <c r="O1353" s="1">
        <f>IF(dataOrig!$S1353&gt;0,dataOrig!O1353*dataRevised!$S1353/dataOrig!$S1353,dataOrig!O1353)</f>
        <v>442.38208440676652</v>
      </c>
      <c r="P1353" s="1">
        <f>IF(dataOrig!$S1353&gt;0,dataOrig!P1353*dataRevised!$S1353/dataOrig!$S1353,dataOrig!P1353)</f>
        <v>1105.9099300219725</v>
      </c>
      <c r="Q1353" s="1">
        <f>IF(dataOrig!$S1353&gt;0,dataOrig!Q1353*dataRevised!$S1353/dataOrig!$S1353,dataOrig!Q1353)</f>
        <v>404.26380456018683</v>
      </c>
      <c r="R1353" s="1">
        <f>IF(dataOrig!$S1353&gt;0,dataOrig!R1353*dataRevised!$S1353/dataOrig!$S1353,dataOrig!R1353)</f>
        <v>134.35451720123132</v>
      </c>
      <c r="S1353" s="9">
        <f>dataOrig!S1353*VLOOKUP($C1353,pivot!$H$4:$Q$65,8,FALSE)/VLOOKUP($C1353,pivot!$H$4:$Q$65,4,FALSE)</f>
        <v>2086.9103361901571</v>
      </c>
      <c r="T1353" s="1">
        <f>IF(dataOrig!$X1353&gt;0,dataOrig!T1353*dataRevised!$X1353/dataOrig!$X1353,dataOrig!T1353)</f>
        <v>965.85444974274253</v>
      </c>
      <c r="U1353" s="1">
        <f>IF(dataOrig!$X1353&gt;0,dataOrig!U1353*dataRevised!$X1353/dataOrig!$X1353,dataOrig!U1353)</f>
        <v>3183.0459918955517</v>
      </c>
      <c r="V1353" s="1">
        <f>IF(dataOrig!$X1353&gt;0,dataOrig!V1353*dataRevised!$X1353/dataOrig!$X1353,dataOrig!V1353)</f>
        <v>155.56239810015853</v>
      </c>
      <c r="W1353" s="1">
        <f>IF(dataOrig!$X1353&gt;0,dataOrig!W1353*dataRevised!$X1353/dataOrig!$X1353,dataOrig!W1353)</f>
        <v>2342.8380944644755</v>
      </c>
      <c r="X1353" s="9">
        <f>dataOrig!X1353*VLOOKUP($C1353,pivot!$H$4:$Q$65,9,FALSE)/VLOOKUP($C1353,pivot!$H$4:$Q$65,5,FALSE)</f>
        <v>6647.3009342029281</v>
      </c>
      <c r="Y1353" s="1">
        <f>IF(dataOrig!$AC1353&gt;0,dataOrig!Y1353*dataRevised!$AC1353/dataOrig!$AC1353,dataOrig!Y1353)</f>
        <v>1575.2257518043173</v>
      </c>
      <c r="Z1353" s="1">
        <f>IF(dataOrig!$AC1353&gt;0,dataOrig!Z1353*dataRevised!$AC1353/dataOrig!$AC1353,dataOrig!Z1353)</f>
        <v>3703.8176073522372</v>
      </c>
      <c r="AA1353" s="1">
        <f>IF(dataOrig!$AC1353&gt;0,dataOrig!AA1353*dataRevised!$AC1353/dataOrig!$AC1353,dataOrig!AA1353)</f>
        <v>407.33002631121707</v>
      </c>
      <c r="AB1353" s="1">
        <f>IF(dataOrig!$AC1353&gt;0,dataOrig!AB1353*dataRevised!$AC1353/dataOrig!$AC1353,dataOrig!AB1353)</f>
        <v>183.9691282713093</v>
      </c>
      <c r="AC1353" s="9">
        <f>dataOrig!AC1353*VLOOKUP($C1353,pivot!$H$4:$Q$65,10,FALSE)/VLOOKUP($C1353,pivot!$H$4:$Q$65,6,FALSE)</f>
        <v>5870.3425137390814</v>
      </c>
    </row>
    <row r="1354" spans="1:29">
      <c r="A1354">
        <v>1398</v>
      </c>
      <c r="B1354">
        <v>51099</v>
      </c>
      <c r="C1354">
        <f>dataOrig!C1354</f>
        <v>51099</v>
      </c>
      <c r="D1354">
        <v>51</v>
      </c>
      <c r="E1354" s="1">
        <f>IF(dataOrig!$I1354&gt;0,dataOrig!E1354*dataRevised!$I1354/dataOrig!$I1354,dataOrig!E1354)</f>
        <v>144.08730830746072</v>
      </c>
      <c r="F1354" s="1">
        <f>IF(dataOrig!$I1354&gt;0,dataOrig!F1354*dataRevised!$I1354/dataOrig!$I1354,dataOrig!F1354)</f>
        <v>352.42976761689715</v>
      </c>
      <c r="G1354" s="1">
        <f>IF(dataOrig!$I1354&gt;0,dataOrig!G1354*dataRevised!$I1354/dataOrig!$I1354,dataOrig!G1354)</f>
        <v>352.42976761689715</v>
      </c>
      <c r="H1354" s="1">
        <f>IF(dataOrig!$I1354&gt;0,dataOrig!H1354*dataRevised!$I1354/dataOrig!$I1354,dataOrig!H1354)</f>
        <v>352.42976761689715</v>
      </c>
      <c r="I1354" s="9">
        <f>dataOrig!I1354*VLOOKUP($C1354,pivot!$H$4:$Q$65,7,FALSE)/VLOOKUP($C1354,pivot!$H$4:$Q$65,2,FALSE)</f>
        <v>1201.3766111581522</v>
      </c>
      <c r="J1354" s="1">
        <f>dataOrig!J1354</f>
        <v>148</v>
      </c>
      <c r="K1354" s="1">
        <f>dataOrig!K1354</f>
        <v>362</v>
      </c>
      <c r="L1354" s="1">
        <f>dataOrig!L1354</f>
        <v>362</v>
      </c>
      <c r="M1354" s="1">
        <f>dataOrig!M1354</f>
        <v>362</v>
      </c>
      <c r="N1354" s="9">
        <f>dataOrig!N1354</f>
        <v>1234</v>
      </c>
      <c r="O1354" s="1">
        <f>IF(dataOrig!$S1354&gt;0,dataOrig!O1354*dataRevised!$S1354/dataOrig!$S1354,dataOrig!O1354)</f>
        <v>100.57295259087417</v>
      </c>
      <c r="P1354" s="1">
        <f>IF(dataOrig!$S1354&gt;0,dataOrig!P1354*dataRevised!$S1354/dataOrig!$S1354,dataOrig!P1354)</f>
        <v>472.45231744595856</v>
      </c>
      <c r="Q1354" s="1">
        <f>IF(dataOrig!$S1354&gt;0,dataOrig!Q1354*dataRevised!$S1354/dataOrig!$S1354,dataOrig!Q1354)</f>
        <v>472.45231744595856</v>
      </c>
      <c r="R1354" s="1">
        <f>IF(dataOrig!$S1354&gt;0,dataOrig!R1354*dataRevised!$S1354/dataOrig!$S1354,dataOrig!R1354)</f>
        <v>472.45231744595856</v>
      </c>
      <c r="S1354" s="9">
        <f>dataOrig!S1354*VLOOKUP($C1354,pivot!$H$4:$Q$65,8,FALSE)/VLOOKUP($C1354,pivot!$H$4:$Q$65,4,FALSE)</f>
        <v>1517.9299049287499</v>
      </c>
      <c r="T1354" s="1">
        <f>IF(dataOrig!$X1354&gt;0,dataOrig!T1354*dataRevised!$X1354/dataOrig!$X1354,dataOrig!T1354)</f>
        <v>153.06285923499223</v>
      </c>
      <c r="U1354" s="1">
        <f>IF(dataOrig!$X1354&gt;0,dataOrig!U1354*dataRevised!$X1354/dataOrig!$X1354,dataOrig!U1354)</f>
        <v>1047.0386892596568</v>
      </c>
      <c r="V1354" s="1">
        <f>IF(dataOrig!$X1354&gt;0,dataOrig!V1354*dataRevised!$X1354/dataOrig!$X1354,dataOrig!V1354)</f>
        <v>1091.4047354147272</v>
      </c>
      <c r="W1354" s="1">
        <f>IF(dataOrig!$X1354&gt;0,dataOrig!W1354*dataRevised!$X1354/dataOrig!$X1354,dataOrig!W1354)</f>
        <v>271.74203269980507</v>
      </c>
      <c r="X1354" s="9">
        <f>dataOrig!X1354*VLOOKUP($C1354,pivot!$H$4:$Q$65,9,FALSE)/VLOOKUP($C1354,pivot!$H$4:$Q$65,5,FALSE)</f>
        <v>2563.2483166091815</v>
      </c>
      <c r="Y1354" s="1">
        <f>IF(dataOrig!$AC1354&gt;0,dataOrig!Y1354*dataRevised!$AC1354/dataOrig!$AC1354,dataOrig!Y1354)</f>
        <v>139.17035787568852</v>
      </c>
      <c r="Z1354" s="1">
        <f>IF(dataOrig!$AC1354&gt;0,dataOrig!Z1354*dataRevised!$AC1354/dataOrig!$AC1354,dataOrig!Z1354)</f>
        <v>725.28992627242326</v>
      </c>
      <c r="AA1354" s="1">
        <f>IF(dataOrig!$AC1354&gt;0,dataOrig!AA1354*dataRevised!$AC1354/dataOrig!$AC1354,dataOrig!AA1354)</f>
        <v>725.28992627242326</v>
      </c>
      <c r="AB1354" s="1">
        <f>IF(dataOrig!$AC1354&gt;0,dataOrig!AB1354*dataRevised!$AC1354/dataOrig!$AC1354,dataOrig!AB1354)</f>
        <v>725.28992627242326</v>
      </c>
      <c r="AC1354" s="9">
        <f>dataOrig!AC1354*VLOOKUP($C1354,pivot!$H$4:$Q$65,10,FALSE)/VLOOKUP($C1354,pivot!$H$4:$Q$65,6,FALSE)</f>
        <v>2315.0401366929582</v>
      </c>
    </row>
    <row r="1355" spans="1:29">
      <c r="A1355">
        <v>1399</v>
      </c>
      <c r="B1355">
        <v>51099</v>
      </c>
      <c r="C1355">
        <f>dataOrig!C1355</f>
        <v>51099</v>
      </c>
      <c r="D1355">
        <v>51</v>
      </c>
      <c r="E1355" s="1">
        <f>IF(dataOrig!$I1355&gt;0,dataOrig!E1355*dataRevised!$I1355/dataOrig!$I1355,dataOrig!E1355)</f>
        <v>788.58594411515662</v>
      </c>
      <c r="F1355" s="1">
        <f>IF(dataOrig!$I1355&gt;0,dataOrig!F1355*dataRevised!$I1355/dataOrig!$I1355,dataOrig!F1355)</f>
        <v>898.59855113369088</v>
      </c>
      <c r="G1355" s="1">
        <f>IF(dataOrig!$I1355&gt;0,dataOrig!G1355*dataRevised!$I1355/dataOrig!$I1355,dataOrig!G1355)</f>
        <v>898.59855113369088</v>
      </c>
      <c r="H1355" s="1">
        <f>IF(dataOrig!$I1355&gt;0,dataOrig!H1355*dataRevised!$I1355/dataOrig!$I1355,dataOrig!H1355)</f>
        <v>898.59855113369088</v>
      </c>
      <c r="I1355" s="9">
        <f>dataOrig!I1355*VLOOKUP($C1355,pivot!$H$4:$Q$65,7,FALSE)/VLOOKUP($C1355,pivot!$H$4:$Q$65,2,FALSE)</f>
        <v>3484.3815975162292</v>
      </c>
      <c r="J1355" s="1">
        <f>dataOrig!J1355</f>
        <v>810</v>
      </c>
      <c r="K1355" s="1">
        <f>dataOrig!K1355</f>
        <v>923</v>
      </c>
      <c r="L1355" s="1">
        <f>dataOrig!L1355</f>
        <v>923</v>
      </c>
      <c r="M1355" s="1">
        <f>dataOrig!M1355</f>
        <v>923</v>
      </c>
      <c r="N1355" s="9">
        <f>dataOrig!N1355</f>
        <v>3579</v>
      </c>
      <c r="O1355" s="1">
        <f>IF(dataOrig!$S1355&gt;0,dataOrig!O1355*dataRevised!$S1355/dataOrig!$S1355,dataOrig!O1355)</f>
        <v>495.45359165984513</v>
      </c>
      <c r="P1355" s="1">
        <f>IF(dataOrig!$S1355&gt;0,dataOrig!P1355*dataRevised!$S1355/dataOrig!$S1355,dataOrig!P1355)</f>
        <v>1213.9911676676936</v>
      </c>
      <c r="Q1355" s="1">
        <f>IF(dataOrig!$S1355&gt;0,dataOrig!Q1355*dataRevised!$S1355/dataOrig!$S1355,dataOrig!Q1355)</f>
        <v>1213.9911676676936</v>
      </c>
      <c r="R1355" s="1">
        <f>IF(dataOrig!$S1355&gt;0,dataOrig!R1355*dataRevised!$S1355/dataOrig!$S1355,dataOrig!R1355)</f>
        <v>1213.9911676676936</v>
      </c>
      <c r="S1355" s="9">
        <f>dataOrig!S1355*VLOOKUP($C1355,pivot!$H$4:$Q$65,8,FALSE)/VLOOKUP($C1355,pivot!$H$4:$Q$65,4,FALSE)</f>
        <v>4137.4270946629258</v>
      </c>
      <c r="T1355" s="1">
        <f>IF(dataOrig!$X1355&gt;0,dataOrig!T1355*dataRevised!$X1355/dataOrig!$X1355,dataOrig!T1355)</f>
        <v>760.87769155945409</v>
      </c>
      <c r="U1355" s="1">
        <f>IF(dataOrig!$X1355&gt;0,dataOrig!U1355*dataRevised!$X1355/dataOrig!$X1355,dataOrig!U1355)</f>
        <v>3673.5086216398136</v>
      </c>
      <c r="V1355" s="1">
        <f>IF(dataOrig!$X1355&gt;0,dataOrig!V1355*dataRevised!$X1355/dataOrig!$X1355,dataOrig!V1355)</f>
        <v>2073.0035065956554</v>
      </c>
      <c r="W1355" s="1">
        <f>IF(dataOrig!$X1355&gt;0,dataOrig!W1355*dataRevised!$X1355/dataOrig!$X1355,dataOrig!W1355)</f>
        <v>821.88100502267559</v>
      </c>
      <c r="X1355" s="9">
        <f>dataOrig!X1355*VLOOKUP($C1355,pivot!$H$4:$Q$65,9,FALSE)/VLOOKUP($C1355,pivot!$H$4:$Q$65,5,FALSE)</f>
        <v>7329.2708248175986</v>
      </c>
      <c r="Y1355" s="1">
        <f>IF(dataOrig!$AC1355&gt;0,dataOrig!Y1355*dataRevised!$AC1355/dataOrig!$AC1355,dataOrig!Y1355)</f>
        <v>1016.4399729455047</v>
      </c>
      <c r="Z1355" s="1">
        <f>IF(dataOrig!$AC1355&gt;0,dataOrig!Z1355*dataRevised!$AC1355/dataOrig!$AC1355,dataOrig!Z1355)</f>
        <v>2695.4279392048734</v>
      </c>
      <c r="AA1355" s="1">
        <f>IF(dataOrig!$AC1355&gt;0,dataOrig!AA1355*dataRevised!$AC1355/dataOrig!$AC1355,dataOrig!AA1355)</f>
        <v>2695.4279392048734</v>
      </c>
      <c r="AB1355" s="1">
        <f>IF(dataOrig!$AC1355&gt;0,dataOrig!AB1355*dataRevised!$AC1355/dataOrig!$AC1355,dataOrig!AB1355)</f>
        <v>2695.4279392048734</v>
      </c>
      <c r="AC1355" s="9">
        <f>dataOrig!AC1355*VLOOKUP($C1355,pivot!$H$4:$Q$65,10,FALSE)/VLOOKUP($C1355,pivot!$H$4:$Q$65,6,FALSE)</f>
        <v>9102.7237905601251</v>
      </c>
    </row>
    <row r="1356" spans="1:29">
      <c r="A1356">
        <v>1400</v>
      </c>
      <c r="B1356">
        <v>51099</v>
      </c>
      <c r="C1356">
        <f>dataOrig!C1356</f>
        <v>51099</v>
      </c>
      <c r="D1356">
        <v>51</v>
      </c>
      <c r="E1356" s="1">
        <f>IF(dataOrig!$I1356&gt;0,dataOrig!E1356*dataRevised!$I1356/dataOrig!$I1356,dataOrig!E1356)</f>
        <v>676.62621130868376</v>
      </c>
      <c r="F1356" s="1">
        <f>IF(dataOrig!$I1356&gt;0,dataOrig!F1356*dataRevised!$I1356/dataOrig!$I1356,dataOrig!F1356)</f>
        <v>1436.97883149873</v>
      </c>
      <c r="G1356" s="1">
        <f>IF(dataOrig!$I1356&gt;0,dataOrig!G1356*dataRevised!$I1356/dataOrig!$I1356,dataOrig!G1356)</f>
        <v>1436.97883149873</v>
      </c>
      <c r="H1356" s="1">
        <f>IF(dataOrig!$I1356&gt;0,dataOrig!H1356*dataRevised!$I1356/dataOrig!$I1356,dataOrig!H1356)</f>
        <v>1436.97883149873</v>
      </c>
      <c r="I1356" s="9">
        <f>dataOrig!I1356*VLOOKUP($C1356,pivot!$H$4:$Q$65,7,FALSE)/VLOOKUP($C1356,pivot!$H$4:$Q$65,2,FALSE)</f>
        <v>4987.5627058048731</v>
      </c>
      <c r="J1356" s="1">
        <f>dataOrig!J1356</f>
        <v>695</v>
      </c>
      <c r="K1356" s="1">
        <f>dataOrig!K1356</f>
        <v>1476</v>
      </c>
      <c r="L1356" s="1">
        <f>dataOrig!L1356</f>
        <v>1476</v>
      </c>
      <c r="M1356" s="1">
        <f>dataOrig!M1356</f>
        <v>1476</v>
      </c>
      <c r="N1356" s="9">
        <f>dataOrig!N1356</f>
        <v>5123</v>
      </c>
      <c r="O1356" s="1">
        <f>IF(dataOrig!$S1356&gt;0,dataOrig!O1356*dataRevised!$S1356/dataOrig!$S1356,dataOrig!O1356)</f>
        <v>454.94406280767464</v>
      </c>
      <c r="P1356" s="1">
        <f>IF(dataOrig!$S1356&gt;0,dataOrig!P1356*dataRevised!$S1356/dataOrig!$S1356,dataOrig!P1356)</f>
        <v>1763.0390505177108</v>
      </c>
      <c r="Q1356" s="1">
        <f>IF(dataOrig!$S1356&gt;0,dataOrig!Q1356*dataRevised!$S1356/dataOrig!$S1356,dataOrig!Q1356)</f>
        <v>1763.0390505177108</v>
      </c>
      <c r="R1356" s="1">
        <f>IF(dataOrig!$S1356&gt;0,dataOrig!R1356*dataRevised!$S1356/dataOrig!$S1356,dataOrig!R1356)</f>
        <v>1763.0390505177108</v>
      </c>
      <c r="S1356" s="9">
        <f>dataOrig!S1356*VLOOKUP($C1356,pivot!$H$4:$Q$65,8,FALSE)/VLOOKUP($C1356,pivot!$H$4:$Q$65,4,FALSE)</f>
        <v>5744.0612143608068</v>
      </c>
      <c r="T1356" s="1">
        <f>IF(dataOrig!$X1356&gt;0,dataOrig!T1356*dataRevised!$X1356/dataOrig!$X1356,dataOrig!T1356)</f>
        <v>208.52041692882997</v>
      </c>
      <c r="U1356" s="1">
        <f>IF(dataOrig!$X1356&gt;0,dataOrig!U1356*dataRevised!$X1356/dataOrig!$X1356,dataOrig!U1356)</f>
        <v>5387.1471543794005</v>
      </c>
      <c r="V1356" s="1">
        <f>IF(dataOrig!$X1356&gt;0,dataOrig!V1356*dataRevised!$X1356/dataOrig!$X1356,dataOrig!V1356)</f>
        <v>2186.1369242910846</v>
      </c>
      <c r="W1356" s="1">
        <f>IF(dataOrig!$X1356&gt;0,dataOrig!W1356*dataRevised!$X1356/dataOrig!$X1356,dataOrig!W1356)</f>
        <v>329.41789270139628</v>
      </c>
      <c r="X1356" s="9">
        <f>dataOrig!X1356*VLOOKUP($C1356,pivot!$H$4:$Q$65,9,FALSE)/VLOOKUP($C1356,pivot!$H$4:$Q$65,5,FALSE)</f>
        <v>8111.2223883007109</v>
      </c>
      <c r="Y1356" s="1">
        <f>IF(dataOrig!$AC1356&gt;0,dataOrig!Y1356*dataRevised!$AC1356/dataOrig!$AC1356,dataOrig!Y1356)</f>
        <v>979.77622016235148</v>
      </c>
      <c r="Z1356" s="1">
        <f>IF(dataOrig!$AC1356&gt;0,dataOrig!Z1356*dataRevised!$AC1356/dataOrig!$AC1356,dataOrig!Z1356)</f>
        <v>3541.8113863771828</v>
      </c>
      <c r="AA1356" s="1">
        <f>IF(dataOrig!$AC1356&gt;0,dataOrig!AA1356*dataRevised!$AC1356/dataOrig!$AC1356,dataOrig!AA1356)</f>
        <v>3541.8113863771828</v>
      </c>
      <c r="AB1356" s="1">
        <f>IF(dataOrig!$AC1356&gt;0,dataOrig!AB1356*dataRevised!$AC1356/dataOrig!$AC1356,dataOrig!AB1356)</f>
        <v>3541.8113863771828</v>
      </c>
      <c r="AC1356" s="9">
        <f>dataOrig!AC1356*VLOOKUP($C1356,pivot!$H$4:$Q$65,10,FALSE)/VLOOKUP($C1356,pivot!$H$4:$Q$65,6,FALSE)</f>
        <v>11605.2103792939</v>
      </c>
    </row>
    <row r="1357" spans="1:29">
      <c r="A1357">
        <v>1401</v>
      </c>
      <c r="B1357">
        <v>51099</v>
      </c>
      <c r="C1357">
        <f>dataOrig!C1357</f>
        <v>51099</v>
      </c>
      <c r="D1357">
        <v>51</v>
      </c>
      <c r="E1357" s="1">
        <f>IF(dataOrig!$I1357&gt;0,dataOrig!E1357*dataRevised!$I1357/dataOrig!$I1357,dataOrig!E1357)</f>
        <v>48.678144698466461</v>
      </c>
      <c r="F1357" s="1">
        <f>IF(dataOrig!$I1357&gt;0,dataOrig!F1357*dataRevised!$I1357/dataOrig!$I1357,dataOrig!F1357)</f>
        <v>39.916078652742492</v>
      </c>
      <c r="G1357" s="1">
        <f>IF(dataOrig!$I1357&gt;0,dataOrig!G1357*dataRevised!$I1357/dataOrig!$I1357,dataOrig!G1357)</f>
        <v>39.916078652742492</v>
      </c>
      <c r="H1357" s="1">
        <f>IF(dataOrig!$I1357&gt;0,dataOrig!H1357*dataRevised!$I1357/dataOrig!$I1357,dataOrig!H1357)</f>
        <v>39.916078652742492</v>
      </c>
      <c r="I1357" s="9">
        <f>dataOrig!I1357*VLOOKUP($C1357,pivot!$H$4:$Q$65,7,FALSE)/VLOOKUP($C1357,pivot!$H$4:$Q$65,2,FALSE)</f>
        <v>168.42638065669394</v>
      </c>
      <c r="J1357" s="1">
        <f>dataOrig!J1357</f>
        <v>50</v>
      </c>
      <c r="K1357" s="1">
        <f>dataOrig!K1357</f>
        <v>41</v>
      </c>
      <c r="L1357" s="1">
        <f>dataOrig!L1357</f>
        <v>41</v>
      </c>
      <c r="M1357" s="1">
        <f>dataOrig!M1357</f>
        <v>41</v>
      </c>
      <c r="N1357" s="9">
        <f>dataOrig!N1357</f>
        <v>173</v>
      </c>
      <c r="O1357" s="1">
        <f>IF(dataOrig!$S1357&gt;0,dataOrig!O1357*dataRevised!$S1357/dataOrig!$S1357,dataOrig!O1357)</f>
        <v>24.709617351698878</v>
      </c>
      <c r="P1357" s="1">
        <f>IF(dataOrig!$S1357&gt;0,dataOrig!P1357*dataRevised!$S1357/dataOrig!$S1357,dataOrig!P1357)</f>
        <v>56.18605149768014</v>
      </c>
      <c r="Q1357" s="1">
        <f>IF(dataOrig!$S1357&gt;0,dataOrig!Q1357*dataRevised!$S1357/dataOrig!$S1357,dataOrig!Q1357)</f>
        <v>56.18605149768014</v>
      </c>
      <c r="R1357" s="1">
        <f>IF(dataOrig!$S1357&gt;0,dataOrig!R1357*dataRevised!$S1357/dataOrig!$S1357,dataOrig!R1357)</f>
        <v>56.18605149768014</v>
      </c>
      <c r="S1357" s="9">
        <f>dataOrig!S1357*VLOOKUP($C1357,pivot!$H$4:$Q$65,8,FALSE)/VLOOKUP($C1357,pivot!$H$4:$Q$65,4,FALSE)</f>
        <v>193.26777184473929</v>
      </c>
      <c r="T1357" s="1">
        <f>IF(dataOrig!$X1357&gt;0,dataOrig!T1357*dataRevised!$X1357/dataOrig!$X1357,dataOrig!T1357)</f>
        <v>59.894162309344786</v>
      </c>
      <c r="U1357" s="1">
        <f>IF(dataOrig!$X1357&gt;0,dataOrig!U1357*dataRevised!$X1357/dataOrig!$X1357,dataOrig!U1357)</f>
        <v>11.091511538767554</v>
      </c>
      <c r="V1357" s="1">
        <f>IF(dataOrig!$X1357&gt;0,dataOrig!V1357*dataRevised!$X1357/dataOrig!$X1357,dataOrig!V1357)</f>
        <v>104.260208464415</v>
      </c>
      <c r="W1357" s="1">
        <f>IF(dataOrig!$X1357&gt;0,dataOrig!W1357*dataRevised!$X1357/dataOrig!$X1357,dataOrig!W1357)</f>
        <v>80.968034233003138</v>
      </c>
      <c r="X1357" s="9">
        <f>dataOrig!X1357*VLOOKUP($C1357,pivot!$H$4:$Q$65,9,FALSE)/VLOOKUP($C1357,pivot!$H$4:$Q$65,5,FALSE)</f>
        <v>256.21391654553048</v>
      </c>
      <c r="Y1357" s="1">
        <f>IF(dataOrig!$AC1357&gt;0,dataOrig!Y1357*dataRevised!$AC1357/dataOrig!$AC1357,dataOrig!Y1357)</f>
        <v>69.816300373477915</v>
      </c>
      <c r="Z1357" s="1">
        <f>IF(dataOrig!$AC1357&gt;0,dataOrig!Z1357*dataRevised!$AC1357/dataOrig!$AC1357,dataOrig!Z1357)</f>
        <v>195.41811791269001</v>
      </c>
      <c r="AA1357" s="1">
        <f>IF(dataOrig!$AC1357&gt;0,dataOrig!AA1357*dataRevised!$AC1357/dataOrig!$AC1357,dataOrig!AA1357)</f>
        <v>195.41811791269001</v>
      </c>
      <c r="AB1357" s="1">
        <f>IF(dataOrig!$AC1357&gt;0,dataOrig!AB1357*dataRevised!$AC1357/dataOrig!$AC1357,dataOrig!AB1357)</f>
        <v>195.41811791269001</v>
      </c>
      <c r="AC1357" s="9">
        <f>dataOrig!AC1357*VLOOKUP($C1357,pivot!$H$4:$Q$65,10,FALSE)/VLOOKUP($C1357,pivot!$H$4:$Q$65,6,FALSE)</f>
        <v>656.07065411154792</v>
      </c>
    </row>
    <row r="1358" spans="1:29">
      <c r="A1358">
        <v>1402</v>
      </c>
      <c r="B1358">
        <v>51099</v>
      </c>
      <c r="C1358">
        <f>dataOrig!C1358</f>
        <v>51099</v>
      </c>
      <c r="D1358">
        <v>51</v>
      </c>
      <c r="E1358" s="1">
        <f>IF(dataOrig!$I1358&gt;0,dataOrig!E1358*dataRevised!$I1358/dataOrig!$I1358,dataOrig!E1358)</f>
        <v>65.228713895945049</v>
      </c>
      <c r="F1358" s="1">
        <f>IF(dataOrig!$I1358&gt;0,dataOrig!F1358*dataRevised!$I1358/dataOrig!$I1358,dataOrig!F1358)</f>
        <v>147.00799698936871</v>
      </c>
      <c r="G1358" s="1">
        <f>IF(dataOrig!$I1358&gt;0,dataOrig!G1358*dataRevised!$I1358/dataOrig!$I1358,dataOrig!G1358)</f>
        <v>147.00799698936871</v>
      </c>
      <c r="H1358" s="1">
        <f>IF(dataOrig!$I1358&gt;0,dataOrig!H1358*dataRevised!$I1358/dataOrig!$I1358,dataOrig!H1358)</f>
        <v>147.00799698936871</v>
      </c>
      <c r="I1358" s="9">
        <f>dataOrig!I1358*VLOOKUP($C1358,pivot!$H$4:$Q$65,7,FALSE)/VLOOKUP($C1358,pivot!$H$4:$Q$65,2,FALSE)</f>
        <v>506.25270486405117</v>
      </c>
      <c r="J1358" s="1">
        <f>dataOrig!J1358</f>
        <v>67</v>
      </c>
      <c r="K1358" s="1">
        <f>dataOrig!K1358</f>
        <v>151</v>
      </c>
      <c r="L1358" s="1">
        <f>dataOrig!L1358</f>
        <v>151</v>
      </c>
      <c r="M1358" s="1">
        <f>dataOrig!M1358</f>
        <v>151</v>
      </c>
      <c r="N1358" s="9">
        <f>dataOrig!N1358</f>
        <v>520</v>
      </c>
      <c r="O1358" s="1">
        <f>IF(dataOrig!$S1358&gt;0,dataOrig!O1358*dataRevised!$S1358/dataOrig!$S1358,dataOrig!O1358)</f>
        <v>43.583702833662791</v>
      </c>
      <c r="P1358" s="1">
        <f>IF(dataOrig!$S1358&gt;0,dataOrig!P1358*dataRevised!$S1358/dataOrig!$S1358,dataOrig!P1358)</f>
        <v>182.28133046619854</v>
      </c>
      <c r="Q1358" s="1">
        <f>IF(dataOrig!$S1358&gt;0,dataOrig!Q1358*dataRevised!$S1358/dataOrig!$S1358,dataOrig!Q1358)</f>
        <v>182.28133046619854</v>
      </c>
      <c r="R1358" s="1">
        <f>IF(dataOrig!$S1358&gt;0,dataOrig!R1358*dataRevised!$S1358/dataOrig!$S1358,dataOrig!R1358)</f>
        <v>182.28133046619854</v>
      </c>
      <c r="S1358" s="9">
        <f>dataOrig!S1358*VLOOKUP($C1358,pivot!$H$4:$Q$65,8,FALSE)/VLOOKUP($C1358,pivot!$H$4:$Q$65,4,FALSE)</f>
        <v>590.42769423225843</v>
      </c>
      <c r="T1358" s="1">
        <f>IF(dataOrig!$X1358&gt;0,dataOrig!T1358*dataRevised!$X1358/dataOrig!$X1358,dataOrig!T1358)</f>
        <v>25.510476539165371</v>
      </c>
      <c r="U1358" s="1">
        <f>IF(dataOrig!$X1358&gt;0,dataOrig!U1358*dataRevised!$X1358/dataOrig!$X1358,dataOrig!U1358)</f>
        <v>72.094825001989079</v>
      </c>
      <c r="V1358" s="1">
        <f>IF(dataOrig!$X1358&gt;0,dataOrig!V1358*dataRevised!$X1358/dataOrig!$X1358,dataOrig!V1358)</f>
        <v>554.57557693837759</v>
      </c>
      <c r="W1358" s="1">
        <f>IF(dataOrig!$X1358&gt;0,dataOrig!W1358*dataRevised!$X1358/dataOrig!$X1358,dataOrig!W1358)</f>
        <v>62.11246461709829</v>
      </c>
      <c r="X1358" s="9">
        <f>dataOrig!X1358*VLOOKUP($C1358,pivot!$H$4:$Q$65,9,FALSE)/VLOOKUP($C1358,pivot!$H$4:$Q$65,5,FALSE)</f>
        <v>714.29334309663034</v>
      </c>
      <c r="Y1358" s="1">
        <f>IF(dataOrig!$AC1358&gt;0,dataOrig!Y1358*dataRevised!$AC1358/dataOrig!$AC1358,dataOrig!Y1358)</f>
        <v>239.74227573296753</v>
      </c>
      <c r="Z1358" s="1">
        <f>IF(dataOrig!$AC1358&gt;0,dataOrig!Z1358*dataRevised!$AC1358/dataOrig!$AC1358,dataOrig!Z1358)</f>
        <v>594.39663844694473</v>
      </c>
      <c r="AA1358" s="1">
        <f>IF(dataOrig!$AC1358&gt;0,dataOrig!AA1358*dataRevised!$AC1358/dataOrig!$AC1358,dataOrig!AA1358)</f>
        <v>594.39663844694473</v>
      </c>
      <c r="AB1358" s="1">
        <f>IF(dataOrig!$AC1358&gt;0,dataOrig!AB1358*dataRevised!$AC1358/dataOrig!$AC1358,dataOrig!AB1358)</f>
        <v>594.39663844694473</v>
      </c>
      <c r="AC1358" s="9">
        <f>dataOrig!AC1358*VLOOKUP($C1358,pivot!$H$4:$Q$65,10,FALSE)/VLOOKUP($C1358,pivot!$H$4:$Q$65,6,FALSE)</f>
        <v>2022.932191073802</v>
      </c>
    </row>
    <row r="1359" spans="1:29">
      <c r="A1359">
        <v>1403</v>
      </c>
      <c r="B1359">
        <v>51179</v>
      </c>
      <c r="C1359">
        <f>dataOrig!C1359</f>
        <v>51179</v>
      </c>
      <c r="D1359">
        <v>51</v>
      </c>
      <c r="E1359" s="1">
        <f>IF(dataOrig!$I1359&gt;0,dataOrig!E1359*dataRevised!$I1359/dataOrig!$I1359,dataOrig!E1359)</f>
        <v>4.3717351586423403</v>
      </c>
      <c r="F1359" s="1">
        <f>IF(dataOrig!$I1359&gt;0,dataOrig!F1359*dataRevised!$I1359/dataOrig!$I1359,dataOrig!F1359)</f>
        <v>1607.3412933275006</v>
      </c>
      <c r="G1359" s="1">
        <f>IF(dataOrig!$I1359&gt;0,dataOrig!G1359*dataRevised!$I1359/dataOrig!$I1359,dataOrig!G1359)</f>
        <v>0</v>
      </c>
      <c r="H1359" s="1">
        <f>IF(dataOrig!$I1359&gt;0,dataOrig!H1359*dataRevised!$I1359/dataOrig!$I1359,dataOrig!H1359)</f>
        <v>0</v>
      </c>
      <c r="I1359" s="9">
        <f>dataOrig!I1359*VLOOKUP($C1359,pivot!$H$4:$Q$65,7,FALSE)/VLOOKUP($C1359,pivot!$H$4:$Q$65,2,FALSE)</f>
        <v>1611.713028486143</v>
      </c>
      <c r="J1359" s="1">
        <f>dataOrig!J1359</f>
        <v>6</v>
      </c>
      <c r="K1359" s="1">
        <f>dataOrig!K1359</f>
        <v>2206</v>
      </c>
      <c r="L1359" s="1">
        <f>dataOrig!L1359</f>
        <v>0</v>
      </c>
      <c r="M1359" s="1">
        <f>dataOrig!M1359</f>
        <v>0</v>
      </c>
      <c r="N1359" s="9">
        <f>dataOrig!N1359</f>
        <v>2212</v>
      </c>
      <c r="O1359" s="1">
        <f>IF(dataOrig!$S1359&gt;0,dataOrig!O1359*dataRevised!$S1359/dataOrig!$S1359,dataOrig!O1359)</f>
        <v>4.1063377626681987</v>
      </c>
      <c r="P1359" s="1">
        <f>IF(dataOrig!$S1359&gt;0,dataOrig!P1359*dataRevised!$S1359/dataOrig!$S1359,dataOrig!P1359)</f>
        <v>1200.3316091888182</v>
      </c>
      <c r="Q1359" s="1">
        <f>IF(dataOrig!$S1359&gt;0,dataOrig!Q1359*dataRevised!$S1359/dataOrig!$S1359,dataOrig!Q1359)</f>
        <v>1200.3214736364851</v>
      </c>
      <c r="R1359" s="1">
        <f>IF(dataOrig!$S1359&gt;0,dataOrig!R1359*dataRevised!$S1359/dataOrig!$S1359,dataOrig!R1359)</f>
        <v>1200.3237922268881</v>
      </c>
      <c r="S1359" s="9">
        <f>dataOrig!S1359*VLOOKUP($C1359,pivot!$H$4:$Q$65,8,FALSE)/VLOOKUP($C1359,pivot!$H$4:$Q$65,4,FALSE)</f>
        <v>3605.08321281486</v>
      </c>
      <c r="T1359" s="1">
        <f>IF(dataOrig!$X1359&gt;0,dataOrig!T1359*dataRevised!$X1359/dataOrig!$X1359,dataOrig!T1359)</f>
        <v>268.51826898874305</v>
      </c>
      <c r="U1359" s="1">
        <f>IF(dataOrig!$X1359&gt;0,dataOrig!U1359*dataRevised!$X1359/dataOrig!$X1359,dataOrig!U1359)</f>
        <v>6524.7171134687351</v>
      </c>
      <c r="V1359" s="1">
        <f>IF(dataOrig!$X1359&gt;0,dataOrig!V1359*dataRevised!$X1359/dataOrig!$X1359,dataOrig!V1359)</f>
        <v>160.55731547780513</v>
      </c>
      <c r="W1359" s="1">
        <f>IF(dataOrig!$X1359&gt;0,dataOrig!W1359*dataRevised!$X1359/dataOrig!$X1359,dataOrig!W1359)</f>
        <v>193.77607040424758</v>
      </c>
      <c r="X1359" s="9">
        <f>dataOrig!X1359*VLOOKUP($C1359,pivot!$H$4:$Q$65,9,FALSE)/VLOOKUP($C1359,pivot!$H$4:$Q$65,5,FALSE)</f>
        <v>7147.5687683395317</v>
      </c>
      <c r="Y1359" s="1">
        <f>IF(dataOrig!$AC1359&gt;0,dataOrig!Y1359*dataRevised!$AC1359/dataOrig!$AC1359,dataOrig!Y1359)</f>
        <v>58.650351814261946</v>
      </c>
      <c r="Z1359" s="1">
        <f>IF(dataOrig!$AC1359&gt;0,dataOrig!Z1359*dataRevised!$AC1359/dataOrig!$AC1359,dataOrig!Z1359)</f>
        <v>1978.4542406763053</v>
      </c>
      <c r="AA1359" s="1">
        <f>IF(dataOrig!$AC1359&gt;0,dataOrig!AA1359*dataRevised!$AC1359/dataOrig!$AC1359,dataOrig!AA1359)</f>
        <v>1978.4383745452167</v>
      </c>
      <c r="AB1359" s="1">
        <f>IF(dataOrig!$AC1359&gt;0,dataOrig!AB1359*dataRevised!$AC1359/dataOrig!$AC1359,dataOrig!AB1359)</f>
        <v>1978.4416898561904</v>
      </c>
      <c r="AC1359" s="9">
        <f>dataOrig!AC1359*VLOOKUP($C1359,pivot!$H$4:$Q$65,10,FALSE)/VLOOKUP($C1359,pivot!$H$4:$Q$65,6,FALSE)</f>
        <v>5993.9846568919747</v>
      </c>
    </row>
    <row r="1360" spans="1:29">
      <c r="A1360">
        <v>1404</v>
      </c>
      <c r="B1360">
        <v>51179</v>
      </c>
      <c r="C1360">
        <f>dataOrig!C1360</f>
        <v>51179</v>
      </c>
      <c r="D1360">
        <v>51</v>
      </c>
      <c r="E1360" s="1">
        <f>IF(dataOrig!$I1360&gt;0,dataOrig!E1360*dataRevised!$I1360/dataOrig!$I1360,dataOrig!E1360)</f>
        <v>1213.1565065232496</v>
      </c>
      <c r="F1360" s="1">
        <f>IF(dataOrig!$I1360&gt;0,dataOrig!F1360*dataRevised!$I1360/dataOrig!$I1360,dataOrig!F1360)</f>
        <v>1558.5235840559947</v>
      </c>
      <c r="G1360" s="1">
        <f>IF(dataOrig!$I1360&gt;0,dataOrig!G1360*dataRevised!$I1360/dataOrig!$I1360,dataOrig!G1360)</f>
        <v>1558.5235840559947</v>
      </c>
      <c r="H1360" s="1">
        <f>IF(dataOrig!$I1360&gt;0,dataOrig!H1360*dataRevised!$I1360/dataOrig!$I1360,dataOrig!H1360)</f>
        <v>1558.5235840559947</v>
      </c>
      <c r="I1360" s="9">
        <f>dataOrig!I1360*VLOOKUP($C1360,pivot!$H$4:$Q$65,7,FALSE)/VLOOKUP($C1360,pivot!$H$4:$Q$65,2,FALSE)</f>
        <v>5888.7272586912331</v>
      </c>
      <c r="J1360" s="1">
        <f>dataOrig!J1360</f>
        <v>1665</v>
      </c>
      <c r="K1360" s="1">
        <f>dataOrig!K1360</f>
        <v>2139</v>
      </c>
      <c r="L1360" s="1">
        <f>dataOrig!L1360</f>
        <v>2139</v>
      </c>
      <c r="M1360" s="1">
        <f>dataOrig!M1360</f>
        <v>2139</v>
      </c>
      <c r="N1360" s="9">
        <f>dataOrig!N1360</f>
        <v>8082</v>
      </c>
      <c r="O1360" s="1">
        <f>IF(dataOrig!$S1360&gt;0,dataOrig!O1360*dataRevised!$S1360/dataOrig!$S1360,dataOrig!O1360)</f>
        <v>2183.2551075603278</v>
      </c>
      <c r="P1360" s="1">
        <f>IF(dataOrig!$S1360&gt;0,dataOrig!P1360*dataRevised!$S1360/dataOrig!$S1360,dataOrig!P1360)</f>
        <v>2657.7142361337042</v>
      </c>
      <c r="Q1360" s="1">
        <f>IF(dataOrig!$S1360&gt;0,dataOrig!Q1360*dataRevised!$S1360/dataOrig!$S1360,dataOrig!Q1360)</f>
        <v>2657.7140942170263</v>
      </c>
      <c r="R1360" s="1">
        <f>IF(dataOrig!$S1360&gt;0,dataOrig!R1360*dataRevised!$S1360/dataOrig!$S1360,dataOrig!R1360)</f>
        <v>2657.7141256789496</v>
      </c>
      <c r="S1360" s="9">
        <f>dataOrig!S1360*VLOOKUP($C1360,pivot!$H$4:$Q$65,8,FALSE)/VLOOKUP($C1360,pivot!$H$4:$Q$65,4,FALSE)</f>
        <v>10156.397563590008</v>
      </c>
      <c r="T1360" s="1">
        <f>IF(dataOrig!$X1360&gt;0,dataOrig!T1360*dataRevised!$X1360/dataOrig!$X1360,dataOrig!T1360)</f>
        <v>4501.1412925329514</v>
      </c>
      <c r="U1360" s="1">
        <f>IF(dataOrig!$X1360&gt;0,dataOrig!U1360*dataRevised!$X1360/dataOrig!$X1360,dataOrig!U1360)</f>
        <v>6804.3083007662935</v>
      </c>
      <c r="V1360" s="1">
        <f>IF(dataOrig!$X1360&gt;0,dataOrig!V1360*dataRevised!$X1360/dataOrig!$X1360,dataOrig!V1360)</f>
        <v>1674.7788942081397</v>
      </c>
      <c r="W1360" s="1">
        <f>IF(dataOrig!$X1360&gt;0,dataOrig!W1360*dataRevised!$X1360/dataOrig!$X1360,dataOrig!W1360)</f>
        <v>2985.5355990140147</v>
      </c>
      <c r="X1360" s="9">
        <f>dataOrig!X1360*VLOOKUP($C1360,pivot!$H$4:$Q$65,9,FALSE)/VLOOKUP($C1360,pivot!$H$4:$Q$65,5,FALSE)</f>
        <v>15965.764086521398</v>
      </c>
      <c r="Y1360" s="1">
        <f>IF(dataOrig!$AC1360&gt;0,dataOrig!Y1360*dataRevised!$AC1360/dataOrig!$AC1360,dataOrig!Y1360)</f>
        <v>3447.097686929374</v>
      </c>
      <c r="Z1360" s="1">
        <f>IF(dataOrig!$AC1360&gt;0,dataOrig!Z1360*dataRevised!$AC1360/dataOrig!$AC1360,dataOrig!Z1360)</f>
        <v>5140.626962547346</v>
      </c>
      <c r="AA1360" s="1">
        <f>IF(dataOrig!$AC1360&gt;0,dataOrig!AA1360*dataRevised!$AC1360/dataOrig!$AC1360,dataOrig!AA1360)</f>
        <v>5140.626743030487</v>
      </c>
      <c r="AB1360" s="1">
        <f>IF(dataOrig!$AC1360&gt;0,dataOrig!AB1360*dataRevised!$AC1360/dataOrig!$AC1360,dataOrig!AB1360)</f>
        <v>5140.6267926845067</v>
      </c>
      <c r="AC1360" s="9">
        <f>dataOrig!AC1360*VLOOKUP($C1360,pivot!$H$4:$Q$65,10,FALSE)/VLOOKUP($C1360,pivot!$H$4:$Q$65,6,FALSE)</f>
        <v>18868.978185191714</v>
      </c>
    </row>
    <row r="1361" spans="1:29">
      <c r="A1361">
        <v>1405</v>
      </c>
      <c r="B1361">
        <v>51179</v>
      </c>
      <c r="C1361">
        <f>dataOrig!C1361</f>
        <v>51179</v>
      </c>
      <c r="D1361">
        <v>51</v>
      </c>
      <c r="E1361" s="1">
        <f>IF(dataOrig!$I1361&gt;0,dataOrig!E1361*dataRevised!$I1361/dataOrig!$I1361,dataOrig!E1361)</f>
        <v>18.944185687450144</v>
      </c>
      <c r="F1361" s="1">
        <f>IF(dataOrig!$I1361&gt;0,dataOrig!F1361*dataRevised!$I1361/dataOrig!$I1361,dataOrig!F1361)</f>
        <v>122.40858444198554</v>
      </c>
      <c r="G1361" s="1">
        <f>IF(dataOrig!$I1361&gt;0,dataOrig!G1361*dataRevised!$I1361/dataOrig!$I1361,dataOrig!G1361)</f>
        <v>122.40858444198554</v>
      </c>
      <c r="H1361" s="1">
        <f>IF(dataOrig!$I1361&gt;0,dataOrig!H1361*dataRevised!$I1361/dataOrig!$I1361,dataOrig!H1361)</f>
        <v>122.40858444198554</v>
      </c>
      <c r="I1361" s="9">
        <f>dataOrig!I1361*VLOOKUP($C1361,pivot!$H$4:$Q$65,7,FALSE)/VLOOKUP($C1361,pivot!$H$4:$Q$65,2,FALSE)</f>
        <v>386.16993901340675</v>
      </c>
      <c r="J1361" s="1">
        <f>dataOrig!J1361</f>
        <v>26</v>
      </c>
      <c r="K1361" s="1">
        <f>dataOrig!K1361</f>
        <v>168</v>
      </c>
      <c r="L1361" s="1">
        <f>dataOrig!L1361</f>
        <v>168</v>
      </c>
      <c r="M1361" s="1">
        <f>dataOrig!M1361</f>
        <v>168</v>
      </c>
      <c r="N1361" s="9">
        <f>dataOrig!N1361</f>
        <v>530</v>
      </c>
      <c r="O1361" s="1">
        <f>IF(dataOrig!$S1361&gt;0,dataOrig!O1361*dataRevised!$S1361/dataOrig!$S1361,dataOrig!O1361)</f>
        <v>32.440058447951628</v>
      </c>
      <c r="P1361" s="1">
        <f>IF(dataOrig!$S1361&gt;0,dataOrig!P1361*dataRevised!$S1361/dataOrig!$S1361,dataOrig!P1361)</f>
        <v>178.48458709113478</v>
      </c>
      <c r="Q1361" s="1">
        <f>IF(dataOrig!$S1361&gt;0,dataOrig!Q1361*dataRevised!$S1361/dataOrig!$S1361,dataOrig!Q1361)</f>
        <v>178.39770483310522</v>
      </c>
      <c r="R1361" s="1">
        <f>IF(dataOrig!$S1361&gt;0,dataOrig!R1361*dataRevised!$S1361/dataOrig!$S1361,dataOrig!R1361)</f>
        <v>178.42146729092326</v>
      </c>
      <c r="S1361" s="9">
        <f>dataOrig!S1361*VLOOKUP($C1361,pivot!$H$4:$Q$65,8,FALSE)/VLOOKUP($C1361,pivot!$H$4:$Q$65,4,FALSE)</f>
        <v>567.7438176631149</v>
      </c>
      <c r="T1361" s="1">
        <f>IF(dataOrig!$X1361&gt;0,dataOrig!T1361*dataRevised!$X1361/dataOrig!$X1361,dataOrig!T1361)</f>
        <v>53.980476755468963</v>
      </c>
      <c r="U1361" s="1">
        <f>IF(dataOrig!$X1361&gt;0,dataOrig!U1361*dataRevised!$X1361/dataOrig!$X1361,dataOrig!U1361)</f>
        <v>560.5664893837162</v>
      </c>
      <c r="V1361" s="1">
        <f>IF(dataOrig!$X1361&gt;0,dataOrig!V1361*dataRevised!$X1361/dataOrig!$X1361,dataOrig!V1361)</f>
        <v>84.431002104707858</v>
      </c>
      <c r="W1361" s="1">
        <f>IF(dataOrig!$X1361&gt;0,dataOrig!W1361*dataRevised!$X1361/dataOrig!$X1361,dataOrig!W1361)</f>
        <v>96.888035202123774</v>
      </c>
      <c r="X1361" s="9">
        <f>dataOrig!X1361*VLOOKUP($C1361,pivot!$H$4:$Q$65,9,FALSE)/VLOOKUP($C1361,pivot!$H$4:$Q$65,5,FALSE)</f>
        <v>795.86600344601675</v>
      </c>
      <c r="Y1361" s="1">
        <f>IF(dataOrig!$AC1361&gt;0,dataOrig!Y1361*dataRevised!$AC1361/dataOrig!$AC1361,dataOrig!Y1361)</f>
        <v>37.732479462952917</v>
      </c>
      <c r="Z1361" s="1">
        <f>IF(dataOrig!$AC1361&gt;0,dataOrig!Z1361*dataRevised!$AC1361/dataOrig!$AC1361,dataOrig!Z1361)</f>
        <v>256.52850215924184</v>
      </c>
      <c r="AA1361" s="1">
        <f>IF(dataOrig!$AC1361&gt;0,dataOrig!AA1361*dataRevised!$AC1361/dataOrig!$AC1361,dataOrig!AA1361)</f>
        <v>256.40091152454301</v>
      </c>
      <c r="AB1361" s="1">
        <f>IF(dataOrig!$AC1361&gt;0,dataOrig!AB1361*dataRevised!$AC1361/dataOrig!$AC1361,dataOrig!AB1361)</f>
        <v>256.43578919325921</v>
      </c>
      <c r="AC1361" s="9">
        <f>dataOrig!AC1361*VLOOKUP($C1361,pivot!$H$4:$Q$65,10,FALSE)/VLOOKUP($C1361,pivot!$H$4:$Q$65,6,FALSE)</f>
        <v>807.09768233999682</v>
      </c>
    </row>
    <row r="1362" spans="1:29">
      <c r="A1362">
        <v>1406</v>
      </c>
      <c r="B1362">
        <v>51179</v>
      </c>
      <c r="C1362">
        <f>dataOrig!C1362</f>
        <v>51179</v>
      </c>
      <c r="D1362">
        <v>51</v>
      </c>
      <c r="E1362" s="1">
        <f>IF(dataOrig!$I1362&gt;0,dataOrig!E1362*dataRevised!$I1362/dataOrig!$I1362,dataOrig!E1362)</f>
        <v>601.8422068397623</v>
      </c>
      <c r="F1362" s="1">
        <f>IF(dataOrig!$I1362&gt;0,dataOrig!F1362*dataRevised!$I1362/dataOrig!$I1362,dataOrig!F1362)</f>
        <v>1731.2071228223672</v>
      </c>
      <c r="G1362" s="1">
        <f>IF(dataOrig!$I1362&gt;0,dataOrig!G1362*dataRevised!$I1362/dataOrig!$I1362,dataOrig!G1362)</f>
        <v>1731.2071228223672</v>
      </c>
      <c r="H1362" s="1">
        <f>IF(dataOrig!$I1362&gt;0,dataOrig!H1362*dataRevised!$I1362/dataOrig!$I1362,dataOrig!H1362)</f>
        <v>1731.2071228223672</v>
      </c>
      <c r="I1362" s="9">
        <f>dataOrig!I1362*VLOOKUP($C1362,pivot!$H$4:$Q$65,7,FALSE)/VLOOKUP($C1362,pivot!$H$4:$Q$65,2,FALSE)</f>
        <v>5795.4635753068633</v>
      </c>
      <c r="J1362" s="1">
        <f>dataOrig!J1362</f>
        <v>826</v>
      </c>
      <c r="K1362" s="1">
        <f>dataOrig!K1362</f>
        <v>2376</v>
      </c>
      <c r="L1362" s="1">
        <f>dataOrig!L1362</f>
        <v>2376</v>
      </c>
      <c r="M1362" s="1">
        <f>dataOrig!M1362</f>
        <v>2376</v>
      </c>
      <c r="N1362" s="9">
        <f>dataOrig!N1362</f>
        <v>7954</v>
      </c>
      <c r="O1362" s="1">
        <f>IF(dataOrig!$S1362&gt;0,dataOrig!O1362*dataRevised!$S1362/dataOrig!$S1362,dataOrig!O1362)</f>
        <v>387.8653349437335</v>
      </c>
      <c r="P1362" s="1">
        <f>IF(dataOrig!$S1362&gt;0,dataOrig!P1362*dataRevised!$S1362/dataOrig!$S1362,dataOrig!P1362)</f>
        <v>1949.9778546001139</v>
      </c>
      <c r="Q1362" s="1">
        <f>IF(dataOrig!$S1362&gt;0,dataOrig!Q1362*dataRevised!$S1362/dataOrig!$S1362,dataOrig!Q1362)</f>
        <v>1949.9563781838817</v>
      </c>
      <c r="R1362" s="1">
        <f>IF(dataOrig!$S1362&gt;0,dataOrig!R1362*dataRevised!$S1362/dataOrig!$S1362,dataOrig!R1362)</f>
        <v>1949.9624332087226</v>
      </c>
      <c r="S1362" s="9">
        <f>dataOrig!S1362*VLOOKUP($C1362,pivot!$H$4:$Q$65,8,FALSE)/VLOOKUP($C1362,pivot!$H$4:$Q$65,4,FALSE)</f>
        <v>6237.7620009364518</v>
      </c>
      <c r="T1362" s="1">
        <f>IF(dataOrig!$X1362&gt;0,dataOrig!T1362*dataRevised!$X1362/dataOrig!$X1362,dataOrig!T1362)</f>
        <v>1130.8217822876445</v>
      </c>
      <c r="U1362" s="1">
        <f>IF(dataOrig!$X1362&gt;0,dataOrig!U1362*dataRevised!$X1362/dataOrig!$X1362,dataOrig!U1362)</f>
        <v>13259.819674804939</v>
      </c>
      <c r="V1362" s="1">
        <f>IF(dataOrig!$X1362&gt;0,dataOrig!V1362*dataRevised!$X1362/dataOrig!$X1362,dataOrig!V1362)</f>
        <v>1191.7228329861225</v>
      </c>
      <c r="W1362" s="1">
        <f>IF(dataOrig!$X1362&gt;0,dataOrig!W1362*dataRevised!$X1362/dataOrig!$X1362,dataOrig!W1362)</f>
        <v>935.6615970947953</v>
      </c>
      <c r="X1362" s="9">
        <f>dataOrig!X1362*VLOOKUP($C1362,pivot!$H$4:$Q$65,9,FALSE)/VLOOKUP($C1362,pivot!$H$4:$Q$65,5,FALSE)</f>
        <v>16518.025887173502</v>
      </c>
      <c r="Y1362" s="1">
        <f>IF(dataOrig!$AC1362&gt;0,dataOrig!Y1362*dataRevised!$AC1362/dataOrig!$AC1362,dataOrig!Y1362)</f>
        <v>960.11380098460552</v>
      </c>
      <c r="Z1362" s="1">
        <f>IF(dataOrig!$AC1362&gt;0,dataOrig!Z1362*dataRevised!$AC1362/dataOrig!$AC1362,dataOrig!Z1362)</f>
        <v>4194.9220978325229</v>
      </c>
      <c r="AA1362" s="1">
        <f>IF(dataOrig!$AC1362&gt;0,dataOrig!AA1362*dataRevised!$AC1362/dataOrig!$AC1362,dataOrig!AA1362)</f>
        <v>4194.8894049702967</v>
      </c>
      <c r="AB1362" s="1">
        <f>IF(dataOrig!$AC1362&gt;0,dataOrig!AB1362*dataRevised!$AC1362/dataOrig!$AC1362,dataOrig!AB1362)</f>
        <v>4194.8978600208711</v>
      </c>
      <c r="AC1362" s="9">
        <f>dataOrig!AC1362*VLOOKUP($C1362,pivot!$H$4:$Q$65,10,FALSE)/VLOOKUP($C1362,pivot!$H$4:$Q$65,6,FALSE)</f>
        <v>13544.823163808296</v>
      </c>
    </row>
    <row r="1363" spans="1:29">
      <c r="A1363">
        <v>1407</v>
      </c>
      <c r="B1363">
        <v>51179</v>
      </c>
      <c r="C1363">
        <f>dataOrig!C1363</f>
        <v>51179</v>
      </c>
      <c r="D1363">
        <v>51</v>
      </c>
      <c r="E1363" s="1">
        <f>IF(dataOrig!$I1363&gt;0,dataOrig!E1363*dataRevised!$I1363/dataOrig!$I1363,dataOrig!E1363)</f>
        <v>770.8826329739328</v>
      </c>
      <c r="F1363" s="1">
        <f>IF(dataOrig!$I1363&gt;0,dataOrig!F1363*dataRevised!$I1363/dataOrig!$I1363,dataOrig!F1363)</f>
        <v>1185.4688505185147</v>
      </c>
      <c r="G1363" s="1">
        <f>IF(dataOrig!$I1363&gt;0,dataOrig!G1363*dataRevised!$I1363/dataOrig!$I1363,dataOrig!G1363)</f>
        <v>1185.4688505185147</v>
      </c>
      <c r="H1363" s="1">
        <f>IF(dataOrig!$I1363&gt;0,dataOrig!H1363*dataRevised!$I1363/dataOrig!$I1363,dataOrig!H1363)</f>
        <v>1185.4688505185147</v>
      </c>
      <c r="I1363" s="9">
        <f>dataOrig!I1363*VLOOKUP($C1363,pivot!$H$4:$Q$65,7,FALSE)/VLOOKUP($C1363,pivot!$H$4:$Q$65,2,FALSE)</f>
        <v>4327.2891845294771</v>
      </c>
      <c r="J1363" s="1">
        <f>dataOrig!J1363</f>
        <v>1058</v>
      </c>
      <c r="K1363" s="1">
        <f>dataOrig!K1363</f>
        <v>1627</v>
      </c>
      <c r="L1363" s="1">
        <f>dataOrig!L1363</f>
        <v>1627</v>
      </c>
      <c r="M1363" s="1">
        <f>dataOrig!M1363</f>
        <v>1627</v>
      </c>
      <c r="N1363" s="9">
        <f>dataOrig!N1363</f>
        <v>5939</v>
      </c>
      <c r="O1363" s="1">
        <f>IF(dataOrig!$S1363&gt;0,dataOrig!O1363*dataRevised!$S1363/dataOrig!$S1363,dataOrig!O1363)</f>
        <v>634.34279047227335</v>
      </c>
      <c r="P1363" s="1">
        <f>IF(dataOrig!$S1363&gt;0,dataOrig!P1363*dataRevised!$S1363/dataOrig!$S1363,dataOrig!P1363)</f>
        <v>1470.2208101987346</v>
      </c>
      <c r="Q1363" s="1">
        <f>IF(dataOrig!$S1363&gt;0,dataOrig!Q1363*dataRevised!$S1363/dataOrig!$S1363,dataOrig!Q1363)</f>
        <v>1470.2208101987346</v>
      </c>
      <c r="R1363" s="1">
        <f>IF(dataOrig!$S1363&gt;0,dataOrig!R1363*dataRevised!$S1363/dataOrig!$S1363,dataOrig!R1363)</f>
        <v>1470.2208101987346</v>
      </c>
      <c r="S1363" s="9">
        <f>dataOrig!S1363*VLOOKUP($C1363,pivot!$H$4:$Q$65,8,FALSE)/VLOOKUP($C1363,pivot!$H$4:$Q$65,4,FALSE)</f>
        <v>5045.0052210684771</v>
      </c>
      <c r="T1363" s="1">
        <f>IF(dataOrig!$X1363&gt;0,dataOrig!T1363*dataRevised!$X1363/dataOrig!$X1363,dataOrig!T1363)</f>
        <v>3072.7348306959261</v>
      </c>
      <c r="U1363" s="1">
        <f>IF(dataOrig!$X1363&gt;0,dataOrig!U1363*dataRevised!$X1363/dataOrig!$X1363,dataOrig!U1363)</f>
        <v>1934.9924744652724</v>
      </c>
      <c r="V1363" s="1">
        <f>IF(dataOrig!$X1363&gt;0,dataOrig!V1363*dataRevised!$X1363/dataOrig!$X1363,dataOrig!V1363)</f>
        <v>2671.3415420014135</v>
      </c>
      <c r="W1363" s="1">
        <f>IF(dataOrig!$X1363&gt;0,dataOrig!W1363*dataRevised!$X1363/dataOrig!$X1363,dataOrig!W1363)</f>
        <v>1220.7892435467597</v>
      </c>
      <c r="X1363" s="9">
        <f>dataOrig!X1363*VLOOKUP($C1363,pivot!$H$4:$Q$65,9,FALSE)/VLOOKUP($C1363,pivot!$H$4:$Q$65,5,FALSE)</f>
        <v>8899.858090709371</v>
      </c>
      <c r="Y1363" s="1">
        <f>IF(dataOrig!$AC1363&gt;0,dataOrig!Y1363*dataRevised!$AC1363/dataOrig!$AC1363,dataOrig!Y1363)</f>
        <v>1665.2109384646308</v>
      </c>
      <c r="Z1363" s="1">
        <f>IF(dataOrig!$AC1363&gt;0,dataOrig!Z1363*dataRevised!$AC1363/dataOrig!$AC1363,dataOrig!Z1363)</f>
        <v>3660.7949682919188</v>
      </c>
      <c r="AA1363" s="1">
        <f>IF(dataOrig!$AC1363&gt;0,dataOrig!AA1363*dataRevised!$AC1363/dataOrig!$AC1363,dataOrig!AA1363)</f>
        <v>3660.7949682919188</v>
      </c>
      <c r="AB1363" s="1">
        <f>IF(dataOrig!$AC1363&gt;0,dataOrig!AB1363*dataRevised!$AC1363/dataOrig!$AC1363,dataOrig!AB1363)</f>
        <v>3660.7949682919188</v>
      </c>
      <c r="AC1363" s="9">
        <f>dataOrig!AC1363*VLOOKUP($C1363,pivot!$H$4:$Q$65,10,FALSE)/VLOOKUP($C1363,pivot!$H$4:$Q$65,6,FALSE)</f>
        <v>12647.595843340387</v>
      </c>
    </row>
    <row r="1364" spans="1:29">
      <c r="A1364">
        <v>1408</v>
      </c>
      <c r="B1364">
        <v>51179</v>
      </c>
      <c r="C1364">
        <f>dataOrig!C1364</f>
        <v>51179</v>
      </c>
      <c r="D1364">
        <v>51</v>
      </c>
      <c r="E1364" s="1">
        <f>IF(dataOrig!$I1364&gt;0,dataOrig!E1364*dataRevised!$I1364/dataOrig!$I1364,dataOrig!E1364)</f>
        <v>383.98407143408559</v>
      </c>
      <c r="F1364" s="1">
        <f>IF(dataOrig!$I1364&gt;0,dataOrig!F1364*dataRevised!$I1364/dataOrig!$I1364,dataOrig!F1364)</f>
        <v>600.38496178688149</v>
      </c>
      <c r="G1364" s="1">
        <f>IF(dataOrig!$I1364&gt;0,dataOrig!G1364*dataRevised!$I1364/dataOrig!$I1364,dataOrig!G1364)</f>
        <v>600.38496178688149</v>
      </c>
      <c r="H1364" s="1">
        <f>IF(dataOrig!$I1364&gt;0,dataOrig!H1364*dataRevised!$I1364/dataOrig!$I1364,dataOrig!H1364)</f>
        <v>600.38496178688149</v>
      </c>
      <c r="I1364" s="9">
        <f>dataOrig!I1364*VLOOKUP($C1364,pivot!$H$4:$Q$65,7,FALSE)/VLOOKUP($C1364,pivot!$H$4:$Q$65,2,FALSE)</f>
        <v>2185.1389567947299</v>
      </c>
      <c r="J1364" s="1">
        <f>dataOrig!J1364</f>
        <v>527</v>
      </c>
      <c r="K1364" s="1">
        <f>dataOrig!K1364</f>
        <v>824</v>
      </c>
      <c r="L1364" s="1">
        <f>dataOrig!L1364</f>
        <v>824</v>
      </c>
      <c r="M1364" s="1">
        <f>dataOrig!M1364</f>
        <v>824</v>
      </c>
      <c r="N1364" s="9">
        <f>dataOrig!N1364</f>
        <v>2999</v>
      </c>
      <c r="O1364" s="1">
        <f>IF(dataOrig!$S1364&gt;0,dataOrig!O1364*dataRevised!$S1364/dataOrig!$S1364,dataOrig!O1364)</f>
        <v>292.21491977603108</v>
      </c>
      <c r="P1364" s="1">
        <f>IF(dataOrig!$S1364&gt;0,dataOrig!P1364*dataRevised!$S1364/dataOrig!$S1364,dataOrig!P1364)</f>
        <v>1267.0017257047716</v>
      </c>
      <c r="Q1364" s="1">
        <f>IF(dataOrig!$S1364&gt;0,dataOrig!Q1364*dataRevised!$S1364/dataOrig!$S1364,dataOrig!Q1364)</f>
        <v>1196.6141844225126</v>
      </c>
      <c r="R1364" s="1">
        <f>IF(dataOrig!$S1364&gt;0,dataOrig!R1364*dataRevised!$S1364/dataOrig!$S1364,dataOrig!R1364)</f>
        <v>1234.1946613094717</v>
      </c>
      <c r="S1364" s="9">
        <f>dataOrig!S1364*VLOOKUP($C1364,pivot!$H$4:$Q$65,8,FALSE)/VLOOKUP($C1364,pivot!$H$4:$Q$65,4,FALSE)</f>
        <v>3990.0254912127866</v>
      </c>
      <c r="T1364" s="1">
        <f>IF(dataOrig!$X1364&gt;0,dataOrig!T1364*dataRevised!$X1364/dataOrig!$X1364,dataOrig!T1364)</f>
        <v>2256.1071054208824</v>
      </c>
      <c r="U1364" s="1">
        <f>IF(dataOrig!$X1364&gt;0,dataOrig!U1364*dataRevised!$X1364/dataOrig!$X1364,dataOrig!U1364)</f>
        <v>2253.338875843679</v>
      </c>
      <c r="V1364" s="1">
        <f>IF(dataOrig!$X1364&gt;0,dataOrig!V1364*dataRevised!$X1364/dataOrig!$X1364,dataOrig!V1364)</f>
        <v>1821.495061799927</v>
      </c>
      <c r="W1364" s="1">
        <f>IF(dataOrig!$X1364&gt;0,dataOrig!W1364*dataRevised!$X1364/dataOrig!$X1364,dataOrig!W1364)</f>
        <v>1427.0223470484232</v>
      </c>
      <c r="X1364" s="9">
        <f>dataOrig!X1364*VLOOKUP($C1364,pivot!$H$4:$Q$65,9,FALSE)/VLOOKUP($C1364,pivot!$H$4:$Q$65,5,FALSE)</f>
        <v>7757.9633901129118</v>
      </c>
      <c r="Y1364" s="1">
        <f>IF(dataOrig!$AC1364&gt;0,dataOrig!Y1364*dataRevised!$AC1364/dataOrig!$AC1364,dataOrig!Y1364)</f>
        <v>1396.6943310300294</v>
      </c>
      <c r="Z1364" s="1">
        <f>IF(dataOrig!$AC1364&gt;0,dataOrig!Z1364*dataRevised!$AC1364/dataOrig!$AC1364,dataOrig!Z1364)</f>
        <v>2825.8248697447229</v>
      </c>
      <c r="AA1364" s="1">
        <f>IF(dataOrig!$AC1364&gt;0,dataOrig!AA1364*dataRevised!$AC1364/dataOrig!$AC1364,dataOrig!AA1364)</f>
        <v>2665.1577234342258</v>
      </c>
      <c r="AB1364" s="1">
        <f>IF(dataOrig!$AC1364&gt;0,dataOrig!AB1364*dataRevised!$AC1364/dataOrig!$AC1364,dataOrig!AB1364)</f>
        <v>2705.822376906206</v>
      </c>
      <c r="AC1364" s="9">
        <f>dataOrig!AC1364*VLOOKUP($C1364,pivot!$H$4:$Q$65,10,FALSE)/VLOOKUP($C1364,pivot!$H$4:$Q$65,6,FALSE)</f>
        <v>9593.4993011151837</v>
      </c>
    </row>
    <row r="1365" spans="1:29">
      <c r="A1365">
        <v>1409</v>
      </c>
      <c r="B1365">
        <v>51179</v>
      </c>
      <c r="C1365">
        <f>dataOrig!C1365</f>
        <v>51179</v>
      </c>
      <c r="D1365">
        <v>51</v>
      </c>
      <c r="E1365" s="1">
        <f>IF(dataOrig!$I1365&gt;0,dataOrig!E1365*dataRevised!$I1365/dataOrig!$I1365,dataOrig!E1365)</f>
        <v>298.00661331411953</v>
      </c>
      <c r="F1365" s="1">
        <f>IF(dataOrig!$I1365&gt;0,dataOrig!F1365*dataRevised!$I1365/dataOrig!$I1365,dataOrig!F1365)</f>
        <v>730.80839401971127</v>
      </c>
      <c r="G1365" s="1">
        <f>IF(dataOrig!$I1365&gt;0,dataOrig!G1365*dataRevised!$I1365/dataOrig!$I1365,dataOrig!G1365)</f>
        <v>730.80839401971127</v>
      </c>
      <c r="H1365" s="1">
        <f>IF(dataOrig!$I1365&gt;0,dataOrig!H1365*dataRevised!$I1365/dataOrig!$I1365,dataOrig!H1365)</f>
        <v>730.80839401971127</v>
      </c>
      <c r="I1365" s="9">
        <f>dataOrig!I1365*VLOOKUP($C1365,pivot!$H$4:$Q$65,7,FALSE)/VLOOKUP($C1365,pivot!$H$4:$Q$65,2,FALSE)</f>
        <v>2490.4317953732534</v>
      </c>
      <c r="J1365" s="1">
        <f>dataOrig!J1365</f>
        <v>409</v>
      </c>
      <c r="K1365" s="1">
        <f>dataOrig!K1365</f>
        <v>1003</v>
      </c>
      <c r="L1365" s="1">
        <f>dataOrig!L1365</f>
        <v>1003</v>
      </c>
      <c r="M1365" s="1">
        <f>dataOrig!M1365</f>
        <v>1003</v>
      </c>
      <c r="N1365" s="9">
        <f>dataOrig!N1365</f>
        <v>3418</v>
      </c>
      <c r="O1365" s="1">
        <f>IF(dataOrig!$S1365&gt;0,dataOrig!O1365*dataRevised!$S1365/dataOrig!$S1365,dataOrig!O1365)</f>
        <v>142.58994842293481</v>
      </c>
      <c r="P1365" s="1">
        <f>IF(dataOrig!$S1365&gt;0,dataOrig!P1365*dataRevised!$S1365/dataOrig!$S1365,dataOrig!P1365)</f>
        <v>1653.8096195141779</v>
      </c>
      <c r="Q1365" s="1">
        <f>IF(dataOrig!$S1365&gt;0,dataOrig!Q1365*dataRevised!$S1365/dataOrig!$S1365,dataOrig!Q1365)</f>
        <v>1653.8096195141779</v>
      </c>
      <c r="R1365" s="1">
        <f>IF(dataOrig!$S1365&gt;0,dataOrig!R1365*dataRevised!$S1365/dataOrig!$S1365,dataOrig!R1365)</f>
        <v>1653.8096195141779</v>
      </c>
      <c r="S1365" s="9">
        <f>dataOrig!S1365*VLOOKUP($C1365,pivot!$H$4:$Q$65,8,FALSE)/VLOOKUP($C1365,pivot!$H$4:$Q$65,4,FALSE)</f>
        <v>5104.0188069654687</v>
      </c>
      <c r="T1365" s="1">
        <f>IF(dataOrig!$X1365&gt;0,dataOrig!T1365*dataRevised!$X1365/dataOrig!$X1365,dataOrig!T1365)</f>
        <v>388.93625559709687</v>
      </c>
      <c r="U1365" s="1">
        <f>IF(dataOrig!$X1365&gt;0,dataOrig!U1365*dataRevised!$X1365/dataOrig!$X1365,dataOrig!U1365)</f>
        <v>3786.9380616144385</v>
      </c>
      <c r="V1365" s="1">
        <f>IF(dataOrig!$X1365&gt;0,dataOrig!V1365*dataRevised!$X1365/dataOrig!$X1365,dataOrig!V1365)</f>
        <v>744.65375626775142</v>
      </c>
      <c r="W1365" s="1">
        <f>IF(dataOrig!$X1365&gt;0,dataOrig!W1365*dataRevised!$X1365/dataOrig!$X1365,dataOrig!W1365)</f>
        <v>1341.2072301551136</v>
      </c>
      <c r="X1365" s="9">
        <f>dataOrig!X1365*VLOOKUP($C1365,pivot!$H$4:$Q$65,9,FALSE)/VLOOKUP($C1365,pivot!$H$4:$Q$65,5,FALSE)</f>
        <v>6261.7353036344002</v>
      </c>
      <c r="Y1365" s="1">
        <f>IF(dataOrig!$AC1365&gt;0,dataOrig!Y1365*dataRevised!$AC1365/dataOrig!$AC1365,dataOrig!Y1365)</f>
        <v>1040.9538453459438</v>
      </c>
      <c r="Z1365" s="1">
        <f>IF(dataOrig!$AC1365&gt;0,dataOrig!Z1365*dataRevised!$AC1365/dataOrig!$AC1365,dataOrig!Z1365)</f>
        <v>3114.3783017989485</v>
      </c>
      <c r="AA1365" s="1">
        <f>IF(dataOrig!$AC1365&gt;0,dataOrig!AA1365*dataRevised!$AC1365/dataOrig!$AC1365,dataOrig!AA1365)</f>
        <v>3114.3783017989485</v>
      </c>
      <c r="AB1365" s="1">
        <f>IF(dataOrig!$AC1365&gt;0,dataOrig!AB1365*dataRevised!$AC1365/dataOrig!$AC1365,dataOrig!AB1365)</f>
        <v>3114.3783017989485</v>
      </c>
      <c r="AC1365" s="9">
        <f>dataOrig!AC1365*VLOOKUP($C1365,pivot!$H$4:$Q$65,10,FALSE)/VLOOKUP($C1365,pivot!$H$4:$Q$65,6,FALSE)</f>
        <v>10384.088750742791</v>
      </c>
    </row>
    <row r="1366" spans="1:29">
      <c r="A1366">
        <v>1410</v>
      </c>
      <c r="B1366">
        <v>51179</v>
      </c>
      <c r="C1366">
        <f>dataOrig!C1366</f>
        <v>51179</v>
      </c>
      <c r="D1366">
        <v>51</v>
      </c>
      <c r="E1366" s="1">
        <f>IF(dataOrig!$I1366&gt;0,dataOrig!E1366*dataRevised!$I1366/dataOrig!$I1366,dataOrig!E1366)</f>
        <v>558.12485525333875</v>
      </c>
      <c r="F1366" s="1">
        <f>IF(dataOrig!$I1366&gt;0,dataOrig!F1366*dataRevised!$I1366/dataOrig!$I1366,dataOrig!F1366)</f>
        <v>1210.242016417488</v>
      </c>
      <c r="G1366" s="1">
        <f>IF(dataOrig!$I1366&gt;0,dataOrig!G1366*dataRevised!$I1366/dataOrig!$I1366,dataOrig!G1366)</f>
        <v>1210.242016417488</v>
      </c>
      <c r="H1366" s="1">
        <f>IF(dataOrig!$I1366&gt;0,dataOrig!H1366*dataRevised!$I1366/dataOrig!$I1366,dataOrig!H1366)</f>
        <v>1210.242016417488</v>
      </c>
      <c r="I1366" s="9">
        <f>dataOrig!I1366*VLOOKUP($C1366,pivot!$H$4:$Q$65,7,FALSE)/VLOOKUP($C1366,pivot!$H$4:$Q$65,2,FALSE)</f>
        <v>4188.8509045058026</v>
      </c>
      <c r="J1366" s="1">
        <f>dataOrig!J1366</f>
        <v>766</v>
      </c>
      <c r="K1366" s="1">
        <f>dataOrig!K1366</f>
        <v>1661</v>
      </c>
      <c r="L1366" s="1">
        <f>dataOrig!L1366</f>
        <v>1661</v>
      </c>
      <c r="M1366" s="1">
        <f>dataOrig!M1366</f>
        <v>1661</v>
      </c>
      <c r="N1366" s="9">
        <f>dataOrig!N1366</f>
        <v>5749</v>
      </c>
      <c r="O1366" s="1">
        <f>IF(dataOrig!$S1366&gt;0,dataOrig!O1366*dataRevised!$S1366/dataOrig!$S1366,dataOrig!O1366)</f>
        <v>561.15501966812008</v>
      </c>
      <c r="P1366" s="1">
        <f>IF(dataOrig!$S1366&gt;0,dataOrig!P1366*dataRevised!$S1366/dataOrig!$S1366,dataOrig!P1366)</f>
        <v>1735.206485109268</v>
      </c>
      <c r="Q1366" s="1">
        <f>IF(dataOrig!$S1366&gt;0,dataOrig!Q1366*dataRevised!$S1366/dataOrig!$S1366,dataOrig!Q1366)</f>
        <v>1735.206485109268</v>
      </c>
      <c r="R1366" s="1">
        <f>IF(dataOrig!$S1366&gt;0,dataOrig!R1366*dataRevised!$S1366/dataOrig!$S1366,dataOrig!R1366)</f>
        <v>1735.206485109268</v>
      </c>
      <c r="S1366" s="9">
        <f>dataOrig!S1366*VLOOKUP($C1366,pivot!$H$4:$Q$65,8,FALSE)/VLOOKUP($C1366,pivot!$H$4:$Q$65,4,FALSE)</f>
        <v>5766.7744749959238</v>
      </c>
      <c r="T1366" s="1">
        <f>IF(dataOrig!$X1366&gt;0,dataOrig!T1366*dataRevised!$X1366/dataOrig!$X1366,dataOrig!T1366)</f>
        <v>2651.9639349609884</v>
      </c>
      <c r="U1366" s="1">
        <f>IF(dataOrig!$X1366&gt;0,dataOrig!U1366*dataRevised!$X1366/dataOrig!$X1366,dataOrig!U1366)</f>
        <v>2995.2244025342266</v>
      </c>
      <c r="V1366" s="1">
        <f>IF(dataOrig!$X1366&gt;0,dataOrig!V1366*dataRevised!$X1366/dataOrig!$X1366,dataOrig!V1366)</f>
        <v>1080.993649897981</v>
      </c>
      <c r="W1366" s="1">
        <f>IF(dataOrig!$X1366&gt;0,dataOrig!W1366*dataRevised!$X1366/dataOrig!$X1366,dataOrig!W1366)</f>
        <v>2167.523758950369</v>
      </c>
      <c r="X1366" s="9">
        <f>dataOrig!X1366*VLOOKUP($C1366,pivot!$H$4:$Q$65,9,FALSE)/VLOOKUP($C1366,pivot!$H$4:$Q$65,5,FALSE)</f>
        <v>8895.7057463435649</v>
      </c>
      <c r="Y1366" s="1">
        <f>IF(dataOrig!$AC1366&gt;0,dataOrig!Y1366*dataRevised!$AC1366/dataOrig!$AC1366,dataOrig!Y1366)</f>
        <v>2290.3550915483333</v>
      </c>
      <c r="Z1366" s="1">
        <f>IF(dataOrig!$AC1366&gt;0,dataOrig!Z1366*dataRevised!$AC1366/dataOrig!$AC1366,dataOrig!Z1366)</f>
        <v>4598.4639322426701</v>
      </c>
      <c r="AA1366" s="1">
        <f>IF(dataOrig!$AC1366&gt;0,dataOrig!AA1366*dataRevised!$AC1366/dataOrig!$AC1366,dataOrig!AA1366)</f>
        <v>4598.4639322426701</v>
      </c>
      <c r="AB1366" s="1">
        <f>IF(dataOrig!$AC1366&gt;0,dataOrig!AB1366*dataRevised!$AC1366/dataOrig!$AC1366,dataOrig!AB1366)</f>
        <v>4598.4639322426701</v>
      </c>
      <c r="AC1366" s="9">
        <f>dataOrig!AC1366*VLOOKUP($C1366,pivot!$H$4:$Q$65,10,FALSE)/VLOOKUP($C1366,pivot!$H$4:$Q$65,6,FALSE)</f>
        <v>16085.746888276344</v>
      </c>
    </row>
    <row r="1367" spans="1:29">
      <c r="A1367">
        <v>1411</v>
      </c>
      <c r="B1367">
        <v>51179</v>
      </c>
      <c r="C1367">
        <f>dataOrig!C1367</f>
        <v>51179</v>
      </c>
      <c r="D1367">
        <v>51</v>
      </c>
      <c r="E1367" s="1">
        <f>IF(dataOrig!$I1367&gt;0,dataOrig!E1367*dataRevised!$I1367/dataOrig!$I1367,dataOrig!E1367)</f>
        <v>396.37065438357223</v>
      </c>
      <c r="F1367" s="1">
        <f>IF(dataOrig!$I1367&gt;0,dataOrig!F1367*dataRevised!$I1367/dataOrig!$I1367,dataOrig!F1367)</f>
        <v>348.28156763850649</v>
      </c>
      <c r="G1367" s="1">
        <f>IF(dataOrig!$I1367&gt;0,dataOrig!G1367*dataRevised!$I1367/dataOrig!$I1367,dataOrig!G1367)</f>
        <v>348.28156763850649</v>
      </c>
      <c r="H1367" s="1">
        <f>IF(dataOrig!$I1367&gt;0,dataOrig!H1367*dataRevised!$I1367/dataOrig!$I1367,dataOrig!H1367)</f>
        <v>348.28156763850649</v>
      </c>
      <c r="I1367" s="9">
        <f>dataOrig!I1367*VLOOKUP($C1367,pivot!$H$4:$Q$65,7,FALSE)/VLOOKUP($C1367,pivot!$H$4:$Q$65,2,FALSE)</f>
        <v>1441.2153572990917</v>
      </c>
      <c r="J1367" s="1">
        <f>dataOrig!J1367</f>
        <v>544</v>
      </c>
      <c r="K1367" s="1">
        <f>dataOrig!K1367</f>
        <v>478</v>
      </c>
      <c r="L1367" s="1">
        <f>dataOrig!L1367</f>
        <v>478</v>
      </c>
      <c r="M1367" s="1">
        <f>dataOrig!M1367</f>
        <v>478</v>
      </c>
      <c r="N1367" s="9">
        <f>dataOrig!N1367</f>
        <v>1978</v>
      </c>
      <c r="O1367" s="1">
        <f>IF(dataOrig!$S1367&gt;0,dataOrig!O1367*dataRevised!$S1367/dataOrig!$S1367,dataOrig!O1367)</f>
        <v>710.05416548822575</v>
      </c>
      <c r="P1367" s="1">
        <f>IF(dataOrig!$S1367&gt;0,dataOrig!P1367*dataRevised!$S1367/dataOrig!$S1367,dataOrig!P1367)</f>
        <v>658.90299170043045</v>
      </c>
      <c r="Q1367" s="1">
        <f>IF(dataOrig!$S1367&gt;0,dataOrig!Q1367*dataRevised!$S1367/dataOrig!$S1367,dataOrig!Q1367)</f>
        <v>658.90299170043045</v>
      </c>
      <c r="R1367" s="1">
        <f>IF(dataOrig!$S1367&gt;0,dataOrig!R1367*dataRevised!$S1367/dataOrig!$S1367,dataOrig!R1367)</f>
        <v>658.90299170043045</v>
      </c>
      <c r="S1367" s="9">
        <f>dataOrig!S1367*VLOOKUP($C1367,pivot!$H$4:$Q$65,8,FALSE)/VLOOKUP($C1367,pivot!$H$4:$Q$65,4,FALSE)</f>
        <v>2686.7631405895172</v>
      </c>
      <c r="T1367" s="1">
        <f>IF(dataOrig!$X1367&gt;0,dataOrig!T1367*dataRevised!$X1367/dataOrig!$X1367,dataOrig!T1367)</f>
        <v>1003.4832217362821</v>
      </c>
      <c r="U1367" s="1">
        <f>IF(dataOrig!$X1367&gt;0,dataOrig!U1367*dataRevised!$X1367/dataOrig!$X1367,dataOrig!U1367)</f>
        <v>606.24227740757453</v>
      </c>
      <c r="V1367" s="1">
        <f>IF(dataOrig!$X1367&gt;0,dataOrig!V1367*dataRevised!$X1367/dataOrig!$X1367,dataOrig!V1367)</f>
        <v>406.92974784891987</v>
      </c>
      <c r="W1367" s="1">
        <f>IF(dataOrig!$X1367&gt;0,dataOrig!W1367*dataRevised!$X1367/dataOrig!$X1367,dataOrig!W1367)</f>
        <v>766.79959288537964</v>
      </c>
      <c r="X1367" s="9">
        <f>dataOrig!X1367*VLOOKUP($C1367,pivot!$H$4:$Q$65,9,FALSE)/VLOOKUP($C1367,pivot!$H$4:$Q$65,5,FALSE)</f>
        <v>2783.4548398781562</v>
      </c>
      <c r="Y1367" s="1">
        <f>IF(dataOrig!$AC1367&gt;0,dataOrig!Y1367*dataRevised!$AC1367/dataOrig!$AC1367,dataOrig!Y1367)</f>
        <v>976.08836262019292</v>
      </c>
      <c r="Z1367" s="1">
        <f>IF(dataOrig!$AC1367&gt;0,dataOrig!Z1367*dataRevised!$AC1367/dataOrig!$AC1367,dataOrig!Z1367)</f>
        <v>1308.9819672693668</v>
      </c>
      <c r="AA1367" s="1">
        <f>IF(dataOrig!$AC1367&gt;0,dataOrig!AA1367*dataRevised!$AC1367/dataOrig!$AC1367,dataOrig!AA1367)</f>
        <v>1308.9819672693668</v>
      </c>
      <c r="AB1367" s="1">
        <f>IF(dataOrig!$AC1367&gt;0,dataOrig!AB1367*dataRevised!$AC1367/dataOrig!$AC1367,dataOrig!AB1367)</f>
        <v>1308.9819672693668</v>
      </c>
      <c r="AC1367" s="9">
        <f>dataOrig!AC1367*VLOOKUP($C1367,pivot!$H$4:$Q$65,10,FALSE)/VLOOKUP($C1367,pivot!$H$4:$Q$65,6,FALSE)</f>
        <v>4903.0342644282937</v>
      </c>
    </row>
    <row r="1368" spans="1:29">
      <c r="A1368">
        <v>1412</v>
      </c>
      <c r="B1368">
        <v>51630</v>
      </c>
      <c r="C1368">
        <f>dataOrig!C1368</f>
        <v>51951</v>
      </c>
      <c r="D1368">
        <v>51</v>
      </c>
      <c r="E1368" s="1">
        <f>IF(dataOrig!$I1368&gt;0,dataOrig!E1368*dataRevised!$I1368/dataOrig!$I1368,dataOrig!E1368)</f>
        <v>5204.0548812501929</v>
      </c>
      <c r="F1368" s="1">
        <f>IF(dataOrig!$I1368&gt;0,dataOrig!F1368*dataRevised!$I1368/dataOrig!$I1368,dataOrig!F1368)</f>
        <v>6258.030760678218</v>
      </c>
      <c r="G1368" s="1">
        <f>IF(dataOrig!$I1368&gt;0,dataOrig!G1368*dataRevised!$I1368/dataOrig!$I1368,dataOrig!G1368)</f>
        <v>6258.030760678218</v>
      </c>
      <c r="H1368" s="1">
        <f>IF(dataOrig!$I1368&gt;0,dataOrig!H1368*dataRevised!$I1368/dataOrig!$I1368,dataOrig!H1368)</f>
        <v>6258.030760678218</v>
      </c>
      <c r="I1368" s="9">
        <f>dataOrig!I1368*VLOOKUP($C1368,pivot!$H$4:$Q$65,7,FALSE)/VLOOKUP($C1368,pivot!$H$4:$Q$65,2,FALSE)</f>
        <v>23978.147163284844</v>
      </c>
      <c r="J1368" s="1">
        <f>dataOrig!J1368</f>
        <v>6641</v>
      </c>
      <c r="K1368" s="1">
        <f>dataOrig!K1368</f>
        <v>7986</v>
      </c>
      <c r="L1368" s="1">
        <f>dataOrig!L1368</f>
        <v>7986</v>
      </c>
      <c r="M1368" s="1">
        <f>dataOrig!M1368</f>
        <v>7986</v>
      </c>
      <c r="N1368" s="9">
        <f>dataOrig!N1368</f>
        <v>30599</v>
      </c>
      <c r="O1368" s="1">
        <f>IF(dataOrig!$S1368&gt;0,dataOrig!O1368*dataRevised!$S1368/dataOrig!$S1368,dataOrig!O1368)</f>
        <v>3861.5899112492507</v>
      </c>
      <c r="P1368" s="1">
        <f>IF(dataOrig!$S1368&gt;0,dataOrig!P1368*dataRevised!$S1368/dataOrig!$S1368,dataOrig!P1368)</f>
        <v>9033.9830787462688</v>
      </c>
      <c r="Q1368" s="1">
        <f>IF(dataOrig!$S1368&gt;0,dataOrig!Q1368*dataRevised!$S1368/dataOrig!$S1368,dataOrig!Q1368)</f>
        <v>9033.9830787462688</v>
      </c>
      <c r="R1368" s="1">
        <f>IF(dataOrig!$S1368&gt;0,dataOrig!R1368*dataRevised!$S1368/dataOrig!$S1368,dataOrig!R1368)</f>
        <v>9033.9830787462688</v>
      </c>
      <c r="S1368" s="9">
        <f>dataOrig!S1368*VLOOKUP($C1368,pivot!$H$4:$Q$65,8,FALSE)/VLOOKUP($C1368,pivot!$H$4:$Q$65,4,FALSE)</f>
        <v>30963.539147488056</v>
      </c>
      <c r="T1368" s="1">
        <f>IF(dataOrig!$X1368&gt;0,dataOrig!T1368*dataRevised!$X1368/dataOrig!$X1368,dataOrig!T1368)</f>
        <v>10593.625502820731</v>
      </c>
      <c r="U1368" s="1">
        <f>IF(dataOrig!$X1368&gt;0,dataOrig!U1368*dataRevised!$X1368/dataOrig!$X1368,dataOrig!U1368)</f>
        <v>15475.48057324503</v>
      </c>
      <c r="V1368" s="1">
        <f>IF(dataOrig!$X1368&gt;0,dataOrig!V1368*dataRevised!$X1368/dataOrig!$X1368,dataOrig!V1368)</f>
        <v>6919.6808583928432</v>
      </c>
      <c r="W1368" s="1">
        <f>IF(dataOrig!$X1368&gt;0,dataOrig!W1368*dataRevised!$X1368/dataOrig!$X1368,dataOrig!W1368)</f>
        <v>10389.982405597317</v>
      </c>
      <c r="X1368" s="9">
        <f>dataOrig!X1368*VLOOKUP($C1368,pivot!$H$4:$Q$65,9,FALSE)/VLOOKUP($C1368,pivot!$H$4:$Q$65,5,FALSE)</f>
        <v>43378.769340055922</v>
      </c>
      <c r="Y1368" s="1">
        <f>IF(dataOrig!$AC1368&gt;0,dataOrig!Y1368*dataRevised!$AC1368/dataOrig!$AC1368,dataOrig!Y1368)</f>
        <v>7167.0074489067147</v>
      </c>
      <c r="Z1368" s="1">
        <f>IF(dataOrig!$AC1368&gt;0,dataOrig!Z1368*dataRevised!$AC1368/dataOrig!$AC1368,dataOrig!Z1368)</f>
        <v>19109.717597563453</v>
      </c>
      <c r="AA1368" s="1">
        <f>IF(dataOrig!$AC1368&gt;0,dataOrig!AA1368*dataRevised!$AC1368/dataOrig!$AC1368,dataOrig!AA1368)</f>
        <v>19109.717597563453</v>
      </c>
      <c r="AB1368" s="1">
        <f>IF(dataOrig!$AC1368&gt;0,dataOrig!AB1368*dataRevised!$AC1368/dataOrig!$AC1368,dataOrig!AB1368)</f>
        <v>19109.717597563453</v>
      </c>
      <c r="AC1368" s="9">
        <f>dataOrig!AC1368*VLOOKUP($C1368,pivot!$H$4:$Q$65,10,FALSE)/VLOOKUP($C1368,pivot!$H$4:$Q$65,6,FALSE)</f>
        <v>64496.160241597077</v>
      </c>
    </row>
    <row r="1369" spans="1:29">
      <c r="A1369">
        <v>1413</v>
      </c>
      <c r="B1369">
        <v>51177</v>
      </c>
      <c r="C1369">
        <f>dataOrig!C1369</f>
        <v>51951</v>
      </c>
      <c r="D1369">
        <v>51</v>
      </c>
      <c r="E1369" s="1">
        <f>IF(dataOrig!$I1369&gt;0,dataOrig!E1369*dataRevised!$I1369/dataOrig!$I1369,dataOrig!E1369)</f>
        <v>978.74786126810579</v>
      </c>
      <c r="F1369" s="1">
        <f>IF(dataOrig!$I1369&gt;0,dataOrig!F1369*dataRevised!$I1369/dataOrig!$I1369,dataOrig!F1369)</f>
        <v>340.87695728713055</v>
      </c>
      <c r="G1369" s="1">
        <f>IF(dataOrig!$I1369&gt;0,dataOrig!G1369*dataRevised!$I1369/dataOrig!$I1369,dataOrig!G1369)</f>
        <v>340.87695728713055</v>
      </c>
      <c r="H1369" s="1">
        <f>IF(dataOrig!$I1369&gt;0,dataOrig!H1369*dataRevised!$I1369/dataOrig!$I1369,dataOrig!H1369)</f>
        <v>340.87695728713055</v>
      </c>
      <c r="I1369" s="9">
        <f>dataOrig!I1369*VLOOKUP($C1369,pivot!$H$4:$Q$65,7,FALSE)/VLOOKUP($C1369,pivot!$H$4:$Q$65,2,FALSE)</f>
        <v>2001.3787331294975</v>
      </c>
      <c r="J1369" s="1">
        <f>dataOrig!J1369</f>
        <v>1249</v>
      </c>
      <c r="K1369" s="1">
        <f>dataOrig!K1369</f>
        <v>435</v>
      </c>
      <c r="L1369" s="1">
        <f>dataOrig!L1369</f>
        <v>435</v>
      </c>
      <c r="M1369" s="1">
        <f>dataOrig!M1369</f>
        <v>435</v>
      </c>
      <c r="N1369" s="9">
        <f>dataOrig!N1369</f>
        <v>2554</v>
      </c>
      <c r="O1369" s="1">
        <f>IF(dataOrig!$S1369&gt;0,dataOrig!O1369*dataRevised!$S1369/dataOrig!$S1369,dataOrig!O1369)</f>
        <v>1299.8226629142557</v>
      </c>
      <c r="P1369" s="1">
        <f>IF(dataOrig!$S1369&gt;0,dataOrig!P1369*dataRevised!$S1369/dataOrig!$S1369,dataOrig!P1369)</f>
        <v>1305.1037717122217</v>
      </c>
      <c r="Q1369" s="1">
        <f>IF(dataOrig!$S1369&gt;0,dataOrig!Q1369*dataRevised!$S1369/dataOrig!$S1369,dataOrig!Q1369)</f>
        <v>1305.1037717122217</v>
      </c>
      <c r="R1369" s="1">
        <f>IF(dataOrig!$S1369&gt;0,dataOrig!R1369*dataRevised!$S1369/dataOrig!$S1369,dataOrig!R1369)</f>
        <v>1305.1037717122217</v>
      </c>
      <c r="S1369" s="9">
        <f>dataOrig!S1369*VLOOKUP($C1369,pivot!$H$4:$Q$65,8,FALSE)/VLOOKUP($C1369,pivot!$H$4:$Q$65,4,FALSE)</f>
        <v>5215.1339780509206</v>
      </c>
      <c r="T1369" s="1">
        <f>IF(dataOrig!$X1369&gt;0,dataOrig!T1369*dataRevised!$X1369/dataOrig!$X1369,dataOrig!T1369)</f>
        <v>2068.5117341254959</v>
      </c>
      <c r="U1369" s="1">
        <f>IF(dataOrig!$X1369&gt;0,dataOrig!U1369*dataRevised!$X1369/dataOrig!$X1369,dataOrig!U1369)</f>
        <v>1170.2504011674248</v>
      </c>
      <c r="V1369" s="1">
        <f>IF(dataOrig!$X1369&gt;0,dataOrig!V1369*dataRevised!$X1369/dataOrig!$X1369,dataOrig!V1369)</f>
        <v>206.4327286922275</v>
      </c>
      <c r="W1369" s="1">
        <f>IF(dataOrig!$X1369&gt;0,dataOrig!W1369*dataRevised!$X1369/dataOrig!$X1369,dataOrig!W1369)</f>
        <v>687.64415706262275</v>
      </c>
      <c r="X1369" s="9">
        <f>dataOrig!X1369*VLOOKUP($C1369,pivot!$H$4:$Q$65,9,FALSE)/VLOOKUP($C1369,pivot!$H$4:$Q$65,5,FALSE)</f>
        <v>4132.839021047771</v>
      </c>
      <c r="Y1369" s="1">
        <f>IF(dataOrig!$AC1369&gt;0,dataOrig!Y1369*dataRevised!$AC1369/dataOrig!$AC1369,dataOrig!Y1369)</f>
        <v>1866.8586150944295</v>
      </c>
      <c r="Z1369" s="1">
        <f>IF(dataOrig!$AC1369&gt;0,dataOrig!Z1369*dataRevised!$AC1369/dataOrig!$AC1369,dataOrig!Z1369)</f>
        <v>2471.8071436196865</v>
      </c>
      <c r="AA1369" s="1">
        <f>IF(dataOrig!$AC1369&gt;0,dataOrig!AA1369*dataRevised!$AC1369/dataOrig!$AC1369,dataOrig!AA1369)</f>
        <v>2471.8071436196865</v>
      </c>
      <c r="AB1369" s="1">
        <f>IF(dataOrig!$AC1369&gt;0,dataOrig!AB1369*dataRevised!$AC1369/dataOrig!$AC1369,dataOrig!AB1369)</f>
        <v>2471.8071436196865</v>
      </c>
      <c r="AC1369" s="9">
        <f>dataOrig!AC1369*VLOOKUP($C1369,pivot!$H$4:$Q$65,10,FALSE)/VLOOKUP($C1369,pivot!$H$4:$Q$65,6,FALSE)</f>
        <v>9282.2800459534901</v>
      </c>
    </row>
    <row r="1370" spans="1:29">
      <c r="A1370">
        <v>1414</v>
      </c>
      <c r="B1370">
        <v>51177</v>
      </c>
      <c r="C1370">
        <f>dataOrig!C1370</f>
        <v>51951</v>
      </c>
      <c r="D1370">
        <v>51</v>
      </c>
      <c r="E1370" s="1">
        <f>IF(dataOrig!$I1370&gt;0,dataOrig!E1370*dataRevised!$I1370/dataOrig!$I1370,dataOrig!E1370)</f>
        <v>3432.2783285462801</v>
      </c>
      <c r="F1370" s="1">
        <f>IF(dataOrig!$I1370&gt;0,dataOrig!F1370*dataRevised!$I1370/dataOrig!$I1370,dataOrig!F1370)</f>
        <v>3548.254856542821</v>
      </c>
      <c r="G1370" s="1">
        <f>IF(dataOrig!$I1370&gt;0,dataOrig!G1370*dataRevised!$I1370/dataOrig!$I1370,dataOrig!G1370)</f>
        <v>3548.254856542821</v>
      </c>
      <c r="H1370" s="1">
        <f>IF(dataOrig!$I1370&gt;0,dataOrig!H1370*dataRevised!$I1370/dataOrig!$I1370,dataOrig!H1370)</f>
        <v>3548.254856542821</v>
      </c>
      <c r="I1370" s="9">
        <f>dataOrig!I1370*VLOOKUP($C1370,pivot!$H$4:$Q$65,7,FALSE)/VLOOKUP($C1370,pivot!$H$4:$Q$65,2,FALSE)</f>
        <v>14077.042898174743</v>
      </c>
      <c r="J1370" s="1">
        <f>dataOrig!J1370</f>
        <v>4380</v>
      </c>
      <c r="K1370" s="1">
        <f>dataOrig!K1370</f>
        <v>4528</v>
      </c>
      <c r="L1370" s="1">
        <f>dataOrig!L1370</f>
        <v>4528</v>
      </c>
      <c r="M1370" s="1">
        <f>dataOrig!M1370</f>
        <v>4528</v>
      </c>
      <c r="N1370" s="9">
        <f>dataOrig!N1370</f>
        <v>17964</v>
      </c>
      <c r="O1370" s="1">
        <f>IF(dataOrig!$S1370&gt;0,dataOrig!O1370*dataRevised!$S1370/dataOrig!$S1370,dataOrig!O1370)</f>
        <v>4851.8354587323611</v>
      </c>
      <c r="P1370" s="1">
        <f>IF(dataOrig!$S1370&gt;0,dataOrig!P1370*dataRevised!$S1370/dataOrig!$S1370,dataOrig!P1370)</f>
        <v>4824.3974053980392</v>
      </c>
      <c r="Q1370" s="1">
        <f>IF(dataOrig!$S1370&gt;0,dataOrig!Q1370*dataRevised!$S1370/dataOrig!$S1370,dataOrig!Q1370)</f>
        <v>4824.3974053980392</v>
      </c>
      <c r="R1370" s="1">
        <f>IF(dataOrig!$S1370&gt;0,dataOrig!R1370*dataRevised!$S1370/dataOrig!$S1370,dataOrig!R1370)</f>
        <v>4824.3974053980392</v>
      </c>
      <c r="S1370" s="9">
        <f>dataOrig!S1370*VLOOKUP($C1370,pivot!$H$4:$Q$65,8,FALSE)/VLOOKUP($C1370,pivot!$H$4:$Q$65,4,FALSE)</f>
        <v>19325.027674926478</v>
      </c>
      <c r="T1370" s="1">
        <f>IF(dataOrig!$X1370&gt;0,dataOrig!T1370*dataRevised!$X1370/dataOrig!$X1370,dataOrig!T1370)</f>
        <v>11622.999514813055</v>
      </c>
      <c r="U1370" s="1">
        <f>IF(dataOrig!$X1370&gt;0,dataOrig!U1370*dataRevised!$X1370/dataOrig!$X1370,dataOrig!U1370)</f>
        <v>13565.977832841925</v>
      </c>
      <c r="V1370" s="1">
        <f>IF(dataOrig!$X1370&gt;0,dataOrig!V1370*dataRevised!$X1370/dataOrig!$X1370,dataOrig!V1370)</f>
        <v>4485.7274018527278</v>
      </c>
      <c r="W1370" s="1">
        <f>IF(dataOrig!$X1370&gt;0,dataOrig!W1370*dataRevised!$X1370/dataOrig!$X1370,dataOrig!W1370)</f>
        <v>8159.6720462806161</v>
      </c>
      <c r="X1370" s="9">
        <f>dataOrig!X1370*VLOOKUP($C1370,pivot!$H$4:$Q$65,9,FALSE)/VLOOKUP($C1370,pivot!$H$4:$Q$65,5,FALSE)</f>
        <v>37834.376795788325</v>
      </c>
      <c r="Y1370" s="1">
        <f>IF(dataOrig!$AC1370&gt;0,dataOrig!Y1370*dataRevised!$AC1370/dataOrig!$AC1370,dataOrig!Y1370)</f>
        <v>8025.1848999422118</v>
      </c>
      <c r="Z1370" s="1">
        <f>IF(dataOrig!$AC1370&gt;0,dataOrig!Z1370*dataRevised!$AC1370/dataOrig!$AC1370,dataOrig!Z1370)</f>
        <v>9298.9351105011228</v>
      </c>
      <c r="AA1370" s="1">
        <f>IF(dataOrig!$AC1370&gt;0,dataOrig!AA1370*dataRevised!$AC1370/dataOrig!$AC1370,dataOrig!AA1370)</f>
        <v>9298.9351105011228</v>
      </c>
      <c r="AB1370" s="1">
        <f>IF(dataOrig!$AC1370&gt;0,dataOrig!AB1370*dataRevised!$AC1370/dataOrig!$AC1370,dataOrig!AB1370)</f>
        <v>9298.9351105011228</v>
      </c>
      <c r="AC1370" s="9">
        <f>dataOrig!AC1370*VLOOKUP($C1370,pivot!$H$4:$Q$65,10,FALSE)/VLOOKUP($C1370,pivot!$H$4:$Q$65,6,FALSE)</f>
        <v>35921.990231445583</v>
      </c>
    </row>
    <row r="1371" spans="1:29">
      <c r="A1371">
        <v>1415</v>
      </c>
      <c r="B1371">
        <v>51177</v>
      </c>
      <c r="C1371">
        <f>dataOrig!C1371</f>
        <v>51951</v>
      </c>
      <c r="D1371">
        <v>51</v>
      </c>
      <c r="E1371" s="1">
        <f>IF(dataOrig!$I1371&gt;0,dataOrig!E1371*dataRevised!$I1371/dataOrig!$I1371,dataOrig!E1371)</f>
        <v>137.13440810401804</v>
      </c>
      <c r="F1371" s="1">
        <f>IF(dataOrig!$I1371&gt;0,dataOrig!F1371*dataRevised!$I1371/dataOrig!$I1371,dataOrig!F1371)</f>
        <v>564.21013619938844</v>
      </c>
      <c r="G1371" s="1">
        <f>IF(dataOrig!$I1371&gt;0,dataOrig!G1371*dataRevised!$I1371/dataOrig!$I1371,dataOrig!G1371)</f>
        <v>564.21013619938844</v>
      </c>
      <c r="H1371" s="1">
        <f>IF(dataOrig!$I1371&gt;0,dataOrig!H1371*dataRevised!$I1371/dataOrig!$I1371,dataOrig!H1371)</f>
        <v>564.21013619938844</v>
      </c>
      <c r="I1371" s="9">
        <f>dataOrig!I1371*VLOOKUP($C1371,pivot!$H$4:$Q$65,7,FALSE)/VLOOKUP($C1371,pivot!$H$4:$Q$65,2,FALSE)</f>
        <v>1829.7648167021835</v>
      </c>
      <c r="J1371" s="1">
        <f>dataOrig!J1371</f>
        <v>175</v>
      </c>
      <c r="K1371" s="1">
        <f>dataOrig!K1371</f>
        <v>720</v>
      </c>
      <c r="L1371" s="1">
        <f>dataOrig!L1371</f>
        <v>720</v>
      </c>
      <c r="M1371" s="1">
        <f>dataOrig!M1371</f>
        <v>720</v>
      </c>
      <c r="N1371" s="9">
        <f>dataOrig!N1371</f>
        <v>2335</v>
      </c>
      <c r="O1371" s="1">
        <f>IF(dataOrig!$S1371&gt;0,dataOrig!O1371*dataRevised!$S1371/dataOrig!$S1371,dataOrig!O1371)</f>
        <v>228.07288362863287</v>
      </c>
      <c r="P1371" s="1">
        <f>IF(dataOrig!$S1371&gt;0,dataOrig!P1371*dataRevised!$S1371/dataOrig!$S1371,dataOrig!P1371)</f>
        <v>740.37914026621161</v>
      </c>
      <c r="Q1371" s="1">
        <f>IF(dataOrig!$S1371&gt;0,dataOrig!Q1371*dataRevised!$S1371/dataOrig!$S1371,dataOrig!Q1371)</f>
        <v>740.37914026621161</v>
      </c>
      <c r="R1371" s="1">
        <f>IF(dataOrig!$S1371&gt;0,dataOrig!R1371*dataRevised!$S1371/dataOrig!$S1371,dataOrig!R1371)</f>
        <v>740.37914026621161</v>
      </c>
      <c r="S1371" s="9">
        <f>dataOrig!S1371*VLOOKUP($C1371,pivot!$H$4:$Q$65,8,FALSE)/VLOOKUP($C1371,pivot!$H$4:$Q$65,4,FALSE)</f>
        <v>2449.2103044272681</v>
      </c>
      <c r="T1371" s="1">
        <f>IF(dataOrig!$X1371&gt;0,dataOrig!T1371*dataRevised!$X1371/dataOrig!$X1371,dataOrig!T1371)</f>
        <v>697.40786720347137</v>
      </c>
      <c r="U1371" s="1">
        <f>IF(dataOrig!$X1371&gt;0,dataOrig!U1371*dataRevised!$X1371/dataOrig!$X1371,dataOrig!U1371)</f>
        <v>2182.8866243468651</v>
      </c>
      <c r="V1371" s="1">
        <f>IF(dataOrig!$X1371&gt;0,dataOrig!V1371*dataRevised!$X1371/dataOrig!$X1371,dataOrig!V1371)</f>
        <v>139.48157344069426</v>
      </c>
      <c r="W1371" s="1">
        <f>IF(dataOrig!$X1371&gt;0,dataOrig!W1371*dataRevised!$X1371/dataOrig!$X1371,dataOrig!W1371)</f>
        <v>997.29325010096409</v>
      </c>
      <c r="X1371" s="9">
        <f>dataOrig!X1371*VLOOKUP($C1371,pivot!$H$4:$Q$65,9,FALSE)/VLOOKUP($C1371,pivot!$H$4:$Q$65,5,FALSE)</f>
        <v>4017.0693150919951</v>
      </c>
      <c r="Y1371" s="1">
        <f>IF(dataOrig!$AC1371&gt;0,dataOrig!Y1371*dataRevised!$AC1371/dataOrig!$AC1371,dataOrig!Y1371)</f>
        <v>373.20387519828546</v>
      </c>
      <c r="Z1371" s="1">
        <f>IF(dataOrig!$AC1371&gt;0,dataOrig!Z1371*dataRevised!$AC1371/dataOrig!$AC1371,dataOrig!Z1371)</f>
        <v>1613.0182228433143</v>
      </c>
      <c r="AA1371" s="1">
        <f>IF(dataOrig!$AC1371&gt;0,dataOrig!AA1371*dataRevised!$AC1371/dataOrig!$AC1371,dataOrig!AA1371)</f>
        <v>1613.0182228433143</v>
      </c>
      <c r="AB1371" s="1">
        <f>IF(dataOrig!$AC1371&gt;0,dataOrig!AB1371*dataRevised!$AC1371/dataOrig!$AC1371,dataOrig!AB1371)</f>
        <v>1613.0182228433143</v>
      </c>
      <c r="AC1371" s="9">
        <f>dataOrig!AC1371*VLOOKUP($C1371,pivot!$H$4:$Q$65,10,FALSE)/VLOOKUP($C1371,pivot!$H$4:$Q$65,6,FALSE)</f>
        <v>5212.2585437282287</v>
      </c>
    </row>
    <row r="1372" spans="1:29">
      <c r="A1372">
        <v>1416</v>
      </c>
      <c r="B1372">
        <v>51177</v>
      </c>
      <c r="C1372">
        <f>dataOrig!C1372</f>
        <v>51951</v>
      </c>
      <c r="D1372">
        <v>51</v>
      </c>
      <c r="E1372" s="1">
        <f>IF(dataOrig!$I1372&gt;0,dataOrig!E1372*dataRevised!$I1372/dataOrig!$I1372,dataOrig!E1372)</f>
        <v>1153.4962784520831</v>
      </c>
      <c r="F1372" s="1">
        <f>IF(dataOrig!$I1372&gt;0,dataOrig!F1372*dataRevised!$I1372/dataOrig!$I1372,dataOrig!F1372)</f>
        <v>2568.7233700855495</v>
      </c>
      <c r="G1372" s="1">
        <f>IF(dataOrig!$I1372&gt;0,dataOrig!G1372*dataRevised!$I1372/dataOrig!$I1372,dataOrig!G1372)</f>
        <v>2568.7233700855495</v>
      </c>
      <c r="H1372" s="1">
        <f>IF(dataOrig!$I1372&gt;0,dataOrig!H1372*dataRevised!$I1372/dataOrig!$I1372,dataOrig!H1372)</f>
        <v>2568.7233700855495</v>
      </c>
      <c r="I1372" s="9">
        <f>dataOrig!I1372*VLOOKUP($C1372,pivot!$H$4:$Q$65,7,FALSE)/VLOOKUP($C1372,pivot!$H$4:$Q$65,2,FALSE)</f>
        <v>8859.6663887087307</v>
      </c>
      <c r="J1372" s="1">
        <f>dataOrig!J1372</f>
        <v>1472</v>
      </c>
      <c r="K1372" s="1">
        <f>dataOrig!K1372</f>
        <v>3278</v>
      </c>
      <c r="L1372" s="1">
        <f>dataOrig!L1372</f>
        <v>3278</v>
      </c>
      <c r="M1372" s="1">
        <f>dataOrig!M1372</f>
        <v>3278</v>
      </c>
      <c r="N1372" s="9">
        <f>dataOrig!N1372</f>
        <v>11306</v>
      </c>
      <c r="O1372" s="1">
        <f>IF(dataOrig!$S1372&gt;0,dataOrig!O1372*dataRevised!$S1372/dataOrig!$S1372,dataOrig!O1372)</f>
        <v>1619.0719055485945</v>
      </c>
      <c r="P1372" s="1">
        <f>IF(dataOrig!$S1372&gt;0,dataOrig!P1372*dataRevised!$S1372/dataOrig!$S1372,dataOrig!P1372)</f>
        <v>3528.757916599649</v>
      </c>
      <c r="Q1372" s="1">
        <f>IF(dataOrig!$S1372&gt;0,dataOrig!Q1372*dataRevised!$S1372/dataOrig!$S1372,dataOrig!Q1372)</f>
        <v>3528.757916599649</v>
      </c>
      <c r="R1372" s="1">
        <f>IF(dataOrig!$S1372&gt;0,dataOrig!R1372*dataRevised!$S1372/dataOrig!$S1372,dataOrig!R1372)</f>
        <v>3528.757916599649</v>
      </c>
      <c r="S1372" s="9">
        <f>dataOrig!S1372*VLOOKUP($C1372,pivot!$H$4:$Q$65,8,FALSE)/VLOOKUP($C1372,pivot!$H$4:$Q$65,4,FALSE)</f>
        <v>12205.345655347541</v>
      </c>
      <c r="T1372" s="1">
        <f>IF(dataOrig!$X1372&gt;0,dataOrig!T1372*dataRevised!$X1372/dataOrig!$X1372,dataOrig!T1372)</f>
        <v>5264.0345816518011</v>
      </c>
      <c r="U1372" s="1">
        <f>IF(dataOrig!$X1372&gt;0,dataOrig!U1372*dataRevised!$X1372/dataOrig!$X1372,dataOrig!U1372)</f>
        <v>6211.1144653141164</v>
      </c>
      <c r="V1372" s="1">
        <f>IF(dataOrig!$X1372&gt;0,dataOrig!V1372*dataRevised!$X1372/dataOrig!$X1372,dataOrig!V1372)</f>
        <v>6675.5881048716274</v>
      </c>
      <c r="W1372" s="1">
        <f>IF(dataOrig!$X1372&gt;0,dataOrig!W1372*dataRevised!$X1372/dataOrig!$X1372,dataOrig!W1372)</f>
        <v>3194.1280317918986</v>
      </c>
      <c r="X1372" s="9">
        <f>dataOrig!X1372*VLOOKUP($C1372,pivot!$H$4:$Q$65,9,FALSE)/VLOOKUP($C1372,pivot!$H$4:$Q$65,5,FALSE)</f>
        <v>21344.865183629445</v>
      </c>
      <c r="Y1372" s="1">
        <f>IF(dataOrig!$AC1372&gt;0,dataOrig!Y1372*dataRevised!$AC1372/dataOrig!$AC1372,dataOrig!Y1372)</f>
        <v>3035.7163983685718</v>
      </c>
      <c r="Z1372" s="1">
        <f>IF(dataOrig!$AC1372&gt;0,dataOrig!Z1372*dataRevised!$AC1372/dataOrig!$AC1372,dataOrig!Z1372)</f>
        <v>6193.6939335997531</v>
      </c>
      <c r="AA1372" s="1">
        <f>IF(dataOrig!$AC1372&gt;0,dataOrig!AA1372*dataRevised!$AC1372/dataOrig!$AC1372,dataOrig!AA1372)</f>
        <v>6193.6939335997531</v>
      </c>
      <c r="AB1372" s="1">
        <f>IF(dataOrig!$AC1372&gt;0,dataOrig!AB1372*dataRevised!$AC1372/dataOrig!$AC1372,dataOrig!AB1372)</f>
        <v>6193.6939335997531</v>
      </c>
      <c r="AC1372" s="9">
        <f>dataOrig!AC1372*VLOOKUP($C1372,pivot!$H$4:$Q$65,10,FALSE)/VLOOKUP($C1372,pivot!$H$4:$Q$65,6,FALSE)</f>
        <v>21616.798199167832</v>
      </c>
    </row>
    <row r="1373" spans="1:29">
      <c r="A1373">
        <v>1417</v>
      </c>
      <c r="B1373">
        <v>51061</v>
      </c>
      <c r="C1373">
        <f>dataOrig!C1373</f>
        <v>51061</v>
      </c>
      <c r="D1373">
        <v>51</v>
      </c>
      <c r="E1373" s="1">
        <f>IF(dataOrig!$I1373&gt;0,dataOrig!E1373*dataRevised!$I1373/dataOrig!$I1373,dataOrig!E1373)</f>
        <v>74.573729706936533</v>
      </c>
      <c r="F1373" s="1">
        <f>IF(dataOrig!$I1373&gt;0,dataOrig!F1373*dataRevised!$I1373/dataOrig!$I1373,dataOrig!F1373)</f>
        <v>150.73413451402067</v>
      </c>
      <c r="G1373" s="1">
        <f>IF(dataOrig!$I1373&gt;0,dataOrig!G1373*dataRevised!$I1373/dataOrig!$I1373,dataOrig!G1373)</f>
        <v>78.540417457305509</v>
      </c>
      <c r="H1373" s="1">
        <f>IF(dataOrig!$I1373&gt;0,dataOrig!H1373*dataRevised!$I1373/dataOrig!$I1373,dataOrig!H1373)</f>
        <v>43.633565254058617</v>
      </c>
      <c r="I1373" s="9">
        <f>dataOrig!I1373*VLOOKUP($C1373,pivot!$H$4:$Q$65,7,FALSE)/VLOOKUP($C1373,pivot!$H$4:$Q$65,2,FALSE)</f>
        <v>347.48184693232133</v>
      </c>
      <c r="J1373" s="1">
        <f>dataOrig!J1373</f>
        <v>94</v>
      </c>
      <c r="K1373" s="1">
        <f>dataOrig!K1373</f>
        <v>190</v>
      </c>
      <c r="L1373" s="1">
        <f>dataOrig!L1373</f>
        <v>99</v>
      </c>
      <c r="M1373" s="1">
        <f>dataOrig!M1373</f>
        <v>55</v>
      </c>
      <c r="N1373" s="9">
        <f>dataOrig!N1373</f>
        <v>438</v>
      </c>
      <c r="O1373" s="1">
        <f>IF(dataOrig!$S1373&gt;0,dataOrig!O1373*dataRevised!$S1373/dataOrig!$S1373,dataOrig!O1373)</f>
        <v>259.37219168415487</v>
      </c>
      <c r="P1373" s="1">
        <f>IF(dataOrig!$S1373&gt;0,dataOrig!P1373*dataRevised!$S1373/dataOrig!$S1373,dataOrig!P1373)</f>
        <v>135.7128608194347</v>
      </c>
      <c r="Q1373" s="1">
        <f>IF(dataOrig!$S1373&gt;0,dataOrig!Q1373*dataRevised!$S1373/dataOrig!$S1373,dataOrig!Q1373)</f>
        <v>40.707378081963114</v>
      </c>
      <c r="R1373" s="1">
        <f>IF(dataOrig!$S1373&gt;0,dataOrig!R1373*dataRevised!$S1373/dataOrig!$S1373,dataOrig!R1373)</f>
        <v>64.845847530490687</v>
      </c>
      <c r="S1373" s="9">
        <f>dataOrig!S1373*VLOOKUP($C1373,pivot!$H$4:$Q$65,8,FALSE)/VLOOKUP($C1373,pivot!$H$4:$Q$65,4,FALSE)</f>
        <v>500.6382781160433</v>
      </c>
      <c r="T1373" s="1">
        <f>IF(dataOrig!$X1373&gt;0,dataOrig!T1373*dataRevised!$X1373/dataOrig!$X1373,dataOrig!T1373)</f>
        <v>163.688033986145</v>
      </c>
      <c r="U1373" s="1">
        <f>IF(dataOrig!$X1373&gt;0,dataOrig!U1373*dataRevised!$X1373/dataOrig!$X1373,dataOrig!U1373)</f>
        <v>175.90355891048418</v>
      </c>
      <c r="V1373" s="1">
        <f>IF(dataOrig!$X1373&gt;0,dataOrig!V1373*dataRevised!$X1373/dataOrig!$X1373,dataOrig!V1373)</f>
        <v>51.305204682224549</v>
      </c>
      <c r="W1373" s="1">
        <f>IF(dataOrig!$X1373&gt;0,dataOrig!W1373*dataRevised!$X1373/dataOrig!$X1373,dataOrig!W1373)</f>
        <v>394.56145505615547</v>
      </c>
      <c r="X1373" s="9">
        <f>dataOrig!X1373*VLOOKUP($C1373,pivot!$H$4:$Q$65,9,FALSE)/VLOOKUP($C1373,pivot!$H$4:$Q$65,5,FALSE)</f>
        <v>785.45825263500922</v>
      </c>
      <c r="Y1373" s="1">
        <f>IF(dataOrig!$AC1373&gt;0,dataOrig!Y1373*dataRevised!$AC1373/dataOrig!$AC1373,dataOrig!Y1373)</f>
        <v>560.70898169668237</v>
      </c>
      <c r="Z1373" s="1">
        <f>IF(dataOrig!$AC1373&gt;0,dataOrig!Z1373*dataRevised!$AC1373/dataOrig!$AC1373,dataOrig!Z1373)</f>
        <v>298.92973022283763</v>
      </c>
      <c r="AA1373" s="1">
        <f>IF(dataOrig!$AC1373&gt;0,dataOrig!AA1373*dataRevised!$AC1373/dataOrig!$AC1373,dataOrig!AA1373)</f>
        <v>88.139931580822974</v>
      </c>
      <c r="AB1373" s="1">
        <f>IF(dataOrig!$AC1373&gt;0,dataOrig!AB1373*dataRevised!$AC1373/dataOrig!$AC1373,dataOrig!AB1373)</f>
        <v>137.29019136404855</v>
      </c>
      <c r="AC1373" s="9">
        <f>dataOrig!AC1373*VLOOKUP($C1373,pivot!$H$4:$Q$65,10,FALSE)/VLOOKUP($C1373,pivot!$H$4:$Q$65,6,FALSE)</f>
        <v>1085.0688348643916</v>
      </c>
    </row>
    <row r="1374" spans="1:29">
      <c r="A1374">
        <v>1418</v>
      </c>
      <c r="B1374">
        <v>51061</v>
      </c>
      <c r="C1374">
        <f>dataOrig!C1374</f>
        <v>51061</v>
      </c>
      <c r="D1374">
        <v>51</v>
      </c>
      <c r="E1374" s="1">
        <f>IF(dataOrig!$I1374&gt;0,dataOrig!E1374*dataRevised!$I1374/dataOrig!$I1374,dataOrig!E1374)</f>
        <v>92.820493358633783</v>
      </c>
      <c r="F1374" s="1">
        <f>IF(dataOrig!$I1374&gt;0,dataOrig!F1374*dataRevised!$I1374/dataOrig!$I1374,dataOrig!F1374)</f>
        <v>188.02099936748894</v>
      </c>
      <c r="G1374" s="1">
        <f>IF(dataOrig!$I1374&gt;0,dataOrig!G1374*dataRevised!$I1374/dataOrig!$I1374,dataOrig!G1374)</f>
        <v>98.373856209150333</v>
      </c>
      <c r="H1374" s="1">
        <f>IF(dataOrig!$I1374&gt;0,dataOrig!H1374*dataRevised!$I1374/dataOrig!$I1374,dataOrig!H1374)</f>
        <v>53.946953405017922</v>
      </c>
      <c r="I1374" s="9">
        <f>dataOrig!I1374*VLOOKUP($C1374,pivot!$H$4:$Q$65,7,FALSE)/VLOOKUP($C1374,pivot!$H$4:$Q$65,2,FALSE)</f>
        <v>433.16230234029098</v>
      </c>
      <c r="J1374" s="1">
        <f>dataOrig!J1374</f>
        <v>117</v>
      </c>
      <c r="K1374" s="1">
        <f>dataOrig!K1374</f>
        <v>237</v>
      </c>
      <c r="L1374" s="1">
        <f>dataOrig!L1374</f>
        <v>124</v>
      </c>
      <c r="M1374" s="1">
        <f>dataOrig!M1374</f>
        <v>68</v>
      </c>
      <c r="N1374" s="9">
        <f>dataOrig!N1374</f>
        <v>546</v>
      </c>
      <c r="O1374" s="1">
        <f>IF(dataOrig!$S1374&gt;0,dataOrig!O1374*dataRevised!$S1374/dataOrig!$S1374,dataOrig!O1374)</f>
        <v>417.61453072915276</v>
      </c>
      <c r="P1374" s="1">
        <f>IF(dataOrig!$S1374&gt;0,dataOrig!P1374*dataRevised!$S1374/dataOrig!$S1374,dataOrig!P1374)</f>
        <v>117.46653593010547</v>
      </c>
      <c r="Q1374" s="1">
        <f>IF(dataOrig!$S1374&gt;0,dataOrig!Q1374*dataRevised!$S1374/dataOrig!$S1374,dataOrig!Q1374)</f>
        <v>30.85722440494775</v>
      </c>
      <c r="R1374" s="1">
        <f>IF(dataOrig!$S1374&gt;0,dataOrig!R1374*dataRevised!$S1374/dataOrig!$S1374,dataOrig!R1374)</f>
        <v>64.83926809527712</v>
      </c>
      <c r="S1374" s="9">
        <f>dataOrig!S1374*VLOOKUP($C1374,pivot!$H$4:$Q$65,8,FALSE)/VLOOKUP($C1374,pivot!$H$4:$Q$65,4,FALSE)</f>
        <v>630.77755915948296</v>
      </c>
      <c r="T1374" s="1">
        <f>IF(dataOrig!$X1374&gt;0,dataOrig!T1374*dataRevised!$X1374/dataOrig!$X1374,dataOrig!T1374)</f>
        <v>89.173331947676004</v>
      </c>
      <c r="U1374" s="1">
        <f>IF(dataOrig!$X1374&gt;0,dataOrig!U1374*dataRevised!$X1374/dataOrig!$X1374,dataOrig!U1374)</f>
        <v>283.40017824466895</v>
      </c>
      <c r="V1374" s="1">
        <f>IF(dataOrig!$X1374&gt;0,dataOrig!V1374*dataRevised!$X1374/dataOrig!$X1374,dataOrig!V1374)</f>
        <v>52.526757174658471</v>
      </c>
      <c r="W1374" s="1">
        <f>IF(dataOrig!$X1374&gt;0,dataOrig!W1374*dataRevised!$X1374/dataOrig!$X1374,dataOrig!W1374)</f>
        <v>557.02793654986658</v>
      </c>
      <c r="X1374" s="9">
        <f>dataOrig!X1374*VLOOKUP($C1374,pivot!$H$4:$Q$65,9,FALSE)/VLOOKUP($C1374,pivot!$H$4:$Q$65,5,FALSE)</f>
        <v>982.12820391687001</v>
      </c>
      <c r="Y1374" s="1">
        <f>IF(dataOrig!$AC1374&gt;0,dataOrig!Y1374*dataRevised!$AC1374/dataOrig!$AC1374,dataOrig!Y1374)</f>
        <v>910.0757483946004</v>
      </c>
      <c r="Z1374" s="1">
        <f>IF(dataOrig!$AC1374&gt;0,dataOrig!Z1374*dataRevised!$AC1374/dataOrig!$AC1374,dataOrig!Z1374)</f>
        <v>255.917825385855</v>
      </c>
      <c r="AA1374" s="1">
        <f>IF(dataOrig!$AC1374&gt;0,dataOrig!AA1374*dataRevised!$AC1374/dataOrig!$AC1374,dataOrig!AA1374)</f>
        <v>66.144542481831749</v>
      </c>
      <c r="AB1374" s="1">
        <f>IF(dataOrig!$AC1374&gt;0,dataOrig!AB1374*dataRevised!$AC1374/dataOrig!$AC1374,dataOrig!AB1374)</f>
        <v>136.82457780614615</v>
      </c>
      <c r="AC1374" s="9">
        <f>dataOrig!AC1374*VLOOKUP($C1374,pivot!$H$4:$Q$65,10,FALSE)/VLOOKUP($C1374,pivot!$H$4:$Q$65,6,FALSE)</f>
        <v>1368.9626940684332</v>
      </c>
    </row>
    <row r="1375" spans="1:29">
      <c r="A1375">
        <v>1419</v>
      </c>
      <c r="B1375">
        <v>51061</v>
      </c>
      <c r="C1375">
        <f>dataOrig!C1375</f>
        <v>51061</v>
      </c>
      <c r="D1375">
        <v>51</v>
      </c>
      <c r="E1375" s="1">
        <f>IF(dataOrig!$I1375&gt;0,dataOrig!E1375*dataRevised!$I1375/dataOrig!$I1375,dataOrig!E1375)</f>
        <v>277.66814252582753</v>
      </c>
      <c r="F1375" s="1">
        <f>IF(dataOrig!$I1375&gt;0,dataOrig!F1375*dataRevised!$I1375/dataOrig!$I1375,dataOrig!F1375)</f>
        <v>565.64967320261439</v>
      </c>
      <c r="G1375" s="1">
        <f>IF(dataOrig!$I1375&gt;0,dataOrig!G1375*dataRevised!$I1375/dataOrig!$I1375,dataOrig!G1375)</f>
        <v>294.32823107737715</v>
      </c>
      <c r="H1375" s="1">
        <f>IF(dataOrig!$I1375&gt;0,dataOrig!H1375*dataRevised!$I1375/dataOrig!$I1375,dataOrig!H1375)</f>
        <v>161.84086021505377</v>
      </c>
      <c r="I1375" s="9">
        <f>dataOrig!I1375*VLOOKUP($C1375,pivot!$H$4:$Q$65,7,FALSE)/VLOOKUP($C1375,pivot!$H$4:$Q$65,2,FALSE)</f>
        <v>1299.4869070208729</v>
      </c>
      <c r="J1375" s="1">
        <f>dataOrig!J1375</f>
        <v>350</v>
      </c>
      <c r="K1375" s="1">
        <f>dataOrig!K1375</f>
        <v>713</v>
      </c>
      <c r="L1375" s="1">
        <f>dataOrig!L1375</f>
        <v>371</v>
      </c>
      <c r="M1375" s="1">
        <f>dataOrig!M1375</f>
        <v>204</v>
      </c>
      <c r="N1375" s="9">
        <f>dataOrig!N1375</f>
        <v>1638</v>
      </c>
      <c r="O1375" s="1">
        <f>IF(dataOrig!$S1375&gt;0,dataOrig!O1375*dataRevised!$S1375/dataOrig!$S1375,dataOrig!O1375)</f>
        <v>1091.5497632116731</v>
      </c>
      <c r="P1375" s="1">
        <f>IF(dataOrig!$S1375&gt;0,dataOrig!P1375*dataRevised!$S1375/dataOrig!$S1375,dataOrig!P1375)</f>
        <v>506.71082885753583</v>
      </c>
      <c r="Q1375" s="1">
        <f>IF(dataOrig!$S1375&gt;0,dataOrig!Q1375*dataRevised!$S1375/dataOrig!$S1375,dataOrig!Q1375)</f>
        <v>92.383288707838673</v>
      </c>
      <c r="R1375" s="1">
        <f>IF(dataOrig!$S1375&gt;0,dataOrig!R1375*dataRevised!$S1375/dataOrig!$S1375,dataOrig!R1375)</f>
        <v>189.24731983487865</v>
      </c>
      <c r="S1375" s="9">
        <f>dataOrig!S1375*VLOOKUP($C1375,pivot!$H$4:$Q$65,8,FALSE)/VLOOKUP($C1375,pivot!$H$4:$Q$65,4,FALSE)</f>
        <v>1879.891200611926</v>
      </c>
      <c r="T1375" s="1">
        <f>IF(dataOrig!$X1375&gt;0,dataOrig!T1375*dataRevised!$X1375/dataOrig!$X1375,dataOrig!T1375)</f>
        <v>114.82593428878828</v>
      </c>
      <c r="U1375" s="1">
        <f>IF(dataOrig!$X1375&gt;0,dataOrig!U1375*dataRevised!$X1375/dataOrig!$X1375,dataOrig!U1375)</f>
        <v>1134.8222654711096</v>
      </c>
      <c r="V1375" s="1">
        <f>IF(dataOrig!$X1375&gt;0,dataOrig!V1375*dataRevised!$X1375/dataOrig!$X1375,dataOrig!V1375)</f>
        <v>206.44237122133211</v>
      </c>
      <c r="W1375" s="1">
        <f>IF(dataOrig!$X1375&gt;0,dataOrig!W1375*dataRevised!$X1375/dataOrig!$X1375,dataOrig!W1375)</f>
        <v>1489.0724882769459</v>
      </c>
      <c r="X1375" s="9">
        <f>dataOrig!X1375*VLOOKUP($C1375,pivot!$H$4:$Q$65,9,FALSE)/VLOOKUP($C1375,pivot!$H$4:$Q$65,5,FALSE)</f>
        <v>2945.163059258176</v>
      </c>
      <c r="Y1375" s="1">
        <f>IF(dataOrig!$AC1375&gt;0,dataOrig!Y1375*dataRevised!$AC1375/dataOrig!$AC1375,dataOrig!Y1375)</f>
        <v>2363.782785243684</v>
      </c>
      <c r="Z1375" s="1">
        <f>IF(dataOrig!$AC1375&gt;0,dataOrig!Z1375*dataRevised!$AC1375/dataOrig!$AC1375,dataOrig!Z1375)</f>
        <v>1107.4598951126225</v>
      </c>
      <c r="AA1375" s="1">
        <f>IF(dataOrig!$AC1375&gt;0,dataOrig!AA1375*dataRevised!$AC1375/dataOrig!$AC1375,dataOrig!AA1375)</f>
        <v>201.90651443440055</v>
      </c>
      <c r="AB1375" s="1">
        <f>IF(dataOrig!$AC1375&gt;0,dataOrig!AB1375*dataRevised!$AC1375/dataOrig!$AC1375,dataOrig!AB1375)</f>
        <v>411.12050721990585</v>
      </c>
      <c r="AC1375" s="9">
        <f>dataOrig!AC1375*VLOOKUP($C1375,pivot!$H$4:$Q$65,10,FALSE)/VLOOKUP($C1375,pivot!$H$4:$Q$65,6,FALSE)</f>
        <v>4084.2697020106125</v>
      </c>
    </row>
    <row r="1376" spans="1:29">
      <c r="A1376">
        <v>1420</v>
      </c>
      <c r="B1376">
        <v>51061</v>
      </c>
      <c r="C1376">
        <f>dataOrig!C1376</f>
        <v>51061</v>
      </c>
      <c r="D1376">
        <v>51</v>
      </c>
      <c r="E1376" s="1">
        <f>IF(dataOrig!$I1376&gt;0,dataOrig!E1376*dataRevised!$I1376/dataOrig!$I1376,dataOrig!E1376)</f>
        <v>111.86059456040481</v>
      </c>
      <c r="F1376" s="1">
        <f>IF(dataOrig!$I1376&gt;0,dataOrig!F1376*dataRevised!$I1376/dataOrig!$I1376,dataOrig!F1376)</f>
        <v>226.10120177103099</v>
      </c>
      <c r="G1376" s="1">
        <f>IF(dataOrig!$I1376&gt;0,dataOrig!G1376*dataRevised!$I1376/dataOrig!$I1376,dataOrig!G1376)</f>
        <v>118.20729496099514</v>
      </c>
      <c r="H1376" s="1">
        <f>IF(dataOrig!$I1376&gt;0,dataOrig!H1376*dataRevised!$I1376/dataOrig!$I1376,dataOrig!H1376)</f>
        <v>64.26034155597722</v>
      </c>
      <c r="I1376" s="9">
        <f>dataOrig!I1376*VLOOKUP($C1376,pivot!$H$4:$Q$65,7,FALSE)/VLOOKUP($C1376,pivot!$H$4:$Q$65,2,FALSE)</f>
        <v>520.42943284840817</v>
      </c>
      <c r="J1376" s="1">
        <f>dataOrig!J1376</f>
        <v>141</v>
      </c>
      <c r="K1376" s="1">
        <f>dataOrig!K1376</f>
        <v>285</v>
      </c>
      <c r="L1376" s="1">
        <f>dataOrig!L1376</f>
        <v>149</v>
      </c>
      <c r="M1376" s="1">
        <f>dataOrig!M1376</f>
        <v>81</v>
      </c>
      <c r="N1376" s="9">
        <f>dataOrig!N1376</f>
        <v>656</v>
      </c>
      <c r="O1376" s="1">
        <f>IF(dataOrig!$S1376&gt;0,dataOrig!O1376*dataRevised!$S1376/dataOrig!$S1376,dataOrig!O1376)</f>
        <v>472.92017070891683</v>
      </c>
      <c r="P1376" s="1">
        <f>IF(dataOrig!$S1376&gt;0,dataOrig!P1376*dataRevised!$S1376/dataOrig!$S1376,dataOrig!P1376)</f>
        <v>166.11558974902317</v>
      </c>
      <c r="Q1376" s="1">
        <f>IF(dataOrig!$S1376&gt;0,dataOrig!Q1376*dataRevised!$S1376/dataOrig!$S1376,dataOrig!Q1376)</f>
        <v>37.539232799733895</v>
      </c>
      <c r="R1376" s="1">
        <f>IF(dataOrig!$S1376&gt;0,dataOrig!R1376*dataRevised!$S1376/dataOrig!$S1376,dataOrig!R1376)</f>
        <v>76.001694366257993</v>
      </c>
      <c r="S1376" s="9">
        <f>dataOrig!S1376*VLOOKUP($C1376,pivot!$H$4:$Q$65,8,FALSE)/VLOOKUP($C1376,pivot!$H$4:$Q$65,4,FALSE)</f>
        <v>752.57668762393189</v>
      </c>
      <c r="T1376" s="1">
        <f>IF(dataOrig!$X1376&gt;0,dataOrig!T1376*dataRevised!$X1376/dataOrig!$X1376,dataOrig!T1376)</f>
        <v>86.73022696280816</v>
      </c>
      <c r="U1376" s="1">
        <f>IF(dataOrig!$X1376&gt;0,dataOrig!U1376*dataRevised!$X1376/dataOrig!$X1376,dataOrig!U1376)</f>
        <v>553.36327907256475</v>
      </c>
      <c r="V1376" s="1">
        <f>IF(dataOrig!$X1376&gt;0,dataOrig!V1376*dataRevised!$X1376/dataOrig!$X1376,dataOrig!V1376)</f>
        <v>91.616436932543834</v>
      </c>
      <c r="W1376" s="1">
        <f>IF(dataOrig!$X1376&gt;0,dataOrig!W1376*dataRevised!$X1376/dataOrig!$X1376,dataOrig!W1376)</f>
        <v>447.08821223081389</v>
      </c>
      <c r="X1376" s="9">
        <f>dataOrig!X1376*VLOOKUP($C1376,pivot!$H$4:$Q$65,9,FALSE)/VLOOKUP($C1376,pivot!$H$4:$Q$65,5,FALSE)</f>
        <v>1178.7981551987307</v>
      </c>
      <c r="Y1376" s="1">
        <f>IF(dataOrig!$AC1376&gt;0,dataOrig!Y1376*dataRevised!$AC1376/dataOrig!$AC1376,dataOrig!Y1376)</f>
        <v>1028.6905033283383</v>
      </c>
      <c r="Z1376" s="1">
        <f>IF(dataOrig!$AC1376&gt;0,dataOrig!Z1376*dataRevised!$AC1376/dataOrig!$AC1376,dataOrig!Z1376)</f>
        <v>361.79270612868248</v>
      </c>
      <c r="AA1376" s="1">
        <f>IF(dataOrig!$AC1376&gt;0,dataOrig!AA1376*dataRevised!$AC1376/dataOrig!$AC1376,dataOrig!AA1376)</f>
        <v>78.933258663395009</v>
      </c>
      <c r="AB1376" s="1">
        <f>IF(dataOrig!$AC1376&gt;0,dataOrig!AB1376*dataRevised!$AC1376/dataOrig!$AC1376,dataOrig!AB1376)</f>
        <v>164.96311638478932</v>
      </c>
      <c r="AC1376" s="9">
        <f>dataOrig!AC1376*VLOOKUP($C1376,pivot!$H$4:$Q$65,10,FALSE)/VLOOKUP($C1376,pivot!$H$4:$Q$65,6,FALSE)</f>
        <v>1634.379584505205</v>
      </c>
    </row>
    <row r="1377" spans="1:29">
      <c r="A1377">
        <v>1421</v>
      </c>
      <c r="B1377">
        <v>51061</v>
      </c>
      <c r="C1377">
        <f>dataOrig!C1377</f>
        <v>51061</v>
      </c>
      <c r="D1377">
        <v>51</v>
      </c>
      <c r="E1377" s="1">
        <f>IF(dataOrig!$I1377&gt;0,dataOrig!E1377*dataRevised!$I1377/dataOrig!$I1377,dataOrig!E1377)</f>
        <v>2391.9127134724854</v>
      </c>
      <c r="F1377" s="1">
        <f>IF(dataOrig!$I1377&gt;0,dataOrig!F1377*dataRevised!$I1377/dataOrig!$I1377,dataOrig!F1377)</f>
        <v>4862.3658444022767</v>
      </c>
      <c r="G1377" s="1">
        <f>IF(dataOrig!$I1377&gt;0,dataOrig!G1377*dataRevised!$I1377/dataOrig!$I1377,dataOrig!G1377)</f>
        <v>2535.5068100358421</v>
      </c>
      <c r="H1377" s="1">
        <f>IF(dataOrig!$I1377&gt;0,dataOrig!H1377*dataRevised!$I1377/dataOrig!$I1377,dataOrig!H1377)</f>
        <v>1389.1340501792113</v>
      </c>
      <c r="I1377" s="9">
        <f>dataOrig!I1377*VLOOKUP($C1377,pivot!$H$4:$Q$65,7,FALSE)/VLOOKUP($C1377,pivot!$H$4:$Q$65,2,FALSE)</f>
        <v>11178.919418089816</v>
      </c>
      <c r="J1377" s="1">
        <f>dataOrig!J1377</f>
        <v>3015</v>
      </c>
      <c r="K1377" s="1">
        <f>dataOrig!K1377</f>
        <v>6129</v>
      </c>
      <c r="L1377" s="1">
        <f>dataOrig!L1377</f>
        <v>3196</v>
      </c>
      <c r="M1377" s="1">
        <f>dataOrig!M1377</f>
        <v>1751</v>
      </c>
      <c r="N1377" s="9">
        <f>dataOrig!N1377</f>
        <v>14091</v>
      </c>
      <c r="O1377" s="1">
        <f>IF(dataOrig!$S1377&gt;0,dataOrig!O1377*dataRevised!$S1377/dataOrig!$S1377,dataOrig!O1377)</f>
        <v>7671.2950081020072</v>
      </c>
      <c r="P1377" s="1">
        <f>IF(dataOrig!$S1377&gt;0,dataOrig!P1377*dataRevised!$S1377/dataOrig!$S1377,dataOrig!P1377)</f>
        <v>4586.5474177514643</v>
      </c>
      <c r="Q1377" s="1">
        <f>IF(dataOrig!$S1377&gt;0,dataOrig!Q1377*dataRevised!$S1377/dataOrig!$S1377,dataOrig!Q1377)</f>
        <v>592.24744358901626</v>
      </c>
      <c r="R1377" s="1">
        <f>IF(dataOrig!$S1377&gt;0,dataOrig!R1377*dataRevised!$S1377/dataOrig!$S1377,dataOrig!R1377)</f>
        <v>1428.1816385026739</v>
      </c>
      <c r="S1377" s="9">
        <f>dataOrig!S1377*VLOOKUP($C1377,pivot!$H$4:$Q$65,8,FALSE)/VLOOKUP($C1377,pivot!$H$4:$Q$65,4,FALSE)</f>
        <v>14278.271507945161</v>
      </c>
      <c r="T1377" s="1">
        <f>IF(dataOrig!$X1377&gt;0,dataOrig!T1377*dataRevised!$X1377/dataOrig!$X1377,dataOrig!T1377)</f>
        <v>3886.9800309247275</v>
      </c>
      <c r="U1377" s="1">
        <f>IF(dataOrig!$X1377&gt;0,dataOrig!U1377*dataRevised!$X1377/dataOrig!$X1377,dataOrig!U1377)</f>
        <v>10615.291159250748</v>
      </c>
      <c r="V1377" s="1">
        <f>IF(dataOrig!$X1377&gt;0,dataOrig!V1377*dataRevised!$X1377/dataOrig!$X1377,dataOrig!V1377)</f>
        <v>1030.9903036142268</v>
      </c>
      <c r="W1377" s="1">
        <f>IF(dataOrig!$X1377&gt;0,dataOrig!W1377*dataRevised!$X1377/dataOrig!$X1377,dataOrig!W1377)</f>
        <v>9788.3001218729842</v>
      </c>
      <c r="X1377" s="9">
        <f>dataOrig!X1377*VLOOKUP($C1377,pivot!$H$4:$Q$65,9,FALSE)/VLOOKUP($C1377,pivot!$H$4:$Q$65,5,FALSE)</f>
        <v>25321.561615662686</v>
      </c>
      <c r="Y1377" s="1">
        <f>IF(dataOrig!$AC1377&gt;0,dataOrig!Y1377*dataRevised!$AC1377/dataOrig!$AC1377,dataOrig!Y1377)</f>
        <v>16748.310266718363</v>
      </c>
      <c r="Z1377" s="1">
        <f>IF(dataOrig!$AC1377&gt;0,dataOrig!Z1377*dataRevised!$AC1377/dataOrig!$AC1377,dataOrig!Z1377)</f>
        <v>10014.790399049076</v>
      </c>
      <c r="AA1377" s="1">
        <f>IF(dataOrig!$AC1377&gt;0,dataOrig!AA1377*dataRevised!$AC1377/dataOrig!$AC1377,dataOrig!AA1377)</f>
        <v>1293.5998153611636</v>
      </c>
      <c r="AB1377" s="1">
        <f>IF(dataOrig!$AC1377&gt;0,dataOrig!AB1377*dataRevised!$AC1377/dataOrig!$AC1377,dataOrig!AB1377)</f>
        <v>3116.9773768496402</v>
      </c>
      <c r="AC1377" s="9">
        <f>dataOrig!AC1377*VLOOKUP($C1377,pivot!$H$4:$Q$65,10,FALSE)/VLOOKUP($C1377,pivot!$H$4:$Q$65,6,FALSE)</f>
        <v>31173.677857978248</v>
      </c>
    </row>
    <row r="1378" spans="1:29">
      <c r="A1378">
        <v>1422</v>
      </c>
      <c r="B1378">
        <v>51061</v>
      </c>
      <c r="C1378">
        <f>dataOrig!C1378</f>
        <v>51061</v>
      </c>
      <c r="D1378">
        <v>51</v>
      </c>
      <c r="E1378" s="1">
        <f>IF(dataOrig!$I1378&gt;0,dataOrig!E1378*dataRevised!$I1378/dataOrig!$I1378,dataOrig!E1378)</f>
        <v>451.4090659919882</v>
      </c>
      <c r="F1378" s="1">
        <f>IF(dataOrig!$I1378&gt;0,dataOrig!F1378*dataRevised!$I1378/dataOrig!$I1378,dataOrig!F1378)</f>
        <v>905.19814463419766</v>
      </c>
      <c r="G1378" s="1">
        <f>IF(dataOrig!$I1378&gt;0,dataOrig!G1378*dataRevised!$I1378/dataOrig!$I1378,dataOrig!G1378)</f>
        <v>472.0358422939068</v>
      </c>
      <c r="H1378" s="1">
        <f>IF(dataOrig!$I1378&gt;0,dataOrig!H1378*dataRevised!$I1378/dataOrig!$I1378,dataOrig!H1378)</f>
        <v>259.42137887413026</v>
      </c>
      <c r="I1378" s="9">
        <f>dataOrig!I1378*VLOOKUP($C1378,pivot!$H$4:$Q$65,7,FALSE)/VLOOKUP($C1378,pivot!$H$4:$Q$65,2,FALSE)</f>
        <v>2088.0644317942229</v>
      </c>
      <c r="J1378" s="1">
        <f>dataOrig!J1378</f>
        <v>569</v>
      </c>
      <c r="K1378" s="1">
        <f>dataOrig!K1378</f>
        <v>1141</v>
      </c>
      <c r="L1378" s="1">
        <f>dataOrig!L1378</f>
        <v>595</v>
      </c>
      <c r="M1378" s="1">
        <f>dataOrig!M1378</f>
        <v>327</v>
      </c>
      <c r="N1378" s="9">
        <f>dataOrig!N1378</f>
        <v>2632</v>
      </c>
      <c r="O1378" s="1">
        <f>IF(dataOrig!$S1378&gt;0,dataOrig!O1378*dataRevised!$S1378/dataOrig!$S1378,dataOrig!O1378)</f>
        <v>2716.140427475797</v>
      </c>
      <c r="P1378" s="1">
        <f>IF(dataOrig!$S1378&gt;0,dataOrig!P1378*dataRevised!$S1378/dataOrig!$S1378,dataOrig!P1378)</f>
        <v>1260.100343398685</v>
      </c>
      <c r="Q1378" s="1">
        <f>IF(dataOrig!$S1378&gt;0,dataOrig!Q1378*dataRevised!$S1378/dataOrig!$S1378,dataOrig!Q1378)</f>
        <v>249.54524415749813</v>
      </c>
      <c r="R1378" s="1">
        <f>IF(dataOrig!$S1378&gt;0,dataOrig!R1378*dataRevised!$S1378/dataOrig!$S1378,dataOrig!R1378)</f>
        <v>461.93849101825623</v>
      </c>
      <c r="S1378" s="9">
        <f>dataOrig!S1378*VLOOKUP($C1378,pivot!$H$4:$Q$65,8,FALSE)/VLOOKUP($C1378,pivot!$H$4:$Q$65,4,FALSE)</f>
        <v>4687.7245060502364</v>
      </c>
      <c r="T1378" s="1">
        <f>IF(dataOrig!$X1378&gt;0,dataOrig!T1378*dataRevised!$X1378/dataOrig!$X1378,dataOrig!T1378)</f>
        <v>1772.4726665216149</v>
      </c>
      <c r="U1378" s="1">
        <f>IF(dataOrig!$X1378&gt;0,dataOrig!U1378*dataRevised!$X1378/dataOrig!$X1378,dataOrig!U1378)</f>
        <v>3551.0530955053991</v>
      </c>
      <c r="V1378" s="1">
        <f>IF(dataOrig!$X1378&gt;0,dataOrig!V1378*dataRevised!$X1378/dataOrig!$X1378,dataOrig!V1378)</f>
        <v>524.04601925415079</v>
      </c>
      <c r="W1378" s="1">
        <f>IF(dataOrig!$X1378&gt;0,dataOrig!W1378*dataRevised!$X1378/dataOrig!$X1378,dataOrig!W1378)</f>
        <v>4942.401384387631</v>
      </c>
      <c r="X1378" s="9">
        <f>dataOrig!X1378*VLOOKUP($C1378,pivot!$H$4:$Q$65,9,FALSE)/VLOOKUP($C1378,pivot!$H$4:$Q$65,5,FALSE)</f>
        <v>10789.973165668796</v>
      </c>
      <c r="Y1378" s="1">
        <f>IF(dataOrig!$AC1378&gt;0,dataOrig!Y1378*dataRevised!$AC1378/dataOrig!$AC1378,dataOrig!Y1378)</f>
        <v>10814.040398938163</v>
      </c>
      <c r="Z1378" s="1">
        <f>IF(dataOrig!$AC1378&gt;0,dataOrig!Z1378*dataRevised!$AC1378/dataOrig!$AC1378,dataOrig!Z1378)</f>
        <v>4692.1727388848185</v>
      </c>
      <c r="AA1378" s="1">
        <f>IF(dataOrig!$AC1378&gt;0,dataOrig!AA1378*dataRevised!$AC1378/dataOrig!$AC1378,dataOrig!AA1378)</f>
        <v>944.04799200405182</v>
      </c>
      <c r="AB1378" s="1">
        <f>IF(dataOrig!$AC1378&gt;0,dataOrig!AB1378*dataRevised!$AC1378/dataOrig!$AC1378,dataOrig!AB1378)</f>
        <v>1811.8503180898954</v>
      </c>
      <c r="AC1378" s="9">
        <f>dataOrig!AC1378*VLOOKUP($C1378,pivot!$H$4:$Q$65,10,FALSE)/VLOOKUP($C1378,pivot!$H$4:$Q$65,6,FALSE)</f>
        <v>18262.11144791693</v>
      </c>
    </row>
    <row r="1379" spans="1:29">
      <c r="A1379">
        <v>1423</v>
      </c>
      <c r="B1379">
        <v>51061</v>
      </c>
      <c r="C1379">
        <f>dataOrig!C1379</f>
        <v>51061</v>
      </c>
      <c r="D1379">
        <v>51</v>
      </c>
      <c r="E1379" s="1">
        <f>IF(dataOrig!$I1379&gt;0,dataOrig!E1379*dataRevised!$I1379/dataOrig!$I1379,dataOrig!E1379)</f>
        <v>185.64098671726754</v>
      </c>
      <c r="F1379" s="1">
        <f>IF(dataOrig!$I1379&gt;0,dataOrig!F1379*dataRevised!$I1379/dataOrig!$I1379,dataOrig!F1379)</f>
        <v>376.8353362850516</v>
      </c>
      <c r="G1379" s="1">
        <f>IF(dataOrig!$I1379&gt;0,dataOrig!G1379*dataRevised!$I1379/dataOrig!$I1379,dataOrig!G1379)</f>
        <v>196.74771241830064</v>
      </c>
      <c r="H1379" s="1">
        <f>IF(dataOrig!$I1379&gt;0,dataOrig!H1379*dataRevised!$I1379/dataOrig!$I1379,dataOrig!H1379)</f>
        <v>107.89390681003584</v>
      </c>
      <c r="I1379" s="9">
        <f>dataOrig!I1379*VLOOKUP($C1379,pivot!$H$4:$Q$65,7,FALSE)/VLOOKUP($C1379,pivot!$H$4:$Q$65,2,FALSE)</f>
        <v>867.11794223065567</v>
      </c>
      <c r="J1379" s="1">
        <f>dataOrig!J1379</f>
        <v>234</v>
      </c>
      <c r="K1379" s="1">
        <f>dataOrig!K1379</f>
        <v>475</v>
      </c>
      <c r="L1379" s="1">
        <f>dataOrig!L1379</f>
        <v>248</v>
      </c>
      <c r="M1379" s="1">
        <f>dataOrig!M1379</f>
        <v>136</v>
      </c>
      <c r="N1379" s="9">
        <f>dataOrig!N1379</f>
        <v>1093</v>
      </c>
      <c r="O1379" s="1">
        <f>IF(dataOrig!$S1379&gt;0,dataOrig!O1379*dataRevised!$S1379/dataOrig!$S1379,dataOrig!O1379)</f>
        <v>1166.6491669894247</v>
      </c>
      <c r="P1379" s="1">
        <f>IF(dataOrig!$S1379&gt;0,dataOrig!P1379*dataRevised!$S1379/dataOrig!$S1379,dataOrig!P1379)</f>
        <v>458.30038376659598</v>
      </c>
      <c r="Q1379" s="1">
        <f>IF(dataOrig!$S1379&gt;0,dataOrig!Q1379*dataRevised!$S1379/dataOrig!$S1379,dataOrig!Q1379)</f>
        <v>124.56706402224758</v>
      </c>
      <c r="R1379" s="1">
        <f>IF(dataOrig!$S1379&gt;0,dataOrig!R1379*dataRevised!$S1379/dataOrig!$S1379,dataOrig!R1379)</f>
        <v>194.27098092021484</v>
      </c>
      <c r="S1379" s="9">
        <f>dataOrig!S1379*VLOOKUP($C1379,pivot!$H$4:$Q$65,8,FALSE)/VLOOKUP($C1379,pivot!$H$4:$Q$65,4,FALSE)</f>
        <v>1943.7875956984831</v>
      </c>
      <c r="T1379" s="1">
        <f>IF(dataOrig!$X1379&gt;0,dataOrig!T1379*dataRevised!$X1379/dataOrig!$X1379,dataOrig!T1379)</f>
        <v>836.7634573172337</v>
      </c>
      <c r="U1379" s="1">
        <f>IF(dataOrig!$X1379&gt;0,dataOrig!U1379*dataRevised!$X1379/dataOrig!$X1379,dataOrig!U1379)</f>
        <v>597.3391688001858</v>
      </c>
      <c r="V1379" s="1">
        <f>IF(dataOrig!$X1379&gt;0,dataOrig!V1379*dataRevised!$X1379/dataOrig!$X1379,dataOrig!V1379)</f>
        <v>263.85533836572631</v>
      </c>
      <c r="W1379" s="1">
        <f>IF(dataOrig!$X1379&gt;0,dataOrig!W1379*dataRevised!$X1379/dataOrig!$X1379,dataOrig!W1379)</f>
        <v>1153.1455528576187</v>
      </c>
      <c r="X1379" s="9">
        <f>dataOrig!X1379*VLOOKUP($C1379,pivot!$H$4:$Q$65,9,FALSE)/VLOOKUP($C1379,pivot!$H$4:$Q$65,5,FALSE)</f>
        <v>2851.1035173407645</v>
      </c>
      <c r="Y1379" s="1">
        <f>IF(dataOrig!$AC1379&gt;0,dataOrig!Y1379*dataRevised!$AC1379/dataOrig!$AC1379,dataOrig!Y1379)</f>
        <v>2558.8093518986634</v>
      </c>
      <c r="Z1379" s="1">
        <f>IF(dataOrig!$AC1379&gt;0,dataOrig!Z1379*dataRevised!$AC1379/dataOrig!$AC1379,dataOrig!Z1379)</f>
        <v>1007.1049498177098</v>
      </c>
      <c r="AA1379" s="1">
        <f>IF(dataOrig!$AC1379&gt;0,dataOrig!AA1379*dataRevised!$AC1379/dataOrig!$AC1379,dataOrig!AA1379)</f>
        <v>272.32463286662846</v>
      </c>
      <c r="AB1379" s="1">
        <f>IF(dataOrig!$AC1379&gt;0,dataOrig!AB1379*dataRevised!$AC1379/dataOrig!$AC1379,dataOrig!AB1379)</f>
        <v>428.97043090170689</v>
      </c>
      <c r="AC1379" s="9">
        <f>dataOrig!AC1379*VLOOKUP($C1379,pivot!$H$4:$Q$65,10,FALSE)/VLOOKUP($C1379,pivot!$H$4:$Q$65,6,FALSE)</f>
        <v>4267.2093654847095</v>
      </c>
    </row>
    <row r="1380" spans="1:29">
      <c r="A1380">
        <v>1424</v>
      </c>
      <c r="B1380">
        <v>51061</v>
      </c>
      <c r="C1380">
        <f>dataOrig!C1380</f>
        <v>51061</v>
      </c>
      <c r="D1380">
        <v>51</v>
      </c>
      <c r="E1380" s="1">
        <f>IF(dataOrig!$I1380&gt;0,dataOrig!E1380*dataRevised!$I1380/dataOrig!$I1380,dataOrig!E1380)</f>
        <v>241.17461522243306</v>
      </c>
      <c r="F1380" s="1">
        <f>IF(dataOrig!$I1380&gt;0,dataOrig!F1380*dataRevised!$I1380/dataOrig!$I1380,dataOrig!F1380)</f>
        <v>490.28260594560408</v>
      </c>
      <c r="G1380" s="1">
        <f>IF(dataOrig!$I1380&gt;0,dataOrig!G1380*dataRevised!$I1380/dataOrig!$I1380,dataOrig!G1380)</f>
        <v>255.45469112376134</v>
      </c>
      <c r="H1380" s="1">
        <f>IF(dataOrig!$I1380&gt;0,dataOrig!H1380*dataRevised!$I1380/dataOrig!$I1380,dataOrig!H1380)</f>
        <v>139.62740881298757</v>
      </c>
      <c r="I1380" s="9">
        <f>dataOrig!I1380*VLOOKUP($C1380,pivot!$H$4:$Q$65,7,FALSE)/VLOOKUP($C1380,pivot!$H$4:$Q$65,2,FALSE)</f>
        <v>1126.539321104786</v>
      </c>
      <c r="J1380" s="1">
        <f>dataOrig!J1380</f>
        <v>304</v>
      </c>
      <c r="K1380" s="1">
        <f>dataOrig!K1380</f>
        <v>618</v>
      </c>
      <c r="L1380" s="1">
        <f>dataOrig!L1380</f>
        <v>322</v>
      </c>
      <c r="M1380" s="1">
        <f>dataOrig!M1380</f>
        <v>176</v>
      </c>
      <c r="N1380" s="9">
        <f>dataOrig!N1380</f>
        <v>1420</v>
      </c>
      <c r="O1380" s="1">
        <f>IF(dataOrig!$S1380&gt;0,dataOrig!O1380*dataRevised!$S1380/dataOrig!$S1380,dataOrig!O1380)</f>
        <v>1042.5352620433325</v>
      </c>
      <c r="P1380" s="1">
        <f>IF(dataOrig!$S1380&gt;0,dataOrig!P1380*dataRevised!$S1380/dataOrig!$S1380,dataOrig!P1380)</f>
        <v>356.7702271231384</v>
      </c>
      <c r="Q1380" s="1">
        <f>IF(dataOrig!$S1380&gt;0,dataOrig!Q1380*dataRevised!$S1380/dataOrig!$S1380,dataOrig!Q1380)</f>
        <v>122.89472825886838</v>
      </c>
      <c r="R1380" s="1">
        <f>IF(dataOrig!$S1380&gt;0,dataOrig!R1380*dataRevised!$S1380/dataOrig!$S1380,dataOrig!R1380)</f>
        <v>170.44161210032112</v>
      </c>
      <c r="S1380" s="9">
        <f>dataOrig!S1380*VLOOKUP($C1380,pivot!$H$4:$Q$65,8,FALSE)/VLOOKUP($C1380,pivot!$H$4:$Q$65,4,FALSE)</f>
        <v>1692.6418295256606</v>
      </c>
      <c r="T1380" s="1">
        <f>IF(dataOrig!$X1380&gt;0,dataOrig!T1380*dataRevised!$X1380/dataOrig!$X1380,dataOrig!T1380)</f>
        <v>167.35269146344677</v>
      </c>
      <c r="U1380" s="1">
        <f>IF(dataOrig!$X1380&gt;0,dataOrig!U1380*dataRevised!$X1380/dataOrig!$X1380,dataOrig!U1380)</f>
        <v>577.79432892124328</v>
      </c>
      <c r="V1380" s="1">
        <f>IF(dataOrig!$X1380&gt;0,dataOrig!V1380*dataRevised!$X1380/dataOrig!$X1380,dataOrig!V1380)</f>
        <v>684.06939576299408</v>
      </c>
      <c r="W1380" s="1">
        <f>IF(dataOrig!$X1380&gt;0,dataOrig!W1380*dataRevised!$X1380/dataOrig!$X1380,dataOrig!W1380)</f>
        <v>1147.0377903954491</v>
      </c>
      <c r="X1380" s="9">
        <f>dataOrig!X1380*VLOOKUP($C1380,pivot!$H$4:$Q$65,9,FALSE)/VLOOKUP($C1380,pivot!$H$4:$Q$65,5,FALSE)</f>
        <v>2576.254206543133</v>
      </c>
      <c r="Y1380" s="1">
        <f>IF(dataOrig!$AC1380&gt;0,dataOrig!Y1380*dataRevised!$AC1380/dataOrig!$AC1380,dataOrig!Y1380)</f>
        <v>2268.1629351650499</v>
      </c>
      <c r="Z1380" s="1">
        <f>IF(dataOrig!$AC1380&gt;0,dataOrig!Z1380*dataRevised!$AC1380/dataOrig!$AC1380,dataOrig!Z1380)</f>
        <v>775.29877041928137</v>
      </c>
      <c r="AA1380" s="1">
        <f>IF(dataOrig!$AC1380&gt;0,dataOrig!AA1380*dataRevised!$AC1380/dataOrig!$AC1380,dataOrig!AA1380)</f>
        <v>268.46803672171228</v>
      </c>
      <c r="AB1380" s="1">
        <f>IF(dataOrig!$AC1380&gt;0,dataOrig!AB1380*dataRevised!$AC1380/dataOrig!$AC1380,dataOrig!AB1380)</f>
        <v>367.85284134512972</v>
      </c>
      <c r="AC1380" s="9">
        <f>dataOrig!AC1380*VLOOKUP($C1380,pivot!$H$4:$Q$65,10,FALSE)/VLOOKUP($C1380,pivot!$H$4:$Q$65,6,FALSE)</f>
        <v>3679.7825836511738</v>
      </c>
    </row>
    <row r="1381" spans="1:29">
      <c r="A1381">
        <v>1425</v>
      </c>
      <c r="B1381">
        <v>51061</v>
      </c>
      <c r="C1381">
        <f>dataOrig!C1381</f>
        <v>51061</v>
      </c>
      <c r="D1381">
        <v>51</v>
      </c>
      <c r="E1381" s="1">
        <f>IF(dataOrig!$I1381&gt;0,dataOrig!E1381*dataRevised!$I1381/dataOrig!$I1381,dataOrig!E1381)</f>
        <v>203.88775036896479</v>
      </c>
      <c r="F1381" s="1">
        <f>IF(dataOrig!$I1381&gt;0,dataOrig!F1381*dataRevised!$I1381/dataOrig!$I1381,dataOrig!F1381)</f>
        <v>414.9155386885937</v>
      </c>
      <c r="G1381" s="1">
        <f>IF(dataOrig!$I1381&gt;0,dataOrig!G1381*dataRevised!$I1381/dataOrig!$I1381,dataOrig!G1381)</f>
        <v>215.78781362007169</v>
      </c>
      <c r="H1381" s="1">
        <f>IF(dataOrig!$I1381&gt;0,dataOrig!H1381*dataRevised!$I1381/dataOrig!$I1381,dataOrig!H1381)</f>
        <v>118.20729496099516</v>
      </c>
      <c r="I1381" s="9">
        <f>dataOrig!I1381*VLOOKUP($C1381,pivot!$H$4:$Q$65,7,FALSE)/VLOOKUP($C1381,pivot!$H$4:$Q$65,2,FALSE)</f>
        <v>952.79839763862537</v>
      </c>
      <c r="J1381" s="1">
        <f>dataOrig!J1381</f>
        <v>257</v>
      </c>
      <c r="K1381" s="1">
        <f>dataOrig!K1381</f>
        <v>523</v>
      </c>
      <c r="L1381" s="1">
        <f>dataOrig!L1381</f>
        <v>272</v>
      </c>
      <c r="M1381" s="1">
        <f>dataOrig!M1381</f>
        <v>149</v>
      </c>
      <c r="N1381" s="9">
        <f>dataOrig!N1381</f>
        <v>1201</v>
      </c>
      <c r="O1381" s="1">
        <f>IF(dataOrig!$S1381&gt;0,dataOrig!O1381*dataRevised!$S1381/dataOrig!$S1381,dataOrig!O1381)</f>
        <v>834.81182871897295</v>
      </c>
      <c r="P1381" s="1">
        <f>IF(dataOrig!$S1381&gt;0,dataOrig!P1381*dataRevised!$S1381/dataOrig!$S1381,dataOrig!P1381)</f>
        <v>341.49816636189291</v>
      </c>
      <c r="Q1381" s="1">
        <f>IF(dataOrig!$S1381&gt;0,dataOrig!Q1381*dataRevised!$S1381/dataOrig!$S1381,dataOrig!Q1381)</f>
        <v>69.881688164565176</v>
      </c>
      <c r="R1381" s="1">
        <f>IF(dataOrig!$S1381&gt;0,dataOrig!R1381*dataRevised!$S1381/dataOrig!$S1381,dataOrig!R1381)</f>
        <v>139.82081940786588</v>
      </c>
      <c r="S1381" s="9">
        <f>dataOrig!S1381*VLOOKUP($C1381,pivot!$H$4:$Q$65,8,FALSE)/VLOOKUP($C1381,pivot!$H$4:$Q$65,4,FALSE)</f>
        <v>1386.0125026532969</v>
      </c>
      <c r="T1381" s="1">
        <f>IF(dataOrig!$X1381&gt;0,dataOrig!T1381*dataRevised!$X1381/dataOrig!$X1381,dataOrig!T1381)</f>
        <v>195.44839878942688</v>
      </c>
      <c r="U1381" s="1">
        <f>IF(dataOrig!$X1381&gt;0,dataOrig!U1381*dataRevised!$X1381/dataOrig!$X1381,dataOrig!U1381)</f>
        <v>478.84857703409585</v>
      </c>
      <c r="V1381" s="1">
        <f>IF(dataOrig!$X1381&gt;0,dataOrig!V1381*dataRevised!$X1381/dataOrig!$X1381,dataOrig!V1381)</f>
        <v>624.2133236337321</v>
      </c>
      <c r="W1381" s="1">
        <f>IF(dataOrig!$X1381&gt;0,dataOrig!W1381*dataRevised!$X1381/dataOrig!$X1381,dataOrig!W1381)</f>
        <v>862.41605965834606</v>
      </c>
      <c r="X1381" s="9">
        <f>dataOrig!X1381*VLOOKUP($C1381,pivot!$H$4:$Q$65,9,FALSE)/VLOOKUP($C1381,pivot!$H$4:$Q$65,5,FALSE)</f>
        <v>2160.9263591156009</v>
      </c>
      <c r="Y1381" s="1">
        <f>IF(dataOrig!$AC1381&gt;0,dataOrig!Y1381*dataRevised!$AC1381/dataOrig!$AC1381,dataOrig!Y1381)</f>
        <v>1830.5542654647782</v>
      </c>
      <c r="Z1381" s="1">
        <f>IF(dataOrig!$AC1381&gt;0,dataOrig!Z1381*dataRevised!$AC1381/dataOrig!$AC1381,dataOrig!Z1381)</f>
        <v>746.64014540576443</v>
      </c>
      <c r="AA1381" s="1">
        <f>IF(dataOrig!$AC1381&gt;0,dataOrig!AA1381*dataRevised!$AC1381/dataOrig!$AC1381,dataOrig!AA1381)</f>
        <v>149.47368078820699</v>
      </c>
      <c r="AB1381" s="1">
        <f>IF(dataOrig!$AC1381&gt;0,dataOrig!AB1381*dataRevised!$AC1381/dataOrig!$AC1381,dataOrig!AB1381)</f>
        <v>298.66474436964126</v>
      </c>
      <c r="AC1381" s="9">
        <f>dataOrig!AC1381*VLOOKUP($C1381,pivot!$H$4:$Q$65,10,FALSE)/VLOOKUP($C1381,pivot!$H$4:$Q$65,6,FALSE)</f>
        <v>3025.3328360283908</v>
      </c>
    </row>
    <row r="1382" spans="1:29">
      <c r="A1382">
        <v>1426</v>
      </c>
      <c r="B1382">
        <v>51043</v>
      </c>
      <c r="C1382">
        <f>dataOrig!C1382</f>
        <v>51043</v>
      </c>
      <c r="D1382">
        <v>51</v>
      </c>
      <c r="E1382" s="1">
        <f>IF(dataOrig!$I1382&gt;0,dataOrig!E1382*dataRevised!$I1382/dataOrig!$I1382,dataOrig!E1382)</f>
        <v>7.4969709630248582</v>
      </c>
      <c r="F1382" s="1">
        <f>IF(dataOrig!$I1382&gt;0,dataOrig!F1382*dataRevised!$I1382/dataOrig!$I1382,dataOrig!F1382)</f>
        <v>16.868184666805931</v>
      </c>
      <c r="G1382" s="1">
        <f>IF(dataOrig!$I1382&gt;0,dataOrig!G1382*dataRevised!$I1382/dataOrig!$I1382,dataOrig!G1382)</f>
        <v>14.993941926049716</v>
      </c>
      <c r="H1382" s="1">
        <f>IF(dataOrig!$I1382&gt;0,dataOrig!H1382*dataRevised!$I1382/dataOrig!$I1382,dataOrig!H1382)</f>
        <v>5.6227282222686439</v>
      </c>
      <c r="I1382" s="9">
        <f>dataOrig!I1382*VLOOKUP($C1382,pivot!$H$4:$Q$65,7,FALSE)/VLOOKUP($C1382,pivot!$H$4:$Q$65,2,FALSE)</f>
        <v>44.981825778149151</v>
      </c>
      <c r="J1382" s="1">
        <f>dataOrig!J1382</f>
        <v>8</v>
      </c>
      <c r="K1382" s="1">
        <f>dataOrig!K1382</f>
        <v>18</v>
      </c>
      <c r="L1382" s="1">
        <f>dataOrig!L1382</f>
        <v>16</v>
      </c>
      <c r="M1382" s="1">
        <f>dataOrig!M1382</f>
        <v>6</v>
      </c>
      <c r="N1382" s="9">
        <f>dataOrig!N1382</f>
        <v>48</v>
      </c>
      <c r="O1382" s="1">
        <f>IF(dataOrig!$S1382&gt;0,dataOrig!O1382*dataRevised!$S1382/dataOrig!$S1382,dataOrig!O1382)</f>
        <v>55.105636730117297</v>
      </c>
      <c r="P1382" s="1">
        <f>IF(dataOrig!$S1382&gt;0,dataOrig!P1382*dataRevised!$S1382/dataOrig!$S1382,dataOrig!P1382)</f>
        <v>0.7279174507037397</v>
      </c>
      <c r="Q1382" s="1">
        <f>IF(dataOrig!$S1382&gt;0,dataOrig!Q1382*dataRevised!$S1382/dataOrig!$S1382,dataOrig!Q1382)</f>
        <v>0.51853411275178907</v>
      </c>
      <c r="R1382" s="1">
        <f>IF(dataOrig!$S1382&gt;0,dataOrig!R1382*dataRevised!$S1382/dataOrig!$S1382,dataOrig!R1382)</f>
        <v>3.1120292091274622</v>
      </c>
      <c r="S1382" s="9">
        <f>dataOrig!S1382*VLOOKUP($C1382,pivot!$H$4:$Q$65,8,FALSE)/VLOOKUP($C1382,pivot!$H$4:$Q$65,4,FALSE)</f>
        <v>59.46411750270029</v>
      </c>
      <c r="T1382" s="1">
        <f>IF(dataOrig!$X1382&gt;0,dataOrig!T1382*dataRevised!$X1382/dataOrig!$X1382,dataOrig!T1382)</f>
        <v>34.331682371587249</v>
      </c>
      <c r="U1382" s="1">
        <f>IF(dataOrig!$X1382&gt;0,dataOrig!U1382*dataRevised!$X1382/dataOrig!$X1382,dataOrig!U1382)</f>
        <v>41.198018845904699</v>
      </c>
      <c r="V1382" s="1">
        <f>IF(dataOrig!$X1382&gt;0,dataOrig!V1382*dataRevised!$X1382/dataOrig!$X1382,dataOrig!V1382)</f>
        <v>27.465345897269799</v>
      </c>
      <c r="W1382" s="1">
        <f>IF(dataOrig!$X1382&gt;0,dataOrig!W1382*dataRevised!$X1382/dataOrig!$X1382,dataOrig!W1382)</f>
        <v>34.331682371587249</v>
      </c>
      <c r="X1382" s="9">
        <f>dataOrig!X1382*VLOOKUP($C1382,pivot!$H$4:$Q$65,9,FALSE)/VLOOKUP($C1382,pivot!$H$4:$Q$65,5,FALSE)</f>
        <v>137.326729486349</v>
      </c>
      <c r="Y1382" s="1">
        <f>IF(dataOrig!$AC1382&gt;0,dataOrig!Y1382*dataRevised!$AC1382/dataOrig!$AC1382,dataOrig!Y1382)</f>
        <v>205.52660757243129</v>
      </c>
      <c r="Z1382" s="1">
        <f>IF(dataOrig!$AC1382&gt;0,dataOrig!Z1382*dataRevised!$AC1382/dataOrig!$AC1382,dataOrig!Z1382)</f>
        <v>3.09706425785948</v>
      </c>
      <c r="AA1382" s="1">
        <f>IF(dataOrig!$AC1382&gt;0,dataOrig!AA1382*dataRevised!$AC1382/dataOrig!$AC1382,dataOrig!AA1382)</f>
        <v>2.2545060238580192</v>
      </c>
      <c r="AB1382" s="1">
        <f>IF(dataOrig!$AC1382&gt;0,dataOrig!AB1382*dataRevised!$AC1382/dataOrig!$AC1382,dataOrig!AB1382)</f>
        <v>10.901379109363603</v>
      </c>
      <c r="AC1382" s="9">
        <f>dataOrig!AC1382*VLOOKUP($C1382,pivot!$H$4:$Q$65,10,FALSE)/VLOOKUP($C1382,pivot!$H$4:$Q$65,6,FALSE)</f>
        <v>221.77955696351236</v>
      </c>
    </row>
    <row r="1383" spans="1:29">
      <c r="A1383">
        <v>1427</v>
      </c>
      <c r="B1383">
        <v>51043</v>
      </c>
      <c r="C1383">
        <f>dataOrig!C1383</f>
        <v>51043</v>
      </c>
      <c r="D1383">
        <v>51</v>
      </c>
      <c r="E1383" s="1">
        <f>IF(dataOrig!$I1383&gt;0,dataOrig!E1383*dataRevised!$I1383/dataOrig!$I1383,dataOrig!E1383)</f>
        <v>677.5387507833716</v>
      </c>
      <c r="F1383" s="1">
        <f>IF(dataOrig!$I1383&gt;0,dataOrig!F1383*dataRevised!$I1383/dataOrig!$I1383,dataOrig!F1383)</f>
        <v>1565.9298099018174</v>
      </c>
      <c r="G1383" s="1">
        <f>IF(dataOrig!$I1383&gt;0,dataOrig!G1383*dataRevised!$I1383/dataOrig!$I1383,dataOrig!G1383)</f>
        <v>1404.7449341967829</v>
      </c>
      <c r="H1383" s="1">
        <f>IF(dataOrig!$I1383&gt;0,dataOrig!H1383*dataRevised!$I1383/dataOrig!$I1383,dataOrig!H1383)</f>
        <v>447.00689367035721</v>
      </c>
      <c r="I1383" s="9">
        <f>dataOrig!I1383*VLOOKUP($C1383,pivot!$H$4:$Q$65,7,FALSE)/VLOOKUP($C1383,pivot!$H$4:$Q$65,2,FALSE)</f>
        <v>4095.220388552329</v>
      </c>
      <c r="J1383" s="1">
        <f>dataOrig!J1383</f>
        <v>723</v>
      </c>
      <c r="K1383" s="1">
        <f>dataOrig!K1383</f>
        <v>1671</v>
      </c>
      <c r="L1383" s="1">
        <f>dataOrig!L1383</f>
        <v>1499</v>
      </c>
      <c r="M1383" s="1">
        <f>dataOrig!M1383</f>
        <v>477</v>
      </c>
      <c r="N1383" s="9">
        <f>dataOrig!N1383</f>
        <v>4370</v>
      </c>
      <c r="O1383" s="1">
        <f>IF(dataOrig!$S1383&gt;0,dataOrig!O1383*dataRevised!$S1383/dataOrig!$S1383,dataOrig!O1383)</f>
        <v>3744.834765896027</v>
      </c>
      <c r="P1383" s="1">
        <f>IF(dataOrig!$S1383&gt;0,dataOrig!P1383*dataRevised!$S1383/dataOrig!$S1383,dataOrig!P1383)</f>
        <v>641.57462457193276</v>
      </c>
      <c r="Q1383" s="1">
        <f>IF(dataOrig!$S1383&gt;0,dataOrig!Q1383*dataRevised!$S1383/dataOrig!$S1383,dataOrig!Q1383)</f>
        <v>320.86537608259033</v>
      </c>
      <c r="R1383" s="1">
        <f>IF(dataOrig!$S1383&gt;0,dataOrig!R1383*dataRevised!$S1383/dataOrig!$S1383,dataOrig!R1383)</f>
        <v>482.23452111425905</v>
      </c>
      <c r="S1383" s="9">
        <f>dataOrig!S1383*VLOOKUP($C1383,pivot!$H$4:$Q$65,8,FALSE)/VLOOKUP($C1383,pivot!$H$4:$Q$65,4,FALSE)</f>
        <v>5189.5092876648087</v>
      </c>
      <c r="T1383" s="1">
        <f>IF(dataOrig!$X1383&gt;0,dataOrig!T1383*dataRevised!$X1383/dataOrig!$X1383,dataOrig!T1383)</f>
        <v>2368.8860836395202</v>
      </c>
      <c r="U1383" s="1">
        <f>IF(dataOrig!$X1383&gt;0,dataOrig!U1383*dataRevised!$X1383/dataOrig!$X1383,dataOrig!U1383)</f>
        <v>4730.9058308047233</v>
      </c>
      <c r="V1383" s="1">
        <f>IF(dataOrig!$X1383&gt;0,dataOrig!V1383*dataRevised!$X1383/dataOrig!$X1383,dataOrig!V1383)</f>
        <v>308.98514134428524</v>
      </c>
      <c r="W1383" s="1">
        <f>IF(dataOrig!$X1383&gt;0,dataOrig!W1383*dataRevised!$X1383/dataOrig!$X1383,dataOrig!W1383)</f>
        <v>5053.623645097643</v>
      </c>
      <c r="X1383" s="9">
        <f>dataOrig!X1383*VLOOKUP($C1383,pivot!$H$4:$Q$65,9,FALSE)/VLOOKUP($C1383,pivot!$H$4:$Q$65,5,FALSE)</f>
        <v>12462.400700886172</v>
      </c>
      <c r="Y1383" s="1">
        <f>IF(dataOrig!$AC1383&gt;0,dataOrig!Y1383*dataRevised!$AC1383/dataOrig!$AC1383,dataOrig!Y1383)</f>
        <v>15210.852574165834</v>
      </c>
      <c r="Z1383" s="1">
        <f>IF(dataOrig!$AC1383&gt;0,dataOrig!Z1383*dataRevised!$AC1383/dataOrig!$AC1383,dataOrig!Z1383)</f>
        <v>2603.3867588979051</v>
      </c>
      <c r="AA1383" s="1">
        <f>IF(dataOrig!$AC1383&gt;0,dataOrig!AA1383*dataRevised!$AC1383/dataOrig!$AC1383,dataOrig!AA1383)</f>
        <v>1300.4635009270248</v>
      </c>
      <c r="AB1383" s="1">
        <f>IF(dataOrig!$AC1383&gt;0,dataOrig!AB1383*dataRevised!$AC1383/dataOrig!$AC1383,dataOrig!AB1383)</f>
        <v>1951.7702003761733</v>
      </c>
      <c r="AC1383" s="9">
        <f>dataOrig!AC1383*VLOOKUP($C1383,pivot!$H$4:$Q$65,10,FALSE)/VLOOKUP($C1383,pivot!$H$4:$Q$65,6,FALSE)</f>
        <v>21066.473034366936</v>
      </c>
    </row>
    <row r="1384" spans="1:29">
      <c r="A1384">
        <v>1428</v>
      </c>
      <c r="B1384">
        <v>51043</v>
      </c>
      <c r="C1384">
        <f>dataOrig!C1384</f>
        <v>51043</v>
      </c>
      <c r="D1384">
        <v>51</v>
      </c>
      <c r="E1384" s="1">
        <f>IF(dataOrig!$I1384&gt;0,dataOrig!E1384*dataRevised!$I1384/dataOrig!$I1384,dataOrig!E1384)</f>
        <v>57.164403593064549</v>
      </c>
      <c r="F1384" s="1">
        <f>IF(dataOrig!$I1384&gt;0,dataOrig!F1384*dataRevised!$I1384/dataOrig!$I1384,dataOrig!F1384)</f>
        <v>132.13411322331314</v>
      </c>
      <c r="G1384" s="1">
        <f>IF(dataOrig!$I1384&gt;0,dataOrig!G1384*dataRevised!$I1384/dataOrig!$I1384,dataOrig!G1384)</f>
        <v>118.07729266764153</v>
      </c>
      <c r="H1384" s="1">
        <f>IF(dataOrig!$I1384&gt;0,dataOrig!H1384*dataRevised!$I1384/dataOrig!$I1384,dataOrig!H1384)</f>
        <v>38.421976185502402</v>
      </c>
      <c r="I1384" s="9">
        <f>dataOrig!I1384*VLOOKUP($C1384,pivot!$H$4:$Q$65,7,FALSE)/VLOOKUP($C1384,pivot!$H$4:$Q$65,2,FALSE)</f>
        <v>345.7977856695216</v>
      </c>
      <c r="J1384" s="1">
        <f>dataOrig!J1384</f>
        <v>61</v>
      </c>
      <c r="K1384" s="1">
        <f>dataOrig!K1384</f>
        <v>141</v>
      </c>
      <c r="L1384" s="1">
        <f>dataOrig!L1384</f>
        <v>126</v>
      </c>
      <c r="M1384" s="1">
        <f>dataOrig!M1384</f>
        <v>41</v>
      </c>
      <c r="N1384" s="9">
        <f>dataOrig!N1384</f>
        <v>369</v>
      </c>
      <c r="O1384" s="1">
        <f>IF(dataOrig!$S1384&gt;0,dataOrig!O1384*dataRevised!$S1384/dataOrig!$S1384,dataOrig!O1384)</f>
        <v>362.89346260537326</v>
      </c>
      <c r="P1384" s="1">
        <f>IF(dataOrig!$S1384&gt;0,dataOrig!P1384*dataRevised!$S1384/dataOrig!$S1384,dataOrig!P1384)</f>
        <v>37.915422212659301</v>
      </c>
      <c r="Q1384" s="1">
        <f>IF(dataOrig!$S1384&gt;0,dataOrig!Q1384*dataRevised!$S1384/dataOrig!$S1384,dataOrig!Q1384)</f>
        <v>0</v>
      </c>
      <c r="R1384" s="1">
        <f>IF(dataOrig!$S1384&gt;0,dataOrig!R1384*dataRevised!$S1384/dataOrig!$S1384,dataOrig!R1384)</f>
        <v>37.915575118681531</v>
      </c>
      <c r="S1384" s="9">
        <f>dataOrig!S1384*VLOOKUP($C1384,pivot!$H$4:$Q$65,8,FALSE)/VLOOKUP($C1384,pivot!$H$4:$Q$65,4,FALSE)</f>
        <v>438.72445993671408</v>
      </c>
      <c r="T1384" s="1">
        <f>IF(dataOrig!$X1384&gt;0,dataOrig!T1384*dataRevised!$X1384/dataOrig!$X1384,dataOrig!T1384)</f>
        <v>0</v>
      </c>
      <c r="U1384" s="1">
        <f>IF(dataOrig!$X1384&gt;0,dataOrig!U1384*dataRevised!$X1384/dataOrig!$X1384,dataOrig!U1384)</f>
        <v>727.83166627764967</v>
      </c>
      <c r="V1384" s="1">
        <f>IF(dataOrig!$X1384&gt;0,dataOrig!V1384*dataRevised!$X1384/dataOrig!$X1384,dataOrig!V1384)</f>
        <v>13.7326729486349</v>
      </c>
      <c r="W1384" s="1">
        <f>IF(dataOrig!$X1384&gt;0,dataOrig!W1384*dataRevised!$X1384/dataOrig!$X1384,dataOrig!W1384)</f>
        <v>308.98514134428524</v>
      </c>
      <c r="X1384" s="9">
        <f>dataOrig!X1384*VLOOKUP($C1384,pivot!$H$4:$Q$65,9,FALSE)/VLOOKUP($C1384,pivot!$H$4:$Q$65,5,FALSE)</f>
        <v>1050.5494805705698</v>
      </c>
      <c r="Y1384" s="1">
        <f>IF(dataOrig!$AC1384&gt;0,dataOrig!Y1384*dataRevised!$AC1384/dataOrig!$AC1384,dataOrig!Y1384)</f>
        <v>1483.9908406612608</v>
      </c>
      <c r="Z1384" s="1">
        <f>IF(dataOrig!$AC1384&gt;0,dataOrig!Z1384*dataRevised!$AC1384/dataOrig!$AC1384,dataOrig!Z1384)</f>
        <v>150.51379745874678</v>
      </c>
      <c r="AA1384" s="1">
        <f>IF(dataOrig!$AC1384&gt;0,dataOrig!AA1384*dataRevised!$AC1384/dataOrig!$AC1384,dataOrig!AA1384)</f>
        <v>0</v>
      </c>
      <c r="AB1384" s="1">
        <f>IF(dataOrig!$AC1384&gt;0,dataOrig!AB1384*dataRevised!$AC1384/dataOrig!$AC1384,dataOrig!AB1384)</f>
        <v>150.51440719816787</v>
      </c>
      <c r="AC1384" s="9">
        <f>dataOrig!AC1384*VLOOKUP($C1384,pivot!$H$4:$Q$65,10,FALSE)/VLOOKUP($C1384,pivot!$H$4:$Q$65,6,FALSE)</f>
        <v>1785.0190453181754</v>
      </c>
    </row>
    <row r="1385" spans="1:29">
      <c r="A1385">
        <v>1438</v>
      </c>
      <c r="B1385">
        <v>51069</v>
      </c>
      <c r="C1385">
        <f>dataOrig!C1385</f>
        <v>51921</v>
      </c>
      <c r="D1385">
        <v>51</v>
      </c>
      <c r="E1385" s="1">
        <f>IF(dataOrig!$I1385&gt;0,dataOrig!E1385*dataRevised!$I1385/dataOrig!$I1385,dataOrig!E1385)</f>
        <v>624.52716874921566</v>
      </c>
      <c r="F1385" s="1">
        <f>IF(dataOrig!$I1385&gt;0,dataOrig!F1385*dataRevised!$I1385/dataOrig!$I1385,dataOrig!F1385)</f>
        <v>754.41458561158822</v>
      </c>
      <c r="G1385" s="1">
        <f>IF(dataOrig!$I1385&gt;0,dataOrig!G1385*dataRevised!$I1385/dataOrig!$I1385,dataOrig!G1385)</f>
        <v>983.94166472454776</v>
      </c>
      <c r="H1385" s="1">
        <f>IF(dataOrig!$I1385&gt;0,dataOrig!H1385*dataRevised!$I1385/dataOrig!$I1385,dataOrig!H1385)</f>
        <v>1281.0813717932629</v>
      </c>
      <c r="I1385" s="9">
        <f>dataOrig!I1385*VLOOKUP($C1385,pivot!$H$4:$Q$65,7,FALSE)/VLOOKUP($C1385,pivot!$H$4:$Q$65,2,FALSE)</f>
        <v>3643.9647908786146</v>
      </c>
      <c r="J1385" s="1">
        <f>dataOrig!J1385</f>
        <v>702</v>
      </c>
      <c r="K1385" s="1">
        <f>dataOrig!K1385</f>
        <v>848</v>
      </c>
      <c r="L1385" s="1">
        <f>dataOrig!L1385</f>
        <v>1106</v>
      </c>
      <c r="M1385" s="1">
        <f>dataOrig!M1385</f>
        <v>1440</v>
      </c>
      <c r="N1385" s="9">
        <f>dataOrig!N1385</f>
        <v>4096</v>
      </c>
      <c r="O1385" s="1">
        <f>IF(dataOrig!$S1385&gt;0,dataOrig!O1385*dataRevised!$S1385/dataOrig!$S1385,dataOrig!O1385)</f>
        <v>715.31301380647574</v>
      </c>
      <c r="P1385" s="1">
        <f>IF(dataOrig!$S1385&gt;0,dataOrig!P1385*dataRevised!$S1385/dataOrig!$S1385,dataOrig!P1385)</f>
        <v>864.08181724770861</v>
      </c>
      <c r="Q1385" s="1">
        <f>IF(dataOrig!$S1385&gt;0,dataOrig!Q1385*dataRevised!$S1385/dataOrig!$S1385,dataOrig!Q1385)</f>
        <v>1126.9746342876956</v>
      </c>
      <c r="R1385" s="1">
        <f>IF(dataOrig!$S1385&gt;0,dataOrig!R1385*dataRevised!$S1385/dataOrig!$S1385,dataOrig!R1385)</f>
        <v>1467.3087462696938</v>
      </c>
      <c r="S1385" s="9">
        <f>dataOrig!S1385*VLOOKUP($C1385,pivot!$H$4:$Q$65,8,FALSE)/VLOOKUP($C1385,pivot!$H$4:$Q$65,4,FALSE)</f>
        <v>4173.6782116115737</v>
      </c>
      <c r="T1385" s="1">
        <f>IF(dataOrig!$X1385&gt;0,dataOrig!T1385*dataRevised!$X1385/dataOrig!$X1385,dataOrig!T1385)</f>
        <v>1860.6069448545588</v>
      </c>
      <c r="U1385" s="1">
        <f>IF(dataOrig!$X1385&gt;0,dataOrig!U1385*dataRevised!$X1385/dataOrig!$X1385,dataOrig!U1385)</f>
        <v>2676.8068974592657</v>
      </c>
      <c r="V1385" s="1">
        <f>IF(dataOrig!$X1385&gt;0,dataOrig!V1385*dataRevised!$X1385/dataOrig!$X1385,dataOrig!V1385)</f>
        <v>1716.6925955287918</v>
      </c>
      <c r="W1385" s="1">
        <f>IF(dataOrig!$X1385&gt;0,dataOrig!W1385*dataRevised!$X1385/dataOrig!$X1385,dataOrig!W1385)</f>
        <v>1709.4968780625036</v>
      </c>
      <c r="X1385" s="9">
        <f>dataOrig!X1385*VLOOKUP($C1385,pivot!$H$4:$Q$65,9,FALSE)/VLOOKUP($C1385,pivot!$H$4:$Q$65,5,FALSE)</f>
        <v>7963.6033159051203</v>
      </c>
      <c r="Y1385" s="1">
        <f>IF(dataOrig!$AC1385&gt;0,dataOrig!Y1385*dataRevised!$AC1385/dataOrig!$AC1385,dataOrig!Y1385)</f>
        <v>2198.5120033281978</v>
      </c>
      <c r="Z1385" s="1">
        <f>IF(dataOrig!$AC1385&gt;0,dataOrig!Z1385*dataRevised!$AC1385/dataOrig!$AC1385,dataOrig!Z1385)</f>
        <v>3162.9421307550424</v>
      </c>
      <c r="AA1385" s="1">
        <f>IF(dataOrig!$AC1385&gt;0,dataOrig!AA1385*dataRevised!$AC1385/dataOrig!$AC1385,dataOrig!AA1385)</f>
        <v>2028.4613511370662</v>
      </c>
      <c r="AB1385" s="1">
        <f>IF(dataOrig!$AC1385&gt;0,dataOrig!AB1385*dataRevised!$AC1385/dataOrig!$AC1385,dataOrig!AB1385)</f>
        <v>2019.9588185275097</v>
      </c>
      <c r="AC1385" s="9">
        <f>dataOrig!AC1385*VLOOKUP($C1385,pivot!$H$4:$Q$65,10,FALSE)/VLOOKUP($C1385,pivot!$H$4:$Q$65,6,FALSE)</f>
        <v>9409.8743037478162</v>
      </c>
    </row>
    <row r="1386" spans="1:29">
      <c r="A1386">
        <v>1439</v>
      </c>
      <c r="B1386">
        <v>51069</v>
      </c>
      <c r="C1386">
        <f>dataOrig!C1386</f>
        <v>51921</v>
      </c>
      <c r="D1386">
        <v>51</v>
      </c>
      <c r="E1386" s="1">
        <f>IF(dataOrig!$I1386&gt;0,dataOrig!E1386*dataRevised!$I1386/dataOrig!$I1386,dataOrig!E1386)</f>
        <v>173.47976909700438</v>
      </c>
      <c r="F1386" s="1">
        <f>IF(dataOrig!$I1386&gt;0,dataOrig!F1386*dataRevised!$I1386/dataOrig!$I1386,dataOrig!F1386)</f>
        <v>345.18025851096252</v>
      </c>
      <c r="G1386" s="1">
        <f>IF(dataOrig!$I1386&gt;0,dataOrig!G1386*dataRevised!$I1386/dataOrig!$I1386,dataOrig!G1386)</f>
        <v>308.70502500851546</v>
      </c>
      <c r="H1386" s="1">
        <f>IF(dataOrig!$I1386&gt;0,dataOrig!H1386*dataRevised!$I1386/dataOrig!$I1386,dataOrig!H1386)</f>
        <v>693.02943654649437</v>
      </c>
      <c r="I1386" s="9">
        <f>dataOrig!I1386*VLOOKUP($C1386,pivot!$H$4:$Q$65,7,FALSE)/VLOOKUP($C1386,pivot!$H$4:$Q$65,2,FALSE)</f>
        <v>1520.3944891629767</v>
      </c>
      <c r="J1386" s="1">
        <f>dataOrig!J1386</f>
        <v>195</v>
      </c>
      <c r="K1386" s="1">
        <f>dataOrig!K1386</f>
        <v>388</v>
      </c>
      <c r="L1386" s="1">
        <f>dataOrig!L1386</f>
        <v>347</v>
      </c>
      <c r="M1386" s="1">
        <f>dataOrig!M1386</f>
        <v>779</v>
      </c>
      <c r="N1386" s="9">
        <f>dataOrig!N1386</f>
        <v>1709</v>
      </c>
      <c r="O1386" s="1">
        <f>IF(dataOrig!$S1386&gt;0,dataOrig!O1386*dataRevised!$S1386/dataOrig!$S1386,dataOrig!O1386)</f>
        <v>198.69805939068772</v>
      </c>
      <c r="P1386" s="1">
        <f>IF(dataOrig!$S1386&gt;0,dataOrig!P1386*dataRevised!$S1386/dataOrig!$S1386,dataOrig!P1386)</f>
        <v>395.35818996711197</v>
      </c>
      <c r="Q1386" s="1">
        <f>IF(dataOrig!$S1386&gt;0,dataOrig!Q1386*dataRevised!$S1386/dataOrig!$S1386,dataOrig!Q1386)</f>
        <v>353.58064927471088</v>
      </c>
      <c r="R1386" s="1">
        <f>IF(dataOrig!$S1386&gt;0,dataOrig!R1386*dataRevised!$S1386/dataOrig!$S1386,dataOrig!R1386)</f>
        <v>793.77327315561911</v>
      </c>
      <c r="S1386" s="9">
        <f>dataOrig!S1386*VLOOKUP($C1386,pivot!$H$4:$Q$65,8,FALSE)/VLOOKUP($C1386,pivot!$H$4:$Q$65,4,FALSE)</f>
        <v>1741.4101717881299</v>
      </c>
      <c r="T1386" s="1">
        <f>IF(dataOrig!$X1386&gt;0,dataOrig!T1386*dataRevised!$X1386/dataOrig!$X1386,dataOrig!T1386)</f>
        <v>576.68535694110903</v>
      </c>
      <c r="U1386" s="1">
        <f>IF(dataOrig!$X1386&gt;0,dataOrig!U1386*dataRevised!$X1386/dataOrig!$X1386,dataOrig!U1386)</f>
        <v>951.89062482614452</v>
      </c>
      <c r="V1386" s="1">
        <f>IF(dataOrig!$X1386&gt;0,dataOrig!V1386*dataRevised!$X1386/dataOrig!$X1386,dataOrig!V1386)</f>
        <v>509.8679804684316</v>
      </c>
      <c r="W1386" s="1">
        <f>IF(dataOrig!$X1386&gt;0,dataOrig!W1386*dataRevised!$X1386/dataOrig!$X1386,dataOrig!W1386)</f>
        <v>871.70977305893155</v>
      </c>
      <c r="X1386" s="9">
        <f>dataOrig!X1386*VLOOKUP($C1386,pivot!$H$4:$Q$65,9,FALSE)/VLOOKUP($C1386,pivot!$H$4:$Q$65,5,FALSE)</f>
        <v>2910.1537352946166</v>
      </c>
      <c r="Y1386" s="1">
        <f>IF(dataOrig!$AC1386&gt;0,dataOrig!Y1386*dataRevised!$AC1386/dataOrig!$AC1386,dataOrig!Y1386)</f>
        <v>681.41725628017628</v>
      </c>
      <c r="Z1386" s="1">
        <f>IF(dataOrig!$AC1386&gt;0,dataOrig!Z1386*dataRevised!$AC1386/dataOrig!$AC1386,dataOrig!Z1386)</f>
        <v>1124.7635994927684</v>
      </c>
      <c r="AA1386" s="1">
        <f>IF(dataOrig!$AC1386&gt;0,dataOrig!AA1386*dataRevised!$AC1386/dataOrig!$AC1386,dataOrig!AA1386)</f>
        <v>602.46516776286524</v>
      </c>
      <c r="AB1386" s="1">
        <f>IF(dataOrig!$AC1386&gt;0,dataOrig!AB1386*dataRevised!$AC1386/dataOrig!$AC1386,dataOrig!AB1386)</f>
        <v>1030.0210932719954</v>
      </c>
      <c r="AC1386" s="9">
        <f>dataOrig!AC1386*VLOOKUP($C1386,pivot!$H$4:$Q$65,10,FALSE)/VLOOKUP($C1386,pivot!$H$4:$Q$65,6,FALSE)</f>
        <v>3438.6671168078055</v>
      </c>
    </row>
    <row r="1387" spans="1:29">
      <c r="A1387">
        <v>1440</v>
      </c>
      <c r="B1387">
        <v>51069</v>
      </c>
      <c r="C1387">
        <f>dataOrig!C1387</f>
        <v>51921</v>
      </c>
      <c r="D1387">
        <v>51</v>
      </c>
      <c r="E1387" s="1">
        <f>IF(dataOrig!$I1387&gt;0,dataOrig!E1387*dataRevised!$I1387/dataOrig!$I1387,dataOrig!E1387)</f>
        <v>362.08341549990138</v>
      </c>
      <c r="F1387" s="1">
        <f>IF(dataOrig!$I1387&gt;0,dataOrig!F1387*dataRevised!$I1387/dataOrig!$I1387,dataOrig!F1387)</f>
        <v>678.79519908212467</v>
      </c>
      <c r="G1387" s="1">
        <f>IF(dataOrig!$I1387&gt;0,dataOrig!G1387*dataRevised!$I1387/dataOrig!$I1387,dataOrig!G1387)</f>
        <v>222.40996038077481</v>
      </c>
      <c r="H1387" s="1">
        <f>IF(dataOrig!$I1387&gt;0,dataOrig!H1387*dataRevised!$I1387/dataOrig!$I1387,dataOrig!H1387)</f>
        <v>1054.2232122048724</v>
      </c>
      <c r="I1387" s="9">
        <f>dataOrig!I1387*VLOOKUP($C1387,pivot!$H$4:$Q$65,7,FALSE)/VLOOKUP($C1387,pivot!$H$4:$Q$65,2,FALSE)</f>
        <v>2317.5117871676734</v>
      </c>
      <c r="J1387" s="1">
        <f>dataOrig!J1387</f>
        <v>407</v>
      </c>
      <c r="K1387" s="1">
        <f>dataOrig!K1387</f>
        <v>763</v>
      </c>
      <c r="L1387" s="1">
        <f>dataOrig!L1387</f>
        <v>250</v>
      </c>
      <c r="M1387" s="1">
        <f>dataOrig!M1387</f>
        <v>1185</v>
      </c>
      <c r="N1387" s="9">
        <f>dataOrig!N1387</f>
        <v>2605</v>
      </c>
      <c r="O1387" s="1">
        <f>IF(dataOrig!$S1387&gt;0,dataOrig!O1387*dataRevised!$S1387/dataOrig!$S1387,dataOrig!O1387)</f>
        <v>414.71851370261487</v>
      </c>
      <c r="P1387" s="1">
        <f>IF(dataOrig!$S1387&gt;0,dataOrig!P1387*dataRevised!$S1387/dataOrig!$S1387,dataOrig!P1387)</f>
        <v>777.46984264151149</v>
      </c>
      <c r="Q1387" s="1">
        <f>IF(dataOrig!$S1387&gt;0,dataOrig!Q1387*dataRevised!$S1387/dataOrig!$S1387,dataOrig!Q1387)</f>
        <v>254.74110178293296</v>
      </c>
      <c r="R1387" s="1">
        <f>IF(dataOrig!$S1387&gt;0,dataOrig!R1387*dataRevised!$S1387/dataOrig!$S1387,dataOrig!R1387)</f>
        <v>1207.4728224511023</v>
      </c>
      <c r="S1387" s="9">
        <f>dataOrig!S1387*VLOOKUP($C1387,pivot!$H$4:$Q$65,8,FALSE)/VLOOKUP($C1387,pivot!$H$4:$Q$65,4,FALSE)</f>
        <v>2654.4022805781615</v>
      </c>
      <c r="T1387" s="1">
        <f>IF(dataOrig!$X1387&gt;0,dataOrig!T1387*dataRevised!$X1387/dataOrig!$X1387,dataOrig!T1387)</f>
        <v>1320.9281348829327</v>
      </c>
      <c r="U1387" s="1">
        <f>IF(dataOrig!$X1387&gt;0,dataOrig!U1387*dataRevised!$X1387/dataOrig!$X1387,dataOrig!U1387)</f>
        <v>2126.8484911072278</v>
      </c>
      <c r="V1387" s="1">
        <f>IF(dataOrig!$X1387&gt;0,dataOrig!V1387*dataRevised!$X1387/dataOrig!$X1387,dataOrig!V1387)</f>
        <v>483.14102987936047</v>
      </c>
      <c r="W1387" s="1">
        <f>IF(dataOrig!$X1387&gt;0,dataOrig!W1387*dataRevised!$X1387/dataOrig!$X1387,dataOrig!W1387)</f>
        <v>1815.3767207807464</v>
      </c>
      <c r="X1387" s="9">
        <f>dataOrig!X1387*VLOOKUP($C1387,pivot!$H$4:$Q$65,9,FALSE)/VLOOKUP($C1387,pivot!$H$4:$Q$65,5,FALSE)</f>
        <v>5746.2943766502667</v>
      </c>
      <c r="Y1387" s="1">
        <f>IF(dataOrig!$AC1387&gt;0,dataOrig!Y1387*dataRevised!$AC1387/dataOrig!$AC1387,dataOrig!Y1387)</f>
        <v>1560.8220576114552</v>
      </c>
      <c r="Z1387" s="1">
        <f>IF(dataOrig!$AC1387&gt;0,dataOrig!Z1387*dataRevised!$AC1387/dataOrig!$AC1387,dataOrig!Z1387)</f>
        <v>2513.1057098817905</v>
      </c>
      <c r="AA1387" s="1">
        <f>IF(dataOrig!$AC1387&gt;0,dataOrig!AA1387*dataRevised!$AC1387/dataOrig!$AC1387,dataOrig!AA1387)</f>
        <v>570.88433235594084</v>
      </c>
      <c r="AB1387" s="1">
        <f>IF(dataOrig!$AC1387&gt;0,dataOrig!AB1387*dataRevised!$AC1387/dataOrig!$AC1387,dataOrig!AB1387)</f>
        <v>2145.0675126395563</v>
      </c>
      <c r="AC1387" s="9">
        <f>dataOrig!AC1387*VLOOKUP($C1387,pivot!$H$4:$Q$65,10,FALSE)/VLOOKUP($C1387,pivot!$H$4:$Q$65,6,FALSE)</f>
        <v>6789.8796124887431</v>
      </c>
    </row>
    <row r="1388" spans="1:29">
      <c r="A1388">
        <v>1441</v>
      </c>
      <c r="B1388">
        <v>51069</v>
      </c>
      <c r="C1388">
        <f>dataOrig!C1388</f>
        <v>51921</v>
      </c>
      <c r="D1388">
        <v>51</v>
      </c>
      <c r="E1388" s="1">
        <f>IF(dataOrig!$I1388&gt;0,dataOrig!E1388*dataRevised!$I1388/dataOrig!$I1388,dataOrig!E1388)</f>
        <v>763.31098402681926</v>
      </c>
      <c r="F1388" s="1">
        <f>IF(dataOrig!$I1388&gt;0,dataOrig!F1388*dataRevised!$I1388/dataOrig!$I1388,dataOrig!F1388)</f>
        <v>1135.1804377834746</v>
      </c>
      <c r="G1388" s="1">
        <f>IF(dataOrig!$I1388&gt;0,dataOrig!G1388*dataRevised!$I1388/dataOrig!$I1388,dataOrig!G1388)</f>
        <v>449.26811996916518</v>
      </c>
      <c r="H1388" s="1">
        <f>IF(dataOrig!$I1388&gt;0,dataOrig!H1388*dataRevised!$I1388/dataOrig!$I1388,dataOrig!H1388)</f>
        <v>1861.1265484663236</v>
      </c>
      <c r="I1388" s="9">
        <f>dataOrig!I1388*VLOOKUP($C1388,pivot!$H$4:$Q$65,7,FALSE)/VLOOKUP($C1388,pivot!$H$4:$Q$65,2,FALSE)</f>
        <v>4208.8860902457827</v>
      </c>
      <c r="J1388" s="1">
        <f>dataOrig!J1388</f>
        <v>858</v>
      </c>
      <c r="K1388" s="1">
        <f>dataOrig!K1388</f>
        <v>1276</v>
      </c>
      <c r="L1388" s="1">
        <f>dataOrig!L1388</f>
        <v>505</v>
      </c>
      <c r="M1388" s="1">
        <f>dataOrig!M1388</f>
        <v>2092</v>
      </c>
      <c r="N1388" s="9">
        <f>dataOrig!N1388</f>
        <v>4731</v>
      </c>
      <c r="O1388" s="1">
        <f>IF(dataOrig!$S1388&gt;0,dataOrig!O1388*dataRevised!$S1388/dataOrig!$S1388,dataOrig!O1388)</f>
        <v>874.271461319026</v>
      </c>
      <c r="P1388" s="1">
        <f>IF(dataOrig!$S1388&gt;0,dataOrig!P1388*dataRevised!$S1388/dataOrig!$S1388,dataOrig!P1388)</f>
        <v>1300.1985835000899</v>
      </c>
      <c r="Q1388" s="1">
        <f>IF(dataOrig!$S1388&gt;0,dataOrig!Q1388*dataRevised!$S1388/dataOrig!$S1388,dataOrig!Q1388)</f>
        <v>514.5770256015245</v>
      </c>
      <c r="R1388" s="1">
        <f>IF(dataOrig!$S1388&gt;0,dataOrig!R1388*dataRevised!$S1388/dataOrig!$S1388,dataOrig!R1388)</f>
        <v>2131.673539719583</v>
      </c>
      <c r="S1388" s="9">
        <f>dataOrig!S1388*VLOOKUP($C1388,pivot!$H$4:$Q$65,8,FALSE)/VLOOKUP($C1388,pivot!$H$4:$Q$65,4,FALSE)</f>
        <v>4820.7206101402235</v>
      </c>
      <c r="T1388" s="1">
        <f>IF(dataOrig!$X1388&gt;0,dataOrig!T1388*dataRevised!$X1388/dataOrig!$X1388,dataOrig!T1388)</f>
        <v>1983.9621014195016</v>
      </c>
      <c r="U1388" s="1">
        <f>IF(dataOrig!$X1388&gt;0,dataOrig!U1388*dataRevised!$X1388/dataOrig!$X1388,dataOrig!U1388)</f>
        <v>2851.560035926268</v>
      </c>
      <c r="V1388" s="1">
        <f>IF(dataOrig!$X1388&gt;0,dataOrig!V1388*dataRevised!$X1388/dataOrig!$X1388,dataOrig!V1388)</f>
        <v>803.86443694821253</v>
      </c>
      <c r="W1388" s="1">
        <f>IF(dataOrig!$X1388&gt;0,dataOrig!W1388*dataRevised!$X1388/dataOrig!$X1388,dataOrig!W1388)</f>
        <v>2556.5356198084455</v>
      </c>
      <c r="X1388" s="9">
        <f>dataOrig!X1388*VLOOKUP($C1388,pivot!$H$4:$Q$65,9,FALSE)/VLOOKUP($C1388,pivot!$H$4:$Q$65,5,FALSE)</f>
        <v>8195.922194102428</v>
      </c>
      <c r="Y1388" s="1">
        <f>IF(dataOrig!$AC1388&gt;0,dataOrig!Y1388*dataRevised!$AC1388/dataOrig!$AC1388,dataOrig!Y1388)</f>
        <v>2344.2697052063104</v>
      </c>
      <c r="Z1388" s="1">
        <f>IF(dataOrig!$AC1388&gt;0,dataOrig!Z1388*dataRevised!$AC1388/dataOrig!$AC1388,dataOrig!Z1388)</f>
        <v>3369.432208415702</v>
      </c>
      <c r="AA1388" s="1">
        <f>IF(dataOrig!$AC1388&gt;0,dataOrig!AA1388*dataRevised!$AC1388/dataOrig!$AC1388,dataOrig!AA1388)</f>
        <v>949.85435723903356</v>
      </c>
      <c r="AB1388" s="1">
        <f>IF(dataOrig!$AC1388&gt;0,dataOrig!AB1388*dataRevised!$AC1388/dataOrig!$AC1388,dataOrig!AB1388)</f>
        <v>3020.8283714238828</v>
      </c>
      <c r="AC1388" s="9">
        <f>dataOrig!AC1388*VLOOKUP($C1388,pivot!$H$4:$Q$65,10,FALSE)/VLOOKUP($C1388,pivot!$H$4:$Q$65,6,FALSE)</f>
        <v>9684.3846422849292</v>
      </c>
    </row>
    <row r="1389" spans="1:29">
      <c r="A1389">
        <v>1442</v>
      </c>
      <c r="B1389">
        <v>51840</v>
      </c>
      <c r="C1389">
        <f>dataOrig!C1389</f>
        <v>51921</v>
      </c>
      <c r="D1389">
        <v>51</v>
      </c>
      <c r="E1389" s="1">
        <f>IF(dataOrig!$I1389&gt;0,dataOrig!E1389*dataRevised!$I1389/dataOrig!$I1389,dataOrig!E1389)</f>
        <v>8391.9726250873955</v>
      </c>
      <c r="F1389" s="1">
        <f>IF(dataOrig!$I1389&gt;0,dataOrig!F1389*dataRevised!$I1389/dataOrig!$I1389,dataOrig!F1389)</f>
        <v>10783.324519101487</v>
      </c>
      <c r="G1389" s="1">
        <f>IF(dataOrig!$I1389&gt;0,dataOrig!G1389*dataRevised!$I1389/dataOrig!$I1389,dataOrig!G1389)</f>
        <v>10061.826607626253</v>
      </c>
      <c r="H1389" s="1">
        <f>IF(dataOrig!$I1389&gt;0,dataOrig!H1389*dataRevised!$I1389/dataOrig!$I1389,dataOrig!H1389)</f>
        <v>8697.1190907298187</v>
      </c>
      <c r="I1389" s="9">
        <f>dataOrig!I1389*VLOOKUP($C1389,pivot!$H$4:$Q$65,7,FALSE)/VLOOKUP($C1389,pivot!$H$4:$Q$65,2,FALSE)</f>
        <v>37934.242842544954</v>
      </c>
      <c r="J1389" s="1">
        <f>dataOrig!J1389</f>
        <v>9433</v>
      </c>
      <c r="K1389" s="1">
        <f>dataOrig!K1389</f>
        <v>12121</v>
      </c>
      <c r="L1389" s="1">
        <f>dataOrig!L1389</f>
        <v>11310</v>
      </c>
      <c r="M1389" s="1">
        <f>dataOrig!M1389</f>
        <v>9776</v>
      </c>
      <c r="N1389" s="9">
        <f>dataOrig!N1389</f>
        <v>42640</v>
      </c>
      <c r="O1389" s="1">
        <f>IF(dataOrig!$S1389&gt;0,dataOrig!O1389*dataRevised!$S1389/dataOrig!$S1389,dataOrig!O1389)</f>
        <v>9611.8912524736243</v>
      </c>
      <c r="P1389" s="1">
        <f>IF(dataOrig!$S1389&gt;0,dataOrig!P1389*dataRevised!$S1389/dataOrig!$S1389,dataOrig!P1389)</f>
        <v>12350.867578843721</v>
      </c>
      <c r="Q1389" s="1">
        <f>IF(dataOrig!$S1389&gt;0,dataOrig!Q1389*dataRevised!$S1389/dataOrig!$S1389,dataOrig!Q1389)</f>
        <v>11524.487444659886</v>
      </c>
      <c r="R1389" s="1">
        <f>IF(dataOrig!$S1389&gt;0,dataOrig!R1389*dataRevised!$S1389/dataOrig!$S1389,dataOrig!R1389)</f>
        <v>9961.3960441198105</v>
      </c>
      <c r="S1389" s="9">
        <f>dataOrig!S1389*VLOOKUP($C1389,pivot!$H$4:$Q$65,8,FALSE)/VLOOKUP($C1389,pivot!$H$4:$Q$65,4,FALSE)</f>
        <v>43448.642320097046</v>
      </c>
      <c r="T1389" s="1">
        <f>IF(dataOrig!$X1389&gt;0,dataOrig!T1389*dataRevised!$X1389/dataOrig!$X1389,dataOrig!T1389)</f>
        <v>12013.764289787421</v>
      </c>
      <c r="U1389" s="1">
        <f>IF(dataOrig!$X1389&gt;0,dataOrig!U1389*dataRevised!$X1389/dataOrig!$X1389,dataOrig!U1389)</f>
        <v>13612.241526941476</v>
      </c>
      <c r="V1389" s="1">
        <f>IF(dataOrig!$X1389&gt;0,dataOrig!V1389*dataRevised!$X1389/dataOrig!$X1389,dataOrig!V1389)</f>
        <v>11540.902856288472</v>
      </c>
      <c r="W1389" s="1">
        <f>IF(dataOrig!$X1389&gt;0,dataOrig!W1389*dataRevised!$X1389/dataOrig!$X1389,dataOrig!W1389)</f>
        <v>7287.2058740740158</v>
      </c>
      <c r="X1389" s="9">
        <f>dataOrig!X1389*VLOOKUP($C1389,pivot!$H$4:$Q$65,9,FALSE)/VLOOKUP($C1389,pivot!$H$4:$Q$65,5,FALSE)</f>
        <v>44454.114547091383</v>
      </c>
      <c r="Y1389" s="1">
        <f>IF(dataOrig!$AC1389&gt;0,dataOrig!Y1389*dataRevised!$AC1389/dataOrig!$AC1389,dataOrig!Y1389)</f>
        <v>14195.585515412513</v>
      </c>
      <c r="Z1389" s="1">
        <f>IF(dataOrig!$AC1389&gt;0,dataOrig!Z1389*dataRevised!$AC1389/dataOrig!$AC1389,dataOrig!Z1389)</f>
        <v>16084.362402249721</v>
      </c>
      <c r="AA1389" s="1">
        <f>IF(dataOrig!$AC1389&gt;0,dataOrig!AA1389*dataRevised!$AC1389/dataOrig!$AC1389,dataOrig!AA1389)</f>
        <v>13636.847658213081</v>
      </c>
      <c r="AB1389" s="1">
        <f>IF(dataOrig!$AC1389&gt;0,dataOrig!AB1389*dataRevised!$AC1389/dataOrig!$AC1389,dataOrig!AB1389)</f>
        <v>8610.6362384494987</v>
      </c>
      <c r="AC1389" s="9">
        <f>dataOrig!AC1389*VLOOKUP($C1389,pivot!$H$4:$Q$65,10,FALSE)/VLOOKUP($C1389,pivot!$H$4:$Q$65,6,FALSE)</f>
        <v>52527.431814324817</v>
      </c>
    </row>
    <row r="1390" spans="1:29">
      <c r="A1390">
        <v>1443</v>
      </c>
      <c r="B1390">
        <v>51133</v>
      </c>
      <c r="C1390">
        <f>dataOrig!C1390</f>
        <v>51133</v>
      </c>
      <c r="D1390">
        <v>51</v>
      </c>
      <c r="E1390" s="1">
        <f>IF(dataOrig!$I1390&gt;0,dataOrig!E1390*dataRevised!$I1390/dataOrig!$I1390,dataOrig!E1390)</f>
        <v>80.940464507687281</v>
      </c>
      <c r="F1390" s="1">
        <f>IF(dataOrig!$I1390&gt;0,dataOrig!F1390*dataRevised!$I1390/dataOrig!$I1390,dataOrig!F1390)</f>
        <v>170.45109584560026</v>
      </c>
      <c r="G1390" s="1">
        <f>IF(dataOrig!$I1390&gt;0,dataOrig!G1390*dataRevised!$I1390/dataOrig!$I1390,dataOrig!G1390)</f>
        <v>169.49885508668629</v>
      </c>
      <c r="H1390" s="1">
        <f>IF(dataOrig!$I1390&gt;0,dataOrig!H1390*dataRevised!$I1390/dataOrig!$I1390,dataOrig!H1390)</f>
        <v>190.44815178279359</v>
      </c>
      <c r="I1390" s="9">
        <f>dataOrig!I1390*VLOOKUP($C1390,pivot!$H$4:$Q$65,7,FALSE)/VLOOKUP($C1390,pivot!$H$4:$Q$65,2,FALSE)</f>
        <v>611.33856722276744</v>
      </c>
      <c r="J1390" s="1">
        <f>dataOrig!J1390</f>
        <v>85</v>
      </c>
      <c r="K1390" s="1">
        <f>dataOrig!K1390</f>
        <v>179</v>
      </c>
      <c r="L1390" s="1">
        <f>dataOrig!L1390</f>
        <v>178</v>
      </c>
      <c r="M1390" s="1">
        <f>dataOrig!M1390</f>
        <v>200</v>
      </c>
      <c r="N1390" s="9">
        <f>dataOrig!N1390</f>
        <v>642</v>
      </c>
      <c r="O1390" s="1">
        <f>IF(dataOrig!$S1390&gt;0,dataOrig!O1390*dataRevised!$S1390/dataOrig!$S1390,dataOrig!O1390)</f>
        <v>94.127345337352523</v>
      </c>
      <c r="P1390" s="1">
        <f>IF(dataOrig!$S1390&gt;0,dataOrig!P1390*dataRevised!$S1390/dataOrig!$S1390,dataOrig!P1390)</f>
        <v>198.22111547513057</v>
      </c>
      <c r="Q1390" s="1">
        <f>IF(dataOrig!$S1390&gt;0,dataOrig!Q1390*dataRevised!$S1390/dataOrig!$S1390,dataOrig!Q1390)</f>
        <v>197.11373494174998</v>
      </c>
      <c r="R1390" s="1">
        <f>IF(dataOrig!$S1390&gt;0,dataOrig!R1390*dataRevised!$S1390/dataOrig!$S1390,dataOrig!R1390)</f>
        <v>221.47610667612355</v>
      </c>
      <c r="S1390" s="9">
        <f>dataOrig!S1390*VLOOKUP($C1390,pivot!$H$4:$Q$65,8,FALSE)/VLOOKUP($C1390,pivot!$H$4:$Q$65,4,FALSE)</f>
        <v>710.93830243035666</v>
      </c>
      <c r="T1390" s="1">
        <f>IF(dataOrig!$X1390&gt;0,dataOrig!T1390*dataRevised!$X1390/dataOrig!$X1390,dataOrig!T1390)</f>
        <v>111.72463379346853</v>
      </c>
      <c r="U1390" s="1">
        <f>IF(dataOrig!$X1390&gt;0,dataOrig!U1390*dataRevised!$X1390/dataOrig!$X1390,dataOrig!U1390)</f>
        <v>220.31093517700816</v>
      </c>
      <c r="V1390" s="1">
        <f>IF(dataOrig!$X1390&gt;0,dataOrig!V1390*dataRevised!$X1390/dataOrig!$X1390,dataOrig!V1390)</f>
        <v>128.67162880708455</v>
      </c>
      <c r="W1390" s="1">
        <f>IF(dataOrig!$X1390&gt;0,dataOrig!W1390*dataRevised!$X1390/dataOrig!$X1390,dataOrig!W1390)</f>
        <v>256.71559113218331</v>
      </c>
      <c r="X1390" s="9">
        <f>dataOrig!X1390*VLOOKUP($C1390,pivot!$H$4:$Q$65,9,FALSE)/VLOOKUP($C1390,pivot!$H$4:$Q$65,5,FALSE)</f>
        <v>717.42278890974455</v>
      </c>
      <c r="Y1390" s="1">
        <f>IF(dataOrig!$AC1390&gt;0,dataOrig!Y1390*dataRevised!$AC1390/dataOrig!$AC1390,dataOrig!Y1390)</f>
        <v>117.72823430724689</v>
      </c>
      <c r="Z1390" s="1">
        <f>IF(dataOrig!$AC1390&gt;0,dataOrig!Z1390*dataRevised!$AC1390/dataOrig!$AC1390,dataOrig!Z1390)</f>
        <v>232.1494957406947</v>
      </c>
      <c r="AA1390" s="1">
        <f>IF(dataOrig!$AC1390&gt;0,dataOrig!AA1390*dataRevised!$AC1390/dataOrig!$AC1390,dataOrig!AA1390)</f>
        <v>135.58588782576186</v>
      </c>
      <c r="AB1390" s="1">
        <f>IF(dataOrig!$AC1390&gt;0,dataOrig!AB1390*dataRevised!$AC1390/dataOrig!$AC1390,dataOrig!AB1390)</f>
        <v>270.51038107676391</v>
      </c>
      <c r="AC1390" s="9">
        <f>dataOrig!AC1390*VLOOKUP($C1390,pivot!$H$4:$Q$65,10,FALSE)/VLOOKUP($C1390,pivot!$H$4:$Q$65,6,FALSE)</f>
        <v>755.97399895046738</v>
      </c>
    </row>
    <row r="1391" spans="1:29">
      <c r="A1391">
        <v>1444</v>
      </c>
      <c r="B1391">
        <v>51133</v>
      </c>
      <c r="C1391">
        <f>dataOrig!C1391</f>
        <v>51133</v>
      </c>
      <c r="D1391">
        <v>51</v>
      </c>
      <c r="E1391" s="1">
        <f>IF(dataOrig!$I1391&gt;0,dataOrig!E1391*dataRevised!$I1391/dataOrig!$I1391,dataOrig!E1391)</f>
        <v>61.895649329407924</v>
      </c>
      <c r="F1391" s="1">
        <f>IF(dataOrig!$I1391&gt;0,dataOrig!F1391*dataRevised!$I1391/dataOrig!$I1391,dataOrig!F1391)</f>
        <v>165.68989205103043</v>
      </c>
      <c r="G1391" s="1">
        <f>IF(dataOrig!$I1391&gt;0,dataOrig!G1391*dataRevised!$I1391/dataOrig!$I1391,dataOrig!G1391)</f>
        <v>135.21818776578345</v>
      </c>
      <c r="H1391" s="1">
        <f>IF(dataOrig!$I1391&gt;0,dataOrig!H1391*dataRevised!$I1391/dataOrig!$I1391,dataOrig!H1391)</f>
        <v>219.96761530912664</v>
      </c>
      <c r="I1391" s="9">
        <f>dataOrig!I1391*VLOOKUP($C1391,pivot!$H$4:$Q$65,7,FALSE)/VLOOKUP($C1391,pivot!$H$4:$Q$65,2,FALSE)</f>
        <v>582.77134445534841</v>
      </c>
      <c r="J1391" s="1">
        <f>dataOrig!J1391</f>
        <v>65</v>
      </c>
      <c r="K1391" s="1">
        <f>dataOrig!K1391</f>
        <v>174</v>
      </c>
      <c r="L1391" s="1">
        <f>dataOrig!L1391</f>
        <v>142</v>
      </c>
      <c r="M1391" s="1">
        <f>dataOrig!M1391</f>
        <v>231</v>
      </c>
      <c r="N1391" s="9">
        <f>dataOrig!N1391</f>
        <v>612</v>
      </c>
      <c r="O1391" s="1">
        <f>IF(dataOrig!$S1391&gt;0,dataOrig!O1391*dataRevised!$S1391/dataOrig!$S1391,dataOrig!O1391)</f>
        <v>71.979734669740168</v>
      </c>
      <c r="P1391" s="1">
        <f>IF(dataOrig!$S1391&gt;0,dataOrig!P1391*dataRevised!$S1391/dataOrig!$S1391,dataOrig!P1391)</f>
        <v>192.68421280822753</v>
      </c>
      <c r="Q1391" s="1">
        <f>IF(dataOrig!$S1391&gt;0,dataOrig!Q1391*dataRevised!$S1391/dataOrig!$S1391,dataOrig!Q1391)</f>
        <v>157.24803574004773</v>
      </c>
      <c r="R1391" s="1">
        <f>IF(dataOrig!$S1391&gt;0,dataOrig!R1391*dataRevised!$S1391/dataOrig!$S1391,dataOrig!R1391)</f>
        <v>255.80490321092276</v>
      </c>
      <c r="S1391" s="9">
        <f>dataOrig!S1391*VLOOKUP($C1391,pivot!$H$4:$Q$65,8,FALSE)/VLOOKUP($C1391,pivot!$H$4:$Q$65,4,FALSE)</f>
        <v>677.71688642893821</v>
      </c>
      <c r="T1391" s="1">
        <f>IF(dataOrig!$X1391&gt;0,dataOrig!T1391*dataRevised!$X1391/dataOrig!$X1391,dataOrig!T1391)</f>
        <v>85.36264155006586</v>
      </c>
      <c r="U1391" s="1">
        <f>IF(dataOrig!$X1391&gt;0,dataOrig!U1391*dataRevised!$X1391/dataOrig!$X1391,dataOrig!U1391)</f>
        <v>209.64060498324994</v>
      </c>
      <c r="V1391" s="1">
        <f>IF(dataOrig!$X1391&gt;0,dataOrig!V1391*dataRevised!$X1391/dataOrig!$X1391,dataOrig!V1391)</f>
        <v>99.798970635738755</v>
      </c>
      <c r="W1391" s="1">
        <f>IF(dataOrig!$X1391&gt;0,dataOrig!W1391*dataRevised!$X1391/dataOrig!$X1391,dataOrig!W1391)</f>
        <v>290.60958115941537</v>
      </c>
      <c r="X1391" s="9">
        <f>dataOrig!X1391*VLOOKUP($C1391,pivot!$H$4:$Q$65,9,FALSE)/VLOOKUP($C1391,pivot!$H$4:$Q$65,5,FALSE)</f>
        <v>685.4117983284699</v>
      </c>
      <c r="Y1391" s="1">
        <f>IF(dataOrig!$AC1391&gt;0,dataOrig!Y1391*dataRevised!$AC1391/dataOrig!$AC1391,dataOrig!Y1391)</f>
        <v>89.949662167334708</v>
      </c>
      <c r="Z1391" s="1">
        <f>IF(dataOrig!$AC1391&gt;0,dataOrig!Z1391*dataRevised!$AC1391/dataOrig!$AC1391,dataOrig!Z1391)</f>
        <v>220.90578796977789</v>
      </c>
      <c r="AA1391" s="1">
        <f>IF(dataOrig!$AC1391&gt;0,dataOrig!AA1391*dataRevised!$AC1391/dataOrig!$AC1391,dataOrig!AA1391)</f>
        <v>105.16173738681043</v>
      </c>
      <c r="AB1391" s="1">
        <f>IF(dataOrig!$AC1391&gt;0,dataOrig!AB1391*dataRevised!$AC1391/dataOrig!$AC1391,dataOrig!AB1391)</f>
        <v>306.22568811379386</v>
      </c>
      <c r="AC1391" s="9">
        <f>dataOrig!AC1391*VLOOKUP($C1391,pivot!$H$4:$Q$65,10,FALSE)/VLOOKUP($C1391,pivot!$H$4:$Q$65,6,FALSE)</f>
        <v>722.24287563771691</v>
      </c>
    </row>
    <row r="1392" spans="1:29">
      <c r="A1392">
        <v>1445</v>
      </c>
      <c r="B1392">
        <v>51133</v>
      </c>
      <c r="C1392">
        <f>dataOrig!C1392</f>
        <v>51133</v>
      </c>
      <c r="D1392">
        <v>51</v>
      </c>
      <c r="E1392" s="1">
        <f>IF(dataOrig!$I1392&gt;0,dataOrig!E1392*dataRevised!$I1392/dataOrig!$I1392,dataOrig!E1392)</f>
        <v>311.3827281648675</v>
      </c>
      <c r="F1392" s="1">
        <f>IF(dataOrig!$I1392&gt;0,dataOrig!F1392*dataRevised!$I1392/dataOrig!$I1392,dataOrig!F1392)</f>
        <v>580.86686293752041</v>
      </c>
      <c r="G1392" s="1">
        <f>IF(dataOrig!$I1392&gt;0,dataOrig!G1392*dataRevised!$I1392/dataOrig!$I1392,dataOrig!G1392)</f>
        <v>223.77657834478245</v>
      </c>
      <c r="H1392" s="1">
        <f>IF(dataOrig!$I1392&gt;0,dataOrig!H1392*dataRevised!$I1392/dataOrig!$I1392,dataOrig!H1392)</f>
        <v>600.86391887471382</v>
      </c>
      <c r="I1392" s="9">
        <f>dataOrig!I1392*VLOOKUP($C1392,pivot!$H$4:$Q$65,7,FALSE)/VLOOKUP($C1392,pivot!$H$4:$Q$65,2,FALSE)</f>
        <v>1716.8900883218841</v>
      </c>
      <c r="J1392" s="1">
        <f>dataOrig!J1392</f>
        <v>327</v>
      </c>
      <c r="K1392" s="1">
        <f>dataOrig!K1392</f>
        <v>610</v>
      </c>
      <c r="L1392" s="1">
        <f>dataOrig!L1392</f>
        <v>235</v>
      </c>
      <c r="M1392" s="1">
        <f>dataOrig!M1392</f>
        <v>631</v>
      </c>
      <c r="N1392" s="9">
        <f>dataOrig!N1392</f>
        <v>1803</v>
      </c>
      <c r="O1392" s="1">
        <f>IF(dataOrig!$S1392&gt;0,dataOrig!O1392*dataRevised!$S1392/dataOrig!$S1392,dataOrig!O1392)</f>
        <v>362.11343441546205</v>
      </c>
      <c r="P1392" s="1">
        <f>IF(dataOrig!$S1392&gt;0,dataOrig!P1392*dataRevised!$S1392/dataOrig!$S1392,dataOrig!P1392)</f>
        <v>675.50212536217691</v>
      </c>
      <c r="Q1392" s="1">
        <f>IF(dataOrig!$S1392&gt;0,dataOrig!Q1392*dataRevised!$S1392/dataOrig!$S1392,dataOrig!Q1392)</f>
        <v>260.23442534444519</v>
      </c>
      <c r="R1392" s="1">
        <f>IF(dataOrig!$S1392&gt;0,dataOrig!R1392*dataRevised!$S1392/dataOrig!$S1392,dataOrig!R1392)</f>
        <v>698.75711656316992</v>
      </c>
      <c r="S1392" s="9">
        <f>dataOrig!S1392*VLOOKUP($C1392,pivot!$H$4:$Q$65,8,FALSE)/VLOOKUP($C1392,pivot!$H$4:$Q$65,4,FALSE)</f>
        <v>1996.6071016852541</v>
      </c>
      <c r="T1392" s="1">
        <f>IF(dataOrig!$X1392&gt;0,dataOrig!T1392*dataRevised!$X1392/dataOrig!$X1392,dataOrig!T1392)</f>
        <v>472.63286093529103</v>
      </c>
      <c r="U1392" s="1">
        <f>IF(dataOrig!$X1392&gt;0,dataOrig!U1392*dataRevised!$X1392/dataOrig!$X1392,dataOrig!U1392)</f>
        <v>969.11704818604176</v>
      </c>
      <c r="V1392" s="1">
        <f>IF(dataOrig!$X1392&gt;0,dataOrig!V1392*dataRevised!$X1392/dataOrig!$X1392,dataOrig!V1392)</f>
        <v>193.3212764516197</v>
      </c>
      <c r="W1392" s="1">
        <f>IF(dataOrig!$X1392&gt;0,dataOrig!W1392*dataRevised!$X1392/dataOrig!$X1392,dataOrig!W1392)</f>
        <v>897.56306923966292</v>
      </c>
      <c r="X1392" s="9">
        <f>dataOrig!X1392*VLOOKUP($C1392,pivot!$H$4:$Q$65,9,FALSE)/VLOOKUP($C1392,pivot!$H$4:$Q$65,5,FALSE)</f>
        <v>2532.6342548126154</v>
      </c>
      <c r="Y1392" s="1">
        <f>IF(dataOrig!$AC1392&gt;0,dataOrig!Y1392*dataRevised!$AC1392/dataOrig!$AC1392,dataOrig!Y1392)</f>
        <v>498.03011479413993</v>
      </c>
      <c r="Z1392" s="1">
        <f>IF(dataOrig!$AC1392&gt;0,dataOrig!Z1392*dataRevised!$AC1392/dataOrig!$AC1392,dataOrig!Z1392)</f>
        <v>1021.1932234291527</v>
      </c>
      <c r="AA1392" s="1">
        <f>IF(dataOrig!$AC1392&gt;0,dataOrig!AA1392*dataRevised!$AC1392/dataOrig!$AC1392,dataOrig!AA1392)</f>
        <v>203.70952902602272</v>
      </c>
      <c r="AB1392" s="1">
        <f>IF(dataOrig!$AC1392&gt;0,dataOrig!AB1392*dataRevised!$AC1392/dataOrig!$AC1392,dataOrig!AB1392)</f>
        <v>945.79424190653401</v>
      </c>
      <c r="AC1392" s="9">
        <f>dataOrig!AC1392*VLOOKUP($C1392,pivot!$H$4:$Q$65,10,FALSE)/VLOOKUP($C1392,pivot!$H$4:$Q$65,6,FALSE)</f>
        <v>2668.7271091558496</v>
      </c>
    </row>
    <row r="1393" spans="1:29">
      <c r="A1393">
        <v>1446</v>
      </c>
      <c r="B1393">
        <v>51193</v>
      </c>
      <c r="C1393">
        <f>dataOrig!C1393</f>
        <v>51193</v>
      </c>
      <c r="D1393">
        <v>51</v>
      </c>
      <c r="E1393" s="1">
        <f>IF(dataOrig!$I1393&gt;0,dataOrig!E1393*dataRevised!$I1393/dataOrig!$I1393,dataOrig!E1393)</f>
        <v>114.15285038586009</v>
      </c>
      <c r="F1393" s="1">
        <f>IF(dataOrig!$I1393&gt;0,dataOrig!F1393*dataRevised!$I1393/dataOrig!$I1393,dataOrig!F1393)</f>
        <v>197.00572566591984</v>
      </c>
      <c r="G1393" s="1">
        <f>IF(dataOrig!$I1393&gt;0,dataOrig!G1393*dataRevised!$I1393/dataOrig!$I1393,dataOrig!G1393)</f>
        <v>309.31740104555638</v>
      </c>
      <c r="H1393" s="1">
        <f>IF(dataOrig!$I1393&gt;0,dataOrig!H1393*dataRevised!$I1393/dataOrig!$I1393,dataOrig!H1393)</f>
        <v>310.23798854866811</v>
      </c>
      <c r="I1393" s="9">
        <f>dataOrig!I1393*VLOOKUP($C1393,pivot!$H$4:$Q$65,7,FALSE)/VLOOKUP($C1393,pivot!$H$4:$Q$65,2,FALSE)</f>
        <v>930.71396564600445</v>
      </c>
      <c r="J1393" s="1">
        <f>dataOrig!J1393</f>
        <v>124</v>
      </c>
      <c r="K1393" s="1">
        <f>dataOrig!K1393</f>
        <v>214</v>
      </c>
      <c r="L1393" s="1">
        <f>dataOrig!L1393</f>
        <v>336</v>
      </c>
      <c r="M1393" s="1">
        <f>dataOrig!M1393</f>
        <v>337</v>
      </c>
      <c r="N1393" s="9">
        <f>dataOrig!N1393</f>
        <v>1011</v>
      </c>
      <c r="O1393" s="1">
        <f>IF(dataOrig!$S1393&gt;0,dataOrig!O1393*dataRevised!$S1393/dataOrig!$S1393,dataOrig!O1393)</f>
        <v>123.48630710410056</v>
      </c>
      <c r="P1393" s="1">
        <f>IF(dataOrig!$S1393&gt;0,dataOrig!P1393*dataRevised!$S1393/dataOrig!$S1393,dataOrig!P1393)</f>
        <v>213.11346548610905</v>
      </c>
      <c r="Q1393" s="1">
        <f>IF(dataOrig!$S1393&gt;0,dataOrig!Q1393*dataRevised!$S1393/dataOrig!$S1393,dataOrig!Q1393)</f>
        <v>334.6080579594983</v>
      </c>
      <c r="R1393" s="1">
        <f>IF(dataOrig!$S1393&gt;0,dataOrig!R1393*dataRevised!$S1393/dataOrig!$S1393,dataOrig!R1393)</f>
        <v>335.60391527485393</v>
      </c>
      <c r="S1393" s="9">
        <f>dataOrig!S1393*VLOOKUP($C1393,pivot!$H$4:$Q$65,8,FALSE)/VLOOKUP($C1393,pivot!$H$4:$Q$65,4,FALSE)</f>
        <v>1006.8117458245619</v>
      </c>
      <c r="T1393" s="1">
        <f>IF(dataOrig!$X1393&gt;0,dataOrig!T1393*dataRevised!$X1393/dataOrig!$X1393,dataOrig!T1393)</f>
        <v>185.38189905270548</v>
      </c>
      <c r="U1393" s="1">
        <f>IF(dataOrig!$X1393&gt;0,dataOrig!U1393*dataRevised!$X1393/dataOrig!$X1393,dataOrig!U1393)</f>
        <v>164.35920946940897</v>
      </c>
      <c r="V1393" s="1">
        <f>IF(dataOrig!$X1393&gt;0,dataOrig!V1393*dataRevised!$X1393/dataOrig!$X1393,dataOrig!V1393)</f>
        <v>349.74110852211442</v>
      </c>
      <c r="W1393" s="1">
        <f>IF(dataOrig!$X1393&gt;0,dataOrig!W1393*dataRevised!$X1393/dataOrig!$X1393,dataOrig!W1393)</f>
        <v>507.41128039683815</v>
      </c>
      <c r="X1393" s="9">
        <f>dataOrig!X1393*VLOOKUP($C1393,pivot!$H$4:$Q$65,9,FALSE)/VLOOKUP($C1393,pivot!$H$4:$Q$65,5,FALSE)</f>
        <v>1206.893497441067</v>
      </c>
      <c r="Y1393" s="1">
        <f>IF(dataOrig!$AC1393&gt;0,dataOrig!Y1393*dataRevised!$AC1393/dataOrig!$AC1393,dataOrig!Y1393)</f>
        <v>234.20076340177789</v>
      </c>
      <c r="Z1393" s="1">
        <f>IF(dataOrig!$AC1393&gt;0,dataOrig!Z1393*dataRevised!$AC1393/dataOrig!$AC1393,dataOrig!Z1393)</f>
        <v>207.64191394384432</v>
      </c>
      <c r="AA1393" s="1">
        <f>IF(dataOrig!$AC1393&gt;0,dataOrig!AA1393*dataRevised!$AC1393/dataOrig!$AC1393,dataOrig!AA1393)</f>
        <v>441.84267734562218</v>
      </c>
      <c r="AB1393" s="1">
        <f>IF(dataOrig!$AC1393&gt;0,dataOrig!AB1393*dataRevised!$AC1393/dataOrig!$AC1393,dataOrig!AB1393)</f>
        <v>641.03404828012401</v>
      </c>
      <c r="AC1393" s="9">
        <f>dataOrig!AC1393*VLOOKUP($C1393,pivot!$H$4:$Q$65,10,FALSE)/VLOOKUP($C1393,pivot!$H$4:$Q$65,6,FALSE)</f>
        <v>1524.7194029713683</v>
      </c>
    </row>
    <row r="1394" spans="1:29">
      <c r="A1394">
        <v>1447</v>
      </c>
      <c r="B1394">
        <v>51193</v>
      </c>
      <c r="C1394">
        <f>dataOrig!C1394</f>
        <v>51193</v>
      </c>
      <c r="D1394">
        <v>51</v>
      </c>
      <c r="E1394" s="1">
        <f>IF(dataOrig!$I1394&gt;0,dataOrig!E1394*dataRevised!$I1394/dataOrig!$I1394,dataOrig!E1394)</f>
        <v>157.4204630321135</v>
      </c>
      <c r="F1394" s="1">
        <f>IF(dataOrig!$I1394&gt;0,dataOrig!F1394*dataRevised!$I1394/dataOrig!$I1394,dataOrig!F1394)</f>
        <v>377.44087627582769</v>
      </c>
      <c r="G1394" s="1">
        <f>IF(dataOrig!$I1394&gt;0,dataOrig!G1394*dataRevised!$I1394/dataOrig!$I1394,dataOrig!G1394)</f>
        <v>220.02041324371419</v>
      </c>
      <c r="H1394" s="1">
        <f>IF(dataOrig!$I1394&gt;0,dataOrig!H1394*dataRevised!$I1394/dataOrig!$I1394,dataOrig!H1394)</f>
        <v>379.28205128205121</v>
      </c>
      <c r="I1394" s="9">
        <f>dataOrig!I1394*VLOOKUP($C1394,pivot!$H$4:$Q$65,7,FALSE)/VLOOKUP($C1394,pivot!$H$4:$Q$65,2,FALSE)</f>
        <v>1134.1638038337067</v>
      </c>
      <c r="J1394" s="1">
        <f>dataOrig!J1394</f>
        <v>171</v>
      </c>
      <c r="K1394" s="1">
        <f>dataOrig!K1394</f>
        <v>410</v>
      </c>
      <c r="L1394" s="1">
        <f>dataOrig!L1394</f>
        <v>239</v>
      </c>
      <c r="M1394" s="1">
        <f>dataOrig!M1394</f>
        <v>412</v>
      </c>
      <c r="N1394" s="9">
        <f>dataOrig!N1394</f>
        <v>1232</v>
      </c>
      <c r="O1394" s="1">
        <f>IF(dataOrig!$S1394&gt;0,dataOrig!O1394*dataRevised!$S1394/dataOrig!$S1394,dataOrig!O1394)</f>
        <v>170.29160092581608</v>
      </c>
      <c r="P1394" s="1">
        <f>IF(dataOrig!$S1394&gt;0,dataOrig!P1394*dataRevised!$S1394/dataOrig!$S1394,dataOrig!P1394)</f>
        <v>408.30149929581631</v>
      </c>
      <c r="Q1394" s="1">
        <f>IF(dataOrig!$S1394&gt;0,dataOrig!Q1394*dataRevised!$S1394/dataOrig!$S1394,dataOrig!Q1394)</f>
        <v>238.00989837000029</v>
      </c>
      <c r="R1394" s="1">
        <f>IF(dataOrig!$S1394&gt;0,dataOrig!R1394*dataRevised!$S1394/dataOrig!$S1394,dataOrig!R1394)</f>
        <v>410.29321392652764</v>
      </c>
      <c r="S1394" s="9">
        <f>dataOrig!S1394*VLOOKUP($C1394,pivot!$H$4:$Q$65,8,FALSE)/VLOOKUP($C1394,pivot!$H$4:$Q$65,4,FALSE)</f>
        <v>1226.8962125181604</v>
      </c>
      <c r="T1394" s="1">
        <f>IF(dataOrig!$X1394&gt;0,dataOrig!T1394*dataRevised!$X1394/dataOrig!$X1394,dataOrig!T1394)</f>
        <v>236.98304621170598</v>
      </c>
      <c r="U1394" s="1">
        <f>IF(dataOrig!$X1394&gt;0,dataOrig!U1394*dataRevised!$X1394/dataOrig!$X1394,dataOrig!U1394)</f>
        <v>270.42823418513223</v>
      </c>
      <c r="V1394" s="1">
        <f>IF(dataOrig!$X1394&gt;0,dataOrig!V1394*dataRevised!$X1394/dataOrig!$X1394,dataOrig!V1394)</f>
        <v>240.80535340866899</v>
      </c>
      <c r="W1394" s="1">
        <f>IF(dataOrig!$X1394&gt;0,dataOrig!W1394*dataRevised!$X1394/dataOrig!$X1394,dataOrig!W1394)</f>
        <v>602.96896032091331</v>
      </c>
      <c r="X1394" s="9">
        <f>dataOrig!X1394*VLOOKUP($C1394,pivot!$H$4:$Q$65,9,FALSE)/VLOOKUP($C1394,pivot!$H$4:$Q$65,5,FALSE)</f>
        <v>1351.1855941264205</v>
      </c>
      <c r="Y1394" s="1">
        <f>IF(dataOrig!$AC1394&gt;0,dataOrig!Y1394*dataRevised!$AC1394/dataOrig!$AC1394,dataOrig!Y1394)</f>
        <v>299.39066661670574</v>
      </c>
      <c r="Z1394" s="1">
        <f>IF(dataOrig!$AC1394&gt;0,dataOrig!Z1394*dataRevised!$AC1394/dataOrig!$AC1394,dataOrig!Z1394)</f>
        <v>341.64338166341821</v>
      </c>
      <c r="AA1394" s="1">
        <f>IF(dataOrig!$AC1394&gt;0,dataOrig!AA1394*dataRevised!$AC1394/dataOrig!$AC1394,dataOrig!AA1394)</f>
        <v>304.21954833633004</v>
      </c>
      <c r="AB1394" s="1">
        <f>IF(dataOrig!$AC1394&gt;0,dataOrig!AB1394*dataRevised!$AC1394/dataOrig!$AC1394,dataOrig!AB1394)</f>
        <v>761.75609127073119</v>
      </c>
      <c r="AC1394" s="9">
        <f>dataOrig!AC1394*VLOOKUP($C1394,pivot!$H$4:$Q$65,10,FALSE)/VLOOKUP($C1394,pivot!$H$4:$Q$65,6,FALSE)</f>
        <v>1707.0096878871852</v>
      </c>
    </row>
    <row r="1395" spans="1:29">
      <c r="A1395">
        <v>1448</v>
      </c>
      <c r="B1395">
        <v>51193</v>
      </c>
      <c r="C1395">
        <f>dataOrig!C1395</f>
        <v>51193</v>
      </c>
      <c r="D1395">
        <v>51</v>
      </c>
      <c r="E1395" s="1">
        <f>IF(dataOrig!$I1395&gt;0,dataOrig!E1395*dataRevised!$I1395/dataOrig!$I1395,dataOrig!E1395)</f>
        <v>108.62932536718944</v>
      </c>
      <c r="F1395" s="1">
        <f>IF(dataOrig!$I1395&gt;0,dataOrig!F1395*dataRevised!$I1395/dataOrig!$I1395,dataOrig!F1395)</f>
        <v>88.376400298730402</v>
      </c>
      <c r="G1395" s="1">
        <f>IF(dataOrig!$I1395&gt;0,dataOrig!G1395*dataRevised!$I1395/dataOrig!$I1395,dataOrig!G1395)</f>
        <v>37.744087627582772</v>
      </c>
      <c r="H1395" s="1">
        <f>IF(dataOrig!$I1395&gt;0,dataOrig!H1395*dataRevised!$I1395/dataOrig!$I1395,dataOrig!H1395)</f>
        <v>190.5616131441374</v>
      </c>
      <c r="I1395" s="9">
        <f>dataOrig!I1395*VLOOKUP($C1395,pivot!$H$4:$Q$65,7,FALSE)/VLOOKUP($C1395,pivot!$H$4:$Q$65,2,FALSE)</f>
        <v>425.31142643764002</v>
      </c>
      <c r="J1395" s="1">
        <f>dataOrig!J1395</f>
        <v>118</v>
      </c>
      <c r="K1395" s="1">
        <f>dataOrig!K1395</f>
        <v>96</v>
      </c>
      <c r="L1395" s="1">
        <f>dataOrig!L1395</f>
        <v>41</v>
      </c>
      <c r="M1395" s="1">
        <f>dataOrig!M1395</f>
        <v>207</v>
      </c>
      <c r="N1395" s="9">
        <f>dataOrig!N1395</f>
        <v>462</v>
      </c>
      <c r="O1395" s="1">
        <f>IF(dataOrig!$S1395&gt;0,dataOrig!O1395*dataRevised!$S1395/dataOrig!$S1395,dataOrig!O1395)</f>
        <v>117.51116321196665</v>
      </c>
      <c r="P1395" s="1">
        <f>IF(dataOrig!$S1395&gt;0,dataOrig!P1395*dataRevised!$S1395/dataOrig!$S1395,dataOrig!P1395)</f>
        <v>95.602302274142374</v>
      </c>
      <c r="Q1395" s="1">
        <f>IF(dataOrig!$S1395&gt;0,dataOrig!Q1395*dataRevised!$S1395/dataOrig!$S1395,dataOrig!Q1395)</f>
        <v>40.83014992958163</v>
      </c>
      <c r="R1395" s="1">
        <f>IF(dataOrig!$S1395&gt;0,dataOrig!R1395*dataRevised!$S1395/dataOrig!$S1395,dataOrig!R1395)</f>
        <v>206.14246427861946</v>
      </c>
      <c r="S1395" s="9">
        <f>dataOrig!S1395*VLOOKUP($C1395,pivot!$H$4:$Q$65,8,FALSE)/VLOOKUP($C1395,pivot!$H$4:$Q$65,4,FALSE)</f>
        <v>460.08607969431017</v>
      </c>
      <c r="T1395" s="1">
        <f>IF(dataOrig!$X1395&gt;0,dataOrig!T1395*dataRevised!$X1395/dataOrig!$X1395,dataOrig!T1395)</f>
        <v>163.40363267016824</v>
      </c>
      <c r="U1395" s="1">
        <f>IF(dataOrig!$X1395&gt;0,dataOrig!U1395*dataRevised!$X1395/dataOrig!$X1395,dataOrig!U1395)</f>
        <v>75.490567140019238</v>
      </c>
      <c r="V1395" s="1">
        <f>IF(dataOrig!$X1395&gt;0,dataOrig!V1395*dataRevised!$X1395/dataOrig!$X1395,dataOrig!V1395)</f>
        <v>43.956532765074492</v>
      </c>
      <c r="W1395" s="1">
        <f>IF(dataOrig!$X1395&gt;0,dataOrig!W1395*dataRevised!$X1395/dataOrig!$X1395,dataOrig!W1395)</f>
        <v>318.20707414716969</v>
      </c>
      <c r="X1395" s="9">
        <f>dataOrig!X1395*VLOOKUP($C1395,pivot!$H$4:$Q$65,9,FALSE)/VLOOKUP($C1395,pivot!$H$4:$Q$65,5,FALSE)</f>
        <v>601.05780672243168</v>
      </c>
      <c r="Y1395" s="1">
        <f>IF(dataOrig!$AC1395&gt;0,dataOrig!Y1395*dataRevised!$AC1395/dataOrig!$AC1395,dataOrig!Y1395)</f>
        <v>206.43469351393827</v>
      </c>
      <c r="Z1395" s="1">
        <f>IF(dataOrig!$AC1395&gt;0,dataOrig!Z1395*dataRevised!$AC1395/dataOrig!$AC1395,dataOrig!Z1395)</f>
        <v>95.370413962579676</v>
      </c>
      <c r="AA1395" s="1">
        <f>IF(dataOrig!$AC1395&gt;0,dataOrig!AA1395*dataRevised!$AC1395/dataOrig!$AC1395,dataOrig!AA1395)</f>
        <v>55.532139775679298</v>
      </c>
      <c r="AB1395" s="1">
        <f>IF(dataOrig!$AC1395&gt;0,dataOrig!AB1395*dataRevised!$AC1395/dataOrig!$AC1395,dataOrig!AB1395)</f>
        <v>402.00440315872197</v>
      </c>
      <c r="AC1395" s="9">
        <f>dataOrig!AC1395*VLOOKUP($C1395,pivot!$H$4:$Q$65,10,FALSE)/VLOOKUP($C1395,pivot!$H$4:$Q$65,6,FALSE)</f>
        <v>759.34165041091921</v>
      </c>
    </row>
    <row r="1396" spans="1:29">
      <c r="A1396">
        <v>1449</v>
      </c>
      <c r="B1396">
        <v>51193</v>
      </c>
      <c r="C1396">
        <f>dataOrig!C1396</f>
        <v>51193</v>
      </c>
      <c r="D1396">
        <v>51</v>
      </c>
      <c r="E1396" s="1">
        <f>IF(dataOrig!$I1396&gt;0,dataOrig!E1396*dataRevised!$I1396/dataOrig!$I1396,dataOrig!E1396)</f>
        <v>178.59397560368433</v>
      </c>
      <c r="F1396" s="1">
        <f>IF(dataOrig!$I1396&gt;0,dataOrig!F1396*dataRevised!$I1396/dataOrig!$I1396,dataOrig!F1396)</f>
        <v>413.34378889718698</v>
      </c>
      <c r="G1396" s="1">
        <f>IF(dataOrig!$I1396&gt;0,dataOrig!G1396*dataRevised!$I1396/dataOrig!$I1396,dataOrig!G1396)</f>
        <v>97.582275329848144</v>
      </c>
      <c r="H1396" s="1">
        <f>IF(dataOrig!$I1396&gt;0,dataOrig!H1396*dataRevised!$I1396/dataOrig!$I1396,dataOrig!H1396)</f>
        <v>518.29076425192932</v>
      </c>
      <c r="I1396" s="9">
        <f>dataOrig!I1396*VLOOKUP($C1396,pivot!$H$4:$Q$65,7,FALSE)/VLOOKUP($C1396,pivot!$H$4:$Q$65,2,FALSE)</f>
        <v>1207.8108040826487</v>
      </c>
      <c r="J1396" s="1">
        <f>dataOrig!J1396</f>
        <v>194</v>
      </c>
      <c r="K1396" s="1">
        <f>dataOrig!K1396</f>
        <v>449</v>
      </c>
      <c r="L1396" s="1">
        <f>dataOrig!L1396</f>
        <v>106</v>
      </c>
      <c r="M1396" s="1">
        <f>dataOrig!M1396</f>
        <v>563</v>
      </c>
      <c r="N1396" s="9">
        <f>dataOrig!N1396</f>
        <v>1312</v>
      </c>
      <c r="O1396" s="1">
        <f>IF(dataOrig!$S1396&gt;0,dataOrig!O1396*dataRevised!$S1396/dataOrig!$S1396,dataOrig!O1396)</f>
        <v>193.19631917899602</v>
      </c>
      <c r="P1396" s="1">
        <f>IF(dataOrig!$S1396&gt;0,dataOrig!P1396*dataRevised!$S1396/dataOrig!$S1396,dataOrig!P1396)</f>
        <v>447.13993459468668</v>
      </c>
      <c r="Q1396" s="1">
        <f>IF(dataOrig!$S1396&gt;0,dataOrig!Q1396*dataRevised!$S1396/dataOrig!$S1396,dataOrig!Q1396)</f>
        <v>105.56087542769886</v>
      </c>
      <c r="R1396" s="1">
        <f>IF(dataOrig!$S1396&gt;0,dataOrig!R1396*dataRevised!$S1396/dataOrig!$S1396,dataOrig!R1396)</f>
        <v>560.66766854523075</v>
      </c>
      <c r="S1396" s="9">
        <f>dataOrig!S1396*VLOOKUP($C1396,pivot!$H$4:$Q$65,8,FALSE)/VLOOKUP($C1396,pivot!$H$4:$Q$65,4,FALSE)</f>
        <v>1306.5647977466124</v>
      </c>
      <c r="T1396" s="1">
        <f>IF(dataOrig!$X1396&gt;0,dataOrig!T1396*dataRevised!$X1396/dataOrig!$X1396,dataOrig!T1396)</f>
        <v>278.07284857905825</v>
      </c>
      <c r="U1396" s="1">
        <f>IF(dataOrig!$X1396&gt;0,dataOrig!U1396*dataRevised!$X1396/dataOrig!$X1396,dataOrig!U1396)</f>
        <v>309.60688295400297</v>
      </c>
      <c r="V1396" s="1">
        <f>IF(dataOrig!$X1396&gt;0,dataOrig!V1396*dataRevised!$X1396/dataOrig!$X1396,dataOrig!V1396)</f>
        <v>110.846908711927</v>
      </c>
      <c r="W1396" s="1">
        <f>IF(dataOrig!$X1396&gt;0,dataOrig!W1396*dataRevised!$X1396/dataOrig!$X1396,dataOrig!W1396)</f>
        <v>846.64104412730444</v>
      </c>
      <c r="X1396" s="9">
        <f>dataOrig!X1396*VLOOKUP($C1396,pivot!$H$4:$Q$65,9,FALSE)/VLOOKUP($C1396,pivot!$H$4:$Q$65,5,FALSE)</f>
        <v>1545.1676843722926</v>
      </c>
      <c r="Y1396" s="1">
        <f>IF(dataOrig!$AC1396&gt;0,dataOrig!Y1396*dataRevised!$AC1396/dataOrig!$AC1396,dataOrig!Y1396)</f>
        <v>351.30114510266691</v>
      </c>
      <c r="Z1396" s="1">
        <f>IF(dataOrig!$AC1396&gt;0,dataOrig!Z1396*dataRevised!$AC1396/dataOrig!$AC1396,dataOrig!Z1396)</f>
        <v>391.13941928956723</v>
      </c>
      <c r="AA1396" s="1">
        <f>IF(dataOrig!$AC1396&gt;0,dataOrig!AA1396*dataRevised!$AC1396/dataOrig!$AC1396,dataOrig!AA1396)</f>
        <v>140.03756986910435</v>
      </c>
      <c r="AB1396" s="1">
        <f>IF(dataOrig!$AC1396&gt;0,dataOrig!AB1396*dataRevised!$AC1396/dataOrig!$AC1396,dataOrig!AB1396)</f>
        <v>1069.5973008967796</v>
      </c>
      <c r="AC1396" s="9">
        <f>dataOrig!AC1396*VLOOKUP($C1396,pivot!$H$4:$Q$65,10,FALSE)/VLOOKUP($C1396,pivot!$H$4:$Q$65,6,FALSE)</f>
        <v>1952.0754351581179</v>
      </c>
    </row>
    <row r="1397" spans="1:29">
      <c r="A1397">
        <v>1450</v>
      </c>
      <c r="B1397">
        <v>51001</v>
      </c>
      <c r="C1397">
        <f>dataOrig!C1397</f>
        <v>51001</v>
      </c>
      <c r="D1397">
        <v>51</v>
      </c>
      <c r="E1397" s="1">
        <f>IF(dataOrig!$I1397&gt;0,dataOrig!E1397*dataRevised!$I1397/dataOrig!$I1397,dataOrig!E1397)</f>
        <v>367.78118400436</v>
      </c>
      <c r="F1397" s="1">
        <f>IF(dataOrig!$I1397&gt;0,dataOrig!F1397*dataRevised!$I1397/dataOrig!$I1397,dataOrig!F1397)</f>
        <v>571.99652564888618</v>
      </c>
      <c r="G1397" s="1">
        <f>IF(dataOrig!$I1397&gt;0,dataOrig!G1397*dataRevised!$I1397/dataOrig!$I1397,dataOrig!G1397)</f>
        <v>33.874582737243685</v>
      </c>
      <c r="H1397" s="1">
        <f>IF(dataOrig!$I1397&gt;0,dataOrig!H1397*dataRevised!$I1397/dataOrig!$I1397,dataOrig!H1397)</f>
        <v>181.95490156005178</v>
      </c>
      <c r="I1397" s="9">
        <f>dataOrig!I1397*VLOOKUP($C1397,pivot!$H$4:$Q$65,7,FALSE)/VLOOKUP($C1397,pivot!$H$4:$Q$65,2,FALSE)</f>
        <v>1155.6071939505416</v>
      </c>
      <c r="J1397" s="1">
        <f>dataOrig!J1397</f>
        <v>380</v>
      </c>
      <c r="K1397" s="1">
        <f>dataOrig!K1397</f>
        <v>591</v>
      </c>
      <c r="L1397" s="1">
        <f>dataOrig!L1397</f>
        <v>35</v>
      </c>
      <c r="M1397" s="1">
        <f>dataOrig!M1397</f>
        <v>188</v>
      </c>
      <c r="N1397" s="9">
        <f>dataOrig!N1397</f>
        <v>1194</v>
      </c>
      <c r="O1397" s="1">
        <f>IF(dataOrig!$S1397&gt;0,dataOrig!O1397*dataRevised!$S1397/dataOrig!$S1397,dataOrig!O1397)</f>
        <v>392.55961976639884</v>
      </c>
      <c r="P1397" s="1">
        <f>IF(dataOrig!$S1397&gt;0,dataOrig!P1397*dataRevised!$S1397/dataOrig!$S1397,dataOrig!P1397)</f>
        <v>610.53351389984653</v>
      </c>
      <c r="Q1397" s="1">
        <f>IF(dataOrig!$S1397&gt;0,dataOrig!Q1397*dataRevised!$S1397/dataOrig!$S1397,dataOrig!Q1397)</f>
        <v>36.156807083747267</v>
      </c>
      <c r="R1397" s="1">
        <f>IF(dataOrig!$S1397&gt;0,dataOrig!R1397*dataRevised!$S1397/dataOrig!$S1397,dataOrig!R1397)</f>
        <v>194.21370662127103</v>
      </c>
      <c r="S1397" s="9">
        <f>dataOrig!S1397*VLOOKUP($C1397,pivot!$H$4:$Q$65,8,FALSE)/VLOOKUP($C1397,pivot!$H$4:$Q$65,4,FALSE)</f>
        <v>1233.4636473712637</v>
      </c>
      <c r="T1397" s="1">
        <f>IF(dataOrig!$X1397&gt;0,dataOrig!T1397*dataRevised!$X1397/dataOrig!$X1397,dataOrig!T1397)</f>
        <v>499.32617856268985</v>
      </c>
      <c r="U1397" s="1">
        <f>IF(dataOrig!$X1397&gt;0,dataOrig!U1397*dataRevised!$X1397/dataOrig!$X1397,dataOrig!U1397)</f>
        <v>531.35842397991905</v>
      </c>
      <c r="V1397" s="1">
        <f>IF(dataOrig!$X1397&gt;0,dataOrig!V1397*dataRevised!$X1397/dataOrig!$X1397,dataOrig!V1397)</f>
        <v>42.395618934568006</v>
      </c>
      <c r="W1397" s="1">
        <f>IF(dataOrig!$X1397&gt;0,dataOrig!W1397*dataRevised!$X1397/dataOrig!$X1397,dataOrig!W1397)</f>
        <v>227.052092516242</v>
      </c>
      <c r="X1397" s="9">
        <f>dataOrig!X1397*VLOOKUP($C1397,pivot!$H$4:$Q$65,9,FALSE)/VLOOKUP($C1397,pivot!$H$4:$Q$65,5,FALSE)</f>
        <v>1300.1323139934188</v>
      </c>
      <c r="Y1397" s="1">
        <f>IF(dataOrig!$AC1397&gt;0,dataOrig!Y1397*dataRevised!$AC1397/dataOrig!$AC1397,dataOrig!Y1397)</f>
        <v>513.01721352828429</v>
      </c>
      <c r="Z1397" s="1">
        <f>IF(dataOrig!$AC1397&gt;0,dataOrig!Z1397*dataRevised!$AC1397/dataOrig!$AC1397,dataOrig!Z1397)</f>
        <v>545.92775175462702</v>
      </c>
      <c r="AA1397" s="1">
        <f>IF(dataOrig!$AC1397&gt;0,dataOrig!AA1397*dataRevised!$AC1397/dataOrig!$AC1397,dataOrig!AA1397)</f>
        <v>43.558065299571304</v>
      </c>
      <c r="AB1397" s="1">
        <f>IF(dataOrig!$AC1397&gt;0,dataOrig!AB1397*dataRevised!$AC1397/dataOrig!$AC1397,dataOrig!AB1397)</f>
        <v>233.27763860437074</v>
      </c>
      <c r="AC1397" s="9">
        <f>dataOrig!AC1397*VLOOKUP($C1397,pivot!$H$4:$Q$65,10,FALSE)/VLOOKUP($C1397,pivot!$H$4:$Q$65,6,FALSE)</f>
        <v>1335.7806691868534</v>
      </c>
    </row>
    <row r="1398" spans="1:29">
      <c r="A1398">
        <v>1451</v>
      </c>
      <c r="B1398">
        <v>51001</v>
      </c>
      <c r="C1398">
        <f>dataOrig!C1398</f>
        <v>51001</v>
      </c>
      <c r="D1398">
        <v>51</v>
      </c>
      <c r="E1398" s="1">
        <f>IF(dataOrig!$I1398&gt;0,dataOrig!E1398*dataRevised!$I1398/dataOrig!$I1398,dataOrig!E1398)</f>
        <v>241.96130526602627</v>
      </c>
      <c r="F1398" s="1">
        <f>IF(dataOrig!$I1398&gt;0,dataOrig!F1398*dataRevised!$I1398/dataOrig!$I1398,dataOrig!F1398)</f>
        <v>672.65242863955302</v>
      </c>
      <c r="G1398" s="1">
        <f>IF(dataOrig!$I1398&gt;0,dataOrig!G1398*dataRevised!$I1398/dataOrig!$I1398,dataOrig!G1398)</f>
        <v>875.89992506301519</v>
      </c>
      <c r="H1398" s="1">
        <f>IF(dataOrig!$I1398&gt;0,dataOrig!H1398*dataRevised!$I1398/dataOrig!$I1398,dataOrig!H1398)</f>
        <v>1535.9703658287347</v>
      </c>
      <c r="I1398" s="9">
        <f>dataOrig!I1398*VLOOKUP($C1398,pivot!$H$4:$Q$65,7,FALSE)/VLOOKUP($C1398,pivot!$H$4:$Q$65,2,FALSE)</f>
        <v>3326.4840247973293</v>
      </c>
      <c r="J1398" s="1">
        <f>dataOrig!J1398</f>
        <v>250</v>
      </c>
      <c r="K1398" s="1">
        <f>dataOrig!K1398</f>
        <v>695</v>
      </c>
      <c r="L1398" s="1">
        <f>dataOrig!L1398</f>
        <v>905</v>
      </c>
      <c r="M1398" s="1">
        <f>dataOrig!M1398</f>
        <v>1587</v>
      </c>
      <c r="N1398" s="9">
        <f>dataOrig!N1398</f>
        <v>3437</v>
      </c>
      <c r="O1398" s="1">
        <f>IF(dataOrig!$S1398&gt;0,dataOrig!O1398*dataRevised!$S1398/dataOrig!$S1398,dataOrig!O1398)</f>
        <v>258.26290774105183</v>
      </c>
      <c r="P1398" s="1">
        <f>IF(dataOrig!$S1398&gt;0,dataOrig!P1398*dataRevised!$S1398/dataOrig!$S1398,dataOrig!P1398)</f>
        <v>717.97088352012418</v>
      </c>
      <c r="Q1398" s="1">
        <f>IF(dataOrig!$S1398&gt;0,dataOrig!Q1398*dataRevised!$S1398/dataOrig!$S1398,dataOrig!Q1398)</f>
        <v>934.91172602260758</v>
      </c>
      <c r="R1398" s="1">
        <f>IF(dataOrig!$S1398&gt;0,dataOrig!R1398*dataRevised!$S1398/dataOrig!$S1398,dataOrig!R1398)</f>
        <v>1639.4529383401971</v>
      </c>
      <c r="S1398" s="9">
        <f>dataOrig!S1398*VLOOKUP($C1398,pivot!$H$4:$Q$65,8,FALSE)/VLOOKUP($C1398,pivot!$H$4:$Q$65,4,FALSE)</f>
        <v>3550.598455623981</v>
      </c>
      <c r="T1398" s="1">
        <f>IF(dataOrig!$X1398&gt;0,dataOrig!T1398*dataRevised!$X1398/dataOrig!$X1398,dataOrig!T1398)</f>
        <v>429.60893853695575</v>
      </c>
      <c r="U1398" s="1">
        <f>IF(dataOrig!$X1398&gt;0,dataOrig!U1398*dataRevised!$X1398/dataOrig!$X1398,dataOrig!U1398)</f>
        <v>811.1695089480678</v>
      </c>
      <c r="V1398" s="1">
        <f>IF(dataOrig!$X1398&gt;0,dataOrig!V1398*dataRevised!$X1398/dataOrig!$X1398,dataOrig!V1398)</f>
        <v>1082.501470129303</v>
      </c>
      <c r="W1398" s="1">
        <f>IF(dataOrig!$X1398&gt;0,dataOrig!W1398*dataRevised!$X1398/dataOrig!$X1398,dataOrig!W1398)</f>
        <v>1876.7127315035436</v>
      </c>
      <c r="X1398" s="9">
        <f>dataOrig!X1398*VLOOKUP($C1398,pivot!$H$4:$Q$65,9,FALSE)/VLOOKUP($C1398,pivot!$H$4:$Q$65,5,FALSE)</f>
        <v>4199.9926491178703</v>
      </c>
      <c r="Y1398" s="1">
        <f>IF(dataOrig!$AC1398&gt;0,dataOrig!Y1398*dataRevised!$AC1398/dataOrig!$AC1398,dataOrig!Y1398)</f>
        <v>441.38839503565589</v>
      </c>
      <c r="Z1398" s="1">
        <f>IF(dataOrig!$AC1398&gt;0,dataOrig!Z1398*dataRevised!$AC1398/dataOrig!$AC1398,dataOrig!Z1398)</f>
        <v>833.4109827317975</v>
      </c>
      <c r="AA1398" s="1">
        <f>IF(dataOrig!$AC1398&gt;0,dataOrig!AA1398*dataRevised!$AC1398/dataOrig!$AC1398,dataOrig!AA1398)</f>
        <v>1112.1826006490539</v>
      </c>
      <c r="AB1398" s="1">
        <f>IF(dataOrig!$AC1398&gt;0,dataOrig!AB1398*dataRevised!$AC1398/dataOrig!$AC1398,dataOrig!AB1398)</f>
        <v>1928.1703572610229</v>
      </c>
      <c r="AC1398" s="9">
        <f>dataOrig!AC1398*VLOOKUP($C1398,pivot!$H$4:$Q$65,10,FALSE)/VLOOKUP($C1398,pivot!$H$4:$Q$65,6,FALSE)</f>
        <v>4315.1523356775306</v>
      </c>
    </row>
    <row r="1399" spans="1:29">
      <c r="A1399">
        <v>1452</v>
      </c>
      <c r="B1399">
        <v>51001</v>
      </c>
      <c r="C1399">
        <f>dataOrig!C1399</f>
        <v>51001</v>
      </c>
      <c r="D1399">
        <v>51</v>
      </c>
      <c r="E1399" s="1">
        <f>IF(dataOrig!$I1399&gt;0,dataOrig!E1399*dataRevised!$I1399/dataOrig!$I1399,dataOrig!E1399)</f>
        <v>47.424415832141158</v>
      </c>
      <c r="F1399" s="1">
        <f>IF(dataOrig!$I1399&gt;0,dataOrig!F1399*dataRevised!$I1399/dataOrig!$I1399,dataOrig!F1399)</f>
        <v>181.95490156005178</v>
      </c>
      <c r="G1399" s="1">
        <f>IF(dataOrig!$I1399&gt;0,dataOrig!G1399*dataRevised!$I1399/dataOrig!$I1399,dataOrig!G1399)</f>
        <v>952.35969752707945</v>
      </c>
      <c r="H1399" s="1">
        <f>IF(dataOrig!$I1399&gt;0,dataOrig!H1399*dataRevised!$I1399/dataOrig!$I1399,dataOrig!H1399)</f>
        <v>154.85523537025685</v>
      </c>
      <c r="I1399" s="9">
        <f>dataOrig!I1399*VLOOKUP($C1399,pivot!$H$4:$Q$65,7,FALSE)/VLOOKUP($C1399,pivot!$H$4:$Q$65,2,FALSE)</f>
        <v>1336.5942502895293</v>
      </c>
      <c r="J1399" s="1">
        <f>dataOrig!J1399</f>
        <v>49</v>
      </c>
      <c r="K1399" s="1">
        <f>dataOrig!K1399</f>
        <v>188</v>
      </c>
      <c r="L1399" s="1">
        <f>dataOrig!L1399</f>
        <v>984</v>
      </c>
      <c r="M1399" s="1">
        <f>dataOrig!M1399</f>
        <v>160</v>
      </c>
      <c r="N1399" s="9">
        <f>dataOrig!N1399</f>
        <v>1381</v>
      </c>
      <c r="O1399" s="1">
        <f>IF(dataOrig!$S1399&gt;0,dataOrig!O1399*dataRevised!$S1399/dataOrig!$S1399,dataOrig!O1399)</f>
        <v>50.619529917246155</v>
      </c>
      <c r="P1399" s="1">
        <f>IF(dataOrig!$S1399&gt;0,dataOrig!P1399*dataRevised!$S1399/dataOrig!$S1399,dataOrig!P1399)</f>
        <v>194.21370662127097</v>
      </c>
      <c r="Q1399" s="1">
        <f>IF(dataOrig!$S1399&gt;0,dataOrig!Q1399*dataRevised!$S1399/dataOrig!$S1399,dataOrig!Q1399)</f>
        <v>1016.5228048687801</v>
      </c>
      <c r="R1399" s="1">
        <f>IF(dataOrig!$S1399&gt;0,dataOrig!R1399*dataRevised!$S1399/dataOrig!$S1399,dataOrig!R1399)</f>
        <v>165.28826095427317</v>
      </c>
      <c r="S1399" s="9">
        <f>dataOrig!S1399*VLOOKUP($C1399,pivot!$H$4:$Q$65,8,FALSE)/VLOOKUP($C1399,pivot!$H$4:$Q$65,4,FALSE)</f>
        <v>1426.6443023615705</v>
      </c>
      <c r="T1399" s="1">
        <f>IF(dataOrig!$X1399&gt;0,dataOrig!T1399*dataRevised!$X1399/dataOrig!$X1399,dataOrig!T1399)</f>
        <v>91.386111925624377</v>
      </c>
      <c r="U1399" s="1">
        <f>IF(dataOrig!$X1399&gt;0,dataOrig!U1399*dataRevised!$X1399/dataOrig!$X1399,dataOrig!U1399)</f>
        <v>213.86234440326527</v>
      </c>
      <c r="V1399" s="1">
        <f>IF(dataOrig!$X1399&gt;0,dataOrig!V1399*dataRevised!$X1399/dataOrig!$X1399,dataOrig!V1399)</f>
        <v>1169.1769577288644</v>
      </c>
      <c r="W1399" s="1">
        <f>IF(dataOrig!$X1399&gt;0,dataOrig!W1399*dataRevised!$X1399/dataOrig!$X1399,dataOrig!W1399)</f>
        <v>187.48284817731187</v>
      </c>
      <c r="X1399" s="9">
        <f>dataOrig!X1399*VLOOKUP($C1399,pivot!$H$4:$Q$65,9,FALSE)/VLOOKUP($C1399,pivot!$H$4:$Q$65,5,FALSE)</f>
        <v>1661.9082622350659</v>
      </c>
      <c r="Y1399" s="1">
        <f>IF(dataOrig!$AC1399&gt;0,dataOrig!Y1399*dataRevised!$AC1399/dataOrig!$AC1399,dataOrig!Y1399)</f>
        <v>93.89182964574259</v>
      </c>
      <c r="Z1399" s="1">
        <f>IF(dataOrig!$AC1399&gt;0,dataOrig!Z1399*dataRevised!$AC1399/dataOrig!$AC1399,dataOrig!Z1399)</f>
        <v>219.7262405111708</v>
      </c>
      <c r="AA1399" s="1">
        <f>IF(dataOrig!$AC1399&gt;0,dataOrig!AA1399*dataRevised!$AC1399/dataOrig!$AC1399,dataOrig!AA1399)</f>
        <v>1201.2346452615109</v>
      </c>
      <c r="AB1399" s="1">
        <f>IF(dataOrig!$AC1399&gt;0,dataOrig!AB1399*dataRevised!$AC1399/dataOrig!$AC1399,dataOrig!AB1399)</f>
        <v>192.62344432477087</v>
      </c>
      <c r="AC1399" s="9">
        <f>dataOrig!AC1399*VLOOKUP($C1399,pivot!$H$4:$Q$65,10,FALSE)/VLOOKUP($C1399,pivot!$H$4:$Q$65,6,FALSE)</f>
        <v>1707.476159743195</v>
      </c>
    </row>
    <row r="1400" spans="1:29">
      <c r="A1400">
        <v>1453</v>
      </c>
      <c r="B1400">
        <v>51001</v>
      </c>
      <c r="C1400">
        <f>dataOrig!C1400</f>
        <v>51001</v>
      </c>
      <c r="D1400">
        <v>51</v>
      </c>
      <c r="E1400" s="1">
        <f>IF(dataOrig!$I1400&gt;0,dataOrig!E1400*dataRevised!$I1400/dataOrig!$I1400,dataOrig!E1400)</f>
        <v>292.28925676135975</v>
      </c>
      <c r="F1400" s="1">
        <f>IF(dataOrig!$I1400&gt;0,dataOrig!F1400*dataRevised!$I1400/dataOrig!$I1400,dataOrig!F1400)</f>
        <v>1031.723005654336</v>
      </c>
      <c r="G1400" s="1">
        <f>IF(dataOrig!$I1400&gt;0,dataOrig!G1400*dataRevised!$I1400/dataOrig!$I1400,dataOrig!G1400)</f>
        <v>1151.7358130662851</v>
      </c>
      <c r="H1400" s="1">
        <f>IF(dataOrig!$I1400&gt;0,dataOrig!H1400*dataRevised!$I1400/dataOrig!$I1400,dataOrig!H1400)</f>
        <v>1729.5394100415558</v>
      </c>
      <c r="I1400" s="9">
        <f>dataOrig!I1400*VLOOKUP($C1400,pivot!$H$4:$Q$65,7,FALSE)/VLOOKUP($C1400,pivot!$H$4:$Q$65,2,FALSE)</f>
        <v>4205.2874855235368</v>
      </c>
      <c r="J1400" s="1">
        <f>dataOrig!J1400</f>
        <v>302</v>
      </c>
      <c r="K1400" s="1">
        <f>dataOrig!K1400</f>
        <v>1066</v>
      </c>
      <c r="L1400" s="1">
        <f>dataOrig!L1400</f>
        <v>1190</v>
      </c>
      <c r="M1400" s="1">
        <f>dataOrig!M1400</f>
        <v>1787</v>
      </c>
      <c r="N1400" s="9">
        <f>dataOrig!N1400</f>
        <v>4345</v>
      </c>
      <c r="O1400" s="1">
        <f>IF(dataOrig!$S1400&gt;0,dataOrig!O1400*dataRevised!$S1400/dataOrig!$S1400,dataOrig!O1400)</f>
        <v>311.9815925511906</v>
      </c>
      <c r="P1400" s="1">
        <f>IF(dataOrig!$S1400&gt;0,dataOrig!P1400*dataRevised!$S1400/dataOrig!$S1400,dataOrig!P1400)</f>
        <v>1101.2330386078449</v>
      </c>
      <c r="Q1400" s="1">
        <f>IF(dataOrig!$S1400&gt;0,dataOrig!Q1400*dataRevised!$S1400/dataOrig!$S1400,dataOrig!Q1400)</f>
        <v>1229.3314408474066</v>
      </c>
      <c r="R1400" s="1">
        <f>IF(dataOrig!$S1400&gt;0,dataOrig!R1400*dataRevised!$S1400/dataOrig!$S1400,dataOrig!R1400)</f>
        <v>1846.0632645330381</v>
      </c>
      <c r="S1400" s="9">
        <f>dataOrig!S1400*VLOOKUP($C1400,pivot!$H$4:$Q$65,8,FALSE)/VLOOKUP($C1400,pivot!$H$4:$Q$65,4,FALSE)</f>
        <v>4488.60933653948</v>
      </c>
      <c r="T1400" s="1">
        <f>IF(dataOrig!$X1400&gt;0,dataOrig!T1400*dataRevised!$X1400/dataOrig!$X1400,dataOrig!T1400)</f>
        <v>436.20381259344418</v>
      </c>
      <c r="U1400" s="1">
        <f>IF(dataOrig!$X1400&gt;0,dataOrig!U1400*dataRevised!$X1400/dataOrig!$X1400,dataOrig!U1400)</f>
        <v>992.05748306889132</v>
      </c>
      <c r="V1400" s="1">
        <f>IF(dataOrig!$X1400&gt;0,dataOrig!V1400*dataRevised!$X1400/dataOrig!$X1400,dataOrig!V1400)</f>
        <v>1411.3030480885081</v>
      </c>
      <c r="W1400" s="1">
        <f>IF(dataOrig!$X1400&gt;0,dataOrig!W1400*dataRevised!$X1400/dataOrig!$X1400,dataOrig!W1400)</f>
        <v>2096.2278250980848</v>
      </c>
      <c r="X1400" s="9">
        <f>dataOrig!X1400*VLOOKUP($C1400,pivot!$H$4:$Q$65,9,FALSE)/VLOOKUP($C1400,pivot!$H$4:$Q$65,5,FALSE)</f>
        <v>4935.7921688489287</v>
      </c>
      <c r="Y1400" s="1">
        <f>IF(dataOrig!$AC1400&gt;0,dataOrig!Y1400*dataRevised!$AC1400/dataOrig!$AC1400,dataOrig!Y1400)</f>
        <v>448.16409408225587</v>
      </c>
      <c r="Z1400" s="1">
        <f>IF(dataOrig!$AC1400&gt;0,dataOrig!Z1400*dataRevised!$AC1400/dataOrig!$AC1400,dataOrig!Z1400)</f>
        <v>1019.2587280099685</v>
      </c>
      <c r="AA1400" s="1">
        <f>IF(dataOrig!$AC1400&gt;0,dataOrig!AA1400*dataRevised!$AC1400/dataOrig!$AC1400,dataOrig!AA1400)</f>
        <v>1449.9995959723958</v>
      </c>
      <c r="AB1400" s="1">
        <f>IF(dataOrig!$AC1400&gt;0,dataOrig!AB1400*dataRevised!$AC1400/dataOrig!$AC1400,dataOrig!AB1400)</f>
        <v>2153.7043398121364</v>
      </c>
      <c r="AC1400" s="9">
        <f>dataOrig!AC1400*VLOOKUP($C1400,pivot!$H$4:$Q$65,10,FALSE)/VLOOKUP($C1400,pivot!$H$4:$Q$65,6,FALSE)</f>
        <v>5071.1267578767565</v>
      </c>
    </row>
    <row r="1401" spans="1:29">
      <c r="A1401">
        <v>1454</v>
      </c>
      <c r="B1401">
        <v>51001</v>
      </c>
      <c r="C1401">
        <f>dataOrig!C1401</f>
        <v>51001</v>
      </c>
      <c r="D1401">
        <v>51</v>
      </c>
      <c r="E1401" s="1">
        <f>IF(dataOrig!$I1401&gt;0,dataOrig!E1401*dataRevised!$I1401/dataOrig!$I1401,dataOrig!E1401)</f>
        <v>110.334355201308</v>
      </c>
      <c r="F1401" s="1">
        <f>IF(dataOrig!$I1401&gt;0,dataOrig!F1401*dataRevised!$I1401/dataOrig!$I1401,dataOrig!F1401)</f>
        <v>281.64295932965462</v>
      </c>
      <c r="G1401" s="1">
        <f>IF(dataOrig!$I1401&gt;0,dataOrig!G1401*dataRevised!$I1401/dataOrig!$I1401,dataOrig!G1401)</f>
        <v>411.33421895224473</v>
      </c>
      <c r="H1401" s="1">
        <f>IF(dataOrig!$I1401&gt;0,dataOrig!H1401*dataRevised!$I1401/dataOrig!$I1401,dataOrig!H1401)</f>
        <v>47.42441583214115</v>
      </c>
      <c r="I1401" s="9">
        <f>dataOrig!I1401*VLOOKUP($C1401,pivot!$H$4:$Q$65,7,FALSE)/VLOOKUP($C1401,pivot!$H$4:$Q$65,2,FALSE)</f>
        <v>850.73594931534842</v>
      </c>
      <c r="J1401" s="1">
        <f>dataOrig!J1401</f>
        <v>114</v>
      </c>
      <c r="K1401" s="1">
        <f>dataOrig!K1401</f>
        <v>291</v>
      </c>
      <c r="L1401" s="1">
        <f>dataOrig!L1401</f>
        <v>425</v>
      </c>
      <c r="M1401" s="1">
        <f>dataOrig!M1401</f>
        <v>49</v>
      </c>
      <c r="N1401" s="9">
        <f>dataOrig!N1401</f>
        <v>879</v>
      </c>
      <c r="O1401" s="1">
        <f>IF(dataOrig!$S1401&gt;0,dataOrig!O1401*dataRevised!$S1401/dataOrig!$S1401,dataOrig!O1401)</f>
        <v>117.76788592991964</v>
      </c>
      <c r="P1401" s="1">
        <f>IF(dataOrig!$S1401&gt;0,dataOrig!P1401*dataRevised!$S1401/dataOrig!$S1401,dataOrig!P1401)</f>
        <v>300.61802461058437</v>
      </c>
      <c r="Q1401" s="1">
        <f>IF(dataOrig!$S1401&gt;0,dataOrig!Q1401*dataRevised!$S1401/dataOrig!$S1401,dataOrig!Q1401)</f>
        <v>439.04694315978816</v>
      </c>
      <c r="R1401" s="1">
        <f>IF(dataOrig!$S1401&gt;0,dataOrig!R1401*dataRevised!$S1401/dataOrig!$S1401,dataOrig!R1401)</f>
        <v>50.619529917246162</v>
      </c>
      <c r="S1401" s="9">
        <f>dataOrig!S1401*VLOOKUP($C1401,pivot!$H$4:$Q$65,8,FALSE)/VLOOKUP($C1401,pivot!$H$4:$Q$65,4,FALSE)</f>
        <v>908.05238361753834</v>
      </c>
      <c r="T1401" s="1">
        <f>IF(dataOrig!$X1401&gt;0,dataOrig!T1401*dataRevised!$X1401/dataOrig!$X1401,dataOrig!T1401)</f>
        <v>171.46672546869729</v>
      </c>
      <c r="U1401" s="1">
        <f>IF(dataOrig!$X1401&gt;0,dataOrig!U1401*dataRevised!$X1401/dataOrig!$X1401,dataOrig!U1401)</f>
        <v>297.71145740718868</v>
      </c>
      <c r="V1401" s="1">
        <f>IF(dataOrig!$X1401&gt;0,dataOrig!V1401*dataRevised!$X1401/dataOrig!$X1401,dataOrig!V1401)</f>
        <v>509.6895520800287</v>
      </c>
      <c r="W1401" s="1">
        <f>IF(dataOrig!$X1401&gt;0,dataOrig!W1401*dataRevised!$X1401/dataOrig!$X1401,dataOrig!W1401)</f>
        <v>58.411741643182587</v>
      </c>
      <c r="X1401" s="9">
        <f>dataOrig!X1401*VLOOKUP($C1401,pivot!$H$4:$Q$65,9,FALSE)/VLOOKUP($C1401,pivot!$H$4:$Q$65,5,FALSE)</f>
        <v>1037.2794765990973</v>
      </c>
      <c r="Y1401" s="1">
        <f>IF(dataOrig!$AC1401&gt;0,dataOrig!Y1401*dataRevised!$AC1401/dataOrig!$AC1401,dataOrig!Y1401)</f>
        <v>176.1681752115995</v>
      </c>
      <c r="Z1401" s="1">
        <f>IF(dataOrig!$AC1401&gt;0,dataOrig!Z1401*dataRevised!$AC1401/dataOrig!$AC1401,dataOrig!Z1401)</f>
        <v>305.87441410365625</v>
      </c>
      <c r="AA1401" s="1">
        <f>IF(dataOrig!$AC1401&gt;0,dataOrig!AA1401*dataRevised!$AC1401/dataOrig!$AC1401,dataOrig!AA1401)</f>
        <v>523.66474060151279</v>
      </c>
      <c r="AB1401" s="1">
        <f>IF(dataOrig!$AC1401&gt;0,dataOrig!AB1401*dataRevised!$AC1401/dataOrig!$AC1401,dataOrig!AB1401)</f>
        <v>60.01333441274268</v>
      </c>
      <c r="AC1401" s="9">
        <f>dataOrig!AC1401*VLOOKUP($C1401,pivot!$H$4:$Q$65,10,FALSE)/VLOOKUP($C1401,pivot!$H$4:$Q$65,6,FALSE)</f>
        <v>1065.7206643295112</v>
      </c>
    </row>
    <row r="1402" spans="1:29">
      <c r="A1402">
        <v>1455</v>
      </c>
      <c r="B1402">
        <v>51001</v>
      </c>
      <c r="C1402">
        <f>dataOrig!C1402</f>
        <v>51001</v>
      </c>
      <c r="D1402">
        <v>51</v>
      </c>
      <c r="E1402" s="1">
        <f>IF(dataOrig!$I1402&gt;0,dataOrig!E1402*dataRevised!$I1402/dataOrig!$I1402,dataOrig!E1402)</f>
        <v>217.76517473942366</v>
      </c>
      <c r="F1402" s="1">
        <f>IF(dataOrig!$I1402&gt;0,dataOrig!F1402*dataRevised!$I1402/dataOrig!$I1402,dataOrig!F1402)</f>
        <v>678.45949996593777</v>
      </c>
      <c r="G1402" s="1">
        <f>IF(dataOrig!$I1402&gt;0,dataOrig!G1402*dataRevised!$I1402/dataOrig!$I1402,dataOrig!G1402)</f>
        <v>24.19613052660263</v>
      </c>
      <c r="H1402" s="1">
        <f>IF(dataOrig!$I1402&gt;0,dataOrig!H1402*dataRevised!$I1402/dataOrig!$I1402,dataOrig!H1402)</f>
        <v>333.90660126711629</v>
      </c>
      <c r="I1402" s="9">
        <f>dataOrig!I1402*VLOOKUP($C1402,pivot!$H$4:$Q$65,7,FALSE)/VLOOKUP($C1402,pivot!$H$4:$Q$65,2,FALSE)</f>
        <v>1254.3274064990803</v>
      </c>
      <c r="J1402" s="1">
        <f>dataOrig!J1402</f>
        <v>225</v>
      </c>
      <c r="K1402" s="1">
        <f>dataOrig!K1402</f>
        <v>701</v>
      </c>
      <c r="L1402" s="1">
        <f>dataOrig!L1402</f>
        <v>25</v>
      </c>
      <c r="M1402" s="1">
        <f>dataOrig!M1402</f>
        <v>345</v>
      </c>
      <c r="N1402" s="9">
        <f>dataOrig!N1402</f>
        <v>1296</v>
      </c>
      <c r="O1402" s="1">
        <f>IF(dataOrig!$S1402&gt;0,dataOrig!O1402*dataRevised!$S1402/dataOrig!$S1402,dataOrig!O1402)</f>
        <v>232.43661696694664</v>
      </c>
      <c r="P1402" s="1">
        <f>IF(dataOrig!$S1402&gt;0,dataOrig!P1402*dataRevised!$S1402/dataOrig!$S1402,dataOrig!P1402)</f>
        <v>724.16919330590929</v>
      </c>
      <c r="Q1402" s="1">
        <f>IF(dataOrig!$S1402&gt;0,dataOrig!Q1402*dataRevised!$S1402/dataOrig!$S1402,dataOrig!Q1402)</f>
        <v>25.826290774105182</v>
      </c>
      <c r="R1402" s="1">
        <f>IF(dataOrig!$S1402&gt;0,dataOrig!R1402*dataRevised!$S1402/dataOrig!$S1402,dataOrig!R1402)</f>
        <v>356.40281268265153</v>
      </c>
      <c r="S1402" s="9">
        <f>dataOrig!S1402*VLOOKUP($C1402,pivot!$H$4:$Q$65,8,FALSE)/VLOOKUP($C1402,pivot!$H$4:$Q$65,4,FALSE)</f>
        <v>1338.8349137296127</v>
      </c>
      <c r="T1402" s="1">
        <f>IF(dataOrig!$X1402&gt;0,dataOrig!T1402*dataRevised!$X1402/dataOrig!$X1402,dataOrig!T1402)</f>
        <v>310.90120552016538</v>
      </c>
      <c r="U1402" s="1">
        <f>IF(dataOrig!$X1402&gt;0,dataOrig!U1402*dataRevised!$X1402/dataOrig!$X1402,dataOrig!U1402)</f>
        <v>634.05003428809482</v>
      </c>
      <c r="V1402" s="1">
        <f>IF(dataOrig!$X1402&gt;0,dataOrig!V1402*dataRevised!$X1402/dataOrig!$X1402,dataOrig!V1402)</f>
        <v>30.147995686803913</v>
      </c>
      <c r="W1402" s="1">
        <f>IF(dataOrig!$X1402&gt;0,dataOrig!W1402*dataRevised!$X1402/dataOrig!$X1402,dataOrig!W1402)</f>
        <v>412.65069096312857</v>
      </c>
      <c r="X1402" s="9">
        <f>dataOrig!X1402*VLOOKUP($C1402,pivot!$H$4:$Q$65,9,FALSE)/VLOOKUP($C1402,pivot!$H$4:$Q$65,5,FALSE)</f>
        <v>1387.7499264581927</v>
      </c>
      <c r="Y1402" s="1">
        <f>IF(dataOrig!$AC1402&gt;0,dataOrig!Y1402*dataRevised!$AC1402/dataOrig!$AC1402,dataOrig!Y1402)</f>
        <v>319.42581219685621</v>
      </c>
      <c r="Z1402" s="1">
        <f>IF(dataOrig!$AC1402&gt;0,dataOrig!Z1402*dataRevised!$AC1402/dataOrig!$AC1402,dataOrig!Z1402)</f>
        <v>651.43506548025528</v>
      </c>
      <c r="AA1402" s="1">
        <f>IF(dataOrig!$AC1402&gt;0,dataOrig!AA1402*dataRevised!$AC1402/dataOrig!$AC1402,dataOrig!AA1402)</f>
        <v>30.974624213028481</v>
      </c>
      <c r="AB1402" s="1">
        <f>IF(dataOrig!$AC1402&gt;0,dataOrig!AB1402*dataRevised!$AC1402/dataOrig!$AC1402,dataOrig!AB1402)</f>
        <v>423.96516891582735</v>
      </c>
      <c r="AC1402" s="9">
        <f>dataOrig!AC1402*VLOOKUP($C1402,pivot!$H$4:$Q$65,10,FALSE)/VLOOKUP($C1402,pivot!$H$4:$Q$65,6,FALSE)</f>
        <v>1425.8006708059672</v>
      </c>
    </row>
    <row r="1403" spans="1:29">
      <c r="A1403">
        <v>1456</v>
      </c>
      <c r="B1403">
        <v>51001</v>
      </c>
      <c r="C1403">
        <f>dataOrig!C1403</f>
        <v>51001</v>
      </c>
      <c r="D1403">
        <v>51</v>
      </c>
      <c r="E1403" s="1">
        <f>IF(dataOrig!$I1403&gt;0,dataOrig!E1403*dataRevised!$I1403/dataOrig!$I1403,dataOrig!E1403)</f>
        <v>366.81333878329588</v>
      </c>
      <c r="F1403" s="1">
        <f>IF(dataOrig!$I1403&gt;0,dataOrig!F1403*dataRevised!$I1403/dataOrig!$I1403,dataOrig!F1403)</f>
        <v>547.80039512228359</v>
      </c>
      <c r="G1403" s="1">
        <f>IF(dataOrig!$I1403&gt;0,dataOrig!G1403*dataRevised!$I1403/dataOrig!$I1403,dataOrig!G1403)</f>
        <v>135.49833094897474</v>
      </c>
      <c r="H1403" s="1">
        <f>IF(dataOrig!$I1403&gt;0,dataOrig!H1403*dataRevised!$I1403/dataOrig!$I1403,dataOrig!H1403)</f>
        <v>347.45643436201379</v>
      </c>
      <c r="I1403" s="9">
        <f>dataOrig!I1403*VLOOKUP($C1403,pivot!$H$4:$Q$65,7,FALSE)/VLOOKUP($C1403,pivot!$H$4:$Q$65,2,FALSE)</f>
        <v>1397.5684992165679</v>
      </c>
      <c r="J1403" s="1">
        <f>dataOrig!J1403</f>
        <v>379</v>
      </c>
      <c r="K1403" s="1">
        <f>dataOrig!K1403</f>
        <v>566</v>
      </c>
      <c r="L1403" s="1">
        <f>dataOrig!L1403</f>
        <v>140</v>
      </c>
      <c r="M1403" s="1">
        <f>dataOrig!M1403</f>
        <v>359</v>
      </c>
      <c r="N1403" s="9">
        <f>dataOrig!N1403</f>
        <v>1444</v>
      </c>
      <c r="O1403" s="1">
        <f>IF(dataOrig!$S1403&gt;0,dataOrig!O1403*dataRevised!$S1403/dataOrig!$S1403,dataOrig!O1403)</f>
        <v>391.52656813543456</v>
      </c>
      <c r="P1403" s="1">
        <f>IF(dataOrig!$S1403&gt;0,dataOrig!P1403*dataRevised!$S1403/dataOrig!$S1403,dataOrig!P1403)</f>
        <v>584.70722312574139</v>
      </c>
      <c r="Q1403" s="1">
        <f>IF(dataOrig!$S1403&gt;0,dataOrig!Q1403*dataRevised!$S1403/dataOrig!$S1403,dataOrig!Q1403)</f>
        <v>144.62722833498904</v>
      </c>
      <c r="R1403" s="1">
        <f>IF(dataOrig!$S1403&gt;0,dataOrig!R1403*dataRevised!$S1403/dataOrig!$S1403,dataOrig!R1403)</f>
        <v>370.86553551615043</v>
      </c>
      <c r="S1403" s="9">
        <f>dataOrig!S1403*VLOOKUP($C1403,pivot!$H$4:$Q$65,8,FALSE)/VLOOKUP($C1403,pivot!$H$4:$Q$65,4,FALSE)</f>
        <v>1491.7265551123153</v>
      </c>
      <c r="T1403" s="1">
        <f>IF(dataOrig!$X1403&gt;0,dataOrig!T1403*dataRevised!$X1403/dataOrig!$X1403,dataOrig!T1403)</f>
        <v>522.87930019300541</v>
      </c>
      <c r="U1403" s="1">
        <f>IF(dataOrig!$X1403&gt;0,dataOrig!U1403*dataRevised!$X1403/dataOrig!$X1403,dataOrig!U1403)</f>
        <v>563.39066939714814</v>
      </c>
      <c r="V1403" s="1">
        <f>IF(dataOrig!$X1403&gt;0,dataOrig!V1403*dataRevised!$X1403/dataOrig!$X1403,dataOrig!V1403)</f>
        <v>169.58247573827202</v>
      </c>
      <c r="W1403" s="1">
        <f>IF(dataOrig!$X1403&gt;0,dataOrig!W1403*dataRevised!$X1403/dataOrig!$X1403,dataOrig!W1403)</f>
        <v>430.55106340216838</v>
      </c>
      <c r="X1403" s="9">
        <f>dataOrig!X1403*VLOOKUP($C1403,pivot!$H$4:$Q$65,9,FALSE)/VLOOKUP($C1403,pivot!$H$4:$Q$65,5,FALSE)</f>
        <v>1686.403508730594</v>
      </c>
      <c r="Y1403" s="1">
        <f>IF(dataOrig!$AC1403&gt;0,dataOrig!Y1403*dataRevised!$AC1403/dataOrig!$AC1403,dataOrig!Y1403)</f>
        <v>537.21613869471275</v>
      </c>
      <c r="Z1403" s="1">
        <f>IF(dataOrig!$AC1403&gt;0,dataOrig!Z1403*dataRevised!$AC1403/dataOrig!$AC1403,dataOrig!Z1403)</f>
        <v>578.83828998096976</v>
      </c>
      <c r="AA1403" s="1">
        <f>IF(dataOrig!$AC1403&gt;0,dataOrig!AA1403*dataRevised!$AC1403/dataOrig!$AC1403,dataOrig!AA1403)</f>
        <v>174.23226119828519</v>
      </c>
      <c r="AB1403" s="1">
        <f>IF(dataOrig!$AC1403&gt;0,dataOrig!AB1403*dataRevised!$AC1403/dataOrig!$AC1403,dataOrig!AB1403)</f>
        <v>442.35635204231295</v>
      </c>
      <c r="AC1403" s="9">
        <f>dataOrig!AC1403*VLOOKUP($C1403,pivot!$H$4:$Q$65,10,FALSE)/VLOOKUP($C1403,pivot!$H$4:$Q$65,6,FALSE)</f>
        <v>1732.6430419162805</v>
      </c>
    </row>
    <row r="1404" spans="1:29">
      <c r="A1404">
        <v>1457</v>
      </c>
      <c r="B1404">
        <v>51001</v>
      </c>
      <c r="C1404">
        <f>dataOrig!C1404</f>
        <v>51001</v>
      </c>
      <c r="D1404">
        <v>51</v>
      </c>
      <c r="E1404" s="1">
        <f>IF(dataOrig!$I1404&gt;0,dataOrig!E1404*dataRevised!$I1404/dataOrig!$I1404,dataOrig!E1404)</f>
        <v>190.6655085496287</v>
      </c>
      <c r="F1404" s="1">
        <f>IF(dataOrig!$I1404&gt;0,dataOrig!F1404*dataRevised!$I1404/dataOrig!$I1404,dataOrig!F1404)</f>
        <v>254.54329313985966</v>
      </c>
      <c r="G1404" s="1">
        <f>IF(dataOrig!$I1404&gt;0,dataOrig!G1404*dataRevised!$I1404/dataOrig!$I1404,dataOrig!G1404)</f>
        <v>0</v>
      </c>
      <c r="H1404" s="1">
        <f>IF(dataOrig!$I1404&gt;0,dataOrig!H1404*dataRevised!$I1404/dataOrig!$I1404,dataOrig!H1404)</f>
        <v>235.18638871857755</v>
      </c>
      <c r="I1404" s="9">
        <f>dataOrig!I1404*VLOOKUP($C1404,pivot!$H$4:$Q$65,7,FALSE)/VLOOKUP($C1404,pivot!$H$4:$Q$65,2,FALSE)</f>
        <v>680.3951904080659</v>
      </c>
      <c r="J1404" s="1">
        <f>dataOrig!J1404</f>
        <v>197</v>
      </c>
      <c r="K1404" s="1">
        <f>dataOrig!K1404</f>
        <v>263</v>
      </c>
      <c r="L1404" s="1">
        <f>dataOrig!L1404</f>
        <v>0</v>
      </c>
      <c r="M1404" s="1">
        <f>dataOrig!M1404</f>
        <v>243</v>
      </c>
      <c r="N1404" s="9">
        <f>dataOrig!N1404</f>
        <v>703</v>
      </c>
      <c r="O1404" s="1">
        <f>IF(dataOrig!$S1404&gt;0,dataOrig!O1404*dataRevised!$S1404/dataOrig!$S1404,dataOrig!O1404)</f>
        <v>203.51117129994881</v>
      </c>
      <c r="P1404" s="1">
        <f>IF(dataOrig!$S1404&gt;0,dataOrig!P1404*dataRevised!$S1404/dataOrig!$S1404,dataOrig!P1404)</f>
        <v>271.69257894358651</v>
      </c>
      <c r="Q1404" s="1">
        <f>IF(dataOrig!$S1404&gt;0,dataOrig!Q1404*dataRevised!$S1404/dataOrig!$S1404,dataOrig!Q1404)</f>
        <v>0</v>
      </c>
      <c r="R1404" s="1">
        <f>IF(dataOrig!$S1404&gt;0,dataOrig!R1404*dataRevised!$S1404/dataOrig!$S1404,dataOrig!R1404)</f>
        <v>251.03154632430235</v>
      </c>
      <c r="S1404" s="9">
        <f>dataOrig!S1404*VLOOKUP($C1404,pivot!$H$4:$Q$65,8,FALSE)/VLOOKUP($C1404,pivot!$H$4:$Q$65,4,FALSE)</f>
        <v>726.23529656783762</v>
      </c>
      <c r="T1404" s="1">
        <f>IF(dataOrig!$X1404&gt;0,dataOrig!T1404*dataRevised!$X1404/dataOrig!$X1404,dataOrig!T1404)</f>
        <v>289.23233362027503</v>
      </c>
      <c r="U1404" s="1">
        <f>IF(dataOrig!$X1404&gt;0,dataOrig!U1404*dataRevised!$X1404/dataOrig!$X1404,dataOrig!U1404)</f>
        <v>301.47995686803915</v>
      </c>
      <c r="V1404" s="1">
        <f>IF(dataOrig!$X1404&gt;0,dataOrig!V1404*dataRevised!$X1404/dataOrig!$X1404,dataOrig!V1404)</f>
        <v>0</v>
      </c>
      <c r="W1404" s="1">
        <f>IF(dataOrig!$X1404&gt;0,dataOrig!W1404*dataRevised!$X1404/dataOrig!$X1404,dataOrig!W1404)</f>
        <v>297.71145740718868</v>
      </c>
      <c r="X1404" s="9">
        <f>dataOrig!X1404*VLOOKUP($C1404,pivot!$H$4:$Q$65,9,FALSE)/VLOOKUP($C1404,pivot!$H$4:$Q$65,5,FALSE)</f>
        <v>888.42374789550286</v>
      </c>
      <c r="Y1404" s="1">
        <f>IF(dataOrig!$AC1404&gt;0,dataOrig!Y1404*dataRevised!$AC1404/dataOrig!$AC1404,dataOrig!Y1404)</f>
        <v>297.16280104374198</v>
      </c>
      <c r="Z1404" s="1">
        <f>IF(dataOrig!$AC1404&gt;0,dataOrig!Z1404*dataRevised!$AC1404/dataOrig!$AC1404,dataOrig!Z1404)</f>
        <v>309.74624213028483</v>
      </c>
      <c r="AA1404" s="1">
        <f>IF(dataOrig!$AC1404&gt;0,dataOrig!AA1404*dataRevised!$AC1404/dataOrig!$AC1404,dataOrig!AA1404)</f>
        <v>0</v>
      </c>
      <c r="AB1404" s="1">
        <f>IF(dataOrig!$AC1404&gt;0,dataOrig!AB1404*dataRevised!$AC1404/dataOrig!$AC1404,dataOrig!AB1404)</f>
        <v>305.87441410365625</v>
      </c>
      <c r="AC1404" s="9">
        <f>dataOrig!AC1404*VLOOKUP($C1404,pivot!$H$4:$Q$65,10,FALSE)/VLOOKUP($C1404,pivot!$H$4:$Q$65,6,FALSE)</f>
        <v>912.78345727768306</v>
      </c>
    </row>
    <row r="1405" spans="1:29">
      <c r="A1405">
        <v>1458</v>
      </c>
      <c r="B1405">
        <v>51131</v>
      </c>
      <c r="C1405">
        <f>dataOrig!C1405</f>
        <v>51131</v>
      </c>
      <c r="D1405">
        <v>51</v>
      </c>
      <c r="E1405" s="1">
        <f>IF(dataOrig!$I1405&gt;0,dataOrig!E1405*dataRevised!$I1405/dataOrig!$I1405,dataOrig!E1405)</f>
        <v>256.74642392717817</v>
      </c>
      <c r="F1405" s="1">
        <f>IF(dataOrig!$I1405&gt;0,dataOrig!F1405*dataRevised!$I1405/dataOrig!$I1405,dataOrig!F1405)</f>
        <v>337.65391045885201</v>
      </c>
      <c r="G1405" s="1">
        <f>IF(dataOrig!$I1405&gt;0,dataOrig!G1405*dataRevised!$I1405/dataOrig!$I1405,dataOrig!G1405)</f>
        <v>458.47575701281818</v>
      </c>
      <c r="H1405" s="1">
        <f>IF(dataOrig!$I1405&gt;0,dataOrig!H1405*dataRevised!$I1405/dataOrig!$I1405,dataOrig!H1405)</f>
        <v>1168.3041055173696</v>
      </c>
      <c r="I1405" s="9">
        <f>dataOrig!I1405*VLOOKUP($C1405,pivot!$H$4:$Q$65,7,FALSE)/VLOOKUP($C1405,pivot!$H$4:$Q$65,2,FALSE)</f>
        <v>2221.1801969162179</v>
      </c>
      <c r="J1405" s="1">
        <f>dataOrig!J1405</f>
        <v>238</v>
      </c>
      <c r="K1405" s="1">
        <f>dataOrig!K1405</f>
        <v>313</v>
      </c>
      <c r="L1405" s="1">
        <f>dataOrig!L1405</f>
        <v>425</v>
      </c>
      <c r="M1405" s="1">
        <f>dataOrig!M1405</f>
        <v>1083</v>
      </c>
      <c r="N1405" s="9">
        <f>dataOrig!N1405</f>
        <v>2059</v>
      </c>
      <c r="O1405" s="1">
        <f>IF(dataOrig!$S1405&gt;0,dataOrig!O1405*dataRevised!$S1405/dataOrig!$S1405,dataOrig!O1405)</f>
        <v>253.67734931828718</v>
      </c>
      <c r="P1405" s="1">
        <f>IF(dataOrig!$S1405&gt;0,dataOrig!P1405*dataRevised!$S1405/dataOrig!$S1405,dataOrig!P1405)</f>
        <v>333.61769049001634</v>
      </c>
      <c r="Q1405" s="1">
        <f>IF(dataOrig!$S1405&gt;0,dataOrig!Q1405*dataRevised!$S1405/dataOrig!$S1405,dataOrig!Q1405)</f>
        <v>452.9952666397985</v>
      </c>
      <c r="R1405" s="1">
        <f>IF(dataOrig!$S1405&gt;0,dataOrig!R1405*dataRevised!$S1405/dataOrig!$S1405,dataOrig!R1405)</f>
        <v>1154.3385265197689</v>
      </c>
      <c r="S1405" s="9">
        <f>dataOrig!S1405*VLOOKUP($C1405,pivot!$H$4:$Q$65,8,FALSE)/VLOOKUP($C1405,pivot!$H$4:$Q$65,4,FALSE)</f>
        <v>2194.6288329678709</v>
      </c>
      <c r="T1405" s="1">
        <f>IF(dataOrig!$X1405&gt;0,dataOrig!T1405*dataRevised!$X1405/dataOrig!$X1405,dataOrig!T1405)</f>
        <v>388.28630253803806</v>
      </c>
      <c r="U1405" s="1">
        <f>IF(dataOrig!$X1405&gt;0,dataOrig!U1405*dataRevised!$X1405/dataOrig!$X1405,dataOrig!U1405)</f>
        <v>465.25935810725269</v>
      </c>
      <c r="V1405" s="1">
        <f>IF(dataOrig!$X1405&gt;0,dataOrig!V1405*dataRevised!$X1405/dataOrig!$X1405,dataOrig!V1405)</f>
        <v>699.59954950686165</v>
      </c>
      <c r="W1405" s="1">
        <f>IF(dataOrig!$X1405&gt;0,dataOrig!W1405*dataRevised!$X1405/dataOrig!$X1405,dataOrig!W1405)</f>
        <v>1223.8715835505122</v>
      </c>
      <c r="X1405" s="9">
        <f>dataOrig!X1405*VLOOKUP($C1405,pivot!$H$4:$Q$65,9,FALSE)/VLOOKUP($C1405,pivot!$H$4:$Q$65,5,FALSE)</f>
        <v>2777.0167937026645</v>
      </c>
      <c r="Y1405" s="1">
        <f>IF(dataOrig!$AC1405&gt;0,dataOrig!Y1405*dataRevised!$AC1405/dataOrig!$AC1405,dataOrig!Y1405)</f>
        <v>423.31212993056437</v>
      </c>
      <c r="Z1405" s="1">
        <f>IF(dataOrig!$AC1405&gt;0,dataOrig!Z1405*dataRevised!$AC1405/dataOrig!$AC1405,dataOrig!Z1405)</f>
        <v>507.22863145864983</v>
      </c>
      <c r="AA1405" s="1">
        <f>IF(dataOrig!$AC1405&gt;0,dataOrig!AA1405*dataRevised!$AC1405/dataOrig!$AC1405,dataOrig!AA1405)</f>
        <v>762.70775833304322</v>
      </c>
      <c r="AB1405" s="1">
        <f>IF(dataOrig!$AC1405&gt;0,dataOrig!AB1405*dataRevised!$AC1405/dataOrig!$AC1405,dataOrig!AB1405)</f>
        <v>1334.2723742965586</v>
      </c>
      <c r="AC1405" s="9">
        <f>dataOrig!AC1405*VLOOKUP($C1405,pivot!$H$4:$Q$65,10,FALSE)/VLOOKUP($C1405,pivot!$H$4:$Q$65,6,FALSE)</f>
        <v>3027.5208940188159</v>
      </c>
    </row>
    <row r="1406" spans="1:29">
      <c r="A1406">
        <v>1459</v>
      </c>
      <c r="B1406">
        <v>51131</v>
      </c>
      <c r="C1406">
        <f>dataOrig!C1406</f>
        <v>51131</v>
      </c>
      <c r="D1406">
        <v>51</v>
      </c>
      <c r="E1406" s="1">
        <f>IF(dataOrig!$I1406&gt;0,dataOrig!E1406*dataRevised!$I1406/dataOrig!$I1406,dataOrig!E1406)</f>
        <v>420.71892996470365</v>
      </c>
      <c r="F1406" s="1">
        <f>IF(dataOrig!$I1406&gt;0,dataOrig!F1406*dataRevised!$I1406/dataOrig!$I1406,dataOrig!F1406)</f>
        <v>415.32509752925876</v>
      </c>
      <c r="G1406" s="1">
        <f>IF(dataOrig!$I1406&gt;0,dataOrig!G1406*dataRevised!$I1406/dataOrig!$I1406,dataOrig!G1406)</f>
        <v>162.89373955043655</v>
      </c>
      <c r="H1406" s="1">
        <f>IF(dataOrig!$I1406&gt;0,dataOrig!H1406*dataRevised!$I1406/dataOrig!$I1406,dataOrig!H1406)</f>
        <v>559.87980679918257</v>
      </c>
      <c r="I1406" s="9">
        <f>dataOrig!I1406*VLOOKUP($C1406,pivot!$H$4:$Q$65,7,FALSE)/VLOOKUP($C1406,pivot!$H$4:$Q$65,2,FALSE)</f>
        <v>1558.8175738435816</v>
      </c>
      <c r="J1406" s="1">
        <f>dataOrig!J1406</f>
        <v>390</v>
      </c>
      <c r="K1406" s="1">
        <f>dataOrig!K1406</f>
        <v>385</v>
      </c>
      <c r="L1406" s="1">
        <f>dataOrig!L1406</f>
        <v>151</v>
      </c>
      <c r="M1406" s="1">
        <f>dataOrig!M1406</f>
        <v>519</v>
      </c>
      <c r="N1406" s="9">
        <f>dataOrig!N1406</f>
        <v>1445</v>
      </c>
      <c r="O1406" s="1">
        <f>IF(dataOrig!$S1406&gt;0,dataOrig!O1406*dataRevised!$S1406/dataOrig!$S1406,dataOrig!O1406)</f>
        <v>415.68977409299168</v>
      </c>
      <c r="P1406" s="1">
        <f>IF(dataOrig!$S1406&gt;0,dataOrig!P1406*dataRevised!$S1406/dataOrig!$S1406,dataOrig!P1406)</f>
        <v>410.36041801487636</v>
      </c>
      <c r="Q1406" s="1">
        <f>IF(dataOrig!$S1406&gt;0,dataOrig!Q1406*dataRevised!$S1406/dataOrig!$S1406,dataOrig!Q1406)</f>
        <v>160.94655355908137</v>
      </c>
      <c r="R1406" s="1">
        <f>IF(dataOrig!$S1406&gt;0,dataOrig!R1406*dataRevised!$S1406/dataOrig!$S1406,dataOrig!R1406)</f>
        <v>553.18716090836574</v>
      </c>
      <c r="S1406" s="9">
        <f>dataOrig!S1406*VLOOKUP($C1406,pivot!$H$4:$Q$65,8,FALSE)/VLOOKUP($C1406,pivot!$H$4:$Q$65,4,FALSE)</f>
        <v>1540.1839065753149</v>
      </c>
      <c r="T1406" s="1">
        <f>IF(dataOrig!$X1406&gt;0,dataOrig!T1406*dataRevised!$X1406/dataOrig!$X1406,dataOrig!T1406)</f>
        <v>564.4690741742404</v>
      </c>
      <c r="U1406" s="1">
        <f>IF(dataOrig!$X1406&gt;0,dataOrig!U1406*dataRevised!$X1406/dataOrig!$X1406,dataOrig!U1406)</f>
        <v>478.08820070212187</v>
      </c>
      <c r="V1406" s="1">
        <f>IF(dataOrig!$X1406&gt;0,dataOrig!V1406*dataRevised!$X1406/dataOrig!$X1406,dataOrig!V1406)</f>
        <v>256.57685189738203</v>
      </c>
      <c r="W1406" s="1">
        <f>IF(dataOrig!$X1406&gt;0,dataOrig!W1406*dataRevised!$X1406/dataOrig!$X1406,dataOrig!W1406)</f>
        <v>610.65290751576924</v>
      </c>
      <c r="X1406" s="9">
        <f>dataOrig!X1406*VLOOKUP($C1406,pivot!$H$4:$Q$65,9,FALSE)/VLOOKUP($C1406,pivot!$H$4:$Q$65,5,FALSE)</f>
        <v>1909.7870342895135</v>
      </c>
      <c r="Y1406" s="1">
        <f>IF(dataOrig!$AC1406&gt;0,dataOrig!Y1406*dataRevised!$AC1406/dataOrig!$AC1406,dataOrig!Y1406)</f>
        <v>615.38767787262657</v>
      </c>
      <c r="Z1406" s="1">
        <f>IF(dataOrig!$AC1406&gt;0,dataOrig!Z1406*dataRevised!$AC1406/dataOrig!$AC1406,dataOrig!Z1406)</f>
        <v>521.21471504666397</v>
      </c>
      <c r="AA1406" s="1">
        <f>IF(dataOrig!$AC1406&gt;0,dataOrig!AA1406*dataRevised!$AC1406/dataOrig!$AC1406,dataOrig!AA1406)</f>
        <v>279.72167176028483</v>
      </c>
      <c r="AB1406" s="1">
        <f>IF(dataOrig!$AC1406&gt;0,dataOrig!AB1406*dataRevised!$AC1406/dataOrig!$AC1406,dataOrig!AB1406)</f>
        <v>665.73757878947788</v>
      </c>
      <c r="AC1406" s="9">
        <f>dataOrig!AC1406*VLOOKUP($C1406,pivot!$H$4:$Q$65,10,FALSE)/VLOOKUP($C1406,pivot!$H$4:$Q$65,6,FALSE)</f>
        <v>2082.0616434690533</v>
      </c>
    </row>
    <row r="1407" spans="1:29">
      <c r="A1407">
        <v>1460</v>
      </c>
      <c r="B1407">
        <v>51131</v>
      </c>
      <c r="C1407">
        <f>dataOrig!C1407</f>
        <v>51131</v>
      </c>
      <c r="D1407">
        <v>51</v>
      </c>
      <c r="E1407" s="1">
        <f>IF(dataOrig!$I1407&gt;0,dataOrig!E1407*dataRevised!$I1407/dataOrig!$I1407,dataOrig!E1407)</f>
        <v>215.75329741779674</v>
      </c>
      <c r="F1407" s="1">
        <f>IF(dataOrig!$I1407&gt;0,dataOrig!F1407*dataRevised!$I1407/dataOrig!$I1407,dataOrig!F1407)</f>
        <v>1059.348690321382</v>
      </c>
      <c r="G1407" s="1">
        <f>IF(dataOrig!$I1407&gt;0,dataOrig!G1407*dataRevised!$I1407/dataOrig!$I1407,dataOrig!G1407)</f>
        <v>70.119821660783956</v>
      </c>
      <c r="H1407" s="1">
        <f>IF(dataOrig!$I1407&gt;0,dataOrig!H1407*dataRevised!$I1407/dataOrig!$I1407,dataOrig!H1407)</f>
        <v>681.78041984023776</v>
      </c>
      <c r="I1407" s="9">
        <f>dataOrig!I1407*VLOOKUP($C1407,pivot!$H$4:$Q$65,7,FALSE)/VLOOKUP($C1407,pivot!$H$4:$Q$65,2,FALSE)</f>
        <v>2027.0022292402007</v>
      </c>
      <c r="J1407" s="1">
        <f>dataOrig!J1407</f>
        <v>200</v>
      </c>
      <c r="K1407" s="1">
        <f>dataOrig!K1407</f>
        <v>982</v>
      </c>
      <c r="L1407" s="1">
        <f>dataOrig!L1407</f>
        <v>65</v>
      </c>
      <c r="M1407" s="1">
        <f>dataOrig!M1407</f>
        <v>632</v>
      </c>
      <c r="N1407" s="9">
        <f>dataOrig!N1407</f>
        <v>1879</v>
      </c>
      <c r="O1407" s="1">
        <f>IF(dataOrig!$S1407&gt;0,dataOrig!O1407*dataRevised!$S1407/dataOrig!$S1407,dataOrig!O1407)</f>
        <v>213.17424312461105</v>
      </c>
      <c r="P1407" s="1">
        <f>IF(dataOrig!$S1407&gt;0,dataOrig!P1407*dataRevised!$S1407/dataOrig!$S1407,dataOrig!P1407)</f>
        <v>1046.6855337418401</v>
      </c>
      <c r="Q1407" s="1">
        <f>IF(dataOrig!$S1407&gt;0,dataOrig!Q1407*dataRevised!$S1407/dataOrig!$S1407,dataOrig!Q1407)</f>
        <v>69.281629015498595</v>
      </c>
      <c r="R1407" s="1">
        <f>IF(dataOrig!$S1407&gt;0,dataOrig!R1407*dataRevised!$S1407/dataOrig!$S1407,dataOrig!R1407)</f>
        <v>673.63060827377092</v>
      </c>
      <c r="S1407" s="9">
        <f>dataOrig!S1407*VLOOKUP($C1407,pivot!$H$4:$Q$65,8,FALSE)/VLOOKUP($C1407,pivot!$H$4:$Q$65,4,FALSE)</f>
        <v>2002.7720141557211</v>
      </c>
      <c r="T1407" s="1">
        <f>IF(dataOrig!$X1407&gt;0,dataOrig!T1407*dataRevised!$X1407/dataOrig!$X1407,dataOrig!T1407)</f>
        <v>319.01055252574491</v>
      </c>
      <c r="U1407" s="1">
        <f>IF(dataOrig!$X1407&gt;0,dataOrig!U1407*dataRevised!$X1407/dataOrig!$X1407,dataOrig!U1407)</f>
        <v>983.5445989399642</v>
      </c>
      <c r="V1407" s="1">
        <f>IF(dataOrig!$X1407&gt;0,dataOrig!V1407*dataRevised!$X1407/dataOrig!$X1407,dataOrig!V1407)</f>
        <v>110.32804631587425</v>
      </c>
      <c r="W1407" s="1">
        <f>IF(dataOrig!$X1407&gt;0,dataOrig!W1407*dataRevised!$X1407/dataOrig!$X1407,dataOrig!W1407)</f>
        <v>743.21761432941639</v>
      </c>
      <c r="X1407" s="9">
        <f>dataOrig!X1407*VLOOKUP($C1407,pivot!$H$4:$Q$65,9,FALSE)/VLOOKUP($C1407,pivot!$H$4:$Q$65,5,FALSE)</f>
        <v>2156.1008121109999</v>
      </c>
      <c r="Y1407" s="1">
        <f>IF(dataOrig!$AC1407&gt;0,dataOrig!Y1407*dataRevised!$AC1407/dataOrig!$AC1407,dataOrig!Y1407)</f>
        <v>347.78727855528746</v>
      </c>
      <c r="Z1407" s="1">
        <f>IF(dataOrig!$AC1407&gt;0,dataOrig!Z1407*dataRevised!$AC1407/dataOrig!$AC1407,dataOrig!Z1407)</f>
        <v>1072.2664084144251</v>
      </c>
      <c r="AA1407" s="1">
        <f>IF(dataOrig!$AC1407&gt;0,dataOrig!AA1407*dataRevised!$AC1407/dataOrig!$AC1407,dataOrig!AA1407)</f>
        <v>120.28031885692246</v>
      </c>
      <c r="AB1407" s="1">
        <f>IF(dataOrig!$AC1407&gt;0,dataOrig!AB1407*dataRevised!$AC1407/dataOrig!$AC1407,dataOrig!AB1407)</f>
        <v>810.26044253229168</v>
      </c>
      <c r="AC1407" s="9">
        <f>dataOrig!AC1407*VLOOKUP($C1407,pivot!$H$4:$Q$65,10,FALSE)/VLOOKUP($C1407,pivot!$H$4:$Q$65,6,FALSE)</f>
        <v>2350.5944483589265</v>
      </c>
    </row>
    <row r="1408" spans="1:29">
      <c r="A1408">
        <v>1470</v>
      </c>
      <c r="B1408">
        <v>54037</v>
      </c>
      <c r="C1408">
        <f>dataOrig!C1408</f>
        <v>54037</v>
      </c>
      <c r="D1408">
        <v>54</v>
      </c>
      <c r="E1408" s="1">
        <f>IF(dataOrig!$I1408&gt;0,dataOrig!E1408*dataRevised!$I1408/dataOrig!$I1408,dataOrig!E1408)</f>
        <v>1291.0922946655376</v>
      </c>
      <c r="F1408" s="1">
        <f>IF(dataOrig!$I1408&gt;0,dataOrig!F1408*dataRevised!$I1408/dataOrig!$I1408,dataOrig!F1408)</f>
        <v>2422.6210233458328</v>
      </c>
      <c r="G1408" s="1">
        <f>IF(dataOrig!$I1408&gt;0,dataOrig!G1408*dataRevised!$I1408/dataOrig!$I1408,dataOrig!G1408)</f>
        <v>1546.7371476956573</v>
      </c>
      <c r="H1408" s="1">
        <f>IF(dataOrig!$I1408&gt;0,dataOrig!H1408*dataRevised!$I1408/dataOrig!$I1408,dataOrig!H1408)</f>
        <v>817.54880851578559</v>
      </c>
      <c r="I1408" s="9">
        <f>dataOrig!I1408*VLOOKUP($C1408,pivot!$H$4:$Q$65,7,FALSE)/VLOOKUP($C1408,pivot!$H$4:$Q$65,2,FALSE)</f>
        <v>6077.9992742228133</v>
      </c>
      <c r="J1408" s="1">
        <f>dataOrig!J1408</f>
        <v>1505</v>
      </c>
      <c r="K1408" s="1">
        <f>dataOrig!K1408</f>
        <v>2824</v>
      </c>
      <c r="L1408" s="1">
        <f>dataOrig!L1408</f>
        <v>1803</v>
      </c>
      <c r="M1408" s="1">
        <f>dataOrig!M1408</f>
        <v>953</v>
      </c>
      <c r="N1408" s="9">
        <f>dataOrig!N1408</f>
        <v>7085</v>
      </c>
      <c r="O1408" s="1">
        <f>IF(dataOrig!$S1408&gt;0,dataOrig!O1408*dataRevised!$S1408/dataOrig!$S1408,dataOrig!O1408)</f>
        <v>1633.79790008032</v>
      </c>
      <c r="P1408" s="1">
        <f>IF(dataOrig!$S1408&gt;0,dataOrig!P1408*dataRevised!$S1408/dataOrig!$S1408,dataOrig!P1408)</f>
        <v>3065.6779201507138</v>
      </c>
      <c r="Q1408" s="1">
        <f>IF(dataOrig!$S1408&gt;0,dataOrig!Q1408*dataRevised!$S1408/dataOrig!$S1408,dataOrig!Q1408)</f>
        <v>1957.3007400962238</v>
      </c>
      <c r="R1408" s="1">
        <f>IF(dataOrig!$S1408&gt;0,dataOrig!R1408*dataRevised!$S1408/dataOrig!$S1408,dataOrig!R1408)</f>
        <v>1034.5577400508605</v>
      </c>
      <c r="S1408" s="9">
        <f>dataOrig!S1408*VLOOKUP($C1408,pivot!$H$4:$Q$65,8,FALSE)/VLOOKUP($C1408,pivot!$H$4:$Q$65,4,FALSE)</f>
        <v>7691.3343003781183</v>
      </c>
      <c r="T1408" s="1">
        <f>IF(dataOrig!$X1408&gt;0,dataOrig!T1408*dataRevised!$X1408/dataOrig!$X1408,dataOrig!T1408)</f>
        <v>2011.3730091963046</v>
      </c>
      <c r="U1408" s="1">
        <f>IF(dataOrig!$X1408&gt;0,dataOrig!U1408*dataRevised!$X1408/dataOrig!$X1408,dataOrig!U1408)</f>
        <v>4837.3065809404334</v>
      </c>
      <c r="V1408" s="1">
        <f>IF(dataOrig!$X1408&gt;0,dataOrig!V1408*dataRevised!$X1408/dataOrig!$X1408,dataOrig!V1408)</f>
        <v>737.20006219412062</v>
      </c>
      <c r="W1408" s="1">
        <f>IF(dataOrig!$X1408&gt;0,dataOrig!W1408*dataRevised!$X1408/dataOrig!$X1408,dataOrig!W1408)</f>
        <v>6748.566001443709</v>
      </c>
      <c r="X1408" s="9">
        <f>dataOrig!X1408*VLOOKUP($C1408,pivot!$H$4:$Q$65,9,FALSE)/VLOOKUP($C1408,pivot!$H$4:$Q$65,5,FALSE)</f>
        <v>14334.445653774568</v>
      </c>
      <c r="Y1408" s="1">
        <f>IF(dataOrig!$AC1408&gt;0,dataOrig!Y1408*dataRevised!$AC1408/dataOrig!$AC1408,dataOrig!Y1408)</f>
        <v>2832.6078011968893</v>
      </c>
      <c r="Z1408" s="1">
        <f>IF(dataOrig!$AC1408&gt;0,dataOrig!Z1408*dataRevised!$AC1408/dataOrig!$AC1408,dataOrig!Z1408)</f>
        <v>6812.3576757291694</v>
      </c>
      <c r="AA1408" s="1">
        <f>IF(dataOrig!$AC1408&gt;0,dataOrig!AA1408*dataRevised!$AC1408/dataOrig!$AC1408,dataOrig!AA1408)</f>
        <v>1038.1956194432037</v>
      </c>
      <c r="AB1408" s="1">
        <f>IF(dataOrig!$AC1408&gt;0,dataOrig!AB1408*dataRevised!$AC1408/dataOrig!$AC1408,dataOrig!AB1408)</f>
        <v>9503.975948359699</v>
      </c>
      <c r="AC1408" s="9">
        <f>dataOrig!AC1408*VLOOKUP($C1408,pivot!$H$4:$Q$65,10,FALSE)/VLOOKUP($C1408,pivot!$H$4:$Q$65,6,FALSE)</f>
        <v>20187.137044728963</v>
      </c>
    </row>
    <row r="1409" spans="1:29">
      <c r="A1409">
        <v>1471</v>
      </c>
      <c r="B1409">
        <v>54037</v>
      </c>
      <c r="C1409">
        <f>dataOrig!C1409</f>
        <v>54037</v>
      </c>
      <c r="D1409">
        <v>54</v>
      </c>
      <c r="E1409" s="1">
        <f>IF(dataOrig!$I1409&gt;0,dataOrig!E1409*dataRevised!$I1409/dataOrig!$I1409,dataOrig!E1409)</f>
        <v>1001.1326962622475</v>
      </c>
      <c r="F1409" s="1">
        <f>IF(dataOrig!$I1409&gt;0,dataOrig!F1409*dataRevised!$I1409/dataOrig!$I1409,dataOrig!F1409)</f>
        <v>1879.5901778154105</v>
      </c>
      <c r="G1409" s="1">
        <f>IF(dataOrig!$I1409&gt;0,dataOrig!G1409*dataRevised!$I1409/dataOrig!$I1409,dataOrig!G1409)</f>
        <v>1200.1582194266362</v>
      </c>
      <c r="H1409" s="1">
        <f>IF(dataOrig!$I1409&gt;0,dataOrig!H1409*dataRevised!$I1409/dataOrig!$I1409,dataOrig!H1409)</f>
        <v>635.68065803798231</v>
      </c>
      <c r="I1409" s="9">
        <f>dataOrig!I1409*VLOOKUP($C1409,pivot!$H$4:$Q$65,7,FALSE)/VLOOKUP($C1409,pivot!$H$4:$Q$65,2,FALSE)</f>
        <v>4716.5617515422764</v>
      </c>
      <c r="J1409" s="1">
        <f>dataOrig!J1409</f>
        <v>1167</v>
      </c>
      <c r="K1409" s="1">
        <f>dataOrig!K1409</f>
        <v>2191</v>
      </c>
      <c r="L1409" s="1">
        <f>dataOrig!L1409</f>
        <v>1399</v>
      </c>
      <c r="M1409" s="1">
        <f>dataOrig!M1409</f>
        <v>741</v>
      </c>
      <c r="N1409" s="9">
        <f>dataOrig!N1409</f>
        <v>5498</v>
      </c>
      <c r="O1409" s="1">
        <f>IF(dataOrig!$S1409&gt;0,dataOrig!O1409*dataRevised!$S1409/dataOrig!$S1409,dataOrig!O1409)</f>
        <v>1266.8718600622815</v>
      </c>
      <c r="P1409" s="1">
        <f>IF(dataOrig!$S1409&gt;0,dataOrig!P1409*dataRevised!$S1409/dataOrig!$S1409,dataOrig!P1409)</f>
        <v>2378.5057801169314</v>
      </c>
      <c r="Q1409" s="1">
        <f>IF(dataOrig!$S1409&gt;0,dataOrig!Q1409*dataRevised!$S1409/dataOrig!$S1409,dataOrig!Q1409)</f>
        <v>1518.7264200746631</v>
      </c>
      <c r="R1409" s="1">
        <f>IF(dataOrig!$S1409&gt;0,dataOrig!R1409*dataRevised!$S1409/dataOrig!$S1409,dataOrig!R1409)</f>
        <v>804.41478003954626</v>
      </c>
      <c r="S1409" s="9">
        <f>dataOrig!S1409*VLOOKUP($C1409,pivot!$H$4:$Q$65,8,FALSE)/VLOOKUP($C1409,pivot!$H$4:$Q$65,4,FALSE)</f>
        <v>5968.5188402934218</v>
      </c>
      <c r="T1409" s="1">
        <f>IF(dataOrig!$X1409&gt;0,dataOrig!T1409*dataRevised!$X1409/dataOrig!$X1409,dataOrig!T1409)</f>
        <v>1806.5952141423822</v>
      </c>
      <c r="U1409" s="1">
        <f>IF(dataOrig!$X1409&gt;0,dataOrig!U1409*dataRevised!$X1409/dataOrig!$X1409,dataOrig!U1409)</f>
        <v>5488.0449074451199</v>
      </c>
      <c r="V1409" s="1">
        <f>IF(dataOrig!$X1409&gt;0,dataOrig!V1409*dataRevised!$X1409/dataOrig!$X1409,dataOrig!V1409)</f>
        <v>336.74570742200575</v>
      </c>
      <c r="W1409" s="1">
        <f>IF(dataOrig!$X1409&gt;0,dataOrig!W1409*dataRevised!$X1409/dataOrig!$X1409,dataOrig!W1409)</f>
        <v>3490.3237512524106</v>
      </c>
      <c r="X1409" s="9">
        <f>dataOrig!X1409*VLOOKUP($C1409,pivot!$H$4:$Q$65,9,FALSE)/VLOOKUP($C1409,pivot!$H$4:$Q$65,5,FALSE)</f>
        <v>11121.709580261919</v>
      </c>
      <c r="Y1409" s="1">
        <f>IF(dataOrig!$AC1409&gt;0,dataOrig!Y1409*dataRevised!$AC1409/dataOrig!$AC1409,dataOrig!Y1409)</f>
        <v>2544.2201291293327</v>
      </c>
      <c r="Z1409" s="1">
        <f>IF(dataOrig!$AC1409&gt;0,dataOrig!Z1409*dataRevised!$AC1409/dataOrig!$AC1409,dataOrig!Z1409)</f>
        <v>7728.7896114105179</v>
      </c>
      <c r="AA1409" s="1">
        <f>IF(dataOrig!$AC1409&gt;0,dataOrig!AA1409*dataRevised!$AC1409/dataOrig!$AC1409,dataOrig!AA1409)</f>
        <v>474.23750517775977</v>
      </c>
      <c r="AB1409" s="1">
        <f>IF(dataOrig!$AC1409&gt;0,dataOrig!AB1409*dataRevised!$AC1409/dataOrig!$AC1409,dataOrig!AB1409)</f>
        <v>4915.4076550181326</v>
      </c>
      <c r="AC1409" s="9">
        <f>dataOrig!AC1409*VLOOKUP($C1409,pivot!$H$4:$Q$65,10,FALSE)/VLOOKUP($C1409,pivot!$H$4:$Q$65,6,FALSE)</f>
        <v>15662.654900735744</v>
      </c>
    </row>
    <row r="1410" spans="1:29">
      <c r="A1410">
        <v>1472</v>
      </c>
      <c r="B1410">
        <v>54037</v>
      </c>
      <c r="C1410">
        <f>dataOrig!C1410</f>
        <v>54037</v>
      </c>
      <c r="D1410">
        <v>54</v>
      </c>
      <c r="E1410" s="1">
        <f>IF(dataOrig!$I1410&gt;0,dataOrig!E1410*dataRevised!$I1410/dataOrig!$I1410,dataOrig!E1410)</f>
        <v>408.34546994072821</v>
      </c>
      <c r="F1410" s="1">
        <f>IF(dataOrig!$I1410&gt;0,dataOrig!F1410*dataRevised!$I1410/dataOrig!$I1410,dataOrig!F1410)</f>
        <v>766.93455909035924</v>
      </c>
      <c r="G1410" s="1">
        <f>IF(dataOrig!$I1410&gt;0,dataOrig!G1410*dataRevised!$I1410/dataOrig!$I1410,dataOrig!G1410)</f>
        <v>488.98512156767873</v>
      </c>
      <c r="H1410" s="1">
        <f>IF(dataOrig!$I1410&gt;0,dataOrig!H1410*dataRevised!$I1410/dataOrig!$I1410,dataOrig!H1410)</f>
        <v>259.07632756743675</v>
      </c>
      <c r="I1410" s="9">
        <f>dataOrig!I1410*VLOOKUP($C1410,pivot!$H$4:$Q$65,7,FALSE)/VLOOKUP($C1410,pivot!$H$4:$Q$65,2,FALSE)</f>
        <v>1923.3414781662029</v>
      </c>
      <c r="J1410" s="1">
        <f>dataOrig!J1410</f>
        <v>476</v>
      </c>
      <c r="K1410" s="1">
        <f>dataOrig!K1410</f>
        <v>894</v>
      </c>
      <c r="L1410" s="1">
        <f>dataOrig!L1410</f>
        <v>570</v>
      </c>
      <c r="M1410" s="1">
        <f>dataOrig!M1410</f>
        <v>302</v>
      </c>
      <c r="N1410" s="9">
        <f>dataOrig!N1410</f>
        <v>2242</v>
      </c>
      <c r="O1410" s="1">
        <f>IF(dataOrig!$S1410&gt;0,dataOrig!O1410*dataRevised!$S1410/dataOrig!$S1410,dataOrig!O1410)</f>
        <v>516.73608002540345</v>
      </c>
      <c r="P1410" s="1">
        <f>IF(dataOrig!$S1410&gt;0,dataOrig!P1410*dataRevised!$S1410/dataOrig!$S1410,dataOrig!P1410)</f>
        <v>970.50852004771161</v>
      </c>
      <c r="Q1410" s="1">
        <f>IF(dataOrig!$S1410&gt;0,dataOrig!Q1410*dataRevised!$S1410/dataOrig!$S1410,dataOrig!Q1410)</f>
        <v>618.78060003042015</v>
      </c>
      <c r="R1410" s="1">
        <f>IF(dataOrig!$S1410&gt;0,dataOrig!R1410*dataRevised!$S1410/dataOrig!$S1410,dataOrig!R1410)</f>
        <v>327.84516001611735</v>
      </c>
      <c r="S1410" s="9">
        <f>dataOrig!S1410*VLOOKUP($C1410,pivot!$H$4:$Q$65,8,FALSE)/VLOOKUP($C1410,pivot!$H$4:$Q$65,4,FALSE)</f>
        <v>2433.8703601196526</v>
      </c>
      <c r="T1410" s="1">
        <f>IF(dataOrig!$X1410&gt;0,dataOrig!T1410*dataRevised!$X1410/dataOrig!$X1410,dataOrig!T1410)</f>
        <v>0</v>
      </c>
      <c r="U1410" s="1">
        <f>IF(dataOrig!$X1410&gt;0,dataOrig!U1410*dataRevised!$X1410/dataOrig!$X1410,dataOrig!U1410)</f>
        <v>2470.9853936506638</v>
      </c>
      <c r="V1410" s="1">
        <f>IF(dataOrig!$X1410&gt;0,dataOrig!V1410*dataRevised!$X1410/dataOrig!$X1410,dataOrig!V1410)</f>
        <v>0</v>
      </c>
      <c r="W1410" s="1">
        <f>IF(dataOrig!$X1410&gt;0,dataOrig!W1410*dataRevised!$X1410/dataOrig!$X1410,dataOrig!W1410)</f>
        <v>2061.4298035428187</v>
      </c>
      <c r="X1410" s="9">
        <f>dataOrig!X1410*VLOOKUP($C1410,pivot!$H$4:$Q$65,9,FALSE)/VLOOKUP($C1410,pivot!$H$4:$Q$65,5,FALSE)</f>
        <v>4532.4151971934825</v>
      </c>
      <c r="Y1410" s="1">
        <f>IF(dataOrig!$AC1410&gt;0,dataOrig!Y1410*dataRevised!$AC1410/dataOrig!$AC1410,dataOrig!Y1410)</f>
        <v>0</v>
      </c>
      <c r="Z1410" s="1">
        <f>IF(dataOrig!$AC1410&gt;0,dataOrig!Z1410*dataRevised!$AC1410/dataOrig!$AC1410,dataOrig!Z1410)</f>
        <v>3479.8779096151825</v>
      </c>
      <c r="AA1410" s="1">
        <f>IF(dataOrig!$AC1410&gt;0,dataOrig!AA1410*dataRevised!$AC1410/dataOrig!$AC1410,dataOrig!AA1410)</f>
        <v>0</v>
      </c>
      <c r="AB1410" s="1">
        <f>IF(dataOrig!$AC1410&gt;0,dataOrig!AB1410*dataRevised!$AC1410/dataOrig!$AC1410,dataOrig!AB1410)</f>
        <v>2903.1025654800696</v>
      </c>
      <c r="AC1410" s="9">
        <f>dataOrig!AC1410*VLOOKUP($C1410,pivot!$H$4:$Q$65,10,FALSE)/VLOOKUP($C1410,pivot!$H$4:$Q$65,6,FALSE)</f>
        <v>6382.9804750952517</v>
      </c>
    </row>
    <row r="1411" spans="1:29">
      <c r="A1411">
        <v>1473</v>
      </c>
      <c r="B1411">
        <v>54037</v>
      </c>
      <c r="C1411">
        <f>dataOrig!C1411</f>
        <v>54037</v>
      </c>
      <c r="D1411">
        <v>54</v>
      </c>
      <c r="E1411" s="1">
        <f>IF(dataOrig!$I1411&gt;0,dataOrig!E1411*dataRevised!$I1411/dataOrig!$I1411,dataOrig!E1411)</f>
        <v>311.40631426152174</v>
      </c>
      <c r="F1411" s="1">
        <f>IF(dataOrig!$I1411&gt;0,dataOrig!F1411*dataRevised!$I1411/dataOrig!$I1411,dataOrig!F1411)</f>
        <v>584.20853997822678</v>
      </c>
      <c r="G1411" s="1">
        <f>IF(dataOrig!$I1411&gt;0,dataOrig!G1411*dataRevised!$I1411/dataOrig!$I1411,dataOrig!G1411)</f>
        <v>373.1728559332285</v>
      </c>
      <c r="H1411" s="1">
        <f>IF(dataOrig!$I1411&gt;0,dataOrig!H1411*dataRevised!$I1411/dataOrig!$I1411,dataOrig!H1411)</f>
        <v>197.30978589573002</v>
      </c>
      <c r="I1411" s="9">
        <f>dataOrig!I1411*VLOOKUP($C1411,pivot!$H$4:$Q$65,7,FALSE)/VLOOKUP($C1411,pivot!$H$4:$Q$65,2,FALSE)</f>
        <v>1466.097496068707</v>
      </c>
      <c r="J1411" s="1">
        <f>dataOrig!J1411</f>
        <v>363</v>
      </c>
      <c r="K1411" s="1">
        <f>dataOrig!K1411</f>
        <v>681</v>
      </c>
      <c r="L1411" s="1">
        <f>dataOrig!L1411</f>
        <v>435</v>
      </c>
      <c r="M1411" s="1">
        <f>dataOrig!M1411</f>
        <v>230</v>
      </c>
      <c r="N1411" s="9">
        <f>dataOrig!N1411</f>
        <v>1709</v>
      </c>
      <c r="O1411" s="1">
        <f>IF(dataOrig!$S1411&gt;0,dataOrig!O1411*dataRevised!$S1411/dataOrig!$S1411,dataOrig!O1411)</f>
        <v>394.0655400193728</v>
      </c>
      <c r="P1411" s="1">
        <f>IF(dataOrig!$S1411&gt;0,dataOrig!P1411*dataRevised!$S1411/dataOrig!$S1411,dataOrig!P1411)</f>
        <v>739.27998003634411</v>
      </c>
      <c r="Q1411" s="1">
        <f>IF(dataOrig!$S1411&gt;0,dataOrig!Q1411*dataRevised!$S1411/dataOrig!$S1411,dataOrig!Q1411)</f>
        <v>472.22730002321543</v>
      </c>
      <c r="R1411" s="1">
        <f>IF(dataOrig!$S1411&gt;0,dataOrig!R1411*dataRevised!$S1411/dataOrig!$S1411,dataOrig!R1411)</f>
        <v>249.68340001227483</v>
      </c>
      <c r="S1411" s="9">
        <f>dataOrig!S1411*VLOOKUP($C1411,pivot!$H$4:$Q$65,8,FALSE)/VLOOKUP($C1411,pivot!$H$4:$Q$65,4,FALSE)</f>
        <v>1855.2562200912071</v>
      </c>
      <c r="T1411" s="1">
        <f>IF(dataOrig!$X1411&gt;0,dataOrig!T1411*dataRevised!$X1411/dataOrig!$X1411,dataOrig!T1411)</f>
        <v>0</v>
      </c>
      <c r="U1411" s="1">
        <f>IF(dataOrig!$X1411&gt;0,dataOrig!U1411*dataRevised!$X1411/dataOrig!$X1411,dataOrig!U1411)</f>
        <v>919.22476890871826</v>
      </c>
      <c r="V1411" s="1">
        <f>IF(dataOrig!$X1411&gt;0,dataOrig!V1411*dataRevised!$X1411/dataOrig!$X1411,dataOrig!V1411)</f>
        <v>245.73335406470687</v>
      </c>
      <c r="W1411" s="1">
        <f>IF(dataOrig!$X1411&gt;0,dataOrig!W1411*dataRevised!$X1411/dataOrig!$X1411,dataOrig!W1411)</f>
        <v>2298.0619222717955</v>
      </c>
      <c r="X1411" s="9">
        <f>dataOrig!X1411*VLOOKUP($C1411,pivot!$H$4:$Q$65,9,FALSE)/VLOOKUP($C1411,pivot!$H$4:$Q$65,5,FALSE)</f>
        <v>3463.0200452452209</v>
      </c>
      <c r="Y1411" s="1">
        <f>IF(dataOrig!$AC1411&gt;0,dataOrig!Y1411*dataRevised!$AC1411/dataOrig!$AC1411,dataOrig!Y1411)</f>
        <v>0</v>
      </c>
      <c r="Z1411" s="1">
        <f>IF(dataOrig!$AC1411&gt;0,dataOrig!Z1411*dataRevised!$AC1411/dataOrig!$AC1411,dataOrig!Z1411)</f>
        <v>1294.5402168365874</v>
      </c>
      <c r="AA1411" s="1">
        <f>IF(dataOrig!$AC1411&gt;0,dataOrig!AA1411*dataRevised!$AC1411/dataOrig!$AC1411,dataOrig!AA1411)</f>
        <v>346.06520648106795</v>
      </c>
      <c r="AB1411" s="1">
        <f>IF(dataOrig!$AC1411&gt;0,dataOrig!AB1411*dataRevised!$AC1411/dataOrig!$AC1411,dataOrig!AB1411)</f>
        <v>3236.3505420914685</v>
      </c>
      <c r="AC1411" s="9">
        <f>dataOrig!AC1411*VLOOKUP($C1411,pivot!$H$4:$Q$65,10,FALSE)/VLOOKUP($C1411,pivot!$H$4:$Q$65,6,FALSE)</f>
        <v>4876.9559654091236</v>
      </c>
    </row>
    <row r="1412" spans="1:29">
      <c r="A1412">
        <v>1474</v>
      </c>
      <c r="B1412">
        <v>54003</v>
      </c>
      <c r="C1412">
        <f>dataOrig!C1412</f>
        <v>54003</v>
      </c>
      <c r="D1412">
        <v>54</v>
      </c>
      <c r="E1412" s="1">
        <f>IF(dataOrig!$I1412&gt;0,dataOrig!E1412*dataRevised!$I1412/dataOrig!$I1412,dataOrig!E1412)</f>
        <v>700.88886166661564</v>
      </c>
      <c r="F1412" s="1">
        <f>IF(dataOrig!$I1412&gt;0,dataOrig!F1412*dataRevised!$I1412/dataOrig!$I1412,dataOrig!F1412)</f>
        <v>2497.4494839677823</v>
      </c>
      <c r="G1412" s="1">
        <f>IF(dataOrig!$I1412&gt;0,dataOrig!G1412*dataRevised!$I1412/dataOrig!$I1412,dataOrig!G1412)</f>
        <v>1390.6931062995743</v>
      </c>
      <c r="H1412" s="1">
        <f>IF(dataOrig!$I1412&gt;0,dataOrig!H1412*dataRevised!$I1412/dataOrig!$I1412,dataOrig!H1412)</f>
        <v>1793.1499709061954</v>
      </c>
      <c r="I1412" s="9">
        <f>dataOrig!I1412*VLOOKUP($C1412,pivot!$H$4:$Q$65,7,FALSE)/VLOOKUP($C1412,pivot!$H$4:$Q$65,2,FALSE)</f>
        <v>6382.1814228401681</v>
      </c>
      <c r="J1412" s="1">
        <f>dataOrig!J1412</f>
        <v>822</v>
      </c>
      <c r="K1412" s="1">
        <f>dataOrig!K1412</f>
        <v>2929</v>
      </c>
      <c r="L1412" s="1">
        <f>dataOrig!L1412</f>
        <v>1631</v>
      </c>
      <c r="M1412" s="1">
        <f>dataOrig!M1412</f>
        <v>2103</v>
      </c>
      <c r="N1412" s="9">
        <f>dataOrig!N1412</f>
        <v>7485</v>
      </c>
      <c r="O1412" s="1">
        <f>IF(dataOrig!$S1412&gt;0,dataOrig!O1412*dataRevised!$S1412/dataOrig!$S1412,dataOrig!O1412)</f>
        <v>872.56612228649476</v>
      </c>
      <c r="P1412" s="1">
        <f>IF(dataOrig!$S1412&gt;0,dataOrig!P1412*dataRevised!$S1412/dataOrig!$S1412,dataOrig!P1412)</f>
        <v>3109.180258123045</v>
      </c>
      <c r="Q1412" s="1">
        <f>IF(dataOrig!$S1412&gt;0,dataOrig!Q1412*dataRevised!$S1412/dataOrig!$S1412,dataOrig!Q1412)</f>
        <v>1731.3325370429111</v>
      </c>
      <c r="R1412" s="1">
        <f>IF(dataOrig!$S1412&gt;0,dataOrig!R1412*dataRevised!$S1412/dataOrig!$S1412,dataOrig!R1412)</f>
        <v>2232.3680719811418</v>
      </c>
      <c r="S1412" s="9">
        <f>dataOrig!S1412*VLOOKUP($C1412,pivot!$H$4:$Q$65,8,FALSE)/VLOOKUP($C1412,pivot!$H$4:$Q$65,4,FALSE)</f>
        <v>7945.4469894335934</v>
      </c>
      <c r="T1412" s="1">
        <f>IF(dataOrig!$X1412&gt;0,dataOrig!T1412*dataRevised!$X1412/dataOrig!$X1412,dataOrig!T1412)</f>
        <v>963.27336061332005</v>
      </c>
      <c r="U1412" s="1">
        <f>IF(dataOrig!$X1412&gt;0,dataOrig!U1412*dataRevised!$X1412/dataOrig!$X1412,dataOrig!U1412)</f>
        <v>4378.6969566468551</v>
      </c>
      <c r="V1412" s="1">
        <f>IF(dataOrig!$X1412&gt;0,dataOrig!V1412*dataRevised!$X1412/dataOrig!$X1412,dataOrig!V1412)</f>
        <v>2309.258025287741</v>
      </c>
      <c r="W1412" s="1">
        <f>IF(dataOrig!$X1412&gt;0,dataOrig!W1412*dataRevised!$X1412/dataOrig!$X1412,dataOrig!W1412)</f>
        <v>3364.4620385737016</v>
      </c>
      <c r="X1412" s="9">
        <f>dataOrig!X1412*VLOOKUP($C1412,pivot!$H$4:$Q$65,9,FALSE)/VLOOKUP($C1412,pivot!$H$4:$Q$65,5,FALSE)</f>
        <v>11015.690381121618</v>
      </c>
      <c r="Y1412" s="1">
        <f>IF(dataOrig!$AC1412&gt;0,dataOrig!Y1412*dataRevised!$AC1412/dataOrig!$AC1412,dataOrig!Y1412)</f>
        <v>1174.1118637509817</v>
      </c>
      <c r="Z1412" s="1">
        <f>IF(dataOrig!$AC1412&gt;0,dataOrig!Z1412*dataRevised!$AC1412/dataOrig!$AC1412,dataOrig!Z1412)</f>
        <v>5337.0935549344422</v>
      </c>
      <c r="AA1412" s="1">
        <f>IF(dataOrig!$AC1412&gt;0,dataOrig!AA1412*dataRevised!$AC1412/dataOrig!$AC1412,dataOrig!AA1412)</f>
        <v>2814.7017812536501</v>
      </c>
      <c r="AB1412" s="1">
        <f>IF(dataOrig!$AC1412&gt;0,dataOrig!AB1412*dataRevised!$AC1412/dataOrig!$AC1412,dataOrig!AB1412)</f>
        <v>4100.8658145742274</v>
      </c>
      <c r="AC1412" s="9">
        <f>dataOrig!AC1412*VLOOKUP($C1412,pivot!$H$4:$Q$65,10,FALSE)/VLOOKUP($C1412,pivot!$H$4:$Q$65,6,FALSE)</f>
        <v>13426.773014513303</v>
      </c>
    </row>
    <row r="1413" spans="1:29">
      <c r="A1413">
        <v>1475</v>
      </c>
      <c r="B1413">
        <v>54003</v>
      </c>
      <c r="C1413">
        <f>dataOrig!C1413</f>
        <v>54003</v>
      </c>
      <c r="D1413">
        <v>54</v>
      </c>
      <c r="E1413" s="1">
        <f>IF(dataOrig!$I1413&gt;0,dataOrig!E1413*dataRevised!$I1413/dataOrig!$I1413,dataOrig!E1413)</f>
        <v>23.021896916056718</v>
      </c>
      <c r="F1413" s="1">
        <f>IF(dataOrig!$I1413&gt;0,dataOrig!F1413*dataRevised!$I1413/dataOrig!$I1413,dataOrig!F1413)</f>
        <v>693.21489602793008</v>
      </c>
      <c r="G1413" s="1">
        <f>IF(dataOrig!$I1413&gt;0,dataOrig!G1413*dataRevised!$I1413/dataOrig!$I1413,dataOrig!G1413)</f>
        <v>43.485805285884915</v>
      </c>
      <c r="H1413" s="1">
        <f>IF(dataOrig!$I1413&gt;0,dataOrig!H1413*dataRevised!$I1413/dataOrig!$I1413,dataOrig!H1413)</f>
        <v>455.32196122867731</v>
      </c>
      <c r="I1413" s="9">
        <f>dataOrig!I1413*VLOOKUP($C1413,pivot!$H$4:$Q$65,7,FALSE)/VLOOKUP($C1413,pivot!$H$4:$Q$65,2,FALSE)</f>
        <v>1215.044559458549</v>
      </c>
      <c r="J1413" s="1">
        <f>dataOrig!J1413</f>
        <v>27</v>
      </c>
      <c r="K1413" s="1">
        <f>dataOrig!K1413</f>
        <v>813</v>
      </c>
      <c r="L1413" s="1">
        <f>dataOrig!L1413</f>
        <v>51</v>
      </c>
      <c r="M1413" s="1">
        <f>dataOrig!M1413</f>
        <v>534</v>
      </c>
      <c r="N1413" s="9">
        <f>dataOrig!N1413</f>
        <v>1425</v>
      </c>
      <c r="O1413" s="1">
        <f>IF(dataOrig!$S1413&gt;0,dataOrig!O1413*dataRevised!$S1413/dataOrig!$S1413,dataOrig!O1413)</f>
        <v>28.660931024008949</v>
      </c>
      <c r="P1413" s="1">
        <f>IF(dataOrig!$S1413&gt;0,dataOrig!P1413*dataRevised!$S1413/dataOrig!$S1413,dataOrig!P1413)</f>
        <v>863.01247861182503</v>
      </c>
      <c r="Q1413" s="1">
        <f>IF(dataOrig!$S1413&gt;0,dataOrig!Q1413*dataRevised!$S1413/dataOrig!$S1413,dataOrig!Q1413)</f>
        <v>54.13731415646135</v>
      </c>
      <c r="R1413" s="1">
        <f>IF(dataOrig!$S1413&gt;0,dataOrig!R1413*dataRevised!$S1413/dataOrig!$S1413,dataOrig!R1413)</f>
        <v>566.84952469706593</v>
      </c>
      <c r="S1413" s="9">
        <f>dataOrig!S1413*VLOOKUP($C1413,pivot!$H$4:$Q$65,8,FALSE)/VLOOKUP($C1413,pivot!$H$4:$Q$65,4,FALSE)</f>
        <v>1512.6602484893613</v>
      </c>
      <c r="T1413" s="1">
        <f>IF(dataOrig!$X1413&gt;0,dataOrig!T1413*dataRevised!$X1413/dataOrig!$X1413,dataOrig!T1413)</f>
        <v>30.976632965781036</v>
      </c>
      <c r="U1413" s="1">
        <f>IF(dataOrig!$X1413&gt;0,dataOrig!U1413*dataRevised!$X1413/dataOrig!$X1413,dataOrig!U1413)</f>
        <v>1216.0826554630814</v>
      </c>
      <c r="V1413" s="1">
        <f>IF(dataOrig!$X1413&gt;0,dataOrig!V1413*dataRevised!$X1413/dataOrig!$X1413,dataOrig!V1413)</f>
        <v>72.944974403290828</v>
      </c>
      <c r="W1413" s="1">
        <f>IF(dataOrig!$X1413&gt;0,dataOrig!W1413*dataRevised!$X1413/dataOrig!$X1413,dataOrig!W1413)</f>
        <v>854.35552212073503</v>
      </c>
      <c r="X1413" s="9">
        <f>dataOrig!X1413*VLOOKUP($C1413,pivot!$H$4:$Q$65,9,FALSE)/VLOOKUP($C1413,pivot!$H$4:$Q$65,5,FALSE)</f>
        <v>2174.3597849528883</v>
      </c>
      <c r="Y1413" s="1">
        <f>IF(dataOrig!$AC1413&gt;0,dataOrig!Y1413*dataRevised!$AC1413/dataOrig!$AC1413,dataOrig!Y1413)</f>
        <v>37.756709311494227</v>
      </c>
      <c r="Z1413" s="1">
        <f>IF(dataOrig!$AC1413&gt;0,dataOrig!Z1413*dataRevised!$AC1413/dataOrig!$AC1413,dataOrig!Z1413)</f>
        <v>1482.2553300673701</v>
      </c>
      <c r="AA1413" s="1">
        <f>IF(dataOrig!$AC1413&gt;0,dataOrig!AA1413*dataRevised!$AC1413/dataOrig!$AC1413,dataOrig!AA1413)</f>
        <v>88.910960636744477</v>
      </c>
      <c r="AB1413" s="1">
        <f>IF(dataOrig!$AC1413&gt;0,dataOrig!AB1413*dataRevised!$AC1413/dataOrig!$AC1413,dataOrig!AB1413)</f>
        <v>1041.3544019783085</v>
      </c>
      <c r="AC1413" s="9">
        <f>dataOrig!AC1413*VLOOKUP($C1413,pivot!$H$4:$Q$65,10,FALSE)/VLOOKUP($C1413,pivot!$H$4:$Q$65,6,FALSE)</f>
        <v>2650.277401993917</v>
      </c>
    </row>
    <row r="1414" spans="1:29">
      <c r="A1414">
        <v>1476</v>
      </c>
      <c r="B1414">
        <v>54003</v>
      </c>
      <c r="C1414">
        <f>dataOrig!C1414</f>
        <v>54003</v>
      </c>
      <c r="D1414">
        <v>54</v>
      </c>
      <c r="E1414" s="1">
        <f>IF(dataOrig!$I1414&gt;0,dataOrig!E1414*dataRevised!$I1414/dataOrig!$I1414,dataOrig!E1414)</f>
        <v>222.5450035218816</v>
      </c>
      <c r="F1414" s="1">
        <f>IF(dataOrig!$I1414&gt;0,dataOrig!F1414*dataRevised!$I1414/dataOrig!$I1414,dataOrig!F1414)</f>
        <v>482.60717238844825</v>
      </c>
      <c r="G1414" s="1">
        <f>IF(dataOrig!$I1414&gt;0,dataOrig!G1414*dataRevised!$I1414/dataOrig!$I1414,dataOrig!G1414)</f>
        <v>195.25979236211069</v>
      </c>
      <c r="H1414" s="1">
        <f>IF(dataOrig!$I1414&gt;0,dataOrig!H1414*dataRevised!$I1414/dataOrig!$I1414,dataOrig!H1414)</f>
        <v>1081.1764922059231</v>
      </c>
      <c r="I1414" s="9">
        <f>dataOrig!I1414*VLOOKUP($C1414,pivot!$H$4:$Q$65,7,FALSE)/VLOOKUP($C1414,pivot!$H$4:$Q$65,2,FALSE)</f>
        <v>1981.5884604783635</v>
      </c>
      <c r="J1414" s="1">
        <f>dataOrig!J1414</f>
        <v>261</v>
      </c>
      <c r="K1414" s="1">
        <f>dataOrig!K1414</f>
        <v>566</v>
      </c>
      <c r="L1414" s="1">
        <f>dataOrig!L1414</f>
        <v>229</v>
      </c>
      <c r="M1414" s="1">
        <f>dataOrig!M1414</f>
        <v>1268</v>
      </c>
      <c r="N1414" s="9">
        <f>dataOrig!N1414</f>
        <v>2324</v>
      </c>
      <c r="O1414" s="1">
        <f>IF(dataOrig!$S1414&gt;0,dataOrig!O1414*dataRevised!$S1414/dataOrig!$S1414,dataOrig!O1414)</f>
        <v>277.05566656541987</v>
      </c>
      <c r="P1414" s="1">
        <f>IF(dataOrig!$S1414&gt;0,dataOrig!P1414*dataRevised!$S1414/dataOrig!$S1414,dataOrig!P1414)</f>
        <v>600.8180355403357</v>
      </c>
      <c r="Q1414" s="1">
        <f>IF(dataOrig!$S1414&gt;0,dataOrig!Q1414*dataRevised!$S1414/dataOrig!$S1414,dataOrig!Q1414)</f>
        <v>243.08715572215002</v>
      </c>
      <c r="R1414" s="1">
        <f>IF(dataOrig!$S1414&gt;0,dataOrig!R1414*dataRevised!$S1414/dataOrig!$S1414,dataOrig!R1414)</f>
        <v>1346.0022421645685</v>
      </c>
      <c r="S1414" s="9">
        <f>dataOrig!S1414*VLOOKUP($C1414,pivot!$H$4:$Q$65,8,FALSE)/VLOOKUP($C1414,pivot!$H$4:$Q$65,4,FALSE)</f>
        <v>2466.9630999924739</v>
      </c>
      <c r="T1414" s="1">
        <f>IF(dataOrig!$X1414&gt;0,dataOrig!T1414*dataRevised!$X1414/dataOrig!$X1414,dataOrig!T1414)</f>
        <v>305.76934475899992</v>
      </c>
      <c r="U1414" s="1">
        <f>IF(dataOrig!$X1414&gt;0,dataOrig!U1414*dataRevised!$X1414/dataOrig!$X1414,dataOrig!U1414)</f>
        <v>845.36230609841164</v>
      </c>
      <c r="V1414" s="1">
        <f>IF(dataOrig!$X1414&gt;0,dataOrig!V1414*dataRevised!$X1414/dataOrig!$X1414,dataOrig!V1414)</f>
        <v>324.75502302834957</v>
      </c>
      <c r="W1414" s="1">
        <f>IF(dataOrig!$X1414&gt;0,dataOrig!W1414*dataRevised!$X1414/dataOrig!$X1414,dataOrig!W1414)</f>
        <v>2027.4705899216042</v>
      </c>
      <c r="X1414" s="9">
        <f>dataOrig!X1414*VLOOKUP($C1414,pivot!$H$4:$Q$65,9,FALSE)/VLOOKUP($C1414,pivot!$H$4:$Q$65,5,FALSE)</f>
        <v>3503.3572638073651</v>
      </c>
      <c r="Y1414" s="1">
        <f>IF(dataOrig!$AC1414&gt;0,dataOrig!Y1414*dataRevised!$AC1414/dataOrig!$AC1414,dataOrig!Y1414)</f>
        <v>372.69525965539464</v>
      </c>
      <c r="Z1414" s="1">
        <f>IF(dataOrig!$AC1414&gt;0,dataOrig!Z1414*dataRevised!$AC1414/dataOrig!$AC1414,dataOrig!Z1414)</f>
        <v>1030.3927766943264</v>
      </c>
      <c r="AA1414" s="1">
        <f>IF(dataOrig!$AC1414&gt;0,dataOrig!AA1414*dataRevised!$AC1414/dataOrig!$AC1414,dataOrig!AA1414)</f>
        <v>395.83646858824591</v>
      </c>
      <c r="AB1414" s="1">
        <f>IF(dataOrig!$AC1414&gt;0,dataOrig!AB1414*dataRevised!$AC1414/dataOrig!$AC1414,dataOrig!AB1414)</f>
        <v>2471.2375223555414</v>
      </c>
      <c r="AC1414" s="9">
        <f>dataOrig!AC1414*VLOOKUP($C1414,pivot!$H$4:$Q$65,10,FALSE)/VLOOKUP($C1414,pivot!$H$4:$Q$65,6,FALSE)</f>
        <v>4270.1620272935088</v>
      </c>
    </row>
    <row r="1415" spans="1:29">
      <c r="A1415">
        <v>1477</v>
      </c>
      <c r="B1415">
        <v>54003</v>
      </c>
      <c r="C1415">
        <f>dataOrig!C1415</f>
        <v>54003</v>
      </c>
      <c r="D1415">
        <v>54</v>
      </c>
      <c r="E1415" s="1">
        <f>IF(dataOrig!$I1415&gt;0,dataOrig!E1415*dataRevised!$I1415/dataOrig!$I1415,dataOrig!E1415)</f>
        <v>2857.2732061372612</v>
      </c>
      <c r="F1415" s="1">
        <f>IF(dataOrig!$I1415&gt;0,dataOrig!F1415*dataRevised!$I1415/dataOrig!$I1415,dataOrig!F1415)</f>
        <v>6480.2376504455942</v>
      </c>
      <c r="G1415" s="1">
        <f>IF(dataOrig!$I1415&gt;0,dataOrig!G1415*dataRevised!$I1415/dataOrig!$I1415,dataOrig!G1415)</f>
        <v>873.12675711266957</v>
      </c>
      <c r="H1415" s="1">
        <f>IF(dataOrig!$I1415&gt;0,dataOrig!H1415*dataRevised!$I1415/dataOrig!$I1415,dataOrig!H1415)</f>
        <v>4736.5421247664835</v>
      </c>
      <c r="I1415" s="9">
        <f>dataOrig!I1415*VLOOKUP($C1415,pivot!$H$4:$Q$65,7,FALSE)/VLOOKUP($C1415,pivot!$H$4:$Q$65,2,FALSE)</f>
        <v>14947.179738462009</v>
      </c>
      <c r="J1415" s="1">
        <f>dataOrig!J1415</f>
        <v>3351</v>
      </c>
      <c r="K1415" s="1">
        <f>dataOrig!K1415</f>
        <v>7600</v>
      </c>
      <c r="L1415" s="1">
        <f>dataOrig!L1415</f>
        <v>1024</v>
      </c>
      <c r="M1415" s="1">
        <f>dataOrig!M1415</f>
        <v>5555</v>
      </c>
      <c r="N1415" s="9">
        <f>dataOrig!N1415</f>
        <v>17530</v>
      </c>
      <c r="O1415" s="1">
        <f>IF(dataOrig!$S1415&gt;0,dataOrig!O1415*dataRevised!$S1415/dataOrig!$S1415,dataOrig!O1415)</f>
        <v>3557.1399948686662</v>
      </c>
      <c r="P1415" s="1">
        <f>IF(dataOrig!$S1415&gt;0,dataOrig!P1415*dataRevised!$S1415/dataOrig!$S1415,dataOrig!P1415)</f>
        <v>8067.5213252765934</v>
      </c>
      <c r="Q1415" s="1">
        <f>IF(dataOrig!$S1415&gt;0,dataOrig!Q1415*dataRevised!$S1415/dataOrig!$S1415,dataOrig!Q1415)</f>
        <v>1086.9923469846358</v>
      </c>
      <c r="R1415" s="1">
        <f>IF(dataOrig!$S1415&gt;0,dataOrig!R1415*dataRevised!$S1415/dataOrig!$S1415,dataOrig!R1415)</f>
        <v>5896.7211791988784</v>
      </c>
      <c r="S1415" s="9">
        <f>dataOrig!S1415*VLOOKUP($C1415,pivot!$H$4:$Q$65,8,FALSE)/VLOOKUP($C1415,pivot!$H$4:$Q$65,4,FALSE)</f>
        <v>18608.374846328774</v>
      </c>
      <c r="T1415" s="1">
        <f>IF(dataOrig!$X1415&gt;0,dataOrig!T1415*dataRevised!$X1415/dataOrig!$X1415,dataOrig!T1415)</f>
        <v>3929.0361555306786</v>
      </c>
      <c r="U1415" s="1">
        <f>IF(dataOrig!$X1415&gt;0,dataOrig!U1415*dataRevised!$X1415/dataOrig!$X1415,dataOrig!U1415)</f>
        <v>11359.431082419318</v>
      </c>
      <c r="V1415" s="1">
        <f>IF(dataOrig!$X1415&gt;0,dataOrig!V1415*dataRevised!$X1415/dataOrig!$X1415,dataOrig!V1415)</f>
        <v>1449.9062720434931</v>
      </c>
      <c r="W1415" s="1">
        <f>IF(dataOrig!$X1415&gt;0,dataOrig!W1415*dataRevised!$X1415/dataOrig!$X1415,dataOrig!W1415)</f>
        <v>8885.2974300556452</v>
      </c>
      <c r="X1415" s="9">
        <f>dataOrig!X1415*VLOOKUP($C1415,pivot!$H$4:$Q$65,9,FALSE)/VLOOKUP($C1415,pivot!$H$4:$Q$65,5,FALSE)</f>
        <v>25623.670940049135</v>
      </c>
      <c r="Y1415" s="1">
        <f>IF(dataOrig!$AC1415&gt;0,dataOrig!Y1415*dataRevised!$AC1415/dataOrig!$AC1415,dataOrig!Y1415)</f>
        <v>4789.0122907353334</v>
      </c>
      <c r="Z1415" s="1">
        <f>IF(dataOrig!$AC1415&gt;0,dataOrig!Z1415*dataRevised!$AC1415/dataOrig!$AC1415,dataOrig!Z1415)</f>
        <v>13845.7506920344</v>
      </c>
      <c r="AA1415" s="1">
        <f>IF(dataOrig!$AC1415&gt;0,dataOrig!AA1415*dataRevised!$AC1415/dataOrig!$AC1415,dataOrig!AA1415)</f>
        <v>1767.2575874509075</v>
      </c>
      <c r="AB1415" s="1">
        <f>IF(dataOrig!$AC1415&gt;0,dataOrig!AB1415*dataRevised!$AC1415/dataOrig!$AC1415,dataOrig!AB1415)</f>
        <v>10830.085780574411</v>
      </c>
      <c r="AC1415" s="9">
        <f>dataOrig!AC1415*VLOOKUP($C1415,pivot!$H$4:$Q$65,10,FALSE)/VLOOKUP($C1415,pivot!$H$4:$Q$65,6,FALSE)</f>
        <v>31232.106350795049</v>
      </c>
    </row>
    <row r="1416" spans="1:29">
      <c r="A1416">
        <v>1478</v>
      </c>
      <c r="B1416">
        <v>54003</v>
      </c>
      <c r="C1416">
        <f>dataOrig!C1416</f>
        <v>54003</v>
      </c>
      <c r="D1416">
        <v>54</v>
      </c>
      <c r="E1416" s="1">
        <f>IF(dataOrig!$I1416&gt;0,dataOrig!E1416*dataRevised!$I1416/dataOrig!$I1416,dataOrig!E1416)</f>
        <v>764.83857532232878</v>
      </c>
      <c r="F1416" s="1">
        <f>IF(dataOrig!$I1416&gt;0,dataOrig!F1416*dataRevised!$I1416/dataOrig!$I1416,dataOrig!F1416)</f>
        <v>1164.7374513827212</v>
      </c>
      <c r="G1416" s="1">
        <f>IF(dataOrig!$I1416&gt;0,dataOrig!G1416*dataRevised!$I1416/dataOrig!$I1416,dataOrig!G1416)</f>
        <v>839.02024316295592</v>
      </c>
      <c r="H1416" s="1">
        <f>IF(dataOrig!$I1416&gt;0,dataOrig!H1416*dataRevised!$I1416/dataOrig!$I1416,dataOrig!H1416)</f>
        <v>547.40954889290424</v>
      </c>
      <c r="I1416" s="9">
        <f>dataOrig!I1416*VLOOKUP($C1416,pivot!$H$4:$Q$65,7,FALSE)/VLOOKUP($C1416,pivot!$H$4:$Q$65,2,FALSE)</f>
        <v>3316.0058187609102</v>
      </c>
      <c r="J1416" s="1">
        <f>dataOrig!J1416</f>
        <v>897</v>
      </c>
      <c r="K1416" s="1">
        <f>dataOrig!K1416</f>
        <v>1366</v>
      </c>
      <c r="L1416" s="1">
        <f>dataOrig!L1416</f>
        <v>984</v>
      </c>
      <c r="M1416" s="1">
        <f>dataOrig!M1416</f>
        <v>642</v>
      </c>
      <c r="N1416" s="9">
        <f>dataOrig!N1416</f>
        <v>3889</v>
      </c>
      <c r="O1416" s="1">
        <f>IF(dataOrig!$S1416&gt;0,dataOrig!O1416*dataRevised!$S1416/dataOrig!$S1416,dataOrig!O1416)</f>
        <v>952.17981957540837</v>
      </c>
      <c r="P1416" s="1">
        <f>IF(dataOrig!$S1416&gt;0,dataOrig!P1416*dataRevised!$S1416/dataOrig!$S1416,dataOrig!P1416)</f>
        <v>1450.0308066220823</v>
      </c>
      <c r="Q1416" s="1">
        <f>IF(dataOrig!$S1416&gt;0,dataOrig!Q1416*dataRevised!$S1416/dataOrig!$S1416,dataOrig!Q1416)</f>
        <v>1044.5317084305484</v>
      </c>
      <c r="R1416" s="1">
        <f>IF(dataOrig!$S1416&gt;0,dataOrig!R1416*dataRevised!$S1416/dataOrig!$S1416,dataOrig!R1416)</f>
        <v>681.49324879310154</v>
      </c>
      <c r="S1416" s="9">
        <f>dataOrig!S1416*VLOOKUP($C1416,pivot!$H$4:$Q$65,8,FALSE)/VLOOKUP($C1416,pivot!$H$4:$Q$65,4,FALSE)</f>
        <v>4128.2355834211403</v>
      </c>
      <c r="T1416" s="1">
        <f>IF(dataOrig!$X1416&gt;0,dataOrig!T1416*dataRevised!$X1416/dataOrig!$X1416,dataOrig!T1416)</f>
        <v>1052.2062746118527</v>
      </c>
      <c r="U1416" s="1">
        <f>IF(dataOrig!$X1416&gt;0,dataOrig!U1416*dataRevised!$X1416/dataOrig!$X1416,dataOrig!U1416)</f>
        <v>2041.4600370674407</v>
      </c>
      <c r="V1416" s="1">
        <f>IF(dataOrig!$X1416&gt;0,dataOrig!V1416*dataRevised!$X1416/dataOrig!$X1416,dataOrig!V1416)</f>
        <v>1392.9492372354441</v>
      </c>
      <c r="W1416" s="1">
        <f>IF(dataOrig!$X1416&gt;0,dataOrig!W1416*dataRevised!$X1416/dataOrig!$X1416,dataOrig!W1416)</f>
        <v>1026.2258727695846</v>
      </c>
      <c r="X1416" s="9">
        <f>dataOrig!X1416*VLOOKUP($C1416,pivot!$H$4:$Q$65,9,FALSE)/VLOOKUP($C1416,pivot!$H$4:$Q$65,5,FALSE)</f>
        <v>5512.8414216843221</v>
      </c>
      <c r="Y1416" s="1">
        <f>IF(dataOrig!$AC1416&gt;0,dataOrig!Y1416*dataRevised!$AC1416/dataOrig!$AC1416,dataOrig!Y1416)</f>
        <v>1282.5101582259167</v>
      </c>
      <c r="Z1416" s="1">
        <f>IF(dataOrig!$AC1416&gt;0,dataOrig!Z1416*dataRevised!$AC1416/dataOrig!$AC1416,dataOrig!Z1416)</f>
        <v>2488.2889394639583</v>
      </c>
      <c r="AA1416" s="1">
        <f>IF(dataOrig!$AC1416&gt;0,dataOrig!AA1416*dataRevised!$AC1416/dataOrig!$AC1416,dataOrig!AA1416)</f>
        <v>1697.8339606523534</v>
      </c>
      <c r="AB1416" s="1">
        <f>IF(dataOrig!$AC1416&gt;0,dataOrig!AB1416*dataRevised!$AC1416/dataOrig!$AC1416,dataOrig!AB1416)</f>
        <v>1250.843240738857</v>
      </c>
      <c r="AC1416" s="9">
        <f>dataOrig!AC1416*VLOOKUP($C1416,pivot!$H$4:$Q$65,10,FALSE)/VLOOKUP($C1416,pivot!$H$4:$Q$65,6,FALSE)</f>
        <v>6719.4762990810859</v>
      </c>
    </row>
    <row r="1417" spans="1:29">
      <c r="A1417">
        <v>1479</v>
      </c>
      <c r="B1417">
        <v>54023</v>
      </c>
      <c r="C1417">
        <f>dataOrig!C1417</f>
        <v>54023</v>
      </c>
      <c r="D1417">
        <v>54</v>
      </c>
      <c r="E1417" s="1">
        <f>IF(dataOrig!$I1417&gt;0,dataOrig!E1417*dataRevised!$I1417/dataOrig!$I1417,dataOrig!E1417)</f>
        <v>0</v>
      </c>
      <c r="F1417" s="1">
        <f>IF(dataOrig!$I1417&gt;0,dataOrig!F1417*dataRevised!$I1417/dataOrig!$I1417,dataOrig!F1417)</f>
        <v>0</v>
      </c>
      <c r="G1417" s="1">
        <f>IF(dataOrig!$I1417&gt;0,dataOrig!G1417*dataRevised!$I1417/dataOrig!$I1417,dataOrig!G1417)</f>
        <v>730.07552199022655</v>
      </c>
      <c r="H1417" s="1">
        <f>IF(dataOrig!$I1417&gt;0,dataOrig!H1417*dataRevised!$I1417/dataOrig!$I1417,dataOrig!H1417)</f>
        <v>451.22723234118172</v>
      </c>
      <c r="I1417" s="9">
        <f>dataOrig!I1417*VLOOKUP($C1417,pivot!$H$4:$Q$65,7,FALSE)/VLOOKUP($C1417,pivot!$H$4:$Q$65,2,FALSE)</f>
        <v>1181.3027543314083</v>
      </c>
      <c r="J1417" s="1">
        <f>dataOrig!J1417</f>
        <v>0</v>
      </c>
      <c r="K1417" s="1">
        <f>dataOrig!K1417</f>
        <v>0</v>
      </c>
      <c r="L1417" s="1">
        <f>dataOrig!L1417</f>
        <v>720</v>
      </c>
      <c r="M1417" s="1">
        <f>dataOrig!M1417</f>
        <v>445</v>
      </c>
      <c r="N1417" s="9">
        <f>dataOrig!N1417</f>
        <v>1165</v>
      </c>
      <c r="O1417" s="1">
        <f>IF(dataOrig!$S1417&gt;0,dataOrig!O1417*dataRevised!$S1417/dataOrig!$S1417,dataOrig!O1417)</f>
        <v>0</v>
      </c>
      <c r="P1417" s="1">
        <f>IF(dataOrig!$S1417&gt;0,dataOrig!P1417*dataRevised!$S1417/dataOrig!$S1417,dataOrig!P1417)</f>
        <v>0</v>
      </c>
      <c r="Q1417" s="1">
        <f>IF(dataOrig!$S1417&gt;0,dataOrig!Q1417*dataRevised!$S1417/dataOrig!$S1417,dataOrig!Q1417)</f>
        <v>643.94403867312042</v>
      </c>
      <c r="R1417" s="1">
        <f>IF(dataOrig!$S1417&gt;0,dataOrig!R1417*dataRevised!$S1417/dataOrig!$S1417,dataOrig!R1417)</f>
        <v>397.99319056880353</v>
      </c>
      <c r="S1417" s="9">
        <f>dataOrig!S1417*VLOOKUP($C1417,pivot!$H$4:$Q$65,8,FALSE)/VLOOKUP($C1417,pivot!$H$4:$Q$65,4,FALSE)</f>
        <v>1041.9372292419239</v>
      </c>
      <c r="T1417" s="1">
        <f>IF(dataOrig!$X1417&gt;0,dataOrig!T1417*dataRevised!$X1417/dataOrig!$X1417,dataOrig!T1417)</f>
        <v>0</v>
      </c>
      <c r="U1417" s="1">
        <f>IF(dataOrig!$X1417&gt;0,dataOrig!U1417*dataRevised!$X1417/dataOrig!$X1417,dataOrig!U1417)</f>
        <v>0</v>
      </c>
      <c r="V1417" s="1">
        <f>IF(dataOrig!$X1417&gt;0,dataOrig!V1417*dataRevised!$X1417/dataOrig!$X1417,dataOrig!V1417)</f>
        <v>395.59599116143238</v>
      </c>
      <c r="W1417" s="1">
        <f>IF(dataOrig!$X1417&gt;0,dataOrig!W1417*dataRevised!$X1417/dataOrig!$X1417,dataOrig!W1417)</f>
        <v>466.52355523330527</v>
      </c>
      <c r="X1417" s="9">
        <f>dataOrig!X1417*VLOOKUP($C1417,pivot!$H$4:$Q$65,9,FALSE)/VLOOKUP($C1417,pivot!$H$4:$Q$65,5,FALSE)</f>
        <v>862.11954639473765</v>
      </c>
      <c r="Y1417" s="1">
        <f>IF(dataOrig!$AC1417&gt;0,dataOrig!Y1417*dataRevised!$AC1417/dataOrig!$AC1417,dataOrig!Y1417)</f>
        <v>0</v>
      </c>
      <c r="Z1417" s="1">
        <f>IF(dataOrig!$AC1417&gt;0,dataOrig!Z1417*dataRevised!$AC1417/dataOrig!$AC1417,dataOrig!Z1417)</f>
        <v>0</v>
      </c>
      <c r="AA1417" s="1">
        <f>IF(dataOrig!$AC1417&gt;0,dataOrig!AA1417*dataRevised!$AC1417/dataOrig!$AC1417,dataOrig!AA1417)</f>
        <v>396.12019267225992</v>
      </c>
      <c r="AB1417" s="1">
        <f>IF(dataOrig!$AC1417&gt;0,dataOrig!AB1417*dataRevised!$AC1417/dataOrig!$AC1417,dataOrig!AB1417)</f>
        <v>467.14174236854893</v>
      </c>
      <c r="AC1417" s="9">
        <f>dataOrig!AC1417*VLOOKUP($C1417,pivot!$H$4:$Q$65,10,FALSE)/VLOOKUP($C1417,pivot!$H$4:$Q$65,6,FALSE)</f>
        <v>863.26193504080879</v>
      </c>
    </row>
    <row r="1418" spans="1:29">
      <c r="A1418">
        <v>1480</v>
      </c>
      <c r="B1418">
        <v>54023</v>
      </c>
      <c r="C1418">
        <f>dataOrig!C1418</f>
        <v>54023</v>
      </c>
      <c r="D1418">
        <v>54</v>
      </c>
      <c r="E1418" s="1">
        <f>IF(dataOrig!$I1418&gt;0,dataOrig!E1418*dataRevised!$I1418/dataOrig!$I1418,dataOrig!E1418)</f>
        <v>20.279875610839628</v>
      </c>
      <c r="F1418" s="1">
        <f>IF(dataOrig!$I1418&gt;0,dataOrig!F1418*dataRevised!$I1418/dataOrig!$I1418,dataOrig!F1418)</f>
        <v>122.69324744557976</v>
      </c>
      <c r="G1418" s="1">
        <f>IF(dataOrig!$I1418&gt;0,dataOrig!G1418*dataRevised!$I1418/dataOrig!$I1418,dataOrig!G1418)</f>
        <v>251.47045757441137</v>
      </c>
      <c r="H1418" s="1">
        <f>IF(dataOrig!$I1418&gt;0,dataOrig!H1418*dataRevised!$I1418/dataOrig!$I1418,dataOrig!H1418)</f>
        <v>155.14104842292315</v>
      </c>
      <c r="I1418" s="9">
        <f>dataOrig!I1418*VLOOKUP($C1418,pivot!$H$4:$Q$65,7,FALSE)/VLOOKUP($C1418,pivot!$H$4:$Q$65,2,FALSE)</f>
        <v>549.58462905375393</v>
      </c>
      <c r="J1418" s="1">
        <f>dataOrig!J1418</f>
        <v>20</v>
      </c>
      <c r="K1418" s="1">
        <f>dataOrig!K1418</f>
        <v>121</v>
      </c>
      <c r="L1418" s="1">
        <f>dataOrig!L1418</f>
        <v>248</v>
      </c>
      <c r="M1418" s="1">
        <f>dataOrig!M1418</f>
        <v>153</v>
      </c>
      <c r="N1418" s="9">
        <f>dataOrig!N1418</f>
        <v>542</v>
      </c>
      <c r="O1418" s="1">
        <f>IF(dataOrig!$S1418&gt;0,dataOrig!O1418*dataRevised!$S1418/dataOrig!$S1418,dataOrig!O1418)</f>
        <v>17.887334407586675</v>
      </c>
      <c r="P1418" s="1">
        <f>IF(dataOrig!$S1418&gt;0,dataOrig!P1418*dataRevised!$S1418/dataOrig!$S1418,dataOrig!P1418)</f>
        <v>108.21837316589941</v>
      </c>
      <c r="Q1418" s="1">
        <f>IF(dataOrig!$S1418&gt;0,dataOrig!Q1418*dataRevised!$S1418/dataOrig!$S1418,dataOrig!Q1418)</f>
        <v>221.80294665407479</v>
      </c>
      <c r="R1418" s="1">
        <f>IF(dataOrig!$S1418&gt;0,dataOrig!R1418*dataRevised!$S1418/dataOrig!$S1418,dataOrig!R1418)</f>
        <v>136.83810821803806</v>
      </c>
      <c r="S1418" s="9">
        <f>dataOrig!S1418*VLOOKUP($C1418,pivot!$H$4:$Q$65,8,FALSE)/VLOOKUP($C1418,pivot!$H$4:$Q$65,4,FALSE)</f>
        <v>484.7467624455989</v>
      </c>
      <c r="T1418" s="1">
        <f>IF(dataOrig!$X1418&gt;0,dataOrig!T1418*dataRevised!$X1418/dataOrig!$X1418,dataOrig!T1418)</f>
        <v>15.983676410562921</v>
      </c>
      <c r="U1418" s="1">
        <f>IF(dataOrig!$X1418&gt;0,dataOrig!U1418*dataRevised!$X1418/dataOrig!$X1418,dataOrig!U1418)</f>
        <v>106.89083599563955</v>
      </c>
      <c r="V1418" s="1">
        <f>IF(dataOrig!$X1418&gt;0,dataOrig!V1418*dataRevised!$X1418/dataOrig!$X1418,dataOrig!V1418)</f>
        <v>136.86022926544501</v>
      </c>
      <c r="W1418" s="1">
        <f>IF(dataOrig!$X1418&gt;0,dataOrig!W1418*dataRevised!$X1418/dataOrig!$X1418,dataOrig!W1418)</f>
        <v>160.83574388128937</v>
      </c>
      <c r="X1418" s="9">
        <f>dataOrig!X1418*VLOOKUP($C1418,pivot!$H$4:$Q$65,9,FALSE)/VLOOKUP($C1418,pivot!$H$4:$Q$65,5,FALSE)</f>
        <v>420.57048555293687</v>
      </c>
      <c r="Y1418" s="1">
        <f>IF(dataOrig!$AC1418&gt;0,dataOrig!Y1418*dataRevised!$AC1418/dataOrig!$AC1418,dataOrig!Y1418)</f>
        <v>16.004856269586259</v>
      </c>
      <c r="Z1418" s="1">
        <f>IF(dataOrig!$AC1418&gt;0,dataOrig!Z1418*dataRevised!$AC1418/dataOrig!$AC1418,dataOrig!Z1418)</f>
        <v>107.03247630285813</v>
      </c>
      <c r="AA1418" s="1">
        <f>IF(dataOrig!$AC1418&gt;0,dataOrig!AA1418*dataRevised!$AC1418/dataOrig!$AC1418,dataOrig!AA1418)</f>
        <v>137.04158180833235</v>
      </c>
      <c r="AB1418" s="1">
        <f>IF(dataOrig!$AC1418&gt;0,dataOrig!AB1418*dataRevised!$AC1418/dataOrig!$AC1418,dataOrig!AB1418)</f>
        <v>161.04886621271177</v>
      </c>
      <c r="AC1418" s="9">
        <f>dataOrig!AC1418*VLOOKUP($C1418,pivot!$H$4:$Q$65,10,FALSE)/VLOOKUP($C1418,pivot!$H$4:$Q$65,6,FALSE)</f>
        <v>421.12778059348852</v>
      </c>
    </row>
    <row r="1419" spans="1:29">
      <c r="A1419">
        <v>1481</v>
      </c>
      <c r="B1419">
        <v>54023</v>
      </c>
      <c r="C1419">
        <f>dataOrig!C1419</f>
        <v>54023</v>
      </c>
      <c r="D1419">
        <v>54</v>
      </c>
      <c r="E1419" s="1">
        <f>IF(dataOrig!$I1419&gt;0,dataOrig!E1419*dataRevised!$I1419/dataOrig!$I1419,dataOrig!E1419)</f>
        <v>463.39515770768548</v>
      </c>
      <c r="F1419" s="1">
        <f>IF(dataOrig!$I1419&gt;0,dataOrig!F1419*dataRevised!$I1419/dataOrig!$I1419,dataOrig!F1419)</f>
        <v>1235.0444247001333</v>
      </c>
      <c r="G1419" s="1">
        <f>IF(dataOrig!$I1419&gt;0,dataOrig!G1419*dataRevised!$I1419/dataOrig!$I1419,dataOrig!G1419)</f>
        <v>200.77076854731231</v>
      </c>
      <c r="H1419" s="1">
        <f>IF(dataOrig!$I1419&gt;0,dataOrig!H1419*dataRevised!$I1419/dataOrig!$I1419,dataOrig!H1419)</f>
        <v>934.90226565970693</v>
      </c>
      <c r="I1419" s="9">
        <f>dataOrig!I1419*VLOOKUP($C1419,pivot!$H$4:$Q$65,7,FALSE)/VLOOKUP($C1419,pivot!$H$4:$Q$65,2,FALSE)</f>
        <v>2834.1126166148379</v>
      </c>
      <c r="J1419" s="1">
        <f>dataOrig!J1419</f>
        <v>457</v>
      </c>
      <c r="K1419" s="1">
        <f>dataOrig!K1419</f>
        <v>1218</v>
      </c>
      <c r="L1419" s="1">
        <f>dataOrig!L1419</f>
        <v>198</v>
      </c>
      <c r="M1419" s="1">
        <f>dataOrig!M1419</f>
        <v>922</v>
      </c>
      <c r="N1419" s="9">
        <f>dataOrig!N1419</f>
        <v>2795</v>
      </c>
      <c r="O1419" s="1">
        <f>IF(dataOrig!$S1419&gt;0,dataOrig!O1419*dataRevised!$S1419/dataOrig!$S1419,dataOrig!O1419)</f>
        <v>408.72559121335553</v>
      </c>
      <c r="P1419" s="1">
        <f>IF(dataOrig!$S1419&gt;0,dataOrig!P1419*dataRevised!$S1419/dataOrig!$S1419,dataOrig!P1419)</f>
        <v>1089.3386654220285</v>
      </c>
      <c r="Q1419" s="1">
        <f>IF(dataOrig!$S1419&gt;0,dataOrig!Q1419*dataRevised!$S1419/dataOrig!$S1419,dataOrig!Q1419)</f>
        <v>177.08461063510808</v>
      </c>
      <c r="R1419" s="1">
        <f>IF(dataOrig!$S1419&gt;0,dataOrig!R1419*dataRevised!$S1419/dataOrig!$S1419,dataOrig!R1419)</f>
        <v>824.60611618974565</v>
      </c>
      <c r="S1419" s="9">
        <f>dataOrig!S1419*VLOOKUP($C1419,pivot!$H$4:$Q$65,8,FALSE)/VLOOKUP($C1419,pivot!$H$4:$Q$65,4,FALSE)</f>
        <v>2499.7549834602378</v>
      </c>
      <c r="T1419" s="1">
        <f>IF(dataOrig!$X1419&gt;0,dataOrig!T1419*dataRevised!$X1419/dataOrig!$X1419,dataOrig!T1419)</f>
        <v>365.62659789162683</v>
      </c>
      <c r="U1419" s="1">
        <f>IF(dataOrig!$X1419&gt;0,dataOrig!U1419*dataRevised!$X1419/dataOrig!$X1419,dataOrig!U1419)</f>
        <v>1081.8950970399778</v>
      </c>
      <c r="V1419" s="1">
        <f>IF(dataOrig!$X1419&gt;0,dataOrig!V1419*dataRevised!$X1419/dataOrig!$X1419,dataOrig!V1419)</f>
        <v>108.88879554695991</v>
      </c>
      <c r="W1419" s="1">
        <f>IF(dataOrig!$X1419&gt;0,dataOrig!W1419*dataRevised!$X1419/dataOrig!$X1419,dataOrig!W1419)</f>
        <v>966.01344306339672</v>
      </c>
      <c r="X1419" s="9">
        <f>dataOrig!X1419*VLOOKUP($C1419,pivot!$H$4:$Q$65,9,FALSE)/VLOOKUP($C1419,pivot!$H$4:$Q$65,5,FALSE)</f>
        <v>2522.4239335419611</v>
      </c>
      <c r="Y1419" s="1">
        <f>IF(dataOrig!$AC1419&gt;0,dataOrig!Y1419*dataRevised!$AC1419/dataOrig!$AC1419,dataOrig!Y1419)</f>
        <v>366.11108716678575</v>
      </c>
      <c r="Z1419" s="1">
        <f>IF(dataOrig!$AC1419&gt;0,dataOrig!Z1419*dataRevised!$AC1419/dataOrig!$AC1419,dataOrig!Z1419)</f>
        <v>1083.3287087476199</v>
      </c>
      <c r="AA1419" s="1">
        <f>IF(dataOrig!$AC1419&gt;0,dataOrig!AA1419*dataRevised!$AC1419/dataOrig!$AC1419,dataOrig!AA1419)</f>
        <v>109.03308333655642</v>
      </c>
      <c r="AB1419" s="1">
        <f>IF(dataOrig!$AC1419&gt;0,dataOrig!AB1419*dataRevised!$AC1419/dataOrig!$AC1419,dataOrig!AB1419)</f>
        <v>967.29350079311973</v>
      </c>
      <c r="AC1419" s="9">
        <f>dataOrig!AC1419*VLOOKUP($C1419,pivot!$H$4:$Q$65,10,FALSE)/VLOOKUP($C1419,pivot!$H$4:$Q$65,6,FALSE)</f>
        <v>2525.7663800440819</v>
      </c>
    </row>
    <row r="1420" spans="1:29">
      <c r="A1420">
        <v>1482</v>
      </c>
      <c r="B1420">
        <v>54027</v>
      </c>
      <c r="C1420">
        <f>dataOrig!C1420</f>
        <v>54027</v>
      </c>
      <c r="D1420">
        <v>54</v>
      </c>
      <c r="E1420" s="1">
        <f>IF(dataOrig!$I1420&gt;0,dataOrig!E1420*dataRevised!$I1420/dataOrig!$I1420,dataOrig!E1420)</f>
        <v>217.84147386461012</v>
      </c>
      <c r="F1420" s="1">
        <f>IF(dataOrig!$I1420&gt;0,dataOrig!F1420*dataRevised!$I1420/dataOrig!$I1420,dataOrig!F1420)</f>
        <v>92.717652099400169</v>
      </c>
      <c r="G1420" s="1">
        <f>IF(dataOrig!$I1420&gt;0,dataOrig!G1420*dataRevised!$I1420/dataOrig!$I1420,dataOrig!G1420)</f>
        <v>387.97386461011143</v>
      </c>
      <c r="H1420" s="1">
        <f>IF(dataOrig!$I1420&gt;0,dataOrig!H1420*dataRevised!$I1420/dataOrig!$I1420,dataOrig!H1420)</f>
        <v>884.86846615252784</v>
      </c>
      <c r="I1420" s="9">
        <f>dataOrig!I1420*VLOOKUP($C1420,pivot!$H$4:$Q$65,7,FALSE)/VLOOKUP($C1420,pivot!$H$4:$Q$65,2,FALSE)</f>
        <v>1583.4014567266495</v>
      </c>
      <c r="J1420" s="1">
        <f>dataOrig!J1420</f>
        <v>242</v>
      </c>
      <c r="K1420" s="1">
        <f>dataOrig!K1420</f>
        <v>103</v>
      </c>
      <c r="L1420" s="1">
        <f>dataOrig!L1420</f>
        <v>431</v>
      </c>
      <c r="M1420" s="1">
        <f>dataOrig!M1420</f>
        <v>983</v>
      </c>
      <c r="N1420" s="9">
        <f>dataOrig!N1420</f>
        <v>1759</v>
      </c>
      <c r="O1420" s="1">
        <f>IF(dataOrig!$S1420&gt;0,dataOrig!O1420*dataRevised!$S1420/dataOrig!$S1420,dataOrig!O1420)</f>
        <v>242.26851812699499</v>
      </c>
      <c r="P1420" s="1">
        <f>IF(dataOrig!$S1420&gt;0,dataOrig!P1420*dataRevised!$S1420/dataOrig!$S1420,dataOrig!P1420)</f>
        <v>103.11428664082844</v>
      </c>
      <c r="Q1420" s="1">
        <f>IF(dataOrig!$S1420&gt;0,dataOrig!Q1420*dataRevised!$S1420/dataOrig!$S1420,dataOrig!Q1420)</f>
        <v>431.47822856502006</v>
      </c>
      <c r="R1420" s="1">
        <f>IF(dataOrig!$S1420&gt;0,dataOrig!R1420*dataRevised!$S1420/dataOrig!$S1420,dataOrig!R1420)</f>
        <v>984.09071619353745</v>
      </c>
      <c r="S1420" s="9">
        <f>dataOrig!S1420*VLOOKUP($C1420,pivot!$H$4:$Q$65,8,FALSE)/VLOOKUP($C1420,pivot!$H$4:$Q$65,4,FALSE)</f>
        <v>1760.9517495263808</v>
      </c>
      <c r="T1420" s="1">
        <f>IF(dataOrig!$X1420&gt;0,dataOrig!T1420*dataRevised!$X1420/dataOrig!$X1420,dataOrig!T1420)</f>
        <v>200.83617476774688</v>
      </c>
      <c r="U1420" s="1">
        <f>IF(dataOrig!$X1420&gt;0,dataOrig!U1420*dataRevised!$X1420/dataOrig!$X1420,dataOrig!U1420)</f>
        <v>114.90626914572583</v>
      </c>
      <c r="V1420" s="1">
        <f>IF(dataOrig!$X1420&gt;0,dataOrig!V1420*dataRevised!$X1420/dataOrig!$X1420,dataOrig!V1420)</f>
        <v>509.58432403756672</v>
      </c>
      <c r="W1420" s="1">
        <f>IF(dataOrig!$X1420&gt;0,dataOrig!W1420*dataRevised!$X1420/dataOrig!$X1420,dataOrig!W1420)</f>
        <v>1144.0667667117921</v>
      </c>
      <c r="X1420" s="9">
        <f>dataOrig!X1420*VLOOKUP($C1420,pivot!$H$4:$Q$65,9,FALSE)/VLOOKUP($C1420,pivot!$H$4:$Q$65,5,FALSE)</f>
        <v>1969.3935346628314</v>
      </c>
      <c r="Y1420" s="1">
        <f>IF(dataOrig!$AC1420&gt;0,dataOrig!Y1420*dataRevised!$AC1420/dataOrig!$AC1420,dataOrig!Y1420)</f>
        <v>232.87349850736302</v>
      </c>
      <c r="Z1420" s="1">
        <f>IF(dataOrig!$AC1420&gt;0,dataOrig!Z1420*dataRevised!$AC1420/dataOrig!$AC1420,dataOrig!Z1420)</f>
        <v>133.23608123555596</v>
      </c>
      <c r="AA1420" s="1">
        <f>IF(dataOrig!$AC1420&gt;0,dataOrig!AA1420*dataRevised!$AC1420/dataOrig!$AC1420,dataOrig!AA1420)</f>
        <v>590.87305591420477</v>
      </c>
      <c r="AB1420" s="1">
        <f>IF(dataOrig!$AC1420&gt;0,dataOrig!AB1420*dataRevised!$AC1420/dataOrig!$AC1420,dataOrig!AB1420)</f>
        <v>1326.5679392583613</v>
      </c>
      <c r="AC1420" s="9">
        <f>dataOrig!AC1420*VLOOKUP($C1420,pivot!$H$4:$Q$65,10,FALSE)/VLOOKUP($C1420,pivot!$H$4:$Q$65,6,FALSE)</f>
        <v>2283.5505749154854</v>
      </c>
    </row>
    <row r="1421" spans="1:29">
      <c r="A1421">
        <v>1483</v>
      </c>
      <c r="B1421">
        <v>54027</v>
      </c>
      <c r="C1421">
        <f>dataOrig!C1421</f>
        <v>54027</v>
      </c>
      <c r="D1421">
        <v>54</v>
      </c>
      <c r="E1421" s="1">
        <f>IF(dataOrig!$I1421&gt;0,dataOrig!E1421*dataRevised!$I1421/dataOrig!$I1421,dataOrig!E1421)</f>
        <v>45.908740359897173</v>
      </c>
      <c r="F1421" s="1">
        <f>IF(dataOrig!$I1421&gt;0,dataOrig!F1421*dataRevised!$I1421/dataOrig!$I1421,dataOrig!F1421)</f>
        <v>1283.6443873179091</v>
      </c>
      <c r="G1421" s="1">
        <f>IF(dataOrig!$I1421&gt;0,dataOrig!G1421*dataRevised!$I1421/dataOrig!$I1421,dataOrig!G1421)</f>
        <v>53.11011139674379</v>
      </c>
      <c r="H1421" s="1">
        <f>IF(dataOrig!$I1421&gt;0,dataOrig!H1421*dataRevised!$I1421/dataOrig!$I1421,dataOrig!H1421)</f>
        <v>459.08740359897178</v>
      </c>
      <c r="I1421" s="9">
        <f>dataOrig!I1421*VLOOKUP($C1421,pivot!$H$4:$Q$65,7,FALSE)/VLOOKUP($C1421,pivot!$H$4:$Q$65,2,FALSE)</f>
        <v>1841.750642673522</v>
      </c>
      <c r="J1421" s="1">
        <f>dataOrig!J1421</f>
        <v>51</v>
      </c>
      <c r="K1421" s="1">
        <f>dataOrig!K1421</f>
        <v>1426</v>
      </c>
      <c r="L1421" s="1">
        <f>dataOrig!L1421</f>
        <v>59</v>
      </c>
      <c r="M1421" s="1">
        <f>dataOrig!M1421</f>
        <v>510</v>
      </c>
      <c r="N1421" s="9">
        <f>dataOrig!N1421</f>
        <v>2046</v>
      </c>
      <c r="O1421" s="1">
        <f>IF(dataOrig!$S1421&gt;0,dataOrig!O1421*dataRevised!$S1421/dataOrig!$S1421,dataOrig!O1421)</f>
        <v>51.056588530895638</v>
      </c>
      <c r="P1421" s="1">
        <f>IF(dataOrig!$S1421&gt;0,dataOrig!P1421*dataRevised!$S1421/dataOrig!$S1421,dataOrig!P1421)</f>
        <v>1427.5822597070037</v>
      </c>
      <c r="Q1421" s="1">
        <f>IF(dataOrig!$S1421&gt;0,dataOrig!Q1421*dataRevised!$S1421/dataOrig!$S1421,dataOrig!Q1421)</f>
        <v>59.065465163192989</v>
      </c>
      <c r="R1421" s="1">
        <f>IF(dataOrig!$S1421&gt;0,dataOrig!R1421*dataRevised!$S1421/dataOrig!$S1421,dataOrig!R1421)</f>
        <v>510.56588530895641</v>
      </c>
      <c r="S1421" s="9">
        <f>dataOrig!S1421*VLOOKUP($C1421,pivot!$H$4:$Q$65,8,FALSE)/VLOOKUP($C1421,pivot!$H$4:$Q$65,4,FALSE)</f>
        <v>2048.2701987100486</v>
      </c>
      <c r="T1421" s="1">
        <f>IF(dataOrig!$X1421&gt;0,dataOrig!T1421*dataRevised!$X1421/dataOrig!$X1421,dataOrig!T1421)</f>
        <v>41.965767861917257</v>
      </c>
      <c r="U1421" s="1">
        <f>IF(dataOrig!$X1421&gt;0,dataOrig!U1421*dataRevised!$X1421/dataOrig!$X1421,dataOrig!U1421)</f>
        <v>1596.6975486510423</v>
      </c>
      <c r="V1421" s="1">
        <f>IF(dataOrig!$X1421&gt;0,dataOrig!V1421*dataRevised!$X1421/dataOrig!$X1421,dataOrig!V1421)</f>
        <v>69.942946436528757</v>
      </c>
      <c r="W1421" s="1">
        <f>IF(dataOrig!$X1421&gt;0,dataOrig!W1421*dataRevised!$X1421/dataOrig!$X1421,dataOrig!W1421)</f>
        <v>593.5158597614012</v>
      </c>
      <c r="X1421" s="9">
        <f>dataOrig!X1421*VLOOKUP($C1421,pivot!$H$4:$Q$65,9,FALSE)/VLOOKUP($C1421,pivot!$H$4:$Q$65,5,FALSE)</f>
        <v>2302.1221227108895</v>
      </c>
      <c r="Y1421" s="1">
        <f>IF(dataOrig!$AC1421&gt;0,dataOrig!Y1421*dataRevised!$AC1421/dataOrig!$AC1421,dataOrig!Y1421)</f>
        <v>48.660134016463921</v>
      </c>
      <c r="Z1421" s="1">
        <f>IF(dataOrig!$AC1421&gt;0,dataOrig!Z1421*dataRevised!$AC1421/dataOrig!$AC1421,dataOrig!Z1421)</f>
        <v>1851.4022418645081</v>
      </c>
      <c r="AA1421" s="1">
        <f>IF(dataOrig!$AC1421&gt;0,dataOrig!AA1421*dataRevised!$AC1421/dataOrig!$AC1421,dataOrig!AA1421)</f>
        <v>81.100223360773199</v>
      </c>
      <c r="AB1421" s="1">
        <f>IF(dataOrig!$AC1421&gt;0,dataOrig!AB1421*dataRevised!$AC1421/dataOrig!$AC1421,dataOrig!AB1421)</f>
        <v>688.19332394713263</v>
      </c>
      <c r="AC1421" s="9">
        <f>dataOrig!AC1421*VLOOKUP($C1421,pivot!$H$4:$Q$65,10,FALSE)/VLOOKUP($C1421,pivot!$H$4:$Q$65,6,FALSE)</f>
        <v>2669.355923188878</v>
      </c>
    </row>
    <row r="1422" spans="1:29">
      <c r="A1422">
        <v>1484</v>
      </c>
      <c r="B1422">
        <v>54027</v>
      </c>
      <c r="C1422">
        <f>dataOrig!C1422</f>
        <v>54027</v>
      </c>
      <c r="D1422">
        <v>54</v>
      </c>
      <c r="E1422" s="1">
        <f>IF(dataOrig!$I1422&gt;0,dataOrig!E1422*dataRevised!$I1422/dataOrig!$I1422,dataOrig!E1422)</f>
        <v>332.16323907455018</v>
      </c>
      <c r="F1422" s="1">
        <f>IF(dataOrig!$I1422&gt;0,dataOrig!F1422*dataRevised!$I1422/dataOrig!$I1422,dataOrig!F1422)</f>
        <v>247.5471293916024</v>
      </c>
      <c r="G1422" s="1">
        <f>IF(dataOrig!$I1422&gt;0,dataOrig!G1422*dataRevised!$I1422/dataOrig!$I1422,dataOrig!G1422)</f>
        <v>0</v>
      </c>
      <c r="H1422" s="1">
        <f>IF(dataOrig!$I1422&gt;0,dataOrig!H1422*dataRevised!$I1422/dataOrig!$I1422,dataOrig!H1422)</f>
        <v>197.1375321336761</v>
      </c>
      <c r="I1422" s="9">
        <f>dataOrig!I1422*VLOOKUP($C1422,pivot!$H$4:$Q$65,7,FALSE)/VLOOKUP($C1422,pivot!$H$4:$Q$65,2,FALSE)</f>
        <v>776.84790059982868</v>
      </c>
      <c r="J1422" s="1">
        <f>dataOrig!J1422</f>
        <v>369</v>
      </c>
      <c r="K1422" s="1">
        <f>dataOrig!K1422</f>
        <v>275</v>
      </c>
      <c r="L1422" s="1">
        <f>dataOrig!L1422</f>
        <v>0</v>
      </c>
      <c r="M1422" s="1">
        <f>dataOrig!M1422</f>
        <v>219</v>
      </c>
      <c r="N1422" s="9">
        <f>dataOrig!N1422</f>
        <v>863</v>
      </c>
      <c r="O1422" s="1">
        <f>IF(dataOrig!$S1422&gt;0,dataOrig!O1422*dataRevised!$S1422/dataOrig!$S1422,dataOrig!O1422)</f>
        <v>369.40943466471543</v>
      </c>
      <c r="P1422" s="1">
        <f>IF(dataOrig!$S1422&gt;0,dataOrig!P1422*dataRevised!$S1422/dataOrig!$S1422,dataOrig!P1422)</f>
        <v>275.30513423522154</v>
      </c>
      <c r="Q1422" s="1">
        <f>IF(dataOrig!$S1422&gt;0,dataOrig!Q1422*dataRevised!$S1422/dataOrig!$S1422,dataOrig!Q1422)</f>
        <v>0</v>
      </c>
      <c r="R1422" s="1">
        <f>IF(dataOrig!$S1422&gt;0,dataOrig!R1422*dataRevised!$S1422/dataOrig!$S1422,dataOrig!R1422)</f>
        <v>219.24299780914009</v>
      </c>
      <c r="S1422" s="9">
        <f>dataOrig!S1422*VLOOKUP($C1422,pivot!$H$4:$Q$65,8,FALSE)/VLOOKUP($C1422,pivot!$H$4:$Q$65,4,FALSE)</f>
        <v>863.95756670907701</v>
      </c>
      <c r="T1422" s="1">
        <f>IF(dataOrig!$X1422&gt;0,dataOrig!T1422*dataRevised!$X1422/dataOrig!$X1422,dataOrig!T1422)</f>
        <v>306.74977937163328</v>
      </c>
      <c r="U1422" s="1">
        <f>IF(dataOrig!$X1422&gt;0,dataOrig!U1422*dataRevised!$X1422/dataOrig!$X1422,dataOrig!U1422)</f>
        <v>307.74896432072654</v>
      </c>
      <c r="V1422" s="1">
        <f>IF(dataOrig!$X1422&gt;0,dataOrig!V1422*dataRevised!$X1422/dataOrig!$X1422,dataOrig!V1422)</f>
        <v>0</v>
      </c>
      <c r="W1422" s="1">
        <f>IF(dataOrig!$X1422&gt;0,dataOrig!W1422*dataRevised!$X1422/dataOrig!$X1422,dataOrig!W1422)</f>
        <v>253.79297706969007</v>
      </c>
      <c r="X1422" s="9">
        <f>dataOrig!X1422*VLOOKUP($C1422,pivot!$H$4:$Q$65,9,FALSE)/VLOOKUP($C1422,pivot!$H$4:$Q$65,5,FALSE)</f>
        <v>868.29172076204986</v>
      </c>
      <c r="Y1422" s="1">
        <f>IF(dataOrig!$AC1422&gt;0,dataOrig!Y1422*dataRevised!$AC1422/dataOrig!$AC1422,dataOrig!Y1422)</f>
        <v>355.68240816796248</v>
      </c>
      <c r="Z1422" s="1">
        <f>IF(dataOrig!$AC1422&gt;0,dataOrig!Z1422*dataRevised!$AC1422/dataOrig!$AC1422,dataOrig!Z1422)</f>
        <v>356.84098278740208</v>
      </c>
      <c r="AA1422" s="1">
        <f>IF(dataOrig!$AC1422&gt;0,dataOrig!AA1422*dataRevised!$AC1422/dataOrig!$AC1422,dataOrig!AA1422)</f>
        <v>0</v>
      </c>
      <c r="AB1422" s="1">
        <f>IF(dataOrig!$AC1422&gt;0,dataOrig!AB1422*dataRevised!$AC1422/dataOrig!$AC1422,dataOrig!AB1422)</f>
        <v>294.27795333766278</v>
      </c>
      <c r="AC1422" s="9">
        <f>dataOrig!AC1422*VLOOKUP($C1422,pivot!$H$4:$Q$65,10,FALSE)/VLOOKUP($C1422,pivot!$H$4:$Q$65,6,FALSE)</f>
        <v>1006.8013442930275</v>
      </c>
    </row>
    <row r="1423" spans="1:29">
      <c r="A1423">
        <v>1485</v>
      </c>
      <c r="B1423">
        <v>54057</v>
      </c>
      <c r="C1423">
        <f>dataOrig!C1423</f>
        <v>54057</v>
      </c>
      <c r="D1423">
        <v>54</v>
      </c>
      <c r="E1423" s="1">
        <f>IF(dataOrig!$I1423&gt;0,dataOrig!E1423*dataRevised!$I1423/dataOrig!$I1423,dataOrig!E1423)</f>
        <v>149.84861699476701</v>
      </c>
      <c r="F1423" s="1">
        <f>IF(dataOrig!$I1423&gt;0,dataOrig!F1423*dataRevised!$I1423/dataOrig!$I1423,dataOrig!F1423)</f>
        <v>178.9101669573885</v>
      </c>
      <c r="G1423" s="1">
        <f>IF(dataOrig!$I1423&gt;0,dataOrig!G1423*dataRevised!$I1423/dataOrig!$I1423,dataOrig!G1423)</f>
        <v>0</v>
      </c>
      <c r="H1423" s="1">
        <f>IF(dataOrig!$I1423&gt;0,dataOrig!H1423*dataRevised!$I1423/dataOrig!$I1423,dataOrig!H1423)</f>
        <v>247.93134811861449</v>
      </c>
      <c r="I1423" s="9">
        <f>dataOrig!I1423*VLOOKUP($C1423,pivot!$H$4:$Q$65,7,FALSE)/VLOOKUP($C1423,pivot!$H$4:$Q$65,2,FALSE)</f>
        <v>576.69013207077001</v>
      </c>
      <c r="J1423" s="1">
        <f>dataOrig!J1423</f>
        <v>165</v>
      </c>
      <c r="K1423" s="1">
        <f>dataOrig!K1423</f>
        <v>197</v>
      </c>
      <c r="L1423" s="1">
        <f>dataOrig!L1423</f>
        <v>0</v>
      </c>
      <c r="M1423" s="1">
        <f>dataOrig!M1423</f>
        <v>273</v>
      </c>
      <c r="N1423" s="9">
        <f>dataOrig!N1423</f>
        <v>635</v>
      </c>
      <c r="O1423" s="1">
        <f>IF(dataOrig!$S1423&gt;0,dataOrig!O1423*dataRevised!$S1423/dataOrig!$S1423,dataOrig!O1423)</f>
        <v>176.95885085197537</v>
      </c>
      <c r="P1423" s="1">
        <f>IF(dataOrig!$S1423&gt;0,dataOrig!P1423*dataRevised!$S1423/dataOrig!$S1423,dataOrig!P1423)</f>
        <v>211.27814313841907</v>
      </c>
      <c r="Q1423" s="1">
        <f>IF(dataOrig!$S1423&gt;0,dataOrig!Q1423*dataRevised!$S1423/dataOrig!$S1423,dataOrig!Q1423)</f>
        <v>0</v>
      </c>
      <c r="R1423" s="1">
        <f>IF(dataOrig!$S1423&gt;0,dataOrig!R1423*dataRevised!$S1423/dataOrig!$S1423,dataOrig!R1423)</f>
        <v>292.7864623187229</v>
      </c>
      <c r="S1423" s="9">
        <f>dataOrig!S1423*VLOOKUP($C1423,pivot!$H$4:$Q$65,8,FALSE)/VLOOKUP($C1423,pivot!$H$4:$Q$65,4,FALSE)</f>
        <v>681.02345630911725</v>
      </c>
      <c r="T1423" s="1">
        <f>IF(dataOrig!$X1423&gt;0,dataOrig!T1423*dataRevised!$X1423/dataOrig!$X1423,dataOrig!T1423)</f>
        <v>202.75072963634918</v>
      </c>
      <c r="U1423" s="1">
        <f>IF(dataOrig!$X1423&gt;0,dataOrig!U1423*dataRevised!$X1423/dataOrig!$X1423,dataOrig!U1423)</f>
        <v>259.68073746527477</v>
      </c>
      <c r="V1423" s="1">
        <f>IF(dataOrig!$X1423&gt;0,dataOrig!V1423*dataRevised!$X1423/dataOrig!$X1423,dataOrig!V1423)</f>
        <v>0</v>
      </c>
      <c r="W1423" s="1">
        <f>IF(dataOrig!$X1423&gt;0,dataOrig!W1423*dataRevised!$X1423/dataOrig!$X1423,dataOrig!W1423)</f>
        <v>409.49654754139488</v>
      </c>
      <c r="X1423" s="9">
        <f>dataOrig!X1423*VLOOKUP($C1423,pivot!$H$4:$Q$65,9,FALSE)/VLOOKUP($C1423,pivot!$H$4:$Q$65,5,FALSE)</f>
        <v>871.92801464301886</v>
      </c>
      <c r="Y1423" s="1">
        <f>IF(dataOrig!$AC1423&gt;0,dataOrig!Y1423*dataRevised!$AC1423/dataOrig!$AC1423,dataOrig!Y1423)</f>
        <v>223.8711489549394</v>
      </c>
      <c r="Z1423" s="1">
        <f>IF(dataOrig!$AC1423&gt;0,dataOrig!Z1423*dataRevised!$AC1423/dataOrig!$AC1423,dataOrig!Z1423)</f>
        <v>286.73152082898645</v>
      </c>
      <c r="AA1423" s="1">
        <f>IF(dataOrig!$AC1423&gt;0,dataOrig!AA1423*dataRevised!$AC1423/dataOrig!$AC1423,dataOrig!AA1423)</f>
        <v>0</v>
      </c>
      <c r="AB1423" s="1">
        <f>IF(dataOrig!$AC1423&gt;0,dataOrig!AB1423*dataRevised!$AC1423/dataOrig!$AC1423,dataOrig!AB1423)</f>
        <v>452.15355207647855</v>
      </c>
      <c r="AC1423" s="9">
        <f>dataOrig!AC1423*VLOOKUP($C1423,pivot!$H$4:$Q$65,10,FALSE)/VLOOKUP($C1423,pivot!$H$4:$Q$65,6,FALSE)</f>
        <v>962.75622186040437</v>
      </c>
    </row>
    <row r="1424" spans="1:29">
      <c r="A1424">
        <v>1486</v>
      </c>
      <c r="B1424">
        <v>54057</v>
      </c>
      <c r="C1424">
        <f>dataOrig!C1424</f>
        <v>54057</v>
      </c>
      <c r="D1424">
        <v>54</v>
      </c>
      <c r="E1424" s="1">
        <f>IF(dataOrig!$I1424&gt;0,dataOrig!E1424*dataRevised!$I1424/dataOrig!$I1424,dataOrig!E1424)</f>
        <v>23.612509344629952</v>
      </c>
      <c r="F1424" s="1">
        <f>IF(dataOrig!$I1424&gt;0,dataOrig!F1424*dataRevised!$I1424/dataOrig!$I1424,dataOrig!F1424)</f>
        <v>109.88898579616247</v>
      </c>
      <c r="G1424" s="1">
        <f>IF(dataOrig!$I1424&gt;0,dataOrig!G1424*dataRevised!$I1424/dataOrig!$I1424,dataOrig!G1424)</f>
        <v>170.73660603040119</v>
      </c>
      <c r="H1424" s="1">
        <f>IF(dataOrig!$I1424&gt;0,dataOrig!H1424*dataRevised!$I1424/dataOrig!$I1424,dataOrig!H1424)</f>
        <v>204.3390231746823</v>
      </c>
      <c r="I1424" s="9">
        <f>dataOrig!I1424*VLOOKUP($C1424,pivot!$H$4:$Q$65,7,FALSE)/VLOOKUP($C1424,pivot!$H$4:$Q$65,2,FALSE)</f>
        <v>508.57712434587592</v>
      </c>
      <c r="J1424" s="1">
        <f>dataOrig!J1424</f>
        <v>26</v>
      </c>
      <c r="K1424" s="1">
        <f>dataOrig!K1424</f>
        <v>121</v>
      </c>
      <c r="L1424" s="1">
        <f>dataOrig!L1424</f>
        <v>188</v>
      </c>
      <c r="M1424" s="1">
        <f>dataOrig!M1424</f>
        <v>225</v>
      </c>
      <c r="N1424" s="9">
        <f>dataOrig!N1424</f>
        <v>560</v>
      </c>
      <c r="O1424" s="1">
        <f>IF(dataOrig!$S1424&gt;0,dataOrig!O1424*dataRevised!$S1424/dataOrig!$S1424,dataOrig!O1424)</f>
        <v>27.88442498273551</v>
      </c>
      <c r="P1424" s="1">
        <f>IF(dataOrig!$S1424&gt;0,dataOrig!P1424*dataRevised!$S1424/dataOrig!$S1424,dataOrig!P1424)</f>
        <v>129.76982395811527</v>
      </c>
      <c r="Q1424" s="1">
        <f>IF(dataOrig!$S1424&gt;0,dataOrig!Q1424*dataRevised!$S1424/dataOrig!$S1424,dataOrig!Q1424)</f>
        <v>201.62584218285676</v>
      </c>
      <c r="R1424" s="1">
        <f>IF(dataOrig!$S1424&gt;0,dataOrig!R1424*dataRevised!$S1424/dataOrig!$S1424,dataOrig!R1424)</f>
        <v>241.30752388905728</v>
      </c>
      <c r="S1424" s="9">
        <f>dataOrig!S1424*VLOOKUP($C1424,pivot!$H$4:$Q$65,8,FALSE)/VLOOKUP($C1424,pivot!$H$4:$Q$65,4,FALSE)</f>
        <v>600.58761501276479</v>
      </c>
      <c r="T1424" s="1">
        <f>IF(dataOrig!$X1424&gt;0,dataOrig!T1424*dataRevised!$X1424/dataOrig!$X1424,dataOrig!T1424)</f>
        <v>31.960706149572282</v>
      </c>
      <c r="U1424" s="1">
        <f>IF(dataOrig!$X1424&gt;0,dataOrig!U1424*dataRevised!$X1424/dataOrig!$X1424,dataOrig!U1424)</f>
        <v>158.80475868068726</v>
      </c>
      <c r="V1424" s="1">
        <f>IF(dataOrig!$X1424&gt;0,dataOrig!V1424*dataRevised!$X1424/dataOrig!$X1424,dataOrig!V1424)</f>
        <v>293.63898774919534</v>
      </c>
      <c r="W1424" s="1">
        <f>IF(dataOrig!$X1424&gt;0,dataOrig!W1424*dataRevised!$X1424/dataOrig!$X1424,dataOrig!W1424)</f>
        <v>336.58618663768306</v>
      </c>
      <c r="X1424" s="9">
        <f>dataOrig!X1424*VLOOKUP($C1424,pivot!$H$4:$Q$65,9,FALSE)/VLOOKUP($C1424,pivot!$H$4:$Q$65,5,FALSE)</f>
        <v>820.99063921713798</v>
      </c>
      <c r="Y1424" s="1">
        <f>IF(dataOrig!$AC1424&gt;0,dataOrig!Y1424*dataRevised!$AC1424/dataOrig!$AC1424,dataOrig!Y1424)</f>
        <v>35.29003333279833</v>
      </c>
      <c r="Z1424" s="1">
        <f>IF(dataOrig!$AC1424&gt;0,dataOrig!Z1424*dataRevised!$AC1424/dataOrig!$AC1424,dataOrig!Z1424)</f>
        <v>175.3473531223417</v>
      </c>
      <c r="AA1424" s="1">
        <f>IF(dataOrig!$AC1424&gt;0,dataOrig!AA1424*dataRevised!$AC1424/dataOrig!$AC1424,dataOrig!AA1424)</f>
        <v>324.22718124508464</v>
      </c>
      <c r="AB1424" s="1">
        <f>IF(dataOrig!$AC1424&gt;0,dataOrig!AB1424*dataRevised!$AC1424/dataOrig!$AC1424,dataOrig!AB1424)</f>
        <v>371.64816353603243</v>
      </c>
      <c r="AC1424" s="9">
        <f>dataOrig!AC1424*VLOOKUP($C1424,pivot!$H$4:$Q$65,10,FALSE)/VLOOKUP($C1424,pivot!$H$4:$Q$65,6,FALSE)</f>
        <v>906.51273123625708</v>
      </c>
    </row>
    <row r="1425" spans="1:29">
      <c r="A1425">
        <v>1487</v>
      </c>
      <c r="B1425">
        <v>54057</v>
      </c>
      <c r="C1425">
        <f>dataOrig!C1425</f>
        <v>54057</v>
      </c>
      <c r="D1425">
        <v>54</v>
      </c>
      <c r="E1425" s="1">
        <f>IF(dataOrig!$I1425&gt;0,dataOrig!E1425*dataRevised!$I1425/dataOrig!$I1425,dataOrig!E1425)</f>
        <v>0</v>
      </c>
      <c r="F1425" s="1">
        <f>IF(dataOrig!$I1425&gt;0,dataOrig!F1425*dataRevised!$I1425/dataOrig!$I1425,dataOrig!F1425)</f>
        <v>16.347121853974581</v>
      </c>
      <c r="G1425" s="1">
        <f>IF(dataOrig!$I1425&gt;0,dataOrig!G1425*dataRevised!$I1425/dataOrig!$I1425,dataOrig!G1425)</f>
        <v>170.73660603040119</v>
      </c>
      <c r="H1425" s="1">
        <f>IF(dataOrig!$I1425&gt;0,dataOrig!H1425*dataRevised!$I1425/dataOrig!$I1425,dataOrig!H1425)</f>
        <v>70.837528033889853</v>
      </c>
      <c r="I1425" s="9">
        <f>dataOrig!I1425*VLOOKUP($C1425,pivot!$H$4:$Q$65,7,FALSE)/VLOOKUP($C1425,pivot!$H$4:$Q$65,2,FALSE)</f>
        <v>257.92125591826562</v>
      </c>
      <c r="J1425" s="1">
        <f>dataOrig!J1425</f>
        <v>0</v>
      </c>
      <c r="K1425" s="1">
        <f>dataOrig!K1425</f>
        <v>18</v>
      </c>
      <c r="L1425" s="1">
        <f>dataOrig!L1425</f>
        <v>188</v>
      </c>
      <c r="M1425" s="1">
        <f>dataOrig!M1425</f>
        <v>78</v>
      </c>
      <c r="N1425" s="9">
        <f>dataOrig!N1425</f>
        <v>284</v>
      </c>
      <c r="O1425" s="1">
        <f>IF(dataOrig!$S1425&gt;0,dataOrig!O1425*dataRevised!$S1425/dataOrig!$S1425,dataOrig!O1425)</f>
        <v>0</v>
      </c>
      <c r="P1425" s="1">
        <f>IF(dataOrig!$S1425&gt;0,dataOrig!P1425*dataRevised!$S1425/dataOrig!$S1425,dataOrig!P1425)</f>
        <v>19.304601911124585</v>
      </c>
      <c r="Q1425" s="1">
        <f>IF(dataOrig!$S1425&gt;0,dataOrig!Q1425*dataRevised!$S1425/dataOrig!$S1425,dataOrig!Q1425)</f>
        <v>201.62584218285679</v>
      </c>
      <c r="R1425" s="1">
        <f>IF(dataOrig!$S1425&gt;0,dataOrig!R1425*dataRevised!$S1425/dataOrig!$S1425,dataOrig!R1425)</f>
        <v>83.65327494820653</v>
      </c>
      <c r="S1425" s="9">
        <f>dataOrig!S1425*VLOOKUP($C1425,pivot!$H$4:$Q$65,8,FALSE)/VLOOKUP($C1425,pivot!$H$4:$Q$65,4,FALSE)</f>
        <v>304.58371904218791</v>
      </c>
      <c r="T1425" s="1">
        <f>IF(dataOrig!$X1425&gt;0,dataOrig!T1425*dataRevised!$X1425/dataOrig!$X1425,dataOrig!T1425)</f>
        <v>0</v>
      </c>
      <c r="U1425" s="1">
        <f>IF(dataOrig!$X1425&gt;0,dataOrig!U1425*dataRevised!$X1425/dataOrig!$X1425,dataOrig!U1425)</f>
        <v>23.970529612179213</v>
      </c>
      <c r="V1425" s="1">
        <f>IF(dataOrig!$X1425&gt;0,dataOrig!V1425*dataRevised!$X1425/dataOrig!$X1425,dataOrig!V1425)</f>
        <v>293.63898774919534</v>
      </c>
      <c r="W1425" s="1">
        <f>IF(dataOrig!$X1425&gt;0,dataOrig!W1425*dataRevised!$X1425/dataOrig!$X1425,dataOrig!W1425)</f>
        <v>116.85633185937367</v>
      </c>
      <c r="X1425" s="9">
        <f>dataOrig!X1425*VLOOKUP($C1425,pivot!$H$4:$Q$65,9,FALSE)/VLOOKUP($C1425,pivot!$H$4:$Q$65,5,FALSE)</f>
        <v>434.46584922074823</v>
      </c>
      <c r="Y1425" s="1">
        <f>IF(dataOrig!$AC1425&gt;0,dataOrig!Y1425*dataRevised!$AC1425/dataOrig!$AC1425,dataOrig!Y1425)</f>
        <v>0</v>
      </c>
      <c r="Z1425" s="1">
        <f>IF(dataOrig!$AC1425&gt;0,dataOrig!Z1425*dataRevised!$AC1425/dataOrig!$AC1425,dataOrig!Z1425)</f>
        <v>26.467524999598748</v>
      </c>
      <c r="AA1425" s="1">
        <f>IF(dataOrig!$AC1425&gt;0,dataOrig!AA1425*dataRevised!$AC1425/dataOrig!$AC1425,dataOrig!AA1425)</f>
        <v>324.22718124508464</v>
      </c>
      <c r="AB1425" s="1">
        <f>IF(dataOrig!$AC1425&gt;0,dataOrig!AB1425*dataRevised!$AC1425/dataOrig!$AC1425,dataOrig!AB1425)</f>
        <v>129.02918437304388</v>
      </c>
      <c r="AC1425" s="9">
        <f>dataOrig!AC1425*VLOOKUP($C1425,pivot!$H$4:$Q$65,10,FALSE)/VLOOKUP($C1425,pivot!$H$4:$Q$65,6,FALSE)</f>
        <v>479.72389061772725</v>
      </c>
    </row>
    <row r="1426" spans="1:29">
      <c r="A1426">
        <v>1488</v>
      </c>
      <c r="B1426">
        <v>54057</v>
      </c>
      <c r="C1426">
        <f>dataOrig!C1426</f>
        <v>54057</v>
      </c>
      <c r="D1426">
        <v>54</v>
      </c>
      <c r="E1426" s="1">
        <f>IF(dataOrig!$I1426&gt;0,dataOrig!E1426*dataRevised!$I1426/dataOrig!$I1426,dataOrig!E1426)</f>
        <v>957.21480189384511</v>
      </c>
      <c r="F1426" s="1">
        <f>IF(dataOrig!$I1426&gt;0,dataOrig!F1426*dataRevised!$I1426/dataOrig!$I1426,dataOrig!F1426)</f>
        <v>2081.5335160727636</v>
      </c>
      <c r="G1426" s="1">
        <f>IF(dataOrig!$I1426&gt;0,dataOrig!G1426*dataRevised!$I1426/dataOrig!$I1426,dataOrig!G1426)</f>
        <v>1151.5639172688764</v>
      </c>
      <c r="H1426" s="1">
        <f>IF(dataOrig!$I1426&gt;0,dataOrig!H1426*dataRevised!$I1426/dataOrig!$I1426,dataOrig!H1426)</f>
        <v>1755.4992524296038</v>
      </c>
      <c r="I1426" s="9">
        <f>dataOrig!I1426*VLOOKUP($C1426,pivot!$H$4:$Q$65,7,FALSE)/VLOOKUP($C1426,pivot!$H$4:$Q$65,2,FALSE)</f>
        <v>5945.8114876650889</v>
      </c>
      <c r="J1426" s="1">
        <f>dataOrig!J1426</f>
        <v>1054</v>
      </c>
      <c r="K1426" s="1">
        <f>dataOrig!K1426</f>
        <v>2292</v>
      </c>
      <c r="L1426" s="1">
        <f>dataOrig!L1426</f>
        <v>1268</v>
      </c>
      <c r="M1426" s="1">
        <f>dataOrig!M1426</f>
        <v>1933</v>
      </c>
      <c r="N1426" s="9">
        <f>dataOrig!N1426</f>
        <v>6547</v>
      </c>
      <c r="O1426" s="1">
        <f>IF(dataOrig!$S1426&gt;0,dataOrig!O1426*dataRevised!$S1426/dataOrig!$S1426,dataOrig!O1426)</f>
        <v>1130.3916896847395</v>
      </c>
      <c r="P1426" s="1">
        <f>IF(dataOrig!$S1426&gt;0,dataOrig!P1426*dataRevised!$S1426/dataOrig!$S1426,dataOrig!P1426)</f>
        <v>2458.1193100165301</v>
      </c>
      <c r="Q1426" s="1">
        <f>IF(dataOrig!$S1426&gt;0,dataOrig!Q1426*dataRevised!$S1426/dataOrig!$S1426,dataOrig!Q1426)</f>
        <v>1359.9019568503318</v>
      </c>
      <c r="R1426" s="1">
        <f>IF(dataOrig!$S1426&gt;0,dataOrig!R1426*dataRevised!$S1426/dataOrig!$S1426,dataOrig!R1426)</f>
        <v>2073.0997496779896</v>
      </c>
      <c r="S1426" s="9">
        <f>dataOrig!S1426*VLOOKUP($C1426,pivot!$H$4:$Q$65,8,FALSE)/VLOOKUP($C1426,pivot!$H$4:$Q$65,4,FALSE)</f>
        <v>7021.5127062295915</v>
      </c>
      <c r="T1426" s="1">
        <f>IF(dataOrig!$X1426&gt;0,dataOrig!T1426*dataRevised!$X1426/dataOrig!$X1426,dataOrig!T1426)</f>
        <v>1294.4085990576773</v>
      </c>
      <c r="U1426" s="1">
        <f>IF(dataOrig!$X1426&gt;0,dataOrig!U1426*dataRevised!$X1426/dataOrig!$X1426,dataOrig!U1426)</f>
        <v>3025.2805914704509</v>
      </c>
      <c r="V1426" s="1">
        <f>IF(dataOrig!$X1426&gt;0,dataOrig!V1426*dataRevised!$X1426/dataOrig!$X1426,dataOrig!V1426)</f>
        <v>1982.5625533406553</v>
      </c>
      <c r="W1426" s="1">
        <f>IF(dataOrig!$X1426&gt;0,dataOrig!W1426*dataRevised!$X1426/dataOrig!$X1426,dataOrig!W1426)</f>
        <v>2894.4414506706394</v>
      </c>
      <c r="X1426" s="9">
        <f>dataOrig!X1426*VLOOKUP($C1426,pivot!$H$4:$Q$65,9,FALSE)/VLOOKUP($C1426,pivot!$H$4:$Q$65,5,FALSE)</f>
        <v>9196.6931945394226</v>
      </c>
      <c r="Y1426" s="1">
        <f>IF(dataOrig!$AC1426&gt;0,dataOrig!Y1426*dataRevised!$AC1426/dataOrig!$AC1426,dataOrig!Y1426)</f>
        <v>1429.2463499783323</v>
      </c>
      <c r="Z1426" s="1">
        <f>IF(dataOrig!$AC1426&gt;0,dataOrig!Z1426*dataRevised!$AC1426/dataOrig!$AC1426,dataOrig!Z1426)</f>
        <v>3340.4222176576923</v>
      </c>
      <c r="AA1426" s="1">
        <f>IF(dataOrig!$AC1426&gt;0,dataOrig!AA1426*dataRevised!$AC1426/dataOrig!$AC1426,dataOrig!AA1426)</f>
        <v>2189.0848801751463</v>
      </c>
      <c r="AB1426" s="1">
        <f>IF(dataOrig!$AC1426&gt;0,dataOrig!AB1426*dataRevised!$AC1426/dataOrig!$AC1426,dataOrig!AB1426)</f>
        <v>3195.9536437015486</v>
      </c>
      <c r="AC1426" s="9">
        <f>dataOrig!AC1426*VLOOKUP($C1426,pivot!$H$4:$Q$65,10,FALSE)/VLOOKUP($C1426,pivot!$H$4:$Q$65,6,FALSE)</f>
        <v>10154.707091512719</v>
      </c>
    </row>
    <row r="1427" spans="1:29">
      <c r="A1427">
        <v>1489</v>
      </c>
      <c r="B1427">
        <v>54065</v>
      </c>
      <c r="C1427">
        <f>dataOrig!C1427</f>
        <v>54065</v>
      </c>
      <c r="D1427">
        <v>54</v>
      </c>
      <c r="E1427" s="1">
        <f>IF(dataOrig!$I1427&gt;0,dataOrig!E1427*dataRevised!$I1427/dataOrig!$I1427,dataOrig!E1427)</f>
        <v>324.54209260372818</v>
      </c>
      <c r="F1427" s="1">
        <f>IF(dataOrig!$I1427&gt;0,dataOrig!F1427*dataRevised!$I1427/dataOrig!$I1427,dataOrig!F1427)</f>
        <v>883.3102826217679</v>
      </c>
      <c r="G1427" s="1">
        <f>IF(dataOrig!$I1427&gt;0,dataOrig!G1427*dataRevised!$I1427/dataOrig!$I1427,dataOrig!G1427)</f>
        <v>278.88785327720984</v>
      </c>
      <c r="H1427" s="1">
        <f>IF(dataOrig!$I1427&gt;0,dataOrig!H1427*dataRevised!$I1427/dataOrig!$I1427,dataOrig!H1427)</f>
        <v>967.67137702946479</v>
      </c>
      <c r="I1427" s="9">
        <f>dataOrig!I1427*VLOOKUP($C1427,pivot!$H$4:$Q$65,7,FALSE)/VLOOKUP($C1427,pivot!$H$4:$Q$65,2,FALSE)</f>
        <v>2454.4116055321706</v>
      </c>
      <c r="J1427" s="1">
        <f>dataOrig!J1427</f>
        <v>327</v>
      </c>
      <c r="K1427" s="1">
        <f>dataOrig!K1427</f>
        <v>890</v>
      </c>
      <c r="L1427" s="1">
        <f>dataOrig!L1427</f>
        <v>281</v>
      </c>
      <c r="M1427" s="1">
        <f>dataOrig!M1427</f>
        <v>975</v>
      </c>
      <c r="N1427" s="9">
        <f>dataOrig!N1427</f>
        <v>2473</v>
      </c>
      <c r="O1427" s="1">
        <f>IF(dataOrig!$S1427&gt;0,dataOrig!O1427*dataRevised!$S1427/dataOrig!$S1427,dataOrig!O1427)</f>
        <v>358.28113770968503</v>
      </c>
      <c r="P1427" s="1">
        <f>IF(dataOrig!$S1427&gt;0,dataOrig!P1427*dataRevised!$S1427/dataOrig!$S1427,dataOrig!P1427)</f>
        <v>975.13826471443338</v>
      </c>
      <c r="Q1427" s="1">
        <f>IF(dataOrig!$S1427&gt;0,dataOrig!Q1427*dataRevised!$S1427/dataOrig!$S1427,dataOrig!Q1427)</f>
        <v>307.88073301657948</v>
      </c>
      <c r="R1427" s="1">
        <f>IF(dataOrig!$S1427&gt;0,dataOrig!R1427*dataRevised!$S1427/dataOrig!$S1427,dataOrig!R1427)</f>
        <v>1068.2694472995195</v>
      </c>
      <c r="S1427" s="9">
        <f>dataOrig!S1427*VLOOKUP($C1427,pivot!$H$4:$Q$65,8,FALSE)/VLOOKUP($C1427,pivot!$H$4:$Q$65,4,FALSE)</f>
        <v>2709.5695827402174</v>
      </c>
      <c r="T1427" s="1">
        <f>IF(dataOrig!$X1427&gt;0,dataOrig!T1427*dataRevised!$X1427/dataOrig!$X1427,dataOrig!T1427)</f>
        <v>379.71874684665113</v>
      </c>
      <c r="U1427" s="1">
        <f>IF(dataOrig!$X1427&gt;0,dataOrig!U1427*dataRevised!$X1427/dataOrig!$X1427,dataOrig!U1427)</f>
        <v>1174.1303356442502</v>
      </c>
      <c r="V1427" s="1">
        <f>IF(dataOrig!$X1427&gt;0,dataOrig!V1427*dataRevised!$X1427/dataOrig!$X1427,dataOrig!V1427)</f>
        <v>316.76537565891681</v>
      </c>
      <c r="W1427" s="1">
        <f>IF(dataOrig!$X1427&gt;0,dataOrig!W1427*dataRevised!$X1427/dataOrig!$X1427,dataOrig!W1427)</f>
        <v>1805.6625672418384</v>
      </c>
      <c r="X1427" s="9">
        <f>dataOrig!X1427*VLOOKUP($C1427,pivot!$H$4:$Q$65,9,FALSE)/VLOOKUP($C1427,pivot!$H$4:$Q$65,5,FALSE)</f>
        <v>3676.2770253916565</v>
      </c>
      <c r="Y1427" s="1">
        <f>IF(dataOrig!$AC1427&gt;0,dataOrig!Y1427*dataRevised!$AC1427/dataOrig!$AC1427,dataOrig!Y1427)</f>
        <v>490.44200825170697</v>
      </c>
      <c r="Z1427" s="1">
        <f>IF(dataOrig!$AC1427&gt;0,dataOrig!Z1427*dataRevised!$AC1427/dataOrig!$AC1427,dataOrig!Z1427)</f>
        <v>1516.4983149888303</v>
      </c>
      <c r="AA1427" s="1">
        <f>IF(dataOrig!$AC1427&gt;0,dataOrig!AA1427*dataRevised!$AC1427/dataOrig!$AC1427,dataOrig!AA1427)</f>
        <v>409.13188583102919</v>
      </c>
      <c r="AB1427" s="1">
        <f>IF(dataOrig!$AC1427&gt;0,dataOrig!AB1427*dataRevised!$AC1427/dataOrig!$AC1427,dataOrig!AB1427)</f>
        <v>2332.1808129232481</v>
      </c>
      <c r="AC1427" s="9">
        <f>dataOrig!AC1427*VLOOKUP($C1427,pivot!$H$4:$Q$65,10,FALSE)/VLOOKUP($C1427,pivot!$H$4:$Q$65,6,FALSE)</f>
        <v>4748.2530219948139</v>
      </c>
    </row>
    <row r="1428" spans="1:29">
      <c r="A1428">
        <v>1490</v>
      </c>
      <c r="B1428">
        <v>54065</v>
      </c>
      <c r="C1428">
        <f>dataOrig!C1428</f>
        <v>54065</v>
      </c>
      <c r="D1428">
        <v>54</v>
      </c>
      <c r="E1428" s="1">
        <f>IF(dataOrig!$I1428&gt;0,dataOrig!E1428*dataRevised!$I1428/dataOrig!$I1428,dataOrig!E1428)</f>
        <v>24.812086590499096</v>
      </c>
      <c r="F1428" s="1">
        <f>IF(dataOrig!$I1428&gt;0,dataOrig!F1428*dataRevised!$I1428/dataOrig!$I1428,dataOrig!F1428)</f>
        <v>77.413710162357191</v>
      </c>
      <c r="G1428" s="1">
        <f>IF(dataOrig!$I1428&gt;0,dataOrig!G1428*dataRevised!$I1428/dataOrig!$I1428,dataOrig!G1428)</f>
        <v>0</v>
      </c>
      <c r="H1428" s="1">
        <f>IF(dataOrig!$I1428&gt;0,dataOrig!H1428*dataRevised!$I1428/dataOrig!$I1428,dataOrig!H1428)</f>
        <v>70.466325917017443</v>
      </c>
      <c r="I1428" s="9">
        <f>dataOrig!I1428*VLOOKUP($C1428,pivot!$H$4:$Q$65,7,FALSE)/VLOOKUP($C1428,pivot!$H$4:$Q$65,2,FALSE)</f>
        <v>172.69212266987373</v>
      </c>
      <c r="J1428" s="1">
        <f>dataOrig!J1428</f>
        <v>25</v>
      </c>
      <c r="K1428" s="1">
        <f>dataOrig!K1428</f>
        <v>78</v>
      </c>
      <c r="L1428" s="1">
        <f>dataOrig!L1428</f>
        <v>0</v>
      </c>
      <c r="M1428" s="1">
        <f>dataOrig!M1428</f>
        <v>71</v>
      </c>
      <c r="N1428" s="9">
        <f>dataOrig!N1428</f>
        <v>174</v>
      </c>
      <c r="O1428" s="1">
        <f>IF(dataOrig!$S1428&gt;0,dataOrig!O1428*dataRevised!$S1428/dataOrig!$S1428,dataOrig!O1428)</f>
        <v>27.391524289731269</v>
      </c>
      <c r="P1428" s="1">
        <f>IF(dataOrig!$S1428&gt;0,dataOrig!P1428*dataRevised!$S1428/dataOrig!$S1428,dataOrig!P1428)</f>
        <v>85.461555783961572</v>
      </c>
      <c r="Q1428" s="1">
        <f>IF(dataOrig!$S1428&gt;0,dataOrig!Q1428*dataRevised!$S1428/dataOrig!$S1428,dataOrig!Q1428)</f>
        <v>0</v>
      </c>
      <c r="R1428" s="1">
        <f>IF(dataOrig!$S1428&gt;0,dataOrig!R1428*dataRevised!$S1428/dataOrig!$S1428,dataOrig!R1428)</f>
        <v>77.791928982836794</v>
      </c>
      <c r="S1428" s="9">
        <f>dataOrig!S1428*VLOOKUP($C1428,pivot!$H$4:$Q$65,8,FALSE)/VLOOKUP($C1428,pivot!$H$4:$Q$65,4,FALSE)</f>
        <v>190.64500905652966</v>
      </c>
      <c r="T1428" s="1">
        <f>IF(dataOrig!$X1428&gt;0,dataOrig!T1428*dataRevised!$X1428/dataOrig!$X1428,dataOrig!T1428)</f>
        <v>27.979276083437451</v>
      </c>
      <c r="U1428" s="1">
        <f>IF(dataOrig!$X1428&gt;0,dataOrig!U1428*dataRevised!$X1428/dataOrig!$X1428,dataOrig!U1428)</f>
        <v>102.9237655926449</v>
      </c>
      <c r="V1428" s="1">
        <f>IF(dataOrig!$X1428&gt;0,dataOrig!V1428*dataRevised!$X1428/dataOrig!$X1428,dataOrig!V1428)</f>
        <v>0</v>
      </c>
      <c r="W1428" s="1">
        <f>IF(dataOrig!$X1428&gt;0,dataOrig!W1428*dataRevised!$X1428/dataOrig!$X1428,dataOrig!W1428)</f>
        <v>130.90304167608235</v>
      </c>
      <c r="X1428" s="9">
        <f>dataOrig!X1428*VLOOKUP($C1428,pivot!$H$4:$Q$65,9,FALSE)/VLOOKUP($C1428,pivot!$H$4:$Q$65,5,FALSE)</f>
        <v>261.80608335216471</v>
      </c>
      <c r="Y1428" s="1">
        <f>IF(dataOrig!$AC1428&gt;0,dataOrig!Y1428*dataRevised!$AC1428/dataOrig!$AC1428,dataOrig!Y1428)</f>
        <v>36.137832186967877</v>
      </c>
      <c r="Z1428" s="1">
        <f>IF(dataOrig!$AC1428&gt;0,dataOrig!Z1428*dataRevised!$AC1428/dataOrig!$AC1428,dataOrig!Z1428)</f>
        <v>132.93559697348897</v>
      </c>
      <c r="AA1428" s="1">
        <f>IF(dataOrig!$AC1428&gt;0,dataOrig!AA1428*dataRevised!$AC1428/dataOrig!$AC1428,dataOrig!AA1428)</f>
        <v>0</v>
      </c>
      <c r="AB1428" s="1">
        <f>IF(dataOrig!$AC1428&gt;0,dataOrig!AB1428*dataRevised!$AC1428/dataOrig!$AC1428,dataOrig!AB1428)</f>
        <v>169.07342916045684</v>
      </c>
      <c r="AC1428" s="9">
        <f>dataOrig!AC1428*VLOOKUP($C1428,pivot!$H$4:$Q$65,10,FALSE)/VLOOKUP($C1428,pivot!$H$4:$Q$65,6,FALSE)</f>
        <v>338.14685832091368</v>
      </c>
    </row>
    <row r="1429" spans="1:29">
      <c r="A1429">
        <v>1491</v>
      </c>
      <c r="B1429">
        <v>54065</v>
      </c>
      <c r="C1429">
        <f>dataOrig!C1429</f>
        <v>54065</v>
      </c>
      <c r="D1429">
        <v>54</v>
      </c>
      <c r="E1429" s="1">
        <f>IF(dataOrig!$I1429&gt;0,dataOrig!E1429*dataRevised!$I1429/dataOrig!$I1429,dataOrig!E1429)</f>
        <v>120.09049909801563</v>
      </c>
      <c r="F1429" s="1">
        <f>IF(dataOrig!$I1429&gt;0,dataOrig!F1429*dataRevised!$I1429/dataOrig!$I1429,dataOrig!F1429)</f>
        <v>170.70715574263377</v>
      </c>
      <c r="G1429" s="1">
        <f>IF(dataOrig!$I1429&gt;0,dataOrig!G1429*dataRevised!$I1429/dataOrig!$I1429,dataOrig!G1429)</f>
        <v>36.721888153938664</v>
      </c>
      <c r="H1429" s="1">
        <f>IF(dataOrig!$I1429&gt;0,dataOrig!H1429*dataRevised!$I1429/dataOrig!$I1429,dataOrig!H1429)</f>
        <v>346.37672880336737</v>
      </c>
      <c r="I1429" s="9">
        <f>dataOrig!I1429*VLOOKUP($C1429,pivot!$H$4:$Q$65,7,FALSE)/VLOOKUP($C1429,pivot!$H$4:$Q$65,2,FALSE)</f>
        <v>673.89627179795548</v>
      </c>
      <c r="J1429" s="1">
        <f>dataOrig!J1429</f>
        <v>121</v>
      </c>
      <c r="K1429" s="1">
        <f>dataOrig!K1429</f>
        <v>172</v>
      </c>
      <c r="L1429" s="1">
        <f>dataOrig!L1429</f>
        <v>37</v>
      </c>
      <c r="M1429" s="1">
        <f>dataOrig!M1429</f>
        <v>349</v>
      </c>
      <c r="N1429" s="9">
        <f>dataOrig!N1429</f>
        <v>679</v>
      </c>
      <c r="O1429" s="1">
        <f>IF(dataOrig!$S1429&gt;0,dataOrig!O1429*dataRevised!$S1429/dataOrig!$S1429,dataOrig!O1429)</f>
        <v>132.57497756229938</v>
      </c>
      <c r="P1429" s="1">
        <f>IF(dataOrig!$S1429&gt;0,dataOrig!P1429*dataRevised!$S1429/dataOrig!$S1429,dataOrig!P1429)</f>
        <v>188.45368711335118</v>
      </c>
      <c r="Q1429" s="1">
        <f>IF(dataOrig!$S1429&gt;0,dataOrig!Q1429*dataRevised!$S1429/dataOrig!$S1429,dataOrig!Q1429)</f>
        <v>40.539455948802292</v>
      </c>
      <c r="R1429" s="1">
        <f>IF(dataOrig!$S1429&gt;0,dataOrig!R1429*dataRevised!$S1429/dataOrig!$S1429,dataOrig!R1429)</f>
        <v>382.38567908464859</v>
      </c>
      <c r="S1429" s="9">
        <f>dataOrig!S1429*VLOOKUP($C1429,pivot!$H$4:$Q$65,8,FALSE)/VLOOKUP($C1429,pivot!$H$4:$Q$65,4,FALSE)</f>
        <v>743.95379970910142</v>
      </c>
      <c r="T1429" s="1">
        <f>IF(dataOrig!$X1429&gt;0,dataOrig!T1429*dataRevised!$X1429/dataOrig!$X1429,dataOrig!T1429)</f>
        <v>140.89564027731001</v>
      </c>
      <c r="U1429" s="1">
        <f>IF(dataOrig!$X1429&gt;0,dataOrig!U1429*dataRevised!$X1429/dataOrig!$X1429,dataOrig!U1429)</f>
        <v>225.83272838774516</v>
      </c>
      <c r="V1429" s="1">
        <f>IF(dataOrig!$X1429&gt;0,dataOrig!V1429*dataRevised!$X1429/dataOrig!$X1429,dataOrig!V1429)</f>
        <v>41.968914125156175</v>
      </c>
      <c r="W1429" s="1">
        <f>IF(dataOrig!$X1429&gt;0,dataOrig!W1429*dataRevised!$X1429/dataOrig!$X1429,dataOrig!W1429)</f>
        <v>645.52186963930694</v>
      </c>
      <c r="X1429" s="9">
        <f>dataOrig!X1429*VLOOKUP($C1429,pivot!$H$4:$Q$65,9,FALSE)/VLOOKUP($C1429,pivot!$H$4:$Q$65,5,FALSE)</f>
        <v>1054.2191524295183</v>
      </c>
      <c r="Y1429" s="1">
        <f>IF(dataOrig!$AC1429&gt;0,dataOrig!Y1429*dataRevised!$AC1429/dataOrig!$AC1429,dataOrig!Y1429)</f>
        <v>181.97979779865963</v>
      </c>
      <c r="Z1429" s="1">
        <f>IF(dataOrig!$AC1429&gt;0,dataOrig!Z1429*dataRevised!$AC1429/dataOrig!$AC1429,dataOrig!Z1429)</f>
        <v>291.68393122338358</v>
      </c>
      <c r="AA1429" s="1">
        <f>IF(dataOrig!$AC1429&gt;0,dataOrig!AA1429*dataRevised!$AC1429/dataOrig!$AC1429,dataOrig!AA1429)</f>
        <v>54.206748280451805</v>
      </c>
      <c r="AB1429" s="1">
        <f>IF(dataOrig!$AC1429&gt;0,dataOrig!AB1429*dataRevised!$AC1429/dataOrig!$AC1429,dataOrig!AB1429)</f>
        <v>833.75141402790166</v>
      </c>
      <c r="AC1429" s="9">
        <f>dataOrig!AC1429*VLOOKUP($C1429,pivot!$H$4:$Q$65,10,FALSE)/VLOOKUP($C1429,pivot!$H$4:$Q$65,6,FALSE)</f>
        <v>1361.6218913303967</v>
      </c>
    </row>
    <row r="1430" spans="1:29">
      <c r="A1430">
        <v>1492</v>
      </c>
      <c r="B1430">
        <v>54077</v>
      </c>
      <c r="C1430">
        <f>dataOrig!C1430</f>
        <v>54077</v>
      </c>
      <c r="D1430">
        <v>54</v>
      </c>
      <c r="E1430" s="1">
        <f>IF(dataOrig!$I1430&gt;0,dataOrig!E1430*dataRevised!$I1430/dataOrig!$I1430,dataOrig!E1430)</f>
        <v>88.120024798512091</v>
      </c>
      <c r="F1430" s="1">
        <f>IF(dataOrig!$I1430&gt;0,dataOrig!F1430*dataRevised!$I1430/dataOrig!$I1430,dataOrig!F1430)</f>
        <v>188.17296962182272</v>
      </c>
      <c r="G1430" s="1">
        <f>IF(dataOrig!$I1430&gt;0,dataOrig!G1430*dataRevised!$I1430/dataOrig!$I1430,dataOrig!G1430)</f>
        <v>144.11295722256665</v>
      </c>
      <c r="H1430" s="1">
        <f>IF(dataOrig!$I1430&gt;0,dataOrig!H1430*dataRevised!$I1430/dataOrig!$I1430,dataOrig!H1430)</f>
        <v>453.4509609423435</v>
      </c>
      <c r="I1430" s="9">
        <f>dataOrig!I1430*VLOOKUP($C1430,pivot!$H$4:$Q$65,7,FALSE)/VLOOKUP($C1430,pivot!$H$4:$Q$65,2,FALSE)</f>
        <v>873.85691258524491</v>
      </c>
      <c r="J1430" s="1">
        <f>dataOrig!J1430</f>
        <v>96</v>
      </c>
      <c r="K1430" s="1">
        <f>dataOrig!K1430</f>
        <v>205</v>
      </c>
      <c r="L1430" s="1">
        <f>dataOrig!L1430</f>
        <v>157</v>
      </c>
      <c r="M1430" s="1">
        <f>dataOrig!M1430</f>
        <v>494</v>
      </c>
      <c r="N1430" s="9">
        <f>dataOrig!N1430</f>
        <v>952</v>
      </c>
      <c r="O1430" s="1">
        <f>IF(dataOrig!$S1430&gt;0,dataOrig!O1430*dataRevised!$S1430/dataOrig!$S1430,dataOrig!O1430)</f>
        <v>99.476996993042832</v>
      </c>
      <c r="P1430" s="1">
        <f>IF(dataOrig!$S1430&gt;0,dataOrig!P1430*dataRevised!$S1430/dataOrig!$S1430,dataOrig!P1430)</f>
        <v>212.42483732889355</v>
      </c>
      <c r="Q1430" s="1">
        <f>IF(dataOrig!$S1430&gt;0,dataOrig!Q1430*dataRevised!$S1430/dataOrig!$S1430,dataOrig!Q1430)</f>
        <v>162.68633883237214</v>
      </c>
      <c r="R1430" s="1">
        <f>IF(dataOrig!$S1430&gt;0,dataOrig!R1430*dataRevised!$S1430/dataOrig!$S1430,dataOrig!R1430)</f>
        <v>511.89204702669957</v>
      </c>
      <c r="S1430" s="9">
        <f>dataOrig!S1430*VLOOKUP($C1430,pivot!$H$4:$Q$65,8,FALSE)/VLOOKUP($C1430,pivot!$H$4:$Q$65,4,FALSE)</f>
        <v>986.48022018100812</v>
      </c>
      <c r="T1430" s="1">
        <f>IF(dataOrig!$X1430&gt;0,dataOrig!T1430*dataRevised!$X1430/dataOrig!$X1430,dataOrig!T1430)</f>
        <v>96.877767568005453</v>
      </c>
      <c r="U1430" s="1">
        <f>IF(dataOrig!$X1430&gt;0,dataOrig!U1430*dataRevised!$X1430/dataOrig!$X1430,dataOrig!U1430)</f>
        <v>274.65346475465464</v>
      </c>
      <c r="V1430" s="1">
        <f>IF(dataOrig!$X1430&gt;0,dataOrig!V1430*dataRevised!$X1430/dataOrig!$X1430,dataOrig!V1430)</f>
        <v>200.74671423885667</v>
      </c>
      <c r="W1430" s="1">
        <f>IF(dataOrig!$X1430&gt;0,dataOrig!W1430*dataRevised!$X1430/dataOrig!$X1430,dataOrig!W1430)</f>
        <v>617.22124079409673</v>
      </c>
      <c r="X1430" s="9">
        <f>dataOrig!X1430*VLOOKUP($C1430,pivot!$H$4:$Q$65,9,FALSE)/VLOOKUP($C1430,pivot!$H$4:$Q$65,5,FALSE)</f>
        <v>1189.4991873556135</v>
      </c>
      <c r="Y1430" s="1">
        <f>IF(dataOrig!$AC1430&gt;0,dataOrig!Y1430*dataRevised!$AC1430/dataOrig!$AC1430,dataOrig!Y1430)</f>
        <v>104.47216247023256</v>
      </c>
      <c r="Z1430" s="1">
        <f>IF(dataOrig!$AC1430&gt;0,dataOrig!Z1430*dataRevised!$AC1430/dataOrig!$AC1430,dataOrig!Z1430)</f>
        <v>296.18396576612326</v>
      </c>
      <c r="AA1430" s="1">
        <f>IF(dataOrig!$AC1430&gt;0,dataOrig!AA1430*dataRevised!$AC1430/dataOrig!$AC1430,dataOrig!AA1430)</f>
        <v>216.48355315996648</v>
      </c>
      <c r="AB1430" s="1">
        <f>IF(dataOrig!$AC1430&gt;0,dataOrig!AB1430*dataRevised!$AC1430/dataOrig!$AC1430,dataOrig!AB1430)</f>
        <v>665.60614852168783</v>
      </c>
      <c r="AC1430" s="9">
        <f>dataOrig!AC1430*VLOOKUP($C1430,pivot!$H$4:$Q$65,10,FALSE)/VLOOKUP($C1430,pivot!$H$4:$Q$65,6,FALSE)</f>
        <v>1282.74582991801</v>
      </c>
    </row>
    <row r="1431" spans="1:29">
      <c r="A1431">
        <v>1493</v>
      </c>
      <c r="B1431">
        <v>54077</v>
      </c>
      <c r="C1431">
        <f>dataOrig!C1431</f>
        <v>54077</v>
      </c>
      <c r="D1431">
        <v>54</v>
      </c>
      <c r="E1431" s="1">
        <f>IF(dataOrig!$I1431&gt;0,dataOrig!E1431*dataRevised!$I1431/dataOrig!$I1431,dataOrig!E1431)</f>
        <v>66.090018598884072</v>
      </c>
      <c r="F1431" s="1">
        <f>IF(dataOrig!$I1431&gt;0,dataOrig!F1431*dataRevised!$I1431/dataOrig!$I1431,dataOrig!F1431)</f>
        <v>147.78462492250463</v>
      </c>
      <c r="G1431" s="1">
        <f>IF(dataOrig!$I1431&gt;0,dataOrig!G1431*dataRevised!$I1431/dataOrig!$I1431,dataOrig!G1431)</f>
        <v>119.32920024798513</v>
      </c>
      <c r="H1431" s="1">
        <f>IF(dataOrig!$I1431&gt;0,dataOrig!H1431*dataRevised!$I1431/dataOrig!$I1431,dataOrig!H1431)</f>
        <v>102.8066955982641</v>
      </c>
      <c r="I1431" s="9">
        <f>dataOrig!I1431*VLOOKUP($C1431,pivot!$H$4:$Q$65,7,FALSE)/VLOOKUP($C1431,pivot!$H$4:$Q$65,2,FALSE)</f>
        <v>436.01053936763793</v>
      </c>
      <c r="J1431" s="1">
        <f>dataOrig!J1431</f>
        <v>72</v>
      </c>
      <c r="K1431" s="1">
        <f>dataOrig!K1431</f>
        <v>161</v>
      </c>
      <c r="L1431" s="1">
        <f>dataOrig!L1431</f>
        <v>130</v>
      </c>
      <c r="M1431" s="1">
        <f>dataOrig!M1431</f>
        <v>112</v>
      </c>
      <c r="N1431" s="9">
        <f>dataOrig!N1431</f>
        <v>475</v>
      </c>
      <c r="O1431" s="1">
        <f>IF(dataOrig!$S1431&gt;0,dataOrig!O1431*dataRevised!$S1431/dataOrig!$S1431,dataOrig!O1431)</f>
        <v>74.607747744782131</v>
      </c>
      <c r="P1431" s="1">
        <f>IF(dataOrig!$S1431&gt;0,dataOrig!P1431*dataRevised!$S1431/dataOrig!$S1431,dataOrig!P1431)</f>
        <v>166.83121370708224</v>
      </c>
      <c r="Q1431" s="1">
        <f>IF(dataOrig!$S1431&gt;0,dataOrig!Q1431*dataRevised!$S1431/dataOrig!$S1431,dataOrig!Q1431)</f>
        <v>134.70843342807882</v>
      </c>
      <c r="R1431" s="1">
        <f>IF(dataOrig!$S1431&gt;0,dataOrig!R1431*dataRevised!$S1431/dataOrig!$S1431,dataOrig!R1431)</f>
        <v>116.05649649188331</v>
      </c>
      <c r="S1431" s="9">
        <f>dataOrig!S1431*VLOOKUP($C1431,pivot!$H$4:$Q$65,8,FALSE)/VLOOKUP($C1431,pivot!$H$4:$Q$65,4,FALSE)</f>
        <v>492.2038913718265</v>
      </c>
      <c r="T1431" s="1">
        <f>IF(dataOrig!$X1431&gt;0,dataOrig!T1431*dataRevised!$X1431/dataOrig!$X1431,dataOrig!T1431)</f>
        <v>72.908010643962868</v>
      </c>
      <c r="U1431" s="1">
        <f>IF(dataOrig!$X1431&gt;0,dataOrig!U1431*dataRevised!$X1431/dataOrig!$X1431,dataOrig!U1431)</f>
        <v>214.72907244454819</v>
      </c>
      <c r="V1431" s="1">
        <f>IF(dataOrig!$X1431&gt;0,dataOrig!V1431*dataRevised!$X1431/dataOrig!$X1431,dataOrig!V1431)</f>
        <v>165.79081872462791</v>
      </c>
      <c r="W1431" s="1">
        <f>IF(dataOrig!$X1431&gt;0,dataOrig!W1431*dataRevised!$X1431/dataOrig!$X1431,dataOrig!W1431)</f>
        <v>140.8223219287502</v>
      </c>
      <c r="X1431" s="9">
        <f>dataOrig!X1431*VLOOKUP($C1431,pivot!$H$4:$Q$65,9,FALSE)/VLOOKUP($C1431,pivot!$H$4:$Q$65,5,FALSE)</f>
        <v>594.25022374188916</v>
      </c>
      <c r="Y1431" s="1">
        <f>IF(dataOrig!$AC1431&gt;0,dataOrig!Y1431*dataRevised!$AC1431/dataOrig!$AC1431,dataOrig!Y1431)</f>
        <v>78.623380003370897</v>
      </c>
      <c r="Z1431" s="1">
        <f>IF(dataOrig!$AC1431&gt;0,dataOrig!Z1431*dataRevised!$AC1431/dataOrig!$AC1431,dataOrig!Z1431)</f>
        <v>231.5620095989691</v>
      </c>
      <c r="AA1431" s="1">
        <f>IF(dataOrig!$AC1431&gt;0,dataOrig!AA1431*dataRevised!$AC1431/dataOrig!$AC1431,dataOrig!AA1431)</f>
        <v>178.78741206245985</v>
      </c>
      <c r="AB1431" s="1">
        <f>IF(dataOrig!$AC1431&gt;0,dataOrig!AB1431*dataRevised!$AC1431/dataOrig!$AC1431,dataOrig!AB1431)</f>
        <v>151.86159699281228</v>
      </c>
      <c r="AC1431" s="9">
        <f>dataOrig!AC1431*VLOOKUP($C1431,pivot!$H$4:$Q$65,10,FALSE)/VLOOKUP($C1431,pivot!$H$4:$Q$65,6,FALSE)</f>
        <v>640.83439865761204</v>
      </c>
    </row>
    <row r="1432" spans="1:29">
      <c r="A1432">
        <v>1494</v>
      </c>
      <c r="B1432">
        <v>54077</v>
      </c>
      <c r="C1432">
        <f>dataOrig!C1432</f>
        <v>54077</v>
      </c>
      <c r="D1432">
        <v>54</v>
      </c>
      <c r="E1432" s="1">
        <f>IF(dataOrig!$I1432&gt;0,dataOrig!E1432*dataRevised!$I1432/dataOrig!$I1432,dataOrig!E1432)</f>
        <v>838.97606943583389</v>
      </c>
      <c r="F1432" s="1">
        <f>IF(dataOrig!$I1432&gt;0,dataOrig!F1432*dataRevised!$I1432/dataOrig!$I1432,dataOrig!F1432)</f>
        <v>1842.2592684438932</v>
      </c>
      <c r="G1432" s="1">
        <f>IF(dataOrig!$I1432&gt;0,dataOrig!G1432*dataRevised!$I1432/dataOrig!$I1432,dataOrig!G1432)</f>
        <v>1255.7103533787974</v>
      </c>
      <c r="H1432" s="1">
        <f>IF(dataOrig!$I1432&gt;0,dataOrig!H1432*dataRevised!$I1432/dataOrig!$I1432,dataOrig!H1432)</f>
        <v>1235.5161810291384</v>
      </c>
      <c r="I1432" s="9">
        <f>dataOrig!I1432*VLOOKUP($C1432,pivot!$H$4:$Q$65,7,FALSE)/VLOOKUP($C1432,pivot!$H$4:$Q$65,2,FALSE)</f>
        <v>5172.461872287663</v>
      </c>
      <c r="J1432" s="1">
        <f>dataOrig!J1432</f>
        <v>914</v>
      </c>
      <c r="K1432" s="1">
        <f>dataOrig!K1432</f>
        <v>2007</v>
      </c>
      <c r="L1432" s="1">
        <f>dataOrig!L1432</f>
        <v>1368</v>
      </c>
      <c r="M1432" s="1">
        <f>dataOrig!M1432</f>
        <v>1346</v>
      </c>
      <c r="N1432" s="9">
        <f>dataOrig!N1432</f>
        <v>5635</v>
      </c>
      <c r="O1432" s="1">
        <f>IF(dataOrig!$S1432&gt;0,dataOrig!O1432*dataRevised!$S1432/dataOrig!$S1432,dataOrig!O1432)</f>
        <v>947.10390887126209</v>
      </c>
      <c r="P1432" s="1">
        <f>IF(dataOrig!$S1432&gt;0,dataOrig!P1432*dataRevised!$S1432/dataOrig!$S1432,dataOrig!P1432)</f>
        <v>2079.6909683858016</v>
      </c>
      <c r="Q1432" s="1">
        <f>IF(dataOrig!$S1432&gt;0,dataOrig!Q1432*dataRevised!$S1432/dataOrig!$S1432,dataOrig!Q1432)</f>
        <v>1417.5472071508605</v>
      </c>
      <c r="R1432" s="1">
        <f>IF(dataOrig!$S1432&gt;0,dataOrig!R1432*dataRevised!$S1432/dataOrig!$S1432,dataOrig!R1432)</f>
        <v>1394.7503953399548</v>
      </c>
      <c r="S1432" s="9">
        <f>dataOrig!S1432*VLOOKUP($C1432,pivot!$H$4:$Q$65,8,FALSE)/VLOOKUP($C1432,pivot!$H$4:$Q$65,4,FALSE)</f>
        <v>5839.0924797478783</v>
      </c>
      <c r="T1432" s="1">
        <f>IF(dataOrig!$X1432&gt;0,dataOrig!T1432*dataRevised!$X1432/dataOrig!$X1432,dataOrig!T1432)</f>
        <v>923.83438144747481</v>
      </c>
      <c r="U1432" s="1">
        <f>IF(dataOrig!$X1432&gt;0,dataOrig!U1432*dataRevised!$X1432/dataOrig!$X1432,dataOrig!U1432)</f>
        <v>2679.6190761335947</v>
      </c>
      <c r="V1432" s="1">
        <f>IF(dataOrig!$X1432&gt;0,dataOrig!V1432*dataRevised!$X1432/dataOrig!$X1432,dataOrig!V1432)</f>
        <v>1745.7972959677686</v>
      </c>
      <c r="W1432" s="1">
        <f>IF(dataOrig!$X1432&gt;0,dataOrig!W1432*dataRevised!$X1432/dataOrig!$X1432,dataOrig!W1432)</f>
        <v>1679.8804644266515</v>
      </c>
      <c r="X1432" s="9">
        <f>dataOrig!X1432*VLOOKUP($C1432,pivot!$H$4:$Q$65,9,FALSE)/VLOOKUP($C1432,pivot!$H$4:$Q$65,5,FALSE)</f>
        <v>7029.1312179754896</v>
      </c>
      <c r="Y1432" s="1">
        <f>IF(dataOrig!$AC1432&gt;0,dataOrig!Y1432*dataRevised!$AC1432/dataOrig!$AC1432,dataOrig!Y1432)</f>
        <v>996.25515757695996</v>
      </c>
      <c r="Z1432" s="1">
        <f>IF(dataOrig!$AC1432&gt;0,dataOrig!Z1432*dataRevised!$AC1432/dataOrig!$AC1432,dataOrig!Z1432)</f>
        <v>2889.6784732745768</v>
      </c>
      <c r="AA1432" s="1">
        <f>IF(dataOrig!$AC1432&gt;0,dataOrig!AA1432*dataRevised!$AC1432/dataOrig!$AC1432,dataOrig!AA1432)</f>
        <v>1882.6529896697577</v>
      </c>
      <c r="AB1432" s="1">
        <f>IF(dataOrig!$AC1432&gt;0,dataOrig!AB1432*dataRevised!$AC1432/dataOrig!$AC1432,dataOrig!AB1432)</f>
        <v>1811.5688378858883</v>
      </c>
      <c r="AC1432" s="9">
        <f>dataOrig!AC1432*VLOOKUP($C1432,pivot!$H$4:$Q$65,10,FALSE)/VLOOKUP($C1432,pivot!$H$4:$Q$65,6,FALSE)</f>
        <v>7580.1554584071828</v>
      </c>
    </row>
    <row r="1433" spans="1:29">
      <c r="A1433">
        <v>1495</v>
      </c>
      <c r="B1433">
        <v>54077</v>
      </c>
      <c r="C1433">
        <f>dataOrig!C1433</f>
        <v>54077</v>
      </c>
      <c r="D1433">
        <v>54</v>
      </c>
      <c r="E1433" s="1">
        <f>IF(dataOrig!$I1433&gt;0,dataOrig!E1433*dataRevised!$I1433/dataOrig!$I1433,dataOrig!E1433)</f>
        <v>44.060012399256046</v>
      </c>
      <c r="F1433" s="1">
        <f>IF(dataOrig!$I1433&gt;0,dataOrig!F1433*dataRevised!$I1433/dataOrig!$I1433,dataOrig!F1433)</f>
        <v>161.55337879727219</v>
      </c>
      <c r="G1433" s="1">
        <f>IF(dataOrig!$I1433&gt;0,dataOrig!G1433*dataRevised!$I1433/dataOrig!$I1433,dataOrig!G1433)</f>
        <v>24.783756974581529</v>
      </c>
      <c r="H1433" s="1">
        <f>IF(dataOrig!$I1433&gt;0,dataOrig!H1433*dataRevised!$I1433/dataOrig!$I1433,dataOrig!H1433)</f>
        <v>167.06088034717916</v>
      </c>
      <c r="I1433" s="9">
        <f>dataOrig!I1433*VLOOKUP($C1433,pivot!$H$4:$Q$65,7,FALSE)/VLOOKUP($C1433,pivot!$H$4:$Q$65,2,FALSE)</f>
        <v>397.45802851828893</v>
      </c>
      <c r="J1433" s="1">
        <f>dataOrig!J1433</f>
        <v>48</v>
      </c>
      <c r="K1433" s="1">
        <f>dataOrig!K1433</f>
        <v>176</v>
      </c>
      <c r="L1433" s="1">
        <f>dataOrig!L1433</f>
        <v>27</v>
      </c>
      <c r="M1433" s="1">
        <f>dataOrig!M1433</f>
        <v>182</v>
      </c>
      <c r="N1433" s="9">
        <f>dataOrig!N1433</f>
        <v>433</v>
      </c>
      <c r="O1433" s="1">
        <f>IF(dataOrig!$S1433&gt;0,dataOrig!O1433*dataRevised!$S1433/dataOrig!$S1433,dataOrig!O1433)</f>
        <v>49.738498496521416</v>
      </c>
      <c r="P1433" s="1">
        <f>IF(dataOrig!$S1433&gt;0,dataOrig!P1433*dataRevised!$S1433/dataOrig!$S1433,dataOrig!P1433)</f>
        <v>182.37449448724522</v>
      </c>
      <c r="Q1433" s="1">
        <f>IF(dataOrig!$S1433&gt;0,dataOrig!Q1433*dataRevised!$S1433/dataOrig!$S1433,dataOrig!Q1433)</f>
        <v>27.977905404293296</v>
      </c>
      <c r="R1433" s="1">
        <f>IF(dataOrig!$S1433&gt;0,dataOrig!R1433*dataRevised!$S1433/dataOrig!$S1433,dataOrig!R1433)</f>
        <v>188.59180679931038</v>
      </c>
      <c r="S1433" s="9">
        <f>dataOrig!S1433*VLOOKUP($C1433,pivot!$H$4:$Q$65,8,FALSE)/VLOOKUP($C1433,pivot!$H$4:$Q$65,4,FALSE)</f>
        <v>448.68270518737029</v>
      </c>
      <c r="T1433" s="1">
        <f>IF(dataOrig!$X1433&gt;0,dataOrig!T1433*dataRevised!$X1433/dataOrig!$X1433,dataOrig!T1433)</f>
        <v>48.93825371992029</v>
      </c>
      <c r="U1433" s="1">
        <f>IF(dataOrig!$X1433&gt;0,dataOrig!U1433*dataRevised!$X1433/dataOrig!$X1433,dataOrig!U1433)</f>
        <v>234.70386988125037</v>
      </c>
      <c r="V1433" s="1">
        <f>IF(dataOrig!$X1433&gt;0,dataOrig!V1433*dataRevised!$X1433/dataOrig!$X1433,dataOrig!V1433)</f>
        <v>34.955895514228779</v>
      </c>
      <c r="W1433" s="1">
        <f>IF(dataOrig!$X1433&gt;0,dataOrig!W1433*dataRevised!$X1433/dataOrig!$X1433,dataOrig!W1433)</f>
        <v>226.71395090656949</v>
      </c>
      <c r="X1433" s="9">
        <f>dataOrig!X1433*VLOOKUP($C1433,pivot!$H$4:$Q$65,9,FALSE)/VLOOKUP($C1433,pivot!$H$4:$Q$65,5,FALSE)</f>
        <v>545.31197002196893</v>
      </c>
      <c r="Y1433" s="1">
        <f>IF(dataOrig!$AC1433&gt;0,dataOrig!Y1433*dataRevised!$AC1433/dataOrig!$AC1433,dataOrig!Y1433)</f>
        <v>52.774597536509241</v>
      </c>
      <c r="Z1433" s="1">
        <f>IF(dataOrig!$AC1433&gt;0,dataOrig!Z1433*dataRevised!$AC1433/dataOrig!$AC1433,dataOrig!Z1433)</f>
        <v>253.10266165468713</v>
      </c>
      <c r="AA1433" s="1">
        <f>IF(dataOrig!$AC1433&gt;0,dataOrig!AA1433*dataRevised!$AC1433/dataOrig!$AC1433,dataOrig!AA1433)</f>
        <v>37.696141097506597</v>
      </c>
      <c r="AB1433" s="1">
        <f>IF(dataOrig!$AC1433&gt;0,dataOrig!AB1433*dataRevised!$AC1433/dataOrig!$AC1433,dataOrig!AB1433)</f>
        <v>244.48640083239994</v>
      </c>
      <c r="AC1433" s="9">
        <f>dataOrig!AC1433*VLOOKUP($C1433,pivot!$H$4:$Q$65,10,FALSE)/VLOOKUP($C1433,pivot!$H$4:$Q$65,6,FALSE)</f>
        <v>588.05980112110296</v>
      </c>
    </row>
    <row r="1434" spans="1:29">
      <c r="A1434">
        <v>1496</v>
      </c>
      <c r="B1434">
        <v>54077</v>
      </c>
      <c r="C1434">
        <f>dataOrig!C1434</f>
        <v>54077</v>
      </c>
      <c r="D1434">
        <v>54</v>
      </c>
      <c r="E1434" s="1">
        <f>IF(dataOrig!$I1434&gt;0,dataOrig!E1434*dataRevised!$I1434/dataOrig!$I1434,dataOrig!E1434)</f>
        <v>66.090018598884072</v>
      </c>
      <c r="F1434" s="1">
        <f>IF(dataOrig!$I1434&gt;0,dataOrig!F1434*dataRevised!$I1434/dataOrig!$I1434,dataOrig!F1434)</f>
        <v>161.55337879727216</v>
      </c>
      <c r="G1434" s="1">
        <f>IF(dataOrig!$I1434&gt;0,dataOrig!G1434*dataRevised!$I1434/dataOrig!$I1434,dataOrig!G1434)</f>
        <v>88.120024798512091</v>
      </c>
      <c r="H1434" s="1">
        <f>IF(dataOrig!$I1434&gt;0,dataOrig!H1434*dataRevised!$I1434/dataOrig!$I1434,dataOrig!H1434)</f>
        <v>207.44922504649719</v>
      </c>
      <c r="I1434" s="9">
        <f>dataOrig!I1434*VLOOKUP($C1434,pivot!$H$4:$Q$65,7,FALSE)/VLOOKUP($C1434,pivot!$H$4:$Q$65,2,FALSE)</f>
        <v>523.21264724116554</v>
      </c>
      <c r="J1434" s="1">
        <f>dataOrig!J1434</f>
        <v>72</v>
      </c>
      <c r="K1434" s="1">
        <f>dataOrig!K1434</f>
        <v>176</v>
      </c>
      <c r="L1434" s="1">
        <f>dataOrig!L1434</f>
        <v>96</v>
      </c>
      <c r="M1434" s="1">
        <f>dataOrig!M1434</f>
        <v>226</v>
      </c>
      <c r="N1434" s="9">
        <f>dataOrig!N1434</f>
        <v>570</v>
      </c>
      <c r="O1434" s="1">
        <f>IF(dataOrig!$S1434&gt;0,dataOrig!O1434*dataRevised!$S1434/dataOrig!$S1434,dataOrig!O1434)</f>
        <v>74.607747744782131</v>
      </c>
      <c r="P1434" s="1">
        <f>IF(dataOrig!$S1434&gt;0,dataOrig!P1434*dataRevised!$S1434/dataOrig!$S1434,dataOrig!P1434)</f>
        <v>182.37449448724524</v>
      </c>
      <c r="Q1434" s="1">
        <f>IF(dataOrig!$S1434&gt;0,dataOrig!Q1434*dataRevised!$S1434/dataOrig!$S1434,dataOrig!Q1434)</f>
        <v>99.476996993042846</v>
      </c>
      <c r="R1434" s="1">
        <f>IF(dataOrig!$S1434&gt;0,dataOrig!R1434*dataRevised!$S1434/dataOrig!$S1434,dataOrig!R1434)</f>
        <v>234.18543042112168</v>
      </c>
      <c r="S1434" s="9">
        <f>dataOrig!S1434*VLOOKUP($C1434,pivot!$H$4:$Q$65,8,FALSE)/VLOOKUP($C1434,pivot!$H$4:$Q$65,4,FALSE)</f>
        <v>590.64466964619191</v>
      </c>
      <c r="T1434" s="1">
        <f>IF(dataOrig!$X1434&gt;0,dataOrig!T1434*dataRevised!$X1434/dataOrig!$X1434,dataOrig!T1434)</f>
        <v>72.908010643962868</v>
      </c>
      <c r="U1434" s="1">
        <f>IF(dataOrig!$X1434&gt;0,dataOrig!U1434*dataRevised!$X1434/dataOrig!$X1434,dataOrig!U1434)</f>
        <v>234.70386988125031</v>
      </c>
      <c r="V1434" s="1">
        <f>IF(dataOrig!$X1434&gt;0,dataOrig!V1434*dataRevised!$X1434/dataOrig!$X1434,dataOrig!V1434)</f>
        <v>121.84626436388315</v>
      </c>
      <c r="W1434" s="1">
        <f>IF(dataOrig!$X1434&gt;0,dataOrig!W1434*dataRevised!$X1434/dataOrig!$X1434,dataOrig!W1434)</f>
        <v>281.6446438575004</v>
      </c>
      <c r="X1434" s="9">
        <f>dataOrig!X1434*VLOOKUP($C1434,pivot!$H$4:$Q$65,9,FALSE)/VLOOKUP($C1434,pivot!$H$4:$Q$65,5,FALSE)</f>
        <v>711.10278874659673</v>
      </c>
      <c r="Y1434" s="1">
        <f>IF(dataOrig!$AC1434&gt;0,dataOrig!Y1434*dataRevised!$AC1434/dataOrig!$AC1434,dataOrig!Y1434)</f>
        <v>78.623380003370897</v>
      </c>
      <c r="Z1434" s="1">
        <f>IF(dataOrig!$AC1434&gt;0,dataOrig!Z1434*dataRevised!$AC1434/dataOrig!$AC1434,dataOrig!Z1434)</f>
        <v>253.10266165468713</v>
      </c>
      <c r="AA1434" s="1">
        <f>IF(dataOrig!$AC1434&gt;0,dataOrig!AA1434*dataRevised!$AC1434/dataOrig!$AC1434,dataOrig!AA1434)</f>
        <v>131.39797753988015</v>
      </c>
      <c r="AB1434" s="1">
        <f>IF(dataOrig!$AC1434&gt;0,dataOrig!AB1434*dataRevised!$AC1434/dataOrig!$AC1434,dataOrig!AB1434)</f>
        <v>303.72319398562456</v>
      </c>
      <c r="AC1434" s="9">
        <f>dataOrig!AC1434*VLOOKUP($C1434,pivot!$H$4:$Q$65,10,FALSE)/VLOOKUP($C1434,pivot!$H$4:$Q$65,6,FALSE)</f>
        <v>766.84721318356276</v>
      </c>
    </row>
    <row r="1435" spans="1:29">
      <c r="A1435">
        <v>1497</v>
      </c>
      <c r="B1435">
        <v>54093</v>
      </c>
      <c r="C1435">
        <f>dataOrig!C1435</f>
        <v>54093</v>
      </c>
      <c r="D1435">
        <v>54</v>
      </c>
      <c r="E1435" s="1">
        <f>IF(dataOrig!$I1435&gt;0,dataOrig!E1435*dataRevised!$I1435/dataOrig!$I1435,dataOrig!E1435)</f>
        <v>31.992703266157051</v>
      </c>
      <c r="F1435" s="1">
        <f>IF(dataOrig!$I1435&gt;0,dataOrig!F1435*dataRevised!$I1435/dataOrig!$I1435,dataOrig!F1435)</f>
        <v>162.16990965948574</v>
      </c>
      <c r="G1435" s="1">
        <f>IF(dataOrig!$I1435&gt;0,dataOrig!G1435*dataRevised!$I1435/dataOrig!$I1435,dataOrig!G1435)</f>
        <v>109.21646977067408</v>
      </c>
      <c r="H1435" s="1">
        <f>IF(dataOrig!$I1435&gt;0,dataOrig!H1435*dataRevised!$I1435/dataOrig!$I1435,dataOrig!H1435)</f>
        <v>78.326963168867266</v>
      </c>
      <c r="I1435" s="9">
        <f>dataOrig!I1435*VLOOKUP($C1435,pivot!$H$4:$Q$65,7,FALSE)/VLOOKUP($C1435,pivot!$H$4:$Q$65,2,FALSE)</f>
        <v>381.70604586518414</v>
      </c>
      <c r="J1435" s="1">
        <f>dataOrig!J1435</f>
        <v>29</v>
      </c>
      <c r="K1435" s="1">
        <f>dataOrig!K1435</f>
        <v>147</v>
      </c>
      <c r="L1435" s="1">
        <f>dataOrig!L1435</f>
        <v>99</v>
      </c>
      <c r="M1435" s="1">
        <f>dataOrig!M1435</f>
        <v>71</v>
      </c>
      <c r="N1435" s="9">
        <f>dataOrig!N1435</f>
        <v>346</v>
      </c>
      <c r="O1435" s="1">
        <f>IF(dataOrig!$S1435&gt;0,dataOrig!O1435*dataRevised!$S1435/dataOrig!$S1435,dataOrig!O1435)</f>
        <v>29.433562887405675</v>
      </c>
      <c r="P1435" s="1">
        <f>IF(dataOrig!$S1435&gt;0,dataOrig!P1435*dataRevised!$S1435/dataOrig!$S1435,dataOrig!P1435)</f>
        <v>149.19771532581495</v>
      </c>
      <c r="Q1435" s="1">
        <f>IF(dataOrig!$S1435&gt;0,dataOrig!Q1435*dataRevised!$S1435/dataOrig!$S1435,dataOrig!Q1435)</f>
        <v>100.4800939949366</v>
      </c>
      <c r="R1435" s="1">
        <f>IF(dataOrig!$S1435&gt;0,dataOrig!R1435*dataRevised!$S1435/dataOrig!$S1435,dataOrig!R1435)</f>
        <v>72.061481551924231</v>
      </c>
      <c r="S1435" s="9">
        <f>dataOrig!S1435*VLOOKUP($C1435,pivot!$H$4:$Q$65,8,FALSE)/VLOOKUP($C1435,pivot!$H$4:$Q$65,4,FALSE)</f>
        <v>351.17285376008147</v>
      </c>
      <c r="T1435" s="1">
        <f>IF(dataOrig!$X1435&gt;0,dataOrig!T1435*dataRevised!$X1435/dataOrig!$X1435,dataOrig!T1435)</f>
        <v>16.9861135447048</v>
      </c>
      <c r="U1435" s="1">
        <f>IF(dataOrig!$X1435&gt;0,dataOrig!U1435*dataRevised!$X1435/dataOrig!$X1435,dataOrig!U1435)</f>
        <v>123.89871056137619</v>
      </c>
      <c r="V1435" s="1">
        <f>IF(dataOrig!$X1435&gt;0,dataOrig!V1435*dataRevised!$X1435/dataOrig!$X1435,dataOrig!V1435)</f>
        <v>54.955073232868472</v>
      </c>
      <c r="W1435" s="1">
        <f>IF(dataOrig!$X1435&gt;0,dataOrig!W1435*dataRevised!$X1435/dataOrig!$X1435,dataOrig!W1435)</f>
        <v>72.940369927261798</v>
      </c>
      <c r="X1435" s="9">
        <f>dataOrig!X1435*VLOOKUP($C1435,pivot!$H$4:$Q$65,9,FALSE)/VLOOKUP($C1435,pivot!$H$4:$Q$65,5,FALSE)</f>
        <v>268.78026726621124</v>
      </c>
      <c r="Y1435" s="1">
        <f>IF(dataOrig!$AC1435&gt;0,dataOrig!Y1435*dataRevised!$AC1435/dataOrig!$AC1435,dataOrig!Y1435)</f>
        <v>15.961205628975035</v>
      </c>
      <c r="Z1435" s="1">
        <f>IF(dataOrig!$AC1435&gt;0,dataOrig!Z1435*dataRevised!$AC1435/dataOrig!$AC1435,dataOrig!Z1435)</f>
        <v>116.42291164664144</v>
      </c>
      <c r="AA1435" s="1">
        <f>IF(dataOrig!$AC1435&gt;0,dataOrig!AA1435*dataRevised!$AC1435/dataOrig!$AC1435,dataOrig!AA1435)</f>
        <v>51.639194681978054</v>
      </c>
      <c r="AB1435" s="1">
        <f>IF(dataOrig!$AC1435&gt;0,dataOrig!AB1435*dataRevised!$AC1435/dataOrig!$AC1435,dataOrig!AB1435)</f>
        <v>68.539294759716327</v>
      </c>
      <c r="AC1435" s="9">
        <f>dataOrig!AC1435*VLOOKUP($C1435,pivot!$H$4:$Q$65,10,FALSE)/VLOOKUP($C1435,pivot!$H$4:$Q$65,6,FALSE)</f>
        <v>252.56260671731081</v>
      </c>
    </row>
    <row r="1436" spans="1:29">
      <c r="A1436">
        <v>1498</v>
      </c>
      <c r="B1436">
        <v>54093</v>
      </c>
      <c r="C1436">
        <f>dataOrig!C1436</f>
        <v>54093</v>
      </c>
      <c r="D1436">
        <v>54</v>
      </c>
      <c r="E1436" s="1">
        <f>IF(dataOrig!$I1436&gt;0,dataOrig!E1436*dataRevised!$I1436/dataOrig!$I1436,dataOrig!E1436)</f>
        <v>0</v>
      </c>
      <c r="F1436" s="1">
        <f>IF(dataOrig!$I1436&gt;0,dataOrig!F1436*dataRevised!$I1436/dataOrig!$I1436,dataOrig!F1436)</f>
        <v>46.334259902710215</v>
      </c>
      <c r="G1436" s="1">
        <f>IF(dataOrig!$I1436&gt;0,dataOrig!G1436*dataRevised!$I1436/dataOrig!$I1436,dataOrig!G1436)</f>
        <v>44.12786657400973</v>
      </c>
      <c r="H1436" s="1">
        <f>IF(dataOrig!$I1436&gt;0,dataOrig!H1436*dataRevised!$I1436/dataOrig!$I1436,dataOrig!H1436)</f>
        <v>370.67407922168172</v>
      </c>
      <c r="I1436" s="9">
        <f>dataOrig!I1436*VLOOKUP($C1436,pivot!$H$4:$Q$65,7,FALSE)/VLOOKUP($C1436,pivot!$H$4:$Q$65,2,FALSE)</f>
        <v>461.13620569840168</v>
      </c>
      <c r="J1436" s="1">
        <f>dataOrig!J1436</f>
        <v>0</v>
      </c>
      <c r="K1436" s="1">
        <f>dataOrig!K1436</f>
        <v>42</v>
      </c>
      <c r="L1436" s="1">
        <f>dataOrig!L1436</f>
        <v>40</v>
      </c>
      <c r="M1436" s="1">
        <f>dataOrig!M1436</f>
        <v>336</v>
      </c>
      <c r="N1436" s="9">
        <f>dataOrig!N1436</f>
        <v>418</v>
      </c>
      <c r="O1436" s="1">
        <f>IF(dataOrig!$S1436&gt;0,dataOrig!O1436*dataRevised!$S1436/dataOrig!$S1436,dataOrig!O1436)</f>
        <v>0</v>
      </c>
      <c r="P1436" s="1">
        <f>IF(dataOrig!$S1436&gt;0,dataOrig!P1436*dataRevised!$S1436/dataOrig!$S1436,dataOrig!P1436)</f>
        <v>42.62791866451856</v>
      </c>
      <c r="Q1436" s="1">
        <f>IF(dataOrig!$S1436&gt;0,dataOrig!Q1436*dataRevised!$S1436/dataOrig!$S1436,dataOrig!Q1436)</f>
        <v>40.598017775731961</v>
      </c>
      <c r="R1436" s="1">
        <f>IF(dataOrig!$S1436&gt;0,dataOrig!R1436*dataRevised!$S1436/dataOrig!$S1436,dataOrig!R1436)</f>
        <v>341.02334931614848</v>
      </c>
      <c r="S1436" s="9">
        <f>dataOrig!S1436*VLOOKUP($C1436,pivot!$H$4:$Q$65,8,FALSE)/VLOOKUP($C1436,pivot!$H$4:$Q$65,4,FALSE)</f>
        <v>424.24928575639899</v>
      </c>
      <c r="T1436" s="1">
        <f>IF(dataOrig!$X1436&gt;0,dataOrig!T1436*dataRevised!$X1436/dataOrig!$X1436,dataOrig!T1436)</f>
        <v>0</v>
      </c>
      <c r="U1436" s="1">
        <f>IF(dataOrig!$X1436&gt;0,dataOrig!U1436*dataRevised!$X1436/dataOrig!$X1436,dataOrig!U1436)</f>
        <v>34.97141023909812</v>
      </c>
      <c r="V1436" s="1">
        <f>IF(dataOrig!$X1436&gt;0,dataOrig!V1436*dataRevised!$X1436/dataOrig!$X1436,dataOrig!V1436)</f>
        <v>21.982029293147392</v>
      </c>
      <c r="W1436" s="1">
        <f>IF(dataOrig!$X1436&gt;0,dataOrig!W1436*dataRevised!$X1436/dataOrig!$X1436,dataOrig!W1436)</f>
        <v>344.71818664253863</v>
      </c>
      <c r="X1436" s="9">
        <f>dataOrig!X1436*VLOOKUP($C1436,pivot!$H$4:$Q$65,9,FALSE)/VLOOKUP($C1436,pivot!$H$4:$Q$65,5,FALSE)</f>
        <v>401.67162617478414</v>
      </c>
      <c r="Y1436" s="1">
        <f>IF(dataOrig!$AC1436&gt;0,dataOrig!Y1436*dataRevised!$AC1436/dataOrig!$AC1436,dataOrig!Y1436)</f>
        <v>0</v>
      </c>
      <c r="Z1436" s="1">
        <f>IF(dataOrig!$AC1436&gt;0,dataOrig!Z1436*dataRevised!$AC1436/dataOrig!$AC1436,dataOrig!Z1436)</f>
        <v>32.86130570671331</v>
      </c>
      <c r="AA1436" s="1">
        <f>IF(dataOrig!$AC1436&gt;0,dataOrig!AA1436*dataRevised!$AC1436/dataOrig!$AC1436,dataOrig!AA1436)</f>
        <v>20.655677872791223</v>
      </c>
      <c r="AB1436" s="1">
        <f>IF(dataOrig!$AC1436&gt;0,dataOrig!AB1436*dataRevised!$AC1436/dataOrig!$AC1436,dataOrig!AB1436)</f>
        <v>323.91858482331691</v>
      </c>
      <c r="AC1436" s="9">
        <f>dataOrig!AC1436*VLOOKUP($C1436,pivot!$H$4:$Q$65,10,FALSE)/VLOOKUP($C1436,pivot!$H$4:$Q$65,6,FALSE)</f>
        <v>377.43556840282145</v>
      </c>
    </row>
    <row r="1437" spans="1:29">
      <c r="A1437">
        <v>1499</v>
      </c>
      <c r="B1437">
        <v>54093</v>
      </c>
      <c r="C1437">
        <f>dataOrig!C1437</f>
        <v>54093</v>
      </c>
      <c r="D1437">
        <v>54</v>
      </c>
      <c r="E1437" s="1">
        <f>IF(dataOrig!$I1437&gt;0,dataOrig!E1437*dataRevised!$I1437/dataOrig!$I1437,dataOrig!E1437)</f>
        <v>265.87039610840861</v>
      </c>
      <c r="F1437" s="1">
        <f>IF(dataOrig!$I1437&gt;0,dataOrig!F1437*dataRevised!$I1437/dataOrig!$I1437,dataOrig!F1437)</f>
        <v>846.15184155663667</v>
      </c>
      <c r="G1437" s="1">
        <f>IF(dataOrig!$I1437&gt;0,dataOrig!G1437*dataRevised!$I1437/dataOrig!$I1437,dataOrig!G1437)</f>
        <v>263.66400277970814</v>
      </c>
      <c r="H1437" s="1">
        <f>IF(dataOrig!$I1437&gt;0,dataOrig!H1437*dataRevised!$I1437/dataOrig!$I1437,dataOrig!H1437)</f>
        <v>956.47150799166093</v>
      </c>
      <c r="I1437" s="9">
        <f>dataOrig!I1437*VLOOKUP($C1437,pivot!$H$4:$Q$65,7,FALSE)/VLOOKUP($C1437,pivot!$H$4:$Q$65,2,FALSE)</f>
        <v>2332.1577484364143</v>
      </c>
      <c r="J1437" s="1">
        <f>dataOrig!J1437</f>
        <v>241</v>
      </c>
      <c r="K1437" s="1">
        <f>dataOrig!K1437</f>
        <v>767</v>
      </c>
      <c r="L1437" s="1">
        <f>dataOrig!L1437</f>
        <v>239</v>
      </c>
      <c r="M1437" s="1">
        <f>dataOrig!M1437</f>
        <v>867</v>
      </c>
      <c r="N1437" s="9">
        <f>dataOrig!N1437</f>
        <v>2114</v>
      </c>
      <c r="O1437" s="1">
        <f>IF(dataOrig!$S1437&gt;0,dataOrig!O1437*dataRevised!$S1437/dataOrig!$S1437,dataOrig!O1437)</f>
        <v>244.60305709878506</v>
      </c>
      <c r="P1437" s="1">
        <f>IF(dataOrig!$S1437&gt;0,dataOrig!P1437*dataRevised!$S1437/dataOrig!$S1437,dataOrig!P1437)</f>
        <v>778.46699084966031</v>
      </c>
      <c r="Q1437" s="1">
        <f>IF(dataOrig!$S1437&gt;0,dataOrig!Q1437*dataRevised!$S1437/dataOrig!$S1437,dataOrig!Q1437)</f>
        <v>242.57315620999847</v>
      </c>
      <c r="R1437" s="1">
        <f>IF(dataOrig!$S1437&gt;0,dataOrig!R1437*dataRevised!$S1437/dataOrig!$S1437,dataOrig!R1437)</f>
        <v>879.96203528899025</v>
      </c>
      <c r="S1437" s="9">
        <f>dataOrig!S1437*VLOOKUP($C1437,pivot!$H$4:$Q$65,8,FALSE)/VLOOKUP($C1437,pivot!$H$4:$Q$65,4,FALSE)</f>
        <v>2145.6052394474341</v>
      </c>
      <c r="T1437" s="1">
        <f>IF(dataOrig!$X1437&gt;0,dataOrig!T1437*dataRevised!$X1437/dataOrig!$X1437,dataOrig!T1437)</f>
        <v>146.87992300421212</v>
      </c>
      <c r="U1437" s="1">
        <f>IF(dataOrig!$X1437&gt;0,dataOrig!U1437*dataRevised!$X1437/dataOrig!$X1437,dataOrig!U1437)</f>
        <v>646.47149784847102</v>
      </c>
      <c r="V1437" s="1">
        <f>IF(dataOrig!$X1437&gt;0,dataOrig!V1437*dataRevised!$X1437/dataOrig!$X1437,dataOrig!V1437)</f>
        <v>132.89135890857287</v>
      </c>
      <c r="W1437" s="1">
        <f>IF(dataOrig!$X1437&gt;0,dataOrig!W1437*dataRevised!$X1437/dataOrig!$X1437,dataOrig!W1437)</f>
        <v>890.27218637246938</v>
      </c>
      <c r="X1437" s="9">
        <f>dataOrig!X1437*VLOOKUP($C1437,pivot!$H$4:$Q$65,9,FALSE)/VLOOKUP($C1437,pivot!$H$4:$Q$65,5,FALSE)</f>
        <v>1816.5149661337252</v>
      </c>
      <c r="Y1437" s="1">
        <f>IF(dataOrig!$AC1437&gt;0,dataOrig!Y1437*dataRevised!$AC1437/dataOrig!$AC1437,dataOrig!Y1437)</f>
        <v>138.0174839681959</v>
      </c>
      <c r="Z1437" s="1">
        <f>IF(dataOrig!$AC1437&gt;0,dataOrig!Z1437*dataRevised!$AC1437/dataOrig!$AC1437,dataOrig!Z1437)</f>
        <v>607.4647083498146</v>
      </c>
      <c r="AA1437" s="1">
        <f>IF(dataOrig!$AC1437&gt;0,dataOrig!AA1437*dataRevised!$AC1437/dataOrig!$AC1437,dataOrig!AA1437)</f>
        <v>124.87296168551057</v>
      </c>
      <c r="AB1437" s="1">
        <f>IF(dataOrig!$AC1437&gt;0,dataOrig!AB1437*dataRevised!$AC1437/dataOrig!$AC1437,dataOrig!AB1437)</f>
        <v>836.55495384804453</v>
      </c>
      <c r="AC1437" s="9">
        <f>dataOrig!AC1437*VLOOKUP($C1437,pivot!$H$4:$Q$65,10,FALSE)/VLOOKUP($C1437,pivot!$H$4:$Q$65,6,FALSE)</f>
        <v>1706.9101078515655</v>
      </c>
    </row>
    <row r="1438" spans="1:29">
      <c r="A1438">
        <v>1509</v>
      </c>
      <c r="B1438">
        <v>10003</v>
      </c>
      <c r="C1438">
        <f>dataOrig!C1438</f>
        <v>10003</v>
      </c>
      <c r="D1438">
        <v>10</v>
      </c>
      <c r="E1438" s="1">
        <f>IF(dataOrig!$I1438&gt;0,dataOrig!E1438*dataRevised!$I1438/dataOrig!$I1438,dataOrig!E1438)</f>
        <v>11390.965750806588</v>
      </c>
      <c r="F1438" s="1">
        <f>IF(dataOrig!$I1438&gt;0,dataOrig!F1438*dataRevised!$I1438/dataOrig!$I1438,dataOrig!F1438)</f>
        <v>31253.905227593717</v>
      </c>
      <c r="G1438" s="1">
        <f>IF(dataOrig!$I1438&gt;0,dataOrig!G1438*dataRevised!$I1438/dataOrig!$I1438,dataOrig!G1438)</f>
        <v>2538.6508124182074</v>
      </c>
      <c r="H1438" s="1">
        <f>IF(dataOrig!$I1438&gt;0,dataOrig!H1438*dataRevised!$I1438/dataOrig!$I1438,dataOrig!H1438)</f>
        <v>11273.313535768428</v>
      </c>
      <c r="I1438" s="9">
        <f>dataOrig!I1438*VLOOKUP($C1438,pivot!$H$4:$Q$65,7,FALSE)/VLOOKUP($C1438,pivot!$H$4:$Q$65,2,FALSE)</f>
        <v>56456.835326586937</v>
      </c>
      <c r="J1438" s="1">
        <f>dataOrig!J1438</f>
        <v>11231</v>
      </c>
      <c r="K1438" s="1">
        <f>dataOrig!K1438</f>
        <v>30815</v>
      </c>
      <c r="L1438" s="1">
        <f>dataOrig!L1438</f>
        <v>2503</v>
      </c>
      <c r="M1438" s="1">
        <f>dataOrig!M1438</f>
        <v>11115</v>
      </c>
      <c r="N1438" s="9">
        <f>dataOrig!N1438</f>
        <v>55664</v>
      </c>
      <c r="O1438" s="1">
        <f>IF(dataOrig!$S1438&gt;0,dataOrig!O1438*dataRevised!$S1438/dataOrig!$S1438,dataOrig!O1438)</f>
        <v>12934.584437114356</v>
      </c>
      <c r="P1438" s="1">
        <f>IF(dataOrig!$S1438&gt;0,dataOrig!P1438*dataRevised!$S1438/dataOrig!$S1438,dataOrig!P1438)</f>
        <v>35489.201267000171</v>
      </c>
      <c r="Q1438" s="1">
        <f>IF(dataOrig!$S1438&gt;0,dataOrig!Q1438*dataRevised!$S1438/dataOrig!$S1438,dataOrig!Q1438)</f>
        <v>2882.66982869711</v>
      </c>
      <c r="R1438" s="1">
        <f>IF(dataOrig!$S1438&gt;0,dataOrig!R1438*dataRevised!$S1438/dataOrig!$S1438,dataOrig!R1438)</f>
        <v>12800.988871741258</v>
      </c>
      <c r="S1438" s="9">
        <f>dataOrig!S1438*VLOOKUP($C1438,pivot!$H$4:$Q$65,8,FALSE)/VLOOKUP($C1438,pivot!$H$4:$Q$65,4,FALSE)</f>
        <v>64107.444404552887</v>
      </c>
      <c r="T1438" s="1">
        <f>IF(dataOrig!$X1438&gt;0,dataOrig!T1438*dataRevised!$X1438/dataOrig!$X1438,dataOrig!T1438)</f>
        <v>11211.884107452912</v>
      </c>
      <c r="U1438" s="1">
        <f>IF(dataOrig!$X1438&gt;0,dataOrig!U1438*dataRevised!$X1438/dataOrig!$X1438,dataOrig!U1438)</f>
        <v>28843.382643165918</v>
      </c>
      <c r="V1438" s="1">
        <f>IF(dataOrig!$X1438&gt;0,dataOrig!V1438*dataRevised!$X1438/dataOrig!$X1438,dataOrig!V1438)</f>
        <v>910.19341540358948</v>
      </c>
      <c r="W1438" s="1">
        <f>IF(dataOrig!$X1438&gt;0,dataOrig!W1438*dataRevised!$X1438/dataOrig!$X1438,dataOrig!W1438)</f>
        <v>7332.7034748897868</v>
      </c>
      <c r="X1438" s="9">
        <f>dataOrig!X1438*VLOOKUP($C1438,pivot!$H$4:$Q$65,9,FALSE)/VLOOKUP($C1438,pivot!$H$4:$Q$65,5,FALSE)</f>
        <v>48298.163640912207</v>
      </c>
      <c r="Y1438" s="1">
        <f>IF(dataOrig!$AC1438&gt;0,dataOrig!Y1438*dataRevised!$AC1438/dataOrig!$AC1438,dataOrig!Y1438)</f>
        <v>12972.322681436721</v>
      </c>
      <c r="Z1438" s="1">
        <f>IF(dataOrig!$AC1438&gt;0,dataOrig!Z1438*dataRevised!$AC1438/dataOrig!$AC1438,dataOrig!Z1438)</f>
        <v>33372.238179181593</v>
      </c>
      <c r="AA1438" s="1">
        <f>IF(dataOrig!$AC1438&gt;0,dataOrig!AA1438*dataRevised!$AC1438/dataOrig!$AC1438,dataOrig!AA1438)</f>
        <v>1053.1078072137418</v>
      </c>
      <c r="AB1438" s="1">
        <f>IF(dataOrig!$AC1438&gt;0,dataOrig!AB1438*dataRevised!$AC1438/dataOrig!$AC1438,dataOrig!AB1438)</f>
        <v>8484.0509134706226</v>
      </c>
      <c r="AC1438" s="9">
        <f>dataOrig!AC1438*VLOOKUP($C1438,pivot!$H$4:$Q$65,10,FALSE)/VLOOKUP($C1438,pivot!$H$4:$Q$65,6,FALSE)</f>
        <v>55881.719581302677</v>
      </c>
    </row>
    <row r="1439" spans="1:29">
      <c r="A1439">
        <v>1510</v>
      </c>
      <c r="B1439">
        <v>10003</v>
      </c>
      <c r="C1439">
        <f>dataOrig!C1439</f>
        <v>10003</v>
      </c>
      <c r="D1439">
        <v>10</v>
      </c>
      <c r="E1439" s="1">
        <f>IF(dataOrig!$I1439&gt;0,dataOrig!E1439*dataRevised!$I1439/dataOrig!$I1439,dataOrig!E1439)</f>
        <v>1545.7066872254688</v>
      </c>
      <c r="F1439" s="1">
        <f>IF(dataOrig!$I1439&gt;0,dataOrig!F1439*dataRevised!$I1439/dataOrig!$I1439,dataOrig!F1439)</f>
        <v>4239.5367143060757</v>
      </c>
      <c r="G1439" s="1">
        <f>IF(dataOrig!$I1439&gt;0,dataOrig!G1439*dataRevised!$I1439/dataOrig!$I1439,dataOrig!G1439)</f>
        <v>345.85694248286404</v>
      </c>
      <c r="H1439" s="1">
        <f>IF(dataOrig!$I1439&gt;0,dataOrig!H1439*dataRevised!$I1439/dataOrig!$I1439,dataOrig!H1439)</f>
        <v>1525.4218225637171</v>
      </c>
      <c r="I1439" s="9">
        <f>dataOrig!I1439*VLOOKUP($C1439,pivot!$H$4:$Q$65,7,FALSE)/VLOOKUP($C1439,pivot!$H$4:$Q$65,2,FALSE)</f>
        <v>7656.5221665781255</v>
      </c>
      <c r="J1439" s="1">
        <f>dataOrig!J1439</f>
        <v>1524</v>
      </c>
      <c r="K1439" s="1">
        <f>dataOrig!K1439</f>
        <v>4180</v>
      </c>
      <c r="L1439" s="1">
        <f>dataOrig!L1439</f>
        <v>341</v>
      </c>
      <c r="M1439" s="1">
        <f>dataOrig!M1439</f>
        <v>1504</v>
      </c>
      <c r="N1439" s="9">
        <f>dataOrig!N1439</f>
        <v>7549</v>
      </c>
      <c r="O1439" s="1">
        <f>IF(dataOrig!$S1439&gt;0,dataOrig!O1439*dataRevised!$S1439/dataOrig!$S1439,dataOrig!O1439)</f>
        <v>1330.781291768029</v>
      </c>
      <c r="P1439" s="1">
        <f>IF(dataOrig!$S1439&gt;0,dataOrig!P1439*dataRevised!$S1439/dataOrig!$S1439,dataOrig!P1439)</f>
        <v>3650.0431755842269</v>
      </c>
      <c r="Q1439" s="1">
        <f>IF(dataOrig!$S1439&gt;0,dataOrig!Q1439*dataRevised!$S1439/dataOrig!$S1439,dataOrig!Q1439)</f>
        <v>297.76668011345015</v>
      </c>
      <c r="R1439" s="1">
        <f>IF(dataOrig!$S1439&gt;0,dataOrig!R1439*dataRevised!$S1439/dataOrig!$S1439,dataOrig!R1439)</f>
        <v>1313.3169703537505</v>
      </c>
      <c r="S1439" s="9">
        <f>dataOrig!S1439*VLOOKUP($C1439,pivot!$H$4:$Q$65,8,FALSE)/VLOOKUP($C1439,pivot!$H$4:$Q$65,4,FALSE)</f>
        <v>6591.9081178194565</v>
      </c>
      <c r="T1439" s="1">
        <f>IF(dataOrig!$X1439&gt;0,dataOrig!T1439*dataRevised!$X1439/dataOrig!$X1439,dataOrig!T1439)</f>
        <v>1520.2063937016471</v>
      </c>
      <c r="U1439" s="1">
        <f>IF(dataOrig!$X1439&gt;0,dataOrig!U1439*dataRevised!$X1439/dataOrig!$X1439,dataOrig!U1439)</f>
        <v>3914.8934176850039</v>
      </c>
      <c r="V1439" s="1">
        <f>IF(dataOrig!$X1439&gt;0,dataOrig!V1439*dataRevised!$X1439/dataOrig!$X1439,dataOrig!V1439)</f>
        <v>122.58172190483124</v>
      </c>
      <c r="W1439" s="1">
        <f>IF(dataOrig!$X1439&gt;0,dataOrig!W1439*dataRevised!$X1439/dataOrig!$X1439,dataOrig!W1439)</f>
        <v>993.20151055174279</v>
      </c>
      <c r="X1439" s="9">
        <f>dataOrig!X1439*VLOOKUP($C1439,pivot!$H$4:$Q$65,9,FALSE)/VLOOKUP($C1439,pivot!$H$4:$Q$65,5,FALSE)</f>
        <v>6550.8830438432251</v>
      </c>
      <c r="Y1439" s="1">
        <f>IF(dataOrig!$AC1439&gt;0,dataOrig!Y1439*dataRevised!$AC1439/dataOrig!$AC1439,dataOrig!Y1439)</f>
        <v>1403.6645553439912</v>
      </c>
      <c r="Z1439" s="1">
        <f>IF(dataOrig!$AC1439&gt;0,dataOrig!Z1439*dataRevised!$AC1439/dataOrig!$AC1439,dataOrig!Z1439)</f>
        <v>3614.7704358572869</v>
      </c>
      <c r="AA1439" s="1">
        <f>IF(dataOrig!$AC1439&gt;0,dataOrig!AA1439*dataRevised!$AC1439/dataOrig!$AC1439,dataOrig!AA1439)</f>
        <v>113.18438001821386</v>
      </c>
      <c r="AB1439" s="1">
        <f>IF(dataOrig!$AC1439&gt;0,dataOrig!AB1439*dataRevised!$AC1439/dataOrig!$AC1439,dataOrig!AB1439)</f>
        <v>917.06084282474069</v>
      </c>
      <c r="AC1439" s="9">
        <f>dataOrig!AC1439*VLOOKUP($C1439,pivot!$H$4:$Q$65,10,FALSE)/VLOOKUP($C1439,pivot!$H$4:$Q$65,6,FALSE)</f>
        <v>6048.6802140442323</v>
      </c>
    </row>
    <row r="1440" spans="1:29">
      <c r="A1440">
        <v>1511</v>
      </c>
      <c r="B1440">
        <v>10003</v>
      </c>
      <c r="C1440">
        <f>dataOrig!C1440</f>
        <v>10003</v>
      </c>
      <c r="D1440">
        <v>10</v>
      </c>
      <c r="E1440" s="1">
        <f>IF(dataOrig!$I1440&gt;0,dataOrig!E1440*dataRevised!$I1440/dataOrig!$I1440,dataOrig!E1440)</f>
        <v>692.72812819881574</v>
      </c>
      <c r="F1440" s="1">
        <f>IF(dataOrig!$I1440&gt;0,dataOrig!F1440*dataRevised!$I1440/dataOrig!$I1440,dataOrig!F1440)</f>
        <v>1781.011117301787</v>
      </c>
      <c r="G1440" s="1">
        <f>IF(dataOrig!$I1440&gt;0,dataOrig!G1440*dataRevised!$I1440/dataOrig!$I1440,dataOrig!G1440)</f>
        <v>355.99937481373985</v>
      </c>
      <c r="H1440" s="1">
        <f>IF(dataOrig!$I1440&gt;0,dataOrig!H1440*dataRevised!$I1440/dataOrig!$I1440,dataOrig!H1440)</f>
        <v>814.43731616932507</v>
      </c>
      <c r="I1440" s="9">
        <f>dataOrig!I1440*VLOOKUP($C1440,pivot!$H$4:$Q$65,7,FALSE)/VLOOKUP($C1440,pivot!$H$4:$Q$65,2,FALSE)</f>
        <v>3644.1759364836676</v>
      </c>
      <c r="J1440" s="1">
        <f>dataOrig!J1440</f>
        <v>683</v>
      </c>
      <c r="K1440" s="1">
        <f>dataOrig!K1440</f>
        <v>1756</v>
      </c>
      <c r="L1440" s="1">
        <f>dataOrig!L1440</f>
        <v>351</v>
      </c>
      <c r="M1440" s="1">
        <f>dataOrig!M1440</f>
        <v>803</v>
      </c>
      <c r="N1440" s="9">
        <f>dataOrig!N1440</f>
        <v>3593</v>
      </c>
      <c r="O1440" s="1">
        <f>IF(dataOrig!$S1440&gt;0,dataOrig!O1440*dataRevised!$S1440/dataOrig!$S1440,dataOrig!O1440)</f>
        <v>775.1580291326801</v>
      </c>
      <c r="P1440" s="1">
        <f>IF(dataOrig!$S1440&gt;0,dataOrig!P1440*dataRevised!$S1440/dataOrig!$S1440,dataOrig!P1440)</f>
        <v>1992.9392374187209</v>
      </c>
      <c r="Q1440" s="1">
        <f>IF(dataOrig!$S1440&gt;0,dataOrig!Q1440*dataRevised!$S1440/dataOrig!$S1440,dataOrig!Q1440)</f>
        <v>398.36086123802454</v>
      </c>
      <c r="R1440" s="1">
        <f>IF(dataOrig!$S1440&gt;0,dataOrig!R1440*dataRevised!$S1440/dataOrig!$S1440,dataOrig!R1440)</f>
        <v>911.34977656448348</v>
      </c>
      <c r="S1440" s="9">
        <f>dataOrig!S1440*VLOOKUP($C1440,pivot!$H$4:$Q$65,8,FALSE)/VLOOKUP($C1440,pivot!$H$4:$Q$65,4,FALSE)</f>
        <v>4077.8079043539087</v>
      </c>
      <c r="T1440" s="1">
        <f>IF(dataOrig!$X1440&gt;0,dataOrig!T1440*dataRevised!$X1440/dataOrig!$X1440,dataOrig!T1440)</f>
        <v>734.525121020288</v>
      </c>
      <c r="U1440" s="1">
        <f>IF(dataOrig!$X1440&gt;0,dataOrig!U1440*dataRevised!$X1440/dataOrig!$X1440,dataOrig!U1440)</f>
        <v>1827.1433036680749</v>
      </c>
      <c r="V1440" s="1">
        <f>IF(dataOrig!$X1440&gt;0,dataOrig!V1440*dataRevised!$X1440/dataOrig!$X1440,dataOrig!V1440)</f>
        <v>139.9555092614215</v>
      </c>
      <c r="W1440" s="1">
        <f>IF(dataOrig!$X1440&gt;0,dataOrig!W1440*dataRevised!$X1440/dataOrig!$X1440,dataOrig!W1440)</f>
        <v>576.23061399357675</v>
      </c>
      <c r="X1440" s="9">
        <f>dataOrig!X1440*VLOOKUP($C1440,pivot!$H$4:$Q$65,9,FALSE)/VLOOKUP($C1440,pivot!$H$4:$Q$65,5,FALSE)</f>
        <v>3277.854547943361</v>
      </c>
      <c r="Y1440" s="1">
        <f>IF(dataOrig!$AC1440&gt;0,dataOrig!Y1440*dataRevised!$AC1440/dataOrig!$AC1440,dataOrig!Y1440)</f>
        <v>845.00882077039796</v>
      </c>
      <c r="Z1440" s="1">
        <f>IF(dataOrig!$AC1440&gt;0,dataOrig!Z1440*dataRevised!$AC1440/dataOrig!$AC1440,dataOrig!Z1440)</f>
        <v>2101.9733215747219</v>
      </c>
      <c r="AA1440" s="1">
        <f>IF(dataOrig!$AC1440&gt;0,dataOrig!AA1440*dataRevised!$AC1440/dataOrig!$AC1440,dataOrig!AA1440)</f>
        <v>161.00693694048317</v>
      </c>
      <c r="AB1440" s="1">
        <f>IF(dataOrig!$AC1440&gt;0,dataOrig!AB1440*dataRevised!$AC1440/dataOrig!$AC1440,dataOrig!AB1440)</f>
        <v>662.90442312736866</v>
      </c>
      <c r="AC1440" s="9">
        <f>dataOrig!AC1440*VLOOKUP($C1440,pivot!$H$4:$Q$65,10,FALSE)/VLOOKUP($C1440,pivot!$H$4:$Q$65,6,FALSE)</f>
        <v>3770.8935024129719</v>
      </c>
    </row>
    <row r="1441" spans="1:29">
      <c r="A1441">
        <v>1512</v>
      </c>
      <c r="B1441">
        <v>10003</v>
      </c>
      <c r="C1441">
        <f>dataOrig!C1441</f>
        <v>10003</v>
      </c>
      <c r="D1441">
        <v>10</v>
      </c>
      <c r="E1441" s="1">
        <f>IF(dataOrig!$I1441&gt;0,dataOrig!E1441*dataRevised!$I1441/dataOrig!$I1441,dataOrig!E1441)</f>
        <v>1574.1054977519209</v>
      </c>
      <c r="F1441" s="1">
        <f>IF(dataOrig!$I1441&gt;0,dataOrig!F1441*dataRevised!$I1441/dataOrig!$I1441,dataOrig!F1441)</f>
        <v>4049.8732297186989</v>
      </c>
      <c r="G1441" s="1">
        <f>IF(dataOrig!$I1441&gt;0,dataOrig!G1441*dataRevised!$I1441/dataOrig!$I1441,dataOrig!G1441)</f>
        <v>812.40882970314999</v>
      </c>
      <c r="H1441" s="1">
        <f>IF(dataOrig!$I1441&gt;0,dataOrig!H1441*dataRevised!$I1441/dataOrig!$I1441,dataOrig!H1441)</f>
        <v>1854.0366300840926</v>
      </c>
      <c r="I1441" s="9">
        <f>dataOrig!I1441*VLOOKUP($C1441,pivot!$H$4:$Q$65,7,FALSE)/VLOOKUP($C1441,pivot!$H$4:$Q$65,2,FALSE)</f>
        <v>8290.4241872578623</v>
      </c>
      <c r="J1441" s="1">
        <f>dataOrig!J1441</f>
        <v>1552</v>
      </c>
      <c r="K1441" s="1">
        <f>dataOrig!K1441</f>
        <v>3993</v>
      </c>
      <c r="L1441" s="1">
        <f>dataOrig!L1441</f>
        <v>801</v>
      </c>
      <c r="M1441" s="1">
        <f>dataOrig!M1441</f>
        <v>1828</v>
      </c>
      <c r="N1441" s="9">
        <f>dataOrig!N1441</f>
        <v>8174</v>
      </c>
      <c r="O1441" s="1">
        <f>IF(dataOrig!$S1441&gt;0,dataOrig!O1441*dataRevised!$S1441/dataOrig!$S1441,dataOrig!O1441)</f>
        <v>1628.0863703223336</v>
      </c>
      <c r="P1441" s="1">
        <f>IF(dataOrig!$S1441&gt;0,dataOrig!P1441*dataRevised!$S1441/dataOrig!$S1441,dataOrig!P1441)</f>
        <v>4188.755719521313</v>
      </c>
      <c r="Q1441" s="1">
        <f>IF(dataOrig!$S1441&gt;0,dataOrig!Q1441*dataRevised!$S1441/dataOrig!$S1441,dataOrig!Q1441)</f>
        <v>840.26880323981266</v>
      </c>
      <c r="R1441" s="1">
        <f>IF(dataOrig!$S1441&gt;0,dataOrig!R1441*dataRevised!$S1441/dataOrig!$S1441,dataOrig!R1441)</f>
        <v>1917.6171939105836</v>
      </c>
      <c r="S1441" s="9">
        <f>dataOrig!S1441*VLOOKUP($C1441,pivot!$H$4:$Q$65,8,FALSE)/VLOOKUP($C1441,pivot!$H$4:$Q$65,4,FALSE)</f>
        <v>8574.7280869940441</v>
      </c>
      <c r="T1441" s="1">
        <f>IF(dataOrig!$X1441&gt;0,dataOrig!T1441*dataRevised!$X1441/dataOrig!$X1441,dataOrig!T1441)</f>
        <v>1670.7792174587628</v>
      </c>
      <c r="U1441" s="1">
        <f>IF(dataOrig!$X1441&gt;0,dataOrig!U1441*dataRevised!$X1441/dataOrig!$X1441,dataOrig!U1441)</f>
        <v>4159.091651085967</v>
      </c>
      <c r="V1441" s="1">
        <f>IF(dataOrig!$X1441&gt;0,dataOrig!V1441*dataRevised!$X1441/dataOrig!$X1441,dataOrig!V1441)</f>
        <v>317.55422446212191</v>
      </c>
      <c r="W1441" s="1">
        <f>IF(dataOrig!$X1441&gt;0,dataOrig!W1441*dataRevised!$X1441/dataOrig!$X1441,dataOrig!W1441)</f>
        <v>1307.8601037877663</v>
      </c>
      <c r="X1441" s="9">
        <f>dataOrig!X1441*VLOOKUP($C1441,pivot!$H$4:$Q$65,9,FALSE)/VLOOKUP($C1441,pivot!$H$4:$Q$65,5,FALSE)</f>
        <v>7455.2851967946181</v>
      </c>
      <c r="Y1441" s="1">
        <f>IF(dataOrig!$AC1441&gt;0,dataOrig!Y1441*dataRevised!$AC1441/dataOrig!$AC1441,dataOrig!Y1441)</f>
        <v>1770.9400134314553</v>
      </c>
      <c r="Z1441" s="1">
        <f>IF(dataOrig!$AC1441&gt;0,dataOrig!Z1441*dataRevised!$AC1441/dataOrig!$AC1441,dataOrig!Z1441)</f>
        <v>4408.4231761271749</v>
      </c>
      <c r="AA1441" s="1">
        <f>IF(dataOrig!$AC1441&gt;0,dataOrig!AA1441*dataRevised!$AC1441/dataOrig!$AC1441,dataOrig!AA1441)</f>
        <v>336.59114062330951</v>
      </c>
      <c r="AB1441" s="1">
        <f>IF(dataOrig!$AC1441&gt;0,dataOrig!AB1441*dataRevised!$AC1441/dataOrig!$AC1441,dataOrig!AB1441)</f>
        <v>1386.264424147673</v>
      </c>
      <c r="AC1441" s="9">
        <f>dataOrig!AC1441*VLOOKUP($C1441,pivot!$H$4:$Q$65,10,FALSE)/VLOOKUP($C1441,pivot!$H$4:$Q$65,6,FALSE)</f>
        <v>7902.2187543296131</v>
      </c>
    </row>
    <row r="1442" spans="1:29">
      <c r="A1442">
        <v>1513</v>
      </c>
      <c r="B1442">
        <v>10003</v>
      </c>
      <c r="C1442">
        <f>dataOrig!C1442</f>
        <v>10003</v>
      </c>
      <c r="D1442">
        <v>10</v>
      </c>
      <c r="E1442" s="1">
        <f>IF(dataOrig!$I1442&gt;0,dataOrig!E1442*dataRevised!$I1442/dataOrig!$I1442,dataOrig!E1442)</f>
        <v>3601.5777206939892</v>
      </c>
      <c r="F1442" s="1">
        <f>IF(dataOrig!$I1442&gt;0,dataOrig!F1442*dataRevised!$I1442/dataOrig!$I1442,dataOrig!F1442)</f>
        <v>9263.0834477888493</v>
      </c>
      <c r="G1442" s="1">
        <f>IF(dataOrig!$I1442&gt;0,dataOrig!G1442*dataRevised!$I1442/dataOrig!$I1442,dataOrig!G1442)</f>
        <v>1862.1505759487929</v>
      </c>
      <c r="H1442" s="1">
        <f>IF(dataOrig!$I1442&gt;0,dataOrig!H1442*dataRevised!$I1442/dataOrig!$I1442,dataOrig!H1442)</f>
        <v>4242.5794440053387</v>
      </c>
      <c r="I1442" s="9">
        <f>dataOrig!I1442*VLOOKUP($C1442,pivot!$H$4:$Q$65,7,FALSE)/VLOOKUP($C1442,pivot!$H$4:$Q$65,2,FALSE)</f>
        <v>18969.39118843697</v>
      </c>
      <c r="J1442" s="1">
        <f>dataOrig!J1442</f>
        <v>3551</v>
      </c>
      <c r="K1442" s="1">
        <f>dataOrig!K1442</f>
        <v>9133</v>
      </c>
      <c r="L1442" s="1">
        <f>dataOrig!L1442</f>
        <v>1836</v>
      </c>
      <c r="M1442" s="1">
        <f>dataOrig!M1442</f>
        <v>4183</v>
      </c>
      <c r="N1442" s="9">
        <f>dataOrig!N1442</f>
        <v>18703</v>
      </c>
      <c r="O1442" s="1">
        <f>IF(dataOrig!$S1442&gt;0,dataOrig!O1442*dataRevised!$S1442/dataOrig!$S1442,dataOrig!O1442)</f>
        <v>3873.5256711006468</v>
      </c>
      <c r="P1442" s="1">
        <f>IF(dataOrig!$S1442&gt;0,dataOrig!P1442*dataRevised!$S1442/dataOrig!$S1442,dataOrig!P1442)</f>
        <v>9962.5204038755874</v>
      </c>
      <c r="Q1442" s="1">
        <f>IF(dataOrig!$S1442&gt;0,dataOrig!Q1442*dataRevised!$S1442/dataOrig!$S1442,dataOrig!Q1442)</f>
        <v>2002.7578519123592</v>
      </c>
      <c r="R1442" s="1">
        <f>IF(dataOrig!$S1442&gt;0,dataOrig!R1442*dataRevised!$S1442/dataOrig!$S1442,dataOrig!R1442)</f>
        <v>4562.9281560726567</v>
      </c>
      <c r="S1442" s="9">
        <f>dataOrig!S1442*VLOOKUP($C1442,pivot!$H$4:$Q$65,8,FALSE)/VLOOKUP($C1442,pivot!$H$4:$Q$65,4,FALSE)</f>
        <v>20401.732082961247</v>
      </c>
      <c r="T1442" s="1">
        <f>IF(dataOrig!$X1442&gt;0,dataOrig!T1442*dataRevised!$X1442/dataOrig!$X1442,dataOrig!T1442)</f>
        <v>3821.268008041156</v>
      </c>
      <c r="U1442" s="1">
        <f>IF(dataOrig!$X1442&gt;0,dataOrig!U1442*dataRevised!$X1442/dataOrig!$X1442,dataOrig!U1442)</f>
        <v>9512.1485777331636</v>
      </c>
      <c r="V1442" s="1">
        <f>IF(dataOrig!$X1442&gt;0,dataOrig!V1442*dataRevised!$X1442/dataOrig!$X1442,dataOrig!V1442)</f>
        <v>728.73385856809125</v>
      </c>
      <c r="W1442" s="1">
        <f>IF(dataOrig!$X1442&gt;0,dataOrig!W1442*dataRevised!$X1442/dataOrig!$X1442,dataOrig!W1442)</f>
        <v>2996.0131086031192</v>
      </c>
      <c r="X1442" s="9">
        <f>dataOrig!X1442*VLOOKUP($C1442,pivot!$H$4:$Q$65,9,FALSE)/VLOOKUP($C1442,pivot!$H$4:$Q$65,5,FALSE)</f>
        <v>17058.163552945531</v>
      </c>
      <c r="Y1442" s="1">
        <f>IF(dataOrig!$AC1442&gt;0,dataOrig!Y1442*dataRevised!$AC1442/dataOrig!$AC1442,dataOrig!Y1442)</f>
        <v>4247.678133351229</v>
      </c>
      <c r="Z1442" s="1">
        <f>IF(dataOrig!$AC1442&gt;0,dataOrig!Z1442*dataRevised!$AC1442/dataOrig!$AC1442,dataOrig!Z1442)</f>
        <v>10573.59636377276</v>
      </c>
      <c r="AA1442" s="1">
        <f>IF(dataOrig!$AC1442&gt;0,dataOrig!AA1442*dataRevised!$AC1442/dataOrig!$AC1442,dataOrig!AA1442)</f>
        <v>810.05228357670558</v>
      </c>
      <c r="AB1442" s="1">
        <f>IF(dataOrig!$AC1442&gt;0,dataOrig!AB1442*dataRevised!$AC1442/dataOrig!$AC1442,dataOrig!AB1442)</f>
        <v>3330.3341565855553</v>
      </c>
      <c r="AC1442" s="9">
        <f>dataOrig!AC1442*VLOOKUP($C1442,pivot!$H$4:$Q$65,10,FALSE)/VLOOKUP($C1442,pivot!$H$4:$Q$65,6,FALSE)</f>
        <v>18961.660937286251</v>
      </c>
    </row>
    <row r="1443" spans="1:29">
      <c r="A1443">
        <v>1514</v>
      </c>
      <c r="B1443">
        <v>10003</v>
      </c>
      <c r="C1443">
        <f>dataOrig!C1443</f>
        <v>10003</v>
      </c>
      <c r="D1443">
        <v>10</v>
      </c>
      <c r="E1443" s="1">
        <f>IF(dataOrig!$I1443&gt;0,dataOrig!E1443*dataRevised!$I1443/dataOrig!$I1443,dataOrig!E1443)</f>
        <v>826.60823496637602</v>
      </c>
      <c r="F1443" s="1">
        <f>IF(dataOrig!$I1443&gt;0,dataOrig!F1443*dataRevised!$I1443/dataOrig!$I1443,dataOrig!F1443)</f>
        <v>2105.5689518898116</v>
      </c>
      <c r="G1443" s="1">
        <f>IF(dataOrig!$I1443&gt;0,dataOrig!G1443*dataRevised!$I1443/dataOrig!$I1443,dataOrig!G1443)</f>
        <v>706.92753346204177</v>
      </c>
      <c r="H1443" s="1">
        <f>IF(dataOrig!$I1443&gt;0,dataOrig!H1443*dataRevised!$I1443/dataOrig!$I1443,dataOrig!H1443)</f>
        <v>891.51980188398102</v>
      </c>
      <c r="I1443" s="9">
        <f>dataOrig!I1443*VLOOKUP($C1443,pivot!$H$4:$Q$65,7,FALSE)/VLOOKUP($C1443,pivot!$H$4:$Q$65,2,FALSE)</f>
        <v>4530.6245222022108</v>
      </c>
      <c r="J1443" s="1">
        <f>dataOrig!J1443</f>
        <v>815</v>
      </c>
      <c r="K1443" s="1">
        <f>dataOrig!K1443</f>
        <v>2076</v>
      </c>
      <c r="L1443" s="1">
        <f>dataOrig!L1443</f>
        <v>697</v>
      </c>
      <c r="M1443" s="1">
        <f>dataOrig!M1443</f>
        <v>879</v>
      </c>
      <c r="N1443" s="9">
        <f>dataOrig!N1443</f>
        <v>4467</v>
      </c>
      <c r="O1443" s="1">
        <f>IF(dataOrig!$S1443&gt;0,dataOrig!O1443*dataRevised!$S1443/dataOrig!$S1443,dataOrig!O1443)</f>
        <v>766.20560498122302</v>
      </c>
      <c r="P1443" s="1">
        <f>IF(dataOrig!$S1443&gt;0,dataOrig!P1443*dataRevised!$S1443/dataOrig!$S1443,dataOrig!P1443)</f>
        <v>1951.7090011546243</v>
      </c>
      <c r="Q1443" s="1">
        <f>IF(dataOrig!$S1443&gt;0,dataOrig!Q1443*dataRevised!$S1443/dataOrig!$S1443,dataOrig!Q1443)</f>
        <v>655.27031493486186</v>
      </c>
      <c r="R1443" s="1">
        <f>IF(dataOrig!$S1443&gt;0,dataOrig!R1443*dataRevised!$S1443/dataOrig!$S1443,dataOrig!R1443)</f>
        <v>826.37389788772396</v>
      </c>
      <c r="S1443" s="9">
        <f>dataOrig!S1443*VLOOKUP($C1443,pivot!$H$4:$Q$65,8,FALSE)/VLOOKUP($C1443,pivot!$H$4:$Q$65,4,FALSE)</f>
        <v>4199.5588189584332</v>
      </c>
      <c r="T1443" s="1">
        <f>IF(dataOrig!$X1443&gt;0,dataOrig!T1443*dataRevised!$X1443/dataOrig!$X1443,dataOrig!T1443)</f>
        <v>1105.1659179608801</v>
      </c>
      <c r="U1443" s="1">
        <f>IF(dataOrig!$X1443&gt;0,dataOrig!U1443*dataRevised!$X1443/dataOrig!$X1443,dataOrig!U1443)</f>
        <v>2787.5276603240363</v>
      </c>
      <c r="V1443" s="1">
        <f>IF(dataOrig!$X1443&gt;0,dataOrig!V1443*dataRevised!$X1443/dataOrig!$X1443,dataOrig!V1443)</f>
        <v>369.67558653189263</v>
      </c>
      <c r="W1443" s="1">
        <f>IF(dataOrig!$X1443&gt;0,dataOrig!W1443*dataRevised!$X1443/dataOrig!$X1443,dataOrig!W1443)</f>
        <v>811.74195371624467</v>
      </c>
      <c r="X1443" s="9">
        <f>dataOrig!X1443*VLOOKUP($C1443,pivot!$H$4:$Q$65,9,FALSE)/VLOOKUP($C1443,pivot!$H$4:$Q$65,5,FALSE)</f>
        <v>5074.1111185330537</v>
      </c>
      <c r="Y1443" s="1">
        <f>IF(dataOrig!$AC1443&gt;0,dataOrig!Y1443*dataRevised!$AC1443/dataOrig!$AC1443,dataOrig!Y1443)</f>
        <v>867.63180489947183</v>
      </c>
      <c r="Z1443" s="1">
        <f>IF(dataOrig!$AC1443&gt;0,dataOrig!Z1443*dataRevised!$AC1443/dataOrig!$AC1443,dataOrig!Z1443)</f>
        <v>2188.4023166372704</v>
      </c>
      <c r="AA1443" s="1">
        <f>IF(dataOrig!$AC1443&gt;0,dataOrig!AA1443*dataRevised!$AC1443/dataOrig!$AC1443,dataOrig!AA1443)</f>
        <v>290.22094434628622</v>
      </c>
      <c r="AB1443" s="1">
        <f>IF(dataOrig!$AC1443&gt;0,dataOrig!AB1443*dataRevised!$AC1443/dataOrig!$AC1443,dataOrig!AB1443)</f>
        <v>637.2736663060748</v>
      </c>
      <c r="AC1443" s="9">
        <f>dataOrig!AC1443*VLOOKUP($C1443,pivot!$H$4:$Q$65,10,FALSE)/VLOOKUP($C1443,pivot!$H$4:$Q$65,6,FALSE)</f>
        <v>3983.5287321891033</v>
      </c>
    </row>
    <row r="1444" spans="1:29">
      <c r="A1444">
        <v>1515</v>
      </c>
      <c r="B1444">
        <v>10003</v>
      </c>
      <c r="C1444">
        <f>dataOrig!C1444</f>
        <v>10003</v>
      </c>
      <c r="D1444">
        <v>10</v>
      </c>
      <c r="E1444" s="1">
        <f>IF(dataOrig!$I1444&gt;0,dataOrig!E1444*dataRevised!$I1444/dataOrig!$I1444,dataOrig!E1444)</f>
        <v>2700.9297297122203</v>
      </c>
      <c r="F1444" s="1">
        <f>IF(dataOrig!$I1444&gt;0,dataOrig!F1444*dataRevised!$I1444/dataOrig!$I1444,dataOrig!F1444)</f>
        <v>4814.6126274667322</v>
      </c>
      <c r="G1444" s="1">
        <f>IF(dataOrig!$I1444&gt;0,dataOrig!G1444*dataRevised!$I1444/dataOrig!$I1444,dataOrig!G1444)</f>
        <v>3073.1569962553613</v>
      </c>
      <c r="H1444" s="1">
        <f>IF(dataOrig!$I1444&gt;0,dataOrig!H1444*dataRevised!$I1444/dataOrig!$I1444,dataOrig!H1444)</f>
        <v>4977.9057879938318</v>
      </c>
      <c r="I1444" s="9">
        <f>dataOrig!I1444*VLOOKUP($C1444,pivot!$H$4:$Q$65,7,FALSE)/VLOOKUP($C1444,pivot!$H$4:$Q$65,2,FALSE)</f>
        <v>15566.605141428146</v>
      </c>
      <c r="J1444" s="1">
        <f>dataOrig!J1444</f>
        <v>2663</v>
      </c>
      <c r="K1444" s="1">
        <f>dataOrig!K1444</f>
        <v>4747</v>
      </c>
      <c r="L1444" s="1">
        <f>dataOrig!L1444</f>
        <v>3030</v>
      </c>
      <c r="M1444" s="1">
        <f>dataOrig!M1444</f>
        <v>4908</v>
      </c>
      <c r="N1444" s="9">
        <f>dataOrig!N1444</f>
        <v>15348</v>
      </c>
      <c r="O1444" s="1">
        <f>IF(dataOrig!$S1444&gt;0,dataOrig!O1444*dataRevised!$S1444/dataOrig!$S1444,dataOrig!O1444)</f>
        <v>2397.1685031630359</v>
      </c>
      <c r="P1444" s="1">
        <f>IF(dataOrig!$S1444&gt;0,dataOrig!P1444*dataRevised!$S1444/dataOrig!$S1444,dataOrig!P1444)</f>
        <v>4273.1351425140556</v>
      </c>
      <c r="Q1444" s="1">
        <f>IF(dataOrig!$S1444&gt;0,dataOrig!Q1444*dataRevised!$S1444/dataOrig!$S1444,dataOrig!Q1444)</f>
        <v>2727.5330696898227</v>
      </c>
      <c r="R1444" s="1">
        <f>IF(dataOrig!$S1444&gt;0,dataOrig!R1444*dataRevised!$S1444/dataOrig!$S1444,dataOrig!R1444)</f>
        <v>4418.0634673391587</v>
      </c>
      <c r="S1444" s="9">
        <f>dataOrig!S1444*VLOOKUP($C1444,pivot!$H$4:$Q$65,8,FALSE)/VLOOKUP($C1444,pivot!$H$4:$Q$65,4,FALSE)</f>
        <v>13815.900182706071</v>
      </c>
      <c r="T1444" s="1">
        <f>IF(dataOrig!$X1444&gt;0,dataOrig!T1444*dataRevised!$X1444/dataOrig!$X1444,dataOrig!T1444)</f>
        <v>3125.3513033688473</v>
      </c>
      <c r="U1444" s="1">
        <f>IF(dataOrig!$X1444&gt;0,dataOrig!U1444*dataRevised!$X1444/dataOrig!$X1444,dataOrig!U1444)</f>
        <v>5441.8562842475476</v>
      </c>
      <c r="V1444" s="1">
        <f>IF(dataOrig!$X1444&gt;0,dataOrig!V1444*dataRevised!$X1444/dataOrig!$X1444,dataOrig!V1444)</f>
        <v>1331.990364005253</v>
      </c>
      <c r="W1444" s="1">
        <f>IF(dataOrig!$X1444&gt;0,dataOrig!W1444*dataRevised!$X1444/dataOrig!$X1444,dataOrig!W1444)</f>
        <v>3839.6070058064465</v>
      </c>
      <c r="X1444" s="9">
        <f>dataOrig!X1444*VLOOKUP($C1444,pivot!$H$4:$Q$65,9,FALSE)/VLOOKUP($C1444,pivot!$H$4:$Q$65,5,FALSE)</f>
        <v>13738.804957428094</v>
      </c>
      <c r="Y1444" s="1">
        <f>IF(dataOrig!$AC1444&gt;0,dataOrig!Y1444*dataRevised!$AC1444/dataOrig!$AC1444,dataOrig!Y1444)</f>
        <v>2902.9605854594661</v>
      </c>
      <c r="Z1444" s="1">
        <f>IF(dataOrig!$AC1444&gt;0,dataOrig!Z1444*dataRevised!$AC1444/dataOrig!$AC1444,dataOrig!Z1444)</f>
        <v>5054.6299508401698</v>
      </c>
      <c r="AA1444" s="1">
        <f>IF(dataOrig!$AC1444&gt;0,dataOrig!AA1444*dataRevised!$AC1444/dataOrig!$AC1444,dataOrig!AA1444)</f>
        <v>1237.2098850939046</v>
      </c>
      <c r="AB1444" s="1">
        <f>IF(dataOrig!$AC1444&gt;0,dataOrig!AB1444*dataRevised!$AC1444/dataOrig!$AC1444,dataOrig!AB1444)</f>
        <v>3566.391973118516</v>
      </c>
      <c r="AC1444" s="9">
        <f>dataOrig!AC1444*VLOOKUP($C1444,pivot!$H$4:$Q$65,10,FALSE)/VLOOKUP($C1444,pivot!$H$4:$Q$65,6,FALSE)</f>
        <v>12761.192394512056</v>
      </c>
    </row>
    <row r="1445" spans="1:29">
      <c r="A1445">
        <v>1516</v>
      </c>
      <c r="B1445">
        <v>10003</v>
      </c>
      <c r="C1445">
        <f>dataOrig!C1445</f>
        <v>10003</v>
      </c>
      <c r="D1445">
        <v>10</v>
      </c>
      <c r="E1445" s="1">
        <f>IF(dataOrig!$I1445&gt;0,dataOrig!E1445*dataRevised!$I1445/dataOrig!$I1445,dataOrig!E1445)</f>
        <v>2383.471597755808</v>
      </c>
      <c r="F1445" s="1">
        <f>IF(dataOrig!$I1445&gt;0,dataOrig!F1445*dataRevised!$I1445/dataOrig!$I1445,dataOrig!F1445)</f>
        <v>4567.1372785933636</v>
      </c>
      <c r="G1445" s="1">
        <f>IF(dataOrig!$I1445&gt;0,dataOrig!G1445*dataRevised!$I1445/dataOrig!$I1445,dataOrig!G1445)</f>
        <v>2646.1605951254905</v>
      </c>
      <c r="H1445" s="1">
        <f>IF(dataOrig!$I1445&gt;0,dataOrig!H1445*dataRevised!$I1445/dataOrig!$I1445,dataOrig!H1445)</f>
        <v>4728.4019526542879</v>
      </c>
      <c r="I1445" s="9">
        <f>dataOrig!I1445*VLOOKUP($C1445,pivot!$H$4:$Q$65,7,FALSE)/VLOOKUP($C1445,pivot!$H$4:$Q$65,2,FALSE)</f>
        <v>14325.17142412895</v>
      </c>
      <c r="J1445" s="1">
        <f>dataOrig!J1445</f>
        <v>2350</v>
      </c>
      <c r="K1445" s="1">
        <f>dataOrig!K1445</f>
        <v>4503</v>
      </c>
      <c r="L1445" s="1">
        <f>dataOrig!L1445</f>
        <v>2609</v>
      </c>
      <c r="M1445" s="1">
        <f>dataOrig!M1445</f>
        <v>4662</v>
      </c>
      <c r="N1445" s="9">
        <f>dataOrig!N1445</f>
        <v>14124</v>
      </c>
      <c r="O1445" s="1">
        <f>IF(dataOrig!$S1445&gt;0,dataOrig!O1445*dataRevised!$S1445/dataOrig!$S1445,dataOrig!O1445)</f>
        <v>1943.8838110512559</v>
      </c>
      <c r="P1445" s="1">
        <f>IF(dataOrig!$S1445&gt;0,dataOrig!P1445*dataRevised!$S1445/dataOrig!$S1445,dataOrig!P1445)</f>
        <v>3724.8122558143846</v>
      </c>
      <c r="Q1445" s="1">
        <f>IF(dataOrig!$S1445&gt;0,dataOrig!Q1445*dataRevised!$S1445/dataOrig!$S1445,dataOrig!Q1445)</f>
        <v>2158.1246225671175</v>
      </c>
      <c r="R1445" s="1">
        <f>IF(dataOrig!$S1445&gt;0,dataOrig!R1445*dataRevised!$S1445/dataOrig!$S1445,dataOrig!R1445)</f>
        <v>3856.3346072855129</v>
      </c>
      <c r="S1445" s="9">
        <f>dataOrig!S1445*VLOOKUP($C1445,pivot!$H$4:$Q$65,8,FALSE)/VLOOKUP($C1445,pivot!$H$4:$Q$65,4,FALSE)</f>
        <v>11683.155296718272</v>
      </c>
      <c r="T1445" s="1">
        <f>IF(dataOrig!$X1445&gt;0,dataOrig!T1445*dataRevised!$X1445/dataOrig!$X1445,dataOrig!T1445)</f>
        <v>2662.0503071931066</v>
      </c>
      <c r="U1445" s="1">
        <f>IF(dataOrig!$X1445&gt;0,dataOrig!U1445*dataRevised!$X1445/dataOrig!$X1445,dataOrig!U1445)</f>
        <v>4827.9824643146922</v>
      </c>
      <c r="V1445" s="1">
        <f>IF(dataOrig!$X1445&gt;0,dataOrig!V1445*dataRevised!$X1445/dataOrig!$X1445,dataOrig!V1445)</f>
        <v>1116.7484428652735</v>
      </c>
      <c r="W1445" s="1">
        <f>IF(dataOrig!$X1445&gt;0,dataOrig!W1445*dataRevised!$X1445/dataOrig!$X1445,dataOrig!W1445)</f>
        <v>3538.4613582922152</v>
      </c>
      <c r="X1445" s="9">
        <f>dataOrig!X1445*VLOOKUP($C1445,pivot!$H$4:$Q$65,9,FALSE)/VLOOKUP($C1445,pivot!$H$4:$Q$65,5,FALSE)</f>
        <v>12145.242572665287</v>
      </c>
      <c r="Y1445" s="1">
        <f>IF(dataOrig!$AC1445&gt;0,dataOrig!Y1445*dataRevised!$AC1445/dataOrig!$AC1445,dataOrig!Y1445)</f>
        <v>2260.450761277581</v>
      </c>
      <c r="Z1445" s="1">
        <f>IF(dataOrig!$AC1445&gt;0,dataOrig!Z1445*dataRevised!$AC1445/dataOrig!$AC1445,dataOrig!Z1445)</f>
        <v>4099.6282479733363</v>
      </c>
      <c r="AA1445" s="1">
        <f>IF(dataOrig!$AC1445&gt;0,dataOrig!AA1445*dataRevised!$AC1445/dataOrig!$AC1445,dataOrig!AA1445)</f>
        <v>948.27466671434433</v>
      </c>
      <c r="AB1445" s="1">
        <f>IF(dataOrig!$AC1445&gt;0,dataOrig!AB1445*dataRevised!$AC1445/dataOrig!$AC1445,dataOrig!AB1445)</f>
        <v>3004.6455731847759</v>
      </c>
      <c r="AC1445" s="9">
        <f>dataOrig!AC1445*VLOOKUP($C1445,pivot!$H$4:$Q$65,10,FALSE)/VLOOKUP($C1445,pivot!$H$4:$Q$65,6,FALSE)</f>
        <v>10312.999249150036</v>
      </c>
    </row>
    <row r="1446" spans="1:29">
      <c r="A1446">
        <v>1517</v>
      </c>
      <c r="B1446">
        <v>10003</v>
      </c>
      <c r="C1446">
        <f>dataOrig!C1446</f>
        <v>10003</v>
      </c>
      <c r="D1446">
        <v>10</v>
      </c>
      <c r="E1446" s="1">
        <f>IF(dataOrig!$I1446&gt;0,dataOrig!E1446*dataRevised!$I1446/dataOrig!$I1446,dataOrig!E1446)</f>
        <v>1609.6040109099861</v>
      </c>
      <c r="F1446" s="1">
        <f>IF(dataOrig!$I1446&gt;0,dataOrig!F1446*dataRevised!$I1446/dataOrig!$I1446,dataOrig!F1446)</f>
        <v>6122.9863981497083</v>
      </c>
      <c r="G1446" s="1">
        <f>IF(dataOrig!$I1446&gt;0,dataOrig!G1446*dataRevised!$I1446/dataOrig!$I1446,dataOrig!G1446)</f>
        <v>987.87290902730092</v>
      </c>
      <c r="H1446" s="1">
        <f>IF(dataOrig!$I1446&gt;0,dataOrig!H1446*dataRevised!$I1446/dataOrig!$I1446,dataOrig!H1446)</f>
        <v>5672.6624026588233</v>
      </c>
      <c r="I1446" s="9">
        <f>dataOrig!I1446*VLOOKUP($C1446,pivot!$H$4:$Q$65,7,FALSE)/VLOOKUP($C1446,pivot!$H$4:$Q$65,2,FALSE)</f>
        <v>14393.125720745818</v>
      </c>
      <c r="J1446" s="1">
        <f>dataOrig!J1446</f>
        <v>1587</v>
      </c>
      <c r="K1446" s="1">
        <f>dataOrig!K1446</f>
        <v>6037</v>
      </c>
      <c r="L1446" s="1">
        <f>dataOrig!L1446</f>
        <v>974</v>
      </c>
      <c r="M1446" s="1">
        <f>dataOrig!M1446</f>
        <v>5593</v>
      </c>
      <c r="N1446" s="9">
        <f>dataOrig!N1446</f>
        <v>14191</v>
      </c>
      <c r="O1446" s="1">
        <f>IF(dataOrig!$S1446&gt;0,dataOrig!O1446*dataRevised!$S1446/dataOrig!$S1446,dataOrig!O1446)</f>
        <v>1501.8128168710803</v>
      </c>
      <c r="P1446" s="1">
        <f>IF(dataOrig!$S1446&gt;0,dataOrig!P1446*dataRevised!$S1446/dataOrig!$S1446,dataOrig!P1446)</f>
        <v>5712.94516411513</v>
      </c>
      <c r="Q1446" s="1">
        <f>IF(dataOrig!$S1446&gt;0,dataOrig!Q1446*dataRevised!$S1446/dataOrig!$S1446,dataOrig!Q1446)</f>
        <v>921.71750701476515</v>
      </c>
      <c r="R1446" s="1">
        <f>IF(dataOrig!$S1446&gt;0,dataOrig!R1446*dataRevised!$S1446/dataOrig!$S1446,dataOrig!R1446)</f>
        <v>5292.7782512665108</v>
      </c>
      <c r="S1446" s="9">
        <f>dataOrig!S1446*VLOOKUP($C1446,pivot!$H$4:$Q$65,8,FALSE)/VLOOKUP($C1446,pivot!$H$4:$Q$65,4,FALSE)</f>
        <v>13429.253739267486</v>
      </c>
      <c r="T1446" s="1">
        <f>IF(dataOrig!$X1446&gt;0,dataOrig!T1446*dataRevised!$X1446/dataOrig!$X1446,dataOrig!T1446)</f>
        <v>2122.4976887301095</v>
      </c>
      <c r="U1446" s="1">
        <f>IF(dataOrig!$X1446&gt;0,dataOrig!U1446*dataRevised!$X1446/dataOrig!$X1446,dataOrig!U1446)</f>
        <v>7549.8758168471659</v>
      </c>
      <c r="V1446" s="1">
        <f>IF(dataOrig!$X1446&gt;0,dataOrig!V1446*dataRevised!$X1446/dataOrig!$X1446,dataOrig!V1446)</f>
        <v>507.70067497591526</v>
      </c>
      <c r="W1446" s="1">
        <f>IF(dataOrig!$X1446&gt;0,dataOrig!W1446*dataRevised!$X1446/dataOrig!$X1446,dataOrig!W1446)</f>
        <v>5120.4412181506277</v>
      </c>
      <c r="X1446" s="9">
        <f>dataOrig!X1446*VLOOKUP($C1446,pivot!$H$4:$Q$65,9,FALSE)/VLOOKUP($C1446,pivot!$H$4:$Q$65,5,FALSE)</f>
        <v>15300.515398703817</v>
      </c>
      <c r="Y1446" s="1">
        <f>IF(dataOrig!$AC1446&gt;0,dataOrig!Y1446*dataRevised!$AC1446/dataOrig!$AC1446,dataOrig!Y1446)</f>
        <v>1752.7373373501177</v>
      </c>
      <c r="Z1446" s="1">
        <f>IF(dataOrig!$AC1446&gt;0,dataOrig!Z1446*dataRevised!$AC1446/dataOrig!$AC1446,dataOrig!Z1446)</f>
        <v>6234.6118475455287</v>
      </c>
      <c r="AA1446" s="1">
        <f>IF(dataOrig!$AC1446&gt;0,dataOrig!AA1446*dataRevised!$AC1446/dataOrig!$AC1446,dataOrig!AA1446)</f>
        <v>419.2541334452759</v>
      </c>
      <c r="AB1446" s="1">
        <f>IF(dataOrig!$AC1446&gt;0,dataOrig!AB1446*dataRevised!$AC1446/dataOrig!$AC1446,dataOrig!AB1446)</f>
        <v>4228.4090835117659</v>
      </c>
      <c r="AC1446" s="9">
        <f>dataOrig!AC1446*VLOOKUP($C1446,pivot!$H$4:$Q$65,10,FALSE)/VLOOKUP($C1446,pivot!$H$4:$Q$65,6,FALSE)</f>
        <v>12635.012401852689</v>
      </c>
    </row>
    <row r="1447" spans="1:29">
      <c r="A1447">
        <v>1518</v>
      </c>
      <c r="B1447">
        <v>10003</v>
      </c>
      <c r="C1447">
        <f>dataOrig!C1447</f>
        <v>10003</v>
      </c>
      <c r="D1447">
        <v>10</v>
      </c>
      <c r="E1447" s="1">
        <f>IF(dataOrig!$I1447&gt;0,dataOrig!E1447*dataRevised!$I1447/dataOrig!$I1447,dataOrig!E1447)</f>
        <v>2341.8876251992174</v>
      </c>
      <c r="F1447" s="1">
        <f>IF(dataOrig!$I1447&gt;0,dataOrig!F1447*dataRevised!$I1447/dataOrig!$I1447,dataOrig!F1447)</f>
        <v>8896.9416406442324</v>
      </c>
      <c r="G1447" s="1">
        <f>IF(dataOrig!$I1447&gt;0,dataOrig!G1447*dataRevised!$I1447/dataOrig!$I1447,dataOrig!G1447)</f>
        <v>1436.1684180520101</v>
      </c>
      <c r="H1447" s="1">
        <f>IF(dataOrig!$I1447&gt;0,dataOrig!H1447*dataRevised!$I1447/dataOrig!$I1447,dataOrig!H1447)</f>
        <v>8249.8544579343579</v>
      </c>
      <c r="I1447" s="9">
        <f>dataOrig!I1447*VLOOKUP($C1447,pivot!$H$4:$Q$65,7,FALSE)/VLOOKUP($C1447,pivot!$H$4:$Q$65,2,FALSE)</f>
        <v>20924.852141829819</v>
      </c>
      <c r="J1447" s="1">
        <f>dataOrig!J1447</f>
        <v>2309</v>
      </c>
      <c r="K1447" s="1">
        <f>dataOrig!K1447</f>
        <v>8772</v>
      </c>
      <c r="L1447" s="1">
        <f>dataOrig!L1447</f>
        <v>1416</v>
      </c>
      <c r="M1447" s="1">
        <f>dataOrig!M1447</f>
        <v>8134</v>
      </c>
      <c r="N1447" s="9">
        <f>dataOrig!N1447</f>
        <v>20631</v>
      </c>
      <c r="O1447" s="1">
        <f>IF(dataOrig!$S1447&gt;0,dataOrig!O1447*dataRevised!$S1447/dataOrig!$S1447,dataOrig!O1447)</f>
        <v>2344.3082384596582</v>
      </c>
      <c r="P1447" s="1">
        <f>IF(dataOrig!$S1447&gt;0,dataOrig!P1447*dataRevised!$S1447/dataOrig!$S1447,dataOrig!P1447)</f>
        <v>8906.1376646895296</v>
      </c>
      <c r="Q1447" s="1">
        <f>IF(dataOrig!$S1447&gt;0,dataOrig!Q1447*dataRevised!$S1447/dataOrig!$S1447,dataOrig!Q1447)</f>
        <v>1437.6528651619212</v>
      </c>
      <c r="R1447" s="1">
        <f>IF(dataOrig!$S1447&gt;0,dataOrig!R1447*dataRevised!$S1447/dataOrig!$S1447,dataOrig!R1447)</f>
        <v>8258.3816421095107</v>
      </c>
      <c r="S1447" s="9">
        <f>dataOrig!S1447*VLOOKUP($C1447,pivot!$H$4:$Q$65,8,FALSE)/VLOOKUP($C1447,pivot!$H$4:$Q$65,4,FALSE)</f>
        <v>20946.48041042062</v>
      </c>
      <c r="T1447" s="1">
        <f>IF(dataOrig!$X1447&gt;0,dataOrig!T1447*dataRevised!$X1447/dataOrig!$X1447,dataOrig!T1447)</f>
        <v>3081.9168349773713</v>
      </c>
      <c r="U1447" s="1">
        <f>IF(dataOrig!$X1447&gt;0,dataOrig!U1447*dataRevised!$X1447/dataOrig!$X1447,dataOrig!U1447)</f>
        <v>10965.755453234548</v>
      </c>
      <c r="V1447" s="1">
        <f>IF(dataOrig!$X1447&gt;0,dataOrig!V1447*dataRevised!$X1447/dataOrig!$X1447,dataOrig!V1447)</f>
        <v>735.49033142898736</v>
      </c>
      <c r="W1447" s="1">
        <f>IF(dataOrig!$X1447&gt;0,dataOrig!W1447*dataRevised!$X1447/dataOrig!$X1447,dataOrig!W1447)</f>
        <v>7439.8418302554264</v>
      </c>
      <c r="X1447" s="9">
        <f>dataOrig!X1447*VLOOKUP($C1447,pivot!$H$4:$Q$65,9,FALSE)/VLOOKUP($C1447,pivot!$H$4:$Q$65,5,FALSE)</f>
        <v>22223.004449896333</v>
      </c>
      <c r="Y1447" s="1">
        <f>IF(dataOrig!$AC1447&gt;0,dataOrig!Y1447*dataRevised!$AC1447/dataOrig!$AC1447,dataOrig!Y1447)</f>
        <v>2743.9308599003271</v>
      </c>
      <c r="Z1447" s="1">
        <f>IF(dataOrig!$AC1447&gt;0,dataOrig!Z1447*dataRevised!$AC1447/dataOrig!$AC1447,dataOrig!Z1447)</f>
        <v>9763.1689631467634</v>
      </c>
      <c r="AA1447" s="1">
        <f>IF(dataOrig!$AC1447&gt;0,dataOrig!AA1447*dataRevised!$AC1447/dataOrig!$AC1447,dataOrig!AA1447)</f>
        <v>654.8309787798463</v>
      </c>
      <c r="AB1447" s="1">
        <f>IF(dataOrig!$AC1447&gt;0,dataOrig!AB1447*dataRevised!$AC1447/dataOrig!$AC1447,dataOrig!AB1447)</f>
        <v>6623.9333129068964</v>
      </c>
      <c r="AC1447" s="9">
        <f>dataOrig!AC1447*VLOOKUP($C1447,pivot!$H$4:$Q$65,10,FALSE)/VLOOKUP($C1447,pivot!$H$4:$Q$65,6,FALSE)</f>
        <v>19785.864114733835</v>
      </c>
    </row>
    <row r="1448" spans="1:29">
      <c r="A1448">
        <v>1519</v>
      </c>
      <c r="B1448">
        <v>10003</v>
      </c>
      <c r="C1448">
        <f>dataOrig!C1448</f>
        <v>10003</v>
      </c>
      <c r="D1448">
        <v>10</v>
      </c>
      <c r="E1448" s="1">
        <f>IF(dataOrig!$I1448&gt;0,dataOrig!E1448*dataRevised!$I1448/dataOrig!$I1448,dataOrig!E1448)</f>
        <v>974.68774699716244</v>
      </c>
      <c r="F1448" s="1">
        <f>IF(dataOrig!$I1448&gt;0,dataOrig!F1448*dataRevised!$I1448/dataOrig!$I1448,dataOrig!F1448)</f>
        <v>2508.2235154255804</v>
      </c>
      <c r="G1448" s="1">
        <f>IF(dataOrig!$I1448&gt;0,dataOrig!G1448*dataRevised!$I1448/dataOrig!$I1448,dataOrig!G1448)</f>
        <v>504.07888684452621</v>
      </c>
      <c r="H1448" s="1">
        <f>IF(dataOrig!$I1448&gt;0,dataOrig!H1448*dataRevised!$I1448/dataOrig!$I1448,dataOrig!H1448)</f>
        <v>1147.1090966220506</v>
      </c>
      <c r="I1448" s="9">
        <f>dataOrig!I1448*VLOOKUP($C1448,pivot!$H$4:$Q$65,7,FALSE)/VLOOKUP($C1448,pivot!$H$4:$Q$65,2,FALSE)</f>
        <v>5134.0992458893197</v>
      </c>
      <c r="J1448" s="1">
        <f>dataOrig!J1448</f>
        <v>961</v>
      </c>
      <c r="K1448" s="1">
        <f>dataOrig!K1448</f>
        <v>2473</v>
      </c>
      <c r="L1448" s="1">
        <f>dataOrig!L1448</f>
        <v>497</v>
      </c>
      <c r="M1448" s="1">
        <f>dataOrig!M1448</f>
        <v>1131</v>
      </c>
      <c r="N1448" s="9">
        <f>dataOrig!N1448</f>
        <v>5062</v>
      </c>
      <c r="O1448" s="1">
        <f>IF(dataOrig!$S1448&gt;0,dataOrig!O1448*dataRevised!$S1448/dataOrig!$S1448,dataOrig!O1448)</f>
        <v>1101.3112441539959</v>
      </c>
      <c r="P1448" s="1">
        <f>IF(dataOrig!$S1448&gt;0,dataOrig!P1448*dataRevised!$S1448/dataOrig!$S1448,dataOrig!P1448)</f>
        <v>2834.0714951018022</v>
      </c>
      <c r="Q1448" s="1">
        <f>IF(dataOrig!$S1448&gt;0,dataOrig!Q1448*dataRevised!$S1448/dataOrig!$S1448,dataOrig!Q1448)</f>
        <v>569.56471211710289</v>
      </c>
      <c r="R1448" s="1">
        <f>IF(dataOrig!$S1448&gt;0,dataOrig!R1448*dataRevised!$S1448/dataOrig!$S1448,dataOrig!R1448)</f>
        <v>1296.1321718399265</v>
      </c>
      <c r="S1448" s="9">
        <f>dataOrig!S1448*VLOOKUP($C1448,pivot!$H$4:$Q$65,8,FALSE)/VLOOKUP($C1448,pivot!$H$4:$Q$65,4,FALSE)</f>
        <v>5801.0796232128278</v>
      </c>
      <c r="T1448" s="1">
        <f>IF(dataOrig!$X1448&gt;0,dataOrig!T1448*dataRevised!$X1448/dataOrig!$X1448,dataOrig!T1448)</f>
        <v>1035.6707685345189</v>
      </c>
      <c r="U1448" s="1">
        <f>IF(dataOrig!$X1448&gt;0,dataOrig!U1448*dataRevised!$X1448/dataOrig!$X1448,dataOrig!U1448)</f>
        <v>2577.111791227554</v>
      </c>
      <c r="V1448" s="1">
        <f>IF(dataOrig!$X1448&gt;0,dataOrig!V1448*dataRevised!$X1448/dataOrig!$X1448,dataOrig!V1448)</f>
        <v>195.93771296599007</v>
      </c>
      <c r="W1448" s="1">
        <f>IF(dataOrig!$X1448&gt;0,dataOrig!W1448*dataRevised!$X1448/dataOrig!$X1448,dataOrig!W1448)</f>
        <v>811.74195371624455</v>
      </c>
      <c r="X1448" s="9">
        <f>dataOrig!X1448*VLOOKUP($C1448,pivot!$H$4:$Q$65,9,FALSE)/VLOOKUP($C1448,pivot!$H$4:$Q$65,5,FALSE)</f>
        <v>4620.4622264443078</v>
      </c>
      <c r="Y1448" s="1">
        <f>IF(dataOrig!$AC1448&gt;0,dataOrig!Y1448*dataRevised!$AC1448/dataOrig!$AC1448,dataOrig!Y1448)</f>
        <v>1222.2691844195369</v>
      </c>
      <c r="Z1448" s="1">
        <f>IF(dataOrig!$AC1448&gt;0,dataOrig!Z1448*dataRevised!$AC1448/dataOrig!$AC1448,dataOrig!Z1448)</f>
        <v>3041.434037651597</v>
      </c>
      <c r="AA1448" s="1">
        <f>IF(dataOrig!$AC1448&gt;0,dataOrig!AA1448*dataRevised!$AC1448/dataOrig!$AC1448,dataOrig!AA1448)</f>
        <v>231.24011597126375</v>
      </c>
      <c r="AB1448" s="1">
        <f>IF(dataOrig!$AC1448&gt;0,dataOrig!AB1448*dataRevised!$AC1448/dataOrig!$AC1448,dataOrig!AB1448)</f>
        <v>957.99476616666402</v>
      </c>
      <c r="AC1448" s="9">
        <f>dataOrig!AC1448*VLOOKUP($C1448,pivot!$H$4:$Q$65,10,FALSE)/VLOOKUP($C1448,pivot!$H$4:$Q$65,6,FALSE)</f>
        <v>5452.9381042090617</v>
      </c>
    </row>
    <row r="1449" spans="1:29">
      <c r="A1449">
        <v>1520</v>
      </c>
      <c r="B1449">
        <v>10003</v>
      </c>
      <c r="C1449">
        <f>dataOrig!C1449</f>
        <v>10003</v>
      </c>
      <c r="D1449">
        <v>10</v>
      </c>
      <c r="E1449" s="1">
        <f>IF(dataOrig!$I1449&gt;0,dataOrig!E1449*dataRevised!$I1449/dataOrig!$I1449,dataOrig!E1449)</f>
        <v>1749.5695770760717</v>
      </c>
      <c r="F1449" s="1">
        <f>IF(dataOrig!$I1449&gt;0,dataOrig!F1449*dataRevised!$I1449/dataOrig!$I1449,dataOrig!F1449)</f>
        <v>4492.0832793448817</v>
      </c>
      <c r="G1449" s="1">
        <f>IF(dataOrig!$I1449&gt;0,dataOrig!G1449*dataRevised!$I1449/dataOrig!$I1449,dataOrig!G1449)</f>
        <v>902.67647744794431</v>
      </c>
      <c r="H1449" s="1">
        <f>IF(dataOrig!$I1449&gt;0,dataOrig!H1449*dataRevised!$I1449/dataOrig!$I1449,dataOrig!H1449)</f>
        <v>2059.9280064008708</v>
      </c>
      <c r="I1449" s="9">
        <f>dataOrig!I1449*VLOOKUP($C1449,pivot!$H$4:$Q$65,7,FALSE)/VLOOKUP($C1449,pivot!$H$4:$Q$65,2,FALSE)</f>
        <v>9204.257340269769</v>
      </c>
      <c r="J1449" s="1">
        <f>dataOrig!J1449</f>
        <v>1725</v>
      </c>
      <c r="K1449" s="1">
        <f>dataOrig!K1449</f>
        <v>4429</v>
      </c>
      <c r="L1449" s="1">
        <f>dataOrig!L1449</f>
        <v>890</v>
      </c>
      <c r="M1449" s="1">
        <f>dataOrig!M1449</f>
        <v>2031</v>
      </c>
      <c r="N1449" s="9">
        <f>dataOrig!N1449</f>
        <v>9075</v>
      </c>
      <c r="O1449" s="1">
        <f>IF(dataOrig!$S1449&gt;0,dataOrig!O1449*dataRevised!$S1449/dataOrig!$S1449,dataOrig!O1449)</f>
        <v>1902.1318471725224</v>
      </c>
      <c r="P1449" s="1">
        <f>IF(dataOrig!$S1449&gt;0,dataOrig!P1449*dataRevised!$S1449/dataOrig!$S1449,dataOrig!P1449)</f>
        <v>4883.7924354360011</v>
      </c>
      <c r="Q1449" s="1">
        <f>IF(dataOrig!$S1449&gt;0,dataOrig!Q1449*dataRevised!$S1449/dataOrig!$S1449,dataOrig!Q1449)</f>
        <v>981.38976462814196</v>
      </c>
      <c r="R1449" s="1">
        <f>IF(dataOrig!$S1449&gt;0,dataOrig!R1449*dataRevised!$S1449/dataOrig!$S1449,dataOrig!R1449)</f>
        <v>2239.5534965839956</v>
      </c>
      <c r="S1449" s="9">
        <f>dataOrig!S1449*VLOOKUP($C1449,pivot!$H$4:$Q$65,8,FALSE)/VLOOKUP($C1449,pivot!$H$4:$Q$65,4,FALSE)</f>
        <v>10006.867543820661</v>
      </c>
      <c r="T1449" s="1">
        <f>IF(dataOrig!$X1449&gt;0,dataOrig!T1449*dataRevised!$X1449/dataOrig!$X1449,dataOrig!T1449)</f>
        <v>1855.1344055203595</v>
      </c>
      <c r="U1449" s="1">
        <f>IF(dataOrig!$X1449&gt;0,dataOrig!U1449*dataRevised!$X1449/dataOrig!$X1449,dataOrig!U1449)</f>
        <v>4615.6361744008118</v>
      </c>
      <c r="V1449" s="1">
        <f>IF(dataOrig!$X1449&gt;0,dataOrig!V1449*dataRevised!$X1449/dataOrig!$X1449,dataOrig!V1449)</f>
        <v>354.23221999270135</v>
      </c>
      <c r="W1449" s="1">
        <f>IF(dataOrig!$X1449&gt;0,dataOrig!W1449*dataRevised!$X1449/dataOrig!$X1449,dataOrig!W1449)</f>
        <v>1453.6068755013848</v>
      </c>
      <c r="X1449" s="9">
        <f>dataOrig!X1449*VLOOKUP($C1449,pivot!$H$4:$Q$65,9,FALSE)/VLOOKUP($C1449,pivot!$H$4:$Q$65,5,FALSE)</f>
        <v>8278.6096754152568</v>
      </c>
      <c r="Y1449" s="1">
        <f>IF(dataOrig!$AC1449&gt;0,dataOrig!Y1449*dataRevised!$AC1449/dataOrig!$AC1449,dataOrig!Y1449)</f>
        <v>2133.2979316029769</v>
      </c>
      <c r="Z1449" s="1">
        <f>IF(dataOrig!$AC1449&gt;0,dataOrig!Z1449*dataRevised!$AC1449/dataOrig!$AC1449,dataOrig!Z1449)</f>
        <v>5307.7162897634935</v>
      </c>
      <c r="AA1449" s="1">
        <f>IF(dataOrig!$AC1449&gt;0,dataOrig!AA1449*dataRevised!$AC1449/dataOrig!$AC1449,dataOrig!AA1449)</f>
        <v>407.34669141430402</v>
      </c>
      <c r="AB1449" s="1">
        <f>IF(dataOrig!$AC1449&gt;0,dataOrig!AB1449*dataRevised!$AC1449/dataOrig!$AC1449,dataOrig!AB1449)</f>
        <v>1671.5643522341738</v>
      </c>
      <c r="AC1449" s="9">
        <f>dataOrig!AC1449*VLOOKUP($C1449,pivot!$H$4:$Q$65,10,FALSE)/VLOOKUP($C1449,pivot!$H$4:$Q$65,6,FALSE)</f>
        <v>9519.9252650149465</v>
      </c>
    </row>
    <row r="1450" spans="1:29">
      <c r="A1450">
        <v>1521</v>
      </c>
      <c r="B1450">
        <v>10003</v>
      </c>
      <c r="C1450">
        <f>dataOrig!C1450</f>
        <v>10003</v>
      </c>
      <c r="D1450">
        <v>10</v>
      </c>
      <c r="E1450" s="1">
        <f>IF(dataOrig!$I1450&gt;0,dataOrig!E1450*dataRevised!$I1450/dataOrig!$I1450,dataOrig!E1450)</f>
        <v>138.95132293299818</v>
      </c>
      <c r="F1450" s="1">
        <f>IF(dataOrig!$I1450&gt;0,dataOrig!F1450*dataRevised!$I1450/dataOrig!$I1450,dataOrig!F1450)</f>
        <v>350.92815864830197</v>
      </c>
      <c r="G1450" s="1">
        <f>IF(dataOrig!$I1450&gt;0,dataOrig!G1450*dataRevised!$I1450/dataOrig!$I1450,dataOrig!G1450)</f>
        <v>117.65221503815904</v>
      </c>
      <c r="H1450" s="1">
        <f>IF(dataOrig!$I1450&gt;0,dataOrig!H1450*dataRevised!$I1450/dataOrig!$I1450,dataOrig!H1450)</f>
        <v>147.06526879769879</v>
      </c>
      <c r="I1450" s="9">
        <f>dataOrig!I1450*VLOOKUP($C1450,pivot!$H$4:$Q$65,7,FALSE)/VLOOKUP($C1450,pivot!$H$4:$Q$65,2,FALSE)</f>
        <v>754.596965417158</v>
      </c>
      <c r="J1450" s="1">
        <f>dataOrig!J1450</f>
        <v>137</v>
      </c>
      <c r="K1450" s="1">
        <f>dataOrig!K1450</f>
        <v>346</v>
      </c>
      <c r="L1450" s="1">
        <f>dataOrig!L1450</f>
        <v>116</v>
      </c>
      <c r="M1450" s="1">
        <f>dataOrig!M1450</f>
        <v>145</v>
      </c>
      <c r="N1450" s="9">
        <f>dataOrig!N1450</f>
        <v>744</v>
      </c>
      <c r="O1450" s="1">
        <f>IF(dataOrig!$S1450&gt;0,dataOrig!O1450*dataRevised!$S1450/dataOrig!$S1450,dataOrig!O1450)</f>
        <v>178.97465337079336</v>
      </c>
      <c r="P1450" s="1">
        <f>IF(dataOrig!$S1450&gt;0,dataOrig!P1450*dataRevised!$S1450/dataOrig!$S1450,dataOrig!P1450)</f>
        <v>452.00897858609125</v>
      </c>
      <c r="Q1450" s="1">
        <f>IF(dataOrig!$S1450&gt;0,dataOrig!Q1450*dataRevised!$S1450/dataOrig!$S1450,dataOrig!Q1450)</f>
        <v>151.54058241614621</v>
      </c>
      <c r="R1450" s="1">
        <f>IF(dataOrig!$S1450&gt;0,dataOrig!R1450*dataRevised!$S1450/dataOrig!$S1450,dataOrig!R1450)</f>
        <v>189.42572802018276</v>
      </c>
      <c r="S1450" s="9">
        <f>dataOrig!S1450*VLOOKUP($C1450,pivot!$H$4:$Q$65,8,FALSE)/VLOOKUP($C1450,pivot!$H$4:$Q$65,4,FALSE)</f>
        <v>971.94994239321352</v>
      </c>
      <c r="T1450" s="1">
        <f>IF(dataOrig!$X1450&gt;0,dataOrig!T1450*dataRevised!$X1450/dataOrig!$X1450,dataOrig!T1450)</f>
        <v>184.35518806159661</v>
      </c>
      <c r="U1450" s="1">
        <f>IF(dataOrig!$X1450&gt;0,dataOrig!U1450*dataRevised!$X1450/dataOrig!$X1450,dataOrig!U1450)</f>
        <v>465.23141699313902</v>
      </c>
      <c r="V1450" s="1">
        <f>IF(dataOrig!$X1450&gt;0,dataOrig!V1450*dataRevised!$X1450/dataOrig!$X1450,dataOrig!V1450)</f>
        <v>61.773466156765345</v>
      </c>
      <c r="W1450" s="1">
        <f>IF(dataOrig!$X1450&gt;0,dataOrig!W1450*dataRevised!$X1450/dataOrig!$X1450,dataOrig!W1450)</f>
        <v>135.1294572179242</v>
      </c>
      <c r="X1450" s="9">
        <f>dataOrig!X1450*VLOOKUP($C1450,pivot!$H$4:$Q$65,9,FALSE)/VLOOKUP($C1450,pivot!$H$4:$Q$65,5,FALSE)</f>
        <v>846.48952842942515</v>
      </c>
      <c r="Y1450" s="1">
        <f>IF(dataOrig!$AC1450&gt;0,dataOrig!Y1450*dataRevised!$AC1450/dataOrig!$AC1450,dataOrig!Y1450)</f>
        <v>204.19108386253754</v>
      </c>
      <c r="Z1450" s="1">
        <f>IF(dataOrig!$AC1450&gt;0,dataOrig!Z1450*dataRevised!$AC1450/dataOrig!$AC1450,dataOrig!Z1450)</f>
        <v>515.28849435467578</v>
      </c>
      <c r="AA1450" s="1">
        <f>IF(dataOrig!$AC1450&gt;0,dataOrig!AA1450*dataRevised!$AC1450/dataOrig!$AC1450,dataOrig!AA1450)</f>
        <v>68.420049042944513</v>
      </c>
      <c r="AB1450" s="1">
        <f>IF(dataOrig!$AC1450&gt;0,dataOrig!AB1450*dataRevised!$AC1450/dataOrig!$AC1450,dataOrig!AB1450)</f>
        <v>149.66885728144112</v>
      </c>
      <c r="AC1450" s="9">
        <f>dataOrig!AC1450*VLOOKUP($C1450,pivot!$H$4:$Q$65,10,FALSE)/VLOOKUP($C1450,pivot!$H$4:$Q$65,6,FALSE)</f>
        <v>937.56848454159899</v>
      </c>
    </row>
    <row r="1451" spans="1:29">
      <c r="A1451">
        <v>1522</v>
      </c>
      <c r="B1451">
        <v>10003</v>
      </c>
      <c r="C1451">
        <f>dataOrig!C1451</f>
        <v>10003</v>
      </c>
      <c r="D1451">
        <v>10</v>
      </c>
      <c r="E1451" s="1">
        <f>IF(dataOrig!$I1451&gt;0,dataOrig!E1451*dataRevised!$I1451/dataOrig!$I1451,dataOrig!E1451)</f>
        <v>362.08483421226538</v>
      </c>
      <c r="F1451" s="1">
        <f>IF(dataOrig!$I1451&gt;0,dataOrig!F1451*dataRevised!$I1451/dataOrig!$I1451,dataOrig!F1451)</f>
        <v>923.97558534278357</v>
      </c>
      <c r="G1451" s="1">
        <f>IF(dataOrig!$I1451&gt;0,dataOrig!G1451*dataRevised!$I1451/dataOrig!$I1451,dataOrig!G1451)</f>
        <v>308.32994285862367</v>
      </c>
      <c r="H1451" s="1">
        <f>IF(dataOrig!$I1451&gt;0,dataOrig!H1451*dataRevised!$I1451/dataOrig!$I1451,dataOrig!H1451)</f>
        <v>390.48364473871754</v>
      </c>
      <c r="I1451" s="9">
        <f>dataOrig!I1451*VLOOKUP($C1451,pivot!$H$4:$Q$65,7,FALSE)/VLOOKUP($C1451,pivot!$H$4:$Q$65,2,FALSE)</f>
        <v>1984.87400715239</v>
      </c>
      <c r="J1451" s="1">
        <f>dataOrig!J1451</f>
        <v>357</v>
      </c>
      <c r="K1451" s="1">
        <f>dataOrig!K1451</f>
        <v>911</v>
      </c>
      <c r="L1451" s="1">
        <f>dataOrig!L1451</f>
        <v>304</v>
      </c>
      <c r="M1451" s="1">
        <f>dataOrig!M1451</f>
        <v>385</v>
      </c>
      <c r="N1451" s="9">
        <f>dataOrig!N1451</f>
        <v>1957</v>
      </c>
      <c r="O1451" s="1">
        <f>IF(dataOrig!$S1451&gt;0,dataOrig!O1451*dataRevised!$S1451/dataOrig!$S1451,dataOrig!O1451)</f>
        <v>268.68927655955679</v>
      </c>
      <c r="P1451" s="1">
        <f>IF(dataOrig!$S1451&gt;0,dataOrig!P1451*dataRevised!$S1451/dataOrig!$S1451,dataOrig!P1451)</f>
        <v>685.64686539427532</v>
      </c>
      <c r="Q1451" s="1">
        <f>IF(dataOrig!$S1451&gt;0,dataOrig!Q1451*dataRevised!$S1451/dataOrig!$S1451,dataOrig!Q1451)</f>
        <v>228.79983214035087</v>
      </c>
      <c r="R1451" s="1">
        <f>IF(dataOrig!$S1451&gt;0,dataOrig!R1451*dataRevised!$S1451/dataOrig!$S1451,dataOrig!R1451)</f>
        <v>289.76294530932597</v>
      </c>
      <c r="S1451" s="9">
        <f>dataOrig!S1451*VLOOKUP($C1451,pivot!$H$4:$Q$65,8,FALSE)/VLOOKUP($C1451,pivot!$H$4:$Q$65,4,FALSE)</f>
        <v>1472.8989194035089</v>
      </c>
      <c r="T1451" s="1">
        <f>IF(dataOrig!$X1451&gt;0,dataOrig!T1451*dataRevised!$X1451/dataOrig!$X1451,dataOrig!T1451)</f>
        <v>485.50083557582764</v>
      </c>
      <c r="U1451" s="1">
        <f>IF(dataOrig!$X1451&gt;0,dataOrig!U1451*dataRevised!$X1451/dataOrig!$X1451,dataOrig!U1451)</f>
        <v>1221.9563774135145</v>
      </c>
      <c r="V1451" s="1">
        <f>IF(dataOrig!$X1451&gt;0,dataOrig!V1451*dataRevised!$X1451/dataOrig!$X1451,dataOrig!V1451)</f>
        <v>161.19013825280956</v>
      </c>
      <c r="W1451" s="1">
        <f>IF(dataOrig!$X1451&gt;0,dataOrig!W1451*dataRevised!$X1451/dataOrig!$X1451,dataOrig!W1451)</f>
        <v>358.09306162749908</v>
      </c>
      <c r="X1451" s="9">
        <f>dataOrig!X1451*VLOOKUP($C1451,pivot!$H$4:$Q$65,9,FALSE)/VLOOKUP($C1451,pivot!$H$4:$Q$65,5,FALSE)</f>
        <v>2226.7404128696508</v>
      </c>
      <c r="Y1451" s="1">
        <f>IF(dataOrig!$AC1451&gt;0,dataOrig!Y1451*dataRevised!$AC1451/dataOrig!$AC1451,dataOrig!Y1451)</f>
        <v>291.57282966856599</v>
      </c>
      <c r="Z1451" s="1">
        <f>IF(dataOrig!$AC1451&gt;0,dataOrig!Z1451*dataRevised!$AC1451/dataOrig!$AC1451,dataOrig!Z1451)</f>
        <v>733.85924922545632</v>
      </c>
      <c r="AA1451" s="1">
        <f>IF(dataOrig!$AC1451&gt;0,dataOrig!AA1451*dataRevised!$AC1451/dataOrig!$AC1451,dataOrig!AA1451)</f>
        <v>96.804498120577563</v>
      </c>
      <c r="AB1451" s="1">
        <f>IF(dataOrig!$AC1451&gt;0,dataOrig!AB1451*dataRevised!$AC1451/dataOrig!$AC1451,dataOrig!AB1451)</f>
        <v>215.05669941757057</v>
      </c>
      <c r="AC1451" s="9">
        <f>dataOrig!AC1451*VLOOKUP($C1451,pivot!$H$4:$Q$65,10,FALSE)/VLOOKUP($C1451,pivot!$H$4:$Q$65,6,FALSE)</f>
        <v>1337.2932764321706</v>
      </c>
    </row>
    <row r="1452" spans="1:29">
      <c r="A1452">
        <v>1523</v>
      </c>
      <c r="B1452">
        <v>10003</v>
      </c>
      <c r="C1452">
        <f>dataOrig!C1452</f>
        <v>10003</v>
      </c>
      <c r="D1452">
        <v>10</v>
      </c>
      <c r="E1452" s="1">
        <f>IF(dataOrig!$I1452&gt;0,dataOrig!E1452*dataRevised!$I1452/dataOrig!$I1452,dataOrig!E1452)</f>
        <v>720.11269549218025</v>
      </c>
      <c r="F1452" s="1">
        <f>IF(dataOrig!$I1452&gt;0,dataOrig!F1452*dataRevised!$I1452/dataOrig!$I1452,dataOrig!F1452)</f>
        <v>3483.92550565583</v>
      </c>
      <c r="G1452" s="1">
        <f>IF(dataOrig!$I1452&gt;0,dataOrig!G1452*dataRevised!$I1452/dataOrig!$I1452,dataOrig!G1452)</f>
        <v>202.84864661751558</v>
      </c>
      <c r="H1452" s="1">
        <f>IF(dataOrig!$I1452&gt;0,dataOrig!H1452*dataRevised!$I1452/dataOrig!$I1452,dataOrig!H1452)</f>
        <v>1397.6271751946824</v>
      </c>
      <c r="I1452" s="9">
        <f>dataOrig!I1452*VLOOKUP($C1452,pivot!$H$4:$Q$65,7,FALSE)/VLOOKUP($C1452,pivot!$H$4:$Q$65,2,FALSE)</f>
        <v>5804.5140229602084</v>
      </c>
      <c r="J1452" s="1">
        <f>dataOrig!J1452</f>
        <v>710</v>
      </c>
      <c r="K1452" s="1">
        <f>dataOrig!K1452</f>
        <v>3435</v>
      </c>
      <c r="L1452" s="1">
        <f>dataOrig!L1452</f>
        <v>200</v>
      </c>
      <c r="M1452" s="1">
        <f>dataOrig!M1452</f>
        <v>1378</v>
      </c>
      <c r="N1452" s="9">
        <f>dataOrig!N1452</f>
        <v>5723</v>
      </c>
      <c r="O1452" s="1">
        <f>IF(dataOrig!$S1452&gt;0,dataOrig!O1452*dataRevised!$S1452/dataOrig!$S1452,dataOrig!O1452)</f>
        <v>701.45024411150291</v>
      </c>
      <c r="P1452" s="1">
        <f>IF(dataOrig!$S1452&gt;0,dataOrig!P1452*dataRevised!$S1452/dataOrig!$S1452,dataOrig!P1452)</f>
        <v>3393.6360401732572</v>
      </c>
      <c r="Q1452" s="1">
        <f>IF(dataOrig!$S1452&gt;0,dataOrig!Q1452*dataRevised!$S1452/dataOrig!$S1452,dataOrig!Q1452)</f>
        <v>197.59161805957825</v>
      </c>
      <c r="R1452" s="1">
        <f>IF(dataOrig!$S1452&gt;0,dataOrig!R1452*dataRevised!$S1452/dataOrig!$S1452,dataOrig!R1452)</f>
        <v>1361.4062484304945</v>
      </c>
      <c r="S1452" s="9">
        <f>dataOrig!S1452*VLOOKUP($C1452,pivot!$H$4:$Q$65,8,FALSE)/VLOOKUP($C1452,pivot!$H$4:$Q$65,4,FALSE)</f>
        <v>5654.0841507748328</v>
      </c>
      <c r="T1452" s="1">
        <f>IF(dataOrig!$X1452&gt;0,dataOrig!T1452*dataRevised!$X1452/dataOrig!$X1452,dataOrig!T1452)</f>
        <v>749.96848755947929</v>
      </c>
      <c r="U1452" s="1">
        <f>IF(dataOrig!$X1452&gt;0,dataOrig!U1452*dataRevised!$X1452/dataOrig!$X1452,dataOrig!U1452)</f>
        <v>3443.8707382396683</v>
      </c>
      <c r="V1452" s="1">
        <f>IF(dataOrig!$X1452&gt;0,dataOrig!V1452*dataRevised!$X1452/dataOrig!$X1452,dataOrig!V1452)</f>
        <v>98.451461687344761</v>
      </c>
      <c r="W1452" s="1">
        <f>IF(dataOrig!$X1452&gt;0,dataOrig!W1452*dataRevised!$X1452/dataOrig!$X1452,dataOrig!W1452)</f>
        <v>922.74115071668234</v>
      </c>
      <c r="X1452" s="9">
        <f>dataOrig!X1452*VLOOKUP($C1452,pivot!$H$4:$Q$65,9,FALSE)/VLOOKUP($C1452,pivot!$H$4:$Q$65,5,FALSE)</f>
        <v>5215.0318382031746</v>
      </c>
      <c r="Y1452" s="1">
        <f>IF(dataOrig!$AC1452&gt;0,dataOrig!Y1452*dataRevised!$AC1452/dataOrig!$AC1452,dataOrig!Y1452)</f>
        <v>720.23885184400888</v>
      </c>
      <c r="Z1452" s="1">
        <f>IF(dataOrig!$AC1452&gt;0,dataOrig!Z1452*dataRevised!$AC1452/dataOrig!$AC1452,dataOrig!Z1452)</f>
        <v>3307.3516388409575</v>
      </c>
      <c r="AA1452" s="1">
        <f>IF(dataOrig!$AC1452&gt;0,dataOrig!AA1452*dataRevised!$AC1452/dataOrig!$AC1452,dataOrig!AA1452)</f>
        <v>94.54872958570003</v>
      </c>
      <c r="AB1452" s="1">
        <f>IF(dataOrig!$AC1452&gt;0,dataOrig!AB1452*dataRevised!$AC1452/dataOrig!$AC1452,dataOrig!AB1452)</f>
        <v>886.16260278361983</v>
      </c>
      <c r="AC1452" s="9">
        <f>dataOrig!AC1452*VLOOKUP($C1452,pivot!$H$4:$Q$65,10,FALSE)/VLOOKUP($C1452,pivot!$H$4:$Q$65,6,FALSE)</f>
        <v>5008.3018230542866</v>
      </c>
    </row>
    <row r="1453" spans="1:29">
      <c r="A1453">
        <v>1524</v>
      </c>
      <c r="B1453">
        <v>10003</v>
      </c>
      <c r="C1453">
        <f>dataOrig!C1453</f>
        <v>10003</v>
      </c>
      <c r="D1453">
        <v>10</v>
      </c>
      <c r="E1453" s="1">
        <f>IF(dataOrig!$I1453&gt;0,dataOrig!E1453*dataRevised!$I1453/dataOrig!$I1453,dataOrig!E1453)</f>
        <v>838.77915376342685</v>
      </c>
      <c r="F1453" s="1">
        <f>IF(dataOrig!$I1453&gt;0,dataOrig!F1453*dataRevised!$I1453/dataOrig!$I1453,dataOrig!F1453)</f>
        <v>2139.0389785817015</v>
      </c>
      <c r="G1453" s="1">
        <f>IF(dataOrig!$I1453&gt;0,dataOrig!G1453*dataRevised!$I1453/dataOrig!$I1453,dataOrig!G1453)</f>
        <v>715.04147932674232</v>
      </c>
      <c r="H1453" s="1">
        <f>IF(dataOrig!$I1453&gt;0,dataOrig!H1453*dataRevised!$I1453/dataOrig!$I1453,dataOrig!H1453)</f>
        <v>901.66223421485665</v>
      </c>
      <c r="I1453" s="9">
        <f>dataOrig!I1453*VLOOKUP($C1453,pivot!$H$4:$Q$65,7,FALSE)/VLOOKUP($C1453,pivot!$H$4:$Q$65,2,FALSE)</f>
        <v>4594.5218458867275</v>
      </c>
      <c r="J1453" s="1">
        <f>dataOrig!J1453</f>
        <v>827</v>
      </c>
      <c r="K1453" s="1">
        <f>dataOrig!K1453</f>
        <v>2109</v>
      </c>
      <c r="L1453" s="1">
        <f>dataOrig!L1453</f>
        <v>705</v>
      </c>
      <c r="M1453" s="1">
        <f>dataOrig!M1453</f>
        <v>889</v>
      </c>
      <c r="N1453" s="9">
        <f>dataOrig!N1453</f>
        <v>4530</v>
      </c>
      <c r="O1453" s="1">
        <f>IF(dataOrig!$S1453&gt;0,dataOrig!O1453*dataRevised!$S1453/dataOrig!$S1453,dataOrig!O1453)</f>
        <v>809.66190067563855</v>
      </c>
      <c r="P1453" s="1">
        <f>IF(dataOrig!$S1453&gt;0,dataOrig!P1453*dataRevised!$S1453/dataOrig!$S1453,dataOrig!P1453)</f>
        <v>2064.7847019648384</v>
      </c>
      <c r="Q1453" s="1">
        <f>IF(dataOrig!$S1453&gt;0,dataOrig!Q1453*dataRevised!$S1453/dataOrig!$S1453,dataOrig!Q1453)</f>
        <v>690.21963721441966</v>
      </c>
      <c r="R1453" s="1">
        <f>IF(dataOrig!$S1453&gt;0,dataOrig!R1453*dataRevised!$S1453/dataOrig!$S1453,dataOrig!R1453)</f>
        <v>870.36206735265148</v>
      </c>
      <c r="S1453" s="9">
        <f>dataOrig!S1453*VLOOKUP($C1453,pivot!$H$4:$Q$65,8,FALSE)/VLOOKUP($C1453,pivot!$H$4:$Q$65,4,FALSE)</f>
        <v>4435.0283072075481</v>
      </c>
      <c r="T1453" s="1">
        <f>IF(dataOrig!$X1453&gt;0,dataOrig!T1453*dataRevised!$X1453/dataOrig!$X1453,dataOrig!T1453)</f>
        <v>1121.5744949087707</v>
      </c>
      <c r="U1453" s="1">
        <f>IF(dataOrig!$X1453&gt;0,dataOrig!U1453*dataRevised!$X1453/dataOrig!$X1453,dataOrig!U1453)</f>
        <v>2829.0317078981129</v>
      </c>
      <c r="V1453" s="1">
        <f>IF(dataOrig!$X1453&gt;0,dataOrig!V1453*dataRevised!$X1453/dataOrig!$X1453,dataOrig!V1453)</f>
        <v>374.5016385753899</v>
      </c>
      <c r="W1453" s="1">
        <f>IF(dataOrig!$X1453&gt;0,dataOrig!W1453*dataRevised!$X1453/dataOrig!$X1453,dataOrig!W1453)</f>
        <v>826.22010984673648</v>
      </c>
      <c r="X1453" s="9">
        <f>dataOrig!X1453*VLOOKUP($C1453,pivot!$H$4:$Q$65,9,FALSE)/VLOOKUP($C1453,pivot!$H$4:$Q$65,5,FALSE)</f>
        <v>5151.3279512290101</v>
      </c>
      <c r="Y1453" s="1">
        <f>IF(dataOrig!$AC1453&gt;0,dataOrig!Y1453*dataRevised!$AC1453/dataOrig!$AC1453,dataOrig!Y1453)</f>
        <v>933.7734328358689</v>
      </c>
      <c r="Z1453" s="1">
        <f>IF(dataOrig!$AC1453&gt;0,dataOrig!Z1453*dataRevised!$AC1453/dataOrig!$AC1453,dataOrig!Z1453)</f>
        <v>2355.326963547273</v>
      </c>
      <c r="AA1453" s="1">
        <f>IF(dataOrig!$AC1453&gt;0,dataOrig!AA1453*dataRevised!$AC1453/dataOrig!$AC1453,dataOrig!AA1453)</f>
        <v>311.79353867497178</v>
      </c>
      <c r="AB1453" s="1">
        <f>IF(dataOrig!$AC1453&gt;0,dataOrig!AB1453*dataRevised!$AC1453/dataOrig!$AC1453,dataOrig!AB1453)</f>
        <v>687.87440491179325</v>
      </c>
      <c r="AC1453" s="9">
        <f>dataOrig!AC1453*VLOOKUP($C1453,pivot!$H$4:$Q$65,10,FALSE)/VLOOKUP($C1453,pivot!$H$4:$Q$65,6,FALSE)</f>
        <v>4288.7683399699072</v>
      </c>
    </row>
    <row r="1454" spans="1:29">
      <c r="A1454">
        <v>1525</v>
      </c>
      <c r="B1454">
        <v>10003</v>
      </c>
      <c r="C1454">
        <f>dataOrig!C1454</f>
        <v>10003</v>
      </c>
      <c r="D1454">
        <v>10</v>
      </c>
      <c r="E1454" s="1">
        <f>IF(dataOrig!$I1454&gt;0,dataOrig!E1454*dataRevised!$I1454/dataOrig!$I1454,dataOrig!E1454)</f>
        <v>3223.2649947523228</v>
      </c>
      <c r="F1454" s="1">
        <f>IF(dataOrig!$I1454&gt;0,dataOrig!F1454*dataRevised!$I1454/dataOrig!$I1454,dataOrig!F1454)</f>
        <v>18561.665408735764</v>
      </c>
      <c r="G1454" s="1">
        <f>IF(dataOrig!$I1454&gt;0,dataOrig!G1454*dataRevised!$I1454/dataOrig!$I1454,dataOrig!G1454)</f>
        <v>516.24980564157715</v>
      </c>
      <c r="H1454" s="1">
        <f>IF(dataOrig!$I1454&gt;0,dataOrig!H1454*dataRevised!$I1454/dataOrig!$I1454,dataOrig!H1454)</f>
        <v>7929.3535962786846</v>
      </c>
      <c r="I1454" s="9">
        <f>dataOrig!I1454*VLOOKUP($C1454,pivot!$H$4:$Q$65,7,FALSE)/VLOOKUP($C1454,pivot!$H$4:$Q$65,2,FALSE)</f>
        <v>30230.533805408348</v>
      </c>
      <c r="J1454" s="1">
        <f>dataOrig!J1454</f>
        <v>3178</v>
      </c>
      <c r="K1454" s="1">
        <f>dataOrig!K1454</f>
        <v>18301</v>
      </c>
      <c r="L1454" s="1">
        <f>dataOrig!L1454</f>
        <v>509</v>
      </c>
      <c r="M1454" s="1">
        <f>dataOrig!M1454</f>
        <v>7818</v>
      </c>
      <c r="N1454" s="9">
        <f>dataOrig!N1454</f>
        <v>29806</v>
      </c>
      <c r="O1454" s="1">
        <f>IF(dataOrig!$S1454&gt;0,dataOrig!O1454*dataRevised!$S1454/dataOrig!$S1454,dataOrig!O1454)</f>
        <v>3158.3927896594269</v>
      </c>
      <c r="P1454" s="1">
        <f>IF(dataOrig!$S1454&gt;0,dataOrig!P1454*dataRevised!$S1454/dataOrig!$S1454,dataOrig!P1454)</f>
        <v>18188.088874624664</v>
      </c>
      <c r="Q1454" s="1">
        <f>IF(dataOrig!$S1454&gt;0,dataOrig!Q1454*dataRevised!$S1454/dataOrig!$S1454,dataOrig!Q1454)</f>
        <v>505.85963811725873</v>
      </c>
      <c r="R1454" s="1">
        <f>IF(dataOrig!$S1454&gt;0,dataOrig!R1454*dataRevised!$S1454/dataOrig!$S1454,dataOrig!R1454)</f>
        <v>7769.7655222018257</v>
      </c>
      <c r="S1454" s="9">
        <f>dataOrig!S1454*VLOOKUP($C1454,pivot!$H$4:$Q$65,8,FALSE)/VLOOKUP($C1454,pivot!$H$4:$Q$65,4,FALSE)</f>
        <v>29622.106824603172</v>
      </c>
      <c r="T1454" s="1">
        <f>IF(dataOrig!$X1454&gt;0,dataOrig!T1454*dataRevised!$X1454/dataOrig!$X1454,dataOrig!T1454)</f>
        <v>3515.2963084834278</v>
      </c>
      <c r="U1454" s="1">
        <f>IF(dataOrig!$X1454&gt;0,dataOrig!U1454*dataRevised!$X1454/dataOrig!$X1454,dataOrig!U1454)</f>
        <v>19428.720316711402</v>
      </c>
      <c r="V1454" s="1">
        <f>IF(dataOrig!$X1454&gt;0,dataOrig!V1454*dataRevised!$X1454/dataOrig!$X1454,dataOrig!V1454)</f>
        <v>212.34628991388087</v>
      </c>
      <c r="W1454" s="1">
        <f>IF(dataOrig!$X1454&gt;0,dataOrig!W1454*dataRevised!$X1454/dataOrig!$X1454,dataOrig!W1454)</f>
        <v>5789.332031379352</v>
      </c>
      <c r="X1454" s="9">
        <f>dataOrig!X1454*VLOOKUP($C1454,pivot!$H$4:$Q$65,9,FALSE)/VLOOKUP($C1454,pivot!$H$4:$Q$65,5,FALSE)</f>
        <v>28945.69494648806</v>
      </c>
      <c r="Y1454" s="1">
        <f>IF(dataOrig!$AC1454&gt;0,dataOrig!Y1454*dataRevised!$AC1454/dataOrig!$AC1454,dataOrig!Y1454)</f>
        <v>3509.2236043638623</v>
      </c>
      <c r="Z1454" s="1">
        <f>IF(dataOrig!$AC1454&gt;0,dataOrig!Z1454*dataRevised!$AC1454/dataOrig!$AC1454,dataOrig!Z1454)</f>
        <v>19395.157037957215</v>
      </c>
      <c r="AA1454" s="1">
        <f>IF(dataOrig!$AC1454&gt;0,dataOrig!AA1454*dataRevised!$AC1454/dataOrig!$AC1454,dataOrig!AA1454)</f>
        <v>211.97945990116685</v>
      </c>
      <c r="AB1454" s="1">
        <f>IF(dataOrig!$AC1454&gt;0,dataOrig!AB1454*dataRevised!$AC1454/dataOrig!$AC1454,dataOrig!AB1454)</f>
        <v>5779.3309113054474</v>
      </c>
      <c r="AC1454" s="9">
        <f>dataOrig!AC1454*VLOOKUP($C1454,pivot!$H$4:$Q$65,10,FALSE)/VLOOKUP($C1454,pivot!$H$4:$Q$65,6,FALSE)</f>
        <v>28895.691013527692</v>
      </c>
    </row>
    <row r="1455" spans="1:29">
      <c r="A1455">
        <v>1526</v>
      </c>
      <c r="B1455">
        <v>10003</v>
      </c>
      <c r="C1455">
        <f>dataOrig!C1455</f>
        <v>10003</v>
      </c>
      <c r="D1455">
        <v>10</v>
      </c>
      <c r="E1455" s="1">
        <f>IF(dataOrig!$I1455&gt;0,dataOrig!E1455*dataRevised!$I1455/dataOrig!$I1455,dataOrig!E1455)</f>
        <v>810.38034323697468</v>
      </c>
      <c r="F1455" s="1">
        <f>IF(dataOrig!$I1455&gt;0,dataOrig!F1455*dataRevised!$I1455/dataOrig!$I1455,dataOrig!F1455)</f>
        <v>4155.3545259598059</v>
      </c>
      <c r="G1455" s="1">
        <f>IF(dataOrig!$I1455&gt;0,dataOrig!G1455*dataRevised!$I1455/dataOrig!$I1455,dataOrig!G1455)</f>
        <v>203.86288985060315</v>
      </c>
      <c r="H1455" s="1">
        <f>IF(dataOrig!$I1455&gt;0,dataOrig!H1455*dataRevised!$I1455/dataOrig!$I1455,dataOrig!H1455)</f>
        <v>1676.5440642937663</v>
      </c>
      <c r="I1455" s="9">
        <f>dataOrig!I1455*VLOOKUP($C1455,pivot!$H$4:$Q$65,7,FALSE)/VLOOKUP($C1455,pivot!$H$4:$Q$65,2,FALSE)</f>
        <v>6846.1418233411505</v>
      </c>
      <c r="J1455" s="1">
        <f>dataOrig!J1455</f>
        <v>799</v>
      </c>
      <c r="K1455" s="1">
        <f>dataOrig!K1455</f>
        <v>4097</v>
      </c>
      <c r="L1455" s="1">
        <f>dataOrig!L1455</f>
        <v>201</v>
      </c>
      <c r="M1455" s="1">
        <f>dataOrig!M1455</f>
        <v>1653</v>
      </c>
      <c r="N1455" s="9">
        <f>dataOrig!N1455</f>
        <v>6750</v>
      </c>
      <c r="O1455" s="1">
        <f>IF(dataOrig!$S1455&gt;0,dataOrig!O1455*dataRevised!$S1455/dataOrig!$S1455,dataOrig!O1455)</f>
        <v>823.36037293847187</v>
      </c>
      <c r="P1455" s="1">
        <f>IF(dataOrig!$S1455&gt;0,dataOrig!P1455*dataRevised!$S1455/dataOrig!$S1455,dataOrig!P1455)</f>
        <v>4221.9116995355689</v>
      </c>
      <c r="Q1455" s="1">
        <f>IF(dataOrig!$S1455&gt;0,dataOrig!Q1455*dataRevised!$S1455/dataOrig!$S1455,dataOrig!Q1455)</f>
        <v>207.12820395573576</v>
      </c>
      <c r="R1455" s="1">
        <f>IF(dataOrig!$S1455&gt;0,dataOrig!R1455*dataRevised!$S1455/dataOrig!$S1455,dataOrig!R1455)</f>
        <v>1703.3976176061251</v>
      </c>
      <c r="S1455" s="9">
        <f>dataOrig!S1455*VLOOKUP($C1455,pivot!$H$4:$Q$65,8,FALSE)/VLOOKUP($C1455,pivot!$H$4:$Q$65,4,FALSE)</f>
        <v>6955.7978940359017</v>
      </c>
      <c r="T1455" s="1">
        <f>IF(dataOrig!$X1455&gt;0,dataOrig!T1455*dataRevised!$X1455/dataOrig!$X1455,dataOrig!T1455)</f>
        <v>801.12463922055053</v>
      </c>
      <c r="U1455" s="1">
        <f>IF(dataOrig!$X1455&gt;0,dataOrig!U1455*dataRevised!$X1455/dataOrig!$X1455,dataOrig!U1455)</f>
        <v>4000.7971440592555</v>
      </c>
      <c r="V1455" s="1">
        <f>IF(dataOrig!$X1455&gt;0,dataOrig!V1455*dataRevised!$X1455/dataOrig!$X1455,dataOrig!V1455)</f>
        <v>83.00809514815343</v>
      </c>
      <c r="W1455" s="1">
        <f>IF(dataOrig!$X1455&gt;0,dataOrig!W1455*dataRevised!$X1455/dataOrig!$X1455,dataOrig!W1455)</f>
        <v>1081.0356577433936</v>
      </c>
      <c r="X1455" s="9">
        <f>dataOrig!X1455*VLOOKUP($C1455,pivot!$H$4:$Q$65,9,FALSE)/VLOOKUP($C1455,pivot!$H$4:$Q$65,5,FALSE)</f>
        <v>5965.9655361713531</v>
      </c>
      <c r="Y1455" s="1">
        <f>IF(dataOrig!$AC1455&gt;0,dataOrig!Y1455*dataRevised!$AC1455/dataOrig!$AC1455,dataOrig!Y1455)</f>
        <v>882.1404357286217</v>
      </c>
      <c r="Z1455" s="1">
        <f>IF(dataOrig!$AC1455&gt;0,dataOrig!Z1455*dataRevised!$AC1455/dataOrig!$AC1455,dataOrig!Z1455)</f>
        <v>4405.3880796326948</v>
      </c>
      <c r="AA1455" s="1">
        <f>IF(dataOrig!$AC1455&gt;0,dataOrig!AA1455*dataRevised!$AC1455/dataOrig!$AC1455,dataOrig!AA1455)</f>
        <v>91.40250297911021</v>
      </c>
      <c r="AB1455" s="1">
        <f>IF(dataOrig!$AC1455&gt;0,dataOrig!AB1455*dataRevised!$AC1455/dataOrig!$AC1455,dataOrig!AB1455)</f>
        <v>1190.3581783325981</v>
      </c>
      <c r="AC1455" s="9">
        <f>dataOrig!AC1455*VLOOKUP($C1455,pivot!$H$4:$Q$65,10,FALSE)/VLOOKUP($C1455,pivot!$H$4:$Q$65,6,FALSE)</f>
        <v>6569.2891966730258</v>
      </c>
    </row>
    <row r="1456" spans="1:29">
      <c r="A1456">
        <v>1527</v>
      </c>
      <c r="B1456">
        <v>10003</v>
      </c>
      <c r="C1456">
        <f>dataOrig!C1456</f>
        <v>10003</v>
      </c>
      <c r="D1456">
        <v>10</v>
      </c>
      <c r="E1456" s="1">
        <f>IF(dataOrig!$I1456&gt;0,dataOrig!E1456*dataRevised!$I1456/dataOrig!$I1456,dataOrig!E1456)</f>
        <v>1031.4853680500669</v>
      </c>
      <c r="F1456" s="1">
        <f>IF(dataOrig!$I1456&gt;0,dataOrig!F1456*dataRevised!$I1456/dataOrig!$I1456,dataOrig!F1456)</f>
        <v>3434.2275872345385</v>
      </c>
      <c r="G1456" s="1">
        <f>IF(dataOrig!$I1456&gt;0,dataOrig!G1456*dataRevised!$I1456/dataOrig!$I1456,dataOrig!G1456)</f>
        <v>920.93285564352072</v>
      </c>
      <c r="H1456" s="1">
        <f>IF(dataOrig!$I1456&gt;0,dataOrig!H1456*dataRevised!$I1456/dataOrig!$I1456,dataOrig!H1456)</f>
        <v>1550.7779033909067</v>
      </c>
      <c r="I1456" s="9">
        <f>dataOrig!I1456*VLOOKUP($C1456,pivot!$H$4:$Q$65,7,FALSE)/VLOOKUP($C1456,pivot!$H$4:$Q$65,2,FALSE)</f>
        <v>6937.423714319033</v>
      </c>
      <c r="J1456" s="1">
        <f>dataOrig!J1456</f>
        <v>1017</v>
      </c>
      <c r="K1456" s="1">
        <f>dataOrig!K1456</f>
        <v>3386</v>
      </c>
      <c r="L1456" s="1">
        <f>dataOrig!L1456</f>
        <v>908</v>
      </c>
      <c r="M1456" s="1">
        <f>dataOrig!M1456</f>
        <v>1529</v>
      </c>
      <c r="N1456" s="9">
        <f>dataOrig!N1456</f>
        <v>6840</v>
      </c>
      <c r="O1456" s="1">
        <f>IF(dataOrig!$S1456&gt;0,dataOrig!O1456*dataRevised!$S1456/dataOrig!$S1456,dataOrig!O1456)</f>
        <v>1120.6297288978462</v>
      </c>
      <c r="P1456" s="1">
        <f>IF(dataOrig!$S1456&gt;0,dataOrig!P1456*dataRevised!$S1456/dataOrig!$S1456,dataOrig!P1456)</f>
        <v>3731.0248397719838</v>
      </c>
      <c r="Q1456" s="1">
        <f>IF(dataOrig!$S1456&gt;0,dataOrig!Q1456*dataRevised!$S1456/dataOrig!$S1456,dataOrig!Q1456)</f>
        <v>1000.5229044633672</v>
      </c>
      <c r="R1456" s="1">
        <f>IF(dataOrig!$S1456&gt;0,dataOrig!R1456*dataRevised!$S1456/dataOrig!$S1456,dataOrig!R1456)</f>
        <v>1684.8012344983354</v>
      </c>
      <c r="S1456" s="9">
        <f>dataOrig!S1456*VLOOKUP($C1456,pivot!$H$4:$Q$65,8,FALSE)/VLOOKUP($C1456,pivot!$H$4:$Q$65,4,FALSE)</f>
        <v>7536.9787076315333</v>
      </c>
      <c r="T1456" s="1">
        <f>IF(dataOrig!$X1456&gt;0,dataOrig!T1456*dataRevised!$X1456/dataOrig!$X1456,dataOrig!T1456)</f>
        <v>1176.59148820464</v>
      </c>
      <c r="U1456" s="1">
        <f>IF(dataOrig!$X1456&gt;0,dataOrig!U1456*dataRevised!$X1456/dataOrig!$X1456,dataOrig!U1456)</f>
        <v>3828.9896913107523</v>
      </c>
      <c r="V1456" s="1">
        <f>IF(dataOrig!$X1456&gt;0,dataOrig!V1456*dataRevised!$X1456/dataOrig!$X1456,dataOrig!V1456)</f>
        <v>393.8058467493791</v>
      </c>
      <c r="W1456" s="1">
        <f>IF(dataOrig!$X1456&gt;0,dataOrig!W1456*dataRevised!$X1456/dataOrig!$X1456,dataOrig!W1456)</f>
        <v>1189.1392235177329</v>
      </c>
      <c r="X1456" s="9">
        <f>dataOrig!X1456*VLOOKUP($C1456,pivot!$H$4:$Q$65,9,FALSE)/VLOOKUP($C1456,pivot!$H$4:$Q$65,5,FALSE)</f>
        <v>6588.5262497825042</v>
      </c>
      <c r="Y1456" s="1">
        <f>IF(dataOrig!$AC1456&gt;0,dataOrig!Y1456*dataRevised!$AC1456/dataOrig!$AC1456,dataOrig!Y1456)</f>
        <v>1226.0634467113732</v>
      </c>
      <c r="Z1456" s="1">
        <f>IF(dataOrig!$AC1456&gt;0,dataOrig!Z1456*dataRevised!$AC1456/dataOrig!$AC1456,dataOrig!Z1456)</f>
        <v>3989.9866227268394</v>
      </c>
      <c r="AA1456" s="1">
        <f>IF(dataOrig!$AC1456&gt;0,dataOrig!AA1456*dataRevised!$AC1456/dataOrig!$AC1456,dataOrig!AA1456)</f>
        <v>410.36413967041864</v>
      </c>
      <c r="AB1456" s="1">
        <f>IF(dataOrig!$AC1456&gt;0,dataOrig!AB1456*dataRevised!$AC1456/dataOrig!$AC1456,dataOrig!AB1456)</f>
        <v>1239.1387746910677</v>
      </c>
      <c r="AC1456" s="9">
        <f>dataOrig!AC1456*VLOOKUP($C1456,pivot!$H$4:$Q$65,10,FALSE)/VLOOKUP($C1456,pivot!$H$4:$Q$65,6,FALSE)</f>
        <v>6865.5529837996992</v>
      </c>
    </row>
    <row r="1457" spans="1:29">
      <c r="A1457">
        <v>1528</v>
      </c>
      <c r="B1457">
        <v>10003</v>
      </c>
      <c r="C1457">
        <f>dataOrig!C1457</f>
        <v>10003</v>
      </c>
      <c r="D1457">
        <v>10</v>
      </c>
      <c r="E1457" s="1">
        <f>IF(dataOrig!$I1457&gt;0,dataOrig!E1457*dataRevised!$I1457/dataOrig!$I1457,dataOrig!E1457)</f>
        <v>1392.5559590292446</v>
      </c>
      <c r="F1457" s="1">
        <f>IF(dataOrig!$I1457&gt;0,dataOrig!F1457*dataRevised!$I1457/dataOrig!$I1457,dataOrig!F1457)</f>
        <v>5077.3016248364156</v>
      </c>
      <c r="G1457" s="1">
        <f>IF(dataOrig!$I1457&gt;0,dataOrig!G1457*dataRevised!$I1457/dataOrig!$I1457,dataOrig!G1457)</f>
        <v>1294.1743654197494</v>
      </c>
      <c r="H1457" s="1">
        <f>IF(dataOrig!$I1457&gt;0,dataOrig!H1457*dataRevised!$I1457/dataOrig!$I1457,dataOrig!H1457)</f>
        <v>3556.9510184381356</v>
      </c>
      <c r="I1457" s="9">
        <f>dataOrig!I1457*VLOOKUP($C1457,pivot!$H$4:$Q$65,7,FALSE)/VLOOKUP($C1457,pivot!$H$4:$Q$65,2,FALSE)</f>
        <v>11320.982967723545</v>
      </c>
      <c r="J1457" s="1">
        <f>dataOrig!J1457</f>
        <v>1373</v>
      </c>
      <c r="K1457" s="1">
        <f>dataOrig!K1457</f>
        <v>5006</v>
      </c>
      <c r="L1457" s="1">
        <f>dataOrig!L1457</f>
        <v>1276</v>
      </c>
      <c r="M1457" s="1">
        <f>dataOrig!M1457</f>
        <v>3507</v>
      </c>
      <c r="N1457" s="9">
        <f>dataOrig!N1457</f>
        <v>11162</v>
      </c>
      <c r="O1457" s="1">
        <f>IF(dataOrig!$S1457&gt;0,dataOrig!O1457*dataRevised!$S1457/dataOrig!$S1457,dataOrig!O1457)</f>
        <v>1224.688919386633</v>
      </c>
      <c r="P1457" s="1">
        <f>IF(dataOrig!$S1457&gt;0,dataOrig!P1457*dataRevised!$S1457/dataOrig!$S1457,dataOrig!P1457)</f>
        <v>4465.2532632552693</v>
      </c>
      <c r="Q1457" s="1">
        <f>IF(dataOrig!$S1457&gt;0,dataOrig!Q1457*dataRevised!$S1457/dataOrig!$S1457,dataOrig!Q1457)</f>
        <v>1138.1668325836442</v>
      </c>
      <c r="R1457" s="1">
        <f>IF(dataOrig!$S1457&gt;0,dataOrig!R1457*dataRevised!$S1457/dataOrig!$S1457,dataOrig!R1457)</f>
        <v>3128.1748290523833</v>
      </c>
      <c r="S1457" s="9">
        <f>dataOrig!S1457*VLOOKUP($C1457,pivot!$H$4:$Q$65,8,FALSE)/VLOOKUP($C1457,pivot!$H$4:$Q$65,4,FALSE)</f>
        <v>9956.2838442779303</v>
      </c>
      <c r="T1457" s="1">
        <f>IF(dataOrig!$X1457&gt;0,dataOrig!T1457*dataRevised!$X1457/dataOrig!$X1457,dataOrig!T1457)</f>
        <v>1960.3423400686006</v>
      </c>
      <c r="U1457" s="1">
        <f>IF(dataOrig!$X1457&gt;0,dataOrig!U1457*dataRevised!$X1457/dataOrig!$X1457,dataOrig!U1457)</f>
        <v>6829.8288519573689</v>
      </c>
      <c r="V1457" s="1">
        <f>IF(dataOrig!$X1457&gt;0,dataOrig!V1457*dataRevised!$X1457/dataOrig!$X1457,dataOrig!V1457)</f>
        <v>771.20311655086755</v>
      </c>
      <c r="W1457" s="1">
        <f>IF(dataOrig!$X1457&gt;0,dataOrig!W1457*dataRevised!$X1457/dataOrig!$X1457,dataOrig!W1457)</f>
        <v>3573.2089330053959</v>
      </c>
      <c r="X1457" s="9">
        <f>dataOrig!X1457*VLOOKUP($C1457,pivot!$H$4:$Q$65,9,FALSE)/VLOOKUP($C1457,pivot!$H$4:$Q$65,5,FALSE)</f>
        <v>13134.583241582233</v>
      </c>
      <c r="Y1457" s="1">
        <f>IF(dataOrig!$AC1457&gt;0,dataOrig!Y1457*dataRevised!$AC1457/dataOrig!$AC1457,dataOrig!Y1457)</f>
        <v>1677.5606528329881</v>
      </c>
      <c r="Z1457" s="1">
        <f>IF(dataOrig!$AC1457&gt;0,dataOrig!Z1457*dataRevised!$AC1457/dataOrig!$AC1457,dataOrig!Z1457)</f>
        <v>5844.6180105594394</v>
      </c>
      <c r="AA1457" s="1">
        <f>IF(dataOrig!$AC1457&gt;0,dataOrig!AA1457*dataRevised!$AC1457/dataOrig!$AC1457,dataOrig!AA1457)</f>
        <v>659.95616032179089</v>
      </c>
      <c r="AB1457" s="1">
        <f>IF(dataOrig!$AC1457&gt;0,dataOrig!AB1457*dataRevised!$AC1457/dataOrig!$AC1457,dataOrig!AB1457)</f>
        <v>3057.7693435685478</v>
      </c>
      <c r="AC1457" s="9">
        <f>dataOrig!AC1457*VLOOKUP($C1457,pivot!$H$4:$Q$65,10,FALSE)/VLOOKUP($C1457,pivot!$H$4:$Q$65,6,FALSE)</f>
        <v>11239.904167282766</v>
      </c>
    </row>
    <row r="1458" spans="1:29">
      <c r="A1458">
        <v>1529</v>
      </c>
      <c r="B1458">
        <v>10003</v>
      </c>
      <c r="C1458">
        <f>dataOrig!C1458</f>
        <v>10003</v>
      </c>
      <c r="D1458">
        <v>10</v>
      </c>
      <c r="E1458" s="1">
        <f>IF(dataOrig!$I1458&gt;0,dataOrig!E1458*dataRevised!$I1458/dataOrig!$I1458,dataOrig!E1458)</f>
        <v>5229.438109799552</v>
      </c>
      <c r="F1458" s="1">
        <f>IF(dataOrig!$I1458&gt;0,dataOrig!F1458*dataRevised!$I1458/dataOrig!$I1458,dataOrig!F1458)</f>
        <v>17436.86966324164</v>
      </c>
      <c r="G1458" s="1">
        <f>IF(dataOrig!$I1458&gt;0,dataOrig!G1458*dataRevised!$I1458/dataOrig!$I1458,dataOrig!G1458)</f>
        <v>4659.4334128043329</v>
      </c>
      <c r="H1458" s="1">
        <f>IF(dataOrig!$I1458&gt;0,dataOrig!H1458*dataRevised!$I1458/dataOrig!$I1458,dataOrig!H1458)</f>
        <v>7865.4562725941651</v>
      </c>
      <c r="I1458" s="9">
        <f>dataOrig!I1458*VLOOKUP($C1458,pivot!$H$4:$Q$65,7,FALSE)/VLOOKUP($C1458,pivot!$H$4:$Q$65,2,FALSE)</f>
        <v>35191.197458439688</v>
      </c>
      <c r="J1458" s="1">
        <f>dataOrig!J1458</f>
        <v>5156</v>
      </c>
      <c r="K1458" s="1">
        <f>dataOrig!K1458</f>
        <v>17192</v>
      </c>
      <c r="L1458" s="1">
        <f>dataOrig!L1458</f>
        <v>4594</v>
      </c>
      <c r="M1458" s="1">
        <f>dataOrig!M1458</f>
        <v>7755</v>
      </c>
      <c r="N1458" s="9">
        <f>dataOrig!N1458</f>
        <v>34697</v>
      </c>
      <c r="O1458" s="1">
        <f>IF(dataOrig!$S1458&gt;0,dataOrig!O1458*dataRevised!$S1458/dataOrig!$S1458,dataOrig!O1458)</f>
        <v>4957.1485976079102</v>
      </c>
      <c r="P1458" s="1">
        <f>IF(dataOrig!$S1458&gt;0,dataOrig!P1458*dataRevised!$S1458/dataOrig!$S1458,dataOrig!P1458)</f>
        <v>16528.956301411014</v>
      </c>
      <c r="Q1458" s="1">
        <f>IF(dataOrig!$S1458&gt;0,dataOrig!Q1458*dataRevised!$S1458/dataOrig!$S1458,dataOrig!Q1458)</f>
        <v>4416.8232462006854</v>
      </c>
      <c r="R1458" s="1">
        <f>IF(dataOrig!$S1458&gt;0,dataOrig!R1458*dataRevised!$S1458/dataOrig!$S1458,dataOrig!R1458)</f>
        <v>7455.9129896139148</v>
      </c>
      <c r="S1458" s="9">
        <f>dataOrig!S1458*VLOOKUP($C1458,pivot!$H$4:$Q$65,8,FALSE)/VLOOKUP($C1458,pivot!$H$4:$Q$65,4,FALSE)</f>
        <v>33358.841134833521</v>
      </c>
      <c r="T1458" s="1">
        <f>IF(dataOrig!$X1458&gt;0,dataOrig!T1458*dataRevised!$X1458/dataOrig!$X1458,dataOrig!T1458)</f>
        <v>5968.861167397451</v>
      </c>
      <c r="U1458" s="1">
        <f>IF(dataOrig!$X1458&gt;0,dataOrig!U1458*dataRevised!$X1458/dataOrig!$X1458,dataOrig!U1458)</f>
        <v>19437.407210389694</v>
      </c>
      <c r="V1458" s="1">
        <f>IF(dataOrig!$X1458&gt;0,dataOrig!V1458*dataRevised!$X1458/dataOrig!$X1458,dataOrig!V1458)</f>
        <v>1997.0203355991796</v>
      </c>
      <c r="W1458" s="1">
        <f>IF(dataOrig!$X1458&gt;0,dataOrig!W1458*dataRevised!$X1458/dataOrig!$X1458,dataOrig!W1458)</f>
        <v>6038.3563168238124</v>
      </c>
      <c r="X1458" s="9">
        <f>dataOrig!X1458*VLOOKUP($C1458,pivot!$H$4:$Q$65,9,FALSE)/VLOOKUP($C1458,pivot!$H$4:$Q$65,5,FALSE)</f>
        <v>33441.645030210137</v>
      </c>
      <c r="Y1458" s="1">
        <f>IF(dataOrig!$AC1458&gt;0,dataOrig!Y1458*dataRevised!$AC1458/dataOrig!$AC1458,dataOrig!Y1458)</f>
        <v>5831.9385319741632</v>
      </c>
      <c r="Z1458" s="1">
        <f>IF(dataOrig!$AC1458&gt;0,dataOrig!Z1458*dataRevised!$AC1458/dataOrig!$AC1458,dataOrig!Z1458)</f>
        <v>18991.522987855064</v>
      </c>
      <c r="AA1458" s="1">
        <f>IF(dataOrig!$AC1458&gt;0,dataOrig!AA1458*dataRevised!$AC1458/dataOrig!$AC1458,dataOrig!AA1458)</f>
        <v>1951.209706121369</v>
      </c>
      <c r="AB1458" s="1">
        <f>IF(dataOrig!$AC1458&gt;0,dataOrig!AB1458*dataRevised!$AC1458/dataOrig!$AC1458,dataOrig!AB1458)</f>
        <v>5899.8394980644189</v>
      </c>
      <c r="AC1458" s="9">
        <f>dataOrig!AC1458*VLOOKUP($C1458,pivot!$H$4:$Q$65,10,FALSE)/VLOOKUP($C1458,pivot!$H$4:$Q$65,6,FALSE)</f>
        <v>32674.510724015014</v>
      </c>
    </row>
    <row r="1459" spans="1:29">
      <c r="A1459">
        <v>1530</v>
      </c>
      <c r="B1459">
        <v>10003</v>
      </c>
      <c r="C1459">
        <f>dataOrig!C1459</f>
        <v>10003</v>
      </c>
      <c r="D1459">
        <v>10</v>
      </c>
      <c r="E1459" s="1">
        <f>IF(dataOrig!$I1459&gt;0,dataOrig!E1459*dataRevised!$I1459/dataOrig!$I1459,dataOrig!E1459)</f>
        <v>737.35483045466913</v>
      </c>
      <c r="F1459" s="1">
        <f>IF(dataOrig!$I1459&gt;0,dataOrig!F1459*dataRevised!$I1459/dataOrig!$I1459,dataOrig!F1459)</f>
        <v>2801.3398097878899</v>
      </c>
      <c r="G1459" s="1">
        <f>IF(dataOrig!$I1459&gt;0,dataOrig!G1459*dataRevised!$I1459/dataOrig!$I1459,dataOrig!G1459)</f>
        <v>453.36672519014729</v>
      </c>
      <c r="H1459" s="1">
        <f>IF(dataOrig!$I1459&gt;0,dataOrig!H1459*dataRevised!$I1459/dataOrig!$I1459,dataOrig!H1459)</f>
        <v>2595.4484334711119</v>
      </c>
      <c r="I1459" s="9">
        <f>dataOrig!I1459*VLOOKUP($C1459,pivot!$H$4:$Q$65,7,FALSE)/VLOOKUP($C1459,pivot!$H$4:$Q$65,2,FALSE)</f>
        <v>6587.5097989038186</v>
      </c>
      <c r="J1459" s="1">
        <f>dataOrig!J1459</f>
        <v>727</v>
      </c>
      <c r="K1459" s="1">
        <f>dataOrig!K1459</f>
        <v>2762</v>
      </c>
      <c r="L1459" s="1">
        <f>dataOrig!L1459</f>
        <v>447</v>
      </c>
      <c r="M1459" s="1">
        <f>dataOrig!M1459</f>
        <v>2559</v>
      </c>
      <c r="N1459" s="9">
        <f>dataOrig!N1459</f>
        <v>6495</v>
      </c>
      <c r="O1459" s="1">
        <f>IF(dataOrig!$S1459&gt;0,dataOrig!O1459*dataRevised!$S1459/dataOrig!$S1459,dataOrig!O1459)</f>
        <v>672.16150405969881</v>
      </c>
      <c r="P1459" s="1">
        <f>IF(dataOrig!$S1459&gt;0,dataOrig!P1459*dataRevised!$S1459/dataOrig!$S1459,dataOrig!P1459)</f>
        <v>2553.6589741580301</v>
      </c>
      <c r="Q1459" s="1">
        <f>IF(dataOrig!$S1459&gt;0,dataOrig!Q1459*dataRevised!$S1459/dataOrig!$S1459,dataOrig!Q1459)</f>
        <v>413.28224527467029</v>
      </c>
      <c r="R1459" s="1">
        <f>IF(dataOrig!$S1459&gt;0,dataOrig!R1459*dataRevised!$S1459/dataOrig!$S1459,dataOrig!R1459)</f>
        <v>2365.9715115388849</v>
      </c>
      <c r="S1459" s="9">
        <f>dataOrig!S1459*VLOOKUP($C1459,pivot!$H$4:$Q$65,8,FALSE)/VLOOKUP($C1459,pivot!$H$4:$Q$65,4,FALSE)</f>
        <v>6005.0742350312839</v>
      </c>
      <c r="T1459" s="1">
        <f>IF(dataOrig!$X1459&gt;0,dataOrig!T1459*dataRevised!$X1459/dataOrig!$X1459,dataOrig!T1459)</f>
        <v>971.00167115165539</v>
      </c>
      <c r="U1459" s="1">
        <f>IF(dataOrig!$X1459&gt;0,dataOrig!U1459*dataRevised!$X1459/dataOrig!$X1459,dataOrig!U1459)</f>
        <v>3452.5576319179636</v>
      </c>
      <c r="V1459" s="1">
        <f>IF(dataOrig!$X1459&gt;0,dataOrig!V1459*dataRevised!$X1459/dataOrig!$X1459,dataOrig!V1459)</f>
        <v>231.65049808787009</v>
      </c>
      <c r="W1459" s="1">
        <f>IF(dataOrig!$X1459&gt;0,dataOrig!W1459*dataRevised!$X1459/dataOrig!$X1459,dataOrig!W1459)</f>
        <v>2342.5656619135862</v>
      </c>
      <c r="X1459" s="9">
        <f>dataOrig!X1459*VLOOKUP($C1459,pivot!$H$4:$Q$65,9,FALSE)/VLOOKUP($C1459,pivot!$H$4:$Q$65,5,FALSE)</f>
        <v>6997.7754630710751</v>
      </c>
      <c r="Y1459" s="1">
        <f>IF(dataOrig!$AC1459&gt;0,dataOrig!Y1459*dataRevised!$AC1459/dataOrig!$AC1459,dataOrig!Y1459)</f>
        <v>839.05451488107417</v>
      </c>
      <c r="Z1459" s="1">
        <f>IF(dataOrig!$AC1459&gt;0,dataOrig!Z1459*dataRevised!$AC1459/dataOrig!$AC1459,dataOrig!Z1459)</f>
        <v>2983.3976140453301</v>
      </c>
      <c r="AA1459" s="1">
        <f>IF(dataOrig!$AC1459&gt;0,dataOrig!AA1459*dataRevised!$AC1459/dataOrig!$AC1459,dataOrig!AA1459)</f>
        <v>200.17205126387452</v>
      </c>
      <c r="AB1459" s="1">
        <f>IF(dataOrig!$AC1459&gt;0,dataOrig!AB1459*dataRevised!$AC1459/dataOrig!$AC1459,dataOrig!AB1459)</f>
        <v>2024.239868405931</v>
      </c>
      <c r="AC1459" s="9">
        <f>dataOrig!AC1459*VLOOKUP($C1459,pivot!$H$4:$Q$65,10,FALSE)/VLOOKUP($C1459,pivot!$H$4:$Q$65,6,FALSE)</f>
        <v>6046.8640485962096</v>
      </c>
    </row>
    <row r="1460" spans="1:29">
      <c r="A1460">
        <v>1531</v>
      </c>
      <c r="B1460">
        <v>10003</v>
      </c>
      <c r="C1460">
        <f>dataOrig!C1460</f>
        <v>10003</v>
      </c>
      <c r="D1460">
        <v>10</v>
      </c>
      <c r="E1460" s="1">
        <f>IF(dataOrig!$I1460&gt;0,dataOrig!E1460*dataRevised!$I1460/dataOrig!$I1460,dataOrig!E1460)</f>
        <v>217.04805188074167</v>
      </c>
      <c r="F1460" s="1">
        <f>IF(dataOrig!$I1460&gt;0,dataOrig!F1460*dataRevised!$I1460/dataOrig!$I1460,dataOrig!F1460)</f>
        <v>833.70793759798903</v>
      </c>
      <c r="G1460" s="1">
        <f>IF(dataOrig!$I1460&gt;0,dataOrig!G1460*dataRevised!$I1460/dataOrig!$I1460,dataOrig!G1460)</f>
        <v>133.88010676756028</v>
      </c>
      <c r="H1460" s="1">
        <f>IF(dataOrig!$I1460&gt;0,dataOrig!H1460*dataRevised!$I1460/dataOrig!$I1460,dataOrig!H1460)</f>
        <v>768.79637068038414</v>
      </c>
      <c r="I1460" s="9">
        <f>dataOrig!I1460*VLOOKUP($C1460,pivot!$H$4:$Q$65,7,FALSE)/VLOOKUP($C1460,pivot!$H$4:$Q$65,2,FALSE)</f>
        <v>1953.432466926675</v>
      </c>
      <c r="J1460" s="1">
        <f>dataOrig!J1460</f>
        <v>214</v>
      </c>
      <c r="K1460" s="1">
        <f>dataOrig!K1460</f>
        <v>822</v>
      </c>
      <c r="L1460" s="1">
        <f>dataOrig!L1460</f>
        <v>132</v>
      </c>
      <c r="M1460" s="1">
        <f>dataOrig!M1460</f>
        <v>758</v>
      </c>
      <c r="N1460" s="9">
        <f>dataOrig!N1460</f>
        <v>1926</v>
      </c>
      <c r="O1460" s="1">
        <f>IF(dataOrig!$S1460&gt;0,dataOrig!O1460*dataRevised!$S1460/dataOrig!$S1460,dataOrig!O1460)</f>
        <v>190.28720479740531</v>
      </c>
      <c r="P1460" s="1">
        <f>IF(dataOrig!$S1460&gt;0,dataOrig!P1460*dataRevised!$S1460/dataOrig!$S1460,dataOrig!P1460)</f>
        <v>730.91627263302416</v>
      </c>
      <c r="Q1460" s="1">
        <f>IF(dataOrig!$S1460&gt;0,dataOrig!Q1460*dataRevised!$S1460/dataOrig!$S1460,dataOrig!Q1460)</f>
        <v>117.37341604325935</v>
      </c>
      <c r="R1460" s="1">
        <f>IF(dataOrig!$S1460&gt;0,dataOrig!R1460*dataRevised!$S1460/dataOrig!$S1460,dataOrig!R1460)</f>
        <v>674.00794970295897</v>
      </c>
      <c r="S1460" s="9">
        <f>dataOrig!S1460*VLOOKUP($C1460,pivot!$H$4:$Q$65,8,FALSE)/VLOOKUP($C1460,pivot!$H$4:$Q$65,4,FALSE)</f>
        <v>1712.5848431766476</v>
      </c>
      <c r="T1460" s="1">
        <f>IF(dataOrig!$X1460&gt;0,dataOrig!T1460*dataRevised!$X1460/dataOrig!$X1460,dataOrig!T1460)</f>
        <v>286.66749138373922</v>
      </c>
      <c r="U1460" s="1">
        <f>IF(dataOrig!$X1460&gt;0,dataOrig!U1460*dataRevised!$X1460/dataOrig!$X1460,dataOrig!U1460)</f>
        <v>1023.1230332214261</v>
      </c>
      <c r="V1460" s="1">
        <f>IF(dataOrig!$X1460&gt;0,dataOrig!V1460*dataRevised!$X1460/dataOrig!$X1460,dataOrig!V1460)</f>
        <v>70.460359835060473</v>
      </c>
      <c r="W1460" s="1">
        <f>IF(dataOrig!$X1460&gt;0,dataOrig!W1460*dataRevised!$X1460/dataOrig!$X1460,dataOrig!W1460)</f>
        <v>692.05586303751181</v>
      </c>
      <c r="X1460" s="9">
        <f>dataOrig!X1460*VLOOKUP($C1460,pivot!$H$4:$Q$65,9,FALSE)/VLOOKUP($C1460,pivot!$H$4:$Q$65,5,FALSE)</f>
        <v>2072.3067474777376</v>
      </c>
      <c r="Y1460" s="1">
        <f>IF(dataOrig!$AC1460&gt;0,dataOrig!Y1460*dataRevised!$AC1460/dataOrig!$AC1460,dataOrig!Y1460)</f>
        <v>245.53622753071843</v>
      </c>
      <c r="Z1460" s="1">
        <f>IF(dataOrig!$AC1460&gt;0,dataOrig!Z1460*dataRevised!$AC1460/dataOrig!$AC1460,dataOrig!Z1460)</f>
        <v>876.32458310626782</v>
      </c>
      <c r="AA1460" s="1">
        <f>IF(dataOrig!$AC1460&gt;0,dataOrig!AA1460*dataRevised!$AC1460/dataOrig!$AC1460,dataOrig!AA1460)</f>
        <v>60.350655251658068</v>
      </c>
      <c r="AB1460" s="1">
        <f>IF(dataOrig!$AC1460&gt;0,dataOrig!AB1460*dataRevised!$AC1460/dataOrig!$AC1460,dataOrig!AB1460)</f>
        <v>592.75917555395654</v>
      </c>
      <c r="AC1460" s="9">
        <f>dataOrig!AC1460*VLOOKUP($C1460,pivot!$H$4:$Q$65,10,FALSE)/VLOOKUP($C1460,pivot!$H$4:$Q$65,6,FALSE)</f>
        <v>1774.9706414426009</v>
      </c>
    </row>
    <row r="1461" spans="1:29">
      <c r="A1461">
        <v>1532</v>
      </c>
      <c r="B1461">
        <v>10003</v>
      </c>
      <c r="C1461">
        <f>dataOrig!C1461</f>
        <v>10003</v>
      </c>
      <c r="D1461">
        <v>10</v>
      </c>
      <c r="E1461" s="1">
        <f>IF(dataOrig!$I1461&gt;0,dataOrig!E1461*dataRevised!$I1461/dataOrig!$I1461,dataOrig!E1461)</f>
        <v>473.6515898518989</v>
      </c>
      <c r="F1461" s="1">
        <f>IF(dataOrig!$I1461&gt;0,dataOrig!F1461*dataRevised!$I1461/dataOrig!$I1461,dataOrig!F1461)</f>
        <v>1800.2817387304508</v>
      </c>
      <c r="G1461" s="1">
        <f>IF(dataOrig!$I1461&gt;0,dataOrig!G1461*dataRevised!$I1461/dataOrig!$I1461,dataOrig!G1461)</f>
        <v>292.1020511292225</v>
      </c>
      <c r="H1461" s="1">
        <f>IF(dataOrig!$I1461&gt;0,dataOrig!H1461*dataRevised!$I1461/dataOrig!$I1461,dataOrig!H1461)</f>
        <v>1665.387388729803</v>
      </c>
      <c r="I1461" s="9">
        <f>dataOrig!I1461*VLOOKUP($C1461,pivot!$H$4:$Q$65,7,FALSE)/VLOOKUP($C1461,pivot!$H$4:$Q$65,2,FALSE)</f>
        <v>4231.4227684413754</v>
      </c>
      <c r="J1461" s="1">
        <f>dataOrig!J1461</f>
        <v>467</v>
      </c>
      <c r="K1461" s="1">
        <f>dataOrig!K1461</f>
        <v>1775</v>
      </c>
      <c r="L1461" s="1">
        <f>dataOrig!L1461</f>
        <v>288</v>
      </c>
      <c r="M1461" s="1">
        <f>dataOrig!M1461</f>
        <v>1642</v>
      </c>
      <c r="N1461" s="9">
        <f>dataOrig!N1461</f>
        <v>4172</v>
      </c>
      <c r="O1461" s="1">
        <f>IF(dataOrig!$S1461&gt;0,dataOrig!O1461*dataRevised!$S1461/dataOrig!$S1461,dataOrig!O1461)</f>
        <v>435.48045170892641</v>
      </c>
      <c r="P1461" s="1">
        <f>IF(dataOrig!$S1461&gt;0,dataOrig!P1461*dataRevised!$S1461/dataOrig!$S1461,dataOrig!P1461)</f>
        <v>1655.1987190221507</v>
      </c>
      <c r="Q1461" s="1">
        <f>IF(dataOrig!$S1461&gt;0,dataOrig!Q1461*dataRevised!$S1461/dataOrig!$S1461,dataOrig!Q1461)</f>
        <v>268.56182032584758</v>
      </c>
      <c r="R1461" s="1">
        <f>IF(dataOrig!$S1461&gt;0,dataOrig!R1461*dataRevised!$S1461/dataOrig!$S1461,dataOrig!R1461)</f>
        <v>1531.1753783855615</v>
      </c>
      <c r="S1461" s="9">
        <f>dataOrig!S1461*VLOOKUP($C1461,pivot!$H$4:$Q$65,8,FALSE)/VLOOKUP($C1461,pivot!$H$4:$Q$65,4,FALSE)</f>
        <v>3890.4163694424865</v>
      </c>
      <c r="T1461" s="1">
        <f>IF(dataOrig!$X1461&gt;0,dataOrig!T1461*dataRevised!$X1461/dataOrig!$X1461,dataOrig!T1461)</f>
        <v>622.56071361115073</v>
      </c>
      <c r="U1461" s="1">
        <f>IF(dataOrig!$X1461&gt;0,dataOrig!U1461*dataRevised!$X1461/dataOrig!$X1461,dataOrig!U1461)</f>
        <v>2218.0535191913555</v>
      </c>
      <c r="V1461" s="1">
        <f>IF(dataOrig!$X1461&gt;0,dataOrig!V1461*dataRevised!$X1461/dataOrig!$X1461,dataOrig!V1461)</f>
        <v>148.64240293971662</v>
      </c>
      <c r="W1461" s="1">
        <f>IF(dataOrig!$X1461&gt;0,dataOrig!W1461*dataRevised!$X1461/dataOrig!$X1461,dataOrig!W1461)</f>
        <v>1503.7978167537565</v>
      </c>
      <c r="X1461" s="9">
        <f>dataOrig!X1461*VLOOKUP($C1461,pivot!$H$4:$Q$65,9,FALSE)/VLOOKUP($C1461,pivot!$H$4:$Q$65,5,FALSE)</f>
        <v>4493.0544524959796</v>
      </c>
      <c r="Y1461" s="1">
        <f>IF(dataOrig!$AC1461&gt;0,dataOrig!Y1461*dataRevised!$AC1461/dataOrig!$AC1461,dataOrig!Y1461)</f>
        <v>615.80663287575271</v>
      </c>
      <c r="Z1461" s="1">
        <f>IF(dataOrig!$AC1461&gt;0,dataOrig!Z1461*dataRevised!$AC1461/dataOrig!$AC1461,dataOrig!Z1461)</f>
        <v>2193.9901431759376</v>
      </c>
      <c r="AA1461" s="1">
        <f>IF(dataOrig!$AC1461&gt;0,dataOrig!AA1461*dataRevised!$AC1461/dataOrig!$AC1461,dataOrig!AA1461)</f>
        <v>147.02980071762161</v>
      </c>
      <c r="AB1461" s="1">
        <f>IF(dataOrig!$AC1461&gt;0,dataOrig!AB1461*dataRevised!$AC1461/dataOrig!$AC1461,dataOrig!AB1461)</f>
        <v>1487.483308558795</v>
      </c>
      <c r="AC1461" s="9">
        <f>dataOrig!AC1461*VLOOKUP($C1461,pivot!$H$4:$Q$65,10,FALSE)/VLOOKUP($C1461,pivot!$H$4:$Q$65,6,FALSE)</f>
        <v>4444.3098853281072</v>
      </c>
    </row>
    <row r="1462" spans="1:29">
      <c r="A1462">
        <v>1533</v>
      </c>
      <c r="B1462">
        <v>10003</v>
      </c>
      <c r="C1462">
        <f>dataOrig!C1462</f>
        <v>10003</v>
      </c>
      <c r="D1462">
        <v>10</v>
      </c>
      <c r="E1462" s="1">
        <f>IF(dataOrig!$I1462&gt;0,dataOrig!E1462*dataRevised!$I1462/dataOrig!$I1462,dataOrig!E1462)</f>
        <v>543.63437293494167</v>
      </c>
      <c r="F1462" s="1">
        <f>IF(dataOrig!$I1462&gt;0,dataOrig!F1462*dataRevised!$I1462/dataOrig!$I1462,dataOrig!F1462)</f>
        <v>1876.3499812120192</v>
      </c>
      <c r="G1462" s="1">
        <f>IF(dataOrig!$I1462&gt;0,dataOrig!G1462*dataRevised!$I1462/dataOrig!$I1462,dataOrig!G1462)</f>
        <v>588.26107519079517</v>
      </c>
      <c r="H1462" s="1">
        <f>IF(dataOrig!$I1462&gt;0,dataOrig!H1462*dataRevised!$I1462/dataOrig!$I1462,dataOrig!H1462)</f>
        <v>1587.2906597820593</v>
      </c>
      <c r="I1462" s="9">
        <f>dataOrig!I1462*VLOOKUP($C1462,pivot!$H$4:$Q$65,7,FALSE)/VLOOKUP($C1462,pivot!$H$4:$Q$65,2,FALSE)</f>
        <v>4595.5360891198152</v>
      </c>
      <c r="J1462" s="1">
        <f>dataOrig!J1462</f>
        <v>536</v>
      </c>
      <c r="K1462" s="1">
        <f>dataOrig!K1462</f>
        <v>1850</v>
      </c>
      <c r="L1462" s="1">
        <f>dataOrig!L1462</f>
        <v>580</v>
      </c>
      <c r="M1462" s="1">
        <f>dataOrig!M1462</f>
        <v>1565</v>
      </c>
      <c r="N1462" s="9">
        <f>dataOrig!N1462</f>
        <v>4531</v>
      </c>
      <c r="O1462" s="1">
        <f>IF(dataOrig!$S1462&gt;0,dataOrig!O1462*dataRevised!$S1462/dataOrig!$S1462,dataOrig!O1462)</f>
        <v>589.93194545811048</v>
      </c>
      <c r="P1462" s="1">
        <f>IF(dataOrig!$S1462&gt;0,dataOrig!P1462*dataRevised!$S1462/dataOrig!$S1462,dataOrig!P1462)</f>
        <v>2036.1457072714629</v>
      </c>
      <c r="Q1462" s="1">
        <f>IF(dataOrig!$S1462&gt;0,dataOrig!Q1462*dataRevised!$S1462/dataOrig!$S1462,dataOrig!Q1462)</f>
        <v>638.35919471213435</v>
      </c>
      <c r="R1462" s="1">
        <f>IF(dataOrig!$S1462&gt;0,dataOrig!R1462*dataRevised!$S1462/dataOrig!$S1462,dataOrig!R1462)</f>
        <v>1722.4692064215351</v>
      </c>
      <c r="S1462" s="9">
        <f>dataOrig!S1462*VLOOKUP($C1462,pivot!$H$4:$Q$65,8,FALSE)/VLOOKUP($C1462,pivot!$H$4:$Q$65,4,FALSE)</f>
        <v>4986.9060538632421</v>
      </c>
      <c r="T1462" s="1">
        <f>IF(dataOrig!$X1462&gt;0,dataOrig!T1462*dataRevised!$X1462/dataOrig!$X1462,dataOrig!T1462)</f>
        <v>852.2807908816219</v>
      </c>
      <c r="U1462" s="1">
        <f>IF(dataOrig!$X1462&gt;0,dataOrig!U1462*dataRevised!$X1462/dataOrig!$X1462,dataOrig!U1462)</f>
        <v>2843.5098640286051</v>
      </c>
      <c r="V1462" s="1">
        <f>IF(dataOrig!$X1462&gt;0,dataOrig!V1462*dataRevised!$X1462/dataOrig!$X1462,dataOrig!V1462)</f>
        <v>388.0145842971823</v>
      </c>
      <c r="W1462" s="1">
        <f>IF(dataOrig!$X1462&gt;0,dataOrig!W1462*dataRevised!$X1462/dataOrig!$X1462,dataOrig!W1462)</f>
        <v>1743.1699981112222</v>
      </c>
      <c r="X1462" s="9">
        <f>dataOrig!X1462*VLOOKUP($C1462,pivot!$H$4:$Q$65,9,FALSE)/VLOOKUP($C1462,pivot!$H$4:$Q$65,5,FALSE)</f>
        <v>5826.9752373186311</v>
      </c>
      <c r="Y1462" s="1">
        <f>IF(dataOrig!$AC1462&gt;0,dataOrig!Y1462*dataRevised!$AC1462/dataOrig!$AC1462,dataOrig!Y1462)</f>
        <v>915.69073302542427</v>
      </c>
      <c r="Z1462" s="1">
        <f>IF(dataOrig!$AC1462&gt;0,dataOrig!Z1462*dataRevised!$AC1462/dataOrig!$AC1462,dataOrig!Z1462)</f>
        <v>3055.0678363453012</v>
      </c>
      <c r="AA1462" s="1">
        <f>IF(dataOrig!$AC1462&gt;0,dataOrig!AA1462*dataRevised!$AC1462/dataOrig!$AC1462,dataOrig!AA1462)</f>
        <v>416.88298377827925</v>
      </c>
      <c r="AB1462" s="1">
        <f>IF(dataOrig!$AC1462&gt;0,dataOrig!AB1462*dataRevised!$AC1462/dataOrig!$AC1462,dataOrig!AB1462)</f>
        <v>1872.8623599591353</v>
      </c>
      <c r="AC1462" s="9">
        <f>dataOrig!AC1462*VLOOKUP($C1462,pivot!$H$4:$Q$65,10,FALSE)/VLOOKUP($C1462,pivot!$H$4:$Q$65,6,FALSE)</f>
        <v>6260.5039131081394</v>
      </c>
    </row>
    <row r="1463" spans="1:29">
      <c r="A1463">
        <v>1534</v>
      </c>
      <c r="B1463">
        <v>10003</v>
      </c>
      <c r="C1463">
        <f>dataOrig!C1463</f>
        <v>10003</v>
      </c>
      <c r="D1463">
        <v>10</v>
      </c>
      <c r="E1463" s="1">
        <f>IF(dataOrig!$I1463&gt;0,dataOrig!E1463*dataRevised!$I1463/dataOrig!$I1463,dataOrig!E1463)</f>
        <v>208.93410601604106</v>
      </c>
      <c r="F1463" s="1">
        <f>IF(dataOrig!$I1463&gt;0,dataOrig!F1463*dataRevised!$I1463/dataOrig!$I1463,dataOrig!F1463)</f>
        <v>1218.106122938181</v>
      </c>
      <c r="G1463" s="1">
        <f>IF(dataOrig!$I1463&gt;0,dataOrig!G1463*dataRevised!$I1463/dataOrig!$I1463,dataOrig!G1463)</f>
        <v>1170.4366909830649</v>
      </c>
      <c r="H1463" s="1">
        <f>IF(dataOrig!$I1463&gt;0,dataOrig!H1463*dataRevised!$I1463/dataOrig!$I1463,dataOrig!H1463)</f>
        <v>797.1951812068362</v>
      </c>
      <c r="I1463" s="9">
        <f>dataOrig!I1463*VLOOKUP($C1463,pivot!$H$4:$Q$65,7,FALSE)/VLOOKUP($C1463,pivot!$H$4:$Q$65,2,FALSE)</f>
        <v>3394.6721011441232</v>
      </c>
      <c r="J1463" s="1">
        <f>dataOrig!J1463</f>
        <v>206</v>
      </c>
      <c r="K1463" s="1">
        <f>dataOrig!K1463</f>
        <v>1201</v>
      </c>
      <c r="L1463" s="1">
        <f>dataOrig!L1463</f>
        <v>1154</v>
      </c>
      <c r="M1463" s="1">
        <f>dataOrig!M1463</f>
        <v>786</v>
      </c>
      <c r="N1463" s="9">
        <f>dataOrig!N1463</f>
        <v>3347</v>
      </c>
      <c r="O1463" s="1">
        <f>IF(dataOrig!$S1463&gt;0,dataOrig!O1463*dataRevised!$S1463/dataOrig!$S1463,dataOrig!O1463)</f>
        <v>141.01778517061737</v>
      </c>
      <c r="P1463" s="1">
        <f>IF(dataOrig!$S1463&gt;0,dataOrig!P1463*dataRevised!$S1463/dataOrig!$S1463,dataOrig!P1463)</f>
        <v>822.14737859180343</v>
      </c>
      <c r="Q1463" s="1">
        <f>IF(dataOrig!$S1463&gt;0,dataOrig!Q1463*dataRevised!$S1463/dataOrig!$S1463,dataOrig!Q1463)</f>
        <v>789.97341789753625</v>
      </c>
      <c r="R1463" s="1">
        <f>IF(dataOrig!$S1463&gt;0,dataOrig!R1463*dataRevised!$S1463/dataOrig!$S1463,dataOrig!R1463)</f>
        <v>538.05815118497708</v>
      </c>
      <c r="S1463" s="9">
        <f>dataOrig!S1463*VLOOKUP($C1463,pivot!$H$4:$Q$65,8,FALSE)/VLOOKUP($C1463,pivot!$H$4:$Q$65,4,FALSE)</f>
        <v>2291.1967328449341</v>
      </c>
      <c r="T1463" s="1">
        <f>IF(dataOrig!$X1463&gt;0,dataOrig!T1463*dataRevised!$X1463/dataOrig!$X1463,dataOrig!T1463)</f>
        <v>394.77105715807858</v>
      </c>
      <c r="U1463" s="1">
        <f>IF(dataOrig!$X1463&gt;0,dataOrig!U1463*dataRevised!$X1463/dataOrig!$X1463,dataOrig!U1463)</f>
        <v>2264.3836188089299</v>
      </c>
      <c r="V1463" s="1">
        <f>IF(dataOrig!$X1463&gt;0,dataOrig!V1463*dataRevised!$X1463/dataOrig!$X1463,dataOrig!V1463)</f>
        <v>972.93209196905434</v>
      </c>
      <c r="W1463" s="1">
        <f>IF(dataOrig!$X1463&gt;0,dataOrig!W1463*dataRevised!$X1463/dataOrig!$X1463,dataOrig!W1463)</f>
        <v>1093.5833930564866</v>
      </c>
      <c r="X1463" s="9">
        <f>dataOrig!X1463*VLOOKUP($C1463,pivot!$H$4:$Q$65,9,FALSE)/VLOOKUP($C1463,pivot!$H$4:$Q$65,5,FALSE)</f>
        <v>4725.6701609925494</v>
      </c>
      <c r="Y1463" s="1">
        <f>IF(dataOrig!$AC1463&gt;0,dataOrig!Y1463*dataRevised!$AC1463/dataOrig!$AC1463,dataOrig!Y1463)</f>
        <v>221.99399008901858</v>
      </c>
      <c r="Z1463" s="1">
        <f>IF(dataOrig!$AC1463&gt;0,dataOrig!Z1463*dataRevised!$AC1463/dataOrig!$AC1463,dataOrig!Z1463)</f>
        <v>1273.344500608405</v>
      </c>
      <c r="AA1463" s="1">
        <f>IF(dataOrig!$AC1463&gt;0,dataOrig!AA1463*dataRevised!$AC1463/dataOrig!$AC1463,dataOrig!AA1463)</f>
        <v>547.11477263992833</v>
      </c>
      <c r="AB1463" s="1">
        <f>IF(dataOrig!$AC1463&gt;0,dataOrig!AB1463*dataRevised!$AC1463/dataOrig!$AC1463,dataOrig!AB1463)</f>
        <v>614.96134662801478</v>
      </c>
      <c r="AC1463" s="9">
        <f>dataOrig!AC1463*VLOOKUP($C1463,pivot!$H$4:$Q$65,10,FALSE)/VLOOKUP($C1463,pivot!$H$4:$Q$65,6,FALSE)</f>
        <v>2657.4146099653667</v>
      </c>
    </row>
    <row r="1464" spans="1:29">
      <c r="A1464">
        <v>1535</v>
      </c>
      <c r="B1464">
        <v>10003</v>
      </c>
      <c r="C1464">
        <f>dataOrig!C1464</f>
        <v>10003</v>
      </c>
      <c r="D1464">
        <v>10</v>
      </c>
      <c r="E1464" s="1">
        <f>IF(dataOrig!$I1464&gt;0,dataOrig!E1464*dataRevised!$I1464/dataOrig!$I1464,dataOrig!E1464)</f>
        <v>468.58037368646103</v>
      </c>
      <c r="F1464" s="1">
        <f>IF(dataOrig!$I1464&gt;0,dataOrig!F1464*dataRevised!$I1464/dataOrig!$I1464,dataOrig!F1464)</f>
        <v>1465.5814718115503</v>
      </c>
      <c r="G1464" s="1">
        <f>IF(dataOrig!$I1464&gt;0,dataOrig!G1464*dataRevised!$I1464/dataOrig!$I1464,dataOrig!G1464)</f>
        <v>362.08483421226532</v>
      </c>
      <c r="H1464" s="1">
        <f>IF(dataOrig!$I1464&gt;0,dataOrig!H1464*dataRevised!$I1464/dataOrig!$I1464,dataOrig!H1464)</f>
        <v>1617.7179567746869</v>
      </c>
      <c r="I1464" s="9">
        <f>dataOrig!I1464*VLOOKUP($C1464,pivot!$H$4:$Q$65,7,FALSE)/VLOOKUP($C1464,pivot!$H$4:$Q$65,2,FALSE)</f>
        <v>3913.9646364849632</v>
      </c>
      <c r="J1464" s="1">
        <f>dataOrig!J1464</f>
        <v>462</v>
      </c>
      <c r="K1464" s="1">
        <f>dataOrig!K1464</f>
        <v>1445</v>
      </c>
      <c r="L1464" s="1">
        <f>dataOrig!L1464</f>
        <v>357</v>
      </c>
      <c r="M1464" s="1">
        <f>dataOrig!M1464</f>
        <v>1595</v>
      </c>
      <c r="N1464" s="9">
        <f>dataOrig!N1464</f>
        <v>3859</v>
      </c>
      <c r="O1464" s="1">
        <f>IF(dataOrig!$S1464&gt;0,dataOrig!O1464*dataRevised!$S1464/dataOrig!$S1464,dataOrig!O1464)</f>
        <v>379.9841950115873</v>
      </c>
      <c r="P1464" s="1">
        <f>IF(dataOrig!$S1464&gt;0,dataOrig!P1464*dataRevised!$S1464/dataOrig!$S1464,dataOrig!P1464)</f>
        <v>1188.4787051769342</v>
      </c>
      <c r="Q1464" s="1">
        <f>IF(dataOrig!$S1464&gt;0,dataOrig!Q1464*dataRevised!$S1464/dataOrig!$S1464,dataOrig!Q1464)</f>
        <v>293.62415069077201</v>
      </c>
      <c r="R1464" s="1">
        <f>IF(dataOrig!$S1464&gt;0,dataOrig!R1464*dataRevised!$S1464/dataOrig!$S1464,dataOrig!R1464)</f>
        <v>1311.8501970638131</v>
      </c>
      <c r="S1464" s="9">
        <f>dataOrig!S1464*VLOOKUP($C1464,pivot!$H$4:$Q$65,8,FALSE)/VLOOKUP($C1464,pivot!$H$4:$Q$65,4,FALSE)</f>
        <v>3173.9372479431067</v>
      </c>
      <c r="T1464" s="1">
        <f>IF(dataOrig!$X1464&gt;0,dataOrig!T1464*dataRevised!$X1464/dataOrig!$X1464,dataOrig!T1464)</f>
        <v>913.0890466296878</v>
      </c>
      <c r="U1464" s="1">
        <f>IF(dataOrig!$X1464&gt;0,dataOrig!U1464*dataRevised!$X1464/dataOrig!$X1464,dataOrig!U1464)</f>
        <v>2780.77118746314</v>
      </c>
      <c r="V1464" s="1">
        <f>IF(dataOrig!$X1464&gt;0,dataOrig!V1464*dataRevised!$X1464/dataOrig!$X1464,dataOrig!V1464)</f>
        <v>318.51943487082133</v>
      </c>
      <c r="W1464" s="1">
        <f>IF(dataOrig!$X1464&gt;0,dataOrig!W1464*dataRevised!$X1464/dataOrig!$X1464,dataOrig!W1464)</f>
        <v>2314.5745600613018</v>
      </c>
      <c r="X1464" s="9">
        <f>dataOrig!X1464*VLOOKUP($C1464,pivot!$H$4:$Q$65,9,FALSE)/VLOOKUP($C1464,pivot!$H$4:$Q$65,5,FALSE)</f>
        <v>6326.954229024951</v>
      </c>
      <c r="Y1464" s="1">
        <f>IF(dataOrig!$AC1464&gt;0,dataOrig!Y1464*dataRevised!$AC1464/dataOrig!$AC1464,dataOrig!Y1464)</f>
        <v>615.21749303032664</v>
      </c>
      <c r="Z1464" s="1">
        <f>IF(dataOrig!$AC1464&gt;0,dataOrig!Z1464*dataRevised!$AC1464/dataOrig!$AC1464,dataOrig!Z1464)</f>
        <v>1873.6169105923586</v>
      </c>
      <c r="AA1464" s="1">
        <f>IF(dataOrig!$AC1464&gt;0,dataOrig!AA1464*dataRevised!$AC1464/dataOrig!$AC1464,dataOrig!AA1464)</f>
        <v>214.6107533826721</v>
      </c>
      <c r="AB1464" s="1">
        <f>IF(dataOrig!$AC1464&gt;0,dataOrig!AB1464*dataRevised!$AC1464/dataOrig!$AC1464,dataOrig!AB1464)</f>
        <v>1559.5048079140838</v>
      </c>
      <c r="AC1464" s="9">
        <f>dataOrig!AC1464*VLOOKUP($C1464,pivot!$H$4:$Q$65,10,FALSE)/VLOOKUP($C1464,pivot!$H$4:$Q$65,6,FALSE)</f>
        <v>4262.9499649194413</v>
      </c>
    </row>
    <row r="1465" spans="1:29">
      <c r="A1465">
        <v>1536</v>
      </c>
      <c r="B1465">
        <v>10003</v>
      </c>
      <c r="C1465">
        <f>dataOrig!C1465</f>
        <v>10003</v>
      </c>
      <c r="D1465">
        <v>10</v>
      </c>
      <c r="E1465" s="1">
        <f>IF(dataOrig!$I1465&gt;0,dataOrig!E1465*dataRevised!$I1465/dataOrig!$I1465,dataOrig!E1465)</f>
        <v>192.70621428663981</v>
      </c>
      <c r="F1465" s="1">
        <f>IF(dataOrig!$I1465&gt;0,dataOrig!F1465*dataRevised!$I1465/dataOrig!$I1465,dataOrig!F1465)</f>
        <v>601.44623722093365</v>
      </c>
      <c r="G1465" s="1">
        <f>IF(dataOrig!$I1465&gt;0,dataOrig!G1465*dataRevised!$I1465/dataOrig!$I1465,dataOrig!G1465)</f>
        <v>144.02253909843606</v>
      </c>
      <c r="H1465" s="1">
        <f>IF(dataOrig!$I1465&gt;0,dataOrig!H1465*dataRevised!$I1465/dataOrig!$I1465,dataOrig!H1465)</f>
        <v>656.2153718076629</v>
      </c>
      <c r="I1465" s="9">
        <f>dataOrig!I1465*VLOOKUP($C1465,pivot!$H$4:$Q$65,7,FALSE)/VLOOKUP($C1465,pivot!$H$4:$Q$65,2,FALSE)</f>
        <v>1594.3903624136724</v>
      </c>
      <c r="J1465" s="1">
        <f>dataOrig!J1465</f>
        <v>190</v>
      </c>
      <c r="K1465" s="1">
        <f>dataOrig!K1465</f>
        <v>593</v>
      </c>
      <c r="L1465" s="1">
        <f>dataOrig!L1465</f>
        <v>142</v>
      </c>
      <c r="M1465" s="1">
        <f>dataOrig!M1465</f>
        <v>647</v>
      </c>
      <c r="N1465" s="9">
        <f>dataOrig!N1465</f>
        <v>1572</v>
      </c>
      <c r="O1465" s="1">
        <f>IF(dataOrig!$S1465&gt;0,dataOrig!O1465*dataRevised!$S1465/dataOrig!$S1465,dataOrig!O1465)</f>
        <v>275.24465119940589</v>
      </c>
      <c r="P1465" s="1">
        <f>IF(dataOrig!$S1465&gt;0,dataOrig!P1465*dataRevised!$S1465/dataOrig!$S1465,dataOrig!P1465)</f>
        <v>859.05304295393523</v>
      </c>
      <c r="Q1465" s="1">
        <f>IF(dataOrig!$S1465&gt;0,dataOrig!Q1465*dataRevised!$S1465/dataOrig!$S1465,dataOrig!Q1465)</f>
        <v>205.70916037008232</v>
      </c>
      <c r="R1465" s="1">
        <f>IF(dataOrig!$S1465&gt;0,dataOrig!R1465*dataRevised!$S1465/dataOrig!$S1465,dataOrig!R1465)</f>
        <v>937.28047013692446</v>
      </c>
      <c r="S1465" s="9">
        <f>dataOrig!S1465*VLOOKUP($C1465,pivot!$H$4:$Q$65,8,FALSE)/VLOOKUP($C1465,pivot!$H$4:$Q$65,4,FALSE)</f>
        <v>2277.2873246603476</v>
      </c>
      <c r="T1465" s="1">
        <f>IF(dataOrig!$X1465&gt;0,dataOrig!T1465*dataRevised!$X1465/dataOrig!$X1465,dataOrig!T1465)</f>
        <v>399.5971092015759</v>
      </c>
      <c r="U1465" s="1">
        <f>IF(dataOrig!$X1465&gt;0,dataOrig!U1465*dataRevised!$X1465/dataOrig!$X1465,dataOrig!U1465)</f>
        <v>1218.0955357787168</v>
      </c>
      <c r="V1465" s="1">
        <f>IF(dataOrig!$X1465&gt;0,dataOrig!V1465*dataRevised!$X1465/dataOrig!$X1465,dataOrig!V1465)</f>
        <v>138.99029885272205</v>
      </c>
      <c r="W1465" s="1">
        <f>IF(dataOrig!$X1465&gt;0,dataOrig!W1465*dataRevised!$X1465/dataOrig!$X1465,dataOrig!W1465)</f>
        <v>1015.4013499518304</v>
      </c>
      <c r="X1465" s="9">
        <f>dataOrig!X1465*VLOOKUP($C1465,pivot!$H$4:$Q$65,9,FALSE)/VLOOKUP($C1465,pivot!$H$4:$Q$65,5,FALSE)</f>
        <v>2772.0842937848452</v>
      </c>
      <c r="Y1465" s="1">
        <f>IF(dataOrig!$AC1465&gt;0,dataOrig!Y1465*dataRevised!$AC1465/dataOrig!$AC1465,dataOrig!Y1465)</f>
        <v>551.57302201911421</v>
      </c>
      <c r="Z1465" s="1">
        <f>IF(dataOrig!$AC1465&gt;0,dataOrig!Z1465*dataRevised!$AC1465/dataOrig!$AC1465,dataOrig!Z1465)</f>
        <v>1681.3651057684106</v>
      </c>
      <c r="AA1465" s="1">
        <f>IF(dataOrig!$AC1465&gt;0,dataOrig!AA1465*dataRevised!$AC1465/dataOrig!$AC1465,dataOrig!AA1465)</f>
        <v>191.85148591969181</v>
      </c>
      <c r="AB1465" s="1">
        <f>IF(dataOrig!$AC1465&gt;0,dataOrig!AB1465*dataRevised!$AC1465/dataOrig!$AC1465,dataOrig!AB1465)</f>
        <v>1401.5816888021934</v>
      </c>
      <c r="AC1465" s="9">
        <f>dataOrig!AC1465*VLOOKUP($C1465,pivot!$H$4:$Q$65,10,FALSE)/VLOOKUP($C1465,pivot!$H$4:$Q$65,6,FALSE)</f>
        <v>3826.3713025094098</v>
      </c>
    </row>
    <row r="1466" spans="1:29">
      <c r="A1466">
        <v>1537</v>
      </c>
      <c r="B1466">
        <v>10003</v>
      </c>
      <c r="C1466">
        <f>dataOrig!C1466</f>
        <v>10003</v>
      </c>
      <c r="D1466">
        <v>10</v>
      </c>
      <c r="E1466" s="1">
        <f>IF(dataOrig!$I1466&gt;0,dataOrig!E1466*dataRevised!$I1466/dataOrig!$I1466,dataOrig!E1466)</f>
        <v>31.44154022571491</v>
      </c>
      <c r="F1466" s="1">
        <f>IF(dataOrig!$I1466&gt;0,dataOrig!F1466*dataRevised!$I1466/dataOrig!$I1466,dataOrig!F1466)</f>
        <v>98.381593609495056</v>
      </c>
      <c r="G1466" s="1">
        <f>IF(dataOrig!$I1466&gt;0,dataOrig!G1466*dataRevised!$I1466/dataOrig!$I1466,dataOrig!G1466)</f>
        <v>23.327594361014292</v>
      </c>
      <c r="H1466" s="1">
        <f>IF(dataOrig!$I1466&gt;0,dataOrig!H1466*dataRevised!$I1466/dataOrig!$I1466,dataOrig!H1466)</f>
        <v>111.56675563963356</v>
      </c>
      <c r="I1466" s="9">
        <f>dataOrig!I1466*VLOOKUP($C1466,pivot!$H$4:$Q$65,7,FALSE)/VLOOKUP($C1466,pivot!$H$4:$Q$65,2,FALSE)</f>
        <v>264.71748383585782</v>
      </c>
      <c r="J1466" s="1">
        <f>dataOrig!J1466</f>
        <v>31</v>
      </c>
      <c r="K1466" s="1">
        <f>dataOrig!K1466</f>
        <v>97</v>
      </c>
      <c r="L1466" s="1">
        <f>dataOrig!L1466</f>
        <v>23</v>
      </c>
      <c r="M1466" s="1">
        <f>dataOrig!M1466</f>
        <v>110</v>
      </c>
      <c r="N1466" s="9">
        <f>dataOrig!N1466</f>
        <v>261</v>
      </c>
      <c r="O1466" s="1">
        <f>IF(dataOrig!$S1466&gt;0,dataOrig!O1466*dataRevised!$S1466/dataOrig!$S1466,dataOrig!O1466)</f>
        <v>19.642954270270668</v>
      </c>
      <c r="P1466" s="1">
        <f>IF(dataOrig!$S1466&gt;0,dataOrig!P1466*dataRevised!$S1466/dataOrig!$S1466,dataOrig!P1466)</f>
        <v>61.463437555363043</v>
      </c>
      <c r="Q1466" s="1">
        <f>IF(dataOrig!$S1466&gt;0,dataOrig!Q1466*dataRevised!$S1466/dataOrig!$S1466,dataOrig!Q1466)</f>
        <v>14.57380478116856</v>
      </c>
      <c r="R1466" s="1">
        <f>IF(dataOrig!$S1466&gt;0,dataOrig!R1466*dataRevised!$S1466/dataOrig!$S1466,dataOrig!R1466)</f>
        <v>69.700805475153985</v>
      </c>
      <c r="S1466" s="9">
        <f>dataOrig!S1466*VLOOKUP($C1466,pivot!$H$4:$Q$65,8,FALSE)/VLOOKUP($C1466,pivot!$H$4:$Q$65,4,FALSE)</f>
        <v>165.38100208195627</v>
      </c>
      <c r="T1466" s="1">
        <f>IF(dataOrig!$X1466&gt;0,dataOrig!T1466*dataRevised!$X1466/dataOrig!$X1466,dataOrig!T1466)</f>
        <v>61.773466156765352</v>
      </c>
      <c r="U1466" s="1">
        <f>IF(dataOrig!$X1466&gt;0,dataOrig!U1466*dataRevised!$X1466/dataOrig!$X1466,dataOrig!U1466)</f>
        <v>187.25081928769498</v>
      </c>
      <c r="V1466" s="1">
        <f>IF(dataOrig!$X1466&gt;0,dataOrig!V1466*dataRevised!$X1466/dataOrig!$X1466,dataOrig!V1466)</f>
        <v>21.234628991388089</v>
      </c>
      <c r="W1466" s="1">
        <f>IF(dataOrig!$X1466&gt;0,dataOrig!W1466*dataRevised!$X1466/dataOrig!$X1466,dataOrig!W1466)</f>
        <v>157.32929661801174</v>
      </c>
      <c r="X1466" s="9">
        <f>dataOrig!X1466*VLOOKUP($C1466,pivot!$H$4:$Q$65,9,FALSE)/VLOOKUP($C1466,pivot!$H$4:$Q$65,5,FALSE)</f>
        <v>427.58821105386016</v>
      </c>
      <c r="Y1466" s="1">
        <f>IF(dataOrig!$AC1466&gt;0,dataOrig!Y1466*dataRevised!$AC1466/dataOrig!$AC1466,dataOrig!Y1466)</f>
        <v>72.38488466630325</v>
      </c>
      <c r="Z1466" s="1">
        <f>IF(dataOrig!$AC1466&gt;0,dataOrig!Z1466*dataRevised!$AC1466/dataOrig!$AC1466,dataOrig!Z1466)</f>
        <v>219.41668164473165</v>
      </c>
      <c r="AA1466" s="1">
        <f>IF(dataOrig!$AC1466&gt;0,dataOrig!AA1466*dataRevised!$AC1466/dataOrig!$AC1466,dataOrig!AA1466)</f>
        <v>24.882304104041737</v>
      </c>
      <c r="AB1466" s="1">
        <f>IF(dataOrig!$AC1466&gt;0,dataOrig!AB1466*dataRevised!$AC1466/dataOrig!$AC1466,dataOrig!AB1466)</f>
        <v>184.35525313449102</v>
      </c>
      <c r="AC1466" s="9">
        <f>dataOrig!AC1466*VLOOKUP($C1466,pivot!$H$4:$Q$65,10,FALSE)/VLOOKUP($C1466,pivot!$H$4:$Q$65,6,FALSE)</f>
        <v>501.03912354956771</v>
      </c>
    </row>
    <row r="1467" spans="1:29">
      <c r="A1467">
        <v>1538</v>
      </c>
      <c r="B1467">
        <v>10003</v>
      </c>
      <c r="C1467">
        <f>dataOrig!C1467</f>
        <v>10003</v>
      </c>
      <c r="D1467">
        <v>10</v>
      </c>
      <c r="E1467" s="1">
        <f>IF(dataOrig!$I1467&gt;0,dataOrig!E1467*dataRevised!$I1467/dataOrig!$I1467,dataOrig!E1467)</f>
        <v>49.69791842129132</v>
      </c>
      <c r="F1467" s="1">
        <f>IF(dataOrig!$I1467&gt;0,dataOrig!F1467*dataRevised!$I1467/dataOrig!$I1467,dataOrig!F1467)</f>
        <v>153.15072819622426</v>
      </c>
      <c r="G1467" s="1">
        <f>IF(dataOrig!$I1467&gt;0,dataOrig!G1467*dataRevised!$I1467/dataOrig!$I1467,dataOrig!G1467)</f>
        <v>41.583972556590687</v>
      </c>
      <c r="H1467" s="1">
        <f>IF(dataOrig!$I1467&gt;0,dataOrig!H1467*dataRevised!$I1467/dataOrig!$I1467,dataOrig!H1467)</f>
        <v>174.44983609106342</v>
      </c>
      <c r="I1467" s="9">
        <f>dataOrig!I1467*VLOOKUP($C1467,pivot!$H$4:$Q$65,7,FALSE)/VLOOKUP($C1467,pivot!$H$4:$Q$65,2,FALSE)</f>
        <v>418.88245526516965</v>
      </c>
      <c r="J1467" s="1">
        <f>dataOrig!J1467</f>
        <v>49</v>
      </c>
      <c r="K1467" s="1">
        <f>dataOrig!K1467</f>
        <v>151</v>
      </c>
      <c r="L1467" s="1">
        <f>dataOrig!L1467</f>
        <v>41</v>
      </c>
      <c r="M1467" s="1">
        <f>dataOrig!M1467</f>
        <v>172</v>
      </c>
      <c r="N1467" s="9">
        <f>dataOrig!N1467</f>
        <v>413</v>
      </c>
      <c r="O1467" s="1">
        <f>IF(dataOrig!$S1467&gt;0,dataOrig!O1467*dataRevised!$S1467/dataOrig!$S1467,dataOrig!O1467)</f>
        <v>32.705248203286885</v>
      </c>
      <c r="P1467" s="1">
        <f>IF(dataOrig!$S1467&gt;0,dataOrig!P1467*dataRevised!$S1467/dataOrig!$S1467,dataOrig!P1467)</f>
        <v>100.7855607897208</v>
      </c>
      <c r="Q1467" s="1">
        <f>IF(dataOrig!$S1467&gt;0,dataOrig!Q1467*dataRevised!$S1467/dataOrig!$S1467,dataOrig!Q1467)</f>
        <v>27.36561584356657</v>
      </c>
      <c r="R1467" s="1">
        <f>IF(dataOrig!$S1467&gt;0,dataOrig!R1467*dataRevised!$S1467/dataOrig!$S1467,dataOrig!R1467)</f>
        <v>114.80209573398662</v>
      </c>
      <c r="S1467" s="9">
        <f>dataOrig!S1467*VLOOKUP($C1467,pivot!$H$4:$Q$65,8,FALSE)/VLOOKUP($C1467,pivot!$H$4:$Q$65,4,FALSE)</f>
        <v>275.65852057056088</v>
      </c>
      <c r="T1467" s="1">
        <f>IF(dataOrig!$X1467&gt;0,dataOrig!T1467*dataRevised!$X1467/dataOrig!$X1467,dataOrig!T1467)</f>
        <v>90.729778417749102</v>
      </c>
      <c r="U1467" s="1">
        <f>IF(dataOrig!$X1467&gt;0,dataOrig!U1467*dataRevised!$X1467/dataOrig!$X1467,dataOrig!U1467)</f>
        <v>278.94580811414352</v>
      </c>
      <c r="V1467" s="1">
        <f>IF(dataOrig!$X1467&gt;0,dataOrig!V1467*dataRevised!$X1467/dataOrig!$X1467,dataOrig!V1467)</f>
        <v>31.851943487082128</v>
      </c>
      <c r="W1467" s="1">
        <f>IF(dataOrig!$X1467&gt;0,dataOrig!W1467*dataRevised!$X1467/dataOrig!$X1467,dataOrig!W1467)</f>
        <v>233.58091890526896</v>
      </c>
      <c r="X1467" s="9">
        <f>dataOrig!X1467*VLOOKUP($C1467,pivot!$H$4:$Q$65,9,FALSE)/VLOOKUP($C1467,pivot!$H$4:$Q$65,5,FALSE)</f>
        <v>635.1084489242437</v>
      </c>
      <c r="Y1467" s="1">
        <f>IF(dataOrig!$AC1467&gt;0,dataOrig!Y1467*dataRevised!$AC1467/dataOrig!$AC1467,dataOrig!Y1467)</f>
        <v>95.069650359878409</v>
      </c>
      <c r="Z1467" s="1">
        <f>IF(dataOrig!$AC1467&gt;0,dataOrig!Z1467*dataRevised!$AC1467/dataOrig!$AC1467,dataOrig!Z1467)</f>
        <v>292.28860589366872</v>
      </c>
      <c r="AA1467" s="1">
        <f>IF(dataOrig!$AC1467&gt;0,dataOrig!AA1467*dataRevised!$AC1467/dataOrig!$AC1467,dataOrig!AA1467)</f>
        <v>33.375515551872205</v>
      </c>
      <c r="AB1467" s="1">
        <f>IF(dataOrig!$AC1467&gt;0,dataOrig!AB1467*dataRevised!$AC1467/dataOrig!$AC1467,dataOrig!AB1467)</f>
        <v>244.75378071372953</v>
      </c>
      <c r="AC1467" s="9">
        <f>dataOrig!AC1467*VLOOKUP($C1467,pivot!$H$4:$Q$65,10,FALSE)/VLOOKUP($C1467,pivot!$H$4:$Q$65,6,FALSE)</f>
        <v>665.48755251914884</v>
      </c>
    </row>
    <row r="1468" spans="1:29">
      <c r="A1468">
        <v>1539</v>
      </c>
      <c r="B1468">
        <v>10003</v>
      </c>
      <c r="C1468">
        <f>dataOrig!C1468</f>
        <v>10003</v>
      </c>
      <c r="D1468">
        <v>10</v>
      </c>
      <c r="E1468" s="1">
        <f>IF(dataOrig!$I1468&gt;0,dataOrig!E1468*dataRevised!$I1468/dataOrig!$I1468,dataOrig!E1468)</f>
        <v>104.46705300802053</v>
      </c>
      <c r="F1468" s="1">
        <f>IF(dataOrig!$I1468&gt;0,dataOrig!F1468*dataRevised!$I1468/dataOrig!$I1468,dataOrig!F1468)</f>
        <v>324.55783458802489</v>
      </c>
      <c r="G1468" s="1">
        <f>IF(dataOrig!$I1468&gt;0,dataOrig!G1468*dataRevised!$I1468/dataOrig!$I1468,dataOrig!G1468)</f>
        <v>61.86883721834225</v>
      </c>
      <c r="H1468" s="1">
        <f>IF(dataOrig!$I1468&gt;0,dataOrig!H1468*dataRevised!$I1468/dataOrig!$I1468,dataOrig!H1468)</f>
        <v>324.55783458802489</v>
      </c>
      <c r="I1468" s="9">
        <f>dataOrig!I1468*VLOOKUP($C1468,pivot!$H$4:$Q$65,7,FALSE)/VLOOKUP($C1468,pivot!$H$4:$Q$65,2,FALSE)</f>
        <v>815.45155940241261</v>
      </c>
      <c r="J1468" s="1">
        <f>dataOrig!J1468</f>
        <v>103</v>
      </c>
      <c r="K1468" s="1">
        <f>dataOrig!K1468</f>
        <v>320</v>
      </c>
      <c r="L1468" s="1">
        <f>dataOrig!L1468</f>
        <v>61</v>
      </c>
      <c r="M1468" s="1">
        <f>dataOrig!M1468</f>
        <v>320</v>
      </c>
      <c r="N1468" s="9">
        <f>dataOrig!N1468</f>
        <v>804</v>
      </c>
      <c r="O1468" s="1">
        <f>IF(dataOrig!$S1468&gt;0,dataOrig!O1468*dataRevised!$S1468/dataOrig!$S1468,dataOrig!O1468)</f>
        <v>31.163760576332127</v>
      </c>
      <c r="P1468" s="1">
        <f>IF(dataOrig!$S1468&gt;0,dataOrig!P1468*dataRevised!$S1468/dataOrig!$S1468,dataOrig!P1468)</f>
        <v>96.819450334235725</v>
      </c>
      <c r="Q1468" s="1">
        <f>IF(dataOrig!$S1468&gt;0,dataOrig!Q1468*dataRevised!$S1468/dataOrig!$S1468,dataOrig!Q1468)</f>
        <v>18.456207719963686</v>
      </c>
      <c r="R1468" s="1">
        <f>IF(dataOrig!$S1468&gt;0,dataOrig!R1468*dataRevised!$S1468/dataOrig!$S1468,dataOrig!R1468)</f>
        <v>96.819450334235725</v>
      </c>
      <c r="S1468" s="9">
        <f>dataOrig!S1468*VLOOKUP($C1468,pivot!$H$4:$Q$65,8,FALSE)/VLOOKUP($C1468,pivot!$H$4:$Q$65,4,FALSE)</f>
        <v>243.25886896476729</v>
      </c>
      <c r="T1468" s="1">
        <f>IF(dataOrig!$X1468&gt;0,dataOrig!T1468*dataRevised!$X1468/dataOrig!$X1468,dataOrig!T1468)</f>
        <v>301.14564751423103</v>
      </c>
      <c r="U1468" s="1">
        <f>IF(dataOrig!$X1468&gt;0,dataOrig!U1468*dataRevised!$X1468/dataOrig!$X1468,dataOrig!U1468)</f>
        <v>916.94988826448559</v>
      </c>
      <c r="V1468" s="1">
        <f>IF(dataOrig!$X1468&gt;0,dataOrig!V1468*dataRevised!$X1468/dataOrig!$X1468,dataOrig!V1468)</f>
        <v>104.24272413954151</v>
      </c>
      <c r="W1468" s="1">
        <f>IF(dataOrig!$X1468&gt;0,dataOrig!W1468*dataRevised!$X1468/dataOrig!$X1468,dataOrig!W1468)</f>
        <v>763.48143328127173</v>
      </c>
      <c r="X1468" s="9">
        <f>dataOrig!X1468*VLOOKUP($C1468,pivot!$H$4:$Q$65,9,FALSE)/VLOOKUP($C1468,pivot!$H$4:$Q$65,5,FALSE)</f>
        <v>2085.8196931995299</v>
      </c>
      <c r="Y1468" s="1">
        <f>IF(dataOrig!$AC1468&gt;0,dataOrig!Y1468*dataRevised!$AC1468/dataOrig!$AC1468,dataOrig!Y1468)</f>
        <v>242.99031730981721</v>
      </c>
      <c r="Z1468" s="1">
        <f>IF(dataOrig!$AC1468&gt;0,dataOrig!Z1468*dataRevised!$AC1468/dataOrig!$AC1468,dataOrig!Z1468)</f>
        <v>739.87436360361005</v>
      </c>
      <c r="AA1468" s="1">
        <f>IF(dataOrig!$AC1468&gt;0,dataOrig!AA1468*dataRevised!$AC1468/dataOrig!$AC1468,dataOrig!AA1468)</f>
        <v>84.112032914936719</v>
      </c>
      <c r="AB1468" s="1">
        <f>IF(dataOrig!$AC1468&gt;0,dataOrig!AB1468*dataRevised!$AC1468/dataOrig!$AC1468,dataOrig!AB1468)</f>
        <v>616.04275958995333</v>
      </c>
      <c r="AC1468" s="9">
        <f>dataOrig!AC1468*VLOOKUP($C1468,pivot!$H$4:$Q$65,10,FALSE)/VLOOKUP($C1468,pivot!$H$4:$Q$65,6,FALSE)</f>
        <v>1683.0194734183174</v>
      </c>
    </row>
    <row r="1469" spans="1:29">
      <c r="A1469">
        <v>1540</v>
      </c>
      <c r="B1469">
        <v>10003</v>
      </c>
      <c r="C1469">
        <f>dataOrig!C1469</f>
        <v>10003</v>
      </c>
      <c r="D1469">
        <v>10</v>
      </c>
      <c r="E1469" s="1">
        <f>IF(dataOrig!$I1469&gt;0,dataOrig!E1469*dataRevised!$I1469/dataOrig!$I1469,dataOrig!E1469)</f>
        <v>30.427296992627333</v>
      </c>
      <c r="F1469" s="1">
        <f>IF(dataOrig!$I1469&gt;0,dataOrig!F1469*dataRevised!$I1469/dataOrig!$I1469,dataOrig!F1469)</f>
        <v>89.253404511706862</v>
      </c>
      <c r="G1469" s="1">
        <f>IF(dataOrig!$I1469&gt;0,dataOrig!G1469*dataRevised!$I1469/dataOrig!$I1469,dataOrig!G1469)</f>
        <v>22.313351127926715</v>
      </c>
      <c r="H1469" s="1">
        <f>IF(dataOrig!$I1469&gt;0,dataOrig!H1469*dataRevised!$I1469/dataOrig!$I1469,dataOrig!H1469)</f>
        <v>99.395836842582625</v>
      </c>
      <c r="I1469" s="9">
        <f>dataOrig!I1469*VLOOKUP($C1469,pivot!$H$4:$Q$65,7,FALSE)/VLOOKUP($C1469,pivot!$H$4:$Q$65,2,FALSE)</f>
        <v>241.38988947484353</v>
      </c>
      <c r="J1469" s="1">
        <f>dataOrig!J1469</f>
        <v>30</v>
      </c>
      <c r="K1469" s="1">
        <f>dataOrig!K1469</f>
        <v>88</v>
      </c>
      <c r="L1469" s="1">
        <f>dataOrig!L1469</f>
        <v>22</v>
      </c>
      <c r="M1469" s="1">
        <f>dataOrig!M1469</f>
        <v>98</v>
      </c>
      <c r="N1469" s="9">
        <f>dataOrig!N1469</f>
        <v>238</v>
      </c>
      <c r="O1469" s="1">
        <f>IF(dataOrig!$S1469&gt;0,dataOrig!O1469*dataRevised!$S1469/dataOrig!$S1469,dataOrig!O1469)</f>
        <v>23.270342299572622</v>
      </c>
      <c r="P1469" s="1">
        <f>IF(dataOrig!$S1469&gt;0,dataOrig!P1469*dataRevised!$S1469/dataOrig!$S1469,dataOrig!P1469)</f>
        <v>68.259670745413032</v>
      </c>
      <c r="Q1469" s="1">
        <f>IF(dataOrig!$S1469&gt;0,dataOrig!Q1469*dataRevised!$S1469/dataOrig!$S1469,dataOrig!Q1469)</f>
        <v>17.064917686353258</v>
      </c>
      <c r="R1469" s="1">
        <f>IF(dataOrig!$S1469&gt;0,dataOrig!R1469*dataRevised!$S1469/dataOrig!$S1469,dataOrig!R1469)</f>
        <v>76.016451511937234</v>
      </c>
      <c r="S1469" s="9">
        <f>dataOrig!S1469*VLOOKUP($C1469,pivot!$H$4:$Q$65,8,FALSE)/VLOOKUP($C1469,pivot!$H$4:$Q$65,4,FALSE)</f>
        <v>184.61138224327615</v>
      </c>
      <c r="T1469" s="1">
        <f>IF(dataOrig!$X1469&gt;0,dataOrig!T1469*dataRevised!$X1469/dataOrig!$X1469,dataOrig!T1469)</f>
        <v>58.877834930666971</v>
      </c>
      <c r="U1469" s="1">
        <f>IF(dataOrig!$X1469&gt;0,dataOrig!U1469*dataRevised!$X1469/dataOrig!$X1469,dataOrig!U1469)</f>
        <v>171.80745274850364</v>
      </c>
      <c r="V1469" s="1">
        <f>IF(dataOrig!$X1469&gt;0,dataOrig!V1469*dataRevised!$X1469/dataOrig!$X1469,dataOrig!V1469)</f>
        <v>21.234628991388089</v>
      </c>
      <c r="W1469" s="1">
        <f>IF(dataOrig!$X1469&gt;0,dataOrig!W1469*dataRevised!$X1469/dataOrig!$X1469,dataOrig!W1469)</f>
        <v>147.67719253101717</v>
      </c>
      <c r="X1469" s="9">
        <f>dataOrig!X1469*VLOOKUP($C1469,pivot!$H$4:$Q$65,9,FALSE)/VLOOKUP($C1469,pivot!$H$4:$Q$65,5,FALSE)</f>
        <v>399.59710920157585</v>
      </c>
      <c r="Y1469" s="1">
        <f>IF(dataOrig!$AC1469&gt;0,dataOrig!Y1469*dataRevised!$AC1469/dataOrig!$AC1469,dataOrig!Y1469)</f>
        <v>100.69205206923147</v>
      </c>
      <c r="Z1469" s="1">
        <f>IF(dataOrig!$AC1469&gt;0,dataOrig!Z1469*dataRevised!$AC1469/dataOrig!$AC1469,dataOrig!Z1469)</f>
        <v>293.8227093167738</v>
      </c>
      <c r="AA1469" s="1">
        <f>IF(dataOrig!$AC1469&gt;0,dataOrig!AA1469*dataRevised!$AC1469/dataOrig!$AC1469,dataOrig!AA1469)</f>
        <v>36.315166320050693</v>
      </c>
      <c r="AB1469" s="1">
        <f>IF(dataOrig!$AC1469&gt;0,dataOrig!AB1469*dataRevised!$AC1469/dataOrig!$AC1469,dataOrig!AB1469)</f>
        <v>252.55547486217074</v>
      </c>
      <c r="AC1469" s="9">
        <f>dataOrig!AC1469*VLOOKUP($C1469,pivot!$H$4:$Q$65,10,FALSE)/VLOOKUP($C1469,pivot!$H$4:$Q$65,6,FALSE)</f>
        <v>683.38540256822671</v>
      </c>
    </row>
    <row r="1470" spans="1:29">
      <c r="A1470">
        <v>1541</v>
      </c>
      <c r="B1470">
        <v>10003</v>
      </c>
      <c r="C1470">
        <f>dataOrig!C1470</f>
        <v>10003</v>
      </c>
      <c r="D1470">
        <v>10</v>
      </c>
      <c r="E1470" s="1">
        <f>IF(dataOrig!$I1470&gt;0,dataOrig!E1470*dataRevised!$I1470/dataOrig!$I1470,dataOrig!E1470)</f>
        <v>19.270621428663983</v>
      </c>
      <c r="F1470" s="1">
        <f>IF(dataOrig!$I1470&gt;0,dataOrig!F1470*dataRevised!$I1470/dataOrig!$I1470,dataOrig!F1470)</f>
        <v>57.811864285991952</v>
      </c>
      <c r="G1470" s="1">
        <f>IF(dataOrig!$I1470&gt;0,dataOrig!G1470*dataRevised!$I1470/dataOrig!$I1470,dataOrig!G1470)</f>
        <v>15.21364849631367</v>
      </c>
      <c r="H1470" s="1">
        <f>IF(dataOrig!$I1470&gt;0,dataOrig!H1470*dataRevised!$I1470/dataOrig!$I1470,dataOrig!H1470)</f>
        <v>62.883080451429834</v>
      </c>
      <c r="I1470" s="9">
        <f>dataOrig!I1470*VLOOKUP($C1470,pivot!$H$4:$Q$65,7,FALSE)/VLOOKUP($C1470,pivot!$H$4:$Q$65,2,FALSE)</f>
        <v>155.17921466239943</v>
      </c>
      <c r="J1470" s="1">
        <f>dataOrig!J1470</f>
        <v>19</v>
      </c>
      <c r="K1470" s="1">
        <f>dataOrig!K1470</f>
        <v>57</v>
      </c>
      <c r="L1470" s="1">
        <f>dataOrig!L1470</f>
        <v>15</v>
      </c>
      <c r="M1470" s="1">
        <f>dataOrig!M1470</f>
        <v>62</v>
      </c>
      <c r="N1470" s="9">
        <f>dataOrig!N1470</f>
        <v>153</v>
      </c>
      <c r="O1470" s="1">
        <f>IF(dataOrig!$S1470&gt;0,dataOrig!O1470*dataRevised!$S1470/dataOrig!$S1470,dataOrig!O1470)</f>
        <v>8.8594509502053942</v>
      </c>
      <c r="P1470" s="1">
        <f>IF(dataOrig!$S1470&gt;0,dataOrig!P1470*dataRevised!$S1470/dataOrig!$S1470,dataOrig!P1470)</f>
        <v>26.578352850616188</v>
      </c>
      <c r="Q1470" s="1">
        <f>IF(dataOrig!$S1470&gt;0,dataOrig!Q1470*dataRevised!$S1470/dataOrig!$S1470,dataOrig!Q1470)</f>
        <v>6.9943033817411013</v>
      </c>
      <c r="R1470" s="1">
        <f>IF(dataOrig!$S1470&gt;0,dataOrig!R1470*dataRevised!$S1470/dataOrig!$S1470,dataOrig!R1470)</f>
        <v>28.909787311196546</v>
      </c>
      <c r="S1470" s="9">
        <f>dataOrig!S1470*VLOOKUP($C1470,pivot!$H$4:$Q$65,8,FALSE)/VLOOKUP($C1470,pivot!$H$4:$Q$65,4,FALSE)</f>
        <v>71.341894493759227</v>
      </c>
      <c r="T1470" s="1">
        <f>IF(dataOrig!$X1470&gt;0,dataOrig!T1470*dataRevised!$X1470/dataOrig!$X1470,dataOrig!T1470)</f>
        <v>36.67799553057943</v>
      </c>
      <c r="U1470" s="1">
        <f>IF(dataOrig!$X1470&gt;0,dataOrig!U1470*dataRevised!$X1470/dataOrig!$X1470,dataOrig!U1470)</f>
        <v>108.10356577433937</v>
      </c>
      <c r="V1470" s="1">
        <f>IF(dataOrig!$X1470&gt;0,dataOrig!V1470*dataRevised!$X1470/dataOrig!$X1470,dataOrig!V1470)</f>
        <v>13.512945721792422</v>
      </c>
      <c r="W1470" s="1">
        <f>IF(dataOrig!$X1470&gt;0,dataOrig!W1470*dataRevised!$X1470/dataOrig!$X1470,dataOrig!W1470)</f>
        <v>91.694988826448565</v>
      </c>
      <c r="X1470" s="9">
        <f>dataOrig!X1470*VLOOKUP($C1470,pivot!$H$4:$Q$65,9,FALSE)/VLOOKUP($C1470,pivot!$H$4:$Q$65,5,FALSE)</f>
        <v>249.98949585315978</v>
      </c>
      <c r="Y1470" s="1">
        <f>IF(dataOrig!$AC1470&gt;0,dataOrig!Y1470*dataRevised!$AC1470/dataOrig!$AC1470,dataOrig!Y1470)</f>
        <v>14.513731163035649</v>
      </c>
      <c r="Z1470" s="1">
        <f>IF(dataOrig!$AC1470&gt;0,dataOrig!Z1470*dataRevised!$AC1470/dataOrig!$AC1470,dataOrig!Z1470)</f>
        <v>42.777312901578746</v>
      </c>
      <c r="AA1470" s="1">
        <f>IF(dataOrig!$AC1470&gt;0,dataOrig!AA1470*dataRevised!$AC1470/dataOrig!$AC1470,dataOrig!AA1470)</f>
        <v>5.3471641126973433</v>
      </c>
      <c r="AB1470" s="1">
        <f>IF(dataOrig!$AC1470&gt;0,dataOrig!AB1470*dataRevised!$AC1470/dataOrig!$AC1470,dataOrig!AB1470)</f>
        <v>36.284327907589116</v>
      </c>
      <c r="AC1470" s="9">
        <f>dataOrig!AC1470*VLOOKUP($C1470,pivot!$H$4:$Q$65,10,FALSE)/VLOOKUP($C1470,pivot!$H$4:$Q$65,6,FALSE)</f>
        <v>98.922536084900869</v>
      </c>
    </row>
    <row r="1471" spans="1:29">
      <c r="A1471">
        <v>1542</v>
      </c>
      <c r="B1471">
        <v>10003</v>
      </c>
      <c r="C1471">
        <f>dataOrig!C1471</f>
        <v>10003</v>
      </c>
      <c r="D1471">
        <v>10</v>
      </c>
      <c r="E1471" s="1">
        <f>IF(dataOrig!$I1471&gt;0,dataOrig!E1471*dataRevised!$I1471/dataOrig!$I1471,dataOrig!E1471)</f>
        <v>89.253404511706862</v>
      </c>
      <c r="F1471" s="1">
        <f>IF(dataOrig!$I1471&gt;0,dataOrig!F1471*dataRevised!$I1471/dataOrig!$I1471,dataOrig!F1471)</f>
        <v>277.90264586599631</v>
      </c>
      <c r="G1471" s="1">
        <f>IF(dataOrig!$I1471&gt;0,dataOrig!G1471*dataRevised!$I1471/dataOrig!$I1471,dataOrig!G1471)</f>
        <v>70.997026316130444</v>
      </c>
      <c r="H1471" s="1">
        <f>IF(dataOrig!$I1471&gt;0,dataOrig!H1471*dataRevised!$I1471/dataOrig!$I1471,dataOrig!H1471)</f>
        <v>309.34418609171126</v>
      </c>
      <c r="I1471" s="9">
        <f>dataOrig!I1471*VLOOKUP($C1471,pivot!$H$4:$Q$65,7,FALSE)/VLOOKUP($C1471,pivot!$H$4:$Q$65,2,FALSE)</f>
        <v>747.49726278554488</v>
      </c>
      <c r="J1471" s="1">
        <f>dataOrig!J1471</f>
        <v>88</v>
      </c>
      <c r="K1471" s="1">
        <f>dataOrig!K1471</f>
        <v>274</v>
      </c>
      <c r="L1471" s="1">
        <f>dataOrig!L1471</f>
        <v>70</v>
      </c>
      <c r="M1471" s="1">
        <f>dataOrig!M1471</f>
        <v>305</v>
      </c>
      <c r="N1471" s="9">
        <f>dataOrig!N1471</f>
        <v>737</v>
      </c>
      <c r="O1471" s="1">
        <f>IF(dataOrig!$S1471&gt;0,dataOrig!O1471*dataRevised!$S1471/dataOrig!$S1471,dataOrig!O1471)</f>
        <v>76.990444498460192</v>
      </c>
      <c r="P1471" s="1">
        <f>IF(dataOrig!$S1471&gt;0,dataOrig!P1471*dataRevised!$S1471/dataOrig!$S1471,dataOrig!P1471)</f>
        <v>239.72024764293286</v>
      </c>
      <c r="Q1471" s="1">
        <f>IF(dataOrig!$S1471&gt;0,dataOrig!Q1471*dataRevised!$S1471/dataOrig!$S1471,dataOrig!Q1471)</f>
        <v>61.242399032866039</v>
      </c>
      <c r="R1471" s="1">
        <f>IF(dataOrig!$S1471&gt;0,dataOrig!R1471*dataRevised!$S1471/dataOrig!$S1471,dataOrig!R1471)</f>
        <v>266.84188150034498</v>
      </c>
      <c r="S1471" s="9">
        <f>dataOrig!S1471*VLOOKUP($C1471,pivot!$H$4:$Q$65,8,FALSE)/VLOOKUP($C1471,pivot!$H$4:$Q$65,4,FALSE)</f>
        <v>644.79497267460408</v>
      </c>
      <c r="T1471" s="1">
        <f>IF(dataOrig!$X1471&gt;0,dataOrig!T1471*dataRevised!$X1471/dataOrig!$X1471,dataOrig!T1471)</f>
        <v>175.66829438330146</v>
      </c>
      <c r="U1471" s="1">
        <f>IF(dataOrig!$X1471&gt;0,dataOrig!U1471*dataRevised!$X1471/dataOrig!$X1471,dataOrig!U1471)</f>
        <v>531.83093519340161</v>
      </c>
      <c r="V1471" s="1">
        <f>IF(dataOrig!$X1471&gt;0,dataOrig!V1471*dataRevised!$X1471/dataOrig!$X1471,dataOrig!V1471)</f>
        <v>61.773466156765352</v>
      </c>
      <c r="W1471" s="1">
        <f>IF(dataOrig!$X1471&gt;0,dataOrig!W1471*dataRevised!$X1471/dataOrig!$X1471,dataOrig!W1471)</f>
        <v>444.96199841045041</v>
      </c>
      <c r="X1471" s="9">
        <f>dataOrig!X1471*VLOOKUP($C1471,pivot!$H$4:$Q$65,9,FALSE)/VLOOKUP($C1471,pivot!$H$4:$Q$65,5,FALSE)</f>
        <v>1214.2346941439189</v>
      </c>
      <c r="Y1471" s="1">
        <f>IF(dataOrig!$AC1471&gt;0,dataOrig!Y1471*dataRevised!$AC1471/dataOrig!$AC1471,dataOrig!Y1471)</f>
        <v>188.12322516298713</v>
      </c>
      <c r="Z1471" s="1">
        <f>IF(dataOrig!$AC1471&gt;0,dataOrig!Z1471*dataRevised!$AC1471/dataOrig!$AC1471,dataOrig!Z1471)</f>
        <v>569.53789596047204</v>
      </c>
      <c r="AA1471" s="1">
        <f>IF(dataOrig!$AC1471&gt;0,dataOrig!AA1471*dataRevised!$AC1471/dataOrig!$AC1471,dataOrig!AA1471)</f>
        <v>66.153222035336128</v>
      </c>
      <c r="AB1471" s="1">
        <f>IF(dataOrig!$AC1471&gt;0,dataOrig!AB1471*dataRevised!$AC1471/dataOrig!$AC1471,dataOrig!AB1471)</f>
        <v>476.50992747328058</v>
      </c>
      <c r="AC1471" s="9">
        <f>dataOrig!AC1471*VLOOKUP($C1471,pivot!$H$4:$Q$65,10,FALSE)/VLOOKUP($C1471,pivot!$H$4:$Q$65,6,FALSE)</f>
        <v>1300.3242706320759</v>
      </c>
    </row>
    <row r="1472" spans="1:29">
      <c r="A1472">
        <v>1543</v>
      </c>
      <c r="B1472">
        <v>10003</v>
      </c>
      <c r="C1472">
        <f>dataOrig!C1472</f>
        <v>10003</v>
      </c>
      <c r="D1472">
        <v>10</v>
      </c>
      <c r="E1472" s="1">
        <f>IF(dataOrig!$I1472&gt;0,dataOrig!E1472*dataRevised!$I1472/dataOrig!$I1472,dataOrig!E1472)</f>
        <v>171.40710639180065</v>
      </c>
      <c r="F1472" s="1">
        <f>IF(dataOrig!$I1472&gt;0,dataOrig!F1472*dataRevised!$I1472/dataOrig!$I1472,dataOrig!F1472)</f>
        <v>535.52042707024111</v>
      </c>
      <c r="G1472" s="1">
        <f>IF(dataOrig!$I1472&gt;0,dataOrig!G1472*dataRevised!$I1472/dataOrig!$I1472,dataOrig!G1472)</f>
        <v>130.83737706829754</v>
      </c>
      <c r="H1472" s="1">
        <f>IF(dataOrig!$I1472&gt;0,dataOrig!H1472*dataRevised!$I1472/dataOrig!$I1472,dataOrig!H1472)</f>
        <v>592.31804812314556</v>
      </c>
      <c r="I1472" s="9">
        <f>dataOrig!I1472*VLOOKUP($C1472,pivot!$H$4:$Q$65,7,FALSE)/VLOOKUP($C1472,pivot!$H$4:$Q$65,2,FALSE)</f>
        <v>1430.0829586534849</v>
      </c>
      <c r="J1472" s="1">
        <f>dataOrig!J1472</f>
        <v>169</v>
      </c>
      <c r="K1472" s="1">
        <f>dataOrig!K1472</f>
        <v>528</v>
      </c>
      <c r="L1472" s="1">
        <f>dataOrig!L1472</f>
        <v>129</v>
      </c>
      <c r="M1472" s="1">
        <f>dataOrig!M1472</f>
        <v>584</v>
      </c>
      <c r="N1472" s="9">
        <f>dataOrig!N1472</f>
        <v>1410</v>
      </c>
      <c r="O1472" s="1">
        <f>IF(dataOrig!$S1472&gt;0,dataOrig!O1472*dataRevised!$S1472/dataOrig!$S1472,dataOrig!O1472)</f>
        <v>193.27344181005805</v>
      </c>
      <c r="P1472" s="1">
        <f>IF(dataOrig!$S1472&gt;0,dataOrig!P1472*dataRevised!$S1472/dataOrig!$S1472,dataOrig!P1472)</f>
        <v>603.8365519272819</v>
      </c>
      <c r="Q1472" s="1">
        <f>IF(dataOrig!$S1472&gt;0,dataOrig!Q1472*dataRevised!$S1472/dataOrig!$S1472,dataOrig!Q1472)</f>
        <v>147.52824848223366</v>
      </c>
      <c r="R1472" s="1">
        <f>IF(dataOrig!$S1472&gt;0,dataOrig!R1472*dataRevised!$S1472/dataOrig!$S1472,dataOrig!R1472)</f>
        <v>667.87982258623595</v>
      </c>
      <c r="S1472" s="9">
        <f>dataOrig!S1472*VLOOKUP($C1472,pivot!$H$4:$Q$65,8,FALSE)/VLOOKUP($C1472,pivot!$H$4:$Q$65,4,FALSE)</f>
        <v>1612.5180648058097</v>
      </c>
      <c r="T1472" s="1">
        <f>IF(dataOrig!$X1472&gt;0,dataOrig!T1472*dataRevised!$X1472/dataOrig!$X1472,dataOrig!T1472)</f>
        <v>333.96280141001262</v>
      </c>
      <c r="U1472" s="1">
        <f>IF(dataOrig!$X1472&gt;0,dataOrig!U1472*dataRevised!$X1472/dataOrig!$X1472,dataOrig!U1472)</f>
        <v>1017.3317707692293</v>
      </c>
      <c r="V1472" s="1">
        <f>IF(dataOrig!$X1472&gt;0,dataOrig!V1472*dataRevised!$X1472/dataOrig!$X1472,dataOrig!V1472)</f>
        <v>115.82524904393502</v>
      </c>
      <c r="W1472" s="1">
        <f>IF(dataOrig!$X1472&gt;0,dataOrig!W1472*dataRevised!$X1472/dataOrig!$X1472,dataOrig!W1472)</f>
        <v>848.41994924682399</v>
      </c>
      <c r="X1472" s="9">
        <f>dataOrig!X1472*VLOOKUP($C1472,pivot!$H$4:$Q$65,9,FALSE)/VLOOKUP($C1472,pivot!$H$4:$Q$65,5,FALSE)</f>
        <v>2315.5397704700008</v>
      </c>
      <c r="Y1472" s="1">
        <f>IF(dataOrig!$AC1472&gt;0,dataOrig!Y1472*dataRevised!$AC1472/dataOrig!$AC1472,dataOrig!Y1472)</f>
        <v>294.20537910610886</v>
      </c>
      <c r="Z1472" s="1">
        <f>IF(dataOrig!$AC1472&gt;0,dataOrig!Z1472*dataRevised!$AC1472/dataOrig!$AC1472,dataOrig!Z1472)</f>
        <v>896.22101034057459</v>
      </c>
      <c r="AA1472" s="1">
        <f>IF(dataOrig!$AC1472&gt;0,dataOrig!AA1472*dataRevised!$AC1472/dataOrig!$AC1472,dataOrig!AA1472)</f>
        <v>102.03654766685857</v>
      </c>
      <c r="AB1472" s="1">
        <f>IF(dataOrig!$AC1472&gt;0,dataOrig!AB1472*dataRevised!$AC1472/dataOrig!$AC1472,dataOrig!AB1472)</f>
        <v>747.41771165973898</v>
      </c>
      <c r="AC1472" s="9">
        <f>dataOrig!AC1472*VLOOKUP($C1472,pivot!$H$4:$Q$65,10,FALSE)/VLOOKUP($C1472,pivot!$H$4:$Q$65,6,FALSE)</f>
        <v>2039.8806487732809</v>
      </c>
    </row>
    <row r="1473" spans="1:29">
      <c r="A1473">
        <v>1544</v>
      </c>
      <c r="B1473">
        <v>10001</v>
      </c>
      <c r="C1473">
        <f>dataOrig!C1473</f>
        <v>10001</v>
      </c>
      <c r="D1473">
        <v>10</v>
      </c>
      <c r="E1473" s="1">
        <f>IF(dataOrig!$I1473&gt;0,dataOrig!E1473*dataRevised!$I1473/dataOrig!$I1473,dataOrig!E1473)</f>
        <v>36.782404120554048</v>
      </c>
      <c r="F1473" s="1">
        <f>IF(dataOrig!$I1473&gt;0,dataOrig!F1473*dataRevised!$I1473/dataOrig!$I1473,dataOrig!F1473)</f>
        <v>81.263450964014751</v>
      </c>
      <c r="G1473" s="1">
        <f>IF(dataOrig!$I1473&gt;0,dataOrig!G1473*dataRevised!$I1473/dataOrig!$I1473,dataOrig!G1473)</f>
        <v>30.794570891626645</v>
      </c>
      <c r="H1473" s="1">
        <f>IF(dataOrig!$I1473&gt;0,dataOrig!H1473*dataRevised!$I1473/dataOrig!$I1473,dataOrig!H1473)</f>
        <v>70.143189253149572</v>
      </c>
      <c r="I1473" s="9">
        <f>dataOrig!I1473*VLOOKUP($C1473,pivot!$H$4:$Q$65,7,FALSE)/VLOOKUP($C1473,pivot!$H$4:$Q$65,2,FALSE)</f>
        <v>218.98361522934502</v>
      </c>
      <c r="J1473" s="1">
        <f>dataOrig!J1473</f>
        <v>43</v>
      </c>
      <c r="K1473" s="1">
        <f>dataOrig!K1473</f>
        <v>95</v>
      </c>
      <c r="L1473" s="1">
        <f>dataOrig!L1473</f>
        <v>36</v>
      </c>
      <c r="M1473" s="1">
        <f>dataOrig!M1473</f>
        <v>82</v>
      </c>
      <c r="N1473" s="9">
        <f>dataOrig!N1473</f>
        <v>256</v>
      </c>
      <c r="O1473" s="1">
        <f>IF(dataOrig!$S1473&gt;0,dataOrig!O1473*dataRevised!$S1473/dataOrig!$S1473,dataOrig!O1473)</f>
        <v>43.874318636705624</v>
      </c>
      <c r="P1473" s="1">
        <f>IF(dataOrig!$S1473&gt;0,dataOrig!P1473*dataRevised!$S1473/dataOrig!$S1473,dataOrig!P1473)</f>
        <v>96.931634197372901</v>
      </c>
      <c r="Q1473" s="1">
        <f>IF(dataOrig!$S1473&gt;0,dataOrig!Q1473*dataRevised!$S1473/dataOrig!$S1473,dataOrig!Q1473)</f>
        <v>36.73198769584657</v>
      </c>
      <c r="R1473" s="1">
        <f>IF(dataOrig!$S1473&gt;0,dataOrig!R1473*dataRevised!$S1473/dataOrig!$S1473,dataOrig!R1473)</f>
        <v>83.667305307206092</v>
      </c>
      <c r="S1473" s="9">
        <f>dataOrig!S1473*VLOOKUP($C1473,pivot!$H$4:$Q$65,8,FALSE)/VLOOKUP($C1473,pivot!$H$4:$Q$65,4,FALSE)</f>
        <v>261.2052458371312</v>
      </c>
      <c r="T1473" s="1">
        <f>IF(dataOrig!$X1473&gt;0,dataOrig!T1473*dataRevised!$X1473/dataOrig!$X1473,dataOrig!T1473)</f>
        <v>55.735189051503468</v>
      </c>
      <c r="U1473" s="1">
        <f>IF(dataOrig!$X1473&gt;0,dataOrig!U1473*dataRevised!$X1473/dataOrig!$X1473,dataOrig!U1473)</f>
        <v>155.0892217085314</v>
      </c>
      <c r="V1473" s="1">
        <f>IF(dataOrig!$X1473&gt;0,dataOrig!V1473*dataRevised!$X1473/dataOrig!$X1473,dataOrig!V1473)</f>
        <v>39.983939971730749</v>
      </c>
      <c r="W1473" s="1">
        <f>IF(dataOrig!$X1473&gt;0,dataOrig!W1473*dataRevised!$X1473/dataOrig!$X1473,dataOrig!W1473)</f>
        <v>77.544610854265699</v>
      </c>
      <c r="X1473" s="9">
        <f>dataOrig!X1473*VLOOKUP($C1473,pivot!$H$4:$Q$65,9,FALSE)/VLOOKUP($C1473,pivot!$H$4:$Q$65,5,FALSE)</f>
        <v>328.35296158603131</v>
      </c>
      <c r="Y1473" s="1">
        <f>IF(dataOrig!$AC1473&gt;0,dataOrig!Y1473*dataRevised!$AC1473/dataOrig!$AC1473,dataOrig!Y1473)</f>
        <v>60.598895748832376</v>
      </c>
      <c r="Z1473" s="1">
        <f>IF(dataOrig!$AC1473&gt;0,dataOrig!Z1473*dataRevised!$AC1473/dataOrig!$AC1473,dataOrig!Z1473)</f>
        <v>168.62301425762053</v>
      </c>
      <c r="AA1473" s="1">
        <f>IF(dataOrig!$AC1473&gt;0,dataOrig!AA1473*dataRevised!$AC1473/dataOrig!$AC1473,dataOrig!AA1473)</f>
        <v>43.473120863292799</v>
      </c>
      <c r="AB1473" s="1">
        <f>IF(dataOrig!$AC1473&gt;0,dataOrig!AB1473*dataRevised!$AC1473/dataOrig!$AC1473,dataOrig!AB1473)</f>
        <v>84.311507128810263</v>
      </c>
      <c r="AC1473" s="9">
        <f>dataOrig!AC1473*VLOOKUP($C1473,pivot!$H$4:$Q$65,10,FALSE)/VLOOKUP($C1473,pivot!$H$4:$Q$65,6,FALSE)</f>
        <v>357.00653799855598</v>
      </c>
    </row>
    <row r="1474" spans="1:29">
      <c r="A1474">
        <v>1545</v>
      </c>
      <c r="B1474">
        <v>10001</v>
      </c>
      <c r="C1474">
        <f>dataOrig!C1474</f>
        <v>10001</v>
      </c>
      <c r="D1474">
        <v>10</v>
      </c>
      <c r="E1474" s="1">
        <f>IF(dataOrig!$I1474&gt;0,dataOrig!E1474*dataRevised!$I1474/dataOrig!$I1474,dataOrig!E1474)</f>
        <v>84.685069951973261</v>
      </c>
      <c r="F1474" s="1">
        <f>IF(dataOrig!$I1474&gt;0,dataOrig!F1474*dataRevised!$I1474/dataOrig!$I1474,dataOrig!F1474)</f>
        <v>104.35937913273474</v>
      </c>
      <c r="G1474" s="1">
        <f>IF(dataOrig!$I1474&gt;0,dataOrig!G1474*dataRevised!$I1474/dataOrig!$I1474,dataOrig!G1474)</f>
        <v>33.360785132595531</v>
      </c>
      <c r="H1474" s="1">
        <f>IF(dataOrig!$I1474&gt;0,dataOrig!H1474*dataRevised!$I1474/dataOrig!$I1474,dataOrig!H1474)</f>
        <v>124.03368831349621</v>
      </c>
      <c r="I1474" s="9">
        <f>dataOrig!I1474*VLOOKUP($C1474,pivot!$H$4:$Q$65,7,FALSE)/VLOOKUP($C1474,pivot!$H$4:$Q$65,2,FALSE)</f>
        <v>346.43892253079974</v>
      </c>
      <c r="J1474" s="1">
        <f>dataOrig!J1474</f>
        <v>99</v>
      </c>
      <c r="K1474" s="1">
        <f>dataOrig!K1474</f>
        <v>122</v>
      </c>
      <c r="L1474" s="1">
        <f>dataOrig!L1474</f>
        <v>39</v>
      </c>
      <c r="M1474" s="1">
        <f>dataOrig!M1474</f>
        <v>145</v>
      </c>
      <c r="N1474" s="9">
        <f>dataOrig!N1474</f>
        <v>405</v>
      </c>
      <c r="O1474" s="1">
        <f>IF(dataOrig!$S1474&gt;0,dataOrig!O1474*dataRevised!$S1474/dataOrig!$S1474,dataOrig!O1474)</f>
        <v>99.475014335027396</v>
      </c>
      <c r="P1474" s="1">
        <f>IF(dataOrig!$S1474&gt;0,dataOrig!P1474*dataRevised!$S1474/dataOrig!$S1474,dataOrig!P1474)</f>
        <v>122.58537120074084</v>
      </c>
      <c r="Q1474" s="1">
        <f>IF(dataOrig!$S1474&gt;0,dataOrig!Q1474*dataRevised!$S1474/dataOrig!$S1474,dataOrig!Q1474)</f>
        <v>39.187126859253219</v>
      </c>
      <c r="R1474" s="1">
        <f>IF(dataOrig!$S1474&gt;0,dataOrig!R1474*dataRevised!$S1474/dataOrig!$S1474,dataOrig!R1474)</f>
        <v>145.69572806645425</v>
      </c>
      <c r="S1474" s="9">
        <f>dataOrig!S1474*VLOOKUP($C1474,pivot!$H$4:$Q$65,8,FALSE)/VLOOKUP($C1474,pivot!$H$4:$Q$65,4,FALSE)</f>
        <v>406.94324046147568</v>
      </c>
      <c r="T1474" s="1">
        <f>IF(dataOrig!$X1474&gt;0,dataOrig!T1474*dataRevised!$X1474/dataOrig!$X1474,dataOrig!T1474)</f>
        <v>130.85653081657338</v>
      </c>
      <c r="U1474" s="1">
        <f>IF(dataOrig!$X1474&gt;0,dataOrig!U1474*dataRevised!$X1474/dataOrig!$X1474,dataOrig!U1474)</f>
        <v>215.67094893842648</v>
      </c>
      <c r="V1474" s="1">
        <f>IF(dataOrig!$X1474&gt;0,dataOrig!V1474*dataRevised!$X1474/dataOrig!$X1474,dataOrig!V1474)</f>
        <v>43.618843605524461</v>
      </c>
      <c r="W1474" s="1">
        <f>IF(dataOrig!$X1474&gt;0,dataOrig!W1474*dataRevised!$X1474/dataOrig!$X1474,dataOrig!W1474)</f>
        <v>121.16345445979016</v>
      </c>
      <c r="X1474" s="9">
        <f>dataOrig!X1474*VLOOKUP($C1474,pivot!$H$4:$Q$65,9,FALSE)/VLOOKUP($C1474,pivot!$H$4:$Q$65,5,FALSE)</f>
        <v>511.30977782031448</v>
      </c>
      <c r="Y1474" s="1">
        <f>IF(dataOrig!$AC1474&gt;0,dataOrig!Y1474*dataRevised!$AC1474/dataOrig!$AC1474,dataOrig!Y1474)</f>
        <v>141.00859324010221</v>
      </c>
      <c r="Z1474" s="1">
        <f>IF(dataOrig!$AC1474&gt;0,dataOrig!Z1474*dataRevised!$AC1474/dataOrig!$AC1474,dataOrig!Z1474)</f>
        <v>232.40305182164991</v>
      </c>
      <c r="AA1474" s="1">
        <f>IF(dataOrig!$AC1474&gt;0,dataOrig!AA1474*dataRevised!$AC1474/dataOrig!$AC1474,dataOrig!AA1474)</f>
        <v>47.002864413367398</v>
      </c>
      <c r="AB1474" s="1">
        <f>IF(dataOrig!$AC1474&gt;0,dataOrig!AB1474*dataRevised!$AC1474/dataOrig!$AC1474,dataOrig!AB1474)</f>
        <v>130.56351225935387</v>
      </c>
      <c r="AC1474" s="9">
        <f>dataOrig!AC1474*VLOOKUP($C1474,pivot!$H$4:$Q$65,10,FALSE)/VLOOKUP($C1474,pivot!$H$4:$Q$65,6,FALSE)</f>
        <v>550.97802173447337</v>
      </c>
    </row>
    <row r="1475" spans="1:29">
      <c r="A1475">
        <v>1546</v>
      </c>
      <c r="B1475">
        <v>10001</v>
      </c>
      <c r="C1475">
        <f>dataOrig!C1475</f>
        <v>10001</v>
      </c>
      <c r="D1475">
        <v>10</v>
      </c>
      <c r="E1475" s="1">
        <f>IF(dataOrig!$I1475&gt;0,dataOrig!E1475*dataRevised!$I1475/dataOrig!$I1475,dataOrig!E1475)</f>
        <v>66.721570265191062</v>
      </c>
      <c r="F1475" s="1">
        <f>IF(dataOrig!$I1475&gt;0,dataOrig!F1475*dataRevised!$I1475/dataOrig!$I1475,dataOrig!F1475)</f>
        <v>247.21197188000278</v>
      </c>
      <c r="G1475" s="1">
        <f>IF(dataOrig!$I1475&gt;0,dataOrig!G1475*dataRevised!$I1475/dataOrig!$I1475,dataOrig!G1475)</f>
        <v>183.91202060277024</v>
      </c>
      <c r="H1475" s="1">
        <f>IF(dataOrig!$I1475&gt;0,dataOrig!H1475*dataRevised!$I1475/dataOrig!$I1475,dataOrig!H1475)</f>
        <v>263.46466207280571</v>
      </c>
      <c r="I1475" s="9">
        <f>dataOrig!I1475*VLOOKUP($C1475,pivot!$H$4:$Q$65,7,FALSE)/VLOOKUP($C1475,pivot!$H$4:$Q$65,2,FALSE)</f>
        <v>761.3102248207698</v>
      </c>
      <c r="J1475" s="1">
        <f>dataOrig!J1475</f>
        <v>78</v>
      </c>
      <c r="K1475" s="1">
        <f>dataOrig!K1475</f>
        <v>289</v>
      </c>
      <c r="L1475" s="1">
        <f>dataOrig!L1475</f>
        <v>215</v>
      </c>
      <c r="M1475" s="1">
        <f>dataOrig!M1475</f>
        <v>308</v>
      </c>
      <c r="N1475" s="9">
        <f>dataOrig!N1475</f>
        <v>890</v>
      </c>
      <c r="O1475" s="1">
        <f>IF(dataOrig!$S1475&gt;0,dataOrig!O1475*dataRevised!$S1475/dataOrig!$S1475,dataOrig!O1475)</f>
        <v>80.889399378185246</v>
      </c>
      <c r="P1475" s="1">
        <f>IF(dataOrig!$S1475&gt;0,dataOrig!P1475*dataRevised!$S1475/dataOrig!$S1475,dataOrig!P1475)</f>
        <v>299.70559513199396</v>
      </c>
      <c r="Q1475" s="1">
        <f>IF(dataOrig!$S1475&gt;0,dataOrig!Q1475*dataRevised!$S1475/dataOrig!$S1475,dataOrig!Q1475)</f>
        <v>222.96437008089515</v>
      </c>
      <c r="R1475" s="1">
        <f>IF(dataOrig!$S1475&gt;0,dataOrig!R1475*dataRevised!$S1475/dataOrig!$S1475,dataOrig!R1475)</f>
        <v>319.40942318565448</v>
      </c>
      <c r="S1475" s="9">
        <f>dataOrig!S1475*VLOOKUP($C1475,pivot!$H$4:$Q$65,8,FALSE)/VLOOKUP($C1475,pivot!$H$4:$Q$65,4,FALSE)</f>
        <v>922.96878777672885</v>
      </c>
      <c r="T1475" s="1">
        <f>IF(dataOrig!$X1475&gt;0,dataOrig!T1475*dataRevised!$X1475/dataOrig!$X1475,dataOrig!T1475)</f>
        <v>101.77730174622373</v>
      </c>
      <c r="U1475" s="1">
        <f>IF(dataOrig!$X1475&gt;0,dataOrig!U1475*dataRevised!$X1475/dataOrig!$X1475,dataOrig!U1475)</f>
        <v>453.15131967961514</v>
      </c>
      <c r="V1475" s="1">
        <f>IF(dataOrig!$X1475&gt;0,dataOrig!V1475*dataRevised!$X1475/dataOrig!$X1475,dataOrig!V1475)</f>
        <v>227.7872943844055</v>
      </c>
      <c r="W1475" s="1">
        <f>IF(dataOrig!$X1475&gt;0,dataOrig!W1475*dataRevised!$X1475/dataOrig!$X1475,dataOrig!W1475)</f>
        <v>288.36902161430055</v>
      </c>
      <c r="X1475" s="9">
        <f>dataOrig!X1475*VLOOKUP($C1475,pivot!$H$4:$Q$65,9,FALSE)/VLOOKUP($C1475,pivot!$H$4:$Q$65,5,FALSE)</f>
        <v>1071.0849374245449</v>
      </c>
      <c r="Y1475" s="1">
        <f>IF(dataOrig!$AC1475&gt;0,dataOrig!Y1475*dataRevised!$AC1475/dataOrig!$AC1475,dataOrig!Y1475)</f>
        <v>109.62790173042606</v>
      </c>
      <c r="Z1475" s="1">
        <f>IF(dataOrig!$AC1475&gt;0,dataOrig!Z1475*dataRevised!$AC1475/dataOrig!$AC1475,dataOrig!Z1475)</f>
        <v>488.10518151403971</v>
      </c>
      <c r="AA1475" s="1">
        <f>IF(dataOrig!$AC1475&gt;0,dataOrig!AA1475*dataRevised!$AC1475/dataOrig!$AC1475,dataOrig!AA1475)</f>
        <v>245.3576848252392</v>
      </c>
      <c r="AB1475" s="1">
        <f>IF(dataOrig!$AC1475&gt;0,dataOrig!AB1475*dataRevised!$AC1475/dataOrig!$AC1475,dataOrig!AB1475)</f>
        <v>310.61238823620715</v>
      </c>
      <c r="AC1475" s="9">
        <f>dataOrig!AC1475*VLOOKUP($C1475,pivot!$H$4:$Q$65,10,FALSE)/VLOOKUP($C1475,pivot!$H$4:$Q$65,6,FALSE)</f>
        <v>1153.7031563059122</v>
      </c>
    </row>
    <row r="1476" spans="1:29">
      <c r="A1476">
        <v>1547</v>
      </c>
      <c r="B1476">
        <v>10001</v>
      </c>
      <c r="C1476">
        <f>dataOrig!C1476</f>
        <v>10001</v>
      </c>
      <c r="D1476">
        <v>10</v>
      </c>
      <c r="E1476" s="1">
        <f>IF(dataOrig!$I1476&gt;0,dataOrig!E1476*dataRevised!$I1476/dataOrig!$I1476,dataOrig!E1476)</f>
        <v>75.275617735087351</v>
      </c>
      <c r="F1476" s="1">
        <f>IF(dataOrig!$I1476&gt;0,dataOrig!F1476*dataRevised!$I1476/dataOrig!$I1476,dataOrig!F1476)</f>
        <v>226.68225795225169</v>
      </c>
      <c r="G1476" s="1">
        <f>IF(dataOrig!$I1476&gt;0,dataOrig!G1476*dataRevised!$I1476/dataOrig!$I1476,dataOrig!G1476)</f>
        <v>208.71875826546949</v>
      </c>
      <c r="H1476" s="1">
        <f>IF(dataOrig!$I1476&gt;0,dataOrig!H1476*dataRevised!$I1476/dataOrig!$I1476,dataOrig!H1476)</f>
        <v>363.54701747059232</v>
      </c>
      <c r="I1476" s="9">
        <f>dataOrig!I1476*VLOOKUP($C1476,pivot!$H$4:$Q$65,7,FALSE)/VLOOKUP($C1476,pivot!$H$4:$Q$65,2,FALSE)</f>
        <v>874.22365142340084</v>
      </c>
      <c r="J1476" s="1">
        <f>dataOrig!J1476</f>
        <v>88</v>
      </c>
      <c r="K1476" s="1">
        <f>dataOrig!K1476</f>
        <v>265</v>
      </c>
      <c r="L1476" s="1">
        <f>dataOrig!L1476</f>
        <v>244</v>
      </c>
      <c r="M1476" s="1">
        <f>dataOrig!M1476</f>
        <v>425</v>
      </c>
      <c r="N1476" s="9">
        <f>dataOrig!N1476</f>
        <v>1022</v>
      </c>
      <c r="O1476" s="1">
        <f>IF(dataOrig!$S1476&gt;0,dataOrig!O1476*dataRevised!$S1476/dataOrig!$S1476,dataOrig!O1476)</f>
        <v>69.764760000096985</v>
      </c>
      <c r="P1476" s="1">
        <f>IF(dataOrig!$S1476&gt;0,dataOrig!P1476*dataRevised!$S1476/dataOrig!$S1476,dataOrig!P1476)</f>
        <v>210.0870613639284</v>
      </c>
      <c r="Q1476" s="1">
        <f>IF(dataOrig!$S1476&gt;0,dataOrig!Q1476*dataRevised!$S1476/dataOrig!$S1476,dataOrig!Q1476)</f>
        <v>193.43865272754167</v>
      </c>
      <c r="R1476" s="1">
        <f>IF(dataOrig!$S1476&gt;0,dataOrig!R1476*dataRevised!$S1476/dataOrig!$S1476,dataOrig!R1476)</f>
        <v>336.93207954592293</v>
      </c>
      <c r="S1476" s="9">
        <f>dataOrig!S1476*VLOOKUP($C1476,pivot!$H$4:$Q$65,8,FALSE)/VLOOKUP($C1476,pivot!$H$4:$Q$65,4,FALSE)</f>
        <v>810.22255363749002</v>
      </c>
      <c r="T1476" s="1">
        <f>IF(dataOrig!$X1476&gt;0,dataOrig!T1476*dataRevised!$X1476/dataOrig!$X1476,dataOrig!T1476)</f>
        <v>113.89364719220275</v>
      </c>
      <c r="U1476" s="1">
        <f>IF(dataOrig!$X1476&gt;0,dataOrig!U1476*dataRevised!$X1476/dataOrig!$X1476,dataOrig!U1476)</f>
        <v>352.58565247798936</v>
      </c>
      <c r="V1476" s="1">
        <f>IF(dataOrig!$X1476&gt;0,dataOrig!V1476*dataRevised!$X1476/dataOrig!$X1476,dataOrig!V1476)</f>
        <v>271.40613798992996</v>
      </c>
      <c r="W1476" s="1">
        <f>IF(dataOrig!$X1476&gt;0,dataOrig!W1476*dataRevised!$X1476/dataOrig!$X1476,dataOrig!W1476)</f>
        <v>493.13525965134596</v>
      </c>
      <c r="X1476" s="9">
        <f>dataOrig!X1476*VLOOKUP($C1476,pivot!$H$4:$Q$65,9,FALSE)/VLOOKUP($C1476,pivot!$H$4:$Q$65,5,FALSE)</f>
        <v>1231.020697311468</v>
      </c>
      <c r="Y1476" s="1">
        <f>IF(dataOrig!$AC1476&gt;0,dataOrig!Y1476*dataRevised!$AC1476/dataOrig!$AC1476,dataOrig!Y1476)</f>
        <v>97.087316971762519</v>
      </c>
      <c r="Z1476" s="1">
        <f>IF(dataOrig!$AC1476&gt;0,dataOrig!Z1476*dataRevised!$AC1476/dataOrig!$AC1476,dataOrig!Z1476)</f>
        <v>300.55754509343501</v>
      </c>
      <c r="AA1476" s="1">
        <f>IF(dataOrig!$AC1476&gt;0,dataOrig!AA1476*dataRevised!$AC1476/dataOrig!$AC1476,dataOrig!AA1476)</f>
        <v>231.35701065611491</v>
      </c>
      <c r="AB1476" s="1">
        <f>IF(dataOrig!$AC1476&gt;0,dataOrig!AB1476*dataRevised!$AC1476/dataOrig!$AC1476,dataOrig!AB1476)</f>
        <v>420.36742561178022</v>
      </c>
      <c r="AC1476" s="9">
        <f>dataOrig!AC1476*VLOOKUP($C1476,pivot!$H$4:$Q$65,10,FALSE)/VLOOKUP($C1476,pivot!$H$4:$Q$65,6,FALSE)</f>
        <v>1049.3692983330927</v>
      </c>
    </row>
    <row r="1477" spans="1:29">
      <c r="A1477">
        <v>1548</v>
      </c>
      <c r="B1477">
        <v>10001</v>
      </c>
      <c r="C1477">
        <f>dataOrig!C1477</f>
        <v>10001</v>
      </c>
      <c r="D1477">
        <v>10</v>
      </c>
      <c r="E1477" s="1">
        <f>IF(dataOrig!$I1477&gt;0,dataOrig!E1477*dataRevised!$I1477/dataOrig!$I1477,dataOrig!E1477)</f>
        <v>24.806737662699241</v>
      </c>
      <c r="F1477" s="1">
        <f>IF(dataOrig!$I1477&gt;0,dataOrig!F1477*dataRevised!$I1477/dataOrig!$I1477,dataOrig!F1477)</f>
        <v>57.312118048305152</v>
      </c>
      <c r="G1477" s="1">
        <f>IF(dataOrig!$I1477&gt;0,dataOrig!G1477*dataRevised!$I1477/dataOrig!$I1477,dataOrig!G1477)</f>
        <v>18.818904433771838</v>
      </c>
      <c r="H1477" s="1">
        <f>IF(dataOrig!$I1477&gt;0,dataOrig!H1477*dataRevised!$I1477/dataOrig!$I1477,dataOrig!H1477)</f>
        <v>42.770237349481455</v>
      </c>
      <c r="I1477" s="9">
        <f>dataOrig!I1477*VLOOKUP($C1477,pivot!$H$4:$Q$65,7,FALSE)/VLOOKUP($C1477,pivot!$H$4:$Q$65,2,FALSE)</f>
        <v>143.70799749425768</v>
      </c>
      <c r="J1477" s="1">
        <f>dataOrig!J1477</f>
        <v>29</v>
      </c>
      <c r="K1477" s="1">
        <f>dataOrig!K1477</f>
        <v>67</v>
      </c>
      <c r="L1477" s="1">
        <f>dataOrig!L1477</f>
        <v>22</v>
      </c>
      <c r="M1477" s="1">
        <f>dataOrig!M1477</f>
        <v>50</v>
      </c>
      <c r="N1477" s="9">
        <f>dataOrig!N1477</f>
        <v>168</v>
      </c>
      <c r="O1477" s="1">
        <f>IF(dataOrig!$S1477&gt;0,dataOrig!O1477*dataRevised!$S1477/dataOrig!$S1477,dataOrig!O1477)</f>
        <v>29.329686846713475</v>
      </c>
      <c r="P1477" s="1">
        <f>IF(dataOrig!$S1477&gt;0,dataOrig!P1477*dataRevised!$S1477/dataOrig!$S1477,dataOrig!P1477)</f>
        <v>67.76169030102767</v>
      </c>
      <c r="Q1477" s="1">
        <f>IF(dataOrig!$S1477&gt;0,dataOrig!Q1477*dataRevised!$S1477/dataOrig!$S1477,dataOrig!Q1477)</f>
        <v>22.250107263024013</v>
      </c>
      <c r="R1477" s="1">
        <f>IF(dataOrig!$S1477&gt;0,dataOrig!R1477*dataRevised!$S1477/dataOrig!$S1477,dataOrig!R1477)</f>
        <v>50.568425597781847</v>
      </c>
      <c r="S1477" s="9">
        <f>dataOrig!S1477*VLOOKUP($C1477,pivot!$H$4:$Q$65,8,FALSE)/VLOOKUP($C1477,pivot!$H$4:$Q$65,4,FALSE)</f>
        <v>169.909910008547</v>
      </c>
      <c r="T1477" s="1">
        <f>IF(dataOrig!$X1477&gt;0,dataOrig!T1477*dataRevised!$X1477/dataOrig!$X1477,dataOrig!T1477)</f>
        <v>37.560670882534957</v>
      </c>
      <c r="U1477" s="1">
        <f>IF(dataOrig!$X1477&gt;0,dataOrig!U1477*dataRevised!$X1477/dataOrig!$X1477,dataOrig!U1477)</f>
        <v>105.41220538001744</v>
      </c>
      <c r="V1477" s="1">
        <f>IF(dataOrig!$X1477&gt;0,dataOrig!V1477*dataRevised!$X1477/dataOrig!$X1477,dataOrig!V1477)</f>
        <v>24.232690891958036</v>
      </c>
      <c r="W1477" s="1">
        <f>IF(dataOrig!$X1477&gt;0,dataOrig!W1477*dataRevised!$X1477/dataOrig!$X1477,dataOrig!W1477)</f>
        <v>49.677016328513972</v>
      </c>
      <c r="X1477" s="9">
        <f>dataOrig!X1477*VLOOKUP($C1477,pivot!$H$4:$Q$65,9,FALSE)/VLOOKUP($C1477,pivot!$H$4:$Q$65,5,FALSE)</f>
        <v>216.8825834830244</v>
      </c>
      <c r="Y1477" s="1">
        <f>IF(dataOrig!$AC1477&gt;0,dataOrig!Y1477*dataRevised!$AC1477/dataOrig!$AC1477,dataOrig!Y1477)</f>
        <v>40.350150101964431</v>
      </c>
      <c r="Z1477" s="1">
        <f>IF(dataOrig!$AC1477&gt;0,dataOrig!Z1477*dataRevised!$AC1477/dataOrig!$AC1477,dataOrig!Z1477)</f>
        <v>113.2407438345453</v>
      </c>
      <c r="AA1477" s="1">
        <f>IF(dataOrig!$AC1477&gt;0,dataOrig!AA1477*dataRevised!$AC1477/dataOrig!$AC1477,dataOrig!AA1477)</f>
        <v>26.032354904493179</v>
      </c>
      <c r="AB1477" s="1">
        <f>IF(dataOrig!$AC1477&gt;0,dataOrig!AB1477*dataRevised!$AC1477/dataOrig!$AC1477,dataOrig!AB1477)</f>
        <v>53.366327554211004</v>
      </c>
      <c r="AC1477" s="9">
        <f>dataOrig!AC1477*VLOOKUP($C1477,pivot!$H$4:$Q$65,10,FALSE)/VLOOKUP($C1477,pivot!$H$4:$Q$65,6,FALSE)</f>
        <v>232.9895763952139</v>
      </c>
    </row>
    <row r="1478" spans="1:29">
      <c r="A1478">
        <v>1549</v>
      </c>
      <c r="B1478">
        <v>10001</v>
      </c>
      <c r="C1478">
        <f>dataOrig!C1478</f>
        <v>10001</v>
      </c>
      <c r="D1478">
        <v>10</v>
      </c>
      <c r="E1478" s="1">
        <f>IF(dataOrig!$I1478&gt;0,dataOrig!E1478*dataRevised!$I1478/dataOrig!$I1478,dataOrig!E1478)</f>
        <v>33.360785132595531</v>
      </c>
      <c r="F1478" s="1">
        <f>IF(dataOrig!$I1478&gt;0,dataOrig!F1478*dataRevised!$I1478/dataOrig!$I1478,dataOrig!F1478)</f>
        <v>51.324284819377745</v>
      </c>
      <c r="G1478" s="1">
        <f>IF(dataOrig!$I1478&gt;0,dataOrig!G1478*dataRevised!$I1478/dataOrig!$I1478,dataOrig!G1478)</f>
        <v>58.167522795294765</v>
      </c>
      <c r="H1478" s="1">
        <f>IF(dataOrig!$I1478&gt;0,dataOrig!H1478*dataRevised!$I1478/dataOrig!$I1478,dataOrig!H1478)</f>
        <v>84.685069951973276</v>
      </c>
      <c r="I1478" s="9">
        <f>dataOrig!I1478*VLOOKUP($C1478,pivot!$H$4:$Q$65,7,FALSE)/VLOOKUP($C1478,pivot!$H$4:$Q$65,2,FALSE)</f>
        <v>227.53766269924131</v>
      </c>
      <c r="J1478" s="1">
        <f>dataOrig!J1478</f>
        <v>39</v>
      </c>
      <c r="K1478" s="1">
        <f>dataOrig!K1478</f>
        <v>60</v>
      </c>
      <c r="L1478" s="1">
        <f>dataOrig!L1478</f>
        <v>68</v>
      </c>
      <c r="M1478" s="1">
        <f>dataOrig!M1478</f>
        <v>99</v>
      </c>
      <c r="N1478" s="9">
        <f>dataOrig!N1478</f>
        <v>266</v>
      </c>
      <c r="O1478" s="1">
        <f>IF(dataOrig!$S1478&gt;0,dataOrig!O1478*dataRevised!$S1478/dataOrig!$S1478,dataOrig!O1478)</f>
        <v>41.992270721580041</v>
      </c>
      <c r="P1478" s="1">
        <f>IF(dataOrig!$S1478&gt;0,dataOrig!P1478*dataRevised!$S1478/dataOrig!$S1478,dataOrig!P1478)</f>
        <v>64.603493417815443</v>
      </c>
      <c r="Q1478" s="1">
        <f>IF(dataOrig!$S1478&gt;0,dataOrig!Q1478*dataRevised!$S1478/dataOrig!$S1478,dataOrig!Q1478)</f>
        <v>73.21729254019084</v>
      </c>
      <c r="R1478" s="1">
        <f>IF(dataOrig!$S1478&gt;0,dataOrig!R1478*dataRevised!$S1478/dataOrig!$S1478,dataOrig!R1478)</f>
        <v>106.59576413939547</v>
      </c>
      <c r="S1478" s="9">
        <f>dataOrig!S1478*VLOOKUP($C1478,pivot!$H$4:$Q$65,8,FALSE)/VLOOKUP($C1478,pivot!$H$4:$Q$65,4,FALSE)</f>
        <v>286.40882081898184</v>
      </c>
      <c r="T1478" s="1">
        <f>IF(dataOrig!$X1478&gt;0,dataOrig!T1478*dataRevised!$X1478/dataOrig!$X1478,dataOrig!T1478)</f>
        <v>48.465381783916058</v>
      </c>
      <c r="U1478" s="1">
        <f>IF(dataOrig!$X1478&gt;0,dataOrig!U1478*dataRevised!$X1478/dataOrig!$X1478,dataOrig!U1478)</f>
        <v>98.14239811243003</v>
      </c>
      <c r="V1478" s="1">
        <f>IF(dataOrig!$X1478&gt;0,dataOrig!V1478*dataRevised!$X1478/dataOrig!$X1478,dataOrig!V1478)</f>
        <v>69.063169042080389</v>
      </c>
      <c r="W1478" s="1">
        <f>IF(dataOrig!$X1478&gt;0,dataOrig!W1478*dataRevised!$X1478/dataOrig!$X1478,dataOrig!W1478)</f>
        <v>115.10528173680065</v>
      </c>
      <c r="X1478" s="9">
        <f>dataOrig!X1478*VLOOKUP($C1478,pivot!$H$4:$Q$65,9,FALSE)/VLOOKUP($C1478,pivot!$H$4:$Q$65,5,FALSE)</f>
        <v>330.77623067522711</v>
      </c>
      <c r="Y1478" s="1">
        <f>IF(dataOrig!$AC1478&gt;0,dataOrig!Y1478*dataRevised!$AC1478/dataOrig!$AC1478,dataOrig!Y1478)</f>
        <v>70.866380262428351</v>
      </c>
      <c r="Z1478" s="1">
        <f>IF(dataOrig!$AC1478&gt;0,dataOrig!Z1478*dataRevised!$AC1478/dataOrig!$AC1478,dataOrig!Z1478)</f>
        <v>143.5044200314174</v>
      </c>
      <c r="AA1478" s="1">
        <f>IF(dataOrig!$AC1478&gt;0,dataOrig!AA1478*dataRevised!$AC1478/dataOrig!$AC1478,dataOrig!AA1478)</f>
        <v>100.9845918739604</v>
      </c>
      <c r="AB1478" s="1">
        <f>IF(dataOrig!$AC1478&gt;0,dataOrig!AB1478*dataRevised!$AC1478/dataOrig!$AC1478,dataOrig!AB1478)</f>
        <v>168.3076531232673</v>
      </c>
      <c r="AC1478" s="9">
        <f>dataOrig!AC1478*VLOOKUP($C1478,pivot!$H$4:$Q$65,10,FALSE)/VLOOKUP($C1478,pivot!$H$4:$Q$65,6,FALSE)</f>
        <v>483.66304529107344</v>
      </c>
    </row>
    <row r="1479" spans="1:29">
      <c r="A1479">
        <v>1550</v>
      </c>
      <c r="B1479">
        <v>10001</v>
      </c>
      <c r="C1479">
        <f>dataOrig!C1479</f>
        <v>10001</v>
      </c>
      <c r="D1479">
        <v>10</v>
      </c>
      <c r="E1479" s="1">
        <f>IF(dataOrig!$I1479&gt;0,dataOrig!E1479*dataRevised!$I1479/dataOrig!$I1479,dataOrig!E1479)</f>
        <v>0</v>
      </c>
      <c r="F1479" s="1">
        <f>IF(dataOrig!$I1479&gt;0,dataOrig!F1479*dataRevised!$I1479/dataOrig!$I1479,dataOrig!F1479)</f>
        <v>11.120261710865178</v>
      </c>
      <c r="G1479" s="1">
        <f>IF(dataOrig!$I1479&gt;0,dataOrig!G1479*dataRevised!$I1479/dataOrig!$I1479,dataOrig!G1479)</f>
        <v>0</v>
      </c>
      <c r="H1479" s="1">
        <f>IF(dataOrig!$I1479&gt;0,dataOrig!H1479*dataRevised!$I1479/dataOrig!$I1479,dataOrig!H1479)</f>
        <v>3.4216189879585159</v>
      </c>
      <c r="I1479" s="9">
        <f>dataOrig!I1479*VLOOKUP($C1479,pivot!$H$4:$Q$65,7,FALSE)/VLOOKUP($C1479,pivot!$H$4:$Q$65,2,FALSE)</f>
        <v>14.541880698823693</v>
      </c>
      <c r="J1479" s="1">
        <f>dataOrig!J1479</f>
        <v>0</v>
      </c>
      <c r="K1479" s="1">
        <f>dataOrig!K1479</f>
        <v>13</v>
      </c>
      <c r="L1479" s="1">
        <f>dataOrig!L1479</f>
        <v>0</v>
      </c>
      <c r="M1479" s="1">
        <f>dataOrig!M1479</f>
        <v>4</v>
      </c>
      <c r="N1479" s="9">
        <f>dataOrig!N1479</f>
        <v>17</v>
      </c>
      <c r="O1479" s="1">
        <f>IF(dataOrig!$S1479&gt;0,dataOrig!O1479*dataRevised!$S1479/dataOrig!$S1479,dataOrig!O1479)</f>
        <v>0</v>
      </c>
      <c r="P1479" s="1">
        <f>IF(dataOrig!$S1479&gt;0,dataOrig!P1479*dataRevised!$S1479/dataOrig!$S1479,dataOrig!P1479)</f>
        <v>13.885131415669317</v>
      </c>
      <c r="Q1479" s="1">
        <f>IF(dataOrig!$S1479&gt;0,dataOrig!Q1479*dataRevised!$S1479/dataOrig!$S1479,dataOrig!Q1479)</f>
        <v>0</v>
      </c>
      <c r="R1479" s="1">
        <f>IF(dataOrig!$S1479&gt;0,dataOrig!R1479*dataRevised!$S1479/dataOrig!$S1479,dataOrig!R1479)</f>
        <v>4.2723481278982529</v>
      </c>
      <c r="S1479" s="9">
        <f>dataOrig!S1479*VLOOKUP($C1479,pivot!$H$4:$Q$65,8,FALSE)/VLOOKUP($C1479,pivot!$H$4:$Q$65,4,FALSE)</f>
        <v>18.157479543567572</v>
      </c>
      <c r="T1479" s="1">
        <f>IF(dataOrig!$X1479&gt;0,dataOrig!T1479*dataRevised!$X1479/dataOrig!$X1479,dataOrig!T1479)</f>
        <v>0</v>
      </c>
      <c r="U1479" s="1">
        <f>IF(dataOrig!$X1479&gt;0,dataOrig!U1479*dataRevised!$X1479/dataOrig!$X1479,dataOrig!U1479)</f>
        <v>0</v>
      </c>
      <c r="V1479" s="1">
        <f>IF(dataOrig!$X1479&gt;0,dataOrig!V1479*dataRevised!$X1479/dataOrig!$X1479,dataOrig!V1479)</f>
        <v>0</v>
      </c>
      <c r="W1479" s="1">
        <f>IF(dataOrig!$X1479&gt;0,dataOrig!W1479*dataRevised!$X1479/dataOrig!$X1479,dataOrig!W1479)</f>
        <v>16.962883624370622</v>
      </c>
      <c r="X1479" s="9">
        <f>dataOrig!X1479*VLOOKUP($C1479,pivot!$H$4:$Q$65,9,FALSE)/VLOOKUP($C1479,pivot!$H$4:$Q$65,5,FALSE)</f>
        <v>16.962883624370622</v>
      </c>
      <c r="Y1479" s="1">
        <f>IF(dataOrig!$AC1479&gt;0,dataOrig!Y1479*dataRevised!$AC1479/dataOrig!$AC1479,dataOrig!Y1479)</f>
        <v>0</v>
      </c>
      <c r="Z1479" s="1">
        <f>IF(dataOrig!$AC1479&gt;0,dataOrig!Z1479*dataRevised!$AC1479/dataOrig!$AC1479,dataOrig!Z1479)</f>
        <v>0</v>
      </c>
      <c r="AA1479" s="1">
        <f>IF(dataOrig!$AC1479&gt;0,dataOrig!AA1479*dataRevised!$AC1479/dataOrig!$AC1479,dataOrig!AA1479)</f>
        <v>0</v>
      </c>
      <c r="AB1479" s="1">
        <f>IF(dataOrig!$AC1479&gt;0,dataOrig!AB1479*dataRevised!$AC1479/dataOrig!$AC1479,dataOrig!AB1479)</f>
        <v>14.722785061289891</v>
      </c>
      <c r="AC1479" s="9">
        <f>dataOrig!AC1479*VLOOKUP($C1479,pivot!$H$4:$Q$65,10,FALSE)/VLOOKUP($C1479,pivot!$H$4:$Q$65,6,FALSE)</f>
        <v>14.722785061289891</v>
      </c>
    </row>
    <row r="1480" spans="1:29">
      <c r="A1480">
        <v>1551</v>
      </c>
      <c r="B1480">
        <v>10001</v>
      </c>
      <c r="C1480">
        <f>dataOrig!C1480</f>
        <v>10001</v>
      </c>
      <c r="D1480">
        <v>10</v>
      </c>
      <c r="E1480" s="1">
        <f>IF(dataOrig!$I1480&gt;0,dataOrig!E1480*dataRevised!$I1480/dataOrig!$I1480,dataOrig!E1480)</f>
        <v>5.1324284819377741</v>
      </c>
      <c r="F1480" s="1">
        <f>IF(dataOrig!$I1480&gt;0,dataOrig!F1480*dataRevised!$I1480/dataOrig!$I1480,dataOrig!F1480)</f>
        <v>11.975666457854805</v>
      </c>
      <c r="G1480" s="1">
        <f>IF(dataOrig!$I1480&gt;0,dataOrig!G1480*dataRevised!$I1480/dataOrig!$I1480,dataOrig!G1480)</f>
        <v>5.1324284819377741</v>
      </c>
      <c r="H1480" s="1">
        <f>IF(dataOrig!$I1480&gt;0,dataOrig!H1480*dataRevised!$I1480/dataOrig!$I1480,dataOrig!H1480)</f>
        <v>10.264856963875548</v>
      </c>
      <c r="I1480" s="9">
        <f>dataOrig!I1480*VLOOKUP($C1480,pivot!$H$4:$Q$65,7,FALSE)/VLOOKUP($C1480,pivot!$H$4:$Q$65,2,FALSE)</f>
        <v>32.505380385605903</v>
      </c>
      <c r="J1480" s="1">
        <f>dataOrig!J1480</f>
        <v>6</v>
      </c>
      <c r="K1480" s="1">
        <f>dataOrig!K1480</f>
        <v>14</v>
      </c>
      <c r="L1480" s="1">
        <f>dataOrig!L1480</f>
        <v>6</v>
      </c>
      <c r="M1480" s="1">
        <f>dataOrig!M1480</f>
        <v>12</v>
      </c>
      <c r="N1480" s="9">
        <f>dataOrig!N1480</f>
        <v>38</v>
      </c>
      <c r="O1480" s="1">
        <f>IF(dataOrig!$S1480&gt;0,dataOrig!O1480*dataRevised!$S1480/dataOrig!$S1480,dataOrig!O1480)</f>
        <v>6.252111396951574</v>
      </c>
      <c r="P1480" s="1">
        <f>IF(dataOrig!$S1480&gt;0,dataOrig!P1480*dataRevised!$S1480/dataOrig!$S1480,dataOrig!P1480)</f>
        <v>14.58825992622034</v>
      </c>
      <c r="Q1480" s="1">
        <f>IF(dataOrig!$S1480&gt;0,dataOrig!Q1480*dataRevised!$S1480/dataOrig!$S1480,dataOrig!Q1480)</f>
        <v>6.252111396951574</v>
      </c>
      <c r="R1480" s="1">
        <f>IF(dataOrig!$S1480&gt;0,dataOrig!R1480*dataRevised!$S1480/dataOrig!$S1480,dataOrig!R1480)</f>
        <v>12.504222793903148</v>
      </c>
      <c r="S1480" s="9">
        <f>dataOrig!S1480*VLOOKUP($C1480,pivot!$H$4:$Q$65,8,FALSE)/VLOOKUP($C1480,pivot!$H$4:$Q$65,4,FALSE)</f>
        <v>39.596705514026638</v>
      </c>
      <c r="T1480" s="1">
        <f>IF(dataOrig!$X1480&gt;0,dataOrig!T1480*dataRevised!$X1480/dataOrig!$X1480,dataOrig!T1480)</f>
        <v>8.4814418121853112</v>
      </c>
      <c r="U1480" s="1">
        <f>IF(dataOrig!$X1480&gt;0,dataOrig!U1480*dataRevised!$X1480/dataOrig!$X1480,dataOrig!U1480)</f>
        <v>24.232690891958029</v>
      </c>
      <c r="V1480" s="1">
        <f>IF(dataOrig!$X1480&gt;0,dataOrig!V1480*dataRevised!$X1480/dataOrig!$X1480,dataOrig!V1480)</f>
        <v>6.0581727229895073</v>
      </c>
      <c r="W1480" s="1">
        <f>IF(dataOrig!$X1480&gt;0,dataOrig!W1480*dataRevised!$X1480/dataOrig!$X1480,dataOrig!W1480)</f>
        <v>10.904710901381113</v>
      </c>
      <c r="X1480" s="9">
        <f>dataOrig!X1480*VLOOKUP($C1480,pivot!$H$4:$Q$65,9,FALSE)/VLOOKUP($C1480,pivot!$H$4:$Q$65,5,FALSE)</f>
        <v>49.677016328513965</v>
      </c>
      <c r="Y1480" s="1">
        <f>IF(dataOrig!$AC1480&gt;0,dataOrig!Y1480*dataRevised!$AC1480/dataOrig!$AC1480,dataOrig!Y1480)</f>
        <v>9.1539923669165209</v>
      </c>
      <c r="Z1480" s="1">
        <f>IF(dataOrig!$AC1480&gt;0,dataOrig!Z1480*dataRevised!$AC1480/dataOrig!$AC1480,dataOrig!Z1480)</f>
        <v>26.154263905475773</v>
      </c>
      <c r="AA1480" s="1">
        <f>IF(dataOrig!$AC1480&gt;0,dataOrig!AA1480*dataRevised!$AC1480/dataOrig!$AC1480,dataOrig!AA1480)</f>
        <v>6.5385659763689432</v>
      </c>
      <c r="AB1480" s="1">
        <f>IF(dataOrig!$AC1480&gt;0,dataOrig!AB1480*dataRevised!$AC1480/dataOrig!$AC1480,dataOrig!AB1480)</f>
        <v>11.769418757464098</v>
      </c>
      <c r="AC1480" s="9">
        <f>dataOrig!AC1480*VLOOKUP($C1480,pivot!$H$4:$Q$65,10,FALSE)/VLOOKUP($C1480,pivot!$H$4:$Q$65,6,FALSE)</f>
        <v>53.616241006225337</v>
      </c>
    </row>
    <row r="1481" spans="1:29">
      <c r="A1481">
        <v>1552</v>
      </c>
      <c r="B1481">
        <v>10001</v>
      </c>
      <c r="C1481">
        <f>dataOrig!C1481</f>
        <v>10001</v>
      </c>
      <c r="D1481">
        <v>10</v>
      </c>
      <c r="E1481" s="1">
        <f>IF(dataOrig!$I1481&gt;0,dataOrig!E1481*dataRevised!$I1481/dataOrig!$I1481,dataOrig!E1481)</f>
        <v>294.25923296443233</v>
      </c>
      <c r="F1481" s="1">
        <f>IF(dataOrig!$I1481&gt;0,dataOrig!F1481*dataRevised!$I1481/dataOrig!$I1481,dataOrig!F1481)</f>
        <v>565.42253776014468</v>
      </c>
      <c r="G1481" s="1">
        <f>IF(dataOrig!$I1481&gt;0,dataOrig!G1481*dataRevised!$I1481/dataOrig!$I1481,dataOrig!G1481)</f>
        <v>217.27280573536575</v>
      </c>
      <c r="H1481" s="1">
        <f>IF(dataOrig!$I1481&gt;0,dataOrig!H1481*dataRevised!$I1481/dataOrig!$I1481,dataOrig!H1481)</f>
        <v>395.19699310920862</v>
      </c>
      <c r="I1481" s="9">
        <f>dataOrig!I1481*VLOOKUP($C1481,pivot!$H$4:$Q$65,7,FALSE)/VLOOKUP($C1481,pivot!$H$4:$Q$65,2,FALSE)</f>
        <v>1472.1515695691514</v>
      </c>
      <c r="J1481" s="1">
        <f>dataOrig!J1481</f>
        <v>344</v>
      </c>
      <c r="K1481" s="1">
        <f>dataOrig!K1481</f>
        <v>661</v>
      </c>
      <c r="L1481" s="1">
        <f>dataOrig!L1481</f>
        <v>254</v>
      </c>
      <c r="M1481" s="1">
        <f>dataOrig!M1481</f>
        <v>462</v>
      </c>
      <c r="N1481" s="9">
        <f>dataOrig!N1481</f>
        <v>1721</v>
      </c>
      <c r="O1481" s="1">
        <f>IF(dataOrig!$S1481&gt;0,dataOrig!O1481*dataRevised!$S1481/dataOrig!$S1481,dataOrig!O1481)</f>
        <v>348.52831661502637</v>
      </c>
      <c r="P1481" s="1">
        <f>IF(dataOrig!$S1481&gt;0,dataOrig!P1481*dataRevised!$S1481/dataOrig!$S1481,dataOrig!P1481)</f>
        <v>669.70121303061751</v>
      </c>
      <c r="Q1481" s="1">
        <f>IF(dataOrig!$S1481&gt;0,dataOrig!Q1481*dataRevised!$S1481/dataOrig!$S1481,dataOrig!Q1481)</f>
        <v>257.34358261690903</v>
      </c>
      <c r="R1481" s="1">
        <f>IF(dataOrig!$S1481&gt;0,dataOrig!R1481*dataRevised!$S1481/dataOrig!$S1481,dataOrig!R1481)</f>
        <v>468.08163452366909</v>
      </c>
      <c r="S1481" s="9">
        <f>dataOrig!S1481*VLOOKUP($C1481,pivot!$H$4:$Q$65,8,FALSE)/VLOOKUP($C1481,pivot!$H$4:$Q$65,4,FALSE)</f>
        <v>1743.6547467862222</v>
      </c>
      <c r="T1481" s="1">
        <f>IF(dataOrig!$X1481&gt;0,dataOrig!T1481*dataRevised!$X1481/dataOrig!$X1481,dataOrig!T1481)</f>
        <v>445.88151241202775</v>
      </c>
      <c r="U1481" s="1">
        <f>IF(dataOrig!$X1481&gt;0,dataOrig!U1481*dataRevised!$X1481/dataOrig!$X1481,dataOrig!U1481)</f>
        <v>1066.2383992461534</v>
      </c>
      <c r="V1481" s="1">
        <f>IF(dataOrig!$X1481&gt;0,dataOrig!V1481*dataRevised!$X1481/dataOrig!$X1481,dataOrig!V1481)</f>
        <v>270.19450344533203</v>
      </c>
      <c r="W1481" s="1">
        <f>IF(dataOrig!$X1481&gt;0,dataOrig!W1481*dataRevised!$X1481/dataOrig!$X1481,dataOrig!W1481)</f>
        <v>404.68593789569911</v>
      </c>
      <c r="X1481" s="9">
        <f>dataOrig!X1481*VLOOKUP($C1481,pivot!$H$4:$Q$65,9,FALSE)/VLOOKUP($C1481,pivot!$H$4:$Q$65,5,FALSE)</f>
        <v>2187.0003529992123</v>
      </c>
      <c r="Y1481" s="1">
        <f>IF(dataOrig!$AC1481&gt;0,dataOrig!Y1481*dataRevised!$AC1481/dataOrig!$AC1481,dataOrig!Y1481)</f>
        <v>491.5745384710446</v>
      </c>
      <c r="Z1481" s="1">
        <f>IF(dataOrig!$AC1481&gt;0,dataOrig!Z1481*dataRevised!$AC1481/dataOrig!$AC1481,dataOrig!Z1481)</f>
        <v>1175.504331126411</v>
      </c>
      <c r="AA1481" s="1">
        <f>IF(dataOrig!$AC1481&gt;0,dataOrig!AA1481*dataRevised!$AC1481/dataOrig!$AC1481,dataOrig!AA1481)</f>
        <v>297.88348391044275</v>
      </c>
      <c r="AB1481" s="1">
        <f>IF(dataOrig!$AC1481&gt;0,dataOrig!AB1481*dataRevised!$AC1481/dataOrig!$AC1481,dataOrig!AB1481)</f>
        <v>446.15732567752411</v>
      </c>
      <c r="AC1481" s="9">
        <f>dataOrig!AC1481*VLOOKUP($C1481,pivot!$H$4:$Q$65,10,FALSE)/VLOOKUP($C1481,pivot!$H$4:$Q$65,6,FALSE)</f>
        <v>2411.1196791854227</v>
      </c>
    </row>
    <row r="1482" spans="1:29">
      <c r="A1482">
        <v>1553</v>
      </c>
      <c r="B1482">
        <v>10001</v>
      </c>
      <c r="C1482">
        <f>dataOrig!C1482</f>
        <v>10001</v>
      </c>
      <c r="D1482">
        <v>10</v>
      </c>
      <c r="E1482" s="1">
        <f>IF(dataOrig!$I1482&gt;0,dataOrig!E1482*dataRevised!$I1482/dataOrig!$I1482,dataOrig!E1482)</f>
        <v>18.818904433771838</v>
      </c>
      <c r="F1482" s="1">
        <f>IF(dataOrig!$I1482&gt;0,dataOrig!F1482*dataRevised!$I1482/dataOrig!$I1482,dataOrig!F1482)</f>
        <v>44.481046843460703</v>
      </c>
      <c r="G1482" s="1">
        <f>IF(dataOrig!$I1482&gt;0,dataOrig!G1482*dataRevised!$I1482/dataOrig!$I1482,dataOrig!G1482)</f>
        <v>16.252690192802952</v>
      </c>
      <c r="H1482" s="1">
        <f>IF(dataOrig!$I1482&gt;0,dataOrig!H1482*dataRevised!$I1482/dataOrig!$I1482,dataOrig!H1482)</f>
        <v>34.216189879585158</v>
      </c>
      <c r="I1482" s="9">
        <f>dataOrig!I1482*VLOOKUP($C1482,pivot!$H$4:$Q$65,7,FALSE)/VLOOKUP($C1482,pivot!$H$4:$Q$65,2,FALSE)</f>
        <v>113.76883134962065</v>
      </c>
      <c r="J1482" s="1">
        <f>dataOrig!J1482</f>
        <v>22</v>
      </c>
      <c r="K1482" s="1">
        <f>dataOrig!K1482</f>
        <v>52</v>
      </c>
      <c r="L1482" s="1">
        <f>dataOrig!L1482</f>
        <v>19</v>
      </c>
      <c r="M1482" s="1">
        <f>dataOrig!M1482</f>
        <v>40</v>
      </c>
      <c r="N1482" s="9">
        <f>dataOrig!N1482</f>
        <v>133</v>
      </c>
      <c r="O1482" s="1">
        <f>IF(dataOrig!$S1482&gt;0,dataOrig!O1482*dataRevised!$S1482/dataOrig!$S1482,dataOrig!O1482)</f>
        <v>22.723631898157088</v>
      </c>
      <c r="P1482" s="1">
        <f>IF(dataOrig!$S1482&gt;0,dataOrig!P1482*dataRevised!$S1482/dataOrig!$S1482,dataOrig!P1482)</f>
        <v>53.710402668371295</v>
      </c>
      <c r="Q1482" s="1">
        <f>IF(dataOrig!$S1482&gt;0,dataOrig!Q1482*dataRevised!$S1482/dataOrig!$S1482,dataOrig!Q1482)</f>
        <v>19.624954821135667</v>
      </c>
      <c r="R1482" s="1">
        <f>IF(dataOrig!$S1482&gt;0,dataOrig!R1482*dataRevised!$S1482/dataOrig!$S1482,dataOrig!R1482)</f>
        <v>41.315694360285612</v>
      </c>
      <c r="S1482" s="9">
        <f>dataOrig!S1482*VLOOKUP($C1482,pivot!$H$4:$Q$65,8,FALSE)/VLOOKUP($C1482,pivot!$H$4:$Q$65,4,FALSE)</f>
        <v>137.37468374794966</v>
      </c>
      <c r="T1482" s="1">
        <f>IF(dataOrig!$X1482&gt;0,dataOrig!T1482*dataRevised!$X1482/dataOrig!$X1482,dataOrig!T1482)</f>
        <v>29.079229070349644</v>
      </c>
      <c r="U1482" s="1">
        <f>IF(dataOrig!$X1482&gt;0,dataOrig!U1482*dataRevised!$X1482/dataOrig!$X1482,dataOrig!U1482)</f>
        <v>81.179514488059411</v>
      </c>
      <c r="V1482" s="1">
        <f>IF(dataOrig!$X1482&gt;0,dataOrig!V1482*dataRevised!$X1482/dataOrig!$X1482,dataOrig!V1482)</f>
        <v>21.80942180276223</v>
      </c>
      <c r="W1482" s="1">
        <f>IF(dataOrig!$X1482&gt;0,dataOrig!W1482*dataRevised!$X1482/dataOrig!$X1482,dataOrig!W1482)</f>
        <v>41.195574516328662</v>
      </c>
      <c r="X1482" s="9">
        <f>dataOrig!X1482*VLOOKUP($C1482,pivot!$H$4:$Q$65,9,FALSE)/VLOOKUP($C1482,pivot!$H$4:$Q$65,5,FALSE)</f>
        <v>173.26373987749994</v>
      </c>
      <c r="Y1482" s="1">
        <f>IF(dataOrig!$AC1482&gt;0,dataOrig!Y1482*dataRevised!$AC1482/dataOrig!$AC1482,dataOrig!Y1482)</f>
        <v>30.769494044029866</v>
      </c>
      <c r="Z1482" s="1">
        <f>IF(dataOrig!$AC1482&gt;0,dataOrig!Z1482*dataRevised!$AC1482/dataOrig!$AC1482,dataOrig!Z1482)</f>
        <v>85.898170872916722</v>
      </c>
      <c r="AA1482" s="1">
        <f>IF(dataOrig!$AC1482&gt;0,dataOrig!AA1482*dataRevised!$AC1482/dataOrig!$AC1482,dataOrig!AA1482)</f>
        <v>23.077120533022402</v>
      </c>
      <c r="AB1482" s="1">
        <f>IF(dataOrig!$AC1482&gt;0,dataOrig!AB1482*dataRevised!$AC1482/dataOrig!$AC1482,dataOrig!AB1482)</f>
        <v>43.590116562375648</v>
      </c>
      <c r="AC1482" s="9">
        <f>dataOrig!AC1482*VLOOKUP($C1482,pivot!$H$4:$Q$65,10,FALSE)/VLOOKUP($C1482,pivot!$H$4:$Q$65,6,FALSE)</f>
        <v>183.33490201234463</v>
      </c>
    </row>
    <row r="1483" spans="1:29">
      <c r="A1483">
        <v>1554</v>
      </c>
      <c r="B1483">
        <v>10001</v>
      </c>
      <c r="C1483">
        <f>dataOrig!C1483</f>
        <v>10001</v>
      </c>
      <c r="D1483">
        <v>10</v>
      </c>
      <c r="E1483" s="1">
        <f>IF(dataOrig!$I1483&gt;0,dataOrig!E1483*dataRevised!$I1483/dataOrig!$I1483,dataOrig!E1483)</f>
        <v>91.528307927890296</v>
      </c>
      <c r="F1483" s="1">
        <f>IF(dataOrig!$I1483&gt;0,dataOrig!F1483*dataRevised!$I1483/dataOrig!$I1483,dataOrig!F1483)</f>
        <v>187.33363959072875</v>
      </c>
      <c r="G1483" s="1">
        <f>IF(dataOrig!$I1483&gt;0,dataOrig!G1483*dataRevised!$I1483/dataOrig!$I1483,dataOrig!G1483)</f>
        <v>74.420212988097731</v>
      </c>
      <c r="H1483" s="1">
        <f>IF(dataOrig!$I1483&gt;0,dataOrig!H1483*dataRevised!$I1483/dataOrig!$I1483,dataOrig!H1483)</f>
        <v>180.49040161481173</v>
      </c>
      <c r="I1483" s="9">
        <f>dataOrig!I1483*VLOOKUP($C1483,pivot!$H$4:$Q$65,7,FALSE)/VLOOKUP($C1483,pivot!$H$4:$Q$65,2,FALSE)</f>
        <v>533.77256212152849</v>
      </c>
      <c r="J1483" s="1">
        <f>dataOrig!J1483</f>
        <v>107</v>
      </c>
      <c r="K1483" s="1">
        <f>dataOrig!K1483</f>
        <v>219</v>
      </c>
      <c r="L1483" s="1">
        <f>dataOrig!L1483</f>
        <v>87</v>
      </c>
      <c r="M1483" s="1">
        <f>dataOrig!M1483</f>
        <v>211</v>
      </c>
      <c r="N1483" s="9">
        <f>dataOrig!N1483</f>
        <v>624</v>
      </c>
      <c r="O1483" s="1">
        <f>IF(dataOrig!$S1483&gt;0,dataOrig!O1483*dataRevised!$S1483/dataOrig!$S1483,dataOrig!O1483)</f>
        <v>107.02674013700384</v>
      </c>
      <c r="P1483" s="1">
        <f>IF(dataOrig!$S1483&gt;0,dataOrig!P1483*dataRevised!$S1483/dataOrig!$S1483,dataOrig!P1483)</f>
        <v>219.05472981312005</v>
      </c>
      <c r="Q1483" s="1">
        <f>IF(dataOrig!$S1483&gt;0,dataOrig!Q1483*dataRevised!$S1483/dataOrig!$S1483,dataOrig!Q1483)</f>
        <v>87.021741980554523</v>
      </c>
      <c r="R1483" s="1">
        <f>IF(dataOrig!$S1483&gt;0,dataOrig!R1483*dataRevised!$S1483/dataOrig!$S1483,dataOrig!R1483)</f>
        <v>211.0527305505403</v>
      </c>
      <c r="S1483" s="9">
        <f>dataOrig!S1483*VLOOKUP($C1483,pivot!$H$4:$Q$65,8,FALSE)/VLOOKUP($C1483,pivot!$H$4:$Q$65,4,FALSE)</f>
        <v>624.15594248121874</v>
      </c>
      <c r="T1483" s="1">
        <f>IF(dataOrig!$X1483&gt;0,dataOrig!T1483*dataRevised!$X1483/dataOrig!$X1483,dataOrig!T1483)</f>
        <v>139.33797262875868</v>
      </c>
      <c r="U1483" s="1">
        <f>IF(dataOrig!$X1483&gt;0,dataOrig!U1483*dataRevised!$X1483/dataOrig!$X1483,dataOrig!U1483)</f>
        <v>363.49036337937048</v>
      </c>
      <c r="V1483" s="1">
        <f>IF(dataOrig!$X1483&gt;0,dataOrig!V1483*dataRevised!$X1483/dataOrig!$X1483,dataOrig!V1483)</f>
        <v>100.56566720162583</v>
      </c>
      <c r="W1483" s="1">
        <f>IF(dataOrig!$X1483&gt;0,dataOrig!W1483*dataRevised!$X1483/dataOrig!$X1483,dataOrig!W1483)</f>
        <v>201.13133440325166</v>
      </c>
      <c r="X1483" s="9">
        <f>dataOrig!X1483*VLOOKUP($C1483,pivot!$H$4:$Q$65,9,FALSE)/VLOOKUP($C1483,pivot!$H$4:$Q$65,5,FALSE)</f>
        <v>804.52533761300663</v>
      </c>
      <c r="Y1483" s="1">
        <f>IF(dataOrig!$AC1483&gt;0,dataOrig!Y1483*dataRevised!$AC1483/dataOrig!$AC1483,dataOrig!Y1483)</f>
        <v>148.40936000829106</v>
      </c>
      <c r="Z1483" s="1">
        <f>IF(dataOrig!$AC1483&gt;0,dataOrig!Z1483*dataRevised!$AC1483/dataOrig!$AC1483,dataOrig!Z1483)</f>
        <v>387.15485219554188</v>
      </c>
      <c r="AA1483" s="1">
        <f>IF(dataOrig!$AC1483&gt;0,dataOrig!AA1483*dataRevised!$AC1483/dataOrig!$AC1483,dataOrig!AA1483)</f>
        <v>107.1128424407666</v>
      </c>
      <c r="AB1483" s="1">
        <f>IF(dataOrig!$AC1483&gt;0,dataOrig!AB1483*dataRevised!$AC1483/dataOrig!$AC1483,dataOrig!AB1483)</f>
        <v>214.2256848815332</v>
      </c>
      <c r="AC1483" s="9">
        <f>dataOrig!AC1483*VLOOKUP($C1483,pivot!$H$4:$Q$65,10,FALSE)/VLOOKUP($C1483,pivot!$H$4:$Q$65,6,FALSE)</f>
        <v>856.90273952613279</v>
      </c>
    </row>
    <row r="1484" spans="1:29">
      <c r="A1484">
        <v>1555</v>
      </c>
      <c r="B1484">
        <v>10001</v>
      </c>
      <c r="C1484">
        <f>dataOrig!C1484</f>
        <v>10001</v>
      </c>
      <c r="D1484">
        <v>10</v>
      </c>
      <c r="E1484" s="1">
        <f>IF(dataOrig!$I1484&gt;0,dataOrig!E1484*dataRevised!$I1484/dataOrig!$I1484,dataOrig!E1484)</f>
        <v>616.74682257952247</v>
      </c>
      <c r="F1484" s="1">
        <f>IF(dataOrig!$I1484&gt;0,dataOrig!F1484*dataRevised!$I1484/dataOrig!$I1484,dataOrig!F1484)</f>
        <v>5060.574483190645</v>
      </c>
      <c r="G1484" s="1">
        <f>IF(dataOrig!$I1484&gt;0,dataOrig!G1484*dataRevised!$I1484/dataOrig!$I1484,dataOrig!G1484)</f>
        <v>387.49835038630192</v>
      </c>
      <c r="H1484" s="1">
        <f>IF(dataOrig!$I1484&gt;0,dataOrig!H1484*dataRevised!$I1484/dataOrig!$I1484,dataOrig!H1484)</f>
        <v>2826.2572840537341</v>
      </c>
      <c r="I1484" s="9">
        <f>dataOrig!I1484*VLOOKUP($C1484,pivot!$H$4:$Q$65,7,FALSE)/VLOOKUP($C1484,pivot!$H$4:$Q$65,2,FALSE)</f>
        <v>8891.0769402102032</v>
      </c>
      <c r="J1484" s="1">
        <f>dataOrig!J1484</f>
        <v>721</v>
      </c>
      <c r="K1484" s="1">
        <f>dataOrig!K1484</f>
        <v>5916</v>
      </c>
      <c r="L1484" s="1">
        <f>dataOrig!L1484</f>
        <v>453</v>
      </c>
      <c r="M1484" s="1">
        <f>dataOrig!M1484</f>
        <v>3304</v>
      </c>
      <c r="N1484" s="9">
        <f>dataOrig!N1484</f>
        <v>10394</v>
      </c>
      <c r="O1484" s="1">
        <f>IF(dataOrig!$S1484&gt;0,dataOrig!O1484*dataRevised!$S1484/dataOrig!$S1484,dataOrig!O1484)</f>
        <v>772.97373938368128</v>
      </c>
      <c r="P1484" s="1">
        <f>IF(dataOrig!$S1484&gt;0,dataOrig!P1484*dataRevised!$S1484/dataOrig!$S1484,dataOrig!P1484)</f>
        <v>6342.4585883409964</v>
      </c>
      <c r="Q1484" s="1">
        <f>IF(dataOrig!$S1484&gt;0,dataOrig!Q1484*dataRevised!$S1484/dataOrig!$S1484,dataOrig!Q1484)</f>
        <v>485.65479048655703</v>
      </c>
      <c r="R1484" s="1">
        <f>IF(dataOrig!$S1484&gt;0,dataOrig!R1484*dataRevised!$S1484/dataOrig!$S1484,dataOrig!R1484)</f>
        <v>3542.170922224248</v>
      </c>
      <c r="S1484" s="9">
        <f>dataOrig!S1484*VLOOKUP($C1484,pivot!$H$4:$Q$65,8,FALSE)/VLOOKUP($C1484,pivot!$H$4:$Q$65,4,FALSE)</f>
        <v>11143.258040435483</v>
      </c>
      <c r="T1484" s="1">
        <f>IF(dataOrig!$X1484&gt;0,dataOrig!T1484*dataRevised!$X1484/dataOrig!$X1484,dataOrig!T1484)</f>
        <v>936.59350297417802</v>
      </c>
      <c r="U1484" s="1">
        <f>IF(dataOrig!$X1484&gt;0,dataOrig!U1484*dataRevised!$X1484/dataOrig!$X1484,dataOrig!U1484)</f>
        <v>1821.0867205306461</v>
      </c>
      <c r="V1484" s="1">
        <f>IF(dataOrig!$X1484&gt;0,dataOrig!V1484*dataRevised!$X1484/dataOrig!$X1484,dataOrig!V1484)</f>
        <v>478.59564511617111</v>
      </c>
      <c r="W1484" s="1">
        <f>IF(dataOrig!$X1484&gt;0,dataOrig!W1484*dataRevised!$X1484/dataOrig!$X1484,dataOrig!W1484)</f>
        <v>8625.6263229924607</v>
      </c>
      <c r="X1484" s="9">
        <f>dataOrig!X1484*VLOOKUP($C1484,pivot!$H$4:$Q$65,9,FALSE)/VLOOKUP($C1484,pivot!$H$4:$Q$65,5,FALSE)</f>
        <v>11861.902191613457</v>
      </c>
      <c r="Y1484" s="1">
        <f>IF(dataOrig!$AC1484&gt;0,dataOrig!Y1484*dataRevised!$AC1484/dataOrig!$AC1484,dataOrig!Y1484)</f>
        <v>944.4958987927937</v>
      </c>
      <c r="Z1484" s="1">
        <f>IF(dataOrig!$AC1484&gt;0,dataOrig!Z1484*dataRevised!$AC1484/dataOrig!$AC1484,dataOrig!Z1484)</f>
        <v>1836.4519222323015</v>
      </c>
      <c r="AA1484" s="1">
        <f>IF(dataOrig!$AC1484&gt;0,dataOrig!AA1484*dataRevised!$AC1484/dataOrig!$AC1484,dataOrig!AA1484)</f>
        <v>482.63373871041853</v>
      </c>
      <c r="AB1484" s="1">
        <f>IF(dataOrig!$AC1484&gt;0,dataOrig!AB1484*dataRevised!$AC1484/dataOrig!$AC1484,dataOrig!AB1484)</f>
        <v>8698.4040148847325</v>
      </c>
      <c r="AC1484" s="9">
        <f>dataOrig!AC1484*VLOOKUP($C1484,pivot!$H$4:$Q$65,10,FALSE)/VLOOKUP($C1484,pivot!$H$4:$Q$65,6,FALSE)</f>
        <v>11961.985574620247</v>
      </c>
    </row>
    <row r="1485" spans="1:29">
      <c r="A1485">
        <v>1556</v>
      </c>
      <c r="B1485">
        <v>10001</v>
      </c>
      <c r="C1485">
        <f>dataOrig!C1485</f>
        <v>10001</v>
      </c>
      <c r="D1485">
        <v>10</v>
      </c>
      <c r="E1485" s="1">
        <f>IF(dataOrig!$I1485&gt;0,dataOrig!E1485*dataRevised!$I1485/dataOrig!$I1485,dataOrig!E1485)</f>
        <v>2192.4023665344189</v>
      </c>
      <c r="F1485" s="1">
        <f>IF(dataOrig!$I1485&gt;0,dataOrig!F1485*dataRevised!$I1485/dataOrig!$I1485,dataOrig!F1485)</f>
        <v>4794.5436068768704</v>
      </c>
      <c r="G1485" s="1">
        <f>IF(dataOrig!$I1485&gt;0,dataOrig!G1485*dataRevised!$I1485/dataOrig!$I1485,dataOrig!G1485)</f>
        <v>1043.5937913273474</v>
      </c>
      <c r="H1485" s="1">
        <f>IF(dataOrig!$I1485&gt;0,dataOrig!H1485*dataRevised!$I1485/dataOrig!$I1485,dataOrig!H1485)</f>
        <v>3484.0635344887587</v>
      </c>
      <c r="I1485" s="9">
        <f>dataOrig!I1485*VLOOKUP($C1485,pivot!$H$4:$Q$65,7,FALSE)/VLOOKUP($C1485,pivot!$H$4:$Q$65,2,FALSE)</f>
        <v>11514.603299227396</v>
      </c>
      <c r="J1485" s="1">
        <f>dataOrig!J1485</f>
        <v>2563</v>
      </c>
      <c r="K1485" s="1">
        <f>dataOrig!K1485</f>
        <v>5605</v>
      </c>
      <c r="L1485" s="1">
        <f>dataOrig!L1485</f>
        <v>1220</v>
      </c>
      <c r="M1485" s="1">
        <f>dataOrig!M1485</f>
        <v>4073</v>
      </c>
      <c r="N1485" s="9">
        <f>dataOrig!N1485</f>
        <v>13461</v>
      </c>
      <c r="O1485" s="1">
        <f>IF(dataOrig!$S1485&gt;0,dataOrig!O1485*dataRevised!$S1485/dataOrig!$S1485,dataOrig!O1485)</f>
        <v>2196.3957037499913</v>
      </c>
      <c r="P1485" s="1">
        <f>IF(dataOrig!$S1485&gt;0,dataOrig!P1485*dataRevised!$S1485/dataOrig!$S1485,dataOrig!P1485)</f>
        <v>4803.2765975492403</v>
      </c>
      <c r="Q1485" s="1">
        <f>IF(dataOrig!$S1485&gt;0,dataOrig!Q1485*dataRevised!$S1485/dataOrig!$S1485,dataOrig!Q1485)</f>
        <v>1045.4946385388175</v>
      </c>
      <c r="R1485" s="1">
        <f>IF(dataOrig!$S1485&gt;0,dataOrig!R1485*dataRevised!$S1485/dataOrig!$S1485,dataOrig!R1485)</f>
        <v>3490.4095596463967</v>
      </c>
      <c r="S1485" s="9">
        <f>dataOrig!S1485*VLOOKUP($C1485,pivot!$H$4:$Q$65,8,FALSE)/VLOOKUP($C1485,pivot!$H$4:$Q$65,4,FALSE)</f>
        <v>11535.576499484447</v>
      </c>
      <c r="T1485" s="1">
        <f>IF(dataOrig!$X1485&gt;0,dataOrig!T1485*dataRevised!$X1485/dataOrig!$X1485,dataOrig!T1485)</f>
        <v>3357.4393230807859</v>
      </c>
      <c r="U1485" s="1">
        <f>IF(dataOrig!$X1485&gt;0,dataOrig!U1485*dataRevised!$X1485/dataOrig!$X1485,dataOrig!U1485)</f>
        <v>8883.7044809918152</v>
      </c>
      <c r="V1485" s="1">
        <f>IF(dataOrig!$X1485&gt;0,dataOrig!V1485*dataRevised!$X1485/dataOrig!$X1485,dataOrig!V1485)</f>
        <v>1375.2052081186184</v>
      </c>
      <c r="W1485" s="1">
        <f>IF(dataOrig!$X1485&gt;0,dataOrig!W1485*dataRevised!$X1485/dataOrig!$X1485,dataOrig!W1485)</f>
        <v>3697.9086301127959</v>
      </c>
      <c r="X1485" s="9">
        <f>dataOrig!X1485*VLOOKUP($C1485,pivot!$H$4:$Q$65,9,FALSE)/VLOOKUP($C1485,pivot!$H$4:$Q$65,5,FALSE)</f>
        <v>17314.257642304015</v>
      </c>
      <c r="Y1485" s="1">
        <f>IF(dataOrig!$AC1485&gt;0,dataOrig!Y1485*dataRevised!$AC1485/dataOrig!$AC1485,dataOrig!Y1485)</f>
        <v>2985.8832924533704</v>
      </c>
      <c r="Z1485" s="1">
        <f>IF(dataOrig!$AC1485&gt;0,dataOrig!Z1485*dataRevised!$AC1485/dataOrig!$AC1485,dataOrig!Z1485)</f>
        <v>7900.5760737163873</v>
      </c>
      <c r="AA1485" s="1">
        <f>IF(dataOrig!$AC1485&gt;0,dataOrig!AA1485*dataRevised!$AC1485/dataOrig!$AC1485,dataOrig!AA1485)</f>
        <v>1223.0160725133796</v>
      </c>
      <c r="AB1485" s="1">
        <f>IF(dataOrig!$AC1485&gt;0,dataOrig!AB1485*dataRevised!$AC1485/dataOrig!$AC1485,dataOrig!AB1485)</f>
        <v>3288.6740557804719</v>
      </c>
      <c r="AC1485" s="9">
        <f>dataOrig!AC1485*VLOOKUP($C1485,pivot!$H$4:$Q$65,10,FALSE)/VLOOKUP($C1485,pivot!$H$4:$Q$65,6,FALSE)</f>
        <v>15398.149494463607</v>
      </c>
    </row>
    <row r="1486" spans="1:29">
      <c r="A1486">
        <v>1557</v>
      </c>
      <c r="B1486">
        <v>10001</v>
      </c>
      <c r="C1486">
        <f>dataOrig!C1486</f>
        <v>10001</v>
      </c>
      <c r="D1486">
        <v>10</v>
      </c>
      <c r="E1486" s="1">
        <f>IF(dataOrig!$I1486&gt;0,dataOrig!E1486*dataRevised!$I1486/dataOrig!$I1486,dataOrig!E1486)</f>
        <v>2040.1403215702651</v>
      </c>
      <c r="F1486" s="1">
        <f>IF(dataOrig!$I1486&gt;0,dataOrig!F1486*dataRevised!$I1486/dataOrig!$I1486,dataOrig!F1486)</f>
        <v>9169.0834829818323</v>
      </c>
      <c r="G1486" s="1">
        <f>IF(dataOrig!$I1486&gt;0,dataOrig!G1486*dataRevised!$I1486/dataOrig!$I1486,dataOrig!G1486)</f>
        <v>1369.5029999303961</v>
      </c>
      <c r="H1486" s="1">
        <f>IF(dataOrig!$I1486&gt;0,dataOrig!H1486*dataRevised!$I1486/dataOrig!$I1486,dataOrig!H1486)</f>
        <v>5834.7157792162598</v>
      </c>
      <c r="I1486" s="9">
        <f>dataOrig!I1486*VLOOKUP($C1486,pivot!$H$4:$Q$65,7,FALSE)/VLOOKUP($C1486,pivot!$H$4:$Q$65,2,FALSE)</f>
        <v>18413.442583698754</v>
      </c>
      <c r="J1486" s="1">
        <f>dataOrig!J1486</f>
        <v>2385</v>
      </c>
      <c r="K1486" s="1">
        <f>dataOrig!K1486</f>
        <v>10719</v>
      </c>
      <c r="L1486" s="1">
        <f>dataOrig!L1486</f>
        <v>1601</v>
      </c>
      <c r="M1486" s="1">
        <f>dataOrig!M1486</f>
        <v>6821</v>
      </c>
      <c r="N1486" s="9">
        <f>dataOrig!N1486</f>
        <v>21526</v>
      </c>
      <c r="O1486" s="1">
        <f>IF(dataOrig!$S1486&gt;0,dataOrig!O1486*dataRevised!$S1486/dataOrig!$S1486,dataOrig!O1486)</f>
        <v>2473.357795073508</v>
      </c>
      <c r="P1486" s="1">
        <f>IF(dataOrig!$S1486&gt;0,dataOrig!P1486*dataRevised!$S1486/dataOrig!$S1486,dataOrig!P1486)</f>
        <v>11116.109939368105</v>
      </c>
      <c r="Q1486" s="1">
        <f>IF(dataOrig!$S1486&gt;0,dataOrig!Q1486*dataRevised!$S1486/dataOrig!$S1486,dataOrig!Q1486)</f>
        <v>1660.3127169445222</v>
      </c>
      <c r="R1486" s="1">
        <f>IF(dataOrig!$S1486&gt;0,dataOrig!R1486*dataRevised!$S1486/dataOrig!$S1486,dataOrig!R1486)</f>
        <v>7073.6995891808792</v>
      </c>
      <c r="S1486" s="9">
        <f>dataOrig!S1486*VLOOKUP($C1486,pivot!$H$4:$Q$65,8,FALSE)/VLOOKUP($C1486,pivot!$H$4:$Q$65,4,FALSE)</f>
        <v>22323.480040567014</v>
      </c>
      <c r="T1486" s="1">
        <f>IF(dataOrig!$X1486&gt;0,dataOrig!T1486*dataRevised!$X1486/dataOrig!$X1486,dataOrig!T1486)</f>
        <v>3118.7473177949987</v>
      </c>
      <c r="U1486" s="1">
        <f>IF(dataOrig!$X1486&gt;0,dataOrig!U1486*dataRevised!$X1486/dataOrig!$X1486,dataOrig!U1486)</f>
        <v>11325.148088356587</v>
      </c>
      <c r="V1486" s="1">
        <f>IF(dataOrig!$X1486&gt;0,dataOrig!V1486*dataRevised!$X1486/dataOrig!$X1486,dataOrig!V1486)</f>
        <v>1793.2191260048942</v>
      </c>
      <c r="W1486" s="1">
        <f>IF(dataOrig!$X1486&gt;0,dataOrig!W1486*dataRevised!$X1486/dataOrig!$X1486,dataOrig!W1486)</f>
        <v>10375.226605391832</v>
      </c>
      <c r="X1486" s="9">
        <f>dataOrig!X1486*VLOOKUP($C1486,pivot!$H$4:$Q$65,9,FALSE)/VLOOKUP($C1486,pivot!$H$4:$Q$65,5,FALSE)</f>
        <v>26612.341137548312</v>
      </c>
      <c r="Y1486" s="1">
        <f>IF(dataOrig!$AC1486&gt;0,dataOrig!Y1486*dataRevised!$AC1486/dataOrig!$AC1486,dataOrig!Y1486)</f>
        <v>3468.7541618196892</v>
      </c>
      <c r="Z1486" s="1">
        <f>IF(dataOrig!$AC1486&gt;0,dataOrig!Z1486*dataRevised!$AC1486/dataOrig!$AC1486,dataOrig!Z1486)</f>
        <v>12596.132537112913</v>
      </c>
      <c r="AA1486" s="1">
        <f>IF(dataOrig!$AC1486&gt;0,dataOrig!AA1486*dataRevised!$AC1486/dataOrig!$AC1486,dataOrig!AA1486)</f>
        <v>1994.4662624293476</v>
      </c>
      <c r="AB1486" s="1">
        <f>IF(dataOrig!$AC1486&gt;0,dataOrig!AB1486*dataRevised!$AC1486/dataOrig!$AC1486,dataOrig!AB1486)</f>
        <v>11539.60446296115</v>
      </c>
      <c r="AC1486" s="9">
        <f>dataOrig!AC1486*VLOOKUP($C1486,pivot!$H$4:$Q$65,10,FALSE)/VLOOKUP($C1486,pivot!$H$4:$Q$65,6,FALSE)</f>
        <v>29598.9574243231</v>
      </c>
    </row>
    <row r="1487" spans="1:29">
      <c r="A1487">
        <v>1558</v>
      </c>
      <c r="B1487">
        <v>10001</v>
      </c>
      <c r="C1487">
        <f>dataOrig!C1487</f>
        <v>10001</v>
      </c>
      <c r="D1487">
        <v>10</v>
      </c>
      <c r="E1487" s="1">
        <f>IF(dataOrig!$I1487&gt;0,dataOrig!E1487*dataRevised!$I1487/dataOrig!$I1487,dataOrig!E1487)</f>
        <v>1233.4936451590449</v>
      </c>
      <c r="F1487" s="1">
        <f>IF(dataOrig!$I1487&gt;0,dataOrig!F1487*dataRevised!$I1487/dataOrig!$I1487,dataOrig!F1487)</f>
        <v>705.70891626644391</v>
      </c>
      <c r="G1487" s="1">
        <f>IF(dataOrig!$I1487&gt;0,dataOrig!G1487*dataRevised!$I1487/dataOrig!$I1487,dataOrig!G1487)</f>
        <v>283.13897125356721</v>
      </c>
      <c r="H1487" s="1">
        <f>IF(dataOrig!$I1487&gt;0,dataOrig!H1487*dataRevised!$I1487/dataOrig!$I1487,dataOrig!H1487)</f>
        <v>1156.5072179299784</v>
      </c>
      <c r="I1487" s="9">
        <f>dataOrig!I1487*VLOOKUP($C1487,pivot!$H$4:$Q$65,7,FALSE)/VLOOKUP($C1487,pivot!$H$4:$Q$65,2,FALSE)</f>
        <v>3378.8487506090346</v>
      </c>
      <c r="J1487" s="1">
        <f>dataOrig!J1487</f>
        <v>1442</v>
      </c>
      <c r="K1487" s="1">
        <f>dataOrig!K1487</f>
        <v>825</v>
      </c>
      <c r="L1487" s="1">
        <f>dataOrig!L1487</f>
        <v>331</v>
      </c>
      <c r="M1487" s="1">
        <f>dataOrig!M1487</f>
        <v>1352</v>
      </c>
      <c r="N1487" s="9">
        <f>dataOrig!N1487</f>
        <v>3950</v>
      </c>
      <c r="O1487" s="1">
        <f>IF(dataOrig!$S1487&gt;0,dataOrig!O1487*dataRevised!$S1487/dataOrig!$S1487,dataOrig!O1487)</f>
        <v>2054.2417625406406</v>
      </c>
      <c r="P1487" s="1">
        <f>IF(dataOrig!$S1487&gt;0,dataOrig!P1487*dataRevised!$S1487/dataOrig!$S1487,dataOrig!P1487)</f>
        <v>1175.2770139362199</v>
      </c>
      <c r="Q1487" s="1">
        <f>IF(dataOrig!$S1487&gt;0,dataOrig!Q1487*dataRevised!$S1487/dataOrig!$S1487,dataOrig!Q1487)</f>
        <v>471.53538377319848</v>
      </c>
      <c r="R1487" s="1">
        <f>IF(dataOrig!$S1487&gt;0,dataOrig!R1487*dataRevised!$S1487/dataOrig!$S1487,dataOrig!R1487)</f>
        <v>1926.02972465669</v>
      </c>
      <c r="S1487" s="9">
        <f>dataOrig!S1487*VLOOKUP($C1487,pivot!$H$4:$Q$65,8,FALSE)/VLOOKUP($C1487,pivot!$H$4:$Q$65,4,FALSE)</f>
        <v>5627.0838849067495</v>
      </c>
      <c r="T1487" s="1">
        <f>IF(dataOrig!$X1487&gt;0,dataOrig!T1487*dataRevised!$X1487/dataOrig!$X1487,dataOrig!T1487)</f>
        <v>1887.726620483531</v>
      </c>
      <c r="U1487" s="1">
        <f>IF(dataOrig!$X1487&gt;0,dataOrig!U1487*dataRevised!$X1487/dataOrig!$X1487,dataOrig!U1487)</f>
        <v>1696.2883624370625</v>
      </c>
      <c r="V1487" s="1">
        <f>IF(dataOrig!$X1487&gt;0,dataOrig!V1487*dataRevised!$X1487/dataOrig!$X1487,dataOrig!V1487)</f>
        <v>390.14632336052438</v>
      </c>
      <c r="W1487" s="1">
        <f>IF(dataOrig!$X1487&gt;0,dataOrig!W1487*dataRevised!$X1487/dataOrig!$X1487,dataOrig!W1487)</f>
        <v>1008.0799411054542</v>
      </c>
      <c r="X1487" s="9">
        <f>dataOrig!X1487*VLOOKUP($C1487,pivot!$H$4:$Q$65,9,FALSE)/VLOOKUP($C1487,pivot!$H$4:$Q$65,5,FALSE)</f>
        <v>4982.2412473865716</v>
      </c>
      <c r="Y1487" s="1">
        <f>IF(dataOrig!$AC1487&gt;0,dataOrig!Y1487*dataRevised!$AC1487/dataOrig!$AC1487,dataOrig!Y1487)</f>
        <v>2639.0913388453928</v>
      </c>
      <c r="Z1487" s="1">
        <f>IF(dataOrig!$AC1487&gt;0,dataOrig!Z1487*dataRevised!$AC1487/dataOrig!$AC1487,dataOrig!Z1487)</f>
        <v>2371.4556318251284</v>
      </c>
      <c r="AA1487" s="1">
        <f>IF(dataOrig!$AC1487&gt;0,dataOrig!AA1487*dataRevised!$AC1487/dataOrig!$AC1487,dataOrig!AA1487)</f>
        <v>545.43479531977948</v>
      </c>
      <c r="AB1487" s="1">
        <f>IF(dataOrig!$AC1487&gt;0,dataOrig!AB1487*dataRevised!$AC1487/dataOrig!$AC1487,dataOrig!AB1487)</f>
        <v>1409.3222040560765</v>
      </c>
      <c r="AC1487" s="9">
        <f>dataOrig!AC1487*VLOOKUP($C1487,pivot!$H$4:$Q$65,10,FALSE)/VLOOKUP($C1487,pivot!$H$4:$Q$65,6,FALSE)</f>
        <v>6965.303970046376</v>
      </c>
    </row>
    <row r="1488" spans="1:29">
      <c r="A1488">
        <v>1559</v>
      </c>
      <c r="B1488">
        <v>10001</v>
      </c>
      <c r="C1488">
        <f>dataOrig!C1488</f>
        <v>10001</v>
      </c>
      <c r="D1488">
        <v>10</v>
      </c>
      <c r="E1488" s="1">
        <f>IF(dataOrig!$I1488&gt;0,dataOrig!E1488*dataRevised!$I1488/dataOrig!$I1488,dataOrig!E1488)</f>
        <v>145.41880698823692</v>
      </c>
      <c r="F1488" s="1">
        <f>IF(dataOrig!$I1488&gt;0,dataOrig!F1488*dataRevised!$I1488/dataOrig!$I1488,dataOrig!F1488)</f>
        <v>409.73887380803234</v>
      </c>
      <c r="G1488" s="1">
        <f>IF(dataOrig!$I1488&gt;0,dataOrig!G1488*dataRevised!$I1488/dataOrig!$I1488,dataOrig!G1488)</f>
        <v>123.17828356650658</v>
      </c>
      <c r="H1488" s="1">
        <f>IF(dataOrig!$I1488&gt;0,dataOrig!H1488*dataRevised!$I1488/dataOrig!$I1488,dataOrig!H1488)</f>
        <v>367.82404120554048</v>
      </c>
      <c r="I1488" s="9">
        <f>dataOrig!I1488*VLOOKUP($C1488,pivot!$H$4:$Q$65,7,FALSE)/VLOOKUP($C1488,pivot!$H$4:$Q$65,2,FALSE)</f>
        <v>1046.1600055683164</v>
      </c>
      <c r="J1488" s="1">
        <f>dataOrig!J1488</f>
        <v>170</v>
      </c>
      <c r="K1488" s="1">
        <f>dataOrig!K1488</f>
        <v>479</v>
      </c>
      <c r="L1488" s="1">
        <f>dataOrig!L1488</f>
        <v>144</v>
      </c>
      <c r="M1488" s="1">
        <f>dataOrig!M1488</f>
        <v>430</v>
      </c>
      <c r="N1488" s="9">
        <f>dataOrig!N1488</f>
        <v>1223</v>
      </c>
      <c r="O1488" s="1">
        <f>IF(dataOrig!$S1488&gt;0,dataOrig!O1488*dataRevised!$S1488/dataOrig!$S1488,dataOrig!O1488)</f>
        <v>172.40395104769306</v>
      </c>
      <c r="P1488" s="1">
        <f>IF(dataOrig!$S1488&gt;0,dataOrig!P1488*dataRevised!$S1488/dataOrig!$S1488,dataOrig!P1488)</f>
        <v>485.77348559908813</v>
      </c>
      <c r="Q1488" s="1">
        <f>IF(dataOrig!$S1488&gt;0,dataOrig!Q1488*dataRevised!$S1488/dataOrig!$S1488,dataOrig!Q1488)</f>
        <v>146.03628794628116</v>
      </c>
      <c r="R1488" s="1">
        <f>IF(dataOrig!$S1488&gt;0,dataOrig!R1488*dataRevised!$S1488/dataOrig!$S1488,dataOrig!R1488)</f>
        <v>436.08058206181192</v>
      </c>
      <c r="S1488" s="9">
        <f>dataOrig!S1488*VLOOKUP($C1488,pivot!$H$4:$Q$65,8,FALSE)/VLOOKUP($C1488,pivot!$H$4:$Q$65,4,FALSE)</f>
        <v>1240.2943066548742</v>
      </c>
      <c r="T1488" s="1">
        <f>IF(dataOrig!$X1488&gt;0,dataOrig!T1488*dataRevised!$X1488/dataOrig!$X1488,dataOrig!T1488)</f>
        <v>222.9407562060139</v>
      </c>
      <c r="U1488" s="1">
        <f>IF(dataOrig!$X1488&gt;0,dataOrig!U1488*dataRevised!$X1488/dataOrig!$X1488,dataOrig!U1488)</f>
        <v>712.44111222356617</v>
      </c>
      <c r="V1488" s="1">
        <f>IF(dataOrig!$X1488&gt;0,dataOrig!V1488*dataRevised!$X1488/dataOrig!$X1488,dataOrig!V1488)</f>
        <v>155.0892217085314</v>
      </c>
      <c r="W1488" s="1">
        <f>IF(dataOrig!$X1488&gt;0,dataOrig!W1488*dataRevised!$X1488/dataOrig!$X1488,dataOrig!W1488)</f>
        <v>455.57458876881094</v>
      </c>
      <c r="X1488" s="9">
        <f>dataOrig!X1488*VLOOKUP($C1488,pivot!$H$4:$Q$65,9,FALSE)/VLOOKUP($C1488,pivot!$H$4:$Q$65,5,FALSE)</f>
        <v>1546.0456789069224</v>
      </c>
      <c r="Y1488" s="1">
        <f>IF(dataOrig!$AC1488&gt;0,dataOrig!Y1488*dataRevised!$AC1488/dataOrig!$AC1488,dataOrig!Y1488)</f>
        <v>259.41718002009407</v>
      </c>
      <c r="Z1488" s="1">
        <f>IF(dataOrig!$AC1488&gt;0,dataOrig!Z1488*dataRevised!$AC1488/dataOrig!$AC1488,dataOrig!Z1488)</f>
        <v>829.0070752816049</v>
      </c>
      <c r="AA1488" s="1">
        <f>IF(dataOrig!$AC1488&gt;0,dataOrig!AA1488*dataRevised!$AC1488/dataOrig!$AC1488,dataOrig!AA1488)</f>
        <v>180.46412523136979</v>
      </c>
      <c r="AB1488" s="1">
        <f>IF(dataOrig!$AC1488&gt;0,dataOrig!AB1488*dataRevised!$AC1488/dataOrig!$AC1488,dataOrig!AB1488)</f>
        <v>530.11336786714878</v>
      </c>
      <c r="AC1488" s="9">
        <f>dataOrig!AC1488*VLOOKUP($C1488,pivot!$H$4:$Q$65,10,FALSE)/VLOOKUP($C1488,pivot!$H$4:$Q$65,6,FALSE)</f>
        <v>1799.0017484002174</v>
      </c>
    </row>
    <row r="1489" spans="1:29">
      <c r="A1489">
        <v>1560</v>
      </c>
      <c r="B1489">
        <v>10001</v>
      </c>
      <c r="C1489">
        <f>dataOrig!C1489</f>
        <v>10001</v>
      </c>
      <c r="D1489">
        <v>10</v>
      </c>
      <c r="E1489" s="1">
        <f>IF(dataOrig!$I1489&gt;0,dataOrig!E1489*dataRevised!$I1489/dataOrig!$I1489,dataOrig!E1489)</f>
        <v>473.8942298322545</v>
      </c>
      <c r="F1489" s="1">
        <f>IF(dataOrig!$I1489&gt;0,dataOrig!F1489*dataRevised!$I1489/dataOrig!$I1489,dataOrig!F1489)</f>
        <v>1574.800139207907</v>
      </c>
      <c r="G1489" s="1">
        <f>IF(dataOrig!$I1489&gt;0,dataOrig!G1489*dataRevised!$I1489/dataOrig!$I1489,dataOrig!G1489)</f>
        <v>1109.459956845549</v>
      </c>
      <c r="H1489" s="1">
        <f>IF(dataOrig!$I1489&gt;0,dataOrig!H1489*dataRevised!$I1489/dataOrig!$I1489,dataOrig!H1489)</f>
        <v>1002.5343634718453</v>
      </c>
      <c r="I1489" s="9">
        <f>dataOrig!I1489*VLOOKUP($C1489,pivot!$H$4:$Q$65,7,FALSE)/VLOOKUP($C1489,pivot!$H$4:$Q$65,2,FALSE)</f>
        <v>4160.6886893575556</v>
      </c>
      <c r="J1489" s="1">
        <f>dataOrig!J1489</f>
        <v>554</v>
      </c>
      <c r="K1489" s="1">
        <f>dataOrig!K1489</f>
        <v>1841</v>
      </c>
      <c r="L1489" s="1">
        <f>dataOrig!L1489</f>
        <v>1297</v>
      </c>
      <c r="M1489" s="1">
        <f>dataOrig!M1489</f>
        <v>1172</v>
      </c>
      <c r="N1489" s="9">
        <f>dataOrig!N1489</f>
        <v>4864</v>
      </c>
      <c r="O1489" s="1">
        <f>IF(dataOrig!$S1489&gt;0,dataOrig!O1489*dataRevised!$S1489/dataOrig!$S1489,dataOrig!O1489)</f>
        <v>574.28529436249755</v>
      </c>
      <c r="P1489" s="1">
        <f>IF(dataOrig!$S1489&gt;0,dataOrig!P1489*dataRevised!$S1489/dataOrig!$S1489,dataOrig!P1489)</f>
        <v>1908.410156897758</v>
      </c>
      <c r="Q1489" s="1">
        <f>IF(dataOrig!$S1489&gt;0,dataOrig!Q1489*dataRevised!$S1489/dataOrig!$S1489,dataOrig!Q1489)</f>
        <v>1344.49102308332</v>
      </c>
      <c r="R1489" s="1">
        <f>IF(dataOrig!$S1489&gt;0,dataOrig!R1489*dataRevised!$S1489/dataOrig!$S1489,dataOrig!R1489)</f>
        <v>1214.9140162325759</v>
      </c>
      <c r="S1489" s="9">
        <f>dataOrig!S1489*VLOOKUP($C1489,pivot!$H$4:$Q$65,8,FALSE)/VLOOKUP($C1489,pivot!$H$4:$Q$65,4,FALSE)</f>
        <v>5042.1004905761511</v>
      </c>
      <c r="T1489" s="1">
        <f>IF(dataOrig!$X1489&gt;0,dataOrig!T1489*dataRevised!$X1489/dataOrig!$X1489,dataOrig!T1489)</f>
        <v>746.36687947230746</v>
      </c>
      <c r="U1489" s="1">
        <f>IF(dataOrig!$X1489&gt;0,dataOrig!U1489*dataRevised!$X1489/dataOrig!$X1489,dataOrig!U1489)</f>
        <v>2476.5810091581111</v>
      </c>
      <c r="V1489" s="1">
        <f>IF(dataOrig!$X1489&gt;0,dataOrig!V1489*dataRevised!$X1489/dataOrig!$X1489,dataOrig!V1489)</f>
        <v>1924.0756568214679</v>
      </c>
      <c r="W1489" s="1">
        <f>IF(dataOrig!$X1489&gt;0,dataOrig!W1489*dataRevised!$X1489/dataOrig!$X1489,dataOrig!W1489)</f>
        <v>1429.728762625524</v>
      </c>
      <c r="X1489" s="9">
        <f>dataOrig!X1489*VLOOKUP($C1489,pivot!$H$4:$Q$65,9,FALSE)/VLOOKUP($C1489,pivot!$H$4:$Q$65,5,FALSE)</f>
        <v>6576.7523080774099</v>
      </c>
      <c r="Y1489" s="1">
        <f>IF(dataOrig!$AC1489&gt;0,dataOrig!Y1489*dataRevised!$AC1489/dataOrig!$AC1489,dataOrig!Y1489)</f>
        <v>837.18938313452804</v>
      </c>
      <c r="Z1489" s="1">
        <f>IF(dataOrig!$AC1489&gt;0,dataOrig!Z1489*dataRevised!$AC1489/dataOrig!$AC1489,dataOrig!Z1489)</f>
        <v>2777.946589491843</v>
      </c>
      <c r="AA1489" s="1">
        <f>IF(dataOrig!$AC1489&gt;0,dataOrig!AA1489*dataRevised!$AC1489/dataOrig!$AC1489,dataOrig!AA1489)</f>
        <v>2158.2089941844652</v>
      </c>
      <c r="AB1489" s="1">
        <f>IF(dataOrig!$AC1489&gt;0,dataOrig!AB1489*dataRevised!$AC1489/dataOrig!$AC1489,dataOrig!AB1489)</f>
        <v>1603.7069352252324</v>
      </c>
      <c r="AC1489" s="9">
        <f>dataOrig!AC1489*VLOOKUP($C1489,pivot!$H$4:$Q$65,10,FALSE)/VLOOKUP($C1489,pivot!$H$4:$Q$65,6,FALSE)</f>
        <v>7377.051902036068</v>
      </c>
    </row>
    <row r="1490" spans="1:29">
      <c r="A1490">
        <v>1561</v>
      </c>
      <c r="B1490">
        <v>10001</v>
      </c>
      <c r="C1490">
        <f>dataOrig!C1490</f>
        <v>10001</v>
      </c>
      <c r="D1490">
        <v>10</v>
      </c>
      <c r="E1490" s="1">
        <f>IF(dataOrig!$I1490&gt;0,dataOrig!E1490*dataRevised!$I1490/dataOrig!$I1490,dataOrig!E1490)</f>
        <v>159.96068768706064</v>
      </c>
      <c r="F1490" s="1">
        <f>IF(dataOrig!$I1490&gt;0,dataOrig!F1490*dataRevised!$I1490/dataOrig!$I1490,dataOrig!F1490)</f>
        <v>1254.8787638337858</v>
      </c>
      <c r="G1490" s="1">
        <f>IF(dataOrig!$I1490&gt;0,dataOrig!G1490*dataRevised!$I1490/dataOrig!$I1490,dataOrig!G1490)</f>
        <v>111.20261710865178</v>
      </c>
      <c r="H1490" s="1">
        <f>IF(dataOrig!$I1490&gt;0,dataOrig!H1490*dataRevised!$I1490/dataOrig!$I1490,dataOrig!H1490)</f>
        <v>618.45763207350183</v>
      </c>
      <c r="I1490" s="9">
        <f>dataOrig!I1490*VLOOKUP($C1490,pivot!$H$4:$Q$65,7,FALSE)/VLOOKUP($C1490,pivot!$H$4:$Q$65,2,FALSE)</f>
        <v>2144.4997007030001</v>
      </c>
      <c r="J1490" s="1">
        <f>dataOrig!J1490</f>
        <v>187</v>
      </c>
      <c r="K1490" s="1">
        <f>dataOrig!K1490</f>
        <v>1467</v>
      </c>
      <c r="L1490" s="1">
        <f>dataOrig!L1490</f>
        <v>130</v>
      </c>
      <c r="M1490" s="1">
        <f>dataOrig!M1490</f>
        <v>723</v>
      </c>
      <c r="N1490" s="9">
        <f>dataOrig!N1490</f>
        <v>2507</v>
      </c>
      <c r="O1490" s="1">
        <f>IF(dataOrig!$S1490&gt;0,dataOrig!O1490*dataRevised!$S1490/dataOrig!$S1490,dataOrig!O1490)</f>
        <v>214.17455241696234</v>
      </c>
      <c r="P1490" s="1">
        <f>IF(dataOrig!$S1490&gt;0,dataOrig!P1490*dataRevised!$S1490/dataOrig!$S1490,dataOrig!P1490)</f>
        <v>1680.1821839341376</v>
      </c>
      <c r="Q1490" s="1">
        <f>IF(dataOrig!$S1490&gt;0,dataOrig!Q1490*dataRevised!$S1490/dataOrig!$S1490,dataOrig!Q1490)</f>
        <v>148.89140007596316</v>
      </c>
      <c r="R1490" s="1">
        <f>IF(dataOrig!$S1490&gt;0,dataOrig!R1490*dataRevised!$S1490/dataOrig!$S1490,dataOrig!R1490)</f>
        <v>828.06524811477959</v>
      </c>
      <c r="S1490" s="9">
        <f>dataOrig!S1490*VLOOKUP($C1490,pivot!$H$4:$Q$65,8,FALSE)/VLOOKUP($C1490,pivot!$H$4:$Q$65,4,FALSE)</f>
        <v>2871.3133845418424</v>
      </c>
      <c r="T1490" s="1">
        <f>IF(dataOrig!$X1490&gt;0,dataOrig!T1490*dataRevised!$X1490/dataOrig!$X1490,dataOrig!T1490)</f>
        <v>244.75017800877612</v>
      </c>
      <c r="U1490" s="1">
        <f>IF(dataOrig!$X1490&gt;0,dataOrig!U1490*dataRevised!$X1490/dataOrig!$X1490,dataOrig!U1490)</f>
        <v>507.67487418652075</v>
      </c>
      <c r="V1490" s="1">
        <f>IF(dataOrig!$X1490&gt;0,dataOrig!V1490*dataRevised!$X1490/dataOrig!$X1490,dataOrig!V1490)</f>
        <v>147.819414440944</v>
      </c>
      <c r="W1490" s="1">
        <f>IF(dataOrig!$X1490&gt;0,dataOrig!W1490*dataRevised!$X1490/dataOrig!$X1490,dataOrig!W1490)</f>
        <v>1962.8479622486007</v>
      </c>
      <c r="X1490" s="9">
        <f>dataOrig!X1490*VLOOKUP($C1490,pivot!$H$4:$Q$65,9,FALSE)/VLOOKUP($C1490,pivot!$H$4:$Q$65,5,FALSE)</f>
        <v>2863.0924288848414</v>
      </c>
      <c r="Y1490" s="1">
        <f>IF(dataOrig!$AC1490&gt;0,dataOrig!Y1490*dataRevised!$AC1490/dataOrig!$AC1490,dataOrig!Y1490)</f>
        <v>261.0673769732216</v>
      </c>
      <c r="Z1490" s="1">
        <f>IF(dataOrig!$AC1490&gt;0,dataOrig!Z1490*dataRevised!$AC1490/dataOrig!$AC1490,dataOrig!Z1490)</f>
        <v>541.52094530584077</v>
      </c>
      <c r="AA1490" s="1">
        <f>IF(dataOrig!$AC1490&gt;0,dataOrig!AA1490*dataRevised!$AC1490/dataOrig!$AC1490,dataOrig!AA1490)</f>
        <v>157.6743563897675</v>
      </c>
      <c r="AB1490" s="1">
        <f>IF(dataOrig!$AC1490&gt;0,dataOrig!AB1490*dataRevised!$AC1490/dataOrig!$AC1490,dataOrig!AB1490)</f>
        <v>2093.7086668149454</v>
      </c>
      <c r="AC1490" s="9">
        <f>dataOrig!AC1490*VLOOKUP($C1490,pivot!$H$4:$Q$65,10,FALSE)/VLOOKUP($C1490,pivot!$H$4:$Q$65,6,FALSE)</f>
        <v>3053.9713454837752</v>
      </c>
    </row>
    <row r="1491" spans="1:29">
      <c r="A1491">
        <v>1562</v>
      </c>
      <c r="B1491">
        <v>10001</v>
      </c>
      <c r="C1491">
        <f>dataOrig!C1491</f>
        <v>10001</v>
      </c>
      <c r="D1491">
        <v>10</v>
      </c>
      <c r="E1491" s="1">
        <f>IF(dataOrig!$I1491&gt;0,dataOrig!E1491*dataRevised!$I1491/dataOrig!$I1491,dataOrig!E1491)</f>
        <v>89.817498433911055</v>
      </c>
      <c r="F1491" s="1">
        <f>IF(dataOrig!$I1491&gt;0,dataOrig!F1491*dataRevised!$I1491/dataOrig!$I1491,dataOrig!F1491)</f>
        <v>349.0051367717686</v>
      </c>
      <c r="G1491" s="1">
        <f>IF(dataOrig!$I1491&gt;0,dataOrig!G1491*dataRevised!$I1491/dataOrig!$I1491,dataOrig!G1491)</f>
        <v>55.60130855432589</v>
      </c>
      <c r="H1491" s="1">
        <f>IF(dataOrig!$I1491&gt;0,dataOrig!H1491*dataRevised!$I1491/dataOrig!$I1491,dataOrig!H1491)</f>
        <v>187.33363959072875</v>
      </c>
      <c r="I1491" s="9">
        <f>dataOrig!I1491*VLOOKUP($C1491,pivot!$H$4:$Q$65,7,FALSE)/VLOOKUP($C1491,pivot!$H$4:$Q$65,2,FALSE)</f>
        <v>681.75758335073431</v>
      </c>
      <c r="J1491" s="1">
        <f>dataOrig!J1491</f>
        <v>105</v>
      </c>
      <c r="K1491" s="1">
        <f>dataOrig!K1491</f>
        <v>408</v>
      </c>
      <c r="L1491" s="1">
        <f>dataOrig!L1491</f>
        <v>65</v>
      </c>
      <c r="M1491" s="1">
        <f>dataOrig!M1491</f>
        <v>219</v>
      </c>
      <c r="N1491" s="9">
        <f>dataOrig!N1491</f>
        <v>797</v>
      </c>
      <c r="O1491" s="1">
        <f>IF(dataOrig!$S1491&gt;0,dataOrig!O1491*dataRevised!$S1491/dataOrig!$S1491,dataOrig!O1491)</f>
        <v>103.97251003652715</v>
      </c>
      <c r="P1491" s="1">
        <f>IF(dataOrig!$S1491&gt;0,dataOrig!P1491*dataRevised!$S1491/dataOrig!$S1491,dataOrig!P1491)</f>
        <v>404.00746757050547</v>
      </c>
      <c r="Q1491" s="1">
        <f>IF(dataOrig!$S1491&gt;0,dataOrig!Q1491*dataRevised!$S1491/dataOrig!$S1491,dataOrig!Q1491)</f>
        <v>64.3639347845168</v>
      </c>
      <c r="R1491" s="1">
        <f>IF(dataOrig!$S1491&gt;0,dataOrig!R1491*dataRevised!$S1491/dataOrig!$S1491,dataOrig!R1491)</f>
        <v>216.85694950475661</v>
      </c>
      <c r="S1491" s="9">
        <f>dataOrig!S1491*VLOOKUP($C1491,pivot!$H$4:$Q$65,8,FALSE)/VLOOKUP($C1491,pivot!$H$4:$Q$65,4,FALSE)</f>
        <v>789.20086189630604</v>
      </c>
      <c r="T1491" s="1">
        <f>IF(dataOrig!$X1491&gt;0,dataOrig!T1491*dataRevised!$X1491/dataOrig!$X1491,dataOrig!T1491)</f>
        <v>135.70306899496498</v>
      </c>
      <c r="U1491" s="1">
        <f>IF(dataOrig!$X1491&gt;0,dataOrig!U1491*dataRevised!$X1491/dataOrig!$X1491,dataOrig!U1491)</f>
        <v>649.43611590447529</v>
      </c>
      <c r="V1491" s="1">
        <f>IF(dataOrig!$X1491&gt;0,dataOrig!V1491*dataRevised!$X1491/dataOrig!$X1491,dataOrig!V1491)</f>
        <v>75.1213417650699</v>
      </c>
      <c r="W1491" s="1">
        <f>IF(dataOrig!$X1491&gt;0,dataOrig!W1491*dataRevised!$X1491/dataOrig!$X1491,dataOrig!W1491)</f>
        <v>205.97787258164325</v>
      </c>
      <c r="X1491" s="9">
        <f>dataOrig!X1491*VLOOKUP($C1491,pivot!$H$4:$Q$65,9,FALSE)/VLOOKUP($C1491,pivot!$H$4:$Q$65,5,FALSE)</f>
        <v>1066.2383992461534</v>
      </c>
      <c r="Y1491" s="1">
        <f>IF(dataOrig!$AC1491&gt;0,dataOrig!Y1491*dataRevised!$AC1491/dataOrig!$AC1491,dataOrig!Y1491)</f>
        <v>172.02527131072404</v>
      </c>
      <c r="Z1491" s="1">
        <f>IF(dataOrig!$AC1491&gt;0,dataOrig!Z1491*dataRevised!$AC1491/dataOrig!$AC1491,dataOrig!Z1491)</f>
        <v>823.26379841560788</v>
      </c>
      <c r="AA1491" s="1">
        <f>IF(dataOrig!$AC1491&gt;0,dataOrig!AA1491*dataRevised!$AC1491/dataOrig!$AC1491,dataOrig!AA1491)</f>
        <v>95.228275189865101</v>
      </c>
      <c r="AB1491" s="1">
        <f>IF(dataOrig!$AC1491&gt;0,dataOrig!AB1491*dataRevised!$AC1491/dataOrig!$AC1491,dataOrig!AB1491)</f>
        <v>261.10978681092041</v>
      </c>
      <c r="AC1491" s="9">
        <f>dataOrig!AC1491*VLOOKUP($C1491,pivot!$H$4:$Q$65,10,FALSE)/VLOOKUP($C1491,pivot!$H$4:$Q$65,6,FALSE)</f>
        <v>1351.6271317271176</v>
      </c>
    </row>
    <row r="1492" spans="1:29">
      <c r="A1492">
        <v>1563</v>
      </c>
      <c r="B1492">
        <v>10001</v>
      </c>
      <c r="C1492">
        <f>dataOrig!C1492</f>
        <v>10001</v>
      </c>
      <c r="D1492">
        <v>10</v>
      </c>
      <c r="E1492" s="1">
        <f>IF(dataOrig!$I1492&gt;0,dataOrig!E1492*dataRevised!$I1492/dataOrig!$I1492,dataOrig!E1492)</f>
        <v>31.649975638616272</v>
      </c>
      <c r="F1492" s="1">
        <f>IF(dataOrig!$I1492&gt;0,dataOrig!F1492*dataRevised!$I1492/dataOrig!$I1492,dataOrig!F1492)</f>
        <v>140.28637850629917</v>
      </c>
      <c r="G1492" s="1">
        <f>IF(dataOrig!$I1492&gt;0,dataOrig!G1492*dataRevised!$I1492/dataOrig!$I1492,dataOrig!G1492)</f>
        <v>11.975666457854807</v>
      </c>
      <c r="H1492" s="1">
        <f>IF(dataOrig!$I1492&gt;0,dataOrig!H1492*dataRevised!$I1492/dataOrig!$I1492,dataOrig!H1492)</f>
        <v>99.226950650796965</v>
      </c>
      <c r="I1492" s="9">
        <f>dataOrig!I1492*VLOOKUP($C1492,pivot!$H$4:$Q$65,7,FALSE)/VLOOKUP($C1492,pivot!$H$4:$Q$65,2,FALSE)</f>
        <v>283.13897125356721</v>
      </c>
      <c r="J1492" s="1">
        <f>dataOrig!J1492</f>
        <v>37</v>
      </c>
      <c r="K1492" s="1">
        <f>dataOrig!K1492</f>
        <v>164</v>
      </c>
      <c r="L1492" s="1">
        <f>dataOrig!L1492</f>
        <v>14</v>
      </c>
      <c r="M1492" s="1">
        <f>dataOrig!M1492</f>
        <v>116</v>
      </c>
      <c r="N1492" s="9">
        <f>dataOrig!N1492</f>
        <v>331</v>
      </c>
      <c r="O1492" s="1">
        <f>IF(dataOrig!$S1492&gt;0,dataOrig!O1492*dataRevised!$S1492/dataOrig!$S1492,dataOrig!O1492)</f>
        <v>36.504878186218633</v>
      </c>
      <c r="P1492" s="1">
        <f>IF(dataOrig!$S1492&gt;0,dataOrig!P1492*dataRevised!$S1492/dataOrig!$S1492,dataOrig!P1492)</f>
        <v>161.80540601459069</v>
      </c>
      <c r="Q1492" s="1">
        <f>IF(dataOrig!$S1492&gt;0,dataOrig!Q1492*dataRevised!$S1492/dataOrig!$S1492,dataOrig!Q1492)</f>
        <v>13.812656611001644</v>
      </c>
      <c r="R1492" s="1">
        <f>IF(dataOrig!$S1492&gt;0,dataOrig!R1492*dataRevised!$S1492/dataOrig!$S1492,dataOrig!R1492)</f>
        <v>114.44772620544221</v>
      </c>
      <c r="S1492" s="9">
        <f>dataOrig!S1492*VLOOKUP($C1492,pivot!$H$4:$Q$65,8,FALSE)/VLOOKUP($C1492,pivot!$H$4:$Q$65,4,FALSE)</f>
        <v>326.57066701725319</v>
      </c>
      <c r="T1492" s="1">
        <f>IF(dataOrig!$X1492&gt;0,dataOrig!T1492*dataRevised!$X1492/dataOrig!$X1492,dataOrig!T1492)</f>
        <v>49.677016328513965</v>
      </c>
      <c r="U1492" s="1">
        <f>IF(dataOrig!$X1492&gt;0,dataOrig!U1492*dataRevised!$X1492/dataOrig!$X1492,dataOrig!U1492)</f>
        <v>262.92469617774469</v>
      </c>
      <c r="V1492" s="1">
        <f>IF(dataOrig!$X1492&gt;0,dataOrig!V1492*dataRevised!$X1492/dataOrig!$X1492,dataOrig!V1492)</f>
        <v>16.962883624370626</v>
      </c>
      <c r="W1492" s="1">
        <f>IF(dataOrig!$X1492&gt;0,dataOrig!W1492*dataRevised!$X1492/dataOrig!$X1492,dataOrig!W1492)</f>
        <v>128.43326172737758</v>
      </c>
      <c r="X1492" s="9">
        <f>dataOrig!X1492*VLOOKUP($C1492,pivot!$H$4:$Q$65,9,FALSE)/VLOOKUP($C1492,pivot!$H$4:$Q$65,5,FALSE)</f>
        <v>457.99785785800685</v>
      </c>
      <c r="Y1492" s="1">
        <f>IF(dataOrig!$AC1492&gt;0,dataOrig!Y1492*dataRevised!$AC1492/dataOrig!$AC1492,dataOrig!Y1492)</f>
        <v>53.736994836387233</v>
      </c>
      <c r="Z1492" s="1">
        <f>IF(dataOrig!$AC1492&gt;0,dataOrig!Z1492*dataRevised!$AC1492/dataOrig!$AC1492,dataOrig!Z1492)</f>
        <v>284.41287510965924</v>
      </c>
      <c r="AA1492" s="1">
        <f>IF(dataOrig!$AC1492&gt;0,dataOrig!AA1492*dataRevised!$AC1492/dataOrig!$AC1492,dataOrig!AA1492)</f>
        <v>18.349217749010268</v>
      </c>
      <c r="AB1492" s="1">
        <f>IF(dataOrig!$AC1492&gt;0,dataOrig!AB1492*dataRevised!$AC1492/dataOrig!$AC1492,dataOrig!AB1492)</f>
        <v>138.92979152822065</v>
      </c>
      <c r="AC1492" s="9">
        <f>dataOrig!AC1492*VLOOKUP($C1492,pivot!$H$4:$Q$65,10,FALSE)/VLOOKUP($C1492,pivot!$H$4:$Q$65,6,FALSE)</f>
        <v>495.42887922327731</v>
      </c>
    </row>
    <row r="1493" spans="1:29">
      <c r="A1493">
        <v>1564</v>
      </c>
      <c r="B1493">
        <v>10001</v>
      </c>
      <c r="C1493">
        <f>dataOrig!C1493</f>
        <v>10001</v>
      </c>
      <c r="D1493">
        <v>10</v>
      </c>
      <c r="E1493" s="1">
        <f>IF(dataOrig!$I1493&gt;0,dataOrig!E1493*dataRevised!$I1493/dataOrig!$I1493,dataOrig!E1493)</f>
        <v>57.312118048305152</v>
      </c>
      <c r="F1493" s="1">
        <f>IF(dataOrig!$I1493&gt;0,dataOrig!F1493*dataRevised!$I1493/dataOrig!$I1493,dataOrig!F1493)</f>
        <v>183.05661585578062</v>
      </c>
      <c r="G1493" s="1">
        <f>IF(dataOrig!$I1493&gt;0,dataOrig!G1493*dataRevised!$I1493/dataOrig!$I1493,dataOrig!G1493)</f>
        <v>87.251284192942165</v>
      </c>
      <c r="H1493" s="1">
        <f>IF(dataOrig!$I1493&gt;0,dataOrig!H1493*dataRevised!$I1493/dataOrig!$I1493,dataOrig!H1493)</f>
        <v>135.15395002436139</v>
      </c>
      <c r="I1493" s="9">
        <f>dataOrig!I1493*VLOOKUP($C1493,pivot!$H$4:$Q$65,7,FALSE)/VLOOKUP($C1493,pivot!$H$4:$Q$65,2,FALSE)</f>
        <v>462.77396812138932</v>
      </c>
      <c r="J1493" s="1">
        <f>dataOrig!J1493</f>
        <v>67</v>
      </c>
      <c r="K1493" s="1">
        <f>dataOrig!K1493</f>
        <v>214</v>
      </c>
      <c r="L1493" s="1">
        <f>dataOrig!L1493</f>
        <v>102</v>
      </c>
      <c r="M1493" s="1">
        <f>dataOrig!M1493</f>
        <v>158</v>
      </c>
      <c r="N1493" s="9">
        <f>dataOrig!N1493</f>
        <v>541</v>
      </c>
      <c r="O1493" s="1">
        <f>IF(dataOrig!$S1493&gt;0,dataOrig!O1493*dataRevised!$S1493/dataOrig!$S1493,dataOrig!O1493)</f>
        <v>80.313795946075516</v>
      </c>
      <c r="P1493" s="1">
        <f>IF(dataOrig!$S1493&gt;0,dataOrig!P1493*dataRevised!$S1493/dataOrig!$S1493,dataOrig!P1493)</f>
        <v>256.52466167850986</v>
      </c>
      <c r="Q1493" s="1">
        <f>IF(dataOrig!$S1493&gt;0,dataOrig!Q1493*dataRevised!$S1493/dataOrig!$S1493,dataOrig!Q1493)</f>
        <v>122.26876397760751</v>
      </c>
      <c r="R1493" s="1">
        <f>IF(dataOrig!$S1493&gt;0,dataOrig!R1493*dataRevised!$S1493/dataOrig!$S1493,dataOrig!R1493)</f>
        <v>189.39671282805867</v>
      </c>
      <c r="S1493" s="9">
        <f>dataOrig!S1493*VLOOKUP($C1493,pivot!$H$4:$Q$65,8,FALSE)/VLOOKUP($C1493,pivot!$H$4:$Q$65,4,FALSE)</f>
        <v>648.50393443025155</v>
      </c>
      <c r="T1493" s="1">
        <f>IF(dataOrig!$X1493&gt;0,dataOrig!T1493*dataRevised!$X1493/dataOrig!$X1493,dataOrig!T1493)</f>
        <v>86.026052666451008</v>
      </c>
      <c r="U1493" s="1">
        <f>IF(dataOrig!$X1493&gt;0,dataOrig!U1493*dataRevised!$X1493/dataOrig!$X1493,dataOrig!U1493)</f>
        <v>323.50642340763966</v>
      </c>
      <c r="V1493" s="1">
        <f>IF(dataOrig!$X1493&gt;0,dataOrig!V1493*dataRevised!$X1493/dataOrig!$X1493,dataOrig!V1493)</f>
        <v>111.47037810300694</v>
      </c>
      <c r="W1493" s="1">
        <f>IF(dataOrig!$X1493&gt;0,dataOrig!W1493*dataRevised!$X1493/dataOrig!$X1493,dataOrig!W1493)</f>
        <v>159.93575988692299</v>
      </c>
      <c r="X1493" s="9">
        <f>dataOrig!X1493*VLOOKUP($C1493,pivot!$H$4:$Q$65,9,FALSE)/VLOOKUP($C1493,pivot!$H$4:$Q$65,5,FALSE)</f>
        <v>680.93861406402061</v>
      </c>
      <c r="Y1493" s="1">
        <f>IF(dataOrig!$AC1493&gt;0,dataOrig!Y1493*dataRevised!$AC1493/dataOrig!$AC1493,dataOrig!Y1493)</f>
        <v>109.1689690711878</v>
      </c>
      <c r="Z1493" s="1">
        <f>IF(dataOrig!$AC1493&gt;0,dataOrig!Z1493*dataRevised!$AC1493/dataOrig!$AC1493,dataOrig!Z1493)</f>
        <v>410.53682735221321</v>
      </c>
      <c r="AA1493" s="1">
        <f>IF(dataOrig!$AC1493&gt;0,dataOrig!AA1493*dataRevised!$AC1493/dataOrig!$AC1493,dataOrig!AA1493)</f>
        <v>141.45838245844052</v>
      </c>
      <c r="AB1493" s="1">
        <f>IF(dataOrig!$AC1493&gt;0,dataOrig!AB1493*dataRevised!$AC1493/dataOrig!$AC1493,dataOrig!AB1493)</f>
        <v>202.96202700558854</v>
      </c>
      <c r="AC1493" s="9">
        <f>dataOrig!AC1493*VLOOKUP($C1493,pivot!$H$4:$Q$65,10,FALSE)/VLOOKUP($C1493,pivot!$H$4:$Q$65,6,FALSE)</f>
        <v>864.12620588743005</v>
      </c>
    </row>
    <row r="1494" spans="1:29">
      <c r="A1494">
        <v>1565</v>
      </c>
      <c r="B1494">
        <v>10001</v>
      </c>
      <c r="C1494">
        <f>dataOrig!C1494</f>
        <v>10001</v>
      </c>
      <c r="D1494">
        <v>10</v>
      </c>
      <c r="E1494" s="1">
        <f>IF(dataOrig!$I1494&gt;0,dataOrig!E1494*dataRevised!$I1494/dataOrig!$I1494,dataOrig!E1494)</f>
        <v>26.5175471566785</v>
      </c>
      <c r="F1494" s="1">
        <f>IF(dataOrig!$I1494&gt;0,dataOrig!F1494*dataRevised!$I1494/dataOrig!$I1494,dataOrig!F1494)</f>
        <v>221.54982947031391</v>
      </c>
      <c r="G1494" s="1">
        <f>IF(dataOrig!$I1494&gt;0,dataOrig!G1494*dataRevised!$I1494/dataOrig!$I1494,dataOrig!G1494)</f>
        <v>25.662142409688872</v>
      </c>
      <c r="H1494" s="1">
        <f>IF(dataOrig!$I1494&gt;0,dataOrig!H1494*dataRevised!$I1494/dataOrig!$I1494,dataOrig!H1494)</f>
        <v>155.68366395211248</v>
      </c>
      <c r="I1494" s="9">
        <f>dataOrig!I1494*VLOOKUP($C1494,pivot!$H$4:$Q$65,7,FALSE)/VLOOKUP($C1494,pivot!$H$4:$Q$65,2,FALSE)</f>
        <v>429.41318298879378</v>
      </c>
      <c r="J1494" s="1">
        <f>dataOrig!J1494</f>
        <v>31</v>
      </c>
      <c r="K1494" s="1">
        <f>dataOrig!K1494</f>
        <v>259</v>
      </c>
      <c r="L1494" s="1">
        <f>dataOrig!L1494</f>
        <v>30</v>
      </c>
      <c r="M1494" s="1">
        <f>dataOrig!M1494</f>
        <v>182</v>
      </c>
      <c r="N1494" s="9">
        <f>dataOrig!N1494</f>
        <v>502</v>
      </c>
      <c r="O1494" s="1">
        <f>IF(dataOrig!$S1494&gt;0,dataOrig!O1494*dataRevised!$S1494/dataOrig!$S1494,dataOrig!O1494)</f>
        <v>37.117060334513596</v>
      </c>
      <c r="P1494" s="1">
        <f>IF(dataOrig!$S1494&gt;0,dataOrig!P1494*dataRevised!$S1494/dataOrig!$S1494,dataOrig!P1494)</f>
        <v>310.10705247222648</v>
      </c>
      <c r="Q1494" s="1">
        <f>IF(dataOrig!$S1494&gt;0,dataOrig!Q1494*dataRevised!$S1494/dataOrig!$S1494,dataOrig!Q1494)</f>
        <v>35.919735807593796</v>
      </c>
      <c r="R1494" s="1">
        <f>IF(dataOrig!$S1494&gt;0,dataOrig!R1494*dataRevised!$S1494/dataOrig!$S1494,dataOrig!R1494)</f>
        <v>217.91306389940237</v>
      </c>
      <c r="S1494" s="9">
        <f>dataOrig!S1494*VLOOKUP($C1494,pivot!$H$4:$Q$65,8,FALSE)/VLOOKUP($C1494,pivot!$H$4:$Q$65,4,FALSE)</f>
        <v>601.05691251373617</v>
      </c>
      <c r="T1494" s="1">
        <f>IF(dataOrig!$X1494&gt;0,dataOrig!T1494*dataRevised!$X1494/dataOrig!$X1494,dataOrig!T1494)</f>
        <v>41.195574516328655</v>
      </c>
      <c r="U1494" s="1">
        <f>IF(dataOrig!$X1494&gt;0,dataOrig!U1494*dataRevised!$X1494/dataOrig!$X1494,dataOrig!U1494)</f>
        <v>410.74411061868864</v>
      </c>
      <c r="V1494" s="1">
        <f>IF(dataOrig!$X1494&gt;0,dataOrig!V1494*dataRevised!$X1494/dataOrig!$X1494,dataOrig!V1494)</f>
        <v>32.714132704143346</v>
      </c>
      <c r="W1494" s="1">
        <f>IF(dataOrig!$X1494&gt;0,dataOrig!W1494*dataRevised!$X1494/dataOrig!$X1494,dataOrig!W1494)</f>
        <v>159.93575988692302</v>
      </c>
      <c r="X1494" s="9">
        <f>dataOrig!X1494*VLOOKUP($C1494,pivot!$H$4:$Q$65,9,FALSE)/VLOOKUP($C1494,pivot!$H$4:$Q$65,5,FALSE)</f>
        <v>644.58957772608369</v>
      </c>
      <c r="Y1494" s="1">
        <f>IF(dataOrig!$AC1494&gt;0,dataOrig!Y1494*dataRevised!$AC1494/dataOrig!$AC1494,dataOrig!Y1494)</f>
        <v>54.442741790558529</v>
      </c>
      <c r="Z1494" s="1">
        <f>IF(dataOrig!$AC1494&gt;0,dataOrig!Z1494*dataRevised!$AC1494/dataOrig!$AC1494,dataOrig!Z1494)</f>
        <v>542.82616079409831</v>
      </c>
      <c r="AA1494" s="1">
        <f>IF(dataOrig!$AC1494&gt;0,dataOrig!AA1494*dataRevised!$AC1494/dataOrig!$AC1494,dataOrig!AA1494)</f>
        <v>43.23394201014942</v>
      </c>
      <c r="AB1494" s="1">
        <f>IF(dataOrig!$AC1494&gt;0,dataOrig!AB1494*dataRevised!$AC1494/dataOrig!$AC1494,dataOrig!AB1494)</f>
        <v>211.36593871628605</v>
      </c>
      <c r="AC1494" s="9">
        <f>dataOrig!AC1494*VLOOKUP($C1494,pivot!$H$4:$Q$65,10,FALSE)/VLOOKUP($C1494,pivot!$H$4:$Q$65,6,FALSE)</f>
        <v>851.86878331109233</v>
      </c>
    </row>
    <row r="1495" spans="1:29">
      <c r="A1495">
        <v>1566</v>
      </c>
      <c r="B1495">
        <v>10001</v>
      </c>
      <c r="C1495">
        <f>dataOrig!C1495</f>
        <v>10001</v>
      </c>
      <c r="D1495">
        <v>10</v>
      </c>
      <c r="E1495" s="1">
        <f>IF(dataOrig!$I1495&gt;0,dataOrig!E1495*dataRevised!$I1495/dataOrig!$I1495,dataOrig!E1495)</f>
        <v>80.408046217025131</v>
      </c>
      <c r="F1495" s="1">
        <f>IF(dataOrig!$I1495&gt;0,dataOrig!F1495*dataRevised!$I1495/dataOrig!$I1495,dataOrig!F1495)</f>
        <v>168.5147351569569</v>
      </c>
      <c r="G1495" s="1">
        <f>IF(dataOrig!$I1495&gt;0,dataOrig!G1495*dataRevised!$I1495/dataOrig!$I1495,dataOrig!G1495)</f>
        <v>53.890499060346627</v>
      </c>
      <c r="H1495" s="1">
        <f>IF(dataOrig!$I1495&gt;0,dataOrig!H1495*dataRevised!$I1495/dataOrig!$I1495,dataOrig!H1495)</f>
        <v>161.67149718103988</v>
      </c>
      <c r="I1495" s="9">
        <f>dataOrig!I1495*VLOOKUP($C1495,pivot!$H$4:$Q$65,7,FALSE)/VLOOKUP($C1495,pivot!$H$4:$Q$65,2,FALSE)</f>
        <v>464.48477761536856</v>
      </c>
      <c r="J1495" s="1">
        <f>dataOrig!J1495</f>
        <v>94</v>
      </c>
      <c r="K1495" s="1">
        <f>dataOrig!K1495</f>
        <v>197</v>
      </c>
      <c r="L1495" s="1">
        <f>dataOrig!L1495</f>
        <v>63</v>
      </c>
      <c r="M1495" s="1">
        <f>dataOrig!M1495</f>
        <v>189</v>
      </c>
      <c r="N1495" s="9">
        <f>dataOrig!N1495</f>
        <v>543</v>
      </c>
      <c r="O1495" s="1">
        <f>IF(dataOrig!$S1495&gt;0,dataOrig!O1495*dataRevised!$S1495/dataOrig!$S1495,dataOrig!O1495)</f>
        <v>94.359919022084043</v>
      </c>
      <c r="P1495" s="1">
        <f>IF(dataOrig!$S1495&gt;0,dataOrig!P1495*dataRevised!$S1495/dataOrig!$S1495,dataOrig!P1495)</f>
        <v>197.75429837606978</v>
      </c>
      <c r="Q1495" s="1">
        <f>IF(dataOrig!$S1495&gt;0,dataOrig!Q1495*dataRevised!$S1495/dataOrig!$S1495,dataOrig!Q1495)</f>
        <v>63.241222323311632</v>
      </c>
      <c r="R1495" s="1">
        <f>IF(dataOrig!$S1495&gt;0,dataOrig!R1495*dataRevised!$S1495/dataOrig!$S1495,dataOrig!R1495)</f>
        <v>189.72366696993495</v>
      </c>
      <c r="S1495" s="9">
        <f>dataOrig!S1495*VLOOKUP($C1495,pivot!$H$4:$Q$65,8,FALSE)/VLOOKUP($C1495,pivot!$H$4:$Q$65,4,FALSE)</f>
        <v>545.0791066914004</v>
      </c>
      <c r="T1495" s="1">
        <f>IF(dataOrig!$X1495&gt;0,dataOrig!T1495*dataRevised!$X1495/dataOrig!$X1495,dataOrig!T1495)</f>
        <v>122.37508900438807</v>
      </c>
      <c r="U1495" s="1">
        <f>IF(dataOrig!$X1495&gt;0,dataOrig!U1495*dataRevised!$X1495/dataOrig!$X1495,dataOrig!U1495)</f>
        <v>324.71805795223764</v>
      </c>
      <c r="V1495" s="1">
        <f>IF(dataOrig!$X1495&gt;0,dataOrig!V1495*dataRevised!$X1495/dataOrig!$X1495,dataOrig!V1495)</f>
        <v>69.063169042080403</v>
      </c>
      <c r="W1495" s="1">
        <f>IF(dataOrig!$X1495&gt;0,dataOrig!W1495*dataRevised!$X1495/dataOrig!$X1495,dataOrig!W1495)</f>
        <v>172.05210533290204</v>
      </c>
      <c r="X1495" s="9">
        <f>dataOrig!X1495*VLOOKUP($C1495,pivot!$H$4:$Q$65,9,FALSE)/VLOOKUP($C1495,pivot!$H$4:$Q$65,5,FALSE)</f>
        <v>688.20842133160818</v>
      </c>
      <c r="Y1495" s="1">
        <f>IF(dataOrig!$AC1495&gt;0,dataOrig!Y1495*dataRevised!$AC1495/dataOrig!$AC1495,dataOrig!Y1495)</f>
        <v>131.73749259617887</v>
      </c>
      <c r="Z1495" s="1">
        <f>IF(dataOrig!$AC1495&gt;0,dataOrig!Z1495*dataRevised!$AC1495/dataOrig!$AC1495,dataOrig!Z1495)</f>
        <v>349.56087144332616</v>
      </c>
      <c r="AA1495" s="1">
        <f>IF(dataOrig!$AC1495&gt;0,dataOrig!AA1495*dataRevised!$AC1495/dataOrig!$AC1495,dataOrig!AA1495)</f>
        <v>74.346901762199948</v>
      </c>
      <c r="AB1495" s="1">
        <f>IF(dataOrig!$AC1495&gt;0,dataOrig!AB1495*dataRevised!$AC1495/dataOrig!$AC1495,dataOrig!AB1495)</f>
        <v>185.21508860056829</v>
      </c>
      <c r="AC1495" s="9">
        <f>dataOrig!AC1495*VLOOKUP($C1495,pivot!$H$4:$Q$65,10,FALSE)/VLOOKUP($C1495,pivot!$H$4:$Q$65,6,FALSE)</f>
        <v>740.86035440227329</v>
      </c>
    </row>
    <row r="1496" spans="1:29">
      <c r="A1496">
        <v>1567</v>
      </c>
      <c r="B1496">
        <v>10001</v>
      </c>
      <c r="C1496">
        <f>dataOrig!C1496</f>
        <v>10001</v>
      </c>
      <c r="D1496">
        <v>10</v>
      </c>
      <c r="E1496" s="1">
        <f>IF(dataOrig!$I1496&gt;0,dataOrig!E1496*dataRevised!$I1496/dataOrig!$I1496,dataOrig!E1496)</f>
        <v>387.49835038630192</v>
      </c>
      <c r="F1496" s="1">
        <f>IF(dataOrig!$I1496&gt;0,dataOrig!F1496*dataRevised!$I1496/dataOrig!$I1496,dataOrig!F1496)</f>
        <v>299.39166144637016</v>
      </c>
      <c r="G1496" s="1">
        <f>IF(dataOrig!$I1496&gt;0,dataOrig!G1496*dataRevised!$I1496/dataOrig!$I1496,dataOrig!G1496)</f>
        <v>163.38230667501915</v>
      </c>
      <c r="H1496" s="1">
        <f>IF(dataOrig!$I1496&gt;0,dataOrig!H1496*dataRevised!$I1496/dataOrig!$I1496,dataOrig!H1496)</f>
        <v>375.52268392844718</v>
      </c>
      <c r="I1496" s="9">
        <f>dataOrig!I1496*VLOOKUP($C1496,pivot!$H$4:$Q$65,7,FALSE)/VLOOKUP($C1496,pivot!$H$4:$Q$65,2,FALSE)</f>
        <v>1225.7950024361385</v>
      </c>
      <c r="J1496" s="1">
        <f>dataOrig!J1496</f>
        <v>453</v>
      </c>
      <c r="K1496" s="1">
        <f>dataOrig!K1496</f>
        <v>350</v>
      </c>
      <c r="L1496" s="1">
        <f>dataOrig!L1496</f>
        <v>191</v>
      </c>
      <c r="M1496" s="1">
        <f>dataOrig!M1496</f>
        <v>439</v>
      </c>
      <c r="N1496" s="9">
        <f>dataOrig!N1496</f>
        <v>1433</v>
      </c>
      <c r="O1496" s="1">
        <f>IF(dataOrig!$S1496&gt;0,dataOrig!O1496*dataRevised!$S1496/dataOrig!$S1496,dataOrig!O1496)</f>
        <v>452.45646070258022</v>
      </c>
      <c r="P1496" s="1">
        <f>IF(dataOrig!$S1496&gt;0,dataOrig!P1496*dataRevised!$S1496/dataOrig!$S1496,dataOrig!P1496)</f>
        <v>349.58004690044828</v>
      </c>
      <c r="Q1496" s="1">
        <f>IF(dataOrig!$S1496&gt;0,dataOrig!Q1496*dataRevised!$S1496/dataOrig!$S1496,dataOrig!Q1496)</f>
        <v>190.77082559424463</v>
      </c>
      <c r="R1496" s="1">
        <f>IF(dataOrig!$S1496&gt;0,dataOrig!R1496*dataRevised!$S1496/dataOrig!$S1496,dataOrig!R1496)</f>
        <v>438.47325882656219</v>
      </c>
      <c r="S1496" s="9">
        <f>dataOrig!S1496*VLOOKUP($C1496,pivot!$H$4:$Q$65,8,FALSE)/VLOOKUP($C1496,pivot!$H$4:$Q$65,4,FALSE)</f>
        <v>1431.2805920238352</v>
      </c>
      <c r="T1496" s="1">
        <f>IF(dataOrig!$X1496&gt;0,dataOrig!T1496*dataRevised!$X1496/dataOrig!$X1496,dataOrig!T1496)</f>
        <v>592.48929230837393</v>
      </c>
      <c r="U1496" s="1">
        <f>IF(dataOrig!$X1496&gt;0,dataOrig!U1496*dataRevised!$X1496/dataOrig!$X1496,dataOrig!U1496)</f>
        <v>712.44111222356617</v>
      </c>
      <c r="V1496" s="1">
        <f>IF(dataOrig!$X1496&gt;0,dataOrig!V1496*dataRevised!$X1496/dataOrig!$X1496,dataOrig!V1496)</f>
        <v>208.40114167083911</v>
      </c>
      <c r="W1496" s="1">
        <f>IF(dataOrig!$X1496&gt;0,dataOrig!W1496*dataRevised!$X1496/dataOrig!$X1496,dataOrig!W1496)</f>
        <v>293.2155597926922</v>
      </c>
      <c r="X1496" s="9">
        <f>dataOrig!X1496*VLOOKUP($C1496,pivot!$H$4:$Q$65,9,FALSE)/VLOOKUP($C1496,pivot!$H$4:$Q$65,5,FALSE)</f>
        <v>1806.5471059954714</v>
      </c>
      <c r="Y1496" s="1">
        <f>IF(dataOrig!$AC1496&gt;0,dataOrig!Y1496*dataRevised!$AC1496/dataOrig!$AC1496,dataOrig!Y1496)</f>
        <v>835.04099781626758</v>
      </c>
      <c r="Z1496" s="1">
        <f>IF(dataOrig!$AC1496&gt;0,dataOrig!Z1496*dataRevised!$AC1496/dataOrig!$AC1496,dataOrig!Z1496)</f>
        <v>1004.0983777422604</v>
      </c>
      <c r="AA1496" s="1">
        <f>IF(dataOrig!$AC1496&gt;0,dataOrig!AA1496*dataRevised!$AC1496/dataOrig!$AC1496,dataOrig!AA1496)</f>
        <v>293.71585199263399</v>
      </c>
      <c r="AB1496" s="1">
        <f>IF(dataOrig!$AC1496&gt;0,dataOrig!AB1496*dataRevised!$AC1496/dataOrig!$AC1496,dataOrig!AB1496)</f>
        <v>413.25137315242688</v>
      </c>
      <c r="AC1496" s="9">
        <f>dataOrig!AC1496*VLOOKUP($C1496,pivot!$H$4:$Q$65,10,FALSE)/VLOOKUP($C1496,pivot!$H$4:$Q$65,6,FALSE)</f>
        <v>2546.1066007035888</v>
      </c>
    </row>
    <row r="1497" spans="1:29">
      <c r="A1497">
        <v>1568</v>
      </c>
      <c r="B1497">
        <v>10001</v>
      </c>
      <c r="C1497">
        <f>dataOrig!C1497</f>
        <v>10001</v>
      </c>
      <c r="D1497">
        <v>10</v>
      </c>
      <c r="E1497" s="1">
        <f>IF(dataOrig!$I1497&gt;0,dataOrig!E1497*dataRevised!$I1497/dataOrig!$I1497,dataOrig!E1497)</f>
        <v>98.371545903807331</v>
      </c>
      <c r="F1497" s="1">
        <f>IF(dataOrig!$I1497&gt;0,dataOrig!F1497*dataRevised!$I1497/dataOrig!$I1497,dataOrig!F1497)</f>
        <v>234.38090067515833</v>
      </c>
      <c r="G1497" s="1">
        <f>IF(dataOrig!$I1497&gt;0,dataOrig!G1497*dataRevised!$I1497/dataOrig!$I1497,dataOrig!G1497)</f>
        <v>223.26063896429318</v>
      </c>
      <c r="H1497" s="1">
        <f>IF(dataOrig!$I1497&gt;0,dataOrig!H1497*dataRevised!$I1497/dataOrig!$I1497,dataOrig!H1497)</f>
        <v>342.16189879585158</v>
      </c>
      <c r="I1497" s="9">
        <f>dataOrig!I1497*VLOOKUP($C1497,pivot!$H$4:$Q$65,7,FALSE)/VLOOKUP($C1497,pivot!$H$4:$Q$65,2,FALSE)</f>
        <v>898.17498433911044</v>
      </c>
      <c r="J1497" s="1">
        <f>dataOrig!J1497</f>
        <v>115</v>
      </c>
      <c r="K1497" s="1">
        <f>dataOrig!K1497</f>
        <v>274</v>
      </c>
      <c r="L1497" s="1">
        <f>dataOrig!L1497</f>
        <v>261</v>
      </c>
      <c r="M1497" s="1">
        <f>dataOrig!M1497</f>
        <v>400</v>
      </c>
      <c r="N1497" s="9">
        <f>dataOrig!N1497</f>
        <v>1050</v>
      </c>
      <c r="O1497" s="1">
        <f>IF(dataOrig!$S1497&gt;0,dataOrig!O1497*dataRevised!$S1497/dataOrig!$S1497,dataOrig!O1497)</f>
        <v>117.15789556309808</v>
      </c>
      <c r="P1497" s="1">
        <f>IF(dataOrig!$S1497&gt;0,dataOrig!P1497*dataRevised!$S1497/dataOrig!$S1497,dataOrig!P1497)</f>
        <v>279.14142073294676</v>
      </c>
      <c r="Q1497" s="1">
        <f>IF(dataOrig!$S1497&gt;0,dataOrig!Q1497*dataRevised!$S1497/dataOrig!$S1497,dataOrig!Q1497)</f>
        <v>265.89748471277039</v>
      </c>
      <c r="R1497" s="1">
        <f>IF(dataOrig!$S1497&gt;0,dataOrig!R1497*dataRevised!$S1497/dataOrig!$S1497,dataOrig!R1497)</f>
        <v>407.50572369773249</v>
      </c>
      <c r="S1497" s="9">
        <f>dataOrig!S1497*VLOOKUP($C1497,pivot!$H$4:$Q$65,8,FALSE)/VLOOKUP($C1497,pivot!$H$4:$Q$65,4,FALSE)</f>
        <v>1069.7025247065478</v>
      </c>
      <c r="T1497" s="1">
        <f>IF(dataOrig!$X1497&gt;0,dataOrig!T1497*dataRevised!$X1497/dataOrig!$X1497,dataOrig!T1497)</f>
        <v>150.2426835301398</v>
      </c>
      <c r="U1497" s="1">
        <f>IF(dataOrig!$X1497&gt;0,dataOrig!U1497*dataRevised!$X1497/dataOrig!$X1497,dataOrig!U1497)</f>
        <v>442.24660877823408</v>
      </c>
      <c r="V1497" s="1">
        <f>IF(dataOrig!$X1497&gt;0,dataOrig!V1497*dataRevised!$X1497/dataOrig!$X1497,dataOrig!V1497)</f>
        <v>285.94575252510481</v>
      </c>
      <c r="W1497" s="1">
        <f>IF(dataOrig!$X1497&gt;0,dataOrig!W1497*dataRevised!$X1497/dataOrig!$X1497,dataOrig!W1497)</f>
        <v>448.3047815012236</v>
      </c>
      <c r="X1497" s="9">
        <f>dataOrig!X1497*VLOOKUP($C1497,pivot!$H$4:$Q$65,9,FALSE)/VLOOKUP($C1497,pivot!$H$4:$Q$65,5,FALSE)</f>
        <v>1326.7398263347022</v>
      </c>
      <c r="Y1497" s="1">
        <f>IF(dataOrig!$AC1497&gt;0,dataOrig!Y1497*dataRevised!$AC1497/dataOrig!$AC1497,dataOrig!Y1497)</f>
        <v>155.48537071067094</v>
      </c>
      <c r="Z1497" s="1">
        <f>IF(dataOrig!$AC1497&gt;0,dataOrig!Z1497*dataRevised!$AC1497/dataOrig!$AC1497,dataOrig!Z1497)</f>
        <v>457.67871217253952</v>
      </c>
      <c r="AA1497" s="1">
        <f>IF(dataOrig!$AC1497&gt;0,dataOrig!AA1497*dataRevised!$AC1497/dataOrig!$AC1497,dataOrig!AA1497)</f>
        <v>295.92377006224473</v>
      </c>
      <c r="AB1497" s="1">
        <f>IF(dataOrig!$AC1497&gt;0,dataOrig!AB1497*dataRevised!$AC1497/dataOrig!$AC1497,dataOrig!AB1497)</f>
        <v>463.94828357216335</v>
      </c>
      <c r="AC1497" s="9">
        <f>dataOrig!AC1497*VLOOKUP($C1497,pivot!$H$4:$Q$65,10,FALSE)/VLOOKUP($C1497,pivot!$H$4:$Q$65,6,FALSE)</f>
        <v>1373.0361365176184</v>
      </c>
    </row>
    <row r="1498" spans="1:29">
      <c r="A1498">
        <v>1569</v>
      </c>
      <c r="B1498">
        <v>10001</v>
      </c>
      <c r="C1498">
        <f>dataOrig!C1498</f>
        <v>10001</v>
      </c>
      <c r="D1498">
        <v>10</v>
      </c>
      <c r="E1498" s="1">
        <f>IF(dataOrig!$I1498&gt;0,dataOrig!E1498*dataRevised!$I1498/dataOrig!$I1498,dataOrig!E1498)</f>
        <v>274.58492378367094</v>
      </c>
      <c r="F1498" s="1">
        <f>IF(dataOrig!$I1498&gt;0,dataOrig!F1498*dataRevised!$I1498/dataOrig!$I1498,dataOrig!F1498)</f>
        <v>734.79267766409146</v>
      </c>
      <c r="G1498" s="1">
        <f>IF(dataOrig!$I1498&gt;0,dataOrig!G1498*dataRevised!$I1498/dataOrig!$I1498,dataOrig!G1498)</f>
        <v>1003.3897682188349</v>
      </c>
      <c r="H1498" s="1">
        <f>IF(dataOrig!$I1498&gt;0,dataOrig!H1498*dataRevised!$I1498/dataOrig!$I1498,dataOrig!H1498)</f>
        <v>701.43189253149581</v>
      </c>
      <c r="I1498" s="9">
        <f>dataOrig!I1498*VLOOKUP($C1498,pivot!$H$4:$Q$65,7,FALSE)/VLOOKUP($C1498,pivot!$H$4:$Q$65,2,FALSE)</f>
        <v>2714.199262198093</v>
      </c>
      <c r="J1498" s="1">
        <f>dataOrig!J1498</f>
        <v>321</v>
      </c>
      <c r="K1498" s="1">
        <f>dataOrig!K1498</f>
        <v>859</v>
      </c>
      <c r="L1498" s="1">
        <f>dataOrig!L1498</f>
        <v>1173</v>
      </c>
      <c r="M1498" s="1">
        <f>dataOrig!M1498</f>
        <v>820</v>
      </c>
      <c r="N1498" s="9">
        <f>dataOrig!N1498</f>
        <v>3173</v>
      </c>
      <c r="O1498" s="1">
        <f>IF(dataOrig!$S1498&gt;0,dataOrig!O1498*dataRevised!$S1498/dataOrig!$S1498,dataOrig!O1498)</f>
        <v>357.49153405435226</v>
      </c>
      <c r="P1498" s="1">
        <f>IF(dataOrig!$S1498&gt;0,dataOrig!P1498*dataRevised!$S1498/dataOrig!$S1498,dataOrig!P1498)</f>
        <v>956.6517998526125</v>
      </c>
      <c r="Q1498" s="1">
        <f>IF(dataOrig!$S1498&gt;0,dataOrig!Q1498*dataRevised!$S1498/dataOrig!$S1498,dataOrig!Q1498)</f>
        <v>1306.3475683668387</v>
      </c>
      <c r="R1498" s="1">
        <f>IF(dataOrig!$S1498&gt;0,dataOrig!R1498*dataRevised!$S1498/dataOrig!$S1498,dataOrig!R1498)</f>
        <v>913.21824898619582</v>
      </c>
      <c r="S1498" s="9">
        <f>dataOrig!S1498*VLOOKUP($C1498,pivot!$H$4:$Q$65,8,FALSE)/VLOOKUP($C1498,pivot!$H$4:$Q$65,4,FALSE)</f>
        <v>3533.7091512599995</v>
      </c>
      <c r="T1498" s="1">
        <f>IF(dataOrig!$X1498&gt;0,dataOrig!T1498*dataRevised!$X1498/dataOrig!$X1498,dataOrig!T1498)</f>
        <v>414.37901425248231</v>
      </c>
      <c r="U1498" s="1">
        <f>IF(dataOrig!$X1498&gt;0,dataOrig!U1498*dataRevised!$X1498/dataOrig!$X1498,dataOrig!U1498)</f>
        <v>1384.8982844754016</v>
      </c>
      <c r="V1498" s="1">
        <f>IF(dataOrig!$X1498&gt;0,dataOrig!V1498*dataRevised!$X1498/dataOrig!$X1498,dataOrig!V1498)</f>
        <v>1226.1741591330765</v>
      </c>
      <c r="W1498" s="1">
        <f>IF(dataOrig!$X1498&gt;0,dataOrig!W1498*dataRevised!$X1498/dataOrig!$X1498,dataOrig!W1498)</f>
        <v>680.93861406402073</v>
      </c>
      <c r="X1498" s="9">
        <f>dataOrig!X1498*VLOOKUP($C1498,pivot!$H$4:$Q$65,9,FALSE)/VLOOKUP($C1498,pivot!$H$4:$Q$65,5,FALSE)</f>
        <v>3706.3900719249809</v>
      </c>
      <c r="Y1498" s="1">
        <f>IF(dataOrig!$AC1498&gt;0,dataOrig!Y1498*dataRevised!$AC1498/dataOrig!$AC1498,dataOrig!Y1498)</f>
        <v>524.85559899090708</v>
      </c>
      <c r="Z1498" s="1">
        <f>IF(dataOrig!$AC1498&gt;0,dataOrig!Z1498*dataRevised!$AC1498/dataOrig!$AC1498,dataOrig!Z1498)</f>
        <v>1754.1226597854002</v>
      </c>
      <c r="AA1498" s="1">
        <f>IF(dataOrig!$AC1498&gt;0,dataOrig!AA1498*dataRevised!$AC1498/dataOrig!$AC1498,dataOrig!AA1498)</f>
        <v>1553.0814800549649</v>
      </c>
      <c r="AB1498" s="1">
        <f>IF(dataOrig!$AC1498&gt;0,dataOrig!AB1498*dataRevised!$AC1498/dataOrig!$AC1498,dataOrig!AB1498)</f>
        <v>862.48200769850826</v>
      </c>
      <c r="AC1498" s="9">
        <f>dataOrig!AC1498*VLOOKUP($C1498,pivot!$H$4:$Q$65,10,FALSE)/VLOOKUP($C1498,pivot!$H$4:$Q$65,6,FALSE)</f>
        <v>4694.5417465297805</v>
      </c>
    </row>
    <row r="1499" spans="1:29">
      <c r="A1499">
        <v>1570</v>
      </c>
      <c r="B1499">
        <v>10005</v>
      </c>
      <c r="C1499">
        <f>dataOrig!C1499</f>
        <v>10005</v>
      </c>
      <c r="D1499">
        <v>10</v>
      </c>
      <c r="E1499" s="1">
        <f>IF(dataOrig!$I1499&gt;0,dataOrig!E1499*dataRevised!$I1499/dataOrig!$I1499,dataOrig!E1499)</f>
        <v>26.10751455627776</v>
      </c>
      <c r="F1499" s="1">
        <f>IF(dataOrig!$I1499&gt;0,dataOrig!F1499*dataRevised!$I1499/dataOrig!$I1499,dataOrig!F1499)</f>
        <v>28.718266011905538</v>
      </c>
      <c r="G1499" s="1">
        <f>IF(dataOrig!$I1499&gt;0,dataOrig!G1499*dataRevised!$I1499/dataOrig!$I1499,dataOrig!G1499)</f>
        <v>20.01576115981295</v>
      </c>
      <c r="H1499" s="1">
        <f>IF(dataOrig!$I1499&gt;0,dataOrig!H1499*dataRevised!$I1499/dataOrig!$I1499,dataOrig!H1499)</f>
        <v>35.680269893579606</v>
      </c>
      <c r="I1499" s="9">
        <f>dataOrig!I1499*VLOOKUP($C1499,pivot!$H$4:$Q$65,7,FALSE)/VLOOKUP($C1499,pivot!$H$4:$Q$65,2,FALSE)</f>
        <v>110.52181162157585</v>
      </c>
      <c r="J1499" s="1">
        <f>dataOrig!J1499</f>
        <v>30</v>
      </c>
      <c r="K1499" s="1">
        <f>dataOrig!K1499</f>
        <v>33</v>
      </c>
      <c r="L1499" s="1">
        <f>dataOrig!L1499</f>
        <v>23</v>
      </c>
      <c r="M1499" s="1">
        <f>dataOrig!M1499</f>
        <v>41</v>
      </c>
      <c r="N1499" s="9">
        <f>dataOrig!N1499</f>
        <v>127</v>
      </c>
      <c r="O1499" s="1">
        <f>IF(dataOrig!$S1499&gt;0,dataOrig!O1499*dataRevised!$S1499/dataOrig!$S1499,dataOrig!O1499)</f>
        <v>78.702648771360188</v>
      </c>
      <c r="P1499" s="1">
        <f>IF(dataOrig!$S1499&gt;0,dataOrig!P1499*dataRevised!$S1499/dataOrig!$S1499,dataOrig!P1499)</f>
        <v>86.572913648496211</v>
      </c>
      <c r="Q1499" s="1">
        <f>IF(dataOrig!$S1499&gt;0,dataOrig!Q1499*dataRevised!$S1499/dataOrig!$S1499,dataOrig!Q1499)</f>
        <v>60.338697391376137</v>
      </c>
      <c r="R1499" s="1">
        <f>IF(dataOrig!$S1499&gt;0,dataOrig!R1499*dataRevised!$S1499/dataOrig!$S1499,dataOrig!R1499)</f>
        <v>107.56028665419227</v>
      </c>
      <c r="S1499" s="9">
        <f>dataOrig!S1499*VLOOKUP($C1499,pivot!$H$4:$Q$65,8,FALSE)/VLOOKUP($C1499,pivot!$H$4:$Q$65,4,FALSE)</f>
        <v>333.17454646542484</v>
      </c>
      <c r="T1499" s="1">
        <f>IF(dataOrig!$X1499&gt;0,dataOrig!T1499*dataRevised!$X1499/dataOrig!$X1499,dataOrig!T1499)</f>
        <v>91.829775758363226</v>
      </c>
      <c r="U1499" s="1">
        <f>IF(dataOrig!$X1499&gt;0,dataOrig!U1499*dataRevised!$X1499/dataOrig!$X1499,dataOrig!U1499)</f>
        <v>134.91041129932375</v>
      </c>
      <c r="V1499" s="1">
        <f>IF(dataOrig!$X1499&gt;0,dataOrig!V1499*dataRevised!$X1499/dataOrig!$X1499,dataOrig!V1499)</f>
        <v>91.829775758363226</v>
      </c>
      <c r="W1499" s="1">
        <f>IF(dataOrig!$X1499&gt;0,dataOrig!W1499*dataRevised!$X1499/dataOrig!$X1499,dataOrig!W1499)</f>
        <v>115.63749539942036</v>
      </c>
      <c r="X1499" s="9">
        <f>dataOrig!X1499*VLOOKUP($C1499,pivot!$H$4:$Q$65,9,FALSE)/VLOOKUP($C1499,pivot!$H$4:$Q$65,5,FALSE)</f>
        <v>434.20745821547058</v>
      </c>
      <c r="Y1499" s="1">
        <f>IF(dataOrig!$AC1499&gt;0,dataOrig!Y1499*dataRevised!$AC1499/dataOrig!$AC1499,dataOrig!Y1499)</f>
        <v>368.16442188012428</v>
      </c>
      <c r="Z1499" s="1">
        <f>IF(dataOrig!$AC1499&gt;0,dataOrig!Z1499*dataRevised!$AC1499/dataOrig!$AC1499,dataOrig!Z1499)</f>
        <v>540.88353337944181</v>
      </c>
      <c r="AA1499" s="1">
        <f>IF(dataOrig!$AC1499&gt;0,dataOrig!AA1499*dataRevised!$AC1499/dataOrig!$AC1499,dataOrig!AA1499)</f>
        <v>368.16442188012428</v>
      </c>
      <c r="AB1499" s="1">
        <f>IF(dataOrig!$AC1499&gt;0,dataOrig!AB1499*dataRevised!$AC1499/dataOrig!$AC1499,dataOrig!AB1499)</f>
        <v>463.61445718237871</v>
      </c>
      <c r="AC1499" s="9">
        <f>dataOrig!AC1499*VLOOKUP($C1499,pivot!$H$4:$Q$65,10,FALSE)/VLOOKUP($C1499,pivot!$H$4:$Q$65,6,FALSE)</f>
        <v>1740.8268343220691</v>
      </c>
    </row>
    <row r="1500" spans="1:29">
      <c r="A1500">
        <v>1571</v>
      </c>
      <c r="B1500">
        <v>10005</v>
      </c>
      <c r="C1500">
        <f>dataOrig!C1500</f>
        <v>10005</v>
      </c>
      <c r="D1500">
        <v>10</v>
      </c>
      <c r="E1500" s="1">
        <f>IF(dataOrig!$I1500&gt;0,dataOrig!E1500*dataRevised!$I1500/dataOrig!$I1500,dataOrig!E1500)</f>
        <v>13.92400776334814</v>
      </c>
      <c r="F1500" s="1">
        <f>IF(dataOrig!$I1500&gt;0,dataOrig!F1500*dataRevised!$I1500/dataOrig!$I1500,dataOrig!F1500)</f>
        <v>20.01576115981295</v>
      </c>
      <c r="G1500" s="1">
        <f>IF(dataOrig!$I1500&gt;0,dataOrig!G1500*dataRevised!$I1500/dataOrig!$I1500,dataOrig!G1500)</f>
        <v>13.05375727813888</v>
      </c>
      <c r="H1500" s="1">
        <f>IF(dataOrig!$I1500&gt;0,dataOrig!H1500*dataRevised!$I1500/dataOrig!$I1500,dataOrig!H1500)</f>
        <v>34.810019408370351</v>
      </c>
      <c r="I1500" s="9">
        <f>dataOrig!I1500*VLOOKUP($C1500,pivot!$H$4:$Q$65,7,FALSE)/VLOOKUP($C1500,pivot!$H$4:$Q$65,2,FALSE)</f>
        <v>81.803545609670323</v>
      </c>
      <c r="J1500" s="1">
        <f>dataOrig!J1500</f>
        <v>16</v>
      </c>
      <c r="K1500" s="1">
        <f>dataOrig!K1500</f>
        <v>23</v>
      </c>
      <c r="L1500" s="1">
        <f>dataOrig!L1500</f>
        <v>15</v>
      </c>
      <c r="M1500" s="1">
        <f>dataOrig!M1500</f>
        <v>40</v>
      </c>
      <c r="N1500" s="9">
        <f>dataOrig!N1500</f>
        <v>94</v>
      </c>
      <c r="O1500" s="1">
        <f>IF(dataOrig!$S1500&gt;0,dataOrig!O1500*dataRevised!$S1500/dataOrig!$S1500,dataOrig!O1500)</f>
        <v>17.598026289996554</v>
      </c>
      <c r="P1500" s="1">
        <f>IF(dataOrig!$S1500&gt;0,dataOrig!P1500*dataRevised!$S1500/dataOrig!$S1500,dataOrig!P1500)</f>
        <v>25.297162791870043</v>
      </c>
      <c r="Q1500" s="1">
        <f>IF(dataOrig!$S1500&gt;0,dataOrig!Q1500*dataRevised!$S1500/dataOrig!$S1500,dataOrig!Q1500)</f>
        <v>16.498149646871767</v>
      </c>
      <c r="R1500" s="1">
        <f>IF(dataOrig!$S1500&gt;0,dataOrig!R1500*dataRevised!$S1500/dataOrig!$S1500,dataOrig!R1500)</f>
        <v>43.995065724991377</v>
      </c>
      <c r="S1500" s="9">
        <f>dataOrig!S1500*VLOOKUP($C1500,pivot!$H$4:$Q$65,8,FALSE)/VLOOKUP($C1500,pivot!$H$4:$Q$65,4,FALSE)</f>
        <v>103.38840445372973</v>
      </c>
      <c r="T1500" s="1">
        <f>IF(dataOrig!$X1500&gt;0,dataOrig!T1500*dataRevised!$X1500/dataOrig!$X1500,dataOrig!T1500)</f>
        <v>22.674018705768702</v>
      </c>
      <c r="U1500" s="1">
        <f>IF(dataOrig!$X1500&gt;0,dataOrig!U1500*dataRevised!$X1500/dataOrig!$X1500,dataOrig!U1500)</f>
        <v>44.214336476248967</v>
      </c>
      <c r="V1500" s="1">
        <f>IF(dataOrig!$X1500&gt;0,dataOrig!V1500*dataRevised!$X1500/dataOrig!$X1500,dataOrig!V1500)</f>
        <v>20.40661683519183</v>
      </c>
      <c r="W1500" s="1">
        <f>IF(dataOrig!$X1500&gt;0,dataOrig!W1500*dataRevised!$X1500/dataOrig!$X1500,dataOrig!W1500)</f>
        <v>51.016542087979573</v>
      </c>
      <c r="X1500" s="9">
        <f>dataOrig!X1500*VLOOKUP($C1500,pivot!$H$4:$Q$65,9,FALSE)/VLOOKUP($C1500,pivot!$H$4:$Q$65,5,FALSE)</f>
        <v>138.31151410518908</v>
      </c>
      <c r="Y1500" s="1">
        <f>IF(dataOrig!$AC1500&gt;0,dataOrig!Y1500*dataRevised!$AC1500/dataOrig!$AC1500,dataOrig!Y1500)</f>
        <v>380.94207409918744</v>
      </c>
      <c r="Z1500" s="1">
        <f>IF(dataOrig!$AC1500&gt;0,dataOrig!Z1500*dataRevised!$AC1500/dataOrig!$AC1500,dataOrig!Z1500)</f>
        <v>742.83704449341542</v>
      </c>
      <c r="AA1500" s="1">
        <f>IF(dataOrig!$AC1500&gt;0,dataOrig!AA1500*dataRevised!$AC1500/dataOrig!$AC1500,dataOrig!AA1500)</f>
        <v>342.84786668926859</v>
      </c>
      <c r="AB1500" s="1">
        <f>IF(dataOrig!$AC1500&gt;0,dataOrig!AB1500*dataRevised!$AC1500/dataOrig!$AC1500,dataOrig!AB1500)</f>
        <v>857.11966672317169</v>
      </c>
      <c r="AC1500" s="9">
        <f>dataOrig!AC1500*VLOOKUP($C1500,pivot!$H$4:$Q$65,10,FALSE)/VLOOKUP($C1500,pivot!$H$4:$Q$65,6,FALSE)</f>
        <v>2323.7466520050434</v>
      </c>
    </row>
    <row r="1501" spans="1:29">
      <c r="A1501">
        <v>1572</v>
      </c>
      <c r="B1501">
        <v>10005</v>
      </c>
      <c r="C1501">
        <f>dataOrig!C1501</f>
        <v>10005</v>
      </c>
      <c r="D1501">
        <v>10</v>
      </c>
      <c r="E1501" s="1">
        <f>IF(dataOrig!$I1501&gt;0,dataOrig!E1501*dataRevised!$I1501/dataOrig!$I1501,dataOrig!E1501)</f>
        <v>375.94820961039972</v>
      </c>
      <c r="F1501" s="1">
        <f>IF(dataOrig!$I1501&gt;0,dataOrig!F1501*dataRevised!$I1501/dataOrig!$I1501,dataOrig!F1501)</f>
        <v>2254.8190071771892</v>
      </c>
      <c r="G1501" s="1">
        <f>IF(dataOrig!$I1501&gt;0,dataOrig!G1501*dataRevised!$I1501/dataOrig!$I1501,dataOrig!G1501)</f>
        <v>1006.009560901903</v>
      </c>
      <c r="H1501" s="1">
        <f>IF(dataOrig!$I1501&gt;0,dataOrig!H1501*dataRevised!$I1501/dataOrig!$I1501,dataOrig!H1501)</f>
        <v>1533.3813549387137</v>
      </c>
      <c r="I1501" s="9">
        <f>dataOrig!I1501*VLOOKUP($C1501,pivot!$H$4:$Q$65,7,FALSE)/VLOOKUP($C1501,pivot!$H$4:$Q$65,2,FALSE)</f>
        <v>5170.1581326282057</v>
      </c>
      <c r="J1501" s="1">
        <f>dataOrig!J1501</f>
        <v>432</v>
      </c>
      <c r="K1501" s="1">
        <f>dataOrig!K1501</f>
        <v>2591</v>
      </c>
      <c r="L1501" s="1">
        <f>dataOrig!L1501</f>
        <v>1156</v>
      </c>
      <c r="M1501" s="1">
        <f>dataOrig!M1501</f>
        <v>1762</v>
      </c>
      <c r="N1501" s="9">
        <f>dataOrig!N1501</f>
        <v>5941</v>
      </c>
      <c r="O1501" s="1">
        <f>IF(dataOrig!$S1501&gt;0,dataOrig!O1501*dataRevised!$S1501/dataOrig!$S1501,dataOrig!O1501)</f>
        <v>471.2304269891452</v>
      </c>
      <c r="P1501" s="1">
        <f>IF(dataOrig!$S1501&gt;0,dataOrig!P1501*dataRevised!$S1501/dataOrig!$S1501,dataOrig!P1501)</f>
        <v>2826.2917507612851</v>
      </c>
      <c r="Q1501" s="1">
        <f>IF(dataOrig!$S1501&gt;0,dataOrig!Q1501*dataRevised!$S1501/dataOrig!$S1501,dataOrig!Q1501)</f>
        <v>1260.9777166653978</v>
      </c>
      <c r="R1501" s="1">
        <f>IF(dataOrig!$S1501&gt;0,dataOrig!R1501*dataRevised!$S1501/dataOrig!$S1501,dataOrig!R1501)</f>
        <v>1922.0092878585037</v>
      </c>
      <c r="S1501" s="9">
        <f>dataOrig!S1501*VLOOKUP($C1501,pivot!$H$4:$Q$65,8,FALSE)/VLOOKUP($C1501,pivot!$H$4:$Q$65,4,FALSE)</f>
        <v>6480.5091822743316</v>
      </c>
      <c r="T1501" s="1">
        <f>IF(dataOrig!$X1501&gt;0,dataOrig!T1501*dataRevised!$X1501/dataOrig!$X1501,dataOrig!T1501)</f>
        <v>649.61063592027324</v>
      </c>
      <c r="U1501" s="1">
        <f>IF(dataOrig!$X1501&gt;0,dataOrig!U1501*dataRevised!$X1501/dataOrig!$X1501,dataOrig!U1501)</f>
        <v>4247.9774045257664</v>
      </c>
      <c r="V1501" s="1">
        <f>IF(dataOrig!$X1501&gt;0,dataOrig!V1501*dataRevised!$X1501/dataOrig!$X1501,dataOrig!V1501)</f>
        <v>1351.3715148638146</v>
      </c>
      <c r="W1501" s="1">
        <f>IF(dataOrig!$X1501&gt;0,dataOrig!W1501*dataRevised!$X1501/dataOrig!$X1501,dataOrig!W1501)</f>
        <v>2716.34744095109</v>
      </c>
      <c r="X1501" s="9">
        <f>dataOrig!X1501*VLOOKUP($C1501,pivot!$H$4:$Q$65,9,FALSE)/VLOOKUP($C1501,pivot!$H$4:$Q$65,5,FALSE)</f>
        <v>8965.3069962609443</v>
      </c>
      <c r="Y1501" s="1">
        <f>IF(dataOrig!$AC1501&gt;0,dataOrig!Y1501*dataRevised!$AC1501/dataOrig!$AC1501,dataOrig!Y1501)</f>
        <v>669.4259787581841</v>
      </c>
      <c r="Z1501" s="1">
        <f>IF(dataOrig!$AC1501&gt;0,dataOrig!Z1501*dataRevised!$AC1501/dataOrig!$AC1501,dataOrig!Z1501)</f>
        <v>4377.5552223506384</v>
      </c>
      <c r="AA1501" s="1">
        <f>IF(dataOrig!$AC1501&gt;0,dataOrig!AA1501*dataRevised!$AC1501/dataOrig!$AC1501,dataOrig!AA1501)</f>
        <v>1392.5929610466937</v>
      </c>
      <c r="AB1501" s="1">
        <f>IF(dataOrig!$AC1501&gt;0,dataOrig!AB1501*dataRevised!$AC1501/dataOrig!$AC1501,dataOrig!AB1501)</f>
        <v>2799.205314318689</v>
      </c>
      <c r="AC1501" s="9">
        <f>dataOrig!AC1501*VLOOKUP($C1501,pivot!$H$4:$Q$65,10,FALSE)/VLOOKUP($C1501,pivot!$H$4:$Q$65,6,FALSE)</f>
        <v>9238.7794764742048</v>
      </c>
    </row>
    <row r="1502" spans="1:29">
      <c r="A1502">
        <v>1573</v>
      </c>
      <c r="B1502">
        <v>10005</v>
      </c>
      <c r="C1502">
        <f>dataOrig!C1502</f>
        <v>10005</v>
      </c>
      <c r="D1502">
        <v>10</v>
      </c>
      <c r="E1502" s="1">
        <f>IF(dataOrig!$I1502&gt;0,dataOrig!E1502*dataRevised!$I1502/dataOrig!$I1502,dataOrig!E1502)</f>
        <v>724.91865417931251</v>
      </c>
      <c r="F1502" s="1">
        <f>IF(dataOrig!$I1502&gt;0,dataOrig!F1502*dataRevised!$I1502/dataOrig!$I1502,dataOrig!F1502)</f>
        <v>803.24119784814582</v>
      </c>
      <c r="G1502" s="1">
        <f>IF(dataOrig!$I1502&gt;0,dataOrig!G1502*dataRevised!$I1502/dataOrig!$I1502,dataOrig!G1502)</f>
        <v>746.67491630954396</v>
      </c>
      <c r="H1502" s="1">
        <f>IF(dataOrig!$I1502&gt;0,dataOrig!H1502*dataRevised!$I1502/dataOrig!$I1502,dataOrig!H1502)</f>
        <v>1413.2867879798362</v>
      </c>
      <c r="I1502" s="9">
        <f>dataOrig!I1502*VLOOKUP($C1502,pivot!$H$4:$Q$65,7,FALSE)/VLOOKUP($C1502,pivot!$H$4:$Q$65,2,FALSE)</f>
        <v>3688.1215563168385</v>
      </c>
      <c r="J1502" s="1">
        <f>dataOrig!J1502</f>
        <v>833</v>
      </c>
      <c r="K1502" s="1">
        <f>dataOrig!K1502</f>
        <v>923</v>
      </c>
      <c r="L1502" s="1">
        <f>dataOrig!L1502</f>
        <v>858</v>
      </c>
      <c r="M1502" s="1">
        <f>dataOrig!M1502</f>
        <v>1624</v>
      </c>
      <c r="N1502" s="9">
        <f>dataOrig!N1502</f>
        <v>4238</v>
      </c>
      <c r="O1502" s="1">
        <f>IF(dataOrig!$S1502&gt;0,dataOrig!O1502*dataRevised!$S1502/dataOrig!$S1502,dataOrig!O1502)</f>
        <v>893.06755947388854</v>
      </c>
      <c r="P1502" s="1">
        <f>IF(dataOrig!$S1502&gt;0,dataOrig!P1502*dataRevised!$S1502/dataOrig!$S1502,dataOrig!P1502)</f>
        <v>989.55745185402054</v>
      </c>
      <c r="Q1502" s="1">
        <f>IF(dataOrig!$S1502&gt;0,dataOrig!Q1502*dataRevised!$S1502/dataOrig!$S1502,dataOrig!Q1502)</f>
        <v>919.87030735725853</v>
      </c>
      <c r="R1502" s="1">
        <f>IF(dataOrig!$S1502&gt;0,dataOrig!R1502*dataRevised!$S1502/dataOrig!$S1502,dataOrig!R1502)</f>
        <v>1741.1065025037155</v>
      </c>
      <c r="S1502" s="9">
        <f>dataOrig!S1502*VLOOKUP($C1502,pivot!$H$4:$Q$65,8,FALSE)/VLOOKUP($C1502,pivot!$H$4:$Q$65,4,FALSE)</f>
        <v>4543.6018211888832</v>
      </c>
      <c r="T1502" s="1">
        <f>IF(dataOrig!$X1502&gt;0,dataOrig!T1502*dataRevised!$X1502/dataOrig!$X1502,dataOrig!T1502)</f>
        <v>1293.5527671641044</v>
      </c>
      <c r="U1502" s="1">
        <f>IF(dataOrig!$X1502&gt;0,dataOrig!U1502*dataRevised!$X1502/dataOrig!$X1502,dataOrig!U1502)</f>
        <v>1918.2219825080319</v>
      </c>
      <c r="V1502" s="1">
        <f>IF(dataOrig!$X1502&gt;0,dataOrig!V1502*dataRevised!$X1502/dataOrig!$X1502,dataOrig!V1502)</f>
        <v>1038.4700567242064</v>
      </c>
      <c r="W1502" s="1">
        <f>IF(dataOrig!$X1502&gt;0,dataOrig!W1502*dataRevised!$X1502/dataOrig!$X1502,dataOrig!W1502)</f>
        <v>1919.3556834433202</v>
      </c>
      <c r="X1502" s="9">
        <f>dataOrig!X1502*VLOOKUP($C1502,pivot!$H$4:$Q$65,9,FALSE)/VLOOKUP($C1502,pivot!$H$4:$Q$65,5,FALSE)</f>
        <v>6169.6004898396632</v>
      </c>
      <c r="Y1502" s="1">
        <f>IF(dataOrig!$AC1502&gt;0,dataOrig!Y1502*dataRevised!$AC1502/dataOrig!$AC1502,dataOrig!Y1502)</f>
        <v>1155.4344957827464</v>
      </c>
      <c r="Z1502" s="1">
        <f>IF(dataOrig!$AC1502&gt;0,dataOrig!Z1502*dataRevised!$AC1502/dataOrig!$AC1502,dataOrig!Z1502)</f>
        <v>1713.4050542194627</v>
      </c>
      <c r="AA1502" s="1">
        <f>IF(dataOrig!$AC1502&gt;0,dataOrig!AA1502*dataRevised!$AC1502/dataOrig!$AC1502,dataOrig!AA1502)</f>
        <v>927.58807899824353</v>
      </c>
      <c r="AB1502" s="1">
        <f>IF(dataOrig!$AC1502&gt;0,dataOrig!AB1502*dataRevised!$AC1502/dataOrig!$AC1502,dataOrig!AB1502)</f>
        <v>1714.4177049607272</v>
      </c>
      <c r="AC1502" s="9">
        <f>dataOrig!AC1502*VLOOKUP($C1502,pivot!$H$4:$Q$65,10,FALSE)/VLOOKUP($C1502,pivot!$H$4:$Q$65,6,FALSE)</f>
        <v>5510.8453339611797</v>
      </c>
    </row>
    <row r="1503" spans="1:29">
      <c r="A1503">
        <v>1574</v>
      </c>
      <c r="B1503">
        <v>10005</v>
      </c>
      <c r="C1503">
        <f>dataOrig!C1503</f>
        <v>10005</v>
      </c>
      <c r="D1503">
        <v>10</v>
      </c>
      <c r="E1503" s="1">
        <f>IF(dataOrig!$I1503&gt;0,dataOrig!E1503*dataRevised!$I1503/dataOrig!$I1503,dataOrig!E1503)</f>
        <v>1250.5499472457047</v>
      </c>
      <c r="F1503" s="1">
        <f>IF(dataOrig!$I1503&gt;0,dataOrig!F1503*dataRevised!$I1503/dataOrig!$I1503,dataOrig!F1503)</f>
        <v>2548.9636711779185</v>
      </c>
      <c r="G1503" s="1">
        <f>IF(dataOrig!$I1503&gt;0,dataOrig!G1503*dataRevised!$I1503/dataOrig!$I1503,dataOrig!G1503)</f>
        <v>905.93075510283825</v>
      </c>
      <c r="H1503" s="1">
        <f>IF(dataOrig!$I1503&gt;0,dataOrig!H1503*dataRevised!$I1503/dataOrig!$I1503,dataOrig!H1503)</f>
        <v>2434.0906071302966</v>
      </c>
      <c r="I1503" s="9">
        <f>dataOrig!I1503*VLOOKUP($C1503,pivot!$H$4:$Q$65,7,FALSE)/VLOOKUP($C1503,pivot!$H$4:$Q$65,2,FALSE)</f>
        <v>7139.5349806567583</v>
      </c>
      <c r="J1503" s="1">
        <f>dataOrig!J1503</f>
        <v>1437</v>
      </c>
      <c r="K1503" s="1">
        <f>dataOrig!K1503</f>
        <v>2929</v>
      </c>
      <c r="L1503" s="1">
        <f>dataOrig!L1503</f>
        <v>1041</v>
      </c>
      <c r="M1503" s="1">
        <f>dataOrig!M1503</f>
        <v>2797</v>
      </c>
      <c r="N1503" s="9">
        <f>dataOrig!N1503</f>
        <v>8204</v>
      </c>
      <c r="O1503" s="1">
        <f>IF(dataOrig!$S1503&gt;0,dataOrig!O1503*dataRevised!$S1503/dataOrig!$S1503,dataOrig!O1503)</f>
        <v>1552.7721878045795</v>
      </c>
      <c r="P1503" s="1">
        <f>IF(dataOrig!$S1503&gt;0,dataOrig!P1503*dataRevised!$S1503/dataOrig!$S1503,dataOrig!P1503)</f>
        <v>3164.9754614332733</v>
      </c>
      <c r="Q1503" s="1">
        <f>IF(dataOrig!$S1503&gt;0,dataOrig!Q1503*dataRevised!$S1503/dataOrig!$S1503,dataOrig!Q1503)</f>
        <v>1124.8683698709588</v>
      </c>
      <c r="R1503" s="1">
        <f>IF(dataOrig!$S1503&gt;0,dataOrig!R1503*dataRevised!$S1503/dataOrig!$S1503,dataOrig!R1503)</f>
        <v>3022.3408554554003</v>
      </c>
      <c r="S1503" s="9">
        <f>dataOrig!S1503*VLOOKUP($C1503,pivot!$H$4:$Q$65,8,FALSE)/VLOOKUP($C1503,pivot!$H$4:$Q$65,4,FALSE)</f>
        <v>8864.9568745642118</v>
      </c>
      <c r="T1503" s="1">
        <f>IF(dataOrig!$X1503&gt;0,dataOrig!T1503*dataRevised!$X1503/dataOrig!$X1503,dataOrig!T1503)</f>
        <v>2092.8119265424511</v>
      </c>
      <c r="U1503" s="1">
        <f>IF(dataOrig!$X1503&gt;0,dataOrig!U1503*dataRevised!$X1503/dataOrig!$X1503,dataOrig!U1503)</f>
        <v>5286.4474612499725</v>
      </c>
      <c r="V1503" s="1">
        <f>IF(dataOrig!$X1503&gt;0,dataOrig!V1503*dataRevised!$X1503/dataOrig!$X1503,dataOrig!V1503)</f>
        <v>1205.1240942116065</v>
      </c>
      <c r="W1503" s="1">
        <f>IF(dataOrig!$X1503&gt;0,dataOrig!W1503*dataRevised!$X1503/dataOrig!$X1503,dataOrig!W1503)</f>
        <v>3467.9911610473227</v>
      </c>
      <c r="X1503" s="9">
        <f>dataOrig!X1503*VLOOKUP($C1503,pivot!$H$4:$Q$65,9,FALSE)/VLOOKUP($C1503,pivot!$H$4:$Q$65,5,FALSE)</f>
        <v>12052.374643051353</v>
      </c>
      <c r="Y1503" s="1">
        <f>IF(dataOrig!$AC1503&gt;0,dataOrig!Y1503*dataRevised!$AC1503/dataOrig!$AC1503,dataOrig!Y1503)</f>
        <v>1928.6877168214569</v>
      </c>
      <c r="Z1503" s="1">
        <f>IF(dataOrig!$AC1503&gt;0,dataOrig!Z1503*dataRevised!$AC1503/dataOrig!$AC1503,dataOrig!Z1503)</f>
        <v>4871.8693518626505</v>
      </c>
      <c r="AA1503" s="1">
        <f>IF(dataOrig!$AC1503&gt;0,dataOrig!AA1503*dataRevised!$AC1503/dataOrig!$AC1503,dataOrig!AA1503)</f>
        <v>1110.6148661870036</v>
      </c>
      <c r="AB1503" s="1">
        <f>IF(dataOrig!$AC1503&gt;0,dataOrig!AB1503*dataRevised!$AC1503/dataOrig!$AC1503,dataOrig!AB1503)</f>
        <v>3196.0215199116124</v>
      </c>
      <c r="AC1503" s="9">
        <f>dataOrig!AC1503*VLOOKUP($C1503,pivot!$H$4:$Q$65,10,FALSE)/VLOOKUP($C1503,pivot!$H$4:$Q$65,6,FALSE)</f>
        <v>11107.193454782724</v>
      </c>
    </row>
    <row r="1504" spans="1:29">
      <c r="A1504">
        <v>1575</v>
      </c>
      <c r="B1504">
        <v>10005</v>
      </c>
      <c r="C1504">
        <f>dataOrig!C1504</f>
        <v>10005</v>
      </c>
      <c r="D1504">
        <v>10</v>
      </c>
      <c r="E1504" s="1">
        <f>IF(dataOrig!$I1504&gt;0,dataOrig!E1504*dataRevised!$I1504/dataOrig!$I1504,dataOrig!E1504)</f>
        <v>228.00562712482576</v>
      </c>
      <c r="F1504" s="1">
        <f>IF(dataOrig!$I1504&gt;0,dataOrig!F1504*dataRevised!$I1504/dataOrig!$I1504,dataOrig!F1504)</f>
        <v>515.18828724388118</v>
      </c>
      <c r="G1504" s="1">
        <f>IF(dataOrig!$I1504&gt;0,dataOrig!G1504*dataRevised!$I1504/dataOrig!$I1504,dataOrig!G1504)</f>
        <v>3004.9749254275703</v>
      </c>
      <c r="H1504" s="1">
        <f>IF(dataOrig!$I1504&gt;0,dataOrig!H1504*dataRevised!$I1504/dataOrig!$I1504,dataOrig!H1504)</f>
        <v>1417.6380404058825</v>
      </c>
      <c r="I1504" s="9">
        <f>dataOrig!I1504*VLOOKUP($C1504,pivot!$H$4:$Q$65,7,FALSE)/VLOOKUP($C1504,pivot!$H$4:$Q$65,2,FALSE)</f>
        <v>5165.8068802021598</v>
      </c>
      <c r="J1504" s="1">
        <f>dataOrig!J1504</f>
        <v>262</v>
      </c>
      <c r="K1504" s="1">
        <f>dataOrig!K1504</f>
        <v>592</v>
      </c>
      <c r="L1504" s="1">
        <f>dataOrig!L1504</f>
        <v>3453</v>
      </c>
      <c r="M1504" s="1">
        <f>dataOrig!M1504</f>
        <v>1629</v>
      </c>
      <c r="N1504" s="9">
        <f>dataOrig!N1504</f>
        <v>5936</v>
      </c>
      <c r="O1504" s="1">
        <f>IF(dataOrig!$S1504&gt;0,dataOrig!O1504*dataRevised!$S1504/dataOrig!$S1504,dataOrig!O1504)</f>
        <v>302.04285787511157</v>
      </c>
      <c r="P1504" s="1">
        <f>IF(dataOrig!$S1504&gt;0,dataOrig!P1504*dataRevised!$S1504/dataOrig!$S1504,dataOrig!P1504)</f>
        <v>682.478518557504</v>
      </c>
      <c r="Q1504" s="1">
        <f>IF(dataOrig!$S1504&gt;0,dataOrig!Q1504*dataRevised!$S1504/dataOrig!$S1504,dataOrig!Q1504)</f>
        <v>3980.7404131403064</v>
      </c>
      <c r="R1504" s="1">
        <f>IF(dataOrig!$S1504&gt;0,dataOrig!R1504*dataRevised!$S1504/dataOrig!$S1504,dataOrig!R1504)</f>
        <v>1877.9687613685371</v>
      </c>
      <c r="S1504" s="9">
        <f>dataOrig!S1504*VLOOKUP($C1504,pivot!$H$4:$Q$65,8,FALSE)/VLOOKUP($C1504,pivot!$H$4:$Q$65,4,FALSE)</f>
        <v>6843.2305509414591</v>
      </c>
      <c r="T1504" s="1">
        <f>IF(dataOrig!$X1504&gt;0,dataOrig!T1504*dataRevised!$X1504/dataOrig!$X1504,dataOrig!T1504)</f>
        <v>384.3246170627794</v>
      </c>
      <c r="U1504" s="1">
        <f>IF(dataOrig!$X1504&gt;0,dataOrig!U1504*dataRevised!$X1504/dataOrig!$X1504,dataOrig!U1504)</f>
        <v>1016.9297389537261</v>
      </c>
      <c r="V1504" s="1">
        <f>IF(dataOrig!$X1504&gt;0,dataOrig!V1504*dataRevised!$X1504/dataOrig!$X1504,dataOrig!V1504)</f>
        <v>3885.1931052334662</v>
      </c>
      <c r="W1504" s="1">
        <f>IF(dataOrig!$X1504&gt;0,dataOrig!W1504*dataRevised!$X1504/dataOrig!$X1504,dataOrig!W1504)</f>
        <v>1839.99661797313</v>
      </c>
      <c r="X1504" s="9">
        <f>dataOrig!X1504*VLOOKUP($C1504,pivot!$H$4:$Q$65,9,FALSE)/VLOOKUP($C1504,pivot!$H$4:$Q$65,5,FALSE)</f>
        <v>7126.4440792231017</v>
      </c>
      <c r="Y1504" s="1">
        <f>IF(dataOrig!$AC1504&gt;0,dataOrig!Y1504*dataRevised!$AC1504/dataOrig!$AC1504,dataOrig!Y1504)</f>
        <v>434.72530030056504</v>
      </c>
      <c r="Z1504" s="1">
        <f>IF(dataOrig!$AC1504&gt;0,dataOrig!Z1504*dataRevised!$AC1504/dataOrig!$AC1504,dataOrig!Z1504)</f>
        <v>1150.2908388483977</v>
      </c>
      <c r="AA1504" s="1">
        <f>IF(dataOrig!$AC1504&gt;0,dataOrig!AA1504*dataRevised!$AC1504/dataOrig!$AC1504,dataOrig!AA1504)</f>
        <v>4394.7008971387495</v>
      </c>
      <c r="AB1504" s="1">
        <f>IF(dataOrig!$AC1504&gt;0,dataOrig!AB1504*dataRevised!$AC1504/dataOrig!$AC1504,dataOrig!AB1504)</f>
        <v>2081.2954642708469</v>
      </c>
      <c r="AC1504" s="9">
        <f>dataOrig!AC1504*VLOOKUP($C1504,pivot!$H$4:$Q$65,10,FALSE)/VLOOKUP($C1504,pivot!$H$4:$Q$65,6,FALSE)</f>
        <v>8061.0125005585596</v>
      </c>
    </row>
    <row r="1505" spans="1:29">
      <c r="A1505">
        <v>1576</v>
      </c>
      <c r="B1505">
        <v>10005</v>
      </c>
      <c r="C1505">
        <f>dataOrig!C1505</f>
        <v>10005</v>
      </c>
      <c r="D1505">
        <v>10</v>
      </c>
      <c r="E1505" s="1">
        <f>IF(dataOrig!$I1505&gt;0,dataOrig!E1505*dataRevised!$I1505/dataOrig!$I1505,dataOrig!E1505)</f>
        <v>2.610751455627776</v>
      </c>
      <c r="F1505" s="1">
        <f>IF(dataOrig!$I1505&gt;0,dataOrig!F1505*dataRevised!$I1505/dataOrig!$I1505,dataOrig!F1505)</f>
        <v>8.7025048520925861</v>
      </c>
      <c r="G1505" s="1">
        <f>IF(dataOrig!$I1505&gt;0,dataOrig!G1505*dataRevised!$I1505/dataOrig!$I1505,dataOrig!G1505)</f>
        <v>5.221502911255552</v>
      </c>
      <c r="H1505" s="1">
        <f>IF(dataOrig!$I1505&gt;0,dataOrig!H1505*dataRevised!$I1505/dataOrig!$I1505,dataOrig!H1505)</f>
        <v>12.183506792929622</v>
      </c>
      <c r="I1505" s="9">
        <f>dataOrig!I1505*VLOOKUP($C1505,pivot!$H$4:$Q$65,7,FALSE)/VLOOKUP($C1505,pivot!$H$4:$Q$65,2,FALSE)</f>
        <v>28.718266011905538</v>
      </c>
      <c r="J1505" s="1">
        <f>dataOrig!J1505</f>
        <v>3</v>
      </c>
      <c r="K1505" s="1">
        <f>dataOrig!K1505</f>
        <v>10</v>
      </c>
      <c r="L1505" s="1">
        <f>dataOrig!L1505</f>
        <v>6</v>
      </c>
      <c r="M1505" s="1">
        <f>dataOrig!M1505</f>
        <v>14</v>
      </c>
      <c r="N1505" s="9">
        <f>dataOrig!N1505</f>
        <v>33</v>
      </c>
      <c r="O1505" s="1">
        <f>IF(dataOrig!$S1505&gt;0,dataOrig!O1505*dataRevised!$S1505/dataOrig!$S1505,dataOrig!O1505)</f>
        <v>4.0147040620045402</v>
      </c>
      <c r="P1505" s="1">
        <f>IF(dataOrig!$S1505&gt;0,dataOrig!P1505*dataRevised!$S1505/dataOrig!$S1505,dataOrig!P1505)</f>
        <v>13.382346873348464</v>
      </c>
      <c r="Q1505" s="1">
        <f>IF(dataOrig!$S1505&gt;0,dataOrig!Q1505*dataRevised!$S1505/dataOrig!$S1505,dataOrig!Q1505)</f>
        <v>8.0294081240090804</v>
      </c>
      <c r="R1505" s="1">
        <f>IF(dataOrig!$S1505&gt;0,dataOrig!R1505*dataRevised!$S1505/dataOrig!$S1505,dataOrig!R1505)</f>
        <v>18.735285622687851</v>
      </c>
      <c r="S1505" s="9">
        <f>dataOrig!S1505*VLOOKUP($C1505,pivot!$H$4:$Q$65,8,FALSE)/VLOOKUP($C1505,pivot!$H$4:$Q$65,4,FALSE)</f>
        <v>44.161744682049935</v>
      </c>
      <c r="T1505" s="1">
        <f>IF(dataOrig!$X1505&gt;0,dataOrig!T1505*dataRevised!$X1505/dataOrig!$X1505,dataOrig!T1505)</f>
        <v>4.5348037411537394</v>
      </c>
      <c r="U1505" s="1">
        <f>IF(dataOrig!$X1505&gt;0,dataOrig!U1505*dataRevised!$X1505/dataOrig!$X1505,dataOrig!U1505)</f>
        <v>18.139214964614958</v>
      </c>
      <c r="V1505" s="1">
        <f>IF(dataOrig!$X1505&gt;0,dataOrig!V1505*dataRevised!$X1505/dataOrig!$X1505,dataOrig!V1505)</f>
        <v>6.8022056117306091</v>
      </c>
      <c r="W1505" s="1">
        <f>IF(dataOrig!$X1505&gt;0,dataOrig!W1505*dataRevised!$X1505/dataOrig!$X1505,dataOrig!W1505)</f>
        <v>21.540317770480264</v>
      </c>
      <c r="X1505" s="9">
        <f>dataOrig!X1505*VLOOKUP($C1505,pivot!$H$4:$Q$65,9,FALSE)/VLOOKUP($C1505,pivot!$H$4:$Q$65,5,FALSE)</f>
        <v>51.016542087979573</v>
      </c>
      <c r="Y1505" s="1">
        <f>IF(dataOrig!$AC1505&gt;0,dataOrig!Y1505*dataRevised!$AC1505/dataOrig!$AC1505,dataOrig!Y1505)</f>
        <v>5.7936185496725559</v>
      </c>
      <c r="Z1505" s="1">
        <f>IF(dataOrig!$AC1505&gt;0,dataOrig!Z1505*dataRevised!$AC1505/dataOrig!$AC1505,dataOrig!Z1505)</f>
        <v>23.174474198690223</v>
      </c>
      <c r="AA1505" s="1">
        <f>IF(dataOrig!$AC1505&gt;0,dataOrig!AA1505*dataRevised!$AC1505/dataOrig!$AC1505,dataOrig!AA1505)</f>
        <v>8.690427824508836</v>
      </c>
      <c r="AB1505" s="1">
        <f>IF(dataOrig!$AC1505&gt;0,dataOrig!AB1505*dataRevised!$AC1505/dataOrig!$AC1505,dataOrig!AB1505)</f>
        <v>27.519688110944642</v>
      </c>
      <c r="AC1505" s="9">
        <f>dataOrig!AC1505*VLOOKUP($C1505,pivot!$H$4:$Q$65,10,FALSE)/VLOOKUP($C1505,pivot!$H$4:$Q$65,6,FALSE)</f>
        <v>65.178208683816266</v>
      </c>
    </row>
    <row r="1506" spans="1:29">
      <c r="A1506">
        <v>1577</v>
      </c>
      <c r="B1506">
        <v>10005</v>
      </c>
      <c r="C1506">
        <f>dataOrig!C1506</f>
        <v>10005</v>
      </c>
      <c r="D1506">
        <v>10</v>
      </c>
      <c r="E1506" s="1">
        <f>IF(dataOrig!$I1506&gt;0,dataOrig!E1506*dataRevised!$I1506/dataOrig!$I1506,dataOrig!E1506)</f>
        <v>671.83337458154779</v>
      </c>
      <c r="F1506" s="1">
        <f>IF(dataOrig!$I1506&gt;0,dataOrig!F1506*dataRevised!$I1506/dataOrig!$I1506,dataOrig!F1506)</f>
        <v>1309.7269802399346</v>
      </c>
      <c r="G1506" s="1">
        <f>IF(dataOrig!$I1506&gt;0,dataOrig!G1506*dataRevised!$I1506/dataOrig!$I1506,dataOrig!G1506)</f>
        <v>171.43934558622399</v>
      </c>
      <c r="H1506" s="1">
        <f>IF(dataOrig!$I1506&gt;0,dataOrig!H1506*dataRevised!$I1506/dataOrig!$I1506,dataOrig!H1506)</f>
        <v>954.66478227455684</v>
      </c>
      <c r="I1506" s="9">
        <f>dataOrig!I1506*VLOOKUP($C1506,pivot!$H$4:$Q$65,7,FALSE)/VLOOKUP($C1506,pivot!$H$4:$Q$65,2,FALSE)</f>
        <v>3107.664482682263</v>
      </c>
      <c r="J1506" s="1">
        <f>dataOrig!J1506</f>
        <v>772</v>
      </c>
      <c r="K1506" s="1">
        <f>dataOrig!K1506</f>
        <v>1505</v>
      </c>
      <c r="L1506" s="1">
        <f>dataOrig!L1506</f>
        <v>197</v>
      </c>
      <c r="M1506" s="1">
        <f>dataOrig!M1506</f>
        <v>1097</v>
      </c>
      <c r="N1506" s="9">
        <f>dataOrig!N1506</f>
        <v>3571</v>
      </c>
      <c r="O1506" s="1">
        <f>IF(dataOrig!$S1506&gt;0,dataOrig!O1506*dataRevised!$S1506/dataOrig!$S1506,dataOrig!O1506)</f>
        <v>815.59431855873606</v>
      </c>
      <c r="P1506" s="1">
        <f>IF(dataOrig!$S1506&gt;0,dataOrig!P1506*dataRevised!$S1506/dataOrig!$S1506,dataOrig!P1506)</f>
        <v>1589.9863334597121</v>
      </c>
      <c r="Q1506" s="1">
        <f>IF(dataOrig!$S1506&gt;0,dataOrig!Q1506*dataRevised!$S1506/dataOrig!$S1506,dataOrig!Q1506)</f>
        <v>208.12445693791582</v>
      </c>
      <c r="R1506" s="1">
        <f>IF(dataOrig!$S1506&gt;0,dataOrig!R1506*dataRevised!$S1506/dataOrig!$S1506,dataOrig!R1506)</f>
        <v>1158.9468490400693</v>
      </c>
      <c r="S1506" s="9">
        <f>dataOrig!S1506*VLOOKUP($C1506,pivot!$H$4:$Q$65,8,FALSE)/VLOOKUP($C1506,pivot!$H$4:$Q$65,4,FALSE)</f>
        <v>3772.6519579964333</v>
      </c>
      <c r="T1506" s="1">
        <f>IF(dataOrig!$X1506&gt;0,dataOrig!T1506*dataRevised!$X1506/dataOrig!$X1506,dataOrig!T1506)</f>
        <v>1198.3218885998756</v>
      </c>
      <c r="U1506" s="1">
        <f>IF(dataOrig!$X1506&gt;0,dataOrig!U1506*dataRevised!$X1506/dataOrig!$X1506,dataOrig!U1506)</f>
        <v>2800.2413101624343</v>
      </c>
      <c r="V1506" s="1">
        <f>IF(dataOrig!$X1506&gt;0,dataOrig!V1506*dataRevised!$X1506/dataOrig!$X1506,dataOrig!V1506)</f>
        <v>238.0771964105713</v>
      </c>
      <c r="W1506" s="1">
        <f>IF(dataOrig!$X1506&gt;0,dataOrig!W1506*dataRevised!$X1506/dataOrig!$X1506,dataOrig!W1506)</f>
        <v>1366.1096270225639</v>
      </c>
      <c r="X1506" s="9">
        <f>dataOrig!X1506*VLOOKUP($C1506,pivot!$H$4:$Q$65,9,FALSE)/VLOOKUP($C1506,pivot!$H$4:$Q$65,5,FALSE)</f>
        <v>5602.7500221954451</v>
      </c>
      <c r="Y1506" s="1">
        <f>IF(dataOrig!$AC1506&gt;0,dataOrig!Y1506*dataRevised!$AC1506/dataOrig!$AC1506,dataOrig!Y1506)</f>
        <v>1173.5900053763519</v>
      </c>
      <c r="Z1506" s="1">
        <f>IF(dataOrig!$AC1506&gt;0,dataOrig!Z1506*dataRevised!$AC1506/dataOrig!$AC1506,dataOrig!Z1506)</f>
        <v>2742.4477892900563</v>
      </c>
      <c r="AA1506" s="1">
        <f>IF(dataOrig!$AC1506&gt;0,dataOrig!AA1506*dataRevised!$AC1506/dataOrig!$AC1506,dataOrig!AA1506)</f>
        <v>233.1635772270898</v>
      </c>
      <c r="AB1506" s="1">
        <f>IF(dataOrig!$AC1506&gt;0,dataOrig!AB1506*dataRevised!$AC1506/dataOrig!$AC1506,dataOrig!AB1506)</f>
        <v>1337.9148121840151</v>
      </c>
      <c r="AC1506" s="9">
        <f>dataOrig!AC1506*VLOOKUP($C1506,pivot!$H$4:$Q$65,10,FALSE)/VLOOKUP($C1506,pivot!$H$4:$Q$65,6,FALSE)</f>
        <v>5487.116184077513</v>
      </c>
    </row>
    <row r="1507" spans="1:29">
      <c r="A1507">
        <v>1578</v>
      </c>
      <c r="B1507">
        <v>10005</v>
      </c>
      <c r="C1507">
        <f>dataOrig!C1507</f>
        <v>10005</v>
      </c>
      <c r="D1507">
        <v>10</v>
      </c>
      <c r="E1507" s="1">
        <f>IF(dataOrig!$I1507&gt;0,dataOrig!E1507*dataRevised!$I1507/dataOrig!$I1507,dataOrig!E1507)</f>
        <v>18.275260189394434</v>
      </c>
      <c r="F1507" s="1">
        <f>IF(dataOrig!$I1507&gt;0,dataOrig!F1507*dataRevised!$I1507/dataOrig!$I1507,dataOrig!F1507)</f>
        <v>16.534759218975918</v>
      </c>
      <c r="G1507" s="1">
        <f>IF(dataOrig!$I1507&gt;0,dataOrig!G1507*dataRevised!$I1507/dataOrig!$I1507,dataOrig!G1507)</f>
        <v>12.183506792929622</v>
      </c>
      <c r="H1507" s="1">
        <f>IF(dataOrig!$I1507&gt;0,dataOrig!H1507*dataRevised!$I1507/dataOrig!$I1507,dataOrig!H1507)</f>
        <v>33.069518437951835</v>
      </c>
      <c r="I1507" s="9">
        <f>dataOrig!I1507*VLOOKUP($C1507,pivot!$H$4:$Q$65,7,FALSE)/VLOOKUP($C1507,pivot!$H$4:$Q$65,2,FALSE)</f>
        <v>80.0630446392518</v>
      </c>
      <c r="J1507" s="1">
        <f>dataOrig!J1507</f>
        <v>21</v>
      </c>
      <c r="K1507" s="1">
        <f>dataOrig!K1507</f>
        <v>19</v>
      </c>
      <c r="L1507" s="1">
        <f>dataOrig!L1507</f>
        <v>14</v>
      </c>
      <c r="M1507" s="1">
        <f>dataOrig!M1507</f>
        <v>38</v>
      </c>
      <c r="N1507" s="9">
        <f>dataOrig!N1507</f>
        <v>92</v>
      </c>
      <c r="O1507" s="1">
        <f>IF(dataOrig!$S1507&gt;0,dataOrig!O1507*dataRevised!$S1507/dataOrig!$S1507,dataOrig!O1507)</f>
        <v>22.197390924528598</v>
      </c>
      <c r="P1507" s="1">
        <f>IF(dataOrig!$S1507&gt;0,dataOrig!P1507*dataRevised!$S1507/dataOrig!$S1507,dataOrig!P1507)</f>
        <v>20.083353693621117</v>
      </c>
      <c r="Q1507" s="1">
        <f>IF(dataOrig!$S1507&gt;0,dataOrig!Q1507*dataRevised!$S1507/dataOrig!$S1507,dataOrig!Q1507)</f>
        <v>14.798260616352401</v>
      </c>
      <c r="R1507" s="1">
        <f>IF(dataOrig!$S1507&gt;0,dataOrig!R1507*dataRevised!$S1507/dataOrig!$S1507,dataOrig!R1507)</f>
        <v>40.166707387242234</v>
      </c>
      <c r="S1507" s="9">
        <f>dataOrig!S1507*VLOOKUP($C1507,pivot!$H$4:$Q$65,8,FALSE)/VLOOKUP($C1507,pivot!$H$4:$Q$65,4,FALSE)</f>
        <v>97.245712621744346</v>
      </c>
      <c r="T1507" s="1">
        <f>IF(dataOrig!$X1507&gt;0,dataOrig!T1507*dataRevised!$X1507/dataOrig!$X1507,dataOrig!T1507)</f>
        <v>31.743626188076178</v>
      </c>
      <c r="U1507" s="1">
        <f>IF(dataOrig!$X1507&gt;0,dataOrig!U1507*dataRevised!$X1507/dataOrig!$X1507,dataOrig!U1507)</f>
        <v>40.813233670383653</v>
      </c>
      <c r="V1507" s="1">
        <f>IF(dataOrig!$X1507&gt;0,dataOrig!V1507*dataRevised!$X1507/dataOrig!$X1507,dataOrig!V1507)</f>
        <v>17.005514029326523</v>
      </c>
      <c r="W1507" s="1">
        <f>IF(dataOrig!$X1507&gt;0,dataOrig!W1507*dataRevised!$X1507/dataOrig!$X1507,dataOrig!W1507)</f>
        <v>46.481738346825836</v>
      </c>
      <c r="X1507" s="9">
        <f>dataOrig!X1507*VLOOKUP($C1507,pivot!$H$4:$Q$65,9,FALSE)/VLOOKUP($C1507,pivot!$H$4:$Q$65,5,FALSE)</f>
        <v>136.04411223461219</v>
      </c>
      <c r="Y1507" s="1">
        <f>IF(dataOrig!$AC1507&gt;0,dataOrig!Y1507*dataRevised!$AC1507/dataOrig!$AC1507,dataOrig!Y1507)</f>
        <v>29.214229507962973</v>
      </c>
      <c r="Z1507" s="1">
        <f>IF(dataOrig!$AC1507&gt;0,dataOrig!Z1507*dataRevised!$AC1507/dataOrig!$AC1507,dataOrig!Z1507)</f>
        <v>37.561152224523831</v>
      </c>
      <c r="AA1507" s="1">
        <f>IF(dataOrig!$AC1507&gt;0,dataOrig!AA1507*dataRevised!$AC1507/dataOrig!$AC1507,dataOrig!AA1507)</f>
        <v>15.650480093551591</v>
      </c>
      <c r="AB1507" s="1">
        <f>IF(dataOrig!$AC1507&gt;0,dataOrig!AB1507*dataRevised!$AC1507/dataOrig!$AC1507,dataOrig!AB1507)</f>
        <v>42.777978922374359</v>
      </c>
      <c r="AC1507" s="9">
        <f>dataOrig!AC1507*VLOOKUP($C1507,pivot!$H$4:$Q$65,10,FALSE)/VLOOKUP($C1507,pivot!$H$4:$Q$65,6,FALSE)</f>
        <v>125.20384074841274</v>
      </c>
    </row>
    <row r="1508" spans="1:29">
      <c r="A1508">
        <v>1579</v>
      </c>
      <c r="B1508">
        <v>10005</v>
      </c>
      <c r="C1508">
        <f>dataOrig!C1508</f>
        <v>10005</v>
      </c>
      <c r="D1508">
        <v>10</v>
      </c>
      <c r="E1508" s="1">
        <f>IF(dataOrig!$I1508&gt;0,dataOrig!E1508*dataRevised!$I1508/dataOrig!$I1508,dataOrig!E1508)</f>
        <v>551.73880762267004</v>
      </c>
      <c r="F1508" s="1">
        <f>IF(dataOrig!$I1508&gt;0,dataOrig!F1508*dataRevised!$I1508/dataOrig!$I1508,dataOrig!F1508)</f>
        <v>2205.2147295202617</v>
      </c>
      <c r="G1508" s="1">
        <f>IF(dataOrig!$I1508&gt;0,dataOrig!G1508*dataRevised!$I1508/dataOrig!$I1508,dataOrig!G1508)</f>
        <v>251.50239022547581</v>
      </c>
      <c r="H1508" s="1">
        <f>IF(dataOrig!$I1508&gt;0,dataOrig!H1508*dataRevised!$I1508/dataOrig!$I1508,dataOrig!H1508)</f>
        <v>1215.7399278373346</v>
      </c>
      <c r="I1508" s="9">
        <f>dataOrig!I1508*VLOOKUP($C1508,pivot!$H$4:$Q$65,7,FALSE)/VLOOKUP($C1508,pivot!$H$4:$Q$65,2,FALSE)</f>
        <v>4224.1958552057422</v>
      </c>
      <c r="J1508" s="1">
        <f>dataOrig!J1508</f>
        <v>634</v>
      </c>
      <c r="K1508" s="1">
        <f>dataOrig!K1508</f>
        <v>2534</v>
      </c>
      <c r="L1508" s="1">
        <f>dataOrig!L1508</f>
        <v>289</v>
      </c>
      <c r="M1508" s="1">
        <f>dataOrig!M1508</f>
        <v>1397</v>
      </c>
      <c r="N1508" s="9">
        <f>dataOrig!N1508</f>
        <v>4854</v>
      </c>
      <c r="O1508" s="1">
        <f>IF(dataOrig!$S1508&gt;0,dataOrig!O1508*dataRevised!$S1508/dataOrig!$S1508,dataOrig!O1508)</f>
        <v>672.10178384144433</v>
      </c>
      <c r="P1508" s="1">
        <f>IF(dataOrig!$S1508&gt;0,dataOrig!P1508*dataRevised!$S1508/dataOrig!$S1508,dataOrig!P1508)</f>
        <v>2686.2869404640701</v>
      </c>
      <c r="Q1508" s="1">
        <f>IF(dataOrig!$S1508&gt;0,dataOrig!Q1508*dataRevised!$S1508/dataOrig!$S1508,dataOrig!Q1508)</f>
        <v>306.36816329680983</v>
      </c>
      <c r="R1508" s="1">
        <f>IF(dataOrig!$S1508&gt;0,dataOrig!R1508*dataRevised!$S1508/dataOrig!$S1508,dataOrig!R1508)</f>
        <v>1480.9561388430566</v>
      </c>
      <c r="S1508" s="9">
        <f>dataOrig!S1508*VLOOKUP($C1508,pivot!$H$4:$Q$65,8,FALSE)/VLOOKUP($C1508,pivot!$H$4:$Q$65,4,FALSE)</f>
        <v>5145.7130264453808</v>
      </c>
      <c r="T1508" s="1">
        <f>IF(dataOrig!$X1508&gt;0,dataOrig!T1508*dataRevised!$X1508/dataOrig!$X1508,dataOrig!T1508)</f>
        <v>944.37287909526628</v>
      </c>
      <c r="U1508" s="1">
        <f>IF(dataOrig!$X1508&gt;0,dataOrig!U1508*dataRevised!$X1508/dataOrig!$X1508,dataOrig!U1508)</f>
        <v>4245.7100026551889</v>
      </c>
      <c r="V1508" s="1">
        <f>IF(dataOrig!$X1508&gt;0,dataOrig!V1508*dataRevised!$X1508/dataOrig!$X1508,dataOrig!V1508)</f>
        <v>361.65059835701078</v>
      </c>
      <c r="W1508" s="1">
        <f>IF(dataOrig!$X1508&gt;0,dataOrig!W1508*dataRevised!$X1508/dataOrig!$X1508,dataOrig!W1508)</f>
        <v>2115.4859452482197</v>
      </c>
      <c r="X1508" s="9">
        <f>dataOrig!X1508*VLOOKUP($C1508,pivot!$H$4:$Q$65,9,FALSE)/VLOOKUP($C1508,pivot!$H$4:$Q$65,5,FALSE)</f>
        <v>7667.2194253556854</v>
      </c>
      <c r="Y1508" s="1">
        <f>IF(dataOrig!$AC1508&gt;0,dataOrig!Y1508*dataRevised!$AC1508/dataOrig!$AC1508,dataOrig!Y1508)</f>
        <v>977.22587316992031</v>
      </c>
      <c r="Z1508" s="1">
        <f>IF(dataOrig!$AC1508&gt;0,dataOrig!Z1508*dataRevised!$AC1508/dataOrig!$AC1508,dataOrig!Z1508)</f>
        <v>4393.4104382009027</v>
      </c>
      <c r="AA1508" s="1">
        <f>IF(dataOrig!$AC1508&gt;0,dataOrig!AA1508*dataRevised!$AC1508/dataOrig!$AC1508,dataOrig!AA1508)</f>
        <v>374.23175695222636</v>
      </c>
      <c r="AB1508" s="1">
        <f>IF(dataOrig!$AC1508&gt;0,dataOrig!AB1508*dataRevised!$AC1508/dataOrig!$AC1508,dataOrig!AB1508)</f>
        <v>2189.0798071249355</v>
      </c>
      <c r="AC1508" s="9">
        <f>dataOrig!AC1508*VLOOKUP($C1508,pivot!$H$4:$Q$65,10,FALSE)/VLOOKUP($C1508,pivot!$H$4:$Q$65,6,FALSE)</f>
        <v>7933.9478754479842</v>
      </c>
    </row>
    <row r="1509" spans="1:29">
      <c r="A1509">
        <v>1580</v>
      </c>
      <c r="B1509">
        <v>10005</v>
      </c>
      <c r="C1509">
        <f>dataOrig!C1509</f>
        <v>10005</v>
      </c>
      <c r="D1509">
        <v>10</v>
      </c>
      <c r="E1509" s="1">
        <f>IF(dataOrig!$I1509&gt;0,dataOrig!E1509*dataRevised!$I1509/dataOrig!$I1509,dataOrig!E1509)</f>
        <v>1776.1812403120971</v>
      </c>
      <c r="F1509" s="1">
        <f>IF(dataOrig!$I1509&gt;0,dataOrig!F1509*dataRevised!$I1509/dataOrig!$I1509,dataOrig!F1509)</f>
        <v>1180.0596579437547</v>
      </c>
      <c r="G1509" s="1">
        <f>IF(dataOrig!$I1509&gt;0,dataOrig!G1509*dataRevised!$I1509/dataOrig!$I1509,dataOrig!G1509)</f>
        <v>181.88235140873505</v>
      </c>
      <c r="H1509" s="1">
        <f>IF(dataOrig!$I1509&gt;0,dataOrig!H1509*dataRevised!$I1509/dataOrig!$I1509,dataOrig!H1509)</f>
        <v>1645.6436675307082</v>
      </c>
      <c r="I1509" s="9">
        <f>dataOrig!I1509*VLOOKUP($C1509,pivot!$H$4:$Q$65,7,FALSE)/VLOOKUP($C1509,pivot!$H$4:$Q$65,2,FALSE)</f>
        <v>4783.7669171952948</v>
      </c>
      <c r="J1509" s="1">
        <f>dataOrig!J1509</f>
        <v>2041</v>
      </c>
      <c r="K1509" s="1">
        <f>dataOrig!K1509</f>
        <v>1356</v>
      </c>
      <c r="L1509" s="1">
        <f>dataOrig!L1509</f>
        <v>209</v>
      </c>
      <c r="M1509" s="1">
        <f>dataOrig!M1509</f>
        <v>1891</v>
      </c>
      <c r="N1509" s="9">
        <f>dataOrig!N1509</f>
        <v>5497</v>
      </c>
      <c r="O1509" s="1">
        <f>IF(dataOrig!$S1509&gt;0,dataOrig!O1509*dataRevised!$S1509/dataOrig!$S1509,dataOrig!O1509)</f>
        <v>2167.1103123012285</v>
      </c>
      <c r="P1509" s="1">
        <f>IF(dataOrig!$S1509&gt;0,dataOrig!P1509*dataRevised!$S1509/dataOrig!$S1509,dataOrig!P1509)</f>
        <v>1439.7851952378567</v>
      </c>
      <c r="Q1509" s="1">
        <f>IF(dataOrig!$S1509&gt;0,dataOrig!Q1509*dataRevised!$S1509/dataOrig!$S1509,dataOrig!Q1509)</f>
        <v>221.91379484123308</v>
      </c>
      <c r="R1509" s="1">
        <f>IF(dataOrig!$S1509&gt;0,dataOrig!R1509*dataRevised!$S1509/dataOrig!$S1509,dataOrig!R1509)</f>
        <v>2007.842038491731</v>
      </c>
      <c r="S1509" s="9">
        <f>dataOrig!S1509*VLOOKUP($C1509,pivot!$H$4:$Q$65,8,FALSE)/VLOOKUP($C1509,pivot!$H$4:$Q$65,4,FALSE)</f>
        <v>5836.6513408720493</v>
      </c>
      <c r="T1509" s="1">
        <f>IF(dataOrig!$X1509&gt;0,dataOrig!T1509*dataRevised!$X1509/dataOrig!$X1509,dataOrig!T1509)</f>
        <v>3050.7892168611788</v>
      </c>
      <c r="U1509" s="1">
        <f>IF(dataOrig!$X1509&gt;0,dataOrig!U1509*dataRevised!$X1509/dataOrig!$X1509,dataOrig!U1509)</f>
        <v>3237.8498711837701</v>
      </c>
      <c r="V1509" s="1">
        <f>IF(dataOrig!$X1509&gt;0,dataOrig!V1509*dataRevised!$X1509/dataOrig!$X1509,dataOrig!V1509)</f>
        <v>269.82082259864751</v>
      </c>
      <c r="W1509" s="1">
        <f>IF(dataOrig!$X1509&gt;0,dataOrig!W1509*dataRevised!$X1509/dataOrig!$X1509,dataOrig!W1509)</f>
        <v>1556.5713841510212</v>
      </c>
      <c r="X1509" s="9">
        <f>dataOrig!X1509*VLOOKUP($C1509,pivot!$H$4:$Q$65,9,FALSE)/VLOOKUP($C1509,pivot!$H$4:$Q$65,5,FALSE)</f>
        <v>8115.0312947946177</v>
      </c>
      <c r="Y1509" s="1">
        <f>IF(dataOrig!$AC1509&gt;0,dataOrig!Y1509*dataRevised!$AC1509/dataOrig!$AC1509,dataOrig!Y1509)</f>
        <v>2733.0341822397554</v>
      </c>
      <c r="Z1509" s="1">
        <f>IF(dataOrig!$AC1509&gt;0,dataOrig!Z1509*dataRevised!$AC1509/dataOrig!$AC1509,dataOrig!Z1509)</f>
        <v>2900.6115289768645</v>
      </c>
      <c r="AA1509" s="1">
        <f>IF(dataOrig!$AC1509&gt;0,dataOrig!AA1509*dataRevised!$AC1509/dataOrig!$AC1509,dataOrig!AA1509)</f>
        <v>241.71762741473864</v>
      </c>
      <c r="AB1509" s="1">
        <f>IF(dataOrig!$AC1509&gt;0,dataOrig!AB1509*dataRevised!$AC1509/dataOrig!$AC1509,dataOrig!AB1509)</f>
        <v>1394.4466489093954</v>
      </c>
      <c r="AC1509" s="9">
        <f>dataOrig!AC1509*VLOOKUP($C1509,pivot!$H$4:$Q$65,10,FALSE)/VLOOKUP($C1509,pivot!$H$4:$Q$65,6,FALSE)</f>
        <v>7269.8099875407534</v>
      </c>
    </row>
    <row r="1510" spans="1:29">
      <c r="A1510">
        <v>1581</v>
      </c>
      <c r="B1510">
        <v>10005</v>
      </c>
      <c r="C1510">
        <f>dataOrig!C1510</f>
        <v>10005</v>
      </c>
      <c r="D1510">
        <v>10</v>
      </c>
      <c r="E1510" s="1">
        <f>IF(dataOrig!$I1510&gt;0,dataOrig!E1510*dataRevised!$I1510/dataOrig!$I1510,dataOrig!E1510)</f>
        <v>1429.8215471988121</v>
      </c>
      <c r="F1510" s="1">
        <f>IF(dataOrig!$I1510&gt;0,dataOrig!F1510*dataRevised!$I1510/dataOrig!$I1510,dataOrig!F1510)</f>
        <v>1621.2766539448492</v>
      </c>
      <c r="G1510" s="1">
        <f>IF(dataOrig!$I1510&gt;0,dataOrig!G1510*dataRevised!$I1510/dataOrig!$I1510,dataOrig!G1510)</f>
        <v>379.42921155123685</v>
      </c>
      <c r="H1510" s="1">
        <f>IF(dataOrig!$I1510&gt;0,dataOrig!H1510*dataRevised!$I1510/dataOrig!$I1510,dataOrig!H1510)</f>
        <v>1819.6937645725602</v>
      </c>
      <c r="I1510" s="9">
        <f>dataOrig!I1510*VLOOKUP($C1510,pivot!$H$4:$Q$65,7,FALSE)/VLOOKUP($C1510,pivot!$H$4:$Q$65,2,FALSE)</f>
        <v>5250.2211772674582</v>
      </c>
      <c r="J1510" s="1">
        <f>dataOrig!J1510</f>
        <v>1643</v>
      </c>
      <c r="K1510" s="1">
        <f>dataOrig!K1510</f>
        <v>1863</v>
      </c>
      <c r="L1510" s="1">
        <f>dataOrig!L1510</f>
        <v>436</v>
      </c>
      <c r="M1510" s="1">
        <f>dataOrig!M1510</f>
        <v>2091</v>
      </c>
      <c r="N1510" s="9">
        <f>dataOrig!N1510</f>
        <v>6033</v>
      </c>
      <c r="O1510" s="1">
        <f>IF(dataOrig!$S1510&gt;0,dataOrig!O1510*dataRevised!$S1510/dataOrig!$S1510,dataOrig!O1510)</f>
        <v>1743.1783974974289</v>
      </c>
      <c r="P1510" s="1">
        <f>IF(dataOrig!$S1510&gt;0,dataOrig!P1510*dataRevised!$S1510/dataOrig!$S1510,dataOrig!P1510)</f>
        <v>1976.5924251598967</v>
      </c>
      <c r="Q1510" s="1">
        <f>IF(dataOrig!$S1510&gt;0,dataOrig!Q1510*dataRevised!$S1510/dataOrig!$S1510,dataOrig!Q1510)</f>
        <v>462.58416391289046</v>
      </c>
      <c r="R1510" s="1">
        <f>IF(dataOrig!$S1510&gt;0,dataOrig!R1510*dataRevised!$S1510/dataOrig!$S1510,dataOrig!R1510)</f>
        <v>2218.4942356464544</v>
      </c>
      <c r="S1510" s="9">
        <f>dataOrig!S1510*VLOOKUP($C1510,pivot!$H$4:$Q$65,8,FALSE)/VLOOKUP($C1510,pivot!$H$4:$Q$65,4,FALSE)</f>
        <v>6400.8492222166706</v>
      </c>
      <c r="T1510" s="1">
        <f>IF(dataOrig!$X1510&gt;0,dataOrig!T1510*dataRevised!$X1510/dataOrig!$X1510,dataOrig!T1510)</f>
        <v>2452.1951230288851</v>
      </c>
      <c r="U1510" s="1">
        <f>IF(dataOrig!$X1510&gt;0,dataOrig!U1510*dataRevised!$X1510/dataOrig!$X1510,dataOrig!U1510)</f>
        <v>3827.3743575337567</v>
      </c>
      <c r="V1510" s="1">
        <f>IF(dataOrig!$X1510&gt;0,dataOrig!V1510*dataRevised!$X1510/dataOrig!$X1510,dataOrig!V1510)</f>
        <v>565.71676670892919</v>
      </c>
      <c r="W1510" s="1">
        <f>IF(dataOrig!$X1510&gt;0,dataOrig!W1510*dataRevised!$X1510/dataOrig!$X1510,dataOrig!W1510)</f>
        <v>2270.8029733827357</v>
      </c>
      <c r="X1510" s="9">
        <f>dataOrig!X1510*VLOOKUP($C1510,pivot!$H$4:$Q$65,9,FALSE)/VLOOKUP($C1510,pivot!$H$4:$Q$65,5,FALSE)</f>
        <v>9116.0892206543067</v>
      </c>
      <c r="Y1510" s="1">
        <f>IF(dataOrig!$AC1510&gt;0,dataOrig!Y1510*dataRevised!$AC1510/dataOrig!$AC1510,dataOrig!Y1510)</f>
        <v>2389.73609220357</v>
      </c>
      <c r="Z1510" s="1">
        <f>IF(dataOrig!$AC1510&gt;0,dataOrig!Z1510*dataRevised!$AC1510/dataOrig!$AC1510,dataOrig!Z1510)</f>
        <v>3729.8886025331726</v>
      </c>
      <c r="AA1510" s="1">
        <f>IF(dataOrig!$AC1510&gt;0,dataOrig!AA1510*dataRevised!$AC1510/dataOrig!$AC1510,dataOrig!AA1510)</f>
        <v>551.30758668958924</v>
      </c>
      <c r="AB1510" s="1">
        <f>IF(dataOrig!$AC1510&gt;0,dataOrig!AB1510*dataRevised!$AC1510/dataOrig!$AC1510,dataOrig!AB1510)</f>
        <v>2212.9641205195335</v>
      </c>
      <c r="AC1510" s="9">
        <f>dataOrig!AC1510*VLOOKUP($C1510,pivot!$H$4:$Q$65,10,FALSE)/VLOOKUP($C1510,pivot!$H$4:$Q$65,6,FALSE)</f>
        <v>8883.8964019458654</v>
      </c>
    </row>
    <row r="1511" spans="1:29">
      <c r="A1511">
        <v>1582</v>
      </c>
      <c r="B1511">
        <v>10005</v>
      </c>
      <c r="C1511">
        <f>dataOrig!C1511</f>
        <v>10005</v>
      </c>
      <c r="D1511">
        <v>10</v>
      </c>
      <c r="E1511" s="1">
        <f>IF(dataOrig!$I1511&gt;0,dataOrig!E1511*dataRevised!$I1511/dataOrig!$I1511,dataOrig!E1511)</f>
        <v>234.96763100649983</v>
      </c>
      <c r="F1511" s="1">
        <f>IF(dataOrig!$I1511&gt;0,dataOrig!F1511*dataRevised!$I1511/dataOrig!$I1511,dataOrig!F1511)</f>
        <v>149.68308345599252</v>
      </c>
      <c r="G1511" s="1">
        <f>IF(dataOrig!$I1511&gt;0,dataOrig!G1511*dataRevised!$I1511/dataOrig!$I1511,dataOrig!G1511)</f>
        <v>20.886011645022208</v>
      </c>
      <c r="H1511" s="1">
        <f>IF(dataOrig!$I1511&gt;0,dataOrig!H1511*dataRevised!$I1511/dataOrig!$I1511,dataOrig!H1511)</f>
        <v>210.60061742064062</v>
      </c>
      <c r="I1511" s="9">
        <f>dataOrig!I1511*VLOOKUP($C1511,pivot!$H$4:$Q$65,7,FALSE)/VLOOKUP($C1511,pivot!$H$4:$Q$65,2,FALSE)</f>
        <v>616.13734352815516</v>
      </c>
      <c r="J1511" s="1">
        <f>dataOrig!J1511</f>
        <v>270</v>
      </c>
      <c r="K1511" s="1">
        <f>dataOrig!K1511</f>
        <v>172</v>
      </c>
      <c r="L1511" s="1">
        <f>dataOrig!L1511</f>
        <v>24</v>
      </c>
      <c r="M1511" s="1">
        <f>dataOrig!M1511</f>
        <v>242</v>
      </c>
      <c r="N1511" s="9">
        <f>dataOrig!N1511</f>
        <v>708</v>
      </c>
      <c r="O1511" s="1">
        <f>IF(dataOrig!$S1511&gt;0,dataOrig!O1511*dataRevised!$S1511/dataOrig!$S1511,dataOrig!O1511)</f>
        <v>285.60969459543276</v>
      </c>
      <c r="P1511" s="1">
        <f>IF(dataOrig!$S1511&gt;0,dataOrig!P1511*dataRevised!$S1511/dataOrig!$S1511,dataOrig!P1511)</f>
        <v>181.94395359412752</v>
      </c>
      <c r="Q1511" s="1">
        <f>IF(dataOrig!$S1511&gt;0,dataOrig!Q1511*dataRevised!$S1511/dataOrig!$S1511,dataOrig!Q1511)</f>
        <v>25.387528408482918</v>
      </c>
      <c r="R1511" s="1">
        <f>IF(dataOrig!$S1511&gt;0,dataOrig!R1511*dataRevised!$S1511/dataOrig!$S1511,dataOrig!R1511)</f>
        <v>255.99091145220271</v>
      </c>
      <c r="S1511" s="9">
        <f>dataOrig!S1511*VLOOKUP($C1511,pivot!$H$4:$Q$65,8,FALSE)/VLOOKUP($C1511,pivot!$H$4:$Q$65,4,FALSE)</f>
        <v>748.93208805024597</v>
      </c>
      <c r="T1511" s="1">
        <f>IF(dataOrig!$X1511&gt;0,dataOrig!T1511*dataRevised!$X1511/dataOrig!$X1511,dataOrig!T1511)</f>
        <v>412.66714044499037</v>
      </c>
      <c r="U1511" s="1">
        <f>IF(dataOrig!$X1511&gt;0,dataOrig!U1511*dataRevised!$X1511/dataOrig!$X1511,dataOrig!U1511)</f>
        <v>421.73674792729787</v>
      </c>
      <c r="V1511" s="1">
        <f>IF(dataOrig!$X1511&gt;0,dataOrig!V1511*dataRevised!$X1511/dataOrig!$X1511,dataOrig!V1511)</f>
        <v>32.877327123364616</v>
      </c>
      <c r="W1511" s="1">
        <f>IF(dataOrig!$X1511&gt;0,dataOrig!W1511*dataRevised!$X1511/dataOrig!$X1511,dataOrig!W1511)</f>
        <v>197.26396274018771</v>
      </c>
      <c r="X1511" s="9">
        <f>dataOrig!X1511*VLOOKUP($C1511,pivot!$H$4:$Q$65,9,FALSE)/VLOOKUP($C1511,pivot!$H$4:$Q$65,5,FALSE)</f>
        <v>1064.5451782358405</v>
      </c>
      <c r="Y1511" s="1">
        <f>IF(dataOrig!$AC1511&gt;0,dataOrig!Y1511*dataRevised!$AC1511/dataOrig!$AC1511,dataOrig!Y1511)</f>
        <v>366.820939880004</v>
      </c>
      <c r="Z1511" s="1">
        <f>IF(dataOrig!$AC1511&gt;0,dataOrig!Z1511*dataRevised!$AC1511/dataOrig!$AC1511,dataOrig!Z1511)</f>
        <v>374.88293855868545</v>
      </c>
      <c r="AA1511" s="1">
        <f>IF(dataOrig!$AC1511&gt;0,dataOrig!AA1511*dataRevised!$AC1511/dataOrig!$AC1511,dataOrig!AA1511)</f>
        <v>29.224745210220107</v>
      </c>
      <c r="AB1511" s="1">
        <f>IF(dataOrig!$AC1511&gt;0,dataOrig!AB1511*dataRevised!$AC1511/dataOrig!$AC1511,dataOrig!AB1511)</f>
        <v>175.34847126132064</v>
      </c>
      <c r="AC1511" s="9">
        <f>dataOrig!AC1511*VLOOKUP($C1511,pivot!$H$4:$Q$65,10,FALSE)/VLOOKUP($C1511,pivot!$H$4:$Q$65,6,FALSE)</f>
        <v>946.27709491023029</v>
      </c>
    </row>
    <row r="1512" spans="1:29">
      <c r="A1512">
        <v>1583</v>
      </c>
      <c r="B1512">
        <v>10005</v>
      </c>
      <c r="C1512">
        <f>dataOrig!C1512</f>
        <v>10005</v>
      </c>
      <c r="D1512">
        <v>10</v>
      </c>
      <c r="E1512" s="1">
        <f>IF(dataOrig!$I1512&gt;0,dataOrig!E1512*dataRevised!$I1512/dataOrig!$I1512,dataOrig!E1512)</f>
        <v>477.76751637988303</v>
      </c>
      <c r="F1512" s="1">
        <f>IF(dataOrig!$I1512&gt;0,dataOrig!F1512*dataRevised!$I1512/dataOrig!$I1512,dataOrig!F1512)</f>
        <v>328.08443292389057</v>
      </c>
      <c r="G1512" s="1">
        <f>IF(dataOrig!$I1512&gt;0,dataOrig!G1512*dataRevised!$I1512/dataOrig!$I1512,dataOrig!G1512)</f>
        <v>96.597803858227721</v>
      </c>
      <c r="H1512" s="1">
        <f>IF(dataOrig!$I1512&gt;0,dataOrig!H1512*dataRevised!$I1512/dataOrig!$I1512,dataOrig!H1512)</f>
        <v>516.0585377290904</v>
      </c>
      <c r="I1512" s="9">
        <f>dataOrig!I1512*VLOOKUP($C1512,pivot!$H$4:$Q$65,7,FALSE)/VLOOKUP($C1512,pivot!$H$4:$Q$65,2,FALSE)</f>
        <v>1418.5082908910917</v>
      </c>
      <c r="J1512" s="1">
        <f>dataOrig!J1512</f>
        <v>549</v>
      </c>
      <c r="K1512" s="1">
        <f>dataOrig!K1512</f>
        <v>377</v>
      </c>
      <c r="L1512" s="1">
        <f>dataOrig!L1512</f>
        <v>111</v>
      </c>
      <c r="M1512" s="1">
        <f>dataOrig!M1512</f>
        <v>593</v>
      </c>
      <c r="N1512" s="9">
        <f>dataOrig!N1512</f>
        <v>1630</v>
      </c>
      <c r="O1512" s="1">
        <f>IF(dataOrig!$S1512&gt;0,dataOrig!O1512*dataRevised!$S1512/dataOrig!$S1512,dataOrig!O1512)</f>
        <v>580.90640392409807</v>
      </c>
      <c r="P1512" s="1">
        <f>IF(dataOrig!$S1512&gt;0,dataOrig!P1512*dataRevised!$S1512/dataOrig!$S1512,dataOrig!P1512)</f>
        <v>398.91022637410737</v>
      </c>
      <c r="Q1512" s="1">
        <f>IF(dataOrig!$S1512&gt;0,dataOrig!Q1512*dataRevised!$S1512/dataOrig!$S1512,dataOrig!Q1512)</f>
        <v>117.45102155842419</v>
      </c>
      <c r="R1512" s="1">
        <f>IF(dataOrig!$S1512&gt;0,dataOrig!R1512*dataRevised!$S1512/dataOrig!$S1512,dataOrig!R1512)</f>
        <v>627.46356562293283</v>
      </c>
      <c r="S1512" s="9">
        <f>dataOrig!S1512*VLOOKUP($C1512,pivot!$H$4:$Q$65,8,FALSE)/VLOOKUP($C1512,pivot!$H$4:$Q$65,4,FALSE)</f>
        <v>1724.7312174795622</v>
      </c>
      <c r="T1512" s="1">
        <f>IF(dataOrig!$X1512&gt;0,dataOrig!T1512*dataRevised!$X1512/dataOrig!$X1512,dataOrig!T1512)</f>
        <v>832.13648650171137</v>
      </c>
      <c r="U1512" s="1">
        <f>IF(dataOrig!$X1512&gt;0,dataOrig!U1512*dataRevised!$X1512/dataOrig!$X1512,dataOrig!U1512)</f>
        <v>891.08893513671001</v>
      </c>
      <c r="V1512" s="1">
        <f>IF(dataOrig!$X1512&gt;0,dataOrig!V1512*dataRevised!$X1512/dataOrig!$X1512,dataOrig!V1512)</f>
        <v>146.24742065220812</v>
      </c>
      <c r="W1512" s="1">
        <f>IF(dataOrig!$X1512&gt;0,dataOrig!W1512*dataRevised!$X1512/dataOrig!$X1512,dataOrig!W1512)</f>
        <v>550.97865455017939</v>
      </c>
      <c r="X1512" s="9">
        <f>dataOrig!X1512*VLOOKUP($C1512,pivot!$H$4:$Q$65,9,FALSE)/VLOOKUP($C1512,pivot!$H$4:$Q$65,5,FALSE)</f>
        <v>2420.4514968408089</v>
      </c>
      <c r="Y1512" s="1">
        <f>IF(dataOrig!$AC1512&gt;0,dataOrig!Y1512*dataRevised!$AC1512/dataOrig!$AC1512,dataOrig!Y1512)</f>
        <v>753.51737170019874</v>
      </c>
      <c r="Z1512" s="1">
        <f>IF(dataOrig!$AC1512&gt;0,dataOrig!Z1512*dataRevised!$AC1512/dataOrig!$AC1512,dataOrig!Z1512)</f>
        <v>806.90007378250175</v>
      </c>
      <c r="AA1512" s="1">
        <f>IF(dataOrig!$AC1512&gt;0,dataOrig!AA1512*dataRevised!$AC1512/dataOrig!$AC1512,dataOrig!AA1512)</f>
        <v>132.4301647810976</v>
      </c>
      <c r="AB1512" s="1">
        <f>IF(dataOrig!$AC1512&gt;0,dataOrig!AB1512*dataRevised!$AC1512/dataOrig!$AC1512,dataOrig!AB1512)</f>
        <v>498.92294638460021</v>
      </c>
      <c r="AC1512" s="9">
        <f>dataOrig!AC1512*VLOOKUP($C1512,pivot!$H$4:$Q$65,10,FALSE)/VLOOKUP($C1512,pivot!$H$4:$Q$65,6,FALSE)</f>
        <v>2191.7705566483983</v>
      </c>
    </row>
    <row r="1513" spans="1:29">
      <c r="A1513">
        <v>1584</v>
      </c>
      <c r="B1513">
        <v>10005</v>
      </c>
      <c r="C1513">
        <f>dataOrig!C1513</f>
        <v>10005</v>
      </c>
      <c r="D1513">
        <v>10</v>
      </c>
      <c r="E1513" s="1">
        <f>IF(dataOrig!$I1513&gt;0,dataOrig!E1513*dataRevised!$I1513/dataOrig!$I1513,dataOrig!E1513)</f>
        <v>5.2215029112555529</v>
      </c>
      <c r="F1513" s="1">
        <f>IF(dataOrig!$I1513&gt;0,dataOrig!F1513*dataRevised!$I1513/dataOrig!$I1513,dataOrig!F1513)</f>
        <v>20.886011645022212</v>
      </c>
      <c r="G1513" s="1">
        <f>IF(dataOrig!$I1513&gt;0,dataOrig!G1513*dataRevised!$I1513/dataOrig!$I1513,dataOrig!G1513)</f>
        <v>95.727553373018452</v>
      </c>
      <c r="H1513" s="1">
        <f>IF(dataOrig!$I1513&gt;0,dataOrig!H1513*dataRevised!$I1513/dataOrig!$I1513,dataOrig!H1513)</f>
        <v>124.44581938492399</v>
      </c>
      <c r="I1513" s="9">
        <f>dataOrig!I1513*VLOOKUP($C1513,pivot!$H$4:$Q$65,7,FALSE)/VLOOKUP($C1513,pivot!$H$4:$Q$65,2,FALSE)</f>
        <v>246.28088731422022</v>
      </c>
      <c r="J1513" s="1">
        <f>dataOrig!J1513</f>
        <v>6</v>
      </c>
      <c r="K1513" s="1">
        <f>dataOrig!K1513</f>
        <v>24</v>
      </c>
      <c r="L1513" s="1">
        <f>dataOrig!L1513</f>
        <v>110</v>
      </c>
      <c r="M1513" s="1">
        <f>dataOrig!M1513</f>
        <v>143</v>
      </c>
      <c r="N1513" s="9">
        <f>dataOrig!N1513</f>
        <v>283</v>
      </c>
      <c r="O1513" s="1">
        <f>IF(dataOrig!$S1513&gt;0,dataOrig!O1513*dataRevised!$S1513/dataOrig!$S1513,dataOrig!O1513)</f>
        <v>6.6032340684668798</v>
      </c>
      <c r="P1513" s="1">
        <f>IF(dataOrig!$S1513&gt;0,dataOrig!P1513*dataRevised!$S1513/dataOrig!$S1513,dataOrig!P1513)</f>
        <v>26.412936273867519</v>
      </c>
      <c r="Q1513" s="1">
        <f>IF(dataOrig!$S1513&gt;0,dataOrig!Q1513*dataRevised!$S1513/dataOrig!$S1513,dataOrig!Q1513)</f>
        <v>121.05929125522611</v>
      </c>
      <c r="R1513" s="1">
        <f>IF(dataOrig!$S1513&gt;0,dataOrig!R1513*dataRevised!$S1513/dataOrig!$S1513,dataOrig!R1513)</f>
        <v>157.37707863179395</v>
      </c>
      <c r="S1513" s="9">
        <f>dataOrig!S1513*VLOOKUP($C1513,pivot!$H$4:$Q$65,8,FALSE)/VLOOKUP($C1513,pivot!$H$4:$Q$65,4,FALSE)</f>
        <v>311.4525402293545</v>
      </c>
      <c r="T1513" s="1">
        <f>IF(dataOrig!$X1513&gt;0,dataOrig!T1513*dataRevised!$X1513/dataOrig!$X1513,dataOrig!T1513)</f>
        <v>7.9359065470190453</v>
      </c>
      <c r="U1513" s="1">
        <f>IF(dataOrig!$X1513&gt;0,dataOrig!U1513*dataRevised!$X1513/dataOrig!$X1513,dataOrig!U1513)</f>
        <v>34.011028058653054</v>
      </c>
      <c r="V1513" s="1">
        <f>IF(dataOrig!$X1513&gt;0,dataOrig!V1513*dataRevised!$X1513/dataOrig!$X1513,dataOrig!V1513)</f>
        <v>137.17781316990065</v>
      </c>
      <c r="W1513" s="1">
        <f>IF(dataOrig!$X1513&gt;0,dataOrig!W1513*dataRevised!$X1513/dataOrig!$X1513,dataOrig!W1513)</f>
        <v>202.93246741662989</v>
      </c>
      <c r="X1513" s="9">
        <f>dataOrig!X1513*VLOOKUP($C1513,pivot!$H$4:$Q$65,9,FALSE)/VLOOKUP($C1513,pivot!$H$4:$Q$65,5,FALSE)</f>
        <v>382.05721519220259</v>
      </c>
      <c r="Y1513" s="1">
        <f>IF(dataOrig!$AC1513&gt;0,dataOrig!Y1513*dataRevised!$AC1513/dataOrig!$AC1513,dataOrig!Y1513)</f>
        <v>12.681867025765699</v>
      </c>
      <c r="Z1513" s="1">
        <f>IF(dataOrig!$AC1513&gt;0,dataOrig!Z1513*dataRevised!$AC1513/dataOrig!$AC1513,dataOrig!Z1513)</f>
        <v>54.350858681853005</v>
      </c>
      <c r="AA1513" s="1">
        <f>IF(dataOrig!$AC1513&gt;0,dataOrig!AA1513*dataRevised!$AC1513/dataOrig!$AC1513,dataOrig!AA1513)</f>
        <v>219.21513001680708</v>
      </c>
      <c r="AB1513" s="1">
        <f>IF(dataOrig!$AC1513&gt;0,dataOrig!AB1513*dataRevised!$AC1513/dataOrig!$AC1513,dataOrig!AB1513)</f>
        <v>324.29345680172287</v>
      </c>
      <c r="AC1513" s="9">
        <f>dataOrig!AC1513*VLOOKUP($C1513,pivot!$H$4:$Q$65,10,FALSE)/VLOOKUP($C1513,pivot!$H$4:$Q$65,6,FALSE)</f>
        <v>610.54131252614854</v>
      </c>
    </row>
    <row r="1514" spans="1:29">
      <c r="A1514">
        <v>1585</v>
      </c>
      <c r="B1514">
        <v>10005</v>
      </c>
      <c r="C1514">
        <f>dataOrig!C1514</f>
        <v>10005</v>
      </c>
      <c r="D1514">
        <v>10</v>
      </c>
      <c r="E1514" s="1">
        <f>IF(dataOrig!$I1514&gt;0,dataOrig!E1514*dataRevised!$I1514/dataOrig!$I1514,dataOrig!E1514)</f>
        <v>19.145510674603688</v>
      </c>
      <c r="F1514" s="1">
        <f>IF(dataOrig!$I1514&gt;0,dataOrig!F1514*dataRevised!$I1514/dataOrig!$I1514,dataOrig!F1514)</f>
        <v>102.68955725469253</v>
      </c>
      <c r="G1514" s="1">
        <f>IF(dataOrig!$I1514&gt;0,dataOrig!G1514*dataRevised!$I1514/dataOrig!$I1514,dataOrig!G1514)</f>
        <v>23.496763100649986</v>
      </c>
      <c r="H1514" s="1">
        <f>IF(dataOrig!$I1514&gt;0,dataOrig!H1514*dataRevised!$I1514/dataOrig!$I1514,dataOrig!H1514)</f>
        <v>60.917533964648108</v>
      </c>
      <c r="I1514" s="9">
        <f>dataOrig!I1514*VLOOKUP($C1514,pivot!$H$4:$Q$65,7,FALSE)/VLOOKUP($C1514,pivot!$H$4:$Q$65,2,FALSE)</f>
        <v>206.24936499459432</v>
      </c>
      <c r="J1514" s="1">
        <f>dataOrig!J1514</f>
        <v>22</v>
      </c>
      <c r="K1514" s="1">
        <f>dataOrig!K1514</f>
        <v>118</v>
      </c>
      <c r="L1514" s="1">
        <f>dataOrig!L1514</f>
        <v>27</v>
      </c>
      <c r="M1514" s="1">
        <f>dataOrig!M1514</f>
        <v>70</v>
      </c>
      <c r="N1514" s="9">
        <f>dataOrig!N1514</f>
        <v>237</v>
      </c>
      <c r="O1514" s="1">
        <f>IF(dataOrig!$S1514&gt;0,dataOrig!O1514*dataRevised!$S1514/dataOrig!$S1514,dataOrig!O1514)</f>
        <v>23.269302680140335</v>
      </c>
      <c r="P1514" s="1">
        <f>IF(dataOrig!$S1514&gt;0,dataOrig!P1514*dataRevised!$S1514/dataOrig!$S1514,dataOrig!P1514)</f>
        <v>124.80807801166179</v>
      </c>
      <c r="Q1514" s="1">
        <f>IF(dataOrig!$S1514&gt;0,dataOrig!Q1514*dataRevised!$S1514/dataOrig!$S1514,dataOrig!Q1514)</f>
        <v>28.557780561990409</v>
      </c>
      <c r="R1514" s="1">
        <f>IF(dataOrig!$S1514&gt;0,dataOrig!R1514*dataRevised!$S1514/dataOrig!$S1514,dataOrig!R1514)</f>
        <v>74.03869034590106</v>
      </c>
      <c r="S1514" s="9">
        <f>dataOrig!S1514*VLOOKUP($C1514,pivot!$H$4:$Q$65,8,FALSE)/VLOOKUP($C1514,pivot!$H$4:$Q$65,4,FALSE)</f>
        <v>250.67385159969356</v>
      </c>
      <c r="T1514" s="1">
        <f>IF(dataOrig!$X1514&gt;0,dataOrig!T1514*dataRevised!$X1514/dataOrig!$X1514,dataOrig!T1514)</f>
        <v>35.144728993941484</v>
      </c>
      <c r="U1514" s="1">
        <f>IF(dataOrig!$X1514&gt;0,dataOrig!U1514*dataRevised!$X1514/dataOrig!$X1514,dataOrig!U1514)</f>
        <v>196.13026180489928</v>
      </c>
      <c r="V1514" s="1">
        <f>IF(dataOrig!$X1514&gt;0,dataOrig!V1514*dataRevised!$X1514/dataOrig!$X1514,dataOrig!V1514)</f>
        <v>31.743626188076178</v>
      </c>
      <c r="W1514" s="1">
        <f>IF(dataOrig!$X1514&gt;0,dataOrig!W1514*dataRevised!$X1514/dataOrig!$X1514,dataOrig!W1514)</f>
        <v>108.83528978768976</v>
      </c>
      <c r="X1514" s="9">
        <f>dataOrig!X1514*VLOOKUP($C1514,pivot!$H$4:$Q$65,9,FALSE)/VLOOKUP($C1514,pivot!$H$4:$Q$65,5,FALSE)</f>
        <v>371.85390677460668</v>
      </c>
      <c r="Y1514" s="1">
        <f>IF(dataOrig!$AC1514&gt;0,dataOrig!Y1514*dataRevised!$AC1514/dataOrig!$AC1514,dataOrig!Y1514)</f>
        <v>116.50129745025562</v>
      </c>
      <c r="Z1514" s="1">
        <f>IF(dataOrig!$AC1514&gt;0,dataOrig!Z1514*dataRevised!$AC1514/dataOrig!$AC1514,dataOrig!Z1514)</f>
        <v>650.15240189981364</v>
      </c>
      <c r="AA1514" s="1">
        <f>IF(dataOrig!$AC1514&gt;0,dataOrig!AA1514*dataRevised!$AC1514/dataOrig!$AC1514,dataOrig!AA1514)</f>
        <v>105.22697834216636</v>
      </c>
      <c r="AB1514" s="1">
        <f>IF(dataOrig!$AC1514&gt;0,dataOrig!AB1514*dataRevised!$AC1514/dataOrig!$AC1514,dataOrig!AB1514)</f>
        <v>360.77821145885611</v>
      </c>
      <c r="AC1514" s="9">
        <f>dataOrig!AC1514*VLOOKUP($C1514,pivot!$H$4:$Q$65,10,FALSE)/VLOOKUP($C1514,pivot!$H$4:$Q$65,6,FALSE)</f>
        <v>1232.6588891510917</v>
      </c>
    </row>
    <row r="1515" spans="1:29">
      <c r="A1515">
        <v>1586</v>
      </c>
      <c r="B1515">
        <v>10005</v>
      </c>
      <c r="C1515">
        <f>dataOrig!C1515</f>
        <v>10005</v>
      </c>
      <c r="D1515">
        <v>10</v>
      </c>
      <c r="E1515" s="1">
        <f>IF(dataOrig!$I1515&gt;0,dataOrig!E1515*dataRevised!$I1515/dataOrig!$I1515,dataOrig!E1515)</f>
        <v>158.38558830808509</v>
      </c>
      <c r="F1515" s="1">
        <f>IF(dataOrig!$I1515&gt;0,dataOrig!F1515*dataRevised!$I1515/dataOrig!$I1515,dataOrig!F1515)</f>
        <v>205.37911450938503</v>
      </c>
      <c r="G1515" s="1">
        <f>IF(dataOrig!$I1515&gt;0,dataOrig!G1515*dataRevised!$I1515/dataOrig!$I1515,dataOrig!G1515)</f>
        <v>678.79537846322182</v>
      </c>
      <c r="H1515" s="1">
        <f>IF(dataOrig!$I1515&gt;0,dataOrig!H1515*dataRevised!$I1515/dataOrig!$I1515,dataOrig!H1515)</f>
        <v>664.0011202146643</v>
      </c>
      <c r="I1515" s="9">
        <f>dataOrig!I1515*VLOOKUP($C1515,pivot!$H$4:$Q$65,7,FALSE)/VLOOKUP($C1515,pivot!$H$4:$Q$65,2,FALSE)</f>
        <v>1706.5612014953563</v>
      </c>
      <c r="J1515" s="1">
        <f>dataOrig!J1515</f>
        <v>182</v>
      </c>
      <c r="K1515" s="1">
        <f>dataOrig!K1515</f>
        <v>236</v>
      </c>
      <c r="L1515" s="1">
        <f>dataOrig!L1515</f>
        <v>780</v>
      </c>
      <c r="M1515" s="1">
        <f>dataOrig!M1515</f>
        <v>763</v>
      </c>
      <c r="N1515" s="9">
        <f>dataOrig!N1515</f>
        <v>1961</v>
      </c>
      <c r="O1515" s="1">
        <f>IF(dataOrig!$S1515&gt;0,dataOrig!O1515*dataRevised!$S1515/dataOrig!$S1515,dataOrig!O1515)</f>
        <v>205.66011017702041</v>
      </c>
      <c r="P1515" s="1">
        <f>IF(dataOrig!$S1515&gt;0,dataOrig!P1515*dataRevised!$S1515/dataOrig!$S1515,dataOrig!P1515)</f>
        <v>266.68014286690556</v>
      </c>
      <c r="Q1515" s="1">
        <f>IF(dataOrig!$S1515&gt;0,dataOrig!Q1515*dataRevised!$S1515/dataOrig!$S1515,dataOrig!Q1515)</f>
        <v>881.40047218723043</v>
      </c>
      <c r="R1515" s="1">
        <f>IF(dataOrig!$S1515&gt;0,dataOrig!R1515*dataRevised!$S1515/dataOrig!$S1515,dataOrig!R1515)</f>
        <v>862.1904618959702</v>
      </c>
      <c r="S1515" s="9">
        <f>dataOrig!S1515*VLOOKUP($C1515,pivot!$H$4:$Q$65,8,FALSE)/VLOOKUP($C1515,pivot!$H$4:$Q$65,4,FALSE)</f>
        <v>2215.9311871271266</v>
      </c>
      <c r="T1515" s="1">
        <f>IF(dataOrig!$X1515&gt;0,dataOrig!T1515*dataRevised!$X1515/dataOrig!$X1515,dataOrig!T1515)</f>
        <v>267.55342072807071</v>
      </c>
      <c r="U1515" s="1">
        <f>IF(dataOrig!$X1515&gt;0,dataOrig!U1515*dataRevised!$X1515/dataOrig!$X1515,dataOrig!U1515)</f>
        <v>450.07927130950873</v>
      </c>
      <c r="V1515" s="1">
        <f>IF(dataOrig!$X1515&gt;0,dataOrig!V1515*dataRevised!$X1515/dataOrig!$X1515,dataOrig!V1515)</f>
        <v>885.42043046026765</v>
      </c>
      <c r="W1515" s="1">
        <f>IF(dataOrig!$X1515&gt;0,dataOrig!W1515*dataRevised!$X1515/dataOrig!$X1515,dataOrig!W1515)</f>
        <v>900.15854261901745</v>
      </c>
      <c r="X1515" s="9">
        <f>dataOrig!X1515*VLOOKUP($C1515,pivot!$H$4:$Q$65,9,FALSE)/VLOOKUP($C1515,pivot!$H$4:$Q$65,5,FALSE)</f>
        <v>2503.2116651168644</v>
      </c>
      <c r="Y1515" s="1">
        <f>IF(dataOrig!$AC1515&gt;0,dataOrig!Y1515*dataRevised!$AC1515/dataOrig!$AC1515,dataOrig!Y1515)</f>
        <v>429.47703488836112</v>
      </c>
      <c r="Z1515" s="1">
        <f>IF(dataOrig!$AC1515&gt;0,dataOrig!Z1515*dataRevised!$AC1515/dataOrig!$AC1515,dataOrig!Z1515)</f>
        <v>722.46772394355651</v>
      </c>
      <c r="AA1515" s="1">
        <f>IF(dataOrig!$AC1515&gt;0,dataOrig!AA1515*dataRevised!$AC1515/dataOrig!$AC1515,dataOrig!AA1515)</f>
        <v>1421.277814609364</v>
      </c>
      <c r="AB1515" s="1">
        <f>IF(dataOrig!$AC1515&gt;0,dataOrig!AB1515*dataRevised!$AC1515/dataOrig!$AC1515,dataOrig!AB1515)</f>
        <v>1444.935447887113</v>
      </c>
      <c r="AC1515" s="9">
        <f>dataOrig!AC1515*VLOOKUP($C1515,pivot!$H$4:$Q$65,10,FALSE)/VLOOKUP($C1515,pivot!$H$4:$Q$65,6,FALSE)</f>
        <v>4018.1580213283951</v>
      </c>
    </row>
    <row r="1516" spans="1:29">
      <c r="A1516">
        <v>1587</v>
      </c>
      <c r="B1516">
        <v>10005</v>
      </c>
      <c r="C1516">
        <f>dataOrig!C1516</f>
        <v>10005</v>
      </c>
      <c r="D1516">
        <v>10</v>
      </c>
      <c r="E1516" s="1">
        <f>IF(dataOrig!$I1516&gt;0,dataOrig!E1516*dataRevised!$I1516/dataOrig!$I1516,dataOrig!E1516)</f>
        <v>2.6107514556277764</v>
      </c>
      <c r="F1516" s="1">
        <f>IF(dataOrig!$I1516&gt;0,dataOrig!F1516*dataRevised!$I1516/dataOrig!$I1516,dataOrig!F1516)</f>
        <v>3.481001940837035</v>
      </c>
      <c r="G1516" s="1">
        <f>IF(dataOrig!$I1516&gt;0,dataOrig!G1516*dataRevised!$I1516/dataOrig!$I1516,dataOrig!G1516)</f>
        <v>12.183506792929622</v>
      </c>
      <c r="H1516" s="1">
        <f>IF(dataOrig!$I1516&gt;0,dataOrig!H1516*dataRevised!$I1516/dataOrig!$I1516,dataOrig!H1516)</f>
        <v>22.626512615440731</v>
      </c>
      <c r="I1516" s="9">
        <f>dataOrig!I1516*VLOOKUP($C1516,pivot!$H$4:$Q$65,7,FALSE)/VLOOKUP($C1516,pivot!$H$4:$Q$65,2,FALSE)</f>
        <v>40.901772804835161</v>
      </c>
      <c r="J1516" s="1">
        <f>dataOrig!J1516</f>
        <v>3</v>
      </c>
      <c r="K1516" s="1">
        <f>dataOrig!K1516</f>
        <v>4</v>
      </c>
      <c r="L1516" s="1">
        <f>dataOrig!L1516</f>
        <v>14</v>
      </c>
      <c r="M1516" s="1">
        <f>dataOrig!M1516</f>
        <v>26</v>
      </c>
      <c r="N1516" s="9">
        <f>dataOrig!N1516</f>
        <v>47</v>
      </c>
      <c r="O1516" s="1">
        <f>IF(dataOrig!$S1516&gt;0,dataOrig!O1516*dataRevised!$S1516/dataOrig!$S1516,dataOrig!O1516)</f>
        <v>3.2007105507686191</v>
      </c>
      <c r="P1516" s="1">
        <f>IF(dataOrig!$S1516&gt;0,dataOrig!P1516*dataRevised!$S1516/dataOrig!$S1516,dataOrig!P1516)</f>
        <v>4.2676140676914915</v>
      </c>
      <c r="Q1516" s="1">
        <f>IF(dataOrig!$S1516&gt;0,dataOrig!Q1516*dataRevised!$S1516/dataOrig!$S1516,dataOrig!Q1516)</f>
        <v>14.93664923692022</v>
      </c>
      <c r="R1516" s="1">
        <f>IF(dataOrig!$S1516&gt;0,dataOrig!R1516*dataRevised!$S1516/dataOrig!$S1516,dataOrig!R1516)</f>
        <v>27.739491439994698</v>
      </c>
      <c r="S1516" s="9">
        <f>dataOrig!S1516*VLOOKUP($C1516,pivot!$H$4:$Q$65,8,FALSE)/VLOOKUP($C1516,pivot!$H$4:$Q$65,4,FALSE)</f>
        <v>50.144465295375028</v>
      </c>
      <c r="T1516" s="1">
        <f>IF(dataOrig!$X1516&gt;0,dataOrig!T1516*dataRevised!$X1516/dataOrig!$X1516,dataOrig!T1516)</f>
        <v>4.5348037411537394</v>
      </c>
      <c r="U1516" s="1">
        <f>IF(dataOrig!$X1516&gt;0,dataOrig!U1516*dataRevised!$X1516/dataOrig!$X1516,dataOrig!U1516)</f>
        <v>6.8022056117306091</v>
      </c>
      <c r="V1516" s="1">
        <f>IF(dataOrig!$X1516&gt;0,dataOrig!V1516*dataRevised!$X1516/dataOrig!$X1516,dataOrig!V1516)</f>
        <v>19.272915899903396</v>
      </c>
      <c r="W1516" s="1">
        <f>IF(dataOrig!$X1516&gt;0,dataOrig!W1516*dataRevised!$X1516/dataOrig!$X1516,dataOrig!W1516)</f>
        <v>36.278429929229915</v>
      </c>
      <c r="X1516" s="9">
        <f>dataOrig!X1516*VLOOKUP($C1516,pivot!$H$4:$Q$65,9,FALSE)/VLOOKUP($C1516,pivot!$H$4:$Q$65,5,FALSE)</f>
        <v>66.888355182017662</v>
      </c>
      <c r="Y1516" s="1">
        <f>IF(dataOrig!$AC1516&gt;0,dataOrig!Y1516*dataRevised!$AC1516/dataOrig!$AC1516,dataOrig!Y1516)</f>
        <v>92.013644238753969</v>
      </c>
      <c r="Z1516" s="1">
        <f>IF(dataOrig!$AC1516&gt;0,dataOrig!Z1516*dataRevised!$AC1516/dataOrig!$AC1516,dataOrig!Z1516)</f>
        <v>138.02046635813093</v>
      </c>
      <c r="AA1516" s="1">
        <f>IF(dataOrig!$AC1516&gt;0,dataOrig!AA1516*dataRevised!$AC1516/dataOrig!$AC1516,dataOrig!AA1516)</f>
        <v>391.05798801470434</v>
      </c>
      <c r="AB1516" s="1">
        <f>IF(dataOrig!$AC1516&gt;0,dataOrig!AB1516*dataRevised!$AC1516/dataOrig!$AC1516,dataOrig!AB1516)</f>
        <v>736.10915391003175</v>
      </c>
      <c r="AC1516" s="9">
        <f>dataOrig!AC1516*VLOOKUP($C1516,pivot!$H$4:$Q$65,10,FALSE)/VLOOKUP($C1516,pivot!$H$4:$Q$65,6,FALSE)</f>
        <v>1357.201252521621</v>
      </c>
    </row>
    <row r="1517" spans="1:29">
      <c r="A1517">
        <v>1588</v>
      </c>
      <c r="B1517">
        <v>10005</v>
      </c>
      <c r="C1517">
        <f>dataOrig!C1517</f>
        <v>10005</v>
      </c>
      <c r="D1517">
        <v>10</v>
      </c>
      <c r="E1517" s="1">
        <f>IF(dataOrig!$I1517&gt;0,dataOrig!E1517*dataRevised!$I1517/dataOrig!$I1517,dataOrig!E1517)</f>
        <v>8.7025048520925878</v>
      </c>
      <c r="F1517" s="1">
        <f>IF(dataOrig!$I1517&gt;0,dataOrig!F1517*dataRevised!$I1517/dataOrig!$I1517,dataOrig!F1517)</f>
        <v>6.091753396464811</v>
      </c>
      <c r="G1517" s="1">
        <f>IF(dataOrig!$I1517&gt;0,dataOrig!G1517*dataRevised!$I1517/dataOrig!$I1517,dataOrig!G1517)</f>
        <v>12.183506792929622</v>
      </c>
      <c r="H1517" s="1">
        <f>IF(dataOrig!$I1517&gt;0,dataOrig!H1517*dataRevised!$I1517/dataOrig!$I1517,dataOrig!H1517)</f>
        <v>26.10751455627776</v>
      </c>
      <c r="I1517" s="9">
        <f>dataOrig!I1517*VLOOKUP($C1517,pivot!$H$4:$Q$65,7,FALSE)/VLOOKUP($C1517,pivot!$H$4:$Q$65,2,FALSE)</f>
        <v>53.085279597764782</v>
      </c>
      <c r="J1517" s="1">
        <f>dataOrig!J1517</f>
        <v>10</v>
      </c>
      <c r="K1517" s="1">
        <f>dataOrig!K1517</f>
        <v>7</v>
      </c>
      <c r="L1517" s="1">
        <f>dataOrig!L1517</f>
        <v>14</v>
      </c>
      <c r="M1517" s="1">
        <f>dataOrig!M1517</f>
        <v>30</v>
      </c>
      <c r="N1517" s="9">
        <f>dataOrig!N1517</f>
        <v>61</v>
      </c>
      <c r="O1517" s="1">
        <f>IF(dataOrig!$S1517&gt;0,dataOrig!O1517*dataRevised!$S1517/dataOrig!$S1517,dataOrig!O1517)</f>
        <v>10.997173979811409</v>
      </c>
      <c r="P1517" s="1">
        <f>IF(dataOrig!$S1517&gt;0,dataOrig!P1517*dataRevised!$S1517/dataOrig!$S1517,dataOrig!P1517)</f>
        <v>7.6980217858679856</v>
      </c>
      <c r="Q1517" s="1">
        <f>IF(dataOrig!$S1517&gt;0,dataOrig!Q1517*dataRevised!$S1517/dataOrig!$S1517,dataOrig!Q1517)</f>
        <v>15.396043571735971</v>
      </c>
      <c r="R1517" s="1">
        <f>IF(dataOrig!$S1517&gt;0,dataOrig!R1517*dataRevised!$S1517/dataOrig!$S1517,dataOrig!R1517)</f>
        <v>32.991521939434229</v>
      </c>
      <c r="S1517" s="9">
        <f>dataOrig!S1517*VLOOKUP($C1517,pivot!$H$4:$Q$65,8,FALSE)/VLOOKUP($C1517,pivot!$H$4:$Q$65,4,FALSE)</f>
        <v>67.082761276849595</v>
      </c>
      <c r="T1517" s="1">
        <f>IF(dataOrig!$X1517&gt;0,dataOrig!T1517*dataRevised!$X1517/dataOrig!$X1517,dataOrig!T1517)</f>
        <v>13.604411223461218</v>
      </c>
      <c r="U1517" s="1">
        <f>IF(dataOrig!$X1517&gt;0,dataOrig!U1517*dataRevised!$X1517/dataOrig!$X1517,dataOrig!U1517)</f>
        <v>15.871813094038089</v>
      </c>
      <c r="V1517" s="1">
        <f>IF(dataOrig!$X1517&gt;0,dataOrig!V1517*dataRevised!$X1517/dataOrig!$X1517,dataOrig!V1517)</f>
        <v>17.005514029326523</v>
      </c>
      <c r="W1517" s="1">
        <f>IF(dataOrig!$X1517&gt;0,dataOrig!W1517*dataRevised!$X1517/dataOrig!$X1517,dataOrig!W1517)</f>
        <v>36.278429929229915</v>
      </c>
      <c r="X1517" s="9">
        <f>dataOrig!X1517*VLOOKUP($C1517,pivot!$H$4:$Q$65,9,FALSE)/VLOOKUP($C1517,pivot!$H$4:$Q$65,5,FALSE)</f>
        <v>82.760168276055751</v>
      </c>
      <c r="Y1517" s="1">
        <f>IF(dataOrig!$AC1517&gt;0,dataOrig!Y1517*dataRevised!$AC1517/dataOrig!$AC1517,dataOrig!Y1517)</f>
        <v>14.209535483261368</v>
      </c>
      <c r="Z1517" s="1">
        <f>IF(dataOrig!$AC1517&gt;0,dataOrig!Z1517*dataRevised!$AC1517/dataOrig!$AC1517,dataOrig!Z1517)</f>
        <v>16.57779139713827</v>
      </c>
      <c r="AA1517" s="1">
        <f>IF(dataOrig!$AC1517&gt;0,dataOrig!AA1517*dataRevised!$AC1517/dataOrig!$AC1517,dataOrig!AA1517)</f>
        <v>17.76191935407671</v>
      </c>
      <c r="AB1517" s="1">
        <f>IF(dataOrig!$AC1517&gt;0,dataOrig!AB1517*dataRevised!$AC1517/dataOrig!$AC1517,dataOrig!AB1517)</f>
        <v>37.892094622030321</v>
      </c>
      <c r="AC1517" s="9">
        <f>dataOrig!AC1517*VLOOKUP($C1517,pivot!$H$4:$Q$65,10,FALSE)/VLOOKUP($C1517,pivot!$H$4:$Q$65,6,FALSE)</f>
        <v>86.44134085650667</v>
      </c>
    </row>
    <row r="1518" spans="1:29">
      <c r="A1518">
        <v>1589</v>
      </c>
      <c r="B1518">
        <v>10005</v>
      </c>
      <c r="C1518">
        <f>dataOrig!C1518</f>
        <v>10005</v>
      </c>
      <c r="D1518">
        <v>10</v>
      </c>
      <c r="E1518" s="1">
        <f>IF(dataOrig!$I1518&gt;0,dataOrig!E1518*dataRevised!$I1518/dataOrig!$I1518,dataOrig!E1518)</f>
        <v>310.67942321970537</v>
      </c>
      <c r="F1518" s="1">
        <f>IF(dataOrig!$I1518&gt;0,dataOrig!F1518*dataRevised!$I1518/dataOrig!$I1518,dataOrig!F1518)</f>
        <v>334.17618632035533</v>
      </c>
      <c r="G1518" s="1">
        <f>IF(dataOrig!$I1518&gt;0,dataOrig!G1518*dataRevised!$I1518/dataOrig!$I1518,dataOrig!G1518)</f>
        <v>195.80635917208321</v>
      </c>
      <c r="H1518" s="1">
        <f>IF(dataOrig!$I1518&gt;0,dataOrig!H1518*dataRevised!$I1518/dataOrig!$I1518,dataOrig!H1518)</f>
        <v>581.32732411978475</v>
      </c>
      <c r="I1518" s="9">
        <f>dataOrig!I1518*VLOOKUP($C1518,pivot!$H$4:$Q$65,7,FALSE)/VLOOKUP($C1518,pivot!$H$4:$Q$65,2,FALSE)</f>
        <v>1421.9892928319287</v>
      </c>
      <c r="J1518" s="1">
        <f>dataOrig!J1518</f>
        <v>357</v>
      </c>
      <c r="K1518" s="1">
        <f>dataOrig!K1518</f>
        <v>384</v>
      </c>
      <c r="L1518" s="1">
        <f>dataOrig!L1518</f>
        <v>225</v>
      </c>
      <c r="M1518" s="1">
        <f>dataOrig!M1518</f>
        <v>668</v>
      </c>
      <c r="N1518" s="9">
        <f>dataOrig!N1518</f>
        <v>1634</v>
      </c>
      <c r="O1518" s="1">
        <f>IF(dataOrig!$S1518&gt;0,dataOrig!O1518*dataRevised!$S1518/dataOrig!$S1518,dataOrig!O1518)</f>
        <v>379.75189560120469</v>
      </c>
      <c r="P1518" s="1">
        <f>IF(dataOrig!$S1518&gt;0,dataOrig!P1518*dataRevised!$S1518/dataOrig!$S1518,dataOrig!P1518)</f>
        <v>408.47262720129578</v>
      </c>
      <c r="Q1518" s="1">
        <f>IF(dataOrig!$S1518&gt;0,dataOrig!Q1518*dataRevised!$S1518/dataOrig!$S1518,dataOrig!Q1518)</f>
        <v>239.33943000075925</v>
      </c>
      <c r="R1518" s="1">
        <f>IF(dataOrig!$S1518&gt;0,dataOrig!R1518*dataRevised!$S1518/dataOrig!$S1518,dataOrig!R1518)</f>
        <v>710.57217440225406</v>
      </c>
      <c r="S1518" s="9">
        <f>dataOrig!S1518*VLOOKUP($C1518,pivot!$H$4:$Q$65,8,FALSE)/VLOOKUP($C1518,pivot!$H$4:$Q$65,4,FALSE)</f>
        <v>1738.136127205514</v>
      </c>
      <c r="T1518" s="1">
        <f>IF(dataOrig!$X1518&gt;0,dataOrig!T1518*dataRevised!$X1518/dataOrig!$X1518,dataOrig!T1518)</f>
        <v>527.17093490912237</v>
      </c>
      <c r="U1518" s="1">
        <f>IF(dataOrig!$X1518&gt;0,dataOrig!U1518*dataRevised!$X1518/dataOrig!$X1518,dataOrig!U1518)</f>
        <v>792.45695376661604</v>
      </c>
      <c r="V1518" s="1">
        <f>IF(dataOrig!$X1518&gt;0,dataOrig!V1518*dataRevised!$X1518/dataOrig!$X1518,dataOrig!V1518)</f>
        <v>297.02964504556996</v>
      </c>
      <c r="W1518" s="1">
        <f>IF(dataOrig!$X1518&gt;0,dataOrig!W1518*dataRevised!$X1518/dataOrig!$X1518,dataOrig!W1518)</f>
        <v>804.92766405478892</v>
      </c>
      <c r="X1518" s="9">
        <f>dataOrig!X1518*VLOOKUP($C1518,pivot!$H$4:$Q$65,9,FALSE)/VLOOKUP($C1518,pivot!$H$4:$Q$65,5,FALSE)</f>
        <v>2421.5851977760972</v>
      </c>
      <c r="Y1518" s="1">
        <f>IF(dataOrig!$AC1518&gt;0,dataOrig!Y1518*dataRevised!$AC1518/dataOrig!$AC1518,dataOrig!Y1518)</f>
        <v>548.76139206840844</v>
      </c>
      <c r="Z1518" s="1">
        <f>IF(dataOrig!$AC1518&gt;0,dataOrig!Z1518*dataRevised!$AC1518/dataOrig!$AC1518,dataOrig!Z1518)</f>
        <v>824.91228614154306</v>
      </c>
      <c r="AA1518" s="1">
        <f>IF(dataOrig!$AC1518&gt;0,dataOrig!AA1518*dataRevised!$AC1518/dataOrig!$AC1518,dataOrig!AA1518)</f>
        <v>309.19459079983449</v>
      </c>
      <c r="AB1518" s="1">
        <f>IF(dataOrig!$AC1518&gt;0,dataOrig!AB1518*dataRevised!$AC1518/dataOrig!$AC1518,dataOrig!AB1518)</f>
        <v>837.89373842703219</v>
      </c>
      <c r="AC1518" s="9">
        <f>dataOrig!AC1518*VLOOKUP($C1518,pivot!$H$4:$Q$65,10,FALSE)/VLOOKUP($C1518,pivot!$H$4:$Q$65,6,FALSE)</f>
        <v>2520.7620074368183</v>
      </c>
    </row>
    <row r="1519" spans="1:29">
      <c r="A1519">
        <v>1590</v>
      </c>
      <c r="B1519">
        <v>10005</v>
      </c>
      <c r="C1519">
        <f>dataOrig!C1519</f>
        <v>10005</v>
      </c>
      <c r="D1519">
        <v>10</v>
      </c>
      <c r="E1519" s="1">
        <f>IF(dataOrig!$I1519&gt;0,dataOrig!E1519*dataRevised!$I1519/dataOrig!$I1519,dataOrig!E1519)</f>
        <v>285.44215914863685</v>
      </c>
      <c r="F1519" s="1">
        <f>IF(dataOrig!$I1519&gt;0,dataOrig!F1519*dataRevised!$I1519/dataOrig!$I1519,dataOrig!F1519)</f>
        <v>481.24851832072011</v>
      </c>
      <c r="G1519" s="1">
        <f>IF(dataOrig!$I1519&gt;0,dataOrig!G1519*dataRevised!$I1519/dataOrig!$I1519,dataOrig!G1519)</f>
        <v>147.07233200036472</v>
      </c>
      <c r="H1519" s="1">
        <f>IF(dataOrig!$I1519&gt;0,dataOrig!H1519*dataRevised!$I1519/dataOrig!$I1519,dataOrig!H1519)</f>
        <v>433.38474163421085</v>
      </c>
      <c r="I1519" s="9">
        <f>dataOrig!I1519*VLOOKUP($C1519,pivot!$H$4:$Q$65,7,FALSE)/VLOOKUP($C1519,pivot!$H$4:$Q$65,2,FALSE)</f>
        <v>1347.1477511039325</v>
      </c>
      <c r="J1519" s="1">
        <f>dataOrig!J1519</f>
        <v>328</v>
      </c>
      <c r="K1519" s="1">
        <f>dataOrig!K1519</f>
        <v>553</v>
      </c>
      <c r="L1519" s="1">
        <f>dataOrig!L1519</f>
        <v>169</v>
      </c>
      <c r="M1519" s="1">
        <f>dataOrig!M1519</f>
        <v>498</v>
      </c>
      <c r="N1519" s="9">
        <f>dataOrig!N1519</f>
        <v>1548</v>
      </c>
      <c r="O1519" s="1">
        <f>IF(dataOrig!$S1519&gt;0,dataOrig!O1519*dataRevised!$S1519/dataOrig!$S1519,dataOrig!O1519)</f>
        <v>350.38805282771665</v>
      </c>
      <c r="P1519" s="1">
        <f>IF(dataOrig!$S1519&gt;0,dataOrig!P1519*dataRevised!$S1519/dataOrig!$S1519,dataOrig!P1519)</f>
        <v>590.74571101746142</v>
      </c>
      <c r="Q1519" s="1">
        <f>IF(dataOrig!$S1519&gt;0,dataOrig!Q1519*dataRevised!$S1519/dataOrig!$S1519,dataOrig!Q1519)</f>
        <v>180.53530770696375</v>
      </c>
      <c r="R1519" s="1">
        <f>IF(dataOrig!$S1519&gt;0,dataOrig!R1519*dataRevised!$S1519/dataOrig!$S1519,dataOrig!R1519)</f>
        <v>531.99161679330155</v>
      </c>
      <c r="S1519" s="9">
        <f>dataOrig!S1519*VLOOKUP($C1519,pivot!$H$4:$Q$65,8,FALSE)/VLOOKUP($C1519,pivot!$H$4:$Q$65,4,FALSE)</f>
        <v>1653.6606883454431</v>
      </c>
      <c r="T1519" s="1">
        <f>IF(dataOrig!$X1519&gt;0,dataOrig!T1519*dataRevised!$X1519/dataOrig!$X1519,dataOrig!T1519)</f>
        <v>487.49140217402709</v>
      </c>
      <c r="U1519" s="1">
        <f>IF(dataOrig!$X1519&gt;0,dataOrig!U1519*dataRevised!$X1519/dataOrig!$X1519,dataOrig!U1519)</f>
        <v>1047.5396642065141</v>
      </c>
      <c r="V1519" s="1">
        <f>IF(dataOrig!$X1519&gt;0,dataOrig!V1519*dataRevised!$X1519/dataOrig!$X1519,dataOrig!V1519)</f>
        <v>206.33357022249518</v>
      </c>
      <c r="W1519" s="1">
        <f>IF(dataOrig!$X1519&gt;0,dataOrig!W1519*dataRevised!$X1519/dataOrig!$X1519,dataOrig!W1519)</f>
        <v>600.86149570287057</v>
      </c>
      <c r="X1519" s="9">
        <f>dataOrig!X1519*VLOOKUP($C1519,pivot!$H$4:$Q$65,9,FALSE)/VLOOKUP($C1519,pivot!$H$4:$Q$65,5,FALSE)</f>
        <v>2342.226132305907</v>
      </c>
      <c r="Y1519" s="1">
        <f>IF(dataOrig!$AC1519&gt;0,dataOrig!Y1519*dataRevised!$AC1519/dataOrig!$AC1519,dataOrig!Y1519)</f>
        <v>803.85326819439933</v>
      </c>
      <c r="Z1519" s="1">
        <f>IF(dataOrig!$AC1519&gt;0,dataOrig!Z1519*dataRevised!$AC1519/dataOrig!$AC1519,dataOrig!Z1519)</f>
        <v>1727.3498135154068</v>
      </c>
      <c r="AA1519" s="1">
        <f>IF(dataOrig!$AC1519&gt;0,dataOrig!AA1519*dataRevised!$AC1519/dataOrig!$AC1519,dataOrig!AA1519)</f>
        <v>340.23556932879239</v>
      </c>
      <c r="AB1519" s="1">
        <f>IF(dataOrig!$AC1519&gt;0,dataOrig!AB1519*dataRevised!$AC1519/dataOrig!$AC1519,dataOrig!AB1519)</f>
        <v>990.7958887047248</v>
      </c>
      <c r="AC1519" s="9">
        <f>dataOrig!AC1519*VLOOKUP($C1519,pivot!$H$4:$Q$65,10,FALSE)/VLOOKUP($C1519,pivot!$H$4:$Q$65,6,FALSE)</f>
        <v>3862.2345397433228</v>
      </c>
    </row>
    <row r="1520" spans="1:29">
      <c r="A1520">
        <v>1591</v>
      </c>
      <c r="B1520">
        <v>10005</v>
      </c>
      <c r="C1520">
        <f>dataOrig!C1520</f>
        <v>10005</v>
      </c>
      <c r="D1520">
        <v>10</v>
      </c>
      <c r="E1520" s="1">
        <f>IF(dataOrig!$I1520&gt;0,dataOrig!E1520*dataRevised!$I1520/dataOrig!$I1520,dataOrig!E1520)</f>
        <v>33.93976892316109</v>
      </c>
      <c r="F1520" s="1">
        <f>IF(dataOrig!$I1520&gt;0,dataOrig!F1520*dataRevised!$I1520/dataOrig!$I1520,dataOrig!F1520)</f>
        <v>35.680269893579606</v>
      </c>
      <c r="G1520" s="1">
        <f>IF(dataOrig!$I1520&gt;0,dataOrig!G1520*dataRevised!$I1520/dataOrig!$I1520,dataOrig!G1520)</f>
        <v>24.367013585859244</v>
      </c>
      <c r="H1520" s="1">
        <f>IF(dataOrig!$I1520&gt;0,dataOrig!H1520*dataRevised!$I1520/dataOrig!$I1520,dataOrig!H1520)</f>
        <v>64.398535905485147</v>
      </c>
      <c r="I1520" s="9">
        <f>dataOrig!I1520*VLOOKUP($C1520,pivot!$H$4:$Q$65,7,FALSE)/VLOOKUP($C1520,pivot!$H$4:$Q$65,2,FALSE)</f>
        <v>158.38558830808509</v>
      </c>
      <c r="J1520" s="1">
        <f>dataOrig!J1520</f>
        <v>39</v>
      </c>
      <c r="K1520" s="1">
        <f>dataOrig!K1520</f>
        <v>41</v>
      </c>
      <c r="L1520" s="1">
        <f>dataOrig!L1520</f>
        <v>28</v>
      </c>
      <c r="M1520" s="1">
        <f>dataOrig!M1520</f>
        <v>74</v>
      </c>
      <c r="N1520" s="9">
        <f>dataOrig!N1520</f>
        <v>182</v>
      </c>
      <c r="O1520" s="1">
        <f>IF(dataOrig!$S1520&gt;0,dataOrig!O1520*dataRevised!$S1520/dataOrig!$S1520,dataOrig!O1520)</f>
        <v>41.908130728536527</v>
      </c>
      <c r="P1520" s="1">
        <f>IF(dataOrig!$S1520&gt;0,dataOrig!P1520*dataRevised!$S1520/dataOrig!$S1520,dataOrig!P1520)</f>
        <v>44.057265637692247</v>
      </c>
      <c r="Q1520" s="1">
        <f>IF(dataOrig!$S1520&gt;0,dataOrig!Q1520*dataRevised!$S1520/dataOrig!$S1520,dataOrig!Q1520)</f>
        <v>30.087888728180076</v>
      </c>
      <c r="R1520" s="1">
        <f>IF(dataOrig!$S1520&gt;0,dataOrig!R1520*dataRevised!$S1520/dataOrig!$S1520,dataOrig!R1520)</f>
        <v>79.517991638761629</v>
      </c>
      <c r="S1520" s="9">
        <f>dataOrig!S1520*VLOOKUP($C1520,pivot!$H$4:$Q$65,8,FALSE)/VLOOKUP($C1520,pivot!$H$4:$Q$65,4,FALSE)</f>
        <v>195.57127673317046</v>
      </c>
      <c r="T1520" s="1">
        <f>IF(dataOrig!$X1520&gt;0,dataOrig!T1520*dataRevised!$X1520/dataOrig!$X1520,dataOrig!T1520)</f>
        <v>58.952448634998618</v>
      </c>
      <c r="U1520" s="1">
        <f>IF(dataOrig!$X1520&gt;0,dataOrig!U1520*dataRevised!$X1520/dataOrig!$X1520,dataOrig!U1520)</f>
        <v>86.161271081921058</v>
      </c>
      <c r="V1520" s="1">
        <f>IF(dataOrig!$X1520&gt;0,dataOrig!V1520*dataRevised!$X1520/dataOrig!$X1520,dataOrig!V1520)</f>
        <v>35.144728993941484</v>
      </c>
      <c r="W1520" s="1">
        <f>IF(dataOrig!$X1520&gt;0,dataOrig!W1520*dataRevised!$X1520/dataOrig!$X1520,dataOrig!W1520)</f>
        <v>88.428672952497934</v>
      </c>
      <c r="X1520" s="9">
        <f>dataOrig!X1520*VLOOKUP($C1520,pivot!$H$4:$Q$65,9,FALSE)/VLOOKUP($C1520,pivot!$H$4:$Q$65,5,FALSE)</f>
        <v>268.68712166335911</v>
      </c>
      <c r="Y1520" s="1">
        <f>IF(dataOrig!$AC1520&gt;0,dataOrig!Y1520*dataRevised!$AC1520/dataOrig!$AC1520,dataOrig!Y1520)</f>
        <v>134.17384127440013</v>
      </c>
      <c r="Z1520" s="1">
        <f>IF(dataOrig!$AC1520&gt;0,dataOrig!Z1520*dataRevised!$AC1520/dataOrig!$AC1520,dataOrig!Z1520)</f>
        <v>196.10022955489248</v>
      </c>
      <c r="AA1520" s="1">
        <f>IF(dataOrig!$AC1520&gt;0,dataOrig!AA1520*dataRevised!$AC1520/dataOrig!$AC1520,dataOrig!AA1520)</f>
        <v>79.9882515289693</v>
      </c>
      <c r="AB1520" s="1">
        <f>IF(dataOrig!$AC1520&gt;0,dataOrig!AB1520*dataRevised!$AC1520/dataOrig!$AC1520,dataOrig!AB1520)</f>
        <v>201.26076191160018</v>
      </c>
      <c r="AC1520" s="9">
        <f>dataOrig!AC1520*VLOOKUP($C1520,pivot!$H$4:$Q$65,10,FALSE)/VLOOKUP($C1520,pivot!$H$4:$Q$65,6,FALSE)</f>
        <v>611.52308426986212</v>
      </c>
    </row>
    <row r="1521" spans="1:29">
      <c r="A1521">
        <v>1592</v>
      </c>
      <c r="B1521">
        <v>10005</v>
      </c>
      <c r="C1521">
        <f>dataOrig!C1521</f>
        <v>10005</v>
      </c>
      <c r="D1521">
        <v>10</v>
      </c>
      <c r="E1521" s="1">
        <f>IF(dataOrig!$I1521&gt;0,dataOrig!E1521*dataRevised!$I1521/dataOrig!$I1521,dataOrig!E1521)</f>
        <v>174.92034752706098</v>
      </c>
      <c r="F1521" s="1">
        <f>IF(dataOrig!$I1521&gt;0,dataOrig!F1521*dataRevised!$I1521/dataOrig!$I1521,dataOrig!F1521)</f>
        <v>447.30874939755898</v>
      </c>
      <c r="G1521" s="1">
        <f>IF(dataOrig!$I1521&gt;0,dataOrig!G1521*dataRevised!$I1521/dataOrig!$I1521,dataOrig!G1521)</f>
        <v>590.90007945708669</v>
      </c>
      <c r="H1521" s="1">
        <f>IF(dataOrig!$I1521&gt;0,dataOrig!H1521*dataRevised!$I1521/dataOrig!$I1521,dataOrig!H1521)</f>
        <v>541.29580180015887</v>
      </c>
      <c r="I1521" s="9">
        <f>dataOrig!I1521*VLOOKUP($C1521,pivot!$H$4:$Q$65,7,FALSE)/VLOOKUP($C1521,pivot!$H$4:$Q$65,2,FALSE)</f>
        <v>1754.4249781818655</v>
      </c>
      <c r="J1521" s="1">
        <f>dataOrig!J1521</f>
        <v>201</v>
      </c>
      <c r="K1521" s="1">
        <f>dataOrig!K1521</f>
        <v>514</v>
      </c>
      <c r="L1521" s="1">
        <f>dataOrig!L1521</f>
        <v>679</v>
      </c>
      <c r="M1521" s="1">
        <f>dataOrig!M1521</f>
        <v>622</v>
      </c>
      <c r="N1521" s="9">
        <f>dataOrig!N1521</f>
        <v>2016</v>
      </c>
      <c r="O1521" s="1">
        <f>IF(dataOrig!$S1521&gt;0,dataOrig!O1521*dataRevised!$S1521/dataOrig!$S1521,dataOrig!O1521)</f>
        <v>221.88367026015791</v>
      </c>
      <c r="P1521" s="1">
        <f>IF(dataOrig!$S1521&gt;0,dataOrig!P1521*dataRevised!$S1521/dataOrig!$S1521,dataOrig!P1521)</f>
        <v>567.40401250607556</v>
      </c>
      <c r="Q1521" s="1">
        <f>IF(dataOrig!$S1521&gt;0,dataOrig!Q1521*dataRevised!$S1521/dataOrig!$S1521,dataOrig!Q1521)</f>
        <v>749.54732391366781</v>
      </c>
      <c r="R1521" s="1">
        <f>IF(dataOrig!$S1521&gt;0,dataOrig!R1521*dataRevised!$S1521/dataOrig!$S1521,dataOrig!R1521)</f>
        <v>686.62508906377229</v>
      </c>
      <c r="S1521" s="9">
        <f>dataOrig!S1521*VLOOKUP($C1521,pivot!$H$4:$Q$65,8,FALSE)/VLOOKUP($C1521,pivot!$H$4:$Q$65,4,FALSE)</f>
        <v>2225.4600957436737</v>
      </c>
      <c r="T1521" s="1">
        <f>IF(dataOrig!$X1521&gt;0,dataOrig!T1521*dataRevised!$X1521/dataOrig!$X1521,dataOrig!T1521)</f>
        <v>302.69814972201215</v>
      </c>
      <c r="U1521" s="1">
        <f>IF(dataOrig!$X1521&gt;0,dataOrig!U1521*dataRevised!$X1521/dataOrig!$X1521,dataOrig!U1521)</f>
        <v>899.02484168372894</v>
      </c>
      <c r="V1521" s="1">
        <f>IF(dataOrig!$X1521&gt;0,dataOrig!V1521*dataRevised!$X1521/dataOrig!$X1521,dataOrig!V1521)</f>
        <v>778.85254254315487</v>
      </c>
      <c r="W1521" s="1">
        <f>IF(dataOrig!$X1521&gt;0,dataOrig!W1521*dataRevised!$X1521/dataOrig!$X1521,dataOrig!W1521)</f>
        <v>796.99175750776988</v>
      </c>
      <c r="X1521" s="9">
        <f>dataOrig!X1521*VLOOKUP($C1521,pivot!$H$4:$Q$65,9,FALSE)/VLOOKUP($C1521,pivot!$H$4:$Q$65,5,FALSE)</f>
        <v>2777.5672914566658</v>
      </c>
      <c r="Y1521" s="1">
        <f>IF(dataOrig!$AC1521&gt;0,dataOrig!Y1521*dataRevised!$AC1521/dataOrig!$AC1521,dataOrig!Y1521)</f>
        <v>385.25720629113465</v>
      </c>
      <c r="Z1521" s="1">
        <f>IF(dataOrig!$AC1521&gt;0,dataOrig!Z1521*dataRevised!$AC1521/dataOrig!$AC1521,dataOrig!Z1521)</f>
        <v>1144.2283317935201</v>
      </c>
      <c r="AA1521" s="1">
        <f>IF(dataOrig!$AC1521&gt;0,dataOrig!AA1521*dataRevised!$AC1521/dataOrig!$AC1521,dataOrig!AA1521)</f>
        <v>991.27977798505435</v>
      </c>
      <c r="AB1521" s="1">
        <f>IF(dataOrig!$AC1521&gt;0,dataOrig!AB1521*dataRevised!$AC1521/dataOrig!$AC1521,dataOrig!AB1521)</f>
        <v>1014.3663521448227</v>
      </c>
      <c r="AC1521" s="9">
        <f>dataOrig!AC1521*VLOOKUP($C1521,pivot!$H$4:$Q$65,10,FALSE)/VLOOKUP($C1521,pivot!$H$4:$Q$65,6,FALSE)</f>
        <v>3535.1316682145316</v>
      </c>
    </row>
    <row r="1522" spans="1:29">
      <c r="A1522">
        <v>1593</v>
      </c>
      <c r="B1522">
        <v>10005</v>
      </c>
      <c r="C1522">
        <f>dataOrig!C1522</f>
        <v>10005</v>
      </c>
      <c r="D1522">
        <v>10</v>
      </c>
      <c r="E1522" s="1">
        <f>IF(dataOrig!$I1522&gt;0,dataOrig!E1522*dataRevised!$I1522/dataOrig!$I1522,dataOrig!E1522)</f>
        <v>588.2893280014589</v>
      </c>
      <c r="F1522" s="1">
        <f>IF(dataOrig!$I1522&gt;0,dataOrig!F1522*dataRevised!$I1522/dataOrig!$I1522,dataOrig!F1522)</f>
        <v>1979.8198538510635</v>
      </c>
      <c r="G1522" s="1">
        <f>IF(dataOrig!$I1522&gt;0,dataOrig!G1522*dataRevised!$I1522/dataOrig!$I1522,dataOrig!G1522)</f>
        <v>857.19672793111988</v>
      </c>
      <c r="H1522" s="1">
        <f>IF(dataOrig!$I1522&gt;0,dataOrig!H1522*dataRevised!$I1522/dataOrig!$I1522,dataOrig!H1522)</f>
        <v>1573.4128772583397</v>
      </c>
      <c r="I1522" s="9">
        <f>dataOrig!I1522*VLOOKUP($C1522,pivot!$H$4:$Q$65,7,FALSE)/VLOOKUP($C1522,pivot!$H$4:$Q$65,2,FALSE)</f>
        <v>4998.7187870419821</v>
      </c>
      <c r="J1522" s="1">
        <f>dataOrig!J1522</f>
        <v>676</v>
      </c>
      <c r="K1522" s="1">
        <f>dataOrig!K1522</f>
        <v>2275</v>
      </c>
      <c r="L1522" s="1">
        <f>dataOrig!L1522</f>
        <v>985</v>
      </c>
      <c r="M1522" s="1">
        <f>dataOrig!M1522</f>
        <v>1808</v>
      </c>
      <c r="N1522" s="9">
        <f>dataOrig!N1522</f>
        <v>5744</v>
      </c>
      <c r="O1522" s="1">
        <f>IF(dataOrig!$S1522&gt;0,dataOrig!O1522*dataRevised!$S1522/dataOrig!$S1522,dataOrig!O1522)</f>
        <v>744.67469397005766</v>
      </c>
      <c r="P1522" s="1">
        <f>IF(dataOrig!$S1522&gt;0,dataOrig!P1522*dataRevised!$S1522/dataOrig!$S1522,dataOrig!P1522)</f>
        <v>2506.1167585530789</v>
      </c>
      <c r="Q1522" s="1">
        <f>IF(dataOrig!$S1522&gt;0,dataOrig!Q1522*dataRevised!$S1522/dataOrig!$S1522,dataOrig!Q1522)</f>
        <v>1085.0659372196847</v>
      </c>
      <c r="R1522" s="1">
        <f>IF(dataOrig!$S1522&gt;0,dataOrig!R1522*dataRevised!$S1522/dataOrig!$S1522,dataOrig!R1522)</f>
        <v>1991.6743294347104</v>
      </c>
      <c r="S1522" s="9">
        <f>dataOrig!S1522*VLOOKUP($C1522,pivot!$H$4:$Q$65,8,FALSE)/VLOOKUP($C1522,pivot!$H$4:$Q$65,4,FALSE)</f>
        <v>6327.5317191775321</v>
      </c>
      <c r="T1522" s="1">
        <f>IF(dataOrig!$X1522&gt;0,dataOrig!T1522*dataRevised!$X1522/dataOrig!$X1522,dataOrig!T1522)</f>
        <v>1070.2136829122826</v>
      </c>
      <c r="U1522" s="1">
        <f>IF(dataOrig!$X1522&gt;0,dataOrig!U1522*dataRevised!$X1522/dataOrig!$X1522,dataOrig!U1522)</f>
        <v>3551.8850302586675</v>
      </c>
      <c r="V1522" s="1">
        <f>IF(dataOrig!$X1522&gt;0,dataOrig!V1522*dataRevised!$X1522/dataOrig!$X1522,dataOrig!V1522)</f>
        <v>1175.6478698941071</v>
      </c>
      <c r="W1522" s="1">
        <f>IF(dataOrig!$X1522&gt;0,dataOrig!W1522*dataRevised!$X1522/dataOrig!$X1522,dataOrig!W1522)</f>
        <v>2460.131029575904</v>
      </c>
      <c r="X1522" s="9">
        <f>dataOrig!X1522*VLOOKUP($C1522,pivot!$H$4:$Q$65,9,FALSE)/VLOOKUP($C1522,pivot!$H$4:$Q$65,5,FALSE)</f>
        <v>8257.8776126409612</v>
      </c>
      <c r="Y1522" s="1">
        <f>IF(dataOrig!$AC1522&gt;0,dataOrig!Y1522*dataRevised!$AC1522/dataOrig!$AC1522,dataOrig!Y1522)</f>
        <v>1152.1547120230407</v>
      </c>
      <c r="Z1522" s="1">
        <f>IF(dataOrig!$AC1522&gt;0,dataOrig!Z1522*dataRevised!$AC1522/dataOrig!$AC1522,dataOrig!Z1522)</f>
        <v>3823.8355008137569</v>
      </c>
      <c r="AA1522" s="1">
        <f>IF(dataOrig!$AC1522&gt;0,dataOrig!AA1522*dataRevised!$AC1522/dataOrig!$AC1522,dataOrig!AA1522)</f>
        <v>1265.6614792032767</v>
      </c>
      <c r="AB1522" s="1">
        <f>IF(dataOrig!$AC1522&gt;0,dataOrig!AB1522*dataRevised!$AC1522/dataOrig!$AC1522,dataOrig!AB1522)</f>
        <v>2648.4912342055068</v>
      </c>
      <c r="AC1522" s="9">
        <f>dataOrig!AC1522*VLOOKUP($C1522,pivot!$H$4:$Q$65,10,FALSE)/VLOOKUP($C1522,pivot!$H$4:$Q$65,6,FALSE)</f>
        <v>8890.1429262455804</v>
      </c>
    </row>
    <row r="1523" spans="1:29">
      <c r="A1523">
        <v>1594</v>
      </c>
      <c r="B1523">
        <v>10005</v>
      </c>
      <c r="C1523">
        <f>dataOrig!C1523</f>
        <v>10005</v>
      </c>
      <c r="D1523">
        <v>10</v>
      </c>
      <c r="E1523" s="1">
        <f>IF(dataOrig!$I1523&gt;0,dataOrig!E1523*dataRevised!$I1523/dataOrig!$I1523,dataOrig!E1523)</f>
        <v>297.62566594156647</v>
      </c>
      <c r="F1523" s="1">
        <f>IF(dataOrig!$I1523&gt;0,dataOrig!F1523*dataRevised!$I1523/dataOrig!$I1523,dataOrig!F1523)</f>
        <v>529.11229500722925</v>
      </c>
      <c r="G1523" s="1">
        <f>IF(dataOrig!$I1523&gt;0,dataOrig!G1523*dataRevised!$I1523/dataOrig!$I1523,dataOrig!G1523)</f>
        <v>309.80917273449603</v>
      </c>
      <c r="H1523" s="1">
        <f>IF(dataOrig!$I1523&gt;0,dataOrig!H1523*dataRevised!$I1523/dataOrig!$I1523,dataOrig!H1523)</f>
        <v>510.83703481783482</v>
      </c>
      <c r="I1523" s="9">
        <f>dataOrig!I1523*VLOOKUP($C1523,pivot!$H$4:$Q$65,7,FALSE)/VLOOKUP($C1523,pivot!$H$4:$Q$65,2,FALSE)</f>
        <v>1647.3841685011266</v>
      </c>
      <c r="J1523" s="1">
        <f>dataOrig!J1523</f>
        <v>342</v>
      </c>
      <c r="K1523" s="1">
        <f>dataOrig!K1523</f>
        <v>608</v>
      </c>
      <c r="L1523" s="1">
        <f>dataOrig!L1523</f>
        <v>356</v>
      </c>
      <c r="M1523" s="1">
        <f>dataOrig!M1523</f>
        <v>587</v>
      </c>
      <c r="N1523" s="9">
        <f>dataOrig!N1523</f>
        <v>1893</v>
      </c>
      <c r="O1523" s="1">
        <f>IF(dataOrig!$S1523&gt;0,dataOrig!O1523*dataRevised!$S1523/dataOrig!$S1523,dataOrig!O1523)</f>
        <v>381.86031734985892</v>
      </c>
      <c r="P1523" s="1">
        <f>IF(dataOrig!$S1523&gt;0,dataOrig!P1523*dataRevised!$S1523/dataOrig!$S1523,dataOrig!P1523)</f>
        <v>678.86278639974921</v>
      </c>
      <c r="Q1523" s="1">
        <f>IF(dataOrig!$S1523&gt;0,dataOrig!Q1523*dataRevised!$S1523/dataOrig!$S1523,dataOrig!Q1523)</f>
        <v>397.49202624722165</v>
      </c>
      <c r="R1523" s="1">
        <f>IF(dataOrig!$S1523&gt;0,dataOrig!R1523*dataRevised!$S1523/dataOrig!$S1523,dataOrig!R1523)</f>
        <v>655.4152230537054</v>
      </c>
      <c r="S1523" s="9">
        <f>dataOrig!S1523*VLOOKUP($C1523,pivot!$H$4:$Q$65,8,FALSE)/VLOOKUP($C1523,pivot!$H$4:$Q$65,4,FALSE)</f>
        <v>2113.6303530505352</v>
      </c>
      <c r="T1523" s="1">
        <f>IF(dataOrig!$X1523&gt;0,dataOrig!T1523*dataRevised!$X1523/dataOrig!$X1523,dataOrig!T1523)</f>
        <v>516.9676264915264</v>
      </c>
      <c r="U1523" s="1">
        <f>IF(dataOrig!$X1523&gt;0,dataOrig!U1523*dataRevised!$X1523/dataOrig!$X1523,dataOrig!U1523)</f>
        <v>1002.1916267949765</v>
      </c>
      <c r="V1523" s="1">
        <f>IF(dataOrig!$X1523&gt;0,dataOrig!V1523*dataRevised!$X1523/dataOrig!$X1523,dataOrig!V1523)</f>
        <v>414.93454231556717</v>
      </c>
      <c r="W1523" s="1">
        <f>IF(dataOrig!$X1523&gt;0,dataOrig!W1523*dataRevised!$X1523/dataOrig!$X1523,dataOrig!W1523)</f>
        <v>664.34874807902293</v>
      </c>
      <c r="X1523" s="9">
        <f>dataOrig!X1523*VLOOKUP($C1523,pivot!$H$4:$Q$65,9,FALSE)/VLOOKUP($C1523,pivot!$H$4:$Q$65,5,FALSE)</f>
        <v>2598.442543681093</v>
      </c>
      <c r="Y1523" s="1">
        <f>IF(dataOrig!$AC1523&gt;0,dataOrig!Y1523*dataRevised!$AC1523/dataOrig!$AC1523,dataOrig!Y1523)</f>
        <v>593.74748460200158</v>
      </c>
      <c r="Z1523" s="1">
        <f>IF(dataOrig!$AC1523&gt;0,dataOrig!Z1523*dataRevised!$AC1523/dataOrig!$AC1523,dataOrig!Z1523)</f>
        <v>1151.0367903249328</v>
      </c>
      <c r="AA1523" s="1">
        <f>IF(dataOrig!$AC1523&gt;0,dataOrig!AA1523*dataRevised!$AC1523/dataOrig!$AC1523,dataOrig!AA1523)</f>
        <v>476.56048106213285</v>
      </c>
      <c r="AB1523" s="1">
        <f>IF(dataOrig!$AC1523&gt;0,dataOrig!AB1523*dataRevised!$AC1523/dataOrig!$AC1523,dataOrig!AB1523)</f>
        <v>763.01760082625628</v>
      </c>
      <c r="AC1523" s="9">
        <f>dataOrig!AC1523*VLOOKUP($C1523,pivot!$H$4:$Q$65,10,FALSE)/VLOOKUP($C1523,pivot!$H$4:$Q$65,6,FALSE)</f>
        <v>2984.3623568153239</v>
      </c>
    </row>
    <row r="1524" spans="1:29">
      <c r="A1524">
        <v>1595</v>
      </c>
      <c r="B1524">
        <v>10005</v>
      </c>
      <c r="C1524">
        <f>dataOrig!C1524</f>
        <v>10005</v>
      </c>
      <c r="D1524">
        <v>10</v>
      </c>
      <c r="E1524" s="1">
        <f>IF(dataOrig!$I1524&gt;0,dataOrig!E1524*dataRevised!$I1524/dataOrig!$I1524,dataOrig!E1524)</f>
        <v>40.0315223196259</v>
      </c>
      <c r="F1524" s="1">
        <f>IF(dataOrig!$I1524&gt;0,dataOrig!F1524*dataRevised!$I1524/dataOrig!$I1524,dataOrig!F1524)</f>
        <v>24.367013585859244</v>
      </c>
      <c r="G1524" s="1">
        <f>IF(dataOrig!$I1524&gt;0,dataOrig!G1524*dataRevised!$I1524/dataOrig!$I1524,dataOrig!G1524)</f>
        <v>10.443005822511104</v>
      </c>
      <c r="H1524" s="1">
        <f>IF(dataOrig!$I1524&gt;0,dataOrig!H1524*dataRevised!$I1524/dataOrig!$I1524,dataOrig!H1524)</f>
        <v>46.993526201299971</v>
      </c>
      <c r="I1524" s="9">
        <f>dataOrig!I1524*VLOOKUP($C1524,pivot!$H$4:$Q$65,7,FALSE)/VLOOKUP($C1524,pivot!$H$4:$Q$65,2,FALSE)</f>
        <v>121.83506792929622</v>
      </c>
      <c r="J1524" s="1">
        <f>dataOrig!J1524</f>
        <v>46</v>
      </c>
      <c r="K1524" s="1">
        <f>dataOrig!K1524</f>
        <v>28</v>
      </c>
      <c r="L1524" s="1">
        <f>dataOrig!L1524</f>
        <v>12</v>
      </c>
      <c r="M1524" s="1">
        <f>dataOrig!M1524</f>
        <v>54</v>
      </c>
      <c r="N1524" s="9">
        <f>dataOrig!N1524</f>
        <v>140</v>
      </c>
      <c r="O1524" s="1">
        <f>IF(dataOrig!$S1524&gt;0,dataOrig!O1524*dataRevised!$S1524/dataOrig!$S1524,dataOrig!O1524)</f>
        <v>50.681124799895002</v>
      </c>
      <c r="P1524" s="1">
        <f>IF(dataOrig!$S1524&gt;0,dataOrig!P1524*dataRevised!$S1524/dataOrig!$S1524,dataOrig!P1524)</f>
        <v>30.849380312979573</v>
      </c>
      <c r="Q1524" s="1">
        <f>IF(dataOrig!$S1524&gt;0,dataOrig!Q1524*dataRevised!$S1524/dataOrig!$S1524,dataOrig!Q1524)</f>
        <v>13.221162991276955</v>
      </c>
      <c r="R1524" s="1">
        <f>IF(dataOrig!$S1524&gt;0,dataOrig!R1524*dataRevised!$S1524/dataOrig!$S1524,dataOrig!R1524)</f>
        <v>59.495233460746306</v>
      </c>
      <c r="S1524" s="9">
        <f>dataOrig!S1524*VLOOKUP($C1524,pivot!$H$4:$Q$65,8,FALSE)/VLOOKUP($C1524,pivot!$H$4:$Q$65,4,FALSE)</f>
        <v>154.24690156489783</v>
      </c>
      <c r="T1524" s="1">
        <f>IF(dataOrig!$X1524&gt;0,dataOrig!T1524*dataRevised!$X1524/dataOrig!$X1524,dataOrig!T1524)</f>
        <v>62.353551440863924</v>
      </c>
      <c r="U1524" s="1">
        <f>IF(dataOrig!$X1524&gt;0,dataOrig!U1524*dataRevised!$X1524/dataOrig!$X1524,dataOrig!U1524)</f>
        <v>64.6209533114408</v>
      </c>
      <c r="V1524" s="1">
        <f>IF(dataOrig!$X1524&gt;0,dataOrig!V1524*dataRevised!$X1524/dataOrig!$X1524,dataOrig!V1524)</f>
        <v>17.005514029326523</v>
      </c>
      <c r="W1524" s="1">
        <f>IF(dataOrig!$X1524&gt;0,dataOrig!W1524*dataRevised!$X1524/dataOrig!$X1524,dataOrig!W1524)</f>
        <v>48.749140217402704</v>
      </c>
      <c r="X1524" s="9">
        <f>dataOrig!X1524*VLOOKUP($C1524,pivot!$H$4:$Q$65,9,FALSE)/VLOOKUP($C1524,pivot!$H$4:$Q$65,5,FALSE)</f>
        <v>192.72915899903396</v>
      </c>
      <c r="Y1524" s="1">
        <f>IF(dataOrig!$AC1524&gt;0,dataOrig!Y1524*dataRevised!$AC1524/dataOrig!$AC1524,dataOrig!Y1524)</f>
        <v>182.88484549340518</v>
      </c>
      <c r="Z1524" s="1">
        <f>IF(dataOrig!$AC1524&gt;0,dataOrig!Z1524*dataRevised!$AC1524/dataOrig!$AC1524,dataOrig!Z1524)</f>
        <v>189.53520351134716</v>
      </c>
      <c r="AA1524" s="1">
        <f>IF(dataOrig!$AC1524&gt;0,dataOrig!AA1524*dataRevised!$AC1524/dataOrig!$AC1524,dataOrig!AA1524)</f>
        <v>49.877685134565048</v>
      </c>
      <c r="AB1524" s="1">
        <f>IF(dataOrig!$AC1524&gt;0,dataOrig!AB1524*dataRevised!$AC1524/dataOrig!$AC1524,dataOrig!AB1524)</f>
        <v>142.98269738575314</v>
      </c>
      <c r="AC1524" s="9">
        <f>dataOrig!AC1524*VLOOKUP($C1524,pivot!$H$4:$Q$65,10,FALSE)/VLOOKUP($C1524,pivot!$H$4:$Q$65,6,FALSE)</f>
        <v>565.28043152507053</v>
      </c>
    </row>
    <row r="1525" spans="1:29">
      <c r="A1525">
        <v>1596</v>
      </c>
      <c r="B1525">
        <v>10005</v>
      </c>
      <c r="C1525">
        <f>dataOrig!C1525</f>
        <v>10005</v>
      </c>
      <c r="D1525">
        <v>10</v>
      </c>
      <c r="E1525" s="1">
        <f>IF(dataOrig!$I1525&gt;0,dataOrig!E1525*dataRevised!$I1525/dataOrig!$I1525,dataOrig!E1525)</f>
        <v>7.832254366883328</v>
      </c>
      <c r="F1525" s="1">
        <f>IF(dataOrig!$I1525&gt;0,dataOrig!F1525*dataRevised!$I1525/dataOrig!$I1525,dataOrig!F1525)</f>
        <v>8.7025048520925861</v>
      </c>
      <c r="G1525" s="1">
        <f>IF(dataOrig!$I1525&gt;0,dataOrig!G1525*dataRevised!$I1525/dataOrig!$I1525,dataOrig!G1525)</f>
        <v>32.199267952742574</v>
      </c>
      <c r="H1525" s="1">
        <f>IF(dataOrig!$I1525&gt;0,dataOrig!H1525*dataRevised!$I1525/dataOrig!$I1525,dataOrig!H1525)</f>
        <v>58.30678250902033</v>
      </c>
      <c r="I1525" s="9">
        <f>dataOrig!I1525*VLOOKUP($C1525,pivot!$H$4:$Q$65,7,FALSE)/VLOOKUP($C1525,pivot!$H$4:$Q$65,2,FALSE)</f>
        <v>107.04080968073882</v>
      </c>
      <c r="J1525" s="1">
        <f>dataOrig!J1525</f>
        <v>9</v>
      </c>
      <c r="K1525" s="1">
        <f>dataOrig!K1525</f>
        <v>10</v>
      </c>
      <c r="L1525" s="1">
        <f>dataOrig!L1525</f>
        <v>37</v>
      </c>
      <c r="M1525" s="1">
        <f>dataOrig!M1525</f>
        <v>67</v>
      </c>
      <c r="N1525" s="9">
        <f>dataOrig!N1525</f>
        <v>123</v>
      </c>
      <c r="O1525" s="1">
        <f>IF(dataOrig!$S1525&gt;0,dataOrig!O1525*dataRevised!$S1525/dataOrig!$S1525,dataOrig!O1525)</f>
        <v>9.8188681760228622</v>
      </c>
      <c r="P1525" s="1">
        <f>IF(dataOrig!$S1525&gt;0,dataOrig!P1525*dataRevised!$S1525/dataOrig!$S1525,dataOrig!P1525)</f>
        <v>10.909853528914294</v>
      </c>
      <c r="Q1525" s="1">
        <f>IF(dataOrig!$S1525&gt;0,dataOrig!Q1525*dataRevised!$S1525/dataOrig!$S1525,dataOrig!Q1525)</f>
        <v>40.366458056982871</v>
      </c>
      <c r="R1525" s="1">
        <f>IF(dataOrig!$S1525&gt;0,dataOrig!R1525*dataRevised!$S1525/dataOrig!$S1525,dataOrig!R1525)</f>
        <v>73.096018643725756</v>
      </c>
      <c r="S1525" s="9">
        <f>dataOrig!S1525*VLOOKUP($C1525,pivot!$H$4:$Q$65,8,FALSE)/VLOOKUP($C1525,pivot!$H$4:$Q$65,4,FALSE)</f>
        <v>134.19119840564576</v>
      </c>
      <c r="T1525" s="1">
        <f>IF(dataOrig!$X1525&gt;0,dataOrig!T1525*dataRevised!$X1525/dataOrig!$X1525,dataOrig!T1525)</f>
        <v>13.604411223461216</v>
      </c>
      <c r="U1525" s="1">
        <f>IF(dataOrig!$X1525&gt;0,dataOrig!U1525*dataRevised!$X1525/dataOrig!$X1525,dataOrig!U1525)</f>
        <v>18.139214964614958</v>
      </c>
      <c r="V1525" s="1">
        <f>IF(dataOrig!$X1525&gt;0,dataOrig!V1525*dataRevised!$X1525/dataOrig!$X1525,dataOrig!V1525)</f>
        <v>51.016542087979566</v>
      </c>
      <c r="W1525" s="1">
        <f>IF(dataOrig!$X1525&gt;0,dataOrig!W1525*dataRevised!$X1525/dataOrig!$X1525,dataOrig!W1525)</f>
        <v>95.230878564228519</v>
      </c>
      <c r="X1525" s="9">
        <f>dataOrig!X1525*VLOOKUP($C1525,pivot!$H$4:$Q$65,9,FALSE)/VLOOKUP($C1525,pivot!$H$4:$Q$65,5,FALSE)</f>
        <v>177.99104684028427</v>
      </c>
      <c r="Y1525" s="1">
        <f>IF(dataOrig!$AC1525&gt;0,dataOrig!Y1525*dataRevised!$AC1525/dataOrig!$AC1525,dataOrig!Y1525)</f>
        <v>13.249481210456693</v>
      </c>
      <c r="Z1525" s="1">
        <f>IF(dataOrig!$AC1525&gt;0,dataOrig!Z1525*dataRevised!$AC1525/dataOrig!$AC1525,dataOrig!Z1525)</f>
        <v>17.66597494727559</v>
      </c>
      <c r="AA1525" s="1">
        <f>IF(dataOrig!$AC1525&gt;0,dataOrig!AA1525*dataRevised!$AC1525/dataOrig!$AC1525,dataOrig!AA1525)</f>
        <v>49.685554539212603</v>
      </c>
      <c r="AB1525" s="1">
        <f>IF(dataOrig!$AC1525&gt;0,dataOrig!AB1525*dataRevised!$AC1525/dataOrig!$AC1525,dataOrig!AB1525)</f>
        <v>92.746368473196853</v>
      </c>
      <c r="AC1525" s="9">
        <f>dataOrig!AC1525*VLOOKUP($C1525,pivot!$H$4:$Q$65,10,FALSE)/VLOOKUP($C1525,pivot!$H$4:$Q$65,6,FALSE)</f>
        <v>173.34737917014172</v>
      </c>
    </row>
    <row r="1526" spans="1:29">
      <c r="A1526">
        <v>1597</v>
      </c>
      <c r="B1526">
        <v>10005</v>
      </c>
      <c r="C1526">
        <f>dataOrig!C1526</f>
        <v>10005</v>
      </c>
      <c r="D1526">
        <v>10</v>
      </c>
      <c r="E1526" s="1">
        <f>IF(dataOrig!$I1526&gt;0,dataOrig!E1526*dataRevised!$I1526/dataOrig!$I1526,dataOrig!E1526)</f>
        <v>194.93610868687395</v>
      </c>
      <c r="F1526" s="1">
        <f>IF(dataOrig!$I1526&gt;0,dataOrig!F1526*dataRevised!$I1526/dataOrig!$I1526,dataOrig!F1526)</f>
        <v>211.47086790584987</v>
      </c>
      <c r="G1526" s="1">
        <f>IF(dataOrig!$I1526&gt;0,dataOrig!G1526*dataRevised!$I1526/dataOrig!$I1526,dataOrig!G1526)</f>
        <v>676.18462700759403</v>
      </c>
      <c r="H1526" s="1">
        <f>IF(dataOrig!$I1526&gt;0,dataOrig!H1526*dataRevised!$I1526/dataOrig!$I1526,dataOrig!H1526)</f>
        <v>478.63776686509226</v>
      </c>
      <c r="I1526" s="9">
        <f>dataOrig!I1526*VLOOKUP($C1526,pivot!$H$4:$Q$65,7,FALSE)/VLOOKUP($C1526,pivot!$H$4:$Q$65,2,FALSE)</f>
        <v>1561.2293704654101</v>
      </c>
      <c r="J1526" s="1">
        <f>dataOrig!J1526</f>
        <v>224</v>
      </c>
      <c r="K1526" s="1">
        <f>dataOrig!K1526</f>
        <v>243</v>
      </c>
      <c r="L1526" s="1">
        <f>dataOrig!L1526</f>
        <v>777</v>
      </c>
      <c r="M1526" s="1">
        <f>dataOrig!M1526</f>
        <v>550</v>
      </c>
      <c r="N1526" s="9">
        <f>dataOrig!N1526</f>
        <v>1794</v>
      </c>
      <c r="O1526" s="1">
        <f>IF(dataOrig!$S1526&gt;0,dataOrig!O1526*dataRevised!$S1526/dataOrig!$S1526,dataOrig!O1526)</f>
        <v>251.20729392224163</v>
      </c>
      <c r="P1526" s="1">
        <f>IF(dataOrig!$S1526&gt;0,dataOrig!P1526*dataRevised!$S1526/dataOrig!$S1526,dataOrig!P1526)</f>
        <v>272.51505546028886</v>
      </c>
      <c r="Q1526" s="1">
        <f>IF(dataOrig!$S1526&gt;0,dataOrig!Q1526*dataRevised!$S1526/dataOrig!$S1526,dataOrig!Q1526)</f>
        <v>871.37530079277553</v>
      </c>
      <c r="R1526" s="1">
        <f>IF(dataOrig!$S1526&gt;0,dataOrig!R1526*dataRevised!$S1526/dataOrig!$S1526,dataOrig!R1526)</f>
        <v>616.80362346978961</v>
      </c>
      <c r="S1526" s="9">
        <f>dataOrig!S1526*VLOOKUP($C1526,pivot!$H$4:$Q$65,8,FALSE)/VLOOKUP($C1526,pivot!$H$4:$Q$65,4,FALSE)</f>
        <v>2011.9012736450957</v>
      </c>
      <c r="T1526" s="1">
        <f>IF(dataOrig!$X1526&gt;0,dataOrig!T1526*dataRevised!$X1526/dataOrig!$X1526,dataOrig!T1526)</f>
        <v>342.37768245710737</v>
      </c>
      <c r="U1526" s="1">
        <f>IF(dataOrig!$X1526&gt;0,dataOrig!U1526*dataRevised!$X1526/dataOrig!$X1526,dataOrig!U1526)</f>
        <v>484.09029936816171</v>
      </c>
      <c r="V1526" s="1">
        <f>IF(dataOrig!$X1526&gt;0,dataOrig!V1526*dataRevised!$X1526/dataOrig!$X1526,dataOrig!V1526)</f>
        <v>888.82153326613297</v>
      </c>
      <c r="W1526" s="1">
        <f>IF(dataOrig!$X1526&gt;0,dataOrig!W1526*dataRevised!$X1526/dataOrig!$X1526,dataOrig!W1526)</f>
        <v>604.26259850873589</v>
      </c>
      <c r="X1526" s="9">
        <f>dataOrig!X1526*VLOOKUP($C1526,pivot!$H$4:$Q$65,9,FALSE)/VLOOKUP($C1526,pivot!$H$4:$Q$65,5,FALSE)</f>
        <v>2319.552113600138</v>
      </c>
      <c r="Y1526" s="1">
        <f>IF(dataOrig!$AC1526&gt;0,dataOrig!Y1526*dataRevised!$AC1526/dataOrig!$AC1526,dataOrig!Y1526)</f>
        <v>443.66168377275113</v>
      </c>
      <c r="Z1526" s="1">
        <f>IF(dataOrig!$AC1526&gt;0,dataOrig!Z1526*dataRevised!$AC1526/dataOrig!$AC1526,dataOrig!Z1526)</f>
        <v>627.2964866588236</v>
      </c>
      <c r="AA1526" s="1">
        <f>IF(dataOrig!$AC1526&gt;0,dataOrig!AA1526*dataRevised!$AC1526/dataOrig!$AC1526,dataOrig!AA1526)</f>
        <v>1151.7574837014465</v>
      </c>
      <c r="AB1526" s="1">
        <f>IF(dataOrig!$AC1526&gt;0,dataOrig!AB1526*dataRevised!$AC1526/dataOrig!$AC1526,dataOrig!AB1526)</f>
        <v>783.0187995062131</v>
      </c>
      <c r="AC1526" s="9">
        <f>dataOrig!AC1526*VLOOKUP($C1526,pivot!$H$4:$Q$65,10,FALSE)/VLOOKUP($C1526,pivot!$H$4:$Q$65,6,FALSE)</f>
        <v>3005.7344536392343</v>
      </c>
    </row>
    <row r="1527" spans="1:29">
      <c r="A1527">
        <v>1598</v>
      </c>
      <c r="B1527">
        <v>10005</v>
      </c>
      <c r="C1527">
        <f>dataOrig!C1527</f>
        <v>10005</v>
      </c>
      <c r="D1527">
        <v>10</v>
      </c>
      <c r="E1527" s="1">
        <f>IF(dataOrig!$I1527&gt;0,dataOrig!E1527*dataRevised!$I1527/dataOrig!$I1527,dataOrig!E1527)</f>
        <v>671.83337458154779</v>
      </c>
      <c r="F1527" s="1">
        <f>IF(dataOrig!$I1527&gt;0,dataOrig!F1527*dataRevised!$I1527/dataOrig!$I1527,dataOrig!F1527)</f>
        <v>722.30790272368472</v>
      </c>
      <c r="G1527" s="1">
        <f>IF(dataOrig!$I1527&gt;0,dataOrig!G1527*dataRevised!$I1527/dataOrig!$I1527,dataOrig!G1527)</f>
        <v>291.53391254510166</v>
      </c>
      <c r="H1527" s="1">
        <f>IF(dataOrig!$I1527&gt;0,dataOrig!H1527*dataRevised!$I1527/dataOrig!$I1527,dataOrig!H1527)</f>
        <v>886.78524442823459</v>
      </c>
      <c r="I1527" s="9">
        <f>dataOrig!I1527*VLOOKUP($C1527,pivot!$H$4:$Q$65,7,FALSE)/VLOOKUP($C1527,pivot!$H$4:$Q$65,2,FALSE)</f>
        <v>2572.4604342785688</v>
      </c>
      <c r="J1527" s="1">
        <f>dataOrig!J1527</f>
        <v>772</v>
      </c>
      <c r="K1527" s="1">
        <f>dataOrig!K1527</f>
        <v>830</v>
      </c>
      <c r="L1527" s="1">
        <f>dataOrig!L1527</f>
        <v>335</v>
      </c>
      <c r="M1527" s="1">
        <f>dataOrig!M1527</f>
        <v>1019</v>
      </c>
      <c r="N1527" s="9">
        <f>dataOrig!N1527</f>
        <v>2956</v>
      </c>
      <c r="O1527" s="1">
        <f>IF(dataOrig!$S1527&gt;0,dataOrig!O1527*dataRevised!$S1527/dataOrig!$S1527,dataOrig!O1527)</f>
        <v>819.67554632082931</v>
      </c>
      <c r="P1527" s="1">
        <f>IF(dataOrig!$S1527&gt;0,dataOrig!P1527*dataRevised!$S1527/dataOrig!$S1527,dataOrig!P1527)</f>
        <v>881.25738788379329</v>
      </c>
      <c r="Q1527" s="1">
        <f>IF(dataOrig!$S1527&gt;0,dataOrig!Q1527*dataRevised!$S1527/dataOrig!$S1527,dataOrig!Q1527)</f>
        <v>355.68822282056709</v>
      </c>
      <c r="R1527" s="1">
        <f>IF(dataOrig!$S1527&gt;0,dataOrig!R1527*dataRevised!$S1527/dataOrig!$S1527,dataOrig!R1527)</f>
        <v>1081.9292509079337</v>
      </c>
      <c r="S1527" s="9">
        <f>dataOrig!S1527*VLOOKUP($C1527,pivot!$H$4:$Q$65,8,FALSE)/VLOOKUP($C1527,pivot!$H$4:$Q$65,4,FALSE)</f>
        <v>3138.5504079331236</v>
      </c>
      <c r="T1527" s="1">
        <f>IF(dataOrig!$X1527&gt;0,dataOrig!T1527*dataRevised!$X1527/dataOrig!$X1527,dataOrig!T1527)</f>
        <v>1194.9207857940105</v>
      </c>
      <c r="U1527" s="1">
        <f>IF(dataOrig!$X1527&gt;0,dataOrig!U1527*dataRevised!$X1527/dataOrig!$X1527,dataOrig!U1527)</f>
        <v>1734.5624309913057</v>
      </c>
      <c r="V1527" s="1">
        <f>IF(dataOrig!$X1527&gt;0,dataOrig!V1527*dataRevised!$X1527/dataOrig!$X1527,dataOrig!V1527)</f>
        <v>402.4638320273944</v>
      </c>
      <c r="W1527" s="1">
        <f>IF(dataOrig!$X1527&gt;0,dataOrig!W1527*dataRevised!$X1527/dataOrig!$X1527,dataOrig!W1527)</f>
        <v>1087.2191969416092</v>
      </c>
      <c r="X1527" s="9">
        <f>dataOrig!X1527*VLOOKUP($C1527,pivot!$H$4:$Q$65,9,FALSE)/VLOOKUP($C1527,pivot!$H$4:$Q$65,5,FALSE)</f>
        <v>4419.1662457543198</v>
      </c>
      <c r="Y1527" s="1">
        <f>IF(dataOrig!$AC1527&gt;0,dataOrig!Y1527*dataRevised!$AC1527/dataOrig!$AC1527,dataOrig!Y1527)</f>
        <v>1051.1605203996535</v>
      </c>
      <c r="Z1527" s="1">
        <f>IF(dataOrig!$AC1527&gt;0,dataOrig!Z1527*dataRevised!$AC1527/dataOrig!$AC1527,dataOrig!Z1527)</f>
        <v>1525.8781747736903</v>
      </c>
      <c r="AA1527" s="1">
        <f>IF(dataOrig!$AC1527&gt;0,dataOrig!AA1527*dataRevised!$AC1527/dataOrig!$AC1527,dataOrig!AA1527)</f>
        <v>354.04362878735952</v>
      </c>
      <c r="AB1527" s="1">
        <f>IF(dataOrig!$AC1527&gt;0,dataOrig!AB1527*dataRevised!$AC1527/dataOrig!$AC1527,dataOrig!AB1527)</f>
        <v>956.4164507241627</v>
      </c>
      <c r="AC1527" s="9">
        <f>dataOrig!AC1527*VLOOKUP($C1527,pivot!$H$4:$Q$65,10,FALSE)/VLOOKUP($C1527,pivot!$H$4:$Q$65,6,FALSE)</f>
        <v>3887.498774684866</v>
      </c>
    </row>
    <row r="1528" spans="1:29">
      <c r="A1528">
        <v>1599</v>
      </c>
      <c r="B1528">
        <v>10005</v>
      </c>
      <c r="C1528">
        <f>dataOrig!C1528</f>
        <v>10005</v>
      </c>
      <c r="D1528">
        <v>10</v>
      </c>
      <c r="E1528" s="1">
        <f>IF(dataOrig!$I1528&gt;0,dataOrig!E1528*dataRevised!$I1528/dataOrig!$I1528,dataOrig!E1528)</f>
        <v>73.97129124278699</v>
      </c>
      <c r="F1528" s="1">
        <f>IF(dataOrig!$I1528&gt;0,dataOrig!F1528*dataRevised!$I1528/dataOrig!$I1528,dataOrig!F1528)</f>
        <v>108.78131065115734</v>
      </c>
      <c r="G1528" s="1">
        <f>IF(dataOrig!$I1528&gt;0,dataOrig!G1528*dataRevised!$I1528/dataOrig!$I1528,dataOrig!G1528)</f>
        <v>60.047283479438853</v>
      </c>
      <c r="H1528" s="1">
        <f>IF(dataOrig!$I1528&gt;0,dataOrig!H1528*dataRevised!$I1528/dataOrig!$I1528,dataOrig!H1528)</f>
        <v>154.03433588203882</v>
      </c>
      <c r="I1528" s="9">
        <f>dataOrig!I1528*VLOOKUP($C1528,pivot!$H$4:$Q$65,7,FALSE)/VLOOKUP($C1528,pivot!$H$4:$Q$65,2,FALSE)</f>
        <v>396.83422125542199</v>
      </c>
      <c r="J1528" s="1">
        <f>dataOrig!J1528</f>
        <v>85</v>
      </c>
      <c r="K1528" s="1">
        <f>dataOrig!K1528</f>
        <v>125</v>
      </c>
      <c r="L1528" s="1">
        <f>dataOrig!L1528</f>
        <v>69</v>
      </c>
      <c r="M1528" s="1">
        <f>dataOrig!M1528</f>
        <v>177</v>
      </c>
      <c r="N1528" s="9">
        <f>dataOrig!N1528</f>
        <v>456</v>
      </c>
      <c r="O1528" s="1">
        <f>IF(dataOrig!$S1528&gt;0,dataOrig!O1528*dataRevised!$S1528/dataOrig!$S1528,dataOrig!O1528)</f>
        <v>92.428587220194231</v>
      </c>
      <c r="P1528" s="1">
        <f>IF(dataOrig!$S1528&gt;0,dataOrig!P1528*dataRevised!$S1528/dataOrig!$S1528,dataOrig!P1528)</f>
        <v>135.92439297087387</v>
      </c>
      <c r="Q1528" s="1">
        <f>IF(dataOrig!$S1528&gt;0,dataOrig!Q1528*dataRevised!$S1528/dataOrig!$S1528,dataOrig!Q1528)</f>
        <v>75.030264919922388</v>
      </c>
      <c r="R1528" s="1">
        <f>IF(dataOrig!$S1528&gt;0,dataOrig!R1528*dataRevised!$S1528/dataOrig!$S1528,dataOrig!R1528)</f>
        <v>192.46894044675744</v>
      </c>
      <c r="S1528" s="9">
        <f>dataOrig!S1528*VLOOKUP($C1528,pivot!$H$4:$Q$65,8,FALSE)/VLOOKUP($C1528,pivot!$H$4:$Q$65,4,FALSE)</f>
        <v>495.85218555774787</v>
      </c>
      <c r="T1528" s="1">
        <f>IF(dataOrig!$X1528&gt;0,dataOrig!T1528*dataRevised!$X1528/dataOrig!$X1528,dataOrig!T1528)</f>
        <v>129.2419066228816</v>
      </c>
      <c r="U1528" s="1">
        <f>IF(dataOrig!$X1528&gt;0,dataOrig!U1528*dataRevised!$X1528/dataOrig!$X1528,dataOrig!U1528)</f>
        <v>241.47829921643665</v>
      </c>
      <c r="V1528" s="1">
        <f>IF(dataOrig!$X1528&gt;0,dataOrig!V1528*dataRevised!$X1528/dataOrig!$X1528,dataOrig!V1528)</f>
        <v>77.091663599613582</v>
      </c>
      <c r="W1528" s="1">
        <f>IF(dataOrig!$X1528&gt;0,dataOrig!W1528*dataRevised!$X1528/dataOrig!$X1528,dataOrig!W1528)</f>
        <v>204.06616835191829</v>
      </c>
      <c r="X1528" s="9">
        <f>dataOrig!X1528*VLOOKUP($C1528,pivot!$H$4:$Q$65,9,FALSE)/VLOOKUP($C1528,pivot!$H$4:$Q$65,5,FALSE)</f>
        <v>651.87803779085016</v>
      </c>
      <c r="Y1528" s="1">
        <f>IF(dataOrig!$AC1528&gt;0,dataOrig!Y1528*dataRevised!$AC1528/dataOrig!$AC1528,dataOrig!Y1528)</f>
        <v>284.07052977699641</v>
      </c>
      <c r="Z1528" s="1">
        <f>IF(dataOrig!$AC1528&gt;0,dataOrig!Z1528*dataRevised!$AC1528/dataOrig!$AC1528,dataOrig!Z1528)</f>
        <v>530.76335826754587</v>
      </c>
      <c r="AA1528" s="1">
        <f>IF(dataOrig!$AC1528&gt;0,dataOrig!AA1528*dataRevised!$AC1528/dataOrig!$AC1528,dataOrig!AA1528)</f>
        <v>169.44557916522592</v>
      </c>
      <c r="AB1528" s="1">
        <f>IF(dataOrig!$AC1528&gt;0,dataOrig!AB1528*dataRevised!$AC1528/dataOrig!$AC1528,dataOrig!AB1528)</f>
        <v>448.53241543736266</v>
      </c>
      <c r="AC1528" s="9">
        <f>dataOrig!AC1528*VLOOKUP($C1528,pivot!$H$4:$Q$65,10,FALSE)/VLOOKUP($C1528,pivot!$H$4:$Q$65,6,FALSE)</f>
        <v>1432.8118826471309</v>
      </c>
    </row>
    <row r="1529" spans="1:29">
      <c r="A1529">
        <v>1600</v>
      </c>
      <c r="B1529">
        <v>10005</v>
      </c>
      <c r="C1529">
        <f>dataOrig!C1529</f>
        <v>10005</v>
      </c>
      <c r="D1529">
        <v>10</v>
      </c>
      <c r="E1529" s="1">
        <f>IF(dataOrig!$I1529&gt;0,dataOrig!E1529*dataRevised!$I1529/dataOrig!$I1529,dataOrig!E1529)</f>
        <v>59.177032994229592</v>
      </c>
      <c r="F1529" s="1">
        <f>IF(dataOrig!$I1529&gt;0,dataOrig!F1529*dataRevised!$I1529/dataOrig!$I1529,dataOrig!F1529)</f>
        <v>63.528285420275886</v>
      </c>
      <c r="G1529" s="1">
        <f>IF(dataOrig!$I1529&gt;0,dataOrig!G1529*dataRevised!$I1529/dataOrig!$I1529,dataOrig!G1529)</f>
        <v>60.917533964648108</v>
      </c>
      <c r="H1529" s="1">
        <f>IF(dataOrig!$I1529&gt;0,dataOrig!H1529*dataRevised!$I1529/dataOrig!$I1529,dataOrig!H1529)</f>
        <v>150.55333394120174</v>
      </c>
      <c r="I1529" s="9">
        <f>dataOrig!I1529*VLOOKUP($C1529,pivot!$H$4:$Q$65,7,FALSE)/VLOOKUP($C1529,pivot!$H$4:$Q$65,2,FALSE)</f>
        <v>334.17618632035533</v>
      </c>
      <c r="J1529" s="1">
        <f>dataOrig!J1529</f>
        <v>68</v>
      </c>
      <c r="K1529" s="1">
        <f>dataOrig!K1529</f>
        <v>73</v>
      </c>
      <c r="L1529" s="1">
        <f>dataOrig!L1529</f>
        <v>70</v>
      </c>
      <c r="M1529" s="1">
        <f>dataOrig!M1529</f>
        <v>173</v>
      </c>
      <c r="N1529" s="9">
        <f>dataOrig!N1529</f>
        <v>384</v>
      </c>
      <c r="O1529" s="1">
        <f>IF(dataOrig!$S1529&gt;0,dataOrig!O1529*dataRevised!$S1529/dataOrig!$S1529,dataOrig!O1529)</f>
        <v>73.114400011603607</v>
      </c>
      <c r="P1529" s="1">
        <f>IF(dataOrig!$S1529&gt;0,dataOrig!P1529*dataRevised!$S1529/dataOrig!$S1529,dataOrig!P1529)</f>
        <v>78.490458835986246</v>
      </c>
      <c r="Q1529" s="1">
        <f>IF(dataOrig!$S1529&gt;0,dataOrig!Q1529*dataRevised!$S1529/dataOrig!$S1529,dataOrig!Q1529)</f>
        <v>75.264823541356662</v>
      </c>
      <c r="R1529" s="1">
        <f>IF(dataOrig!$S1529&gt;0,dataOrig!R1529*dataRevised!$S1529/dataOrig!$S1529,dataOrig!R1529)</f>
        <v>186.01163532363859</v>
      </c>
      <c r="S1529" s="9">
        <f>dataOrig!S1529*VLOOKUP($C1529,pivot!$H$4:$Q$65,8,FALSE)/VLOOKUP($C1529,pivot!$H$4:$Q$65,4,FALSE)</f>
        <v>412.88131771258509</v>
      </c>
      <c r="T1529" s="1">
        <f>IF(dataOrig!$X1529&gt;0,dataOrig!T1529*dataRevised!$X1529/dataOrig!$X1529,dataOrig!T1529)</f>
        <v>97.498280434805409</v>
      </c>
      <c r="U1529" s="1">
        <f>IF(dataOrig!$X1529&gt;0,dataOrig!U1529*dataRevised!$X1529/dataOrig!$X1529,dataOrig!U1529)</f>
        <v>147.38112158749652</v>
      </c>
      <c r="V1529" s="1">
        <f>IF(dataOrig!$X1529&gt;0,dataOrig!V1529*dataRevised!$X1529/dataOrig!$X1529,dataOrig!V1529)</f>
        <v>92.963476693651657</v>
      </c>
      <c r="W1529" s="1">
        <f>IF(dataOrig!$X1529&gt;0,dataOrig!W1529*dataRevised!$X1529/dataOrig!$X1529,dataOrig!W1529)</f>
        <v>217.67057957537949</v>
      </c>
      <c r="X1529" s="9">
        <f>dataOrig!X1529*VLOOKUP($C1529,pivot!$H$4:$Q$65,9,FALSE)/VLOOKUP($C1529,pivot!$H$4:$Q$65,5,FALSE)</f>
        <v>555.51345829133311</v>
      </c>
      <c r="Y1529" s="1">
        <f>IF(dataOrig!$AC1529&gt;0,dataOrig!Y1529*dataRevised!$AC1529/dataOrig!$AC1529,dataOrig!Y1529)</f>
        <v>96.489798466305146</v>
      </c>
      <c r="Z1529" s="1">
        <f>IF(dataOrig!$AC1529&gt;0,dataOrig!Z1529*dataRevised!$AC1529/dataOrig!$AC1529,dataOrig!Z1529)</f>
        <v>145.85667210022868</v>
      </c>
      <c r="AA1529" s="1">
        <f>IF(dataOrig!$AC1529&gt;0,dataOrig!AA1529*dataRevised!$AC1529/dataOrig!$AC1529,dataOrig!AA1529)</f>
        <v>92.001900863221167</v>
      </c>
      <c r="AB1529" s="1">
        <f>IF(dataOrig!$AC1529&gt;0,dataOrig!AB1529*dataRevised!$AC1529/dataOrig!$AC1529,dataOrig!AB1529)</f>
        <v>215.41908494803005</v>
      </c>
      <c r="AC1529" s="9">
        <f>dataOrig!AC1529*VLOOKUP($C1529,pivot!$H$4:$Q$65,10,FALSE)/VLOOKUP($C1529,pivot!$H$4:$Q$65,6,FALSE)</f>
        <v>549.76745637778504</v>
      </c>
    </row>
    <row r="1530" spans="1:29">
      <c r="A1530">
        <v>1601</v>
      </c>
      <c r="B1530">
        <v>10005</v>
      </c>
      <c r="C1530">
        <f>dataOrig!C1530</f>
        <v>10005</v>
      </c>
      <c r="D1530">
        <v>10</v>
      </c>
      <c r="E1530" s="1">
        <f>IF(dataOrig!$I1530&gt;0,dataOrig!E1530*dataRevised!$I1530/dataOrig!$I1530,dataOrig!E1530)</f>
        <v>0</v>
      </c>
      <c r="F1530" s="1">
        <f>IF(dataOrig!$I1530&gt;0,dataOrig!F1530*dataRevised!$I1530/dataOrig!$I1530,dataOrig!F1530)</f>
        <v>0</v>
      </c>
      <c r="G1530" s="1">
        <f>IF(dataOrig!$I1530&gt;0,dataOrig!G1530*dataRevised!$I1530/dataOrig!$I1530,dataOrig!G1530)</f>
        <v>0</v>
      </c>
      <c r="H1530" s="1">
        <f>IF(dataOrig!$I1530&gt;0,dataOrig!H1530*dataRevised!$I1530/dataOrig!$I1530,dataOrig!H1530)</f>
        <v>0</v>
      </c>
      <c r="I1530" s="9">
        <f>dataOrig!I1530*VLOOKUP($C1530,pivot!$H$4:$Q$65,7,FALSE)/VLOOKUP($C1530,pivot!$H$4:$Q$65,2,FALSE)</f>
        <v>0</v>
      </c>
      <c r="J1530" s="1">
        <f>dataOrig!J1530</f>
        <v>0</v>
      </c>
      <c r="K1530" s="1">
        <f>dataOrig!K1530</f>
        <v>0</v>
      </c>
      <c r="L1530" s="1">
        <f>dataOrig!L1530</f>
        <v>0</v>
      </c>
      <c r="M1530" s="1">
        <f>dataOrig!M1530</f>
        <v>0</v>
      </c>
      <c r="N1530" s="9">
        <f>dataOrig!N1530</f>
        <v>0</v>
      </c>
      <c r="O1530" s="1">
        <f>IF(dataOrig!$S1530&gt;0,dataOrig!O1530*dataRevised!$S1530/dataOrig!$S1530,dataOrig!O1530)</f>
        <v>0</v>
      </c>
      <c r="P1530" s="1">
        <f>IF(dataOrig!$S1530&gt;0,dataOrig!P1530*dataRevised!$S1530/dataOrig!$S1530,dataOrig!P1530)</f>
        <v>0</v>
      </c>
      <c r="Q1530" s="1">
        <f>IF(dataOrig!$S1530&gt;0,dataOrig!Q1530*dataRevised!$S1530/dataOrig!$S1530,dataOrig!Q1530)</f>
        <v>0</v>
      </c>
      <c r="R1530" s="1">
        <f>IF(dataOrig!$S1530&gt;0,dataOrig!R1530*dataRevised!$S1530/dataOrig!$S1530,dataOrig!R1530)</f>
        <v>0</v>
      </c>
      <c r="S1530" s="9">
        <f>dataOrig!S1530*VLOOKUP($C1530,pivot!$H$4:$Q$65,8,FALSE)/VLOOKUP($C1530,pivot!$H$4:$Q$65,4,FALSE)</f>
        <v>0</v>
      </c>
      <c r="T1530" s="1">
        <f>IF(dataOrig!$X1530&gt;0,dataOrig!T1530*dataRevised!$X1530/dataOrig!$X1530,dataOrig!T1530)</f>
        <v>0</v>
      </c>
      <c r="U1530" s="1">
        <f>IF(dataOrig!$X1530&gt;0,dataOrig!U1530*dataRevised!$X1530/dataOrig!$X1530,dataOrig!U1530)</f>
        <v>0</v>
      </c>
      <c r="V1530" s="1">
        <f>IF(dataOrig!$X1530&gt;0,dataOrig!V1530*dataRevised!$X1530/dataOrig!$X1530,dataOrig!V1530)</f>
        <v>0</v>
      </c>
      <c r="W1530" s="1">
        <f>IF(dataOrig!$X1530&gt;0,dataOrig!W1530*dataRevised!$X1530/dataOrig!$X1530,dataOrig!W1530)</f>
        <v>0</v>
      </c>
      <c r="X1530" s="9">
        <f>dataOrig!X1530*VLOOKUP($C1530,pivot!$H$4:$Q$65,9,FALSE)/VLOOKUP($C1530,pivot!$H$4:$Q$65,5,FALSE)</f>
        <v>0</v>
      </c>
      <c r="Y1530" s="1">
        <f>IF(dataOrig!$AC1530&gt;0,dataOrig!Y1530*dataRevised!$AC1530/dataOrig!$AC1530,dataOrig!Y1530)</f>
        <v>85.119581670859858</v>
      </c>
      <c r="Z1530" s="1">
        <f>IF(dataOrig!$AC1530&gt;0,dataOrig!Z1530*dataRevised!$AC1530/dataOrig!$AC1530,dataOrig!Z1530)</f>
        <v>85.119581670859858</v>
      </c>
      <c r="AA1530" s="1">
        <f>IF(dataOrig!$AC1530&gt;0,dataOrig!AA1530*dataRevised!$AC1530/dataOrig!$AC1530,dataOrig!AA1530)</f>
        <v>85.119581670859858</v>
      </c>
      <c r="AB1530" s="1">
        <f>IF(dataOrig!$AC1530&gt;0,dataOrig!AB1530*dataRevised!$AC1530/dataOrig!$AC1530,dataOrig!AB1530)</f>
        <v>85.119581670859858</v>
      </c>
      <c r="AC1530" s="9">
        <f>dataOrig!AC1530*VLOOKUP($C1530,pivot!$H$4:$Q$65,10,FALSE)/VLOOKUP($C1530,pivot!$H$4:$Q$65,6,FALSE)</f>
        <v>340.47832668343943</v>
      </c>
    </row>
    <row r="1531" spans="1:29">
      <c r="A1531">
        <v>1602</v>
      </c>
      <c r="B1531">
        <v>10005</v>
      </c>
      <c r="C1531">
        <f>dataOrig!C1531</f>
        <v>10005</v>
      </c>
      <c r="D1531">
        <v>10</v>
      </c>
      <c r="E1531" s="1">
        <f>IF(dataOrig!$I1531&gt;0,dataOrig!E1531*dataRevised!$I1531/dataOrig!$I1531,dataOrig!E1531)</f>
        <v>76.582042698414767</v>
      </c>
      <c r="F1531" s="1">
        <f>IF(dataOrig!$I1531&gt;0,dataOrig!F1531*dataRevised!$I1531/dataOrig!$I1531,dataOrig!F1531)</f>
        <v>114.87306404762215</v>
      </c>
      <c r="G1531" s="1">
        <f>IF(dataOrig!$I1531&gt;0,dataOrig!G1531*dataRevised!$I1531/dataOrig!$I1531,dataOrig!G1531)</f>
        <v>16.534759218975918</v>
      </c>
      <c r="H1531" s="1">
        <f>IF(dataOrig!$I1531&gt;0,dataOrig!H1531*dataRevised!$I1531/dataOrig!$I1531,dataOrig!H1531)</f>
        <v>100.07880579906474</v>
      </c>
      <c r="I1531" s="9">
        <f>dataOrig!I1531*VLOOKUP($C1531,pivot!$H$4:$Q$65,7,FALSE)/VLOOKUP($C1531,pivot!$H$4:$Q$65,2,FALSE)</f>
        <v>308.06867176407758</v>
      </c>
      <c r="J1531" s="1">
        <f>dataOrig!J1531</f>
        <v>88</v>
      </c>
      <c r="K1531" s="1">
        <f>dataOrig!K1531</f>
        <v>132</v>
      </c>
      <c r="L1531" s="1">
        <f>dataOrig!L1531</f>
        <v>19</v>
      </c>
      <c r="M1531" s="1">
        <f>dataOrig!M1531</f>
        <v>115</v>
      </c>
      <c r="N1531" s="9">
        <f>dataOrig!N1531</f>
        <v>354</v>
      </c>
      <c r="O1531" s="1">
        <f>IF(dataOrig!$S1531&gt;0,dataOrig!O1531*dataRevised!$S1531/dataOrig!$S1531,dataOrig!O1531)</f>
        <v>94.276125752534043</v>
      </c>
      <c r="P1531" s="1">
        <f>IF(dataOrig!$S1531&gt;0,dataOrig!P1531*dataRevised!$S1531/dataOrig!$S1531,dataOrig!P1531)</f>
        <v>141.41418862880104</v>
      </c>
      <c r="Q1531" s="1">
        <f>IF(dataOrig!$S1531&gt;0,dataOrig!Q1531*dataRevised!$S1531/dataOrig!$S1531,dataOrig!Q1531)</f>
        <v>20.355072605660755</v>
      </c>
      <c r="R1531" s="1">
        <f>IF(dataOrig!$S1531&gt;0,dataOrig!R1531*dataRevised!$S1531/dataOrig!$S1531,dataOrig!R1531)</f>
        <v>123.20175524478879</v>
      </c>
      <c r="S1531" s="9">
        <f>dataOrig!S1531*VLOOKUP($C1531,pivot!$H$4:$Q$65,8,FALSE)/VLOOKUP($C1531,pivot!$H$4:$Q$65,4,FALSE)</f>
        <v>379.24714223178461</v>
      </c>
      <c r="T1531" s="1">
        <f>IF(dataOrig!$X1531&gt;0,dataOrig!T1531*dataRevised!$X1531/dataOrig!$X1531,dataOrig!T1531)</f>
        <v>129.2419066228816</v>
      </c>
      <c r="U1531" s="1">
        <f>IF(dataOrig!$X1531&gt;0,dataOrig!U1531*dataRevised!$X1531/dataOrig!$X1531,dataOrig!U1531)</f>
        <v>246.01310295759038</v>
      </c>
      <c r="V1531" s="1">
        <f>IF(dataOrig!$X1531&gt;0,dataOrig!V1531*dataRevised!$X1531/dataOrig!$X1531,dataOrig!V1531)</f>
        <v>23.807719641057133</v>
      </c>
      <c r="W1531" s="1">
        <f>IF(dataOrig!$X1531&gt;0,dataOrig!W1531*dataRevised!$X1531/dataOrig!$X1531,dataOrig!W1531)</f>
        <v>128.10820568759314</v>
      </c>
      <c r="X1531" s="9">
        <f>dataOrig!X1531*VLOOKUP($C1531,pivot!$H$4:$Q$65,9,FALSE)/VLOOKUP($C1531,pivot!$H$4:$Q$65,5,FALSE)</f>
        <v>527.17093490912225</v>
      </c>
      <c r="Y1531" s="1">
        <f>IF(dataOrig!$AC1531&gt;0,dataOrig!Y1531*dataRevised!$AC1531/dataOrig!$AC1531,dataOrig!Y1531)</f>
        <v>447.01819164230625</v>
      </c>
      <c r="Z1531" s="1">
        <f>IF(dataOrig!$AC1531&gt;0,dataOrig!Z1531*dataRevised!$AC1531/dataOrig!$AC1531,dataOrig!Z1531)</f>
        <v>850.9030490033374</v>
      </c>
      <c r="AA1531" s="1">
        <f>IF(dataOrig!$AC1531&gt;0,dataOrig!AA1531*dataRevised!$AC1531/dataOrig!$AC1531,dataOrig!AA1531)</f>
        <v>82.345456355161687</v>
      </c>
      <c r="AB1531" s="1">
        <f>IF(dataOrig!$AC1531&gt;0,dataOrig!AB1531*dataRevised!$AC1531/dataOrig!$AC1531,dataOrig!AB1531)</f>
        <v>443.09697943491761</v>
      </c>
      <c r="AC1531" s="9">
        <f>dataOrig!AC1531*VLOOKUP($C1531,pivot!$H$4:$Q$65,10,FALSE)/VLOOKUP($C1531,pivot!$H$4:$Q$65,6,FALSE)</f>
        <v>1823.3636764357232</v>
      </c>
    </row>
    <row r="1532" spans="1:29">
      <c r="A1532">
        <v>1603</v>
      </c>
      <c r="B1532">
        <v>10005</v>
      </c>
      <c r="C1532">
        <f>dataOrig!C1532</f>
        <v>10005</v>
      </c>
      <c r="D1532">
        <v>10</v>
      </c>
      <c r="E1532" s="1">
        <f>IF(dataOrig!$I1532&gt;0,dataOrig!E1532*dataRevised!$I1532/dataOrig!$I1532,dataOrig!E1532)</f>
        <v>596.12158236834216</v>
      </c>
      <c r="F1532" s="1">
        <f>IF(dataOrig!$I1532&gt;0,dataOrig!F1532*dataRevised!$I1532/dataOrig!$I1532,dataOrig!F1532)</f>
        <v>980.77229683083453</v>
      </c>
      <c r="G1532" s="1">
        <f>IF(dataOrig!$I1532&gt;0,dataOrig!G1532*dataRevised!$I1532/dataOrig!$I1532,dataOrig!G1532)</f>
        <v>1130.455380286827</v>
      </c>
      <c r="H1532" s="1">
        <f>IF(dataOrig!$I1532&gt;0,dataOrig!H1532*dataRevised!$I1532/dataOrig!$I1532,dataOrig!H1532)</f>
        <v>1303.6352268434696</v>
      </c>
      <c r="I1532" s="9">
        <f>dataOrig!I1532*VLOOKUP($C1532,pivot!$H$4:$Q$65,7,FALSE)/VLOOKUP($C1532,pivot!$H$4:$Q$65,2,FALSE)</f>
        <v>4010.9844863294734</v>
      </c>
      <c r="J1532" s="1">
        <f>dataOrig!J1532</f>
        <v>685</v>
      </c>
      <c r="K1532" s="1">
        <f>dataOrig!K1532</f>
        <v>1127</v>
      </c>
      <c r="L1532" s="1">
        <f>dataOrig!L1532</f>
        <v>1299</v>
      </c>
      <c r="M1532" s="1">
        <f>dataOrig!M1532</f>
        <v>1498</v>
      </c>
      <c r="N1532" s="9">
        <f>dataOrig!N1532</f>
        <v>4609</v>
      </c>
      <c r="O1532" s="1">
        <f>IF(dataOrig!$S1532&gt;0,dataOrig!O1532*dataRevised!$S1532/dataOrig!$S1532,dataOrig!O1532)</f>
        <v>747.20171235975999</v>
      </c>
      <c r="P1532" s="1">
        <f>IF(dataOrig!$S1532&gt;0,dataOrig!P1532*dataRevised!$S1532/dataOrig!$S1532,dataOrig!P1532)</f>
        <v>1229.3377077802181</v>
      </c>
      <c r="Q1532" s="1">
        <f>IF(dataOrig!$S1532&gt;0,dataOrig!Q1532*dataRevised!$S1532/dataOrig!$S1532,dataOrig!Q1532)</f>
        <v>1416.9562399347858</v>
      </c>
      <c r="R1532" s="1">
        <f>IF(dataOrig!$S1532&gt;0,dataOrig!R1532*dataRevised!$S1532/dataOrig!$S1532,dataOrig!R1532)</f>
        <v>1634.0265184159421</v>
      </c>
      <c r="S1532" s="9">
        <f>dataOrig!S1532*VLOOKUP($C1532,pivot!$H$4:$Q$65,8,FALSE)/VLOOKUP($C1532,pivot!$H$4:$Q$65,4,FALSE)</f>
        <v>5027.5221784907062</v>
      </c>
      <c r="T1532" s="1">
        <f>IF(dataOrig!$X1532&gt;0,dataOrig!T1532*dataRevised!$X1532/dataOrig!$X1532,dataOrig!T1532)</f>
        <v>1057.7429726241098</v>
      </c>
      <c r="U1532" s="1">
        <f>IF(dataOrig!$X1532&gt;0,dataOrig!U1532*dataRevised!$X1532/dataOrig!$X1532,dataOrig!U1532)</f>
        <v>2147.2295714362958</v>
      </c>
      <c r="V1532" s="1">
        <f>IF(dataOrig!$X1532&gt;0,dataOrig!V1532*dataRevised!$X1532/dataOrig!$X1532,dataOrig!V1532)</f>
        <v>1503.2874401924648</v>
      </c>
      <c r="W1532" s="1">
        <f>IF(dataOrig!$X1532&gt;0,dataOrig!W1532*dataRevised!$X1532/dataOrig!$X1532,dataOrig!W1532)</f>
        <v>1805.985589914477</v>
      </c>
      <c r="X1532" s="9">
        <f>dataOrig!X1532*VLOOKUP($C1532,pivot!$H$4:$Q$65,9,FALSE)/VLOOKUP($C1532,pivot!$H$4:$Q$65,5,FALSE)</f>
        <v>6514.2455741673475</v>
      </c>
      <c r="Y1532" s="1">
        <f>IF(dataOrig!$AC1532&gt;0,dataOrig!Y1532*dataRevised!$AC1532/dataOrig!$AC1532,dataOrig!Y1532)</f>
        <v>1092.3229547470887</v>
      </c>
      <c r="Z1532" s="1">
        <f>IF(dataOrig!$AC1532&gt;0,dataOrig!Z1532*dataRevised!$AC1532/dataOrig!$AC1532,dataOrig!Z1532)</f>
        <v>2217.4273057781202</v>
      </c>
      <c r="AA1532" s="1">
        <f>IF(dataOrig!$AC1532&gt;0,dataOrig!AA1532*dataRevised!$AC1532/dataOrig!$AC1532,dataOrig!AA1532)</f>
        <v>1552.4332668752838</v>
      </c>
      <c r="AB1532" s="1">
        <f>IF(dataOrig!$AC1532&gt;0,dataOrig!AB1532*dataRevised!$AC1532/dataOrig!$AC1532,dataOrig!AB1532)</f>
        <v>1865.0272957257366</v>
      </c>
      <c r="AC1532" s="9">
        <f>dataOrig!AC1532*VLOOKUP($C1532,pivot!$H$4:$Q$65,10,FALSE)/VLOOKUP($C1532,pivot!$H$4:$Q$65,6,FALSE)</f>
        <v>6727.2108231262291</v>
      </c>
    </row>
    <row r="1533" spans="1:29">
      <c r="A1533">
        <v>1604</v>
      </c>
      <c r="B1533">
        <v>10005</v>
      </c>
      <c r="C1533">
        <f>dataOrig!C1533</f>
        <v>10005</v>
      </c>
      <c r="D1533">
        <v>10</v>
      </c>
      <c r="E1533" s="1">
        <f>IF(dataOrig!$I1533&gt;0,dataOrig!E1533*dataRevised!$I1533/dataOrig!$I1533,dataOrig!E1533)</f>
        <v>531.72304646285704</v>
      </c>
      <c r="F1533" s="1">
        <f>IF(dataOrig!$I1533&gt;0,dataOrig!F1533*dataRevised!$I1533/dataOrig!$I1533,dataOrig!F1533)</f>
        <v>355.93244845058683</v>
      </c>
      <c r="G1533" s="1">
        <f>IF(dataOrig!$I1533&gt;0,dataOrig!G1533*dataRevised!$I1533/dataOrig!$I1533,dataOrig!G1533)</f>
        <v>160.99633976371285</v>
      </c>
      <c r="H1533" s="1">
        <f>IF(dataOrig!$I1533&gt;0,dataOrig!H1533*dataRevised!$I1533/dataOrig!$I1533,dataOrig!H1533)</f>
        <v>656.16886584778103</v>
      </c>
      <c r="I1533" s="9">
        <f>dataOrig!I1533*VLOOKUP($C1533,pivot!$H$4:$Q$65,7,FALSE)/VLOOKUP($C1533,pivot!$H$4:$Q$65,2,FALSE)</f>
        <v>1704.8207005249378</v>
      </c>
      <c r="J1533" s="1">
        <f>dataOrig!J1533</f>
        <v>611</v>
      </c>
      <c r="K1533" s="1">
        <f>dataOrig!K1533</f>
        <v>409</v>
      </c>
      <c r="L1533" s="1">
        <f>dataOrig!L1533</f>
        <v>185</v>
      </c>
      <c r="M1533" s="1">
        <f>dataOrig!M1533</f>
        <v>754</v>
      </c>
      <c r="N1533" s="9">
        <f>dataOrig!N1533</f>
        <v>1959</v>
      </c>
      <c r="O1533" s="1">
        <f>IF(dataOrig!$S1533&gt;0,dataOrig!O1533*dataRevised!$S1533/dataOrig!$S1533,dataOrig!O1533)</f>
        <v>643.97963182163858</v>
      </c>
      <c r="P1533" s="1">
        <f>IF(dataOrig!$S1533&gt;0,dataOrig!P1533*dataRevised!$S1533/dataOrig!$S1533,dataOrig!P1533)</f>
        <v>431.07638202135882</v>
      </c>
      <c r="Q1533" s="1">
        <f>IF(dataOrig!$S1533&gt;0,dataOrig!Q1533*dataRevised!$S1533/dataOrig!$S1533,dataOrig!Q1533)</f>
        <v>194.98564956956332</v>
      </c>
      <c r="R1533" s="1">
        <f>IF(dataOrig!$S1533&gt;0,dataOrig!R1533*dataRevised!$S1533/dataOrig!$S1533,dataOrig!R1533)</f>
        <v>794.69826905649052</v>
      </c>
      <c r="S1533" s="9">
        <f>dataOrig!S1533*VLOOKUP($C1533,pivot!$H$4:$Q$65,8,FALSE)/VLOOKUP($C1533,pivot!$H$4:$Q$65,4,FALSE)</f>
        <v>2064.7399324690514</v>
      </c>
      <c r="T1533" s="1">
        <f>IF(dataOrig!$X1533&gt;0,dataOrig!T1533*dataRevised!$X1533/dataOrig!$X1533,dataOrig!T1533)</f>
        <v>938.70437441882416</v>
      </c>
      <c r="U1533" s="1">
        <f>IF(dataOrig!$X1533&gt;0,dataOrig!U1533*dataRevised!$X1533/dataOrig!$X1533,dataOrig!U1533)</f>
        <v>996.52312211853439</v>
      </c>
      <c r="V1533" s="1">
        <f>IF(dataOrig!$X1533&gt;0,dataOrig!V1533*dataRevised!$X1533/dataOrig!$X1533,dataOrig!V1533)</f>
        <v>247.14680389287884</v>
      </c>
      <c r="W1533" s="1">
        <f>IF(dataOrig!$X1533&gt;0,dataOrig!W1533*dataRevised!$X1533/dataOrig!$X1533,dataOrig!W1533)</f>
        <v>766.3818322549821</v>
      </c>
      <c r="X1533" s="9">
        <f>dataOrig!X1533*VLOOKUP($C1533,pivot!$H$4:$Q$65,9,FALSE)/VLOOKUP($C1533,pivot!$H$4:$Q$65,5,FALSE)</f>
        <v>2948.7561326852197</v>
      </c>
      <c r="Y1533" s="1">
        <f>IF(dataOrig!$AC1533&gt;0,dataOrig!Y1533*dataRevised!$AC1533/dataOrig!$AC1533,dataOrig!Y1533)</f>
        <v>879.70894381462415</v>
      </c>
      <c r="Z1533" s="1">
        <f>IF(dataOrig!$AC1533&gt;0,dataOrig!Z1533*dataRevised!$AC1533/dataOrig!$AC1533,dataOrig!Z1533)</f>
        <v>933.89391499161206</v>
      </c>
      <c r="AA1533" s="1">
        <f>IF(dataOrig!$AC1533&gt;0,dataOrig!AA1533*dataRevised!$AC1533/dataOrig!$AC1533,dataOrig!AA1533)</f>
        <v>231.61419052124168</v>
      </c>
      <c r="AB1533" s="1">
        <f>IF(dataOrig!$AC1533&gt;0,dataOrig!AB1533*dataRevised!$AC1533/dataOrig!$AC1533,dataOrig!AB1533)</f>
        <v>718.21648069889613</v>
      </c>
      <c r="AC1533" s="9">
        <f>dataOrig!AC1533*VLOOKUP($C1533,pivot!$H$4:$Q$65,10,FALSE)/VLOOKUP($C1533,pivot!$H$4:$Q$65,6,FALSE)</f>
        <v>2763.4335300263738</v>
      </c>
    </row>
    <row r="1534" spans="1:29">
      <c r="A1534">
        <v>1605</v>
      </c>
      <c r="B1534">
        <v>10005</v>
      </c>
      <c r="C1534">
        <f>dataOrig!C1534</f>
        <v>10005</v>
      </c>
      <c r="D1534">
        <v>10</v>
      </c>
      <c r="E1534" s="1">
        <f>IF(dataOrig!$I1534&gt;0,dataOrig!E1534*dataRevised!$I1534/dataOrig!$I1534,dataOrig!E1534)</f>
        <v>310.67942321970531</v>
      </c>
      <c r="F1534" s="1">
        <f>IF(dataOrig!$I1534&gt;0,dataOrig!F1534*dataRevised!$I1534/dataOrig!$I1534,dataOrig!F1534)</f>
        <v>311.5496737049146</v>
      </c>
      <c r="G1534" s="1">
        <f>IF(dataOrig!$I1534&gt;0,dataOrig!G1534*dataRevised!$I1534/dataOrig!$I1534,dataOrig!G1534)</f>
        <v>139.24007763348138</v>
      </c>
      <c r="H1534" s="1">
        <f>IF(dataOrig!$I1534&gt;0,dataOrig!H1534*dataRevised!$I1534/dataOrig!$I1534,dataOrig!H1534)</f>
        <v>484.72952026155713</v>
      </c>
      <c r="I1534" s="9">
        <f>dataOrig!I1534*VLOOKUP($C1534,pivot!$H$4:$Q$65,7,FALSE)/VLOOKUP($C1534,pivot!$H$4:$Q$65,2,FALSE)</f>
        <v>1246.1986948196584</v>
      </c>
      <c r="J1534" s="1">
        <f>dataOrig!J1534</f>
        <v>357</v>
      </c>
      <c r="K1534" s="1">
        <f>dataOrig!K1534</f>
        <v>358</v>
      </c>
      <c r="L1534" s="1">
        <f>dataOrig!L1534</f>
        <v>160</v>
      </c>
      <c r="M1534" s="1">
        <f>dataOrig!M1534</f>
        <v>557</v>
      </c>
      <c r="N1534" s="9">
        <f>dataOrig!N1534</f>
        <v>1432</v>
      </c>
      <c r="O1534" s="1">
        <f>IF(dataOrig!$S1534&gt;0,dataOrig!O1534*dataRevised!$S1534/dataOrig!$S1534,dataOrig!O1534)</f>
        <v>383.7609172601322</v>
      </c>
      <c r="P1534" s="1">
        <f>IF(dataOrig!$S1534&gt;0,dataOrig!P1534*dataRevised!$S1534/dataOrig!$S1534,dataOrig!P1534)</f>
        <v>384.83587781268159</v>
      </c>
      <c r="Q1534" s="1">
        <f>IF(dataOrig!$S1534&gt;0,dataOrig!Q1534*dataRevised!$S1534/dataOrig!$S1534,dataOrig!Q1534)</f>
        <v>171.99368840790237</v>
      </c>
      <c r="R1534" s="1">
        <f>IF(dataOrig!$S1534&gt;0,dataOrig!R1534*dataRevised!$S1534/dataOrig!$S1534,dataOrig!R1534)</f>
        <v>598.75302777001002</v>
      </c>
      <c r="S1534" s="9">
        <f>dataOrig!S1534*VLOOKUP($C1534,pivot!$H$4:$Q$65,8,FALSE)/VLOOKUP($C1534,pivot!$H$4:$Q$65,4,FALSE)</f>
        <v>1539.3435112507264</v>
      </c>
      <c r="T1534" s="1">
        <f>IF(dataOrig!$X1534&gt;0,dataOrig!T1534*dataRevised!$X1534/dataOrig!$X1534,dataOrig!T1534)</f>
        <v>543.04274800316045</v>
      </c>
      <c r="U1534" s="1">
        <f>IF(dataOrig!$X1534&gt;0,dataOrig!U1534*dataRevised!$X1534/dataOrig!$X1534,dataOrig!U1534)</f>
        <v>759.57962664325157</v>
      </c>
      <c r="V1534" s="1">
        <f>IF(dataOrig!$X1534&gt;0,dataOrig!V1534*dataRevised!$X1534/dataOrig!$X1534,dataOrig!V1534)</f>
        <v>213.1357758342258</v>
      </c>
      <c r="W1534" s="1">
        <f>IF(dataOrig!$X1534&gt;0,dataOrig!W1534*dataRevised!$X1534/dataOrig!$X1534,dataOrig!W1534)</f>
        <v>643.94213124383111</v>
      </c>
      <c r="X1534" s="9">
        <f>dataOrig!X1534*VLOOKUP($C1534,pivot!$H$4:$Q$65,9,FALSE)/VLOOKUP($C1534,pivot!$H$4:$Q$65,5,FALSE)</f>
        <v>2159.7002817244688</v>
      </c>
      <c r="Y1534" s="1">
        <f>IF(dataOrig!$AC1534&gt;0,dataOrig!Y1534*dataRevised!$AC1534/dataOrig!$AC1534,dataOrig!Y1534)</f>
        <v>585.16735151512819</v>
      </c>
      <c r="Z1534" s="1">
        <f>IF(dataOrig!$AC1534&gt;0,dataOrig!Z1534*dataRevised!$AC1534/dataOrig!$AC1534,dataOrig!Z1534)</f>
        <v>818.50130587711044</v>
      </c>
      <c r="AA1534" s="1">
        <f>IF(dataOrig!$AC1534&gt;0,dataOrig!AA1534*dataRevised!$AC1534/dataOrig!$AC1534,dataOrig!AA1534)</f>
        <v>229.66902314163693</v>
      </c>
      <c r="AB1534" s="1">
        <f>IF(dataOrig!$AC1534&gt;0,dataOrig!AB1534*dataRevised!$AC1534/dataOrig!$AC1534,dataOrig!AB1534)</f>
        <v>693.89364438537132</v>
      </c>
      <c r="AC1534" s="9">
        <f>dataOrig!AC1534*VLOOKUP($C1534,pivot!$H$4:$Q$65,10,FALSE)/VLOOKUP($C1534,pivot!$H$4:$Q$65,6,FALSE)</f>
        <v>2327.2313249192466</v>
      </c>
    </row>
    <row r="1535" spans="1:29">
      <c r="A1535">
        <v>1615</v>
      </c>
      <c r="B1535">
        <v>42111</v>
      </c>
      <c r="C1535">
        <f>dataOrig!C1535</f>
        <v>42111</v>
      </c>
      <c r="D1535">
        <v>42</v>
      </c>
      <c r="E1535" s="1">
        <f>IF(dataOrig!$I1535&gt;0,dataOrig!E1535*dataRevised!$I1535/dataOrig!$I1535,dataOrig!E1535)</f>
        <v>1292.5161061444585</v>
      </c>
      <c r="F1535" s="1">
        <f>IF(dataOrig!$I1535&gt;0,dataOrig!F1535*dataRevised!$I1535/dataOrig!$I1535,dataOrig!F1535)</f>
        <v>1993.8182205193698</v>
      </c>
      <c r="G1535" s="1">
        <f>IF(dataOrig!$I1535&gt;0,dataOrig!G1535*dataRevised!$I1535/dataOrig!$I1535,dataOrig!G1535)</f>
        <v>1319.0188023272312</v>
      </c>
      <c r="H1535" s="1">
        <f>IF(dataOrig!$I1535&gt;0,dataOrig!H1535*dataRevised!$I1535/dataOrig!$I1535,dataOrig!H1535)</f>
        <v>3018.2493614303958</v>
      </c>
      <c r="I1535" s="9">
        <f>dataOrig!I1535*VLOOKUP($C1535,pivot!$H$4:$Q$65,7,FALSE)/VLOOKUP($C1535,pivot!$H$4:$Q$65,2,FALSE)</f>
        <v>7623.6024904214555</v>
      </c>
      <c r="J1535" s="1">
        <f>dataOrig!J1535</f>
        <v>1268</v>
      </c>
      <c r="K1535" s="1">
        <f>dataOrig!K1535</f>
        <v>1956</v>
      </c>
      <c r="L1535" s="1">
        <f>dataOrig!L1535</f>
        <v>1294</v>
      </c>
      <c r="M1535" s="1">
        <f>dataOrig!M1535</f>
        <v>2961</v>
      </c>
      <c r="N1535" s="9">
        <f>dataOrig!N1535</f>
        <v>7479</v>
      </c>
      <c r="O1535" s="1">
        <f>IF(dataOrig!$S1535&gt;0,dataOrig!O1535*dataRevised!$S1535/dataOrig!$S1535,dataOrig!O1535)</f>
        <v>1300.431715061163</v>
      </c>
      <c r="P1535" s="1">
        <f>IF(dataOrig!$S1535&gt;0,dataOrig!P1535*dataRevised!$S1535/dataOrig!$S1535,dataOrig!P1535)</f>
        <v>2006.0287339587028</v>
      </c>
      <c r="Q1535" s="1">
        <f>IF(dataOrig!$S1535&gt;0,dataOrig!Q1535*dataRevised!$S1535/dataOrig!$S1535,dataOrig!Q1535)</f>
        <v>1327.0967186822911</v>
      </c>
      <c r="R1535" s="1">
        <f>IF(dataOrig!$S1535&gt;0,dataOrig!R1535*dataRevised!$S1535/dataOrig!$S1535,dataOrig!R1535)</f>
        <v>3036.7336816215325</v>
      </c>
      <c r="S1535" s="9">
        <f>dataOrig!S1535*VLOOKUP($C1535,pivot!$H$4:$Q$65,8,FALSE)/VLOOKUP($C1535,pivot!$H$4:$Q$65,4,FALSE)</f>
        <v>7670.2908493236891</v>
      </c>
      <c r="T1535" s="1">
        <f>IF(dataOrig!$X1535&gt;0,dataOrig!T1535*dataRevised!$X1535/dataOrig!$X1535,dataOrig!T1535)</f>
        <v>1319.2415296930076</v>
      </c>
      <c r="U1535" s="1">
        <f>IF(dataOrig!$X1535&gt;0,dataOrig!U1535*dataRevised!$X1535/dataOrig!$X1535,dataOrig!U1535)</f>
        <v>2808.9603894787647</v>
      </c>
      <c r="V1535" s="1">
        <f>IF(dataOrig!$X1535&gt;0,dataOrig!V1535*dataRevised!$X1535/dataOrig!$X1535,dataOrig!V1535)</f>
        <v>1009.6113259203107</v>
      </c>
      <c r="W1535" s="1">
        <f>IF(dataOrig!$X1535&gt;0,dataOrig!W1535*dataRevised!$X1535/dataOrig!$X1535,dataOrig!W1535)</f>
        <v>2089.7026787694263</v>
      </c>
      <c r="X1535" s="9">
        <f>dataOrig!X1535*VLOOKUP($C1535,pivot!$H$4:$Q$65,9,FALSE)/VLOOKUP($C1535,pivot!$H$4:$Q$65,5,FALSE)</f>
        <v>7227.5159238615088</v>
      </c>
      <c r="Y1535" s="1">
        <f>IF(dataOrig!$AC1535&gt;0,dataOrig!Y1535*dataRevised!$AC1535/dataOrig!$AC1535,dataOrig!Y1535)</f>
        <v>1296.1658523368901</v>
      </c>
      <c r="Z1535" s="1">
        <f>IF(dataOrig!$AC1535&gt;0,dataOrig!Z1535*dataRevised!$AC1535/dataOrig!$AC1535,dataOrig!Z1535)</f>
        <v>2759.8271093364924</v>
      </c>
      <c r="AA1535" s="1">
        <f>IF(dataOrig!$AC1535&gt;0,dataOrig!AA1535*dataRevised!$AC1535/dataOrig!$AC1535,dataOrig!AA1535)</f>
        <v>991.95158379754696</v>
      </c>
      <c r="AB1535" s="1">
        <f>IF(dataOrig!$AC1535&gt;0,dataOrig!AB1535*dataRevised!$AC1535/dataOrig!$AC1535,dataOrig!AB1535)</f>
        <v>2053.150384363777</v>
      </c>
      <c r="AC1535" s="9">
        <f>dataOrig!AC1535*VLOOKUP($C1535,pivot!$H$4:$Q$65,10,FALSE)/VLOOKUP($C1535,pivot!$H$4:$Q$65,6,FALSE)</f>
        <v>7101.0949298347059</v>
      </c>
    </row>
    <row r="1536" spans="1:29">
      <c r="A1536">
        <v>1616</v>
      </c>
      <c r="B1536">
        <v>42111</v>
      </c>
      <c r="C1536">
        <f>dataOrig!C1536</f>
        <v>42111</v>
      </c>
      <c r="D1536">
        <v>42</v>
      </c>
      <c r="E1536" s="1">
        <f>IF(dataOrig!$I1536&gt;0,dataOrig!E1536*dataRevised!$I1536/dataOrig!$I1536,dataOrig!E1536)</f>
        <v>643.20004966652471</v>
      </c>
      <c r="F1536" s="1">
        <f>IF(dataOrig!$I1536&gt;0,dataOrig!F1536*dataRevised!$I1536/dataOrig!$I1536,dataOrig!F1536)</f>
        <v>1741.02327231446</v>
      </c>
      <c r="G1536" s="1">
        <f>IF(dataOrig!$I1536&gt;0,dataOrig!G1536*dataRevised!$I1536/dataOrig!$I1536,dataOrig!G1536)</f>
        <v>911.28501489995745</v>
      </c>
      <c r="H1536" s="1">
        <f>IF(dataOrig!$I1536&gt;0,dataOrig!H1536*dataRevised!$I1536/dataOrig!$I1536,dataOrig!H1536)</f>
        <v>2195.6464452958703</v>
      </c>
      <c r="I1536" s="9">
        <f>dataOrig!I1536*VLOOKUP($C1536,pivot!$H$4:$Q$65,7,FALSE)/VLOOKUP($C1536,pivot!$H$4:$Q$65,2,FALSE)</f>
        <v>5491.1547821768127</v>
      </c>
      <c r="J1536" s="1">
        <f>dataOrig!J1536</f>
        <v>631</v>
      </c>
      <c r="K1536" s="1">
        <f>dataOrig!K1536</f>
        <v>1708</v>
      </c>
      <c r="L1536" s="1">
        <f>dataOrig!L1536</f>
        <v>894</v>
      </c>
      <c r="M1536" s="1">
        <f>dataOrig!M1536</f>
        <v>2154</v>
      </c>
      <c r="N1536" s="9">
        <f>dataOrig!N1536</f>
        <v>5387</v>
      </c>
      <c r="O1536" s="1">
        <f>IF(dataOrig!$S1536&gt;0,dataOrig!O1536*dataRevised!$S1536/dataOrig!$S1536,dataOrig!O1536)</f>
        <v>647.13912634352835</v>
      </c>
      <c r="P1536" s="1">
        <f>IF(dataOrig!$S1536&gt;0,dataOrig!P1536*dataRevised!$S1536/dataOrig!$S1536,dataOrig!P1536)</f>
        <v>1751.6856224956357</v>
      </c>
      <c r="Q1536" s="1">
        <f>IF(dataOrig!$S1536&gt;0,dataOrig!Q1536*dataRevised!$S1536/dataOrig!$S1536,dataOrig!Q1536)</f>
        <v>916.86589374186087</v>
      </c>
      <c r="R1536" s="1">
        <f>IF(dataOrig!$S1536&gt;0,dataOrig!R1536*dataRevised!$S1536/dataOrig!$S1536,dataOrig!R1536)</f>
        <v>2209.0929923042154</v>
      </c>
      <c r="S1536" s="9">
        <f>dataOrig!S1536*VLOOKUP($C1536,pivot!$H$4:$Q$65,8,FALSE)/VLOOKUP($C1536,pivot!$H$4:$Q$65,4,FALSE)</f>
        <v>5524.7836348852406</v>
      </c>
      <c r="T1536" s="1">
        <f>IF(dataOrig!$X1536&gt;0,dataOrig!T1536*dataRevised!$X1536/dataOrig!$X1536,dataOrig!T1536)</f>
        <v>656.60879788373438</v>
      </c>
      <c r="U1536" s="1">
        <f>IF(dataOrig!$X1536&gt;0,dataOrig!U1536*dataRevised!$X1536/dataOrig!$X1536,dataOrig!U1536)</f>
        <v>2393.9113420091376</v>
      </c>
      <c r="V1536" s="1">
        <f>IF(dataOrig!$X1536&gt;0,dataOrig!V1536*dataRevised!$X1536/dataOrig!$X1536,dataOrig!V1536)</f>
        <v>684.92128733376683</v>
      </c>
      <c r="W1536" s="1">
        <f>IF(dataOrig!$X1536&gt;0,dataOrig!W1536*dataRevised!$X1536/dataOrig!$X1536,dataOrig!W1536)</f>
        <v>1491.5260399634185</v>
      </c>
      <c r="X1536" s="9">
        <f>dataOrig!X1536*VLOOKUP($C1536,pivot!$H$4:$Q$65,9,FALSE)/VLOOKUP($C1536,pivot!$H$4:$Q$65,5,FALSE)</f>
        <v>5226.9674671900575</v>
      </c>
      <c r="Y1536" s="1">
        <f>IF(dataOrig!$AC1536&gt;0,dataOrig!Y1536*dataRevised!$AC1536/dataOrig!$AC1536,dataOrig!Y1536)</f>
        <v>645.12364340055262</v>
      </c>
      <c r="Z1536" s="1">
        <f>IF(dataOrig!$AC1536&gt;0,dataOrig!Z1536*dataRevised!$AC1536/dataOrig!$AC1536,dataOrig!Z1536)</f>
        <v>2352.0379439209141</v>
      </c>
      <c r="AA1536" s="1">
        <f>IF(dataOrig!$AC1536&gt;0,dataOrig!AA1536*dataRevised!$AC1536/dataOrig!$AC1536,dataOrig!AA1536)</f>
        <v>672.94090141874165</v>
      </c>
      <c r="AB1536" s="1">
        <f>IF(dataOrig!$AC1536&gt;0,dataOrig!AB1536*dataRevised!$AC1536/dataOrig!$AC1536,dataOrig!AB1536)</f>
        <v>1465.4368266603378</v>
      </c>
      <c r="AC1536" s="9">
        <f>dataOrig!AC1536*VLOOKUP($C1536,pivot!$H$4:$Q$65,10,FALSE)/VLOOKUP($C1536,pivot!$H$4:$Q$65,6,FALSE)</f>
        <v>5135.5393154005469</v>
      </c>
    </row>
    <row r="1537" spans="1:29">
      <c r="A1537">
        <v>1617</v>
      </c>
      <c r="B1537">
        <v>42111</v>
      </c>
      <c r="C1537">
        <f>dataOrig!C1537</f>
        <v>42111</v>
      </c>
      <c r="D1537">
        <v>42</v>
      </c>
      <c r="E1537" s="1">
        <f>IF(dataOrig!$I1537&gt;0,dataOrig!E1537*dataRevised!$I1537/dataOrig!$I1537,dataOrig!E1537)</f>
        <v>209.98290052504609</v>
      </c>
      <c r="F1537" s="1">
        <f>IF(dataOrig!$I1537&gt;0,dataOrig!F1537*dataRevised!$I1537/dataOrig!$I1537,dataOrig!F1537)</f>
        <v>768.57818930041151</v>
      </c>
      <c r="G1537" s="1">
        <f>IF(dataOrig!$I1537&gt;0,dataOrig!G1537*dataRevised!$I1537/dataOrig!$I1537,dataOrig!G1537)</f>
        <v>308.85834397616003</v>
      </c>
      <c r="H1537" s="1">
        <f>IF(dataOrig!$I1537&gt;0,dataOrig!H1537*dataRevised!$I1537/dataOrig!$I1537,dataOrig!H1537)</f>
        <v>528.01525471831985</v>
      </c>
      <c r="I1537" s="9">
        <f>dataOrig!I1537*VLOOKUP($C1537,pivot!$H$4:$Q$65,7,FALSE)/VLOOKUP($C1537,pivot!$H$4:$Q$65,2,FALSE)</f>
        <v>1815.4346885199375</v>
      </c>
      <c r="J1537" s="1">
        <f>dataOrig!J1537</f>
        <v>206</v>
      </c>
      <c r="K1537" s="1">
        <f>dataOrig!K1537</f>
        <v>754</v>
      </c>
      <c r="L1537" s="1">
        <f>dataOrig!L1537</f>
        <v>303</v>
      </c>
      <c r="M1537" s="1">
        <f>dataOrig!M1537</f>
        <v>518</v>
      </c>
      <c r="N1537" s="9">
        <f>dataOrig!N1537</f>
        <v>1781</v>
      </c>
      <c r="O1537" s="1">
        <f>IF(dataOrig!$S1537&gt;0,dataOrig!O1537*dataRevised!$S1537/dataOrig!$S1537,dataOrig!O1537)</f>
        <v>211.26887484432143</v>
      </c>
      <c r="P1537" s="1">
        <f>IF(dataOrig!$S1537&gt;0,dataOrig!P1537*dataRevised!$S1537/dataOrig!$S1537,dataOrig!P1537)</f>
        <v>773.28510501271057</v>
      </c>
      <c r="Q1537" s="1">
        <f>IF(dataOrig!$S1537&gt;0,dataOrig!Q1537*dataRevised!$S1537/dataOrig!$S1537,dataOrig!Q1537)</f>
        <v>310.74984989237572</v>
      </c>
      <c r="R1537" s="1">
        <f>IF(dataOrig!$S1537&gt;0,dataOrig!R1537*dataRevised!$S1537/dataOrig!$S1537,dataOrig!R1537)</f>
        <v>531.24891829785679</v>
      </c>
      <c r="S1537" s="9">
        <f>dataOrig!S1537*VLOOKUP($C1537,pivot!$H$4:$Q$65,8,FALSE)/VLOOKUP($C1537,pivot!$H$4:$Q$65,4,FALSE)</f>
        <v>1826.5527480472645</v>
      </c>
      <c r="T1537" s="1">
        <f>IF(dataOrig!$X1537&gt;0,dataOrig!T1537*dataRevised!$X1537/dataOrig!$X1537,dataOrig!T1537)</f>
        <v>213.84965435662909</v>
      </c>
      <c r="U1537" s="1">
        <f>IF(dataOrig!$X1537&gt;0,dataOrig!U1537*dataRevised!$X1537/dataOrig!$X1537,dataOrig!U1537)</f>
        <v>1065.0315180352684</v>
      </c>
      <c r="V1537" s="1">
        <f>IF(dataOrig!$X1537&gt;0,dataOrig!V1537*dataRevised!$X1537/dataOrig!$X1537,dataOrig!V1537)</f>
        <v>234.33102970346116</v>
      </c>
      <c r="W1537" s="1">
        <f>IF(dataOrig!$X1537&gt;0,dataOrig!W1537*dataRevised!$X1537/dataOrig!$X1537,dataOrig!W1537)</f>
        <v>362.64082231743862</v>
      </c>
      <c r="X1537" s="9">
        <f>dataOrig!X1537*VLOOKUP($C1537,pivot!$H$4:$Q$65,9,FALSE)/VLOOKUP($C1537,pivot!$H$4:$Q$65,5,FALSE)</f>
        <v>1875.8530244127971</v>
      </c>
      <c r="Y1537" s="1">
        <f>IF(dataOrig!$AC1537&gt;0,dataOrig!Y1537*dataRevised!$AC1537/dataOrig!$AC1537,dataOrig!Y1537)</f>
        <v>210.10907652036346</v>
      </c>
      <c r="Z1537" s="1">
        <f>IF(dataOrig!$AC1537&gt;0,dataOrig!Z1537*dataRevised!$AC1537/dataOrig!$AC1537,dataOrig!Z1537)</f>
        <v>1046.4023867267679</v>
      </c>
      <c r="AA1537" s="1">
        <f>IF(dataOrig!$AC1537&gt;0,dataOrig!AA1537*dataRevised!$AC1537/dataOrig!$AC1537,dataOrig!AA1537)</f>
        <v>230.23219934203209</v>
      </c>
      <c r="AB1537" s="1">
        <f>IF(dataOrig!$AC1537&gt;0,dataOrig!AB1537*dataRevised!$AC1537/dataOrig!$AC1537,dataOrig!AB1537)</f>
        <v>356.29764525425014</v>
      </c>
      <c r="AC1537" s="9">
        <f>dataOrig!AC1537*VLOOKUP($C1537,pivot!$H$4:$Q$65,10,FALSE)/VLOOKUP($C1537,pivot!$H$4:$Q$65,6,FALSE)</f>
        <v>1843.0413078434135</v>
      </c>
    </row>
    <row r="1538" spans="1:29">
      <c r="A1538">
        <v>1618</v>
      </c>
      <c r="B1538">
        <v>42111</v>
      </c>
      <c r="C1538">
        <f>dataOrig!C1538</f>
        <v>42111</v>
      </c>
      <c r="D1538">
        <v>42</v>
      </c>
      <c r="E1538" s="1">
        <f>IF(dataOrig!$I1538&gt;0,dataOrig!E1538*dataRevised!$I1538/dataOrig!$I1538,dataOrig!E1538)</f>
        <v>2931.6059316021006</v>
      </c>
      <c r="F1538" s="1">
        <f>IF(dataOrig!$I1538&gt;0,dataOrig!F1538*dataRevised!$I1538/dataOrig!$I1538,dataOrig!F1538)</f>
        <v>4336.2488292890594</v>
      </c>
      <c r="G1538" s="1">
        <f>IF(dataOrig!$I1538&gt;0,dataOrig!G1538*dataRevised!$I1538/dataOrig!$I1538,dataOrig!G1538)</f>
        <v>3425.9831488576701</v>
      </c>
      <c r="H1538" s="1">
        <f>IF(dataOrig!$I1538&gt;0,dataOrig!H1538*dataRevised!$I1538/dataOrig!$I1538,dataOrig!H1538)</f>
        <v>3108.9701291329648</v>
      </c>
      <c r="I1538" s="9">
        <f>dataOrig!I1538*VLOOKUP($C1538,pivot!$H$4:$Q$65,7,FALSE)/VLOOKUP($C1538,pivot!$H$4:$Q$65,2,FALSE)</f>
        <v>13802.808038881794</v>
      </c>
      <c r="J1538" s="1">
        <f>dataOrig!J1538</f>
        <v>2876</v>
      </c>
      <c r="K1538" s="1">
        <f>dataOrig!K1538</f>
        <v>4254</v>
      </c>
      <c r="L1538" s="1">
        <f>dataOrig!L1538</f>
        <v>3361</v>
      </c>
      <c r="M1538" s="1">
        <f>dataOrig!M1538</f>
        <v>3050</v>
      </c>
      <c r="N1538" s="9">
        <f>dataOrig!N1538</f>
        <v>13541</v>
      </c>
      <c r="O1538" s="1">
        <f>IF(dataOrig!$S1538&gt;0,dataOrig!O1538*dataRevised!$S1538/dataOrig!$S1538,dataOrig!O1538)</f>
        <v>2949.5596313216915</v>
      </c>
      <c r="P1538" s="1">
        <f>IF(dataOrig!$S1538&gt;0,dataOrig!P1538*dataRevised!$S1538/dataOrig!$S1538,dataOrig!P1538)</f>
        <v>4362.8048232414731</v>
      </c>
      <c r="Q1538" s="1">
        <f>IF(dataOrig!$S1538&gt;0,dataOrig!Q1538*dataRevised!$S1538/dataOrig!$S1538,dataOrig!Q1538)</f>
        <v>3446.9645065619629</v>
      </c>
      <c r="R1538" s="1">
        <f>IF(dataOrig!$S1538&gt;0,dataOrig!R1538*dataRevised!$S1538/dataOrig!$S1538,dataOrig!R1538)</f>
        <v>3128.0100401707787</v>
      </c>
      <c r="S1538" s="9">
        <f>dataOrig!S1538*VLOOKUP($C1538,pivot!$H$4:$Q$65,8,FALSE)/VLOOKUP($C1538,pivot!$H$4:$Q$65,4,FALSE)</f>
        <v>13887.339001295906</v>
      </c>
      <c r="T1538" s="1">
        <f>IF(dataOrig!$X1538&gt;0,dataOrig!T1538*dataRevised!$X1538/dataOrig!$X1538,dataOrig!T1538)</f>
        <v>2990.8831940300374</v>
      </c>
      <c r="U1538" s="1">
        <f>IF(dataOrig!$X1538&gt;0,dataOrig!U1538*dataRevised!$X1538/dataOrig!$X1538,dataOrig!U1538)</f>
        <v>6024.5363189314012</v>
      </c>
      <c r="V1538" s="1">
        <f>IF(dataOrig!$X1538&gt;0,dataOrig!V1538*dataRevised!$X1538/dataOrig!$X1538,dataOrig!V1538)</f>
        <v>2606.556209580659</v>
      </c>
      <c r="W1538" s="1">
        <f>IF(dataOrig!$X1538&gt;0,dataOrig!W1538*dataRevised!$X1538/dataOrig!$X1538,dataOrig!W1538)</f>
        <v>2140.9061171365065</v>
      </c>
      <c r="X1538" s="9">
        <f>dataOrig!X1538*VLOOKUP($C1538,pivot!$H$4:$Q$65,9,FALSE)/VLOOKUP($C1538,pivot!$H$4:$Q$65,5,FALSE)</f>
        <v>13762.881839678605</v>
      </c>
      <c r="Y1538" s="1">
        <f>IF(dataOrig!$AC1538&gt;0,dataOrig!Y1538*dataRevised!$AC1538/dataOrig!$AC1538,dataOrig!Y1538)</f>
        <v>2938.5677885171958</v>
      </c>
      <c r="Z1538" s="1">
        <f>IF(dataOrig!$AC1538&gt;0,dataOrig!Z1538*dataRevised!$AC1538/dataOrig!$AC1538,dataOrig!Z1538)</f>
        <v>5919.157392338464</v>
      </c>
      <c r="AA1538" s="1">
        <f>IF(dataOrig!$AC1538&gt;0,dataOrig!AA1538*dataRevised!$AC1538/dataOrig!$AC1538,dataOrig!AA1538)</f>
        <v>2560.9633073341206</v>
      </c>
      <c r="AB1538" s="1">
        <f>IF(dataOrig!$AC1538&gt;0,dataOrig!AB1538*dataRevised!$AC1538/dataOrig!$AC1538,dataOrig!AB1538)</f>
        <v>2103.458191417948</v>
      </c>
      <c r="AC1538" s="9">
        <f>dataOrig!AC1538*VLOOKUP($C1538,pivot!$H$4:$Q$65,10,FALSE)/VLOOKUP($C1538,pivot!$H$4:$Q$65,6,FALSE)</f>
        <v>13522.146679607729</v>
      </c>
    </row>
    <row r="1539" spans="1:29">
      <c r="A1539">
        <v>1619</v>
      </c>
      <c r="B1539">
        <v>42009</v>
      </c>
      <c r="C1539">
        <f>dataOrig!C1539</f>
        <v>42009</v>
      </c>
      <c r="D1539">
        <v>42</v>
      </c>
      <c r="E1539" s="1">
        <f>IF(dataOrig!$I1539&gt;0,dataOrig!E1539*dataRevised!$I1539/dataOrig!$I1539,dataOrig!E1539)</f>
        <v>1291.8590235551094</v>
      </c>
      <c r="F1539" s="1">
        <f>IF(dataOrig!$I1539&gt;0,dataOrig!F1539*dataRevised!$I1539/dataOrig!$I1539,dataOrig!F1539)</f>
        <v>1318.6610779857135</v>
      </c>
      <c r="G1539" s="1">
        <f>IF(dataOrig!$I1539&gt;0,dataOrig!G1539*dataRevised!$I1539/dataOrig!$I1539,dataOrig!G1539)</f>
        <v>1123.5421217309167</v>
      </c>
      <c r="H1539" s="1">
        <f>IF(dataOrig!$I1539&gt;0,dataOrig!H1539*dataRevised!$I1539/dataOrig!$I1539,dataOrig!H1539)</f>
        <v>1159.9929157565382</v>
      </c>
      <c r="I1539" s="9">
        <f>dataOrig!I1539*VLOOKUP($C1539,pivot!$H$4:$Q$65,7,FALSE)/VLOOKUP($C1539,pivot!$H$4:$Q$65,2,FALSE)</f>
        <v>4894.0551390282781</v>
      </c>
      <c r="J1539" s="1">
        <f>dataOrig!J1539</f>
        <v>1205</v>
      </c>
      <c r="K1539" s="1">
        <f>dataOrig!K1539</f>
        <v>1230</v>
      </c>
      <c r="L1539" s="1">
        <f>dataOrig!L1539</f>
        <v>1048</v>
      </c>
      <c r="M1539" s="1">
        <f>dataOrig!M1539</f>
        <v>1082</v>
      </c>
      <c r="N1539" s="9">
        <f>dataOrig!N1539</f>
        <v>4565</v>
      </c>
      <c r="O1539" s="1">
        <f>IF(dataOrig!$S1539&gt;0,dataOrig!O1539*dataRevised!$S1539/dataOrig!$S1539,dataOrig!O1539)</f>
        <v>1143.894923479151</v>
      </c>
      <c r="P1539" s="1">
        <f>IF(dataOrig!$S1539&gt;0,dataOrig!P1539*dataRevised!$S1539/dataOrig!$S1539,dataOrig!P1539)</f>
        <v>1167.62718330237</v>
      </c>
      <c r="Q1539" s="1">
        <f>IF(dataOrig!$S1539&gt;0,dataOrig!Q1539*dataRevised!$S1539/dataOrig!$S1539,dataOrig!Q1539)</f>
        <v>994.85633178933631</v>
      </c>
      <c r="R1539" s="1">
        <f>IF(dataOrig!$S1539&gt;0,dataOrig!R1539*dataRevised!$S1539/dataOrig!$S1539,dataOrig!R1539)</f>
        <v>1027.1322051489142</v>
      </c>
      <c r="S1539" s="9">
        <f>dataOrig!S1539*VLOOKUP($C1539,pivot!$H$4:$Q$65,8,FALSE)/VLOOKUP($C1539,pivot!$H$4:$Q$65,4,FALSE)</f>
        <v>4333.5106437197719</v>
      </c>
      <c r="T1539" s="1">
        <f>IF(dataOrig!$X1539&gt;0,dataOrig!T1539*dataRevised!$X1539/dataOrig!$X1539,dataOrig!T1539)</f>
        <v>1396.0354080098421</v>
      </c>
      <c r="U1539" s="1">
        <f>IF(dataOrig!$X1539&gt;0,dataOrig!U1539*dataRevised!$X1539/dataOrig!$X1539,dataOrig!U1539)</f>
        <v>1434.582981246386</v>
      </c>
      <c r="V1539" s="1">
        <f>IF(dataOrig!$X1539&gt;0,dataOrig!V1539*dataRevised!$X1539/dataOrig!$X1539,dataOrig!V1539)</f>
        <v>394.67458506961646</v>
      </c>
      <c r="W1539" s="1">
        <f>IF(dataOrig!$X1539&gt;0,dataOrig!W1539*dataRevised!$X1539/dataOrig!$X1539,dataOrig!W1539)</f>
        <v>980.33487390211064</v>
      </c>
      <c r="X1539" s="9">
        <f>dataOrig!X1539*VLOOKUP($C1539,pivot!$H$4:$Q$65,9,FALSE)/VLOOKUP($C1539,pivot!$H$4:$Q$65,5,FALSE)</f>
        <v>4205.6278482279549</v>
      </c>
      <c r="Y1539" s="1">
        <f>IF(dataOrig!$AC1539&gt;0,dataOrig!Y1539*dataRevised!$AC1539/dataOrig!$AC1539,dataOrig!Y1539)</f>
        <v>1366.2883510849035</v>
      </c>
      <c r="Z1539" s="1">
        <f>IF(dataOrig!$AC1539&gt;0,dataOrig!Z1539*dataRevised!$AC1539/dataOrig!$AC1539,dataOrig!Z1539)</f>
        <v>1404.0145433960022</v>
      </c>
      <c r="AA1539" s="1">
        <f>IF(dataOrig!$AC1539&gt;0,dataOrig!AA1539*dataRevised!$AC1539/dataOrig!$AC1539,dataOrig!AA1539)</f>
        <v>386.26476445795356</v>
      </c>
      <c r="AB1539" s="1">
        <f>IF(dataOrig!$AC1539&gt;0,dataOrig!AB1539*dataRevised!$AC1539/dataOrig!$AC1539,dataOrig!AB1539)</f>
        <v>959.4456635481688</v>
      </c>
      <c r="AC1539" s="9">
        <f>dataOrig!AC1539*VLOOKUP($C1539,pivot!$H$4:$Q$65,10,FALSE)/VLOOKUP($C1539,pivot!$H$4:$Q$65,6,FALSE)</f>
        <v>4116.0133224870278</v>
      </c>
    </row>
    <row r="1540" spans="1:29">
      <c r="A1540">
        <v>1620</v>
      </c>
      <c r="B1540">
        <v>42009</v>
      </c>
      <c r="C1540">
        <f>dataOrig!C1540</f>
        <v>42009</v>
      </c>
      <c r="D1540">
        <v>42</v>
      </c>
      <c r="E1540" s="1">
        <f>IF(dataOrig!$I1540&gt;0,dataOrig!E1540*dataRevised!$I1540/dataOrig!$I1540,dataOrig!E1540)</f>
        <v>1819.3234547493951</v>
      </c>
      <c r="F1540" s="1">
        <f>IF(dataOrig!$I1540&gt;0,dataOrig!F1540*dataRevised!$I1540/dataOrig!$I1540,dataOrig!F1540)</f>
        <v>2920.3518507586041</v>
      </c>
      <c r="G1540" s="1">
        <f>IF(dataOrig!$I1540&gt;0,dataOrig!G1540*dataRevised!$I1540/dataOrig!$I1540,dataOrig!G1540)</f>
        <v>2094.8485742960033</v>
      </c>
      <c r="H1540" s="1">
        <f>IF(dataOrig!$I1540&gt;0,dataOrig!H1540*dataRevised!$I1540/dataOrig!$I1540,dataOrig!H1540)</f>
        <v>2977.1722061514847</v>
      </c>
      <c r="I1540" s="9">
        <f>dataOrig!I1540*VLOOKUP($C1540,pivot!$H$4:$Q$65,7,FALSE)/VLOOKUP($C1540,pivot!$H$4:$Q$65,2,FALSE)</f>
        <v>9811.6960859554874</v>
      </c>
      <c r="J1540" s="1">
        <f>dataOrig!J1540</f>
        <v>1697</v>
      </c>
      <c r="K1540" s="1">
        <f>dataOrig!K1540</f>
        <v>2724</v>
      </c>
      <c r="L1540" s="1">
        <f>dataOrig!L1540</f>
        <v>1954</v>
      </c>
      <c r="M1540" s="1">
        <f>dataOrig!M1540</f>
        <v>2777</v>
      </c>
      <c r="N1540" s="9">
        <f>dataOrig!N1540</f>
        <v>9152</v>
      </c>
      <c r="O1540" s="1">
        <f>IF(dataOrig!$S1540&gt;0,dataOrig!O1540*dataRevised!$S1540/dataOrig!$S1540,dataOrig!O1540)</f>
        <v>1610.9457968000991</v>
      </c>
      <c r="P1540" s="1">
        <f>IF(dataOrig!$S1540&gt;0,dataOrig!P1540*dataRevised!$S1540/dataOrig!$S1540,dataOrig!P1540)</f>
        <v>2585.8670303379317</v>
      </c>
      <c r="Q1540" s="1">
        <f>IF(dataOrig!$S1540&gt;0,dataOrig!Q1540*dataRevised!$S1540/dataOrig!$S1540,dataOrig!Q1540)</f>
        <v>1854.9134277827893</v>
      </c>
      <c r="R1540" s="1">
        <f>IF(dataOrig!$S1540&gt;0,dataOrig!R1540*dataRevised!$S1540/dataOrig!$S1540,dataOrig!R1540)</f>
        <v>2636.1794211631559</v>
      </c>
      <c r="S1540" s="9">
        <f>dataOrig!S1540*VLOOKUP($C1540,pivot!$H$4:$Q$65,8,FALSE)/VLOOKUP($C1540,pivot!$H$4:$Q$65,4,FALSE)</f>
        <v>8687.9056760839758</v>
      </c>
      <c r="T1540" s="1">
        <f>IF(dataOrig!$X1540&gt;0,dataOrig!T1540*dataRevised!$X1540/dataOrig!$X1540,dataOrig!T1540)</f>
        <v>1965.0501538538283</v>
      </c>
      <c r="U1540" s="1">
        <f>IF(dataOrig!$X1540&gt;0,dataOrig!U1540*dataRevised!$X1540/dataOrig!$X1540,dataOrig!U1540)</f>
        <v>3183.6791168545751</v>
      </c>
      <c r="V1540" s="1">
        <f>IF(dataOrig!$X1540&gt;0,dataOrig!V1540*dataRevised!$X1540/dataOrig!$X1540,dataOrig!V1540)</f>
        <v>740.28862238363126</v>
      </c>
      <c r="W1540" s="1">
        <f>IF(dataOrig!$X1540&gt;0,dataOrig!W1540*dataRevised!$X1540/dataOrig!$X1540,dataOrig!W1540)</f>
        <v>2524.8660469936394</v>
      </c>
      <c r="X1540" s="9">
        <f>dataOrig!X1540*VLOOKUP($C1540,pivot!$H$4:$Q$65,9,FALSE)/VLOOKUP($C1540,pivot!$H$4:$Q$65,5,FALSE)</f>
        <v>8413.8839400856741</v>
      </c>
      <c r="Y1540" s="1">
        <f>IF(dataOrig!$AC1540&gt;0,dataOrig!Y1540*dataRevised!$AC1540/dataOrig!$AC1540,dataOrig!Y1540)</f>
        <v>1923.1783944044171</v>
      </c>
      <c r="Z1540" s="1">
        <f>IF(dataOrig!$AC1540&gt;0,dataOrig!Z1540*dataRevised!$AC1540/dataOrig!$AC1540,dataOrig!Z1540)</f>
        <v>3115.8405195121049</v>
      </c>
      <c r="AA1540" s="1">
        <f>IF(dataOrig!$AC1540&gt;0,dataOrig!AA1540*dataRevised!$AC1540/dataOrig!$AC1540,dataOrig!AA1540)</f>
        <v>724.51437506541788</v>
      </c>
      <c r="AB1540" s="1">
        <f>IF(dataOrig!$AC1540&gt;0,dataOrig!AB1540*dataRevised!$AC1540/dataOrig!$AC1540,dataOrig!AB1540)</f>
        <v>2471.0655963769636</v>
      </c>
      <c r="AC1540" s="9">
        <f>dataOrig!AC1540*VLOOKUP($C1540,pivot!$H$4:$Q$65,10,FALSE)/VLOOKUP($C1540,pivot!$H$4:$Q$65,6,FALSE)</f>
        <v>8234.5988853589042</v>
      </c>
    </row>
    <row r="1541" spans="1:29">
      <c r="A1541">
        <v>1621</v>
      </c>
      <c r="B1541">
        <v>42009</v>
      </c>
      <c r="C1541">
        <f>dataOrig!C1541</f>
        <v>42009</v>
      </c>
      <c r="D1541">
        <v>42</v>
      </c>
      <c r="E1541" s="1">
        <f>IF(dataOrig!$I1541&gt;0,dataOrig!E1541*dataRevised!$I1541/dataOrig!$I1541,dataOrig!E1541)</f>
        <v>124.36153255800225</v>
      </c>
      <c r="F1541" s="1">
        <f>IF(dataOrig!$I1541&gt;0,dataOrig!F1541*dataRevised!$I1541/dataOrig!$I1541,dataOrig!F1541)</f>
        <v>229.42558592596967</v>
      </c>
      <c r="G1541" s="1">
        <f>IF(dataOrig!$I1541&gt;0,dataOrig!G1541*dataRevised!$I1541/dataOrig!$I1541,dataOrig!G1541)</f>
        <v>245.50681858433205</v>
      </c>
      <c r="H1541" s="1">
        <f>IF(dataOrig!$I1541&gt;0,dataOrig!H1541*dataRevised!$I1541/dataOrig!$I1541,dataOrig!H1541)</f>
        <v>759.03418147470347</v>
      </c>
      <c r="I1541" s="9">
        <f>dataOrig!I1541*VLOOKUP($C1541,pivot!$H$4:$Q$65,7,FALSE)/VLOOKUP($C1541,pivot!$H$4:$Q$65,2,FALSE)</f>
        <v>1358.3281185430073</v>
      </c>
      <c r="J1541" s="1">
        <f>dataOrig!J1541</f>
        <v>116</v>
      </c>
      <c r="K1541" s="1">
        <f>dataOrig!K1541</f>
        <v>214</v>
      </c>
      <c r="L1541" s="1">
        <f>dataOrig!L1541</f>
        <v>229</v>
      </c>
      <c r="M1541" s="1">
        <f>dataOrig!M1541</f>
        <v>708</v>
      </c>
      <c r="N1541" s="9">
        <f>dataOrig!N1541</f>
        <v>1267</v>
      </c>
      <c r="O1541" s="1">
        <f>IF(dataOrig!$S1541&gt;0,dataOrig!O1541*dataRevised!$S1541/dataOrig!$S1541,dataOrig!O1541)</f>
        <v>110.11768557973571</v>
      </c>
      <c r="P1541" s="1">
        <f>IF(dataOrig!$S1541&gt;0,dataOrig!P1541*dataRevised!$S1541/dataOrig!$S1541,dataOrig!P1541)</f>
        <v>203.14814408675377</v>
      </c>
      <c r="Q1541" s="1">
        <f>IF(dataOrig!$S1541&gt;0,dataOrig!Q1541*dataRevised!$S1541/dataOrig!$S1541,dataOrig!Q1541)</f>
        <v>217.38749998068513</v>
      </c>
      <c r="R1541" s="1">
        <f>IF(dataOrig!$S1541&gt;0,dataOrig!R1541*dataRevised!$S1541/dataOrig!$S1541,dataOrig!R1541)</f>
        <v>672.09759819355929</v>
      </c>
      <c r="S1541" s="9">
        <f>dataOrig!S1541*VLOOKUP($C1541,pivot!$H$4:$Q$65,8,FALSE)/VLOOKUP($C1541,pivot!$H$4:$Q$65,4,FALSE)</f>
        <v>1202.750927840734</v>
      </c>
      <c r="T1541" s="1">
        <f>IF(dataOrig!$X1541&gt;0,dataOrig!T1541*dataRevised!$X1541/dataOrig!$X1541,dataOrig!T1541)</f>
        <v>134.47846572294367</v>
      </c>
      <c r="U1541" s="1">
        <f>IF(dataOrig!$X1541&gt;0,dataOrig!U1541*dataRevised!$X1541/dataOrig!$X1541,dataOrig!U1541)</f>
        <v>246.17881998792944</v>
      </c>
      <c r="V1541" s="1">
        <f>IF(dataOrig!$X1541&gt;0,dataOrig!V1541*dataRevised!$X1541/dataOrig!$X1541,dataOrig!V1541)</f>
        <v>88.484202202067166</v>
      </c>
      <c r="W1541" s="1">
        <f>IF(dataOrig!$X1541&gt;0,dataOrig!W1541*dataRevised!$X1541/dataOrig!$X1541,dataOrig!W1541)</f>
        <v>651.80442018156407</v>
      </c>
      <c r="X1541" s="9">
        <f>dataOrig!X1541*VLOOKUP($C1541,pivot!$H$4:$Q$65,9,FALSE)/VLOOKUP($C1541,pivot!$H$4:$Q$65,5,FALSE)</f>
        <v>1120.9459080945044</v>
      </c>
      <c r="Y1541" s="1">
        <f>IF(dataOrig!$AC1541&gt;0,dataOrig!Y1541*dataRevised!$AC1541/dataOrig!$AC1541,dataOrig!Y1541)</f>
        <v>131.61296635803743</v>
      </c>
      <c r="Z1541" s="1">
        <f>IF(dataOrig!$AC1541&gt;0,dataOrig!Z1541*dataRevised!$AC1541/dataOrig!$AC1541,dataOrig!Z1541)</f>
        <v>240.93318271406196</v>
      </c>
      <c r="AA1541" s="1">
        <f>IF(dataOrig!$AC1541&gt;0,dataOrig!AA1541*dataRevised!$AC1541/dataOrig!$AC1541,dataOrig!AA1541)</f>
        <v>86.598759623203776</v>
      </c>
      <c r="AB1541" s="1">
        <f>IF(dataOrig!$AC1541&gt;0,dataOrig!AB1541*dataRevised!$AC1541/dataOrig!$AC1541,dataOrig!AB1541)</f>
        <v>637.91561544221395</v>
      </c>
      <c r="AC1541" s="9">
        <f>dataOrig!AC1541*VLOOKUP($C1541,pivot!$H$4:$Q$65,10,FALSE)/VLOOKUP($C1541,pivot!$H$4:$Q$65,6,FALSE)</f>
        <v>1097.0605241375172</v>
      </c>
    </row>
    <row r="1542" spans="1:29">
      <c r="A1542">
        <v>1622</v>
      </c>
      <c r="B1542">
        <v>42009</v>
      </c>
      <c r="C1542">
        <f>dataOrig!C1542</f>
        <v>42009</v>
      </c>
      <c r="D1542">
        <v>42</v>
      </c>
      <c r="E1542" s="1">
        <f>IF(dataOrig!$I1542&gt;0,dataOrig!E1542*dataRevised!$I1542/dataOrig!$I1542,dataOrig!E1542)</f>
        <v>263.73221559714267</v>
      </c>
      <c r="F1542" s="1">
        <f>IF(dataOrig!$I1542&gt;0,dataOrig!F1542*dataRevised!$I1542/dataOrig!$I1542,dataOrig!F1542)</f>
        <v>298.03884526831575</v>
      </c>
      <c r="G1542" s="1">
        <f>IF(dataOrig!$I1542&gt;0,dataOrig!G1542*dataRevised!$I1542/dataOrig!$I1542,dataOrig!G1542)</f>
        <v>708.64631914516804</v>
      </c>
      <c r="H1542" s="1">
        <f>IF(dataOrig!$I1542&gt;0,dataOrig!H1542*dataRevised!$I1542/dataOrig!$I1542,dataOrig!H1542)</f>
        <v>825.50327646260121</v>
      </c>
      <c r="I1542" s="9">
        <f>dataOrig!I1542*VLOOKUP($C1542,pivot!$H$4:$Q$65,7,FALSE)/VLOOKUP($C1542,pivot!$H$4:$Q$65,2,FALSE)</f>
        <v>2095.9206564732276</v>
      </c>
      <c r="J1542" s="1">
        <f>dataOrig!J1542</f>
        <v>246</v>
      </c>
      <c r="K1542" s="1">
        <f>dataOrig!K1542</f>
        <v>278</v>
      </c>
      <c r="L1542" s="1">
        <f>dataOrig!L1542</f>
        <v>661</v>
      </c>
      <c r="M1542" s="1">
        <f>dataOrig!M1542</f>
        <v>770</v>
      </c>
      <c r="N1542" s="9">
        <f>dataOrig!N1542</f>
        <v>1955</v>
      </c>
      <c r="O1542" s="1">
        <f>IF(dataOrig!$S1542&gt;0,dataOrig!O1542*dataRevised!$S1542/dataOrig!$S1542,dataOrig!O1542)</f>
        <v>233.52543666047399</v>
      </c>
      <c r="P1542" s="1">
        <f>IF(dataOrig!$S1542&gt;0,dataOrig!P1542*dataRevised!$S1542/dataOrig!$S1542,dataOrig!P1542)</f>
        <v>263.90272923419417</v>
      </c>
      <c r="Q1542" s="1">
        <f>IF(dataOrig!$S1542&gt;0,dataOrig!Q1542*dataRevised!$S1542/dataOrig!$S1542,dataOrig!Q1542)</f>
        <v>627.48094972590775</v>
      </c>
      <c r="R1542" s="1">
        <f>IF(dataOrig!$S1542&gt;0,dataOrig!R1542*dataRevised!$S1542/dataOrig!$S1542,dataOrig!R1542)</f>
        <v>730.9536025551422</v>
      </c>
      <c r="S1542" s="9">
        <f>dataOrig!S1542*VLOOKUP($C1542,pivot!$H$4:$Q$65,8,FALSE)/VLOOKUP($C1542,pivot!$H$4:$Q$65,4,FALSE)</f>
        <v>1855.8627181757181</v>
      </c>
      <c r="T1542" s="1">
        <f>IF(dataOrig!$X1542&gt;0,dataOrig!T1542*dataRevised!$X1542/dataOrig!$X1542,dataOrig!T1542)</f>
        <v>284.28835261951286</v>
      </c>
      <c r="U1542" s="1">
        <f>IF(dataOrig!$X1542&gt;0,dataOrig!U1542*dataRevised!$X1542/dataOrig!$X1542,dataOrig!U1542)</f>
        <v>322.83592585605697</v>
      </c>
      <c r="V1542" s="1">
        <f>IF(dataOrig!$X1542&gt;0,dataOrig!V1542*dataRevised!$X1542/dataOrig!$X1542,dataOrig!V1542)</f>
        <v>253.18746966730112</v>
      </c>
      <c r="W1542" s="1">
        <f>IF(dataOrig!$X1542&gt;0,dataOrig!W1542*dataRevised!$X1542/dataOrig!$X1542,dataOrig!W1542)</f>
        <v>705.68341459173371</v>
      </c>
      <c r="X1542" s="9">
        <f>dataOrig!X1542*VLOOKUP($C1542,pivot!$H$4:$Q$65,9,FALSE)/VLOOKUP($C1542,pivot!$H$4:$Q$65,5,FALSE)</f>
        <v>1565.9951627346047</v>
      </c>
      <c r="Y1542" s="1">
        <f>IF(dataOrig!$AC1542&gt;0,dataOrig!Y1542*dataRevised!$AC1542/dataOrig!$AC1542,dataOrig!Y1542)</f>
        <v>278.23066829435277</v>
      </c>
      <c r="Z1542" s="1">
        <f>IF(dataOrig!$AC1542&gt;0,dataOrig!Z1542*dataRevised!$AC1542/dataOrig!$AC1542,dataOrig!Z1542)</f>
        <v>315.95686060545148</v>
      </c>
      <c r="AA1542" s="1">
        <f>IF(dataOrig!$AC1542&gt;0,dataOrig!AA1542*dataRevised!$AC1542/dataOrig!$AC1542,dataOrig!AA1542)</f>
        <v>247.79249040698909</v>
      </c>
      <c r="AB1542" s="1">
        <f>IF(dataOrig!$AC1542&gt;0,dataOrig!AB1542*dataRevised!$AC1542/dataOrig!$AC1542,dataOrig!AB1542)</f>
        <v>690.64654333159069</v>
      </c>
      <c r="AC1542" s="9">
        <f>dataOrig!AC1542*VLOOKUP($C1542,pivot!$H$4:$Q$65,10,FALSE)/VLOOKUP($C1542,pivot!$H$4:$Q$65,6,FALSE)</f>
        <v>1532.626562638384</v>
      </c>
    </row>
    <row r="1543" spans="1:29">
      <c r="A1543">
        <v>1623</v>
      </c>
      <c r="B1543">
        <v>42057</v>
      </c>
      <c r="C1543">
        <f>dataOrig!C1543</f>
        <v>42057</v>
      </c>
      <c r="D1543">
        <v>42</v>
      </c>
      <c r="E1543" s="1">
        <f>IF(dataOrig!$I1543&gt;0,dataOrig!E1543*dataRevised!$I1543/dataOrig!$I1543,dataOrig!E1543)</f>
        <v>480.95833333333337</v>
      </c>
      <c r="F1543" s="1">
        <f>IF(dataOrig!$I1543&gt;0,dataOrig!F1543*dataRevised!$I1543/dataOrig!$I1543,dataOrig!F1543)</f>
        <v>1094.28125</v>
      </c>
      <c r="G1543" s="1">
        <f>IF(dataOrig!$I1543&gt;0,dataOrig!G1543*dataRevised!$I1543/dataOrig!$I1543,dataOrig!G1543)</f>
        <v>1553.0104166666667</v>
      </c>
      <c r="H1543" s="1">
        <f>IF(dataOrig!$I1543&gt;0,dataOrig!H1543*dataRevised!$I1543/dataOrig!$I1543,dataOrig!H1543)</f>
        <v>1277.1666666666667</v>
      </c>
      <c r="I1543" s="9">
        <f>dataOrig!I1543*VLOOKUP($C1543,pivot!$H$4:$Q$65,7,FALSE)/VLOOKUP($C1543,pivot!$H$4:$Q$65,2,FALSE)</f>
        <v>4405.416666666667</v>
      </c>
      <c r="J1543" s="1">
        <f>dataOrig!J1543</f>
        <v>476</v>
      </c>
      <c r="K1543" s="1">
        <f>dataOrig!K1543</f>
        <v>1083</v>
      </c>
      <c r="L1543" s="1">
        <f>dataOrig!L1543</f>
        <v>1537</v>
      </c>
      <c r="M1543" s="1">
        <f>dataOrig!M1543</f>
        <v>1264</v>
      </c>
      <c r="N1543" s="9">
        <f>dataOrig!N1543</f>
        <v>4360</v>
      </c>
      <c r="O1543" s="1">
        <f>IF(dataOrig!$S1543&gt;0,dataOrig!O1543*dataRevised!$S1543/dataOrig!$S1543,dataOrig!O1543)</f>
        <v>550.85752655454462</v>
      </c>
      <c r="P1543" s="1">
        <f>IF(dataOrig!$S1543&gt;0,dataOrig!P1543*dataRevised!$S1543/dataOrig!$S1543,dataOrig!P1543)</f>
        <v>1253.3165992827139</v>
      </c>
      <c r="Q1543" s="1">
        <f>IF(dataOrig!$S1543&gt;0,dataOrig!Q1543*dataRevised!$S1543/dataOrig!$S1543,dataOrig!Q1543)</f>
        <v>1778.7143241897795</v>
      </c>
      <c r="R1543" s="1">
        <f>IF(dataOrig!$S1543&gt;0,dataOrig!R1543*dataRevised!$S1543/dataOrig!$S1543,dataOrig!R1543)</f>
        <v>1462.7813310187908</v>
      </c>
      <c r="S1543" s="9">
        <f>dataOrig!S1543*VLOOKUP($C1543,pivot!$H$4:$Q$65,8,FALSE)/VLOOKUP($C1543,pivot!$H$4:$Q$65,4,FALSE)</f>
        <v>5045.6697810458281</v>
      </c>
      <c r="T1543" s="1">
        <f>IF(dataOrig!$X1543&gt;0,dataOrig!T1543*dataRevised!$X1543/dataOrig!$X1543,dataOrig!T1543)</f>
        <v>650.14672512750144</v>
      </c>
      <c r="U1543" s="1">
        <f>IF(dataOrig!$X1543&gt;0,dataOrig!U1543*dataRevised!$X1543/dataOrig!$X1543,dataOrig!U1543)</f>
        <v>2085.9165069343144</v>
      </c>
      <c r="V1543" s="1">
        <f>IF(dataOrig!$X1543&gt;0,dataOrig!V1543*dataRevised!$X1543/dataOrig!$X1543,dataOrig!V1543)</f>
        <v>974.1725902823465</v>
      </c>
      <c r="W1543" s="1">
        <f>IF(dataOrig!$X1543&gt;0,dataOrig!W1543*dataRevised!$X1543/dataOrig!$X1543,dataOrig!W1543)</f>
        <v>2047.5082686077701</v>
      </c>
      <c r="X1543" s="9">
        <f>dataOrig!X1543*VLOOKUP($C1543,pivot!$H$4:$Q$65,9,FALSE)/VLOOKUP($C1543,pivot!$H$4:$Q$65,5,FALSE)</f>
        <v>5757.7440909519328</v>
      </c>
      <c r="Y1543" s="1">
        <f>IF(dataOrig!$AC1543&gt;0,dataOrig!Y1543*dataRevised!$AC1543/dataOrig!$AC1543,dataOrig!Y1543)</f>
        <v>666.43797993617932</v>
      </c>
      <c r="Z1543" s="1">
        <f>IF(dataOrig!$AC1543&gt;0,dataOrig!Z1543*dataRevised!$AC1543/dataOrig!$AC1543,dataOrig!Z1543)</f>
        <v>2138.185011889761</v>
      </c>
      <c r="AA1543" s="1">
        <f>IF(dataOrig!$AC1543&gt;0,dataOrig!AA1543*dataRevised!$AC1543/dataOrig!$AC1543,dataOrig!AA1543)</f>
        <v>998.58322450157925</v>
      </c>
      <c r="AB1543" s="1">
        <f>IF(dataOrig!$AC1543&gt;0,dataOrig!AB1543*dataRevised!$AC1543/dataOrig!$AC1543,dataOrig!AB1543)</f>
        <v>2098.8143471244662</v>
      </c>
      <c r="AC1543" s="9">
        <f>dataOrig!AC1543*VLOOKUP($C1543,pivot!$H$4:$Q$65,10,FALSE)/VLOOKUP($C1543,pivot!$H$4:$Q$65,6,FALSE)</f>
        <v>5902.0205634519853</v>
      </c>
    </row>
    <row r="1544" spans="1:29">
      <c r="A1544">
        <v>1624</v>
      </c>
      <c r="B1544">
        <v>42057</v>
      </c>
      <c r="C1544">
        <f>dataOrig!C1544</f>
        <v>42057</v>
      </c>
      <c r="D1544">
        <v>42</v>
      </c>
      <c r="E1544" s="1">
        <f>IF(dataOrig!$I1544&gt;0,dataOrig!E1544*dataRevised!$I1544/dataOrig!$I1544,dataOrig!E1544)</f>
        <v>241.48958333333331</v>
      </c>
      <c r="F1544" s="1">
        <f>IF(dataOrig!$I1544&gt;0,dataOrig!F1544*dataRevised!$I1544/dataOrig!$I1544,dataOrig!F1544)</f>
        <v>328.38541666666663</v>
      </c>
      <c r="G1544" s="1">
        <f>IF(dataOrig!$I1544&gt;0,dataOrig!G1544*dataRevised!$I1544/dataOrig!$I1544,dataOrig!G1544)</f>
        <v>283.92708333333331</v>
      </c>
      <c r="H1544" s="1">
        <f>IF(dataOrig!$I1544&gt;0,dataOrig!H1544*dataRevised!$I1544/dataOrig!$I1544,dataOrig!H1544)</f>
        <v>463.78125</v>
      </c>
      <c r="I1544" s="9">
        <f>dataOrig!I1544*VLOOKUP($C1544,pivot!$H$4:$Q$65,7,FALSE)/VLOOKUP($C1544,pivot!$H$4:$Q$65,2,FALSE)</f>
        <v>1317.5833333333333</v>
      </c>
      <c r="J1544" s="1">
        <f>dataOrig!J1544</f>
        <v>239</v>
      </c>
      <c r="K1544" s="1">
        <f>dataOrig!K1544</f>
        <v>325</v>
      </c>
      <c r="L1544" s="1">
        <f>dataOrig!L1544</f>
        <v>281</v>
      </c>
      <c r="M1544" s="1">
        <f>dataOrig!M1544</f>
        <v>459</v>
      </c>
      <c r="N1544" s="9">
        <f>dataOrig!N1544</f>
        <v>1304</v>
      </c>
      <c r="O1544" s="1">
        <f>IF(dataOrig!$S1544&gt;0,dataOrig!O1544*dataRevised!$S1544/dataOrig!$S1544,dataOrig!O1544)</f>
        <v>276.58602698852138</v>
      </c>
      <c r="P1544" s="1">
        <f>IF(dataOrig!$S1544&gt;0,dataOrig!P1544*dataRevised!$S1544/dataOrig!$S1544,dataOrig!P1544)</f>
        <v>376.11070615593911</v>
      </c>
      <c r="Q1544" s="1">
        <f>IF(dataOrig!$S1544&gt;0,dataOrig!Q1544*dataRevised!$S1544/dataOrig!$S1544,dataOrig!Q1544)</f>
        <v>325.19110286098123</v>
      </c>
      <c r="R1544" s="1">
        <f>IF(dataOrig!$S1544&gt;0,dataOrig!R1544*dataRevised!$S1544/dataOrig!$S1544,dataOrig!R1544)</f>
        <v>531.18404346331101</v>
      </c>
      <c r="S1544" s="9">
        <f>dataOrig!S1544*VLOOKUP($C1544,pivot!$H$4:$Q$65,8,FALSE)/VLOOKUP($C1544,pivot!$H$4:$Q$65,4,FALSE)</f>
        <v>1509.0718794687527</v>
      </c>
      <c r="T1544" s="1">
        <f>IF(dataOrig!$X1544&gt;0,dataOrig!T1544*dataRevised!$X1544/dataOrig!$X1544,dataOrig!T1544)</f>
        <v>326.81919157859363</v>
      </c>
      <c r="U1544" s="1">
        <f>IF(dataOrig!$X1544&gt;0,dataOrig!U1544*dataRevised!$X1544/dataOrig!$X1544,dataOrig!U1544)</f>
        <v>600.56518110596267</v>
      </c>
      <c r="V1544" s="1">
        <f>IF(dataOrig!$X1544&gt;0,dataOrig!V1544*dataRevised!$X1544/dataOrig!$X1544,dataOrig!V1544)</f>
        <v>172.48790666647997</v>
      </c>
      <c r="W1544" s="1">
        <f>IF(dataOrig!$X1544&gt;0,dataOrig!W1544*dataRevised!$X1544/dataOrig!$X1544,dataOrig!W1544)</f>
        <v>725.56653856871526</v>
      </c>
      <c r="X1544" s="9">
        <f>dataOrig!X1544*VLOOKUP($C1544,pivot!$H$4:$Q$65,9,FALSE)/VLOOKUP($C1544,pivot!$H$4:$Q$65,5,FALSE)</f>
        <v>1825.4388179197515</v>
      </c>
      <c r="Y1544" s="1">
        <f>IF(dataOrig!$AC1544&gt;0,dataOrig!Y1544*dataRevised!$AC1544/dataOrig!$AC1544,dataOrig!Y1544)</f>
        <v>335.00856563923946</v>
      </c>
      <c r="Z1544" s="1">
        <f>IF(dataOrig!$AC1544&gt;0,dataOrig!Z1544*dataRevised!$AC1544/dataOrig!$AC1544,dataOrig!Z1544)</f>
        <v>615.61403087552549</v>
      </c>
      <c r="AA1544" s="1">
        <f>IF(dataOrig!$AC1544&gt;0,dataOrig!AA1544*dataRevised!$AC1544/dataOrig!$AC1544,dataOrig!AA1544)</f>
        <v>176.8100763095986</v>
      </c>
      <c r="AB1544" s="1">
        <f>IF(dataOrig!$AC1544&gt;0,dataOrig!AB1544*dataRevised!$AC1544/dataOrig!$AC1544,dataOrig!AB1544)</f>
        <v>743.74764892985002</v>
      </c>
      <c r="AC1544" s="9">
        <f>dataOrig!AC1544*VLOOKUP($C1544,pivot!$H$4:$Q$65,10,FALSE)/VLOOKUP($C1544,pivot!$H$4:$Q$65,6,FALSE)</f>
        <v>1871.1803217542135</v>
      </c>
    </row>
    <row r="1545" spans="1:29">
      <c r="A1545">
        <v>1625</v>
      </c>
      <c r="B1545">
        <v>42055</v>
      </c>
      <c r="C1545">
        <f>dataOrig!C1545</f>
        <v>42055</v>
      </c>
      <c r="D1545">
        <v>42</v>
      </c>
      <c r="E1545" s="1">
        <f>IF(dataOrig!$I1545&gt;0,dataOrig!E1545*dataRevised!$I1545/dataOrig!$I1545,dataOrig!E1545)</f>
        <v>224.03027079303675</v>
      </c>
      <c r="F1545" s="1">
        <f>IF(dataOrig!$I1545&gt;0,dataOrig!F1545*dataRevised!$I1545/dataOrig!$I1545,dataOrig!F1545)</f>
        <v>457.4663926499033</v>
      </c>
      <c r="G1545" s="1">
        <f>IF(dataOrig!$I1545&gt;0,dataOrig!G1545*dataRevised!$I1545/dataOrig!$I1545,dataOrig!G1545)</f>
        <v>323.21924564796905</v>
      </c>
      <c r="H1545" s="1">
        <f>IF(dataOrig!$I1545&gt;0,dataOrig!H1545*dataRevised!$I1545/dataOrig!$I1545,dataOrig!H1545)</f>
        <v>992.7448259187621</v>
      </c>
      <c r="I1545" s="9">
        <f>dataOrig!I1545*VLOOKUP($C1545,pivot!$H$4:$Q$65,7,FALSE)/VLOOKUP($C1545,pivot!$H$4:$Q$65,2,FALSE)</f>
        <v>1997.4607350096712</v>
      </c>
      <c r="J1545" s="1">
        <f>dataOrig!J1545</f>
        <v>262</v>
      </c>
      <c r="K1545" s="1">
        <f>dataOrig!K1545</f>
        <v>535</v>
      </c>
      <c r="L1545" s="1">
        <f>dataOrig!L1545</f>
        <v>378</v>
      </c>
      <c r="M1545" s="1">
        <f>dataOrig!M1545</f>
        <v>1161</v>
      </c>
      <c r="N1545" s="9">
        <f>dataOrig!N1545</f>
        <v>2336</v>
      </c>
      <c r="O1545" s="1">
        <f>IF(dataOrig!$S1545&gt;0,dataOrig!O1545*dataRevised!$S1545/dataOrig!$S1545,dataOrig!O1545)</f>
        <v>251.96219274262569</v>
      </c>
      <c r="P1545" s="1">
        <f>IF(dataOrig!$S1545&gt;0,dataOrig!P1545*dataRevised!$S1545/dataOrig!$S1545,dataOrig!P1545)</f>
        <v>514.50295082940738</v>
      </c>
      <c r="Q1545" s="1">
        <f>IF(dataOrig!$S1545&gt;0,dataOrig!Q1545*dataRevised!$S1545/dataOrig!$S1545,dataOrig!Q1545)</f>
        <v>363.51797273554394</v>
      </c>
      <c r="R1545" s="1">
        <f>IF(dataOrig!$S1545&gt;0,dataOrig!R1545*dataRevised!$S1545/dataOrig!$S1545,dataOrig!R1545)</f>
        <v>1116.5194876877422</v>
      </c>
      <c r="S1545" s="9">
        <f>dataOrig!S1545*VLOOKUP($C1545,pivot!$H$4:$Q$65,8,FALSE)/VLOOKUP($C1545,pivot!$H$4:$Q$65,4,FALSE)</f>
        <v>2246.5026039953195</v>
      </c>
      <c r="T1545" s="1">
        <f>IF(dataOrig!$X1545&gt;0,dataOrig!T1545*dataRevised!$X1545/dataOrig!$X1545,dataOrig!T1545)</f>
        <v>264.51108297293052</v>
      </c>
      <c r="U1545" s="1">
        <f>IF(dataOrig!$X1545&gt;0,dataOrig!U1545*dataRevised!$X1545/dataOrig!$X1545,dataOrig!U1545)</f>
        <v>682.90662976657393</v>
      </c>
      <c r="V1545" s="1">
        <f>IF(dataOrig!$X1545&gt;0,dataOrig!V1545*dataRevised!$X1545/dataOrig!$X1545,dataOrig!V1545)</f>
        <v>265.22022796749599</v>
      </c>
      <c r="W1545" s="1">
        <f>IF(dataOrig!$X1545&gt;0,dataOrig!W1545*dataRevised!$X1545/dataOrig!$X1545,dataOrig!W1545)</f>
        <v>641.06707508720956</v>
      </c>
      <c r="X1545" s="9">
        <f>dataOrig!X1545*VLOOKUP($C1545,pivot!$H$4:$Q$65,9,FALSE)/VLOOKUP($C1545,pivot!$H$4:$Q$65,5,FALSE)</f>
        <v>1853.7050157942101</v>
      </c>
      <c r="Y1545" s="1">
        <f>IF(dataOrig!$AC1545&gt;0,dataOrig!Y1545*dataRevised!$AC1545/dataOrig!$AC1545,dataOrig!Y1545)</f>
        <v>254.68047655311997</v>
      </c>
      <c r="Z1545" s="1">
        <f>IF(dataOrig!$AC1545&gt;0,dataOrig!Z1545*dataRevised!$AC1545/dataOrig!$AC1545,dataOrig!Z1545)</f>
        <v>657.52627056475751</v>
      </c>
      <c r="AA1545" s="1">
        <f>IF(dataOrig!$AC1545&gt;0,dataOrig!AA1545*dataRevised!$AC1545/dataOrig!$AC1545,dataOrig!AA1545)</f>
        <v>255.36326603449564</v>
      </c>
      <c r="AB1545" s="1">
        <f>IF(dataOrig!$AC1545&gt;0,dataOrig!AB1545*dataRevised!$AC1545/dataOrig!$AC1545,dataOrig!AB1545)</f>
        <v>617.2416911635936</v>
      </c>
      <c r="AC1545" s="9">
        <f>dataOrig!AC1545*VLOOKUP($C1545,pivot!$H$4:$Q$65,10,FALSE)/VLOOKUP($C1545,pivot!$H$4:$Q$65,6,FALSE)</f>
        <v>1784.8117043159668</v>
      </c>
    </row>
    <row r="1546" spans="1:29">
      <c r="A1546">
        <v>1626</v>
      </c>
      <c r="B1546">
        <v>42055</v>
      </c>
      <c r="C1546">
        <f>dataOrig!C1546</f>
        <v>42055</v>
      </c>
      <c r="D1546">
        <v>42</v>
      </c>
      <c r="E1546" s="1">
        <f>IF(dataOrig!$I1546&gt;0,dataOrig!E1546*dataRevised!$I1546/dataOrig!$I1546,dataOrig!E1546)</f>
        <v>6258.3112669245647</v>
      </c>
      <c r="F1546" s="1">
        <f>IF(dataOrig!$I1546&gt;0,dataOrig!F1546*dataRevised!$I1546/dataOrig!$I1546,dataOrig!F1546)</f>
        <v>10669.655415860734</v>
      </c>
      <c r="G1546" s="1">
        <f>IF(dataOrig!$I1546&gt;0,dataOrig!G1546*dataRevised!$I1546/dataOrig!$I1546,dataOrig!G1546)</f>
        <v>5579.3798355899426</v>
      </c>
      <c r="H1546" s="1">
        <f>IF(dataOrig!$I1546&gt;0,dataOrig!H1546*dataRevised!$I1546/dataOrig!$I1546,dataOrig!H1546)</f>
        <v>9070.660735009671</v>
      </c>
      <c r="I1546" s="9">
        <f>dataOrig!I1546*VLOOKUP($C1546,pivot!$H$4:$Q$65,7,FALSE)/VLOOKUP($C1546,pivot!$H$4:$Q$65,2,FALSE)</f>
        <v>31578.007253384912</v>
      </c>
      <c r="J1546" s="1">
        <f>dataOrig!J1546</f>
        <v>7319</v>
      </c>
      <c r="K1546" s="1">
        <f>dataOrig!K1546</f>
        <v>12478</v>
      </c>
      <c r="L1546" s="1">
        <f>dataOrig!L1546</f>
        <v>6525</v>
      </c>
      <c r="M1546" s="1">
        <f>dataOrig!M1546</f>
        <v>10608</v>
      </c>
      <c r="N1546" s="9">
        <f>dataOrig!N1546</f>
        <v>36930</v>
      </c>
      <c r="O1546" s="1">
        <f>IF(dataOrig!$S1546&gt;0,dataOrig!O1546*dataRevised!$S1546/dataOrig!$S1546,dataOrig!O1546)</f>
        <v>7038.5927048980047</v>
      </c>
      <c r="P1546" s="1">
        <f>IF(dataOrig!$S1546&gt;0,dataOrig!P1546*dataRevised!$S1546/dataOrig!$S1546,dataOrig!P1546)</f>
        <v>11999.939851307188</v>
      </c>
      <c r="Q1546" s="1">
        <f>IF(dataOrig!$S1546&gt;0,dataOrig!Q1546*dataRevised!$S1546/dataOrig!$S1546,dataOrig!Q1546)</f>
        <v>6275.0126246016489</v>
      </c>
      <c r="R1546" s="1">
        <f>IF(dataOrig!$S1546&gt;0,dataOrig!R1546*dataRevised!$S1546/dataOrig!$S1546,dataOrig!R1546)</f>
        <v>10201.583742800658</v>
      </c>
      <c r="S1546" s="9">
        <f>dataOrig!S1546*VLOOKUP($C1546,pivot!$H$4:$Q$65,8,FALSE)/VLOOKUP($C1546,pivot!$H$4:$Q$65,4,FALSE)</f>
        <v>35515.128923607503</v>
      </c>
      <c r="T1546" s="1">
        <f>IF(dataOrig!$X1546&gt;0,dataOrig!T1546*dataRevised!$X1546/dataOrig!$X1546,dataOrig!T1546)</f>
        <v>7387.1634083887866</v>
      </c>
      <c r="U1546" s="1">
        <f>IF(dataOrig!$X1546&gt;0,dataOrig!U1546*dataRevised!$X1546/dataOrig!$X1546,dataOrig!U1546)</f>
        <v>16255.02156543033</v>
      </c>
      <c r="V1546" s="1">
        <f>IF(dataOrig!$X1546&gt;0,dataOrig!V1546*dataRevised!$X1546/dataOrig!$X1546,dataOrig!V1546)</f>
        <v>4654.8277443279248</v>
      </c>
      <c r="W1546" s="1">
        <f>IF(dataOrig!$X1546&gt;0,dataOrig!W1546*dataRevised!$X1546/dataOrig!$X1546,dataOrig!W1546)</f>
        <v>5957.5270993447439</v>
      </c>
      <c r="X1546" s="9">
        <f>dataOrig!X1546*VLOOKUP($C1546,pivot!$H$4:$Q$65,9,FALSE)/VLOOKUP($C1546,pivot!$H$4:$Q$65,5,FALSE)</f>
        <v>34254.539817491786</v>
      </c>
      <c r="Y1546" s="1">
        <f>IF(dataOrig!$AC1546&gt;0,dataOrig!Y1546*dataRevised!$AC1546/dataOrig!$AC1546,dataOrig!Y1546)</f>
        <v>7112.6180274902163</v>
      </c>
      <c r="Z1546" s="1">
        <f>IF(dataOrig!$AC1546&gt;0,dataOrig!Z1546*dataRevised!$AC1546/dataOrig!$AC1546,dataOrig!Z1546)</f>
        <v>15650.900492092804</v>
      </c>
      <c r="AA1546" s="1">
        <f>IF(dataOrig!$AC1546&gt;0,dataOrig!AA1546*dataRevised!$AC1546/dataOrig!$AC1546,dataOrig!AA1546)</f>
        <v>4481.8301557498107</v>
      </c>
      <c r="AB1546" s="1">
        <f>IF(dataOrig!$AC1546&gt;0,dataOrig!AB1546*dataRevised!$AC1546/dataOrig!$AC1546,dataOrig!AB1546)</f>
        <v>5736.1144330368925</v>
      </c>
      <c r="AC1546" s="9">
        <f>dataOrig!AC1546*VLOOKUP($C1546,pivot!$H$4:$Q$65,10,FALSE)/VLOOKUP($C1546,pivot!$H$4:$Q$65,6,FALSE)</f>
        <v>32981.463108369724</v>
      </c>
    </row>
    <row r="1547" spans="1:29">
      <c r="A1547">
        <v>1627</v>
      </c>
      <c r="B1547">
        <v>42055</v>
      </c>
      <c r="C1547">
        <f>dataOrig!C1547</f>
        <v>42055</v>
      </c>
      <c r="D1547">
        <v>42</v>
      </c>
      <c r="E1547" s="1">
        <f>IF(dataOrig!$I1547&gt;0,dataOrig!E1547*dataRevised!$I1547/dataOrig!$I1547,dataOrig!E1547)</f>
        <v>314.66847195357838</v>
      </c>
      <c r="F1547" s="1">
        <f>IF(dataOrig!$I1547&gt;0,dataOrig!F1547*dataRevised!$I1547/dataOrig!$I1547,dataOrig!F1547)</f>
        <v>1032.9334622823985</v>
      </c>
      <c r="G1547" s="1">
        <f>IF(dataOrig!$I1547&gt;0,dataOrig!G1547*dataRevised!$I1547/dataOrig!$I1547,dataOrig!G1547)</f>
        <v>660.97480657640244</v>
      </c>
      <c r="H1547" s="1">
        <f>IF(dataOrig!$I1547&gt;0,dataOrig!H1547*dataRevised!$I1547/dataOrig!$I1547,dataOrig!H1547)</f>
        <v>1239.0071083172149</v>
      </c>
      <c r="I1547" s="9">
        <f>dataOrig!I1547*VLOOKUP($C1547,pivot!$H$4:$Q$65,7,FALSE)/VLOOKUP($C1547,pivot!$H$4:$Q$65,2,FALSE)</f>
        <v>3247.583849129594</v>
      </c>
      <c r="J1547" s="1">
        <f>dataOrig!J1547</f>
        <v>368</v>
      </c>
      <c r="K1547" s="1">
        <f>dataOrig!K1547</f>
        <v>1208</v>
      </c>
      <c r="L1547" s="1">
        <f>dataOrig!L1547</f>
        <v>773</v>
      </c>
      <c r="M1547" s="1">
        <f>dataOrig!M1547</f>
        <v>1449</v>
      </c>
      <c r="N1547" s="9">
        <f>dataOrig!N1547</f>
        <v>3798</v>
      </c>
      <c r="O1547" s="1">
        <f>IF(dataOrig!$S1547&gt;0,dataOrig!O1547*dataRevised!$S1547/dataOrig!$S1547,dataOrig!O1547)</f>
        <v>353.90109514994754</v>
      </c>
      <c r="P1547" s="1">
        <f>IF(dataOrig!$S1547&gt;0,dataOrig!P1547*dataRevised!$S1547/dataOrig!$S1547,dataOrig!P1547)</f>
        <v>1161.7188123400454</v>
      </c>
      <c r="Q1547" s="1">
        <f>IF(dataOrig!$S1547&gt;0,dataOrig!Q1547*dataRevised!$S1547/dataOrig!$S1547,dataOrig!Q1547)</f>
        <v>743.38463736660185</v>
      </c>
      <c r="R1547" s="1">
        <f>IF(dataOrig!$S1547&gt;0,dataOrig!R1547*dataRevised!$S1547/dataOrig!$S1547,dataOrig!R1547)</f>
        <v>1393.4855621529186</v>
      </c>
      <c r="S1547" s="9">
        <f>dataOrig!S1547*VLOOKUP($C1547,pivot!$H$4:$Q$65,8,FALSE)/VLOOKUP($C1547,pivot!$H$4:$Q$65,4,FALSE)</f>
        <v>3652.4901070095129</v>
      </c>
      <c r="T1547" s="1">
        <f>IF(dataOrig!$X1547&gt;0,dataOrig!T1547*dataRevised!$X1547/dataOrig!$X1547,dataOrig!T1547)</f>
        <v>370.88283215775516</v>
      </c>
      <c r="U1547" s="1">
        <f>IF(dataOrig!$X1547&gt;0,dataOrig!U1547*dataRevised!$X1547/dataOrig!$X1547,dataOrig!U1547)</f>
        <v>1660.1084322778297</v>
      </c>
      <c r="V1547" s="1">
        <f>IF(dataOrig!$X1547&gt;0,dataOrig!V1547*dataRevised!$X1547/dataOrig!$X1547,dataOrig!V1547)</f>
        <v>543.20506583717099</v>
      </c>
      <c r="W1547" s="1">
        <f>IF(dataOrig!$X1547&gt;0,dataOrig!W1547*dataRevised!$X1547/dataOrig!$X1547,dataOrig!W1547)</f>
        <v>800.62469886444671</v>
      </c>
      <c r="X1547" s="9">
        <f>dataOrig!X1547*VLOOKUP($C1547,pivot!$H$4:$Q$65,9,FALSE)/VLOOKUP($C1547,pivot!$H$4:$Q$65,5,FALSE)</f>
        <v>3374.8210291372025</v>
      </c>
      <c r="Y1547" s="1">
        <f>IF(dataOrig!$AC1547&gt;0,dataOrig!Y1547*dataRevised!$AC1547/dataOrig!$AC1547,dataOrig!Y1547)</f>
        <v>357.09889875946851</v>
      </c>
      <c r="Z1547" s="1">
        <f>IF(dataOrig!$AC1547&gt;0,dataOrig!Z1547*dataRevised!$AC1547/dataOrig!$AC1547,dataOrig!Z1547)</f>
        <v>1598.4101759004127</v>
      </c>
      <c r="AA1547" s="1">
        <f>IF(dataOrig!$AC1547&gt;0,dataOrig!AA1547*dataRevised!$AC1547/dataOrig!$AC1547,dataOrig!AA1547)</f>
        <v>523.01674273375306</v>
      </c>
      <c r="AB1547" s="1">
        <f>IF(dataOrig!$AC1547&gt;0,dataOrig!AB1547*dataRevised!$AC1547/dataOrig!$AC1547,dataOrig!AB1547)</f>
        <v>770.86932447311665</v>
      </c>
      <c r="AC1547" s="9">
        <f>dataOrig!AC1547*VLOOKUP($C1547,pivot!$H$4:$Q$65,10,FALSE)/VLOOKUP($C1547,pivot!$H$4:$Q$65,6,FALSE)</f>
        <v>3249.3951418667507</v>
      </c>
    </row>
    <row r="1548" spans="1:29">
      <c r="A1548">
        <v>1628</v>
      </c>
      <c r="B1548">
        <v>42055</v>
      </c>
      <c r="C1548">
        <f>dataOrig!C1548</f>
        <v>42055</v>
      </c>
      <c r="D1548">
        <v>42</v>
      </c>
      <c r="E1548" s="1">
        <f>IF(dataOrig!$I1548&gt;0,dataOrig!E1548*dataRevised!$I1548/dataOrig!$I1548,dataOrig!E1548)</f>
        <v>2722.566344294004</v>
      </c>
      <c r="F1548" s="1">
        <f>IF(dataOrig!$I1548&gt;0,dataOrig!F1548*dataRevised!$I1548/dataOrig!$I1548,dataOrig!F1548)</f>
        <v>4957.7385880077372</v>
      </c>
      <c r="G1548" s="1">
        <f>IF(dataOrig!$I1548&gt;0,dataOrig!G1548*dataRevised!$I1548/dataOrig!$I1548,dataOrig!G1548)</f>
        <v>5224.5227272727279</v>
      </c>
      <c r="H1548" s="1">
        <f>IF(dataOrig!$I1548&gt;0,dataOrig!H1548*dataRevised!$I1548/dataOrig!$I1548,dataOrig!H1548)</f>
        <v>3321.120502901354</v>
      </c>
      <c r="I1548" s="9">
        <f>dataOrig!I1548*VLOOKUP($C1548,pivot!$H$4:$Q$65,7,FALSE)/VLOOKUP($C1548,pivot!$H$4:$Q$65,2,FALSE)</f>
        <v>16225.948162475823</v>
      </c>
      <c r="J1548" s="1">
        <f>dataOrig!J1548</f>
        <v>3184</v>
      </c>
      <c r="K1548" s="1">
        <f>dataOrig!K1548</f>
        <v>5798</v>
      </c>
      <c r="L1548" s="1">
        <f>dataOrig!L1548</f>
        <v>6110</v>
      </c>
      <c r="M1548" s="1">
        <f>dataOrig!M1548</f>
        <v>3884</v>
      </c>
      <c r="N1548" s="9">
        <f>dataOrig!N1548</f>
        <v>18976</v>
      </c>
      <c r="O1548" s="1">
        <f>IF(dataOrig!$S1548&gt;0,dataOrig!O1548*dataRevised!$S1548/dataOrig!$S1548,dataOrig!O1548)</f>
        <v>3062.0138232538939</v>
      </c>
      <c r="P1548" s="1">
        <f>IF(dataOrig!$S1548&gt;0,dataOrig!P1548*dataRevised!$S1548/dataOrig!$S1548,dataOrig!P1548)</f>
        <v>5575.8656241287927</v>
      </c>
      <c r="Q1548" s="1">
        <f>IF(dataOrig!$S1548&gt;0,dataOrig!Q1548*dataRevised!$S1548/dataOrig!$S1548,dataOrig!Q1548)</f>
        <v>5875.9122047994015</v>
      </c>
      <c r="R1548" s="1">
        <f>IF(dataOrig!$S1548&gt;0,dataOrig!R1548*dataRevised!$S1548/dataOrig!$S1548,dataOrig!R1548)</f>
        <v>3735.1952542456415</v>
      </c>
      <c r="S1548" s="9">
        <f>dataOrig!S1548*VLOOKUP($C1548,pivot!$H$4:$Q$65,8,FALSE)/VLOOKUP($C1548,pivot!$H$4:$Q$65,4,FALSE)</f>
        <v>18248.98690642773</v>
      </c>
      <c r="T1548" s="1">
        <f>IF(dataOrig!$X1548&gt;0,dataOrig!T1548*dataRevised!$X1548/dataOrig!$X1548,dataOrig!T1548)</f>
        <v>3213.1359703762682</v>
      </c>
      <c r="U1548" s="1">
        <f>IF(dataOrig!$X1548&gt;0,dataOrig!U1548*dataRevised!$X1548/dataOrig!$X1548,dataOrig!U1548)</f>
        <v>7767.9742704704586</v>
      </c>
      <c r="V1548" s="1">
        <f>IF(dataOrig!$X1548&gt;0,dataOrig!V1548*dataRevised!$X1548/dataOrig!$X1548,dataOrig!V1548)</f>
        <v>4353.4411216375884</v>
      </c>
      <c r="W1548" s="1">
        <f>IF(dataOrig!$X1548&gt;0,dataOrig!W1548*dataRevised!$X1548/dataOrig!$X1548,dataOrig!W1548)</f>
        <v>2178.4934233052081</v>
      </c>
      <c r="X1548" s="9">
        <f>dataOrig!X1548*VLOOKUP($C1548,pivot!$H$4:$Q$65,9,FALSE)/VLOOKUP($C1548,pivot!$H$4:$Q$65,5,FALSE)</f>
        <v>17513.044785789523</v>
      </c>
      <c r="Y1548" s="1">
        <f>IF(dataOrig!$AC1548&gt;0,dataOrig!Y1548*dataRevised!$AC1548/dataOrig!$AC1548,dataOrig!Y1548)</f>
        <v>3093.7191401131008</v>
      </c>
      <c r="Z1548" s="1">
        <f>IF(dataOrig!$AC1548&gt;0,dataOrig!Z1548*dataRevised!$AC1548/dataOrig!$AC1548,dataOrig!Z1548)</f>
        <v>7479.2759789889442</v>
      </c>
      <c r="AA1548" s="1">
        <f>IF(dataOrig!$AC1548&gt;0,dataOrig!AA1548*dataRevised!$AC1548/dataOrig!$AC1548,dataOrig!AA1548)</f>
        <v>4191.6446261651572</v>
      </c>
      <c r="AB1548" s="1">
        <f>IF(dataOrig!$AC1548&gt;0,dataOrig!AB1548*dataRevised!$AC1548/dataOrig!$AC1548,dataOrig!AB1548)</f>
        <v>2097.5292867860176</v>
      </c>
      <c r="AC1548" s="9">
        <f>dataOrig!AC1548*VLOOKUP($C1548,pivot!$H$4:$Q$65,10,FALSE)/VLOOKUP($C1548,pivot!$H$4:$Q$65,6,FALSE)</f>
        <v>16862.169032053222</v>
      </c>
    </row>
    <row r="1549" spans="1:29">
      <c r="A1549">
        <v>1629</v>
      </c>
      <c r="B1549">
        <v>42001</v>
      </c>
      <c r="C1549">
        <f>dataOrig!C1549</f>
        <v>42001</v>
      </c>
      <c r="D1549">
        <v>42</v>
      </c>
      <c r="E1549" s="1">
        <f>IF(dataOrig!$I1549&gt;0,dataOrig!E1549*dataRevised!$I1549/dataOrig!$I1549,dataOrig!E1549)</f>
        <v>599.11551788474867</v>
      </c>
      <c r="F1549" s="1">
        <f>IF(dataOrig!$I1549&gt;0,dataOrig!F1549*dataRevised!$I1549/dataOrig!$I1549,dataOrig!F1549)</f>
        <v>609.70371554986946</v>
      </c>
      <c r="G1549" s="1">
        <f>IF(dataOrig!$I1549&gt;0,dataOrig!G1549*dataRevised!$I1549/dataOrig!$I1549,dataOrig!G1549)</f>
        <v>959.99658830428064</v>
      </c>
      <c r="H1549" s="1">
        <f>IF(dataOrig!$I1549&gt;0,dataOrig!H1549*dataRevised!$I1549/dataOrig!$I1549,dataOrig!H1549)</f>
        <v>1202.6427847966311</v>
      </c>
      <c r="I1549" s="9">
        <f>dataOrig!I1549*VLOOKUP($C1549,pivot!$H$4:$Q$65,7,FALSE)/VLOOKUP($C1549,pivot!$H$4:$Q$65,2,FALSE)</f>
        <v>3371.4586065355297</v>
      </c>
      <c r="J1549" s="1">
        <f>dataOrig!J1549</f>
        <v>679</v>
      </c>
      <c r="K1549" s="1">
        <f>dataOrig!K1549</f>
        <v>691</v>
      </c>
      <c r="L1549" s="1">
        <f>dataOrig!L1549</f>
        <v>1088</v>
      </c>
      <c r="M1549" s="1">
        <f>dataOrig!M1549</f>
        <v>1363</v>
      </c>
      <c r="N1549" s="9">
        <f>dataOrig!N1549</f>
        <v>3821</v>
      </c>
      <c r="O1549" s="1">
        <f>IF(dataOrig!$S1549&gt;0,dataOrig!O1549*dataRevised!$S1549/dataOrig!$S1549,dataOrig!O1549)</f>
        <v>665.68433268522062</v>
      </c>
      <c r="P1549" s="1">
        <f>IF(dataOrig!$S1549&gt;0,dataOrig!P1549*dataRevised!$S1549/dataOrig!$S1549,dataOrig!P1549)</f>
        <v>677.44900424961338</v>
      </c>
      <c r="Q1549" s="1">
        <f>IF(dataOrig!$S1549&gt;0,dataOrig!Q1549*dataRevised!$S1549/dataOrig!$S1549,dataOrig!Q1549)</f>
        <v>1066.6635551716056</v>
      </c>
      <c r="R1549" s="1">
        <f>IF(dataOrig!$S1549&gt;0,dataOrig!R1549*dataRevised!$S1549/dataOrig!$S1549,dataOrig!R1549)</f>
        <v>1336.270611855605</v>
      </c>
      <c r="S1549" s="9">
        <f>dataOrig!S1549*VLOOKUP($C1549,pivot!$H$4:$Q$65,8,FALSE)/VLOOKUP($C1549,pivot!$H$4:$Q$65,4,FALSE)</f>
        <v>3746.0675039620446</v>
      </c>
      <c r="T1549" s="1">
        <f>IF(dataOrig!$X1549&gt;0,dataOrig!T1549*dataRevised!$X1549/dataOrig!$X1549,dataOrig!T1549)</f>
        <v>648.07623332896696</v>
      </c>
      <c r="U1549" s="1">
        <f>IF(dataOrig!$X1549&gt;0,dataOrig!U1549*dataRevised!$X1549/dataOrig!$X1549,dataOrig!U1549)</f>
        <v>963.13596388939675</v>
      </c>
      <c r="V1549" s="1">
        <f>IF(dataOrig!$X1549&gt;0,dataOrig!V1549*dataRevised!$X1549/dataOrig!$X1549,dataOrig!V1549)</f>
        <v>876.61697052306113</v>
      </c>
      <c r="W1549" s="1">
        <f>IF(dataOrig!$X1549&gt;0,dataOrig!W1549*dataRevised!$X1549/dataOrig!$X1549,dataOrig!W1549)</f>
        <v>825.46737696057335</v>
      </c>
      <c r="X1549" s="9">
        <f>dataOrig!X1549*VLOOKUP($C1549,pivot!$H$4:$Q$65,9,FALSE)/VLOOKUP($C1549,pivot!$H$4:$Q$65,5,FALSE)</f>
        <v>3313.2965447019978</v>
      </c>
      <c r="Y1549" s="1">
        <f>IF(dataOrig!$AC1549&gt;0,dataOrig!Y1549*dataRevised!$AC1549/dataOrig!$AC1549,dataOrig!Y1549)</f>
        <v>634.83448013840109</v>
      </c>
      <c r="Z1549" s="1">
        <f>IF(dataOrig!$AC1549&gt;0,dataOrig!Z1549*dataRevised!$AC1549/dataOrig!$AC1549,dataOrig!Z1549)</f>
        <v>943.45678408477738</v>
      </c>
      <c r="AA1549" s="1">
        <f>IF(dataOrig!$AC1549&gt;0,dataOrig!AA1549*dataRevised!$AC1549/dataOrig!$AC1549,dataOrig!AA1549)</f>
        <v>858.70558144665324</v>
      </c>
      <c r="AB1549" s="1">
        <f>IF(dataOrig!$AC1549&gt;0,dataOrig!AB1549*dataRevised!$AC1549/dataOrig!$AC1549,dataOrig!AB1549)</f>
        <v>808.60109686813962</v>
      </c>
      <c r="AC1549" s="9">
        <f>dataOrig!AC1549*VLOOKUP($C1549,pivot!$H$4:$Q$65,10,FALSE)/VLOOKUP($C1549,pivot!$H$4:$Q$65,6,FALSE)</f>
        <v>3245.5979425379719</v>
      </c>
    </row>
    <row r="1550" spans="1:29">
      <c r="A1550">
        <v>1630</v>
      </c>
      <c r="B1550">
        <v>42001</v>
      </c>
      <c r="C1550">
        <f>dataOrig!C1550</f>
        <v>42001</v>
      </c>
      <c r="D1550">
        <v>42</v>
      </c>
      <c r="E1550" s="1">
        <f>IF(dataOrig!$I1550&gt;0,dataOrig!E1550*dataRevised!$I1550/dataOrig!$I1550,dataOrig!E1550)</f>
        <v>1610.2883949037798</v>
      </c>
      <c r="F1550" s="1">
        <f>IF(dataOrig!$I1550&gt;0,dataOrig!F1550*dataRevised!$I1550/dataOrig!$I1550,dataOrig!F1550)</f>
        <v>2249.9920038381579</v>
      </c>
      <c r="G1550" s="1">
        <f>IF(dataOrig!$I1550&gt;0,dataOrig!G1550*dataRevised!$I1550/dataOrig!$I1550,dataOrig!G1550)</f>
        <v>3353.8116104269952</v>
      </c>
      <c r="H1550" s="1">
        <f>IF(dataOrig!$I1550&gt;0,dataOrig!H1550*dataRevised!$I1550/dataOrig!$I1550,dataOrig!H1550)</f>
        <v>3324.6940668479133</v>
      </c>
      <c r="I1550" s="9">
        <f>dataOrig!I1550*VLOOKUP($C1550,pivot!$H$4:$Q$65,7,FALSE)/VLOOKUP($C1550,pivot!$H$4:$Q$65,2,FALSE)</f>
        <v>10538.786076016846</v>
      </c>
      <c r="J1550" s="1">
        <f>dataOrig!J1550</f>
        <v>1825</v>
      </c>
      <c r="K1550" s="1">
        <f>dataOrig!K1550</f>
        <v>2550</v>
      </c>
      <c r="L1550" s="1">
        <f>dataOrig!L1550</f>
        <v>3801</v>
      </c>
      <c r="M1550" s="1">
        <f>dataOrig!M1550</f>
        <v>3768</v>
      </c>
      <c r="N1550" s="9">
        <f>dataOrig!N1550</f>
        <v>11944</v>
      </c>
      <c r="O1550" s="1">
        <f>IF(dataOrig!$S1550&gt;0,dataOrig!O1550*dataRevised!$S1550/dataOrig!$S1550,dataOrig!O1550)</f>
        <v>1789.2104670847243</v>
      </c>
      <c r="P1550" s="1">
        <f>IF(dataOrig!$S1550&gt;0,dataOrig!P1550*dataRevised!$S1550/dataOrig!$S1550,dataOrig!P1550)</f>
        <v>2499.9927074334501</v>
      </c>
      <c r="Q1550" s="1">
        <f>IF(dataOrig!$S1550&gt;0,dataOrig!Q1550*dataRevised!$S1550/dataOrig!$S1550,dataOrig!Q1550)</f>
        <v>3726.45971802139</v>
      </c>
      <c r="R1550" s="1">
        <f>IF(dataOrig!$S1550&gt;0,dataOrig!R1550*dataRevised!$S1550/dataOrig!$S1550,dataOrig!R1550)</f>
        <v>3694.1068712193096</v>
      </c>
      <c r="S1550" s="9">
        <f>dataOrig!S1550*VLOOKUP($C1550,pivot!$H$4:$Q$65,8,FALSE)/VLOOKUP($C1550,pivot!$H$4:$Q$65,4,FALSE)</f>
        <v>11709.769763758875</v>
      </c>
      <c r="T1550" s="1">
        <f>IF(dataOrig!$X1550&gt;0,dataOrig!T1550*dataRevised!$X1550/dataOrig!$X1550,dataOrig!T1550)</f>
        <v>1743.9834826358849</v>
      </c>
      <c r="U1550" s="1">
        <f>IF(dataOrig!$X1550&gt;0,dataOrig!U1550*dataRevised!$X1550/dataOrig!$X1550,dataOrig!U1550)</f>
        <v>3559.7940541041994</v>
      </c>
      <c r="V1550" s="1">
        <f>IF(dataOrig!$X1550&gt;0,dataOrig!V1550*dataRevised!$X1550/dataOrig!$X1550,dataOrig!V1550)</f>
        <v>3289.3541817578548</v>
      </c>
      <c r="W1550" s="1">
        <f>IF(dataOrig!$X1550&gt;0,dataOrig!W1550*dataRevised!$X1550/dataOrig!$X1550,dataOrig!W1550)</f>
        <v>2473.1372632075186</v>
      </c>
      <c r="X1550" s="9">
        <f>dataOrig!X1550*VLOOKUP($C1550,pivot!$H$4:$Q$65,9,FALSE)/VLOOKUP($C1550,pivot!$H$4:$Q$65,5,FALSE)</f>
        <v>11066.268981705458</v>
      </c>
      <c r="Y1550" s="1">
        <f>IF(dataOrig!$AC1550&gt;0,dataOrig!Y1550*dataRevised!$AC1550/dataOrig!$AC1550,dataOrig!Y1550)</f>
        <v>1708.3497135546395</v>
      </c>
      <c r="Z1550" s="1">
        <f>IF(dataOrig!$AC1550&gt;0,dataOrig!Z1550*dataRevised!$AC1550/dataOrig!$AC1550,dataOrig!Z1550)</f>
        <v>3487.0589160918721</v>
      </c>
      <c r="AA1550" s="1">
        <f>IF(dataOrig!$AC1550&gt;0,dataOrig!AA1550*dataRevised!$AC1550/dataOrig!$AC1550,dataOrig!AA1550)</f>
        <v>3222.1447795437734</v>
      </c>
      <c r="AB1550" s="1">
        <f>IF(dataOrig!$AC1550&gt;0,dataOrig!AB1550*dataRevised!$AC1550/dataOrig!$AC1550,dataOrig!AB1550)</f>
        <v>2422.6051320143015</v>
      </c>
      <c r="AC1550" s="9">
        <f>dataOrig!AC1550*VLOOKUP($C1550,pivot!$H$4:$Q$65,10,FALSE)/VLOOKUP($C1550,pivot!$H$4:$Q$65,6,FALSE)</f>
        <v>10840.158541204586</v>
      </c>
    </row>
    <row r="1551" spans="1:29">
      <c r="A1551">
        <v>1631</v>
      </c>
      <c r="B1551">
        <v>42001</v>
      </c>
      <c r="C1551">
        <f>dataOrig!C1551</f>
        <v>42001</v>
      </c>
      <c r="D1551">
        <v>42</v>
      </c>
      <c r="E1551" s="1">
        <f>IF(dataOrig!$I1551&gt;0,dataOrig!E1551*dataRevised!$I1551/dataOrig!$I1551,dataOrig!E1551)</f>
        <v>2397.3444213444213</v>
      </c>
      <c r="F1551" s="1">
        <f>IF(dataOrig!$I1551&gt;0,dataOrig!F1551*dataRevised!$I1551/dataOrig!$I1551,dataOrig!F1551)</f>
        <v>6488.8004691081624</v>
      </c>
      <c r="G1551" s="1">
        <f>IF(dataOrig!$I1551&gt;0,dataOrig!G1551*dataRevised!$I1551/dataOrig!$I1551,dataOrig!G1551)</f>
        <v>1313.8188602803989</v>
      </c>
      <c r="H1551" s="1">
        <f>IF(dataOrig!$I1551&gt;0,dataOrig!H1551*dataRevised!$I1551/dataOrig!$I1551,dataOrig!H1551)</f>
        <v>2302.0506423583347</v>
      </c>
      <c r="I1551" s="9">
        <f>dataOrig!I1551*VLOOKUP($C1551,pivot!$H$4:$Q$65,7,FALSE)/VLOOKUP($C1551,pivot!$H$4:$Q$65,2,FALSE)</f>
        <v>12502.014393091316</v>
      </c>
      <c r="J1551" s="1">
        <f>dataOrig!J1551</f>
        <v>2717</v>
      </c>
      <c r="K1551" s="1">
        <f>dataOrig!K1551</f>
        <v>7354</v>
      </c>
      <c r="L1551" s="1">
        <f>dataOrig!L1551</f>
        <v>1489</v>
      </c>
      <c r="M1551" s="1">
        <f>dataOrig!M1551</f>
        <v>2609</v>
      </c>
      <c r="N1551" s="9">
        <f>dataOrig!N1551</f>
        <v>14169</v>
      </c>
      <c r="O1551" s="1">
        <f>IF(dataOrig!$S1551&gt;0,dataOrig!O1551*dataRevised!$S1551/dataOrig!$S1551,dataOrig!O1551)</f>
        <v>2663.717720037916</v>
      </c>
      <c r="P1551" s="1">
        <f>IF(dataOrig!$S1551&gt;0,dataOrig!P1551*dataRevised!$S1551/dataOrig!$S1551,dataOrig!P1551)</f>
        <v>7209.7828903786649</v>
      </c>
      <c r="Q1551" s="1">
        <f>IF(dataOrig!$S1551&gt;0,dataOrig!Q1551*dataRevised!$S1551/dataOrig!$S1551,dataOrig!Q1551)</f>
        <v>1459.7996632817287</v>
      </c>
      <c r="R1551" s="1">
        <f>IF(dataOrig!$S1551&gt;0,dataOrig!R1551*dataRevised!$S1551/dataOrig!$S1551,dataOrig!R1551)</f>
        <v>2557.8356759583812</v>
      </c>
      <c r="S1551" s="9">
        <f>dataOrig!S1551*VLOOKUP($C1551,pivot!$H$4:$Q$65,8,FALSE)/VLOOKUP($C1551,pivot!$H$4:$Q$65,4,FALSE)</f>
        <v>13891.135949656691</v>
      </c>
      <c r="T1551" s="1">
        <f>IF(dataOrig!$X1551&gt;0,dataOrig!T1551*dataRevised!$X1551/dataOrig!$X1551,dataOrig!T1551)</f>
        <v>2595.0256563777025</v>
      </c>
      <c r="U1551" s="1">
        <f>IF(dataOrig!$X1551&gt;0,dataOrig!U1551*dataRevised!$X1551/dataOrig!$X1551,dataOrig!U1551)</f>
        <v>10205.976349553404</v>
      </c>
      <c r="V1551" s="1">
        <f>IF(dataOrig!$X1551&gt;0,dataOrig!V1551*dataRevised!$X1551/dataOrig!$X1551,dataOrig!V1551)</f>
        <v>1246.09116232018</v>
      </c>
      <c r="W1551" s="1">
        <f>IF(dataOrig!$X1551&gt;0,dataOrig!W1551*dataRevised!$X1551/dataOrig!$X1551,dataOrig!W1551)</f>
        <v>1649.3023200840462</v>
      </c>
      <c r="X1551" s="9">
        <f>dataOrig!X1551*VLOOKUP($C1551,pivot!$H$4:$Q$65,9,FALSE)/VLOOKUP($C1551,pivot!$H$4:$Q$65,5,FALSE)</f>
        <v>15696.395488335333</v>
      </c>
      <c r="Y1551" s="1">
        <f>IF(dataOrig!$AC1551&gt;0,dataOrig!Y1551*dataRevised!$AC1551/dataOrig!$AC1551,dataOrig!Y1551)</f>
        <v>2542.0030527120357</v>
      </c>
      <c r="Z1551" s="1">
        <f>IF(dataOrig!$AC1551&gt;0,dataOrig!Z1551*dataRevised!$AC1551/dataOrig!$AC1551,dataOrig!Z1551)</f>
        <v>9997.4437527085229</v>
      </c>
      <c r="AA1551" s="1">
        <f>IF(dataOrig!$AC1551&gt;0,dataOrig!AA1551*dataRevised!$AC1551/dataOrig!$AC1551,dataOrig!AA1551)</f>
        <v>1220.6305285616611</v>
      </c>
      <c r="AB1551" s="1">
        <f>IF(dataOrig!$AC1551&gt;0,dataOrig!AB1551*dataRevised!$AC1551/dataOrig!$AC1551,dataOrig!AB1551)</f>
        <v>1615.6031144412204</v>
      </c>
      <c r="AC1551" s="9">
        <f>dataOrig!AC1551*VLOOKUP($C1551,pivot!$H$4:$Q$65,10,FALSE)/VLOOKUP($C1551,pivot!$H$4:$Q$65,6,FALSE)</f>
        <v>15375.680448423442</v>
      </c>
    </row>
    <row r="1552" spans="1:29">
      <c r="A1552">
        <v>1632</v>
      </c>
      <c r="B1552">
        <v>42001</v>
      </c>
      <c r="C1552">
        <f>dataOrig!C1552</f>
        <v>42001</v>
      </c>
      <c r="D1552">
        <v>42</v>
      </c>
      <c r="E1552" s="1">
        <f>IF(dataOrig!$I1552&gt;0,dataOrig!E1552*dataRevised!$I1552/dataOrig!$I1552,dataOrig!E1552)</f>
        <v>419.99850738312279</v>
      </c>
      <c r="F1552" s="1">
        <f>IF(dataOrig!$I1552&gt;0,dataOrig!F1552*dataRevised!$I1552/dataOrig!$I1552,dataOrig!F1552)</f>
        <v>781.76192760808146</v>
      </c>
      <c r="G1552" s="1">
        <f>IF(dataOrig!$I1552&gt;0,dataOrig!G1552*dataRevised!$I1552/dataOrig!$I1552,dataOrig!G1552)</f>
        <v>1328.818806972653</v>
      </c>
      <c r="H1552" s="1">
        <f>IF(dataOrig!$I1552&gt;0,dataOrig!H1552*dataRevised!$I1552/dataOrig!$I1552,dataOrig!H1552)</f>
        <v>1473.5241750626365</v>
      </c>
      <c r="I1552" s="9">
        <f>dataOrig!I1552*VLOOKUP($C1552,pivot!$H$4:$Q$65,7,FALSE)/VLOOKUP($C1552,pivot!$H$4:$Q$65,2,FALSE)</f>
        <v>4004.1034170264938</v>
      </c>
      <c r="J1552" s="1">
        <f>dataOrig!J1552</f>
        <v>476</v>
      </c>
      <c r="K1552" s="1">
        <f>dataOrig!K1552</f>
        <v>886</v>
      </c>
      <c r="L1552" s="1">
        <f>dataOrig!L1552</f>
        <v>1506</v>
      </c>
      <c r="M1552" s="1">
        <f>dataOrig!M1552</f>
        <v>1670</v>
      </c>
      <c r="N1552" s="9">
        <f>dataOrig!N1552</f>
        <v>4538</v>
      </c>
      <c r="O1552" s="1">
        <f>IF(dataOrig!$S1552&gt;0,dataOrig!O1552*dataRevised!$S1552/dataOrig!$S1552,dataOrig!O1552)</f>
        <v>466.66530538757746</v>
      </c>
      <c r="P1552" s="1">
        <f>IF(dataOrig!$S1552&gt;0,dataOrig!P1552*dataRevised!$S1552/dataOrig!$S1552,dataOrig!P1552)</f>
        <v>868.62491717099488</v>
      </c>
      <c r="Q1552" s="1">
        <f>IF(dataOrig!$S1552&gt;0,dataOrig!Q1552*dataRevised!$S1552/dataOrig!$S1552,dataOrig!Q1552)</f>
        <v>1476.4662813312848</v>
      </c>
      <c r="R1552" s="1">
        <f>IF(dataOrig!$S1552&gt;0,dataOrig!R1552*dataRevised!$S1552/dataOrig!$S1552,dataOrig!R1552)</f>
        <v>1637.2501260446518</v>
      </c>
      <c r="S1552" s="9">
        <f>dataOrig!S1552*VLOOKUP($C1552,pivot!$H$4:$Q$65,8,FALSE)/VLOOKUP($C1552,pivot!$H$4:$Q$65,4,FALSE)</f>
        <v>4449.006629934509</v>
      </c>
      <c r="T1552" s="1">
        <f>IF(dataOrig!$X1552&gt;0,dataOrig!T1552*dataRevised!$X1552/dataOrig!$X1552,dataOrig!T1552)</f>
        <v>454.36075132635381</v>
      </c>
      <c r="U1552" s="1">
        <f>IF(dataOrig!$X1552&gt;0,dataOrig!U1552*dataRevised!$X1552/dataOrig!$X1552,dataOrig!U1552)</f>
        <v>1231.9434023986407</v>
      </c>
      <c r="V1552" s="1">
        <f>IF(dataOrig!$X1552&gt;0,dataOrig!V1552*dataRevised!$X1552/dataOrig!$X1552,dataOrig!V1552)</f>
        <v>1204.1920271679294</v>
      </c>
      <c r="W1552" s="1">
        <f>IF(dataOrig!$X1552&gt;0,dataOrig!W1552*dataRevised!$X1552/dataOrig!$X1552,dataOrig!W1552)</f>
        <v>1003.4026652045467</v>
      </c>
      <c r="X1552" s="9">
        <f>dataOrig!X1552*VLOOKUP($C1552,pivot!$H$4:$Q$65,9,FALSE)/VLOOKUP($C1552,pivot!$H$4:$Q$65,5,FALSE)</f>
        <v>3893.8988460974706</v>
      </c>
      <c r="Y1552" s="1">
        <f>IF(dataOrig!$AC1552&gt;0,dataOrig!Y1552*dataRevised!$AC1552/dataOrig!$AC1552,dataOrig!Y1552)</f>
        <v>445.07707045807302</v>
      </c>
      <c r="Z1552" s="1">
        <f>IF(dataOrig!$AC1552&gt;0,dataOrig!Z1552*dataRevised!$AC1552/dataOrig!$AC1552,dataOrig!Z1552)</f>
        <v>1206.771841337817</v>
      </c>
      <c r="AA1552" s="1">
        <f>IF(dataOrig!$AC1552&gt;0,dataOrig!AA1552*dataRevised!$AC1552/dataOrig!$AC1552,dataOrig!AA1552)</f>
        <v>1179.5874933218151</v>
      </c>
      <c r="AB1552" s="1">
        <f>IF(dataOrig!$AC1552&gt;0,dataOrig!AB1552*dataRevised!$AC1552/dataOrig!$AC1552,dataOrig!AB1552)</f>
        <v>982.90074002956487</v>
      </c>
      <c r="AC1552" s="9">
        <f>dataOrig!AC1552*VLOOKUP($C1552,pivot!$H$4:$Q$65,10,FALSE)/VLOOKUP($C1552,pivot!$H$4:$Q$65,6,FALSE)</f>
        <v>3814.3371451472699</v>
      </c>
    </row>
    <row r="1553" spans="1:29">
      <c r="A1553">
        <v>1633</v>
      </c>
      <c r="B1553">
        <v>42001</v>
      </c>
      <c r="C1553">
        <f>dataOrig!C1553</f>
        <v>42001</v>
      </c>
      <c r="D1553">
        <v>42</v>
      </c>
      <c r="E1553" s="1">
        <f>IF(dataOrig!$I1553&gt;0,dataOrig!E1553*dataRevised!$I1553/dataOrig!$I1553,dataOrig!E1553)</f>
        <v>134.99952023028948</v>
      </c>
      <c r="F1553" s="1">
        <f>IF(dataOrig!$I1553&gt;0,dataOrig!F1553*dataRevised!$I1553/dataOrig!$I1553,dataOrig!F1553)</f>
        <v>1124.9960019190789</v>
      </c>
      <c r="G1553" s="1">
        <f>IF(dataOrig!$I1553&gt;0,dataOrig!G1553*dataRevised!$I1553/dataOrig!$I1553,dataOrig!G1553)</f>
        <v>637.93890932352474</v>
      </c>
      <c r="H1553" s="1">
        <f>IF(dataOrig!$I1553&gt;0,dataOrig!H1553*dataRevised!$I1553/dataOrig!$I1553,dataOrig!H1553)</f>
        <v>789.70307585692206</v>
      </c>
      <c r="I1553" s="9">
        <f>dataOrig!I1553*VLOOKUP($C1553,pivot!$H$4:$Q$65,7,FALSE)/VLOOKUP($C1553,pivot!$H$4:$Q$65,2,FALSE)</f>
        <v>2687.637507329815</v>
      </c>
      <c r="J1553" s="1">
        <f>dataOrig!J1553</f>
        <v>153</v>
      </c>
      <c r="K1553" s="1">
        <f>dataOrig!K1553</f>
        <v>1275</v>
      </c>
      <c r="L1553" s="1">
        <f>dataOrig!L1553</f>
        <v>723</v>
      </c>
      <c r="M1553" s="1">
        <f>dataOrig!M1553</f>
        <v>895</v>
      </c>
      <c r="N1553" s="9">
        <f>dataOrig!N1553</f>
        <v>3046</v>
      </c>
      <c r="O1553" s="1">
        <f>IF(dataOrig!$S1553&gt;0,dataOrig!O1553*dataRevised!$S1553/dataOrig!$S1553,dataOrig!O1553)</f>
        <v>149.99956244600702</v>
      </c>
      <c r="P1553" s="1">
        <f>IF(dataOrig!$S1553&gt;0,dataOrig!P1553*dataRevised!$S1553/dataOrig!$S1553,dataOrig!P1553)</f>
        <v>1249.996353716725</v>
      </c>
      <c r="Q1553" s="1">
        <f>IF(dataOrig!$S1553&gt;0,dataOrig!Q1553*dataRevised!$S1553/dataOrig!$S1553,dataOrig!Q1553)</f>
        <v>708.82146175466062</v>
      </c>
      <c r="R1553" s="1">
        <f>IF(dataOrig!$S1553&gt;0,dataOrig!R1553*dataRevised!$S1553/dataOrig!$S1553,dataOrig!R1553)</f>
        <v>877.44842084428956</v>
      </c>
      <c r="S1553" s="9">
        <f>dataOrig!S1553*VLOOKUP($C1553,pivot!$H$4:$Q$65,8,FALSE)/VLOOKUP($C1553,pivot!$H$4:$Q$65,4,FALSE)</f>
        <v>2986.2657987616826</v>
      </c>
      <c r="T1553" s="1">
        <f>IF(dataOrig!$X1553&gt;0,dataOrig!T1553*dataRevised!$X1553/dataOrig!$X1553,dataOrig!T1553)</f>
        <v>146.37490072669362</v>
      </c>
      <c r="U1553" s="1">
        <f>IF(dataOrig!$X1553&gt;0,dataOrig!U1553*dataRevised!$X1553/dataOrig!$X1553,dataOrig!U1553)</f>
        <v>1773.9114363160641</v>
      </c>
      <c r="V1553" s="1">
        <f>IF(dataOrig!$X1553&gt;0,dataOrig!V1553*dataRevised!$X1553/dataOrig!$X1553,dataOrig!V1553)</f>
        <v>572.98427682233603</v>
      </c>
      <c r="W1553" s="1">
        <f>IF(dataOrig!$X1553&gt;0,dataOrig!W1553*dataRevised!$X1553/dataOrig!$X1553,dataOrig!W1553)</f>
        <v>532.7175755071861</v>
      </c>
      <c r="X1553" s="9">
        <f>dataOrig!X1553*VLOOKUP($C1553,pivot!$H$4:$Q$65,9,FALSE)/VLOOKUP($C1553,pivot!$H$4:$Q$65,5,FALSE)</f>
        <v>3025.9881893722795</v>
      </c>
      <c r="Y1553" s="1">
        <f>IF(dataOrig!$AC1553&gt;0,dataOrig!Y1553*dataRevised!$AC1553/dataOrig!$AC1553,dataOrig!Y1553)</f>
        <v>143.38411012361871</v>
      </c>
      <c r="Z1553" s="1">
        <f>IF(dataOrig!$AC1553&gt;0,dataOrig!Z1553*dataRevised!$AC1553/dataOrig!$AC1553,dataOrig!Z1553)</f>
        <v>1737.6661672973867</v>
      </c>
      <c r="AA1553" s="1">
        <f>IF(dataOrig!$AC1553&gt;0,dataOrig!AA1553*dataRevised!$AC1553/dataOrig!$AC1553,dataOrig!AA1553)</f>
        <v>561.27683256568957</v>
      </c>
      <c r="AB1553" s="1">
        <f>IF(dataOrig!$AC1553&gt;0,dataOrig!AB1553*dataRevised!$AC1553/dataOrig!$AC1553,dataOrig!AB1553)</f>
        <v>521.83287662090231</v>
      </c>
      <c r="AC1553" s="9">
        <f>dataOrig!AC1553*VLOOKUP($C1553,pivot!$H$4:$Q$65,10,FALSE)/VLOOKUP($C1553,pivot!$H$4:$Q$65,6,FALSE)</f>
        <v>2964.1599866075976</v>
      </c>
    </row>
    <row r="1554" spans="1:29">
      <c r="A1554">
        <v>1634</v>
      </c>
      <c r="B1554">
        <v>42029</v>
      </c>
      <c r="C1554">
        <f>dataOrig!C1554</f>
        <v>42029</v>
      </c>
      <c r="D1554">
        <v>42</v>
      </c>
      <c r="E1554" s="1">
        <f>IF(dataOrig!$I1554&gt;0,dataOrig!E1554*dataRevised!$I1554/dataOrig!$I1554,dataOrig!E1554)</f>
        <v>543.48437338834447</v>
      </c>
      <c r="F1554" s="1">
        <f>IF(dataOrig!$I1554&gt;0,dataOrig!F1554*dataRevised!$I1554/dataOrig!$I1554,dataOrig!F1554)</f>
        <v>1749.424823792333</v>
      </c>
      <c r="G1554" s="1">
        <f>IF(dataOrig!$I1554&gt;0,dataOrig!G1554*dataRevised!$I1554/dataOrig!$I1554,dataOrig!G1554)</f>
        <v>798.55249555899377</v>
      </c>
      <c r="H1554" s="1">
        <f>IF(dataOrig!$I1554&gt;0,dataOrig!H1554*dataRevised!$I1554/dataOrig!$I1554,dataOrig!H1554)</f>
        <v>935.55021488739908</v>
      </c>
      <c r="I1554" s="9">
        <f>dataOrig!I1554*VLOOKUP($C1554,pivot!$H$4:$Q$65,7,FALSE)/VLOOKUP($C1554,pivot!$H$4:$Q$65,2,FALSE)</f>
        <v>4027.0119076270703</v>
      </c>
      <c r="J1554" s="1">
        <f>dataOrig!J1554</f>
        <v>603</v>
      </c>
      <c r="K1554" s="1">
        <f>dataOrig!K1554</f>
        <v>1941</v>
      </c>
      <c r="L1554" s="1">
        <f>dataOrig!L1554</f>
        <v>886</v>
      </c>
      <c r="M1554" s="1">
        <f>dataOrig!M1554</f>
        <v>1038</v>
      </c>
      <c r="N1554" s="9">
        <f>dataOrig!N1554</f>
        <v>4468</v>
      </c>
      <c r="O1554" s="1">
        <f>IF(dataOrig!$S1554&gt;0,dataOrig!O1554*dataRevised!$S1554/dataOrig!$S1554,dataOrig!O1554)</f>
        <v>618.509376465797</v>
      </c>
      <c r="P1554" s="1">
        <f>IF(dataOrig!$S1554&gt;0,dataOrig!P1554*dataRevised!$S1554/dataOrig!$S1554,dataOrig!P1554)</f>
        <v>1990.9232167829387</v>
      </c>
      <c r="Q1554" s="1">
        <f>IF(dataOrig!$S1554&gt;0,dataOrig!Q1554*dataRevised!$S1554/dataOrig!$S1554,dataOrig!Q1554)</f>
        <v>908.78823805753927</v>
      </c>
      <c r="R1554" s="1">
        <f>IF(dataOrig!$S1554&gt;0,dataOrig!R1554*dataRevised!$S1554/dataOrig!$S1554,dataOrig!R1554)</f>
        <v>1064.6977326227152</v>
      </c>
      <c r="S1554" s="9">
        <f>dataOrig!S1554*VLOOKUP($C1554,pivot!$H$4:$Q$65,8,FALSE)/VLOOKUP($C1554,pivot!$H$4:$Q$65,4,FALSE)</f>
        <v>4582.9185639289899</v>
      </c>
      <c r="T1554" s="1">
        <f>IF(dataOrig!$X1554&gt;0,dataOrig!T1554*dataRevised!$X1554/dataOrig!$X1554,dataOrig!T1554)</f>
        <v>875.95518390582515</v>
      </c>
      <c r="U1554" s="1">
        <f>IF(dataOrig!$X1554&gt;0,dataOrig!U1554*dataRevised!$X1554/dataOrig!$X1554,dataOrig!U1554)</f>
        <v>3473.1099562672402</v>
      </c>
      <c r="V1554" s="1">
        <f>IF(dataOrig!$X1554&gt;0,dataOrig!V1554*dataRevised!$X1554/dataOrig!$X1554,dataOrig!V1554)</f>
        <v>1659.7780297434681</v>
      </c>
      <c r="W1554" s="1">
        <f>IF(dataOrig!$X1554&gt;0,dataOrig!W1554*dataRevised!$X1554/dataOrig!$X1554,dataOrig!W1554)</f>
        <v>1407.1120723140587</v>
      </c>
      <c r="X1554" s="9">
        <f>dataOrig!X1554*VLOOKUP($C1554,pivot!$H$4:$Q$65,9,FALSE)/VLOOKUP($C1554,pivot!$H$4:$Q$65,5,FALSE)</f>
        <v>7415.9552422305924</v>
      </c>
      <c r="Y1554" s="1">
        <f>IF(dataOrig!$AC1554&gt;0,dataOrig!Y1554*dataRevised!$AC1554/dataOrig!$AC1554,dataOrig!Y1554)</f>
        <v>930.67310484557152</v>
      </c>
      <c r="Z1554" s="1">
        <f>IF(dataOrig!$AC1554&gt;0,dataOrig!Z1554*dataRevised!$AC1554/dataOrig!$AC1554,dataOrig!Z1554)</f>
        <v>3690.063242798059</v>
      </c>
      <c r="AA1554" s="1">
        <f>IF(dataOrig!$AC1554&gt;0,dataOrig!AA1554*dataRevised!$AC1554/dataOrig!$AC1554,dataOrig!AA1554)</f>
        <v>1763.4586799384615</v>
      </c>
      <c r="AB1554" s="1">
        <f>IF(dataOrig!$AC1554&gt;0,dataOrig!AB1554*dataRevised!$AC1554/dataOrig!$AC1554,dataOrig!AB1554)</f>
        <v>1495.0095453136828</v>
      </c>
      <c r="AC1554" s="9">
        <f>dataOrig!AC1554*VLOOKUP($C1554,pivot!$H$4:$Q$65,10,FALSE)/VLOOKUP($C1554,pivot!$H$4:$Q$65,6,FALSE)</f>
        <v>7879.2045728957755</v>
      </c>
    </row>
    <row r="1555" spans="1:29">
      <c r="A1555">
        <v>1635</v>
      </c>
      <c r="B1555">
        <v>42029</v>
      </c>
      <c r="C1555">
        <f>dataOrig!C1555</f>
        <v>42029</v>
      </c>
      <c r="D1555">
        <v>42</v>
      </c>
      <c r="E1555" s="1">
        <f>IF(dataOrig!$I1555&gt;0,dataOrig!E1555*dataRevised!$I1555/dataOrig!$I1555,dataOrig!E1555)</f>
        <v>1917.0667698126178</v>
      </c>
      <c r="F1555" s="1">
        <f>IF(dataOrig!$I1555&gt;0,dataOrig!F1555*dataRevised!$I1555/dataOrig!$I1555,dataOrig!F1555)</f>
        <v>7486.2043206693015</v>
      </c>
      <c r="G1555" s="1">
        <f>IF(dataOrig!$I1555&gt;0,dataOrig!G1555*dataRevised!$I1555/dataOrig!$I1555,dataOrig!G1555)</f>
        <v>1317.701747750845</v>
      </c>
      <c r="H1555" s="1">
        <f>IF(dataOrig!$I1555&gt;0,dataOrig!H1555*dataRevised!$I1555/dataOrig!$I1555,dataOrig!H1555)</f>
        <v>7413.1989570798223</v>
      </c>
      <c r="I1555" s="9">
        <f>dataOrig!I1555*VLOOKUP($C1555,pivot!$H$4:$Q$65,7,FALSE)/VLOOKUP($C1555,pivot!$H$4:$Q$65,2,FALSE)</f>
        <v>18134.171795312588</v>
      </c>
      <c r="J1555" s="1">
        <f>dataOrig!J1555</f>
        <v>2127</v>
      </c>
      <c r="K1555" s="1">
        <f>dataOrig!K1555</f>
        <v>8306</v>
      </c>
      <c r="L1555" s="1">
        <f>dataOrig!L1555</f>
        <v>1462</v>
      </c>
      <c r="M1555" s="1">
        <f>dataOrig!M1555</f>
        <v>8225</v>
      </c>
      <c r="N1555" s="9">
        <f>dataOrig!N1555</f>
        <v>20120</v>
      </c>
      <c r="O1555" s="1">
        <f>IF(dataOrig!$S1555&gt;0,dataOrig!O1555*dataRevised!$S1555/dataOrig!$S1555,dataOrig!O1555)</f>
        <v>2181.7072035534829</v>
      </c>
      <c r="P1555" s="1">
        <f>IF(dataOrig!$S1555&gt;0,dataOrig!P1555*dataRevised!$S1555/dataOrig!$S1555,dataOrig!P1555)</f>
        <v>8519.6333016996832</v>
      </c>
      <c r="Q1555" s="1">
        <f>IF(dataOrig!$S1555&gt;0,dataOrig!Q1555*dataRevised!$S1555/dataOrig!$S1555,dataOrig!Q1555)</f>
        <v>1499.6031648308378</v>
      </c>
      <c r="R1555" s="1">
        <f>IF(dataOrig!$S1555&gt;0,dataOrig!R1555*dataRevised!$S1555/dataOrig!$S1555,dataOrig!R1555)</f>
        <v>8436.5499526221902</v>
      </c>
      <c r="S1555" s="9">
        <f>dataOrig!S1555*VLOOKUP($C1555,pivot!$H$4:$Q$65,8,FALSE)/VLOOKUP($C1555,pivot!$H$4:$Q$65,4,FALSE)</f>
        <v>20637.493622706195</v>
      </c>
      <c r="T1555" s="1">
        <f>IF(dataOrig!$X1555&gt;0,dataOrig!T1555*dataRevised!$X1555/dataOrig!$X1555,dataOrig!T1555)</f>
        <v>2387.0651226756354</v>
      </c>
      <c r="U1555" s="1">
        <f>IF(dataOrig!$X1555&gt;0,dataOrig!U1555*dataRevised!$X1555/dataOrig!$X1555,dataOrig!U1555)</f>
        <v>10923.265839144355</v>
      </c>
      <c r="V1555" s="1">
        <f>IF(dataOrig!$X1555&gt;0,dataOrig!V1555*dataRevised!$X1555/dataOrig!$X1555,dataOrig!V1555)</f>
        <v>2042.2668271780435</v>
      </c>
      <c r="W1555" s="1">
        <f>IF(dataOrig!$X1555&gt;0,dataOrig!W1555*dataRevised!$X1555/dataOrig!$X1555,dataOrig!W1555)</f>
        <v>7603.0118073993262</v>
      </c>
      <c r="X1555" s="9">
        <f>dataOrig!X1555*VLOOKUP($C1555,pivot!$H$4:$Q$65,9,FALSE)/VLOOKUP($C1555,pivot!$H$4:$Q$65,5,FALSE)</f>
        <v>22955.60959639736</v>
      </c>
      <c r="Y1555" s="1">
        <f>IF(dataOrig!$AC1555&gt;0,dataOrig!Y1555*dataRevised!$AC1555/dataOrig!$AC1555,dataOrig!Y1555)</f>
        <v>2536.1769072285692</v>
      </c>
      <c r="Z1555" s="1">
        <f>IF(dataOrig!$AC1555&gt;0,dataOrig!Z1555*dataRevised!$AC1555/dataOrig!$AC1555,dataOrig!Z1555)</f>
        <v>11605.604853253541</v>
      </c>
      <c r="AA1555" s="1">
        <f>IF(dataOrig!$AC1555&gt;0,dataOrig!AA1555*dataRevised!$AC1555/dataOrig!$AC1555,dataOrig!AA1555)</f>
        <v>2169.8402428511095</v>
      </c>
      <c r="AB1555" s="1">
        <f>IF(dataOrig!$AC1555&gt;0,dataOrig!AB1555*dataRevised!$AC1555/dataOrig!$AC1555,dataOrig!AB1555)</f>
        <v>8077.945921181522</v>
      </c>
      <c r="AC1555" s="9">
        <f>dataOrig!AC1555*VLOOKUP($C1555,pivot!$H$4:$Q$65,10,FALSE)/VLOOKUP($C1555,pivot!$H$4:$Q$65,6,FALSE)</f>
        <v>24389.56792451474</v>
      </c>
    </row>
    <row r="1556" spans="1:29">
      <c r="A1556">
        <v>1636</v>
      </c>
      <c r="B1556">
        <v>42029</v>
      </c>
      <c r="C1556">
        <f>dataOrig!C1556</f>
        <v>42029</v>
      </c>
      <c r="D1556">
        <v>42</v>
      </c>
      <c r="E1556" s="1">
        <f>IF(dataOrig!$I1556&gt;0,dataOrig!E1556*dataRevised!$I1556/dataOrig!$I1556,dataOrig!E1556)</f>
        <v>1578.1776746318262</v>
      </c>
      <c r="F1556" s="1">
        <f>IF(dataOrig!$I1556&gt;0,dataOrig!F1556*dataRevised!$I1556/dataOrig!$I1556,dataOrig!F1556)</f>
        <v>3506.9613546501632</v>
      </c>
      <c r="G1556" s="1">
        <f>IF(dataOrig!$I1556&gt;0,dataOrig!G1556*dataRevised!$I1556/dataOrig!$I1556,dataOrig!G1556)</f>
        <v>628.20664718354249</v>
      </c>
      <c r="H1556" s="1">
        <f>IF(dataOrig!$I1556&gt;0,dataOrig!H1556*dataRevised!$I1556/dataOrig!$I1556,dataOrig!H1556)</f>
        <v>3413.2260730044122</v>
      </c>
      <c r="I1556" s="9">
        <f>dataOrig!I1556*VLOOKUP($C1556,pivot!$H$4:$Q$65,7,FALSE)/VLOOKUP($C1556,pivot!$H$4:$Q$65,2,FALSE)</f>
        <v>9126.5717494699438</v>
      </c>
      <c r="J1556" s="1">
        <f>dataOrig!J1556</f>
        <v>1751</v>
      </c>
      <c r="K1556" s="1">
        <f>dataOrig!K1556</f>
        <v>3891</v>
      </c>
      <c r="L1556" s="1">
        <f>dataOrig!L1556</f>
        <v>697</v>
      </c>
      <c r="M1556" s="1">
        <f>dataOrig!M1556</f>
        <v>3787</v>
      </c>
      <c r="N1556" s="9">
        <f>dataOrig!N1556</f>
        <v>10126</v>
      </c>
      <c r="O1556" s="1">
        <f>IF(dataOrig!$S1556&gt;0,dataOrig!O1556*dataRevised!$S1556/dataOrig!$S1556,dataOrig!O1556)</f>
        <v>1796.0363485764685</v>
      </c>
      <c r="P1556" s="1">
        <f>IF(dataOrig!$S1556&gt;0,dataOrig!P1556*dataRevised!$S1556/dataOrig!$S1556,dataOrig!P1556)</f>
        <v>3991.0779167967098</v>
      </c>
      <c r="Q1556" s="1">
        <f>IF(dataOrig!$S1556&gt;0,dataOrig!Q1556*dataRevised!$S1556/dataOrig!$S1556,dataOrig!Q1556)</f>
        <v>714.92709021005066</v>
      </c>
      <c r="R1556" s="1">
        <f>IF(dataOrig!$S1556&gt;0,dataOrig!R1556*dataRevised!$S1556/dataOrig!$S1556,dataOrig!R1556)</f>
        <v>3884.4029994626421</v>
      </c>
      <c r="S1556" s="9">
        <f>dataOrig!S1556*VLOOKUP($C1556,pivot!$H$4:$Q$65,8,FALSE)/VLOOKUP($C1556,pivot!$H$4:$Q$65,4,FALSE)</f>
        <v>10386.444355045871</v>
      </c>
      <c r="T1556" s="1">
        <f>IF(dataOrig!$X1556&gt;0,dataOrig!T1556*dataRevised!$X1556/dataOrig!$X1556,dataOrig!T1556)</f>
        <v>2192.3308626678863</v>
      </c>
      <c r="U1556" s="1">
        <f>IF(dataOrig!$X1556&gt;0,dataOrig!U1556*dataRevised!$X1556/dataOrig!$X1556,dataOrig!U1556)</f>
        <v>5455.3511692493475</v>
      </c>
      <c r="V1556" s="1">
        <f>IF(dataOrig!$X1556&gt;0,dataOrig!V1556*dataRevised!$X1556/dataOrig!$X1556,dataOrig!V1556)</f>
        <v>1035.7908310089601</v>
      </c>
      <c r="W1556" s="1">
        <f>IF(dataOrig!$X1556&gt;0,dataOrig!W1556*dataRevised!$X1556/dataOrig!$X1556,dataOrig!W1556)</f>
        <v>3779.5197775697561</v>
      </c>
      <c r="X1556" s="9">
        <f>dataOrig!X1556*VLOOKUP($C1556,pivot!$H$4:$Q$65,9,FALSE)/VLOOKUP($C1556,pivot!$H$4:$Q$65,5,FALSE)</f>
        <v>12462.99264049595</v>
      </c>
      <c r="Y1556" s="1">
        <f>IF(dataOrig!$AC1556&gt;0,dataOrig!Y1556*dataRevised!$AC1556/dataOrig!$AC1556,dataOrig!Y1556)</f>
        <v>2329.2782647967651</v>
      </c>
      <c r="Z1556" s="1">
        <f>IF(dataOrig!$AC1556&gt;0,dataOrig!Z1556*dataRevised!$AC1556/dataOrig!$AC1556,dataOrig!Z1556)</f>
        <v>5796.1282768709052</v>
      </c>
      <c r="AA1556" s="1">
        <f>IF(dataOrig!$AC1556&gt;0,dataOrig!AA1556*dataRevised!$AC1556/dataOrig!$AC1556,dataOrig!AA1556)</f>
        <v>1100.4931375225719</v>
      </c>
      <c r="AB1556" s="1">
        <f>IF(dataOrig!$AC1556&gt;0,dataOrig!AB1556*dataRevised!$AC1556/dataOrig!$AC1556,dataOrig!AB1556)</f>
        <v>4015.613436445235</v>
      </c>
      <c r="AC1556" s="9">
        <f>dataOrig!AC1556*VLOOKUP($C1556,pivot!$H$4:$Q$65,10,FALSE)/VLOOKUP($C1556,pivot!$H$4:$Q$65,6,FALSE)</f>
        <v>13241.513115635476</v>
      </c>
    </row>
    <row r="1557" spans="1:29">
      <c r="A1557">
        <v>1637</v>
      </c>
      <c r="B1557">
        <v>42029</v>
      </c>
      <c r="C1557">
        <f>dataOrig!C1557</f>
        <v>42029</v>
      </c>
      <c r="D1557">
        <v>42</v>
      </c>
      <c r="E1557" s="1">
        <f>IF(dataOrig!$I1557&gt;0,dataOrig!E1557*dataRevised!$I1557/dataOrig!$I1557,dataOrig!E1557)</f>
        <v>3078.8434817488969</v>
      </c>
      <c r="F1557" s="1">
        <f>IF(dataOrig!$I1557&gt;0,dataOrig!F1557*dataRevised!$I1557/dataOrig!$I1557,dataOrig!F1557)</f>
        <v>9997.2283078333621</v>
      </c>
      <c r="G1557" s="1">
        <f>IF(dataOrig!$I1557&gt;0,dataOrig!G1557*dataRevised!$I1557/dataOrig!$I1557,dataOrig!G1557)</f>
        <v>4541.6546558936452</v>
      </c>
      <c r="H1557" s="1">
        <f>IF(dataOrig!$I1557&gt;0,dataOrig!H1557*dataRevised!$I1557/dataOrig!$I1557,dataOrig!H1557)</f>
        <v>5622.3142971749467</v>
      </c>
      <c r="I1557" s="9">
        <f>dataOrig!I1557*VLOOKUP($C1557,pivot!$H$4:$Q$65,7,FALSE)/VLOOKUP($C1557,pivot!$H$4:$Q$65,2,FALSE)</f>
        <v>23240.04074265085</v>
      </c>
      <c r="J1557" s="1">
        <f>dataOrig!J1557</f>
        <v>3416</v>
      </c>
      <c r="K1557" s="1">
        <f>dataOrig!K1557</f>
        <v>11092</v>
      </c>
      <c r="L1557" s="1">
        <f>dataOrig!L1557</f>
        <v>5039</v>
      </c>
      <c r="M1557" s="1">
        <f>dataOrig!M1557</f>
        <v>6238</v>
      </c>
      <c r="N1557" s="9">
        <f>dataOrig!N1557</f>
        <v>25785</v>
      </c>
      <c r="O1557" s="1">
        <f>IF(dataOrig!$S1557&gt;0,dataOrig!O1557*dataRevised!$S1557/dataOrig!$S1557,dataOrig!O1557)</f>
        <v>3503.8607462805357</v>
      </c>
      <c r="P1557" s="1">
        <f>IF(dataOrig!$S1557&gt;0,dataOrig!P1557*dataRevised!$S1557/dataOrig!$S1557,dataOrig!P1557)</f>
        <v>11377.290221821926</v>
      </c>
      <c r="Q1557" s="1">
        <f>IF(dataOrig!$S1557&gt;0,dataOrig!Q1557*dataRevised!$S1557/dataOrig!$S1557,dataOrig!Q1557)</f>
        <v>5168.6048889073818</v>
      </c>
      <c r="R1557" s="1">
        <f>IF(dataOrig!$S1557&gt;0,dataOrig!R1557*dataRevised!$S1557/dataOrig!$S1557,dataOrig!R1557)</f>
        <v>6398.4435993261059</v>
      </c>
      <c r="S1557" s="9">
        <f>dataOrig!S1557*VLOOKUP($C1557,pivot!$H$4:$Q$65,8,FALSE)/VLOOKUP($C1557,pivot!$H$4:$Q$65,4,FALSE)</f>
        <v>26448.199456335951</v>
      </c>
      <c r="T1557" s="1">
        <f>IF(dataOrig!$X1557&gt;0,dataOrig!T1557*dataRevised!$X1557/dataOrig!$X1557,dataOrig!T1557)</f>
        <v>4180.1558537147312</v>
      </c>
      <c r="U1557" s="1">
        <f>IF(dataOrig!$X1557&gt;0,dataOrig!U1557*dataRevised!$X1557/dataOrig!$X1557,dataOrig!U1557)</f>
        <v>15815.353396113223</v>
      </c>
      <c r="V1557" s="1">
        <f>IF(dataOrig!$X1557&gt;0,dataOrig!V1557*dataRevised!$X1557/dataOrig!$X1557,dataOrig!V1557)</f>
        <v>7607.1996409478797</v>
      </c>
      <c r="W1557" s="1">
        <f>IF(dataOrig!$X1557&gt;0,dataOrig!W1557*dataRevised!$X1557/dataOrig!$X1557,dataOrig!W1557)</f>
        <v>6359.2252434788643</v>
      </c>
      <c r="X1557" s="9">
        <f>dataOrig!X1557*VLOOKUP($C1557,pivot!$H$4:$Q$65,9,FALSE)/VLOOKUP($C1557,pivot!$H$4:$Q$65,5,FALSE)</f>
        <v>33961.934134254698</v>
      </c>
      <c r="Y1557" s="1">
        <f>IF(dataOrig!$AC1557&gt;0,dataOrig!Y1557*dataRevised!$AC1557/dataOrig!$AC1557,dataOrig!Y1557)</f>
        <v>4441.2758764303808</v>
      </c>
      <c r="Z1557" s="1">
        <f>IF(dataOrig!$AC1557&gt;0,dataOrig!Z1557*dataRevised!$AC1557/dataOrig!$AC1557,dataOrig!Z1557)</f>
        <v>16803.284368681918</v>
      </c>
      <c r="AA1557" s="1">
        <f>IF(dataOrig!$AC1557&gt;0,dataOrig!AA1557*dataRevised!$AC1557/dataOrig!$AC1557,dataOrig!AA1557)</f>
        <v>8082.3953543520984</v>
      </c>
      <c r="AB1557" s="1">
        <f>IF(dataOrig!$AC1557&gt;0,dataOrig!AB1557*dataRevised!$AC1557/dataOrig!$AC1557,dataOrig!AB1557)</f>
        <v>6756.4642695203202</v>
      </c>
      <c r="AC1557" s="9">
        <f>dataOrig!AC1557*VLOOKUP($C1557,pivot!$H$4:$Q$65,10,FALSE)/VLOOKUP($C1557,pivot!$H$4:$Q$65,6,FALSE)</f>
        <v>36083.419868984718</v>
      </c>
    </row>
    <row r="1558" spans="1:29">
      <c r="A1558">
        <v>1638</v>
      </c>
      <c r="B1558">
        <v>42029</v>
      </c>
      <c r="C1558">
        <f>dataOrig!C1558</f>
        <v>42029</v>
      </c>
      <c r="D1558">
        <v>42</v>
      </c>
      <c r="E1558" s="1">
        <f>IF(dataOrig!$I1558&gt;0,dataOrig!E1558*dataRevised!$I1558/dataOrig!$I1558,dataOrig!E1558)</f>
        <v>2434.4134204343595</v>
      </c>
      <c r="F1558" s="1">
        <f>IF(dataOrig!$I1558&gt;0,dataOrig!F1558*dataRevised!$I1558/dataOrig!$I1558,dataOrig!F1558)</f>
        <v>4933.7204973927001</v>
      </c>
      <c r="G1558" s="1">
        <f>IF(dataOrig!$I1558&gt;0,dataOrig!G1558*dataRevised!$I1558/dataOrig!$I1558,dataOrig!G1558)</f>
        <v>1515.9879204630108</v>
      </c>
      <c r="H1558" s="1">
        <f>IF(dataOrig!$I1558&gt;0,dataOrig!H1558*dataRevised!$I1558/dataOrig!$I1558,dataOrig!H1558)</f>
        <v>3930.5727236261537</v>
      </c>
      <c r="I1558" s="9">
        <f>dataOrig!I1558*VLOOKUP($C1558,pivot!$H$4:$Q$65,7,FALSE)/VLOOKUP($C1558,pivot!$H$4:$Q$65,2,FALSE)</f>
        <v>12814.694561916223</v>
      </c>
      <c r="J1558" s="1">
        <f>dataOrig!J1558</f>
        <v>2701</v>
      </c>
      <c r="K1558" s="1">
        <f>dataOrig!K1558</f>
        <v>5474</v>
      </c>
      <c r="L1558" s="1">
        <f>dataOrig!L1558</f>
        <v>1682</v>
      </c>
      <c r="M1558" s="1">
        <f>dataOrig!M1558</f>
        <v>4361</v>
      </c>
      <c r="N1558" s="9">
        <f>dataOrig!N1558</f>
        <v>14218</v>
      </c>
      <c r="O1558" s="1">
        <f>IF(dataOrig!$S1558&gt;0,dataOrig!O1558*dataRevised!$S1558/dataOrig!$S1558,dataOrig!O1558)</f>
        <v>2770.4706896088187</v>
      </c>
      <c r="P1558" s="1">
        <f>IF(dataOrig!$S1558&gt;0,dataOrig!P1558*dataRevised!$S1558/dataOrig!$S1558,dataOrig!P1558)</f>
        <v>5614.7932450643002</v>
      </c>
      <c r="Q1558" s="1">
        <f>IF(dataOrig!$S1558&gt;0,dataOrig!Q1558*dataRevised!$S1558/dataOrig!$S1558,dataOrig!Q1558)</f>
        <v>1725.2616438067503</v>
      </c>
      <c r="R1558" s="1">
        <f>IF(dataOrig!$S1558&gt;0,dataOrig!R1558*dataRevised!$S1558/dataOrig!$S1558,dataOrig!R1558)</f>
        <v>4473.1664855179779</v>
      </c>
      <c r="S1558" s="9">
        <f>dataOrig!S1558*VLOOKUP($C1558,pivot!$H$4:$Q$65,8,FALSE)/VLOOKUP($C1558,pivot!$H$4:$Q$65,4,FALSE)</f>
        <v>14583.692063997847</v>
      </c>
      <c r="T1558" s="1">
        <f>IF(dataOrig!$X1558&gt;0,dataOrig!T1558*dataRevised!$X1558/dataOrig!$X1558,dataOrig!T1558)</f>
        <v>2950.3287349561147</v>
      </c>
      <c r="U1558" s="1">
        <f>IF(dataOrig!$X1558&gt;0,dataOrig!U1558*dataRevised!$X1558/dataOrig!$X1558,dataOrig!U1558)</f>
        <v>6932.9584396307282</v>
      </c>
      <c r="V1558" s="1">
        <f>IF(dataOrig!$X1558&gt;0,dataOrig!V1558*dataRevised!$X1558/dataOrig!$X1558,dataOrig!V1558)</f>
        <v>2267.0138942837616</v>
      </c>
      <c r="W1558" s="1">
        <f>IF(dataOrig!$X1558&gt;0,dataOrig!W1558*dataRevised!$X1558/dataOrig!$X1558,dataOrig!W1558)</f>
        <v>3854.9007814437241</v>
      </c>
      <c r="X1558" s="9">
        <f>dataOrig!X1558*VLOOKUP($C1558,pivot!$H$4:$Q$65,9,FALSE)/VLOOKUP($C1558,pivot!$H$4:$Q$65,5,FALSE)</f>
        <v>16005.201850314328</v>
      </c>
      <c r="Y1558" s="1">
        <f>IF(dataOrig!$AC1558&gt;0,dataOrig!Y1558*dataRevised!$AC1558/dataOrig!$AC1558,dataOrig!Y1558)</f>
        <v>3134.6256686711004</v>
      </c>
      <c r="Z1558" s="1">
        <f>IF(dataOrig!$AC1558&gt;0,dataOrig!Z1558*dataRevised!$AC1558/dataOrig!$AC1558,dataOrig!Z1558)</f>
        <v>7366.0366138892923</v>
      </c>
      <c r="AA1558" s="1">
        <f>IF(dataOrig!$AC1558&gt;0,dataOrig!AA1558*dataRevised!$AC1558/dataOrig!$AC1558,dataOrig!AA1558)</f>
        <v>2408.626489672045</v>
      </c>
      <c r="AB1558" s="1">
        <f>IF(dataOrig!$AC1558&gt;0,dataOrig!AB1558*dataRevised!$AC1558/dataOrig!$AC1558,dataOrig!AB1558)</f>
        <v>4095.7032335156109</v>
      </c>
      <c r="AC1558" s="9">
        <f>dataOrig!AC1558*VLOOKUP($C1558,pivot!$H$4:$Q$65,10,FALSE)/VLOOKUP($C1558,pivot!$H$4:$Q$65,6,FALSE)</f>
        <v>17004.992005748049</v>
      </c>
    </row>
    <row r="1559" spans="1:29">
      <c r="A1559">
        <v>1639</v>
      </c>
      <c r="B1559">
        <v>42029</v>
      </c>
      <c r="C1559">
        <f>dataOrig!C1559</f>
        <v>42029</v>
      </c>
      <c r="D1559">
        <v>42</v>
      </c>
      <c r="E1559" s="1">
        <f>IF(dataOrig!$I1559&gt;0,dataOrig!E1559*dataRevised!$I1559/dataOrig!$I1559,dataOrig!E1559)</f>
        <v>15005.756770385651</v>
      </c>
      <c r="F1559" s="1">
        <f>IF(dataOrig!$I1559&gt;0,dataOrig!F1559*dataRevised!$I1559/dataOrig!$I1559,dataOrig!F1559)</f>
        <v>31345.43870265314</v>
      </c>
      <c r="G1559" s="1">
        <f>IF(dataOrig!$I1559&gt;0,dataOrig!G1559*dataRevised!$I1559/dataOrig!$I1559,dataOrig!G1559)</f>
        <v>14380.254025557273</v>
      </c>
      <c r="H1559" s="1">
        <f>IF(dataOrig!$I1559&gt;0,dataOrig!H1559*dataRevised!$I1559/dataOrig!$I1559,dataOrig!H1559)</f>
        <v>17686.225305140106</v>
      </c>
      <c r="I1559" s="9">
        <f>dataOrig!I1559*VLOOKUP($C1559,pivot!$H$4:$Q$65,7,FALSE)/VLOOKUP($C1559,pivot!$H$4:$Q$65,2,FALSE)</f>
        <v>78417.674803736169</v>
      </c>
      <c r="J1559" s="1">
        <f>dataOrig!J1559</f>
        <v>16649</v>
      </c>
      <c r="K1559" s="1">
        <f>dataOrig!K1559</f>
        <v>34778</v>
      </c>
      <c r="L1559" s="1">
        <f>dataOrig!L1559</f>
        <v>15955</v>
      </c>
      <c r="M1559" s="1">
        <f>dataOrig!M1559</f>
        <v>19623</v>
      </c>
      <c r="N1559" s="9">
        <f>dataOrig!N1559</f>
        <v>87005</v>
      </c>
      <c r="O1559" s="1">
        <f>IF(dataOrig!$S1559&gt;0,dataOrig!O1559*dataRevised!$S1559/dataOrig!$S1559,dataOrig!O1559)</f>
        <v>17077.218256681681</v>
      </c>
      <c r="P1559" s="1">
        <f>IF(dataOrig!$S1559&gt;0,dataOrig!P1559*dataRevised!$S1559/dataOrig!$S1559,dataOrig!P1559)</f>
        <v>35672.502644655877</v>
      </c>
      <c r="Q1559" s="1">
        <f>IF(dataOrig!$S1559&gt;0,dataOrig!Q1559*dataRevised!$S1559/dataOrig!$S1559,dataOrig!Q1559)</f>
        <v>16365.368327548576</v>
      </c>
      <c r="R1559" s="1">
        <f>IF(dataOrig!$S1559&gt;0,dataOrig!R1559*dataRevised!$S1559/dataOrig!$S1559,dataOrig!R1559)</f>
        <v>20127.710604292435</v>
      </c>
      <c r="S1559" s="9">
        <f>dataOrig!S1559*VLOOKUP($C1559,pivot!$H$4:$Q$65,8,FALSE)/VLOOKUP($C1559,pivot!$H$4:$Q$65,4,FALSE)</f>
        <v>89242.799833178564</v>
      </c>
      <c r="T1559" s="1">
        <f>IF(dataOrig!$X1559&gt;0,dataOrig!T1559*dataRevised!$X1559/dataOrig!$X1559,dataOrig!T1559)</f>
        <v>18747.534852358938</v>
      </c>
      <c r="U1559" s="1">
        <f>IF(dataOrig!$X1559&gt;0,dataOrig!U1559*dataRevised!$X1559/dataOrig!$X1559,dataOrig!U1559)</f>
        <v>44987.103923080525</v>
      </c>
      <c r="V1559" s="1">
        <f>IF(dataOrig!$X1559&gt;0,dataOrig!V1559*dataRevised!$X1559/dataOrig!$X1559,dataOrig!V1559)</f>
        <v>21944.24779442163</v>
      </c>
      <c r="W1559" s="1">
        <f>IF(dataOrig!$X1559&gt;0,dataOrig!W1559*dataRevised!$X1559/dataOrig!$X1559,dataOrig!W1559)</f>
        <v>17781.541247159206</v>
      </c>
      <c r="X1559" s="9">
        <f>dataOrig!X1559*VLOOKUP($C1559,pivot!$H$4:$Q$65,9,FALSE)/VLOOKUP($C1559,pivot!$H$4:$Q$65,5,FALSE)</f>
        <v>103460.4278170203</v>
      </c>
      <c r="Y1559" s="1">
        <f>IF(dataOrig!$AC1559&gt;0,dataOrig!Y1559*dataRevised!$AC1559/dataOrig!$AC1559,dataOrig!Y1559)</f>
        <v>19918.629160280518</v>
      </c>
      <c r="Z1559" s="1">
        <f>IF(dataOrig!$AC1559&gt;0,dataOrig!Z1559*dataRevised!$AC1559/dataOrig!$AC1559,dataOrig!Z1559)</f>
        <v>47797.29426272228</v>
      </c>
      <c r="AA1559" s="1">
        <f>IF(dataOrig!$AC1559&gt;0,dataOrig!AA1559*dataRevised!$AC1559/dataOrig!$AC1559,dataOrig!AA1559)</f>
        <v>23315.029813820529</v>
      </c>
      <c r="AB1559" s="1">
        <f>IF(dataOrig!$AC1559&gt;0,dataOrig!AB1559*dataRevised!$AC1559/dataOrig!$AC1559,dataOrig!AB1559)</f>
        <v>18892.293242267548</v>
      </c>
      <c r="AC1559" s="9">
        <f>dataOrig!AC1559*VLOOKUP($C1559,pivot!$H$4:$Q$65,10,FALSE)/VLOOKUP($C1559,pivot!$H$4:$Q$65,6,FALSE)</f>
        <v>109923.24647909089</v>
      </c>
    </row>
    <row r="1560" spans="1:29">
      <c r="A1560">
        <v>1640</v>
      </c>
      <c r="B1560">
        <v>42029</v>
      </c>
      <c r="C1560">
        <f>dataOrig!C1560</f>
        <v>42029</v>
      </c>
      <c r="D1560">
        <v>42</v>
      </c>
      <c r="E1560" s="1">
        <f>IF(dataOrig!$I1560&gt;0,dataOrig!E1560*dataRevised!$I1560/dataOrig!$I1560,dataOrig!E1560)</f>
        <v>1176.1975244971634</v>
      </c>
      <c r="F1560" s="1">
        <f>IF(dataOrig!$I1560&gt;0,dataOrig!F1560*dataRevised!$I1560/dataOrig!$I1560,dataOrig!F1560)</f>
        <v>2247.8441579279124</v>
      </c>
      <c r="G1560" s="1">
        <f>IF(dataOrig!$I1560&gt;0,dataOrig!G1560*dataRevised!$I1560/dataOrig!$I1560,dataOrig!G1560)</f>
        <v>744.47444845567588</v>
      </c>
      <c r="H1560" s="1">
        <f>IF(dataOrig!$I1560&gt;0,dataOrig!H1560*dataRevised!$I1560/dataOrig!$I1560,dataOrig!H1560)</f>
        <v>1685.4324680534066</v>
      </c>
      <c r="I1560" s="9">
        <f>dataOrig!I1560*VLOOKUP($C1560,pivot!$H$4:$Q$65,7,FALSE)/VLOOKUP($C1560,pivot!$H$4:$Q$65,2,FALSE)</f>
        <v>5853.9485989341583</v>
      </c>
      <c r="J1560" s="1">
        <f>dataOrig!J1560</f>
        <v>1305</v>
      </c>
      <c r="K1560" s="1">
        <f>dataOrig!K1560</f>
        <v>2494</v>
      </c>
      <c r="L1560" s="1">
        <f>dataOrig!L1560</f>
        <v>826</v>
      </c>
      <c r="M1560" s="1">
        <f>dataOrig!M1560</f>
        <v>1870</v>
      </c>
      <c r="N1560" s="9">
        <f>dataOrig!N1560</f>
        <v>6495</v>
      </c>
      <c r="O1560" s="1">
        <f>IF(dataOrig!$S1560&gt;0,dataOrig!O1560*dataRevised!$S1560/dataOrig!$S1560,dataOrig!O1560)</f>
        <v>1338.5650684707546</v>
      </c>
      <c r="P1560" s="1">
        <f>IF(dataOrig!$S1560&gt;0,dataOrig!P1560*dataRevised!$S1560/dataOrig!$S1560,dataOrig!P1560)</f>
        <v>2558.1465752996646</v>
      </c>
      <c r="Q1560" s="1">
        <f>IF(dataOrig!$S1560&gt;0,dataOrig!Q1560*dataRevised!$S1560/dataOrig!$S1560,dataOrig!Q1560)</f>
        <v>847.24501651865387</v>
      </c>
      <c r="R1560" s="1">
        <f>IF(dataOrig!$S1560&gt;0,dataOrig!R1560*dataRevised!$S1560/dataOrig!$S1560,dataOrig!R1560)</f>
        <v>1918.0970712952576</v>
      </c>
      <c r="S1560" s="9">
        <f>dataOrig!S1560*VLOOKUP($C1560,pivot!$H$4:$Q$65,8,FALSE)/VLOOKUP($C1560,pivot!$H$4:$Q$65,4,FALSE)</f>
        <v>6662.0537315843303</v>
      </c>
      <c r="T1560" s="1">
        <f>IF(dataOrig!$X1560&gt;0,dataOrig!T1560*dataRevised!$X1560/dataOrig!$X1560,dataOrig!T1560)</f>
        <v>1590.6787761923315</v>
      </c>
      <c r="U1560" s="1">
        <f>IF(dataOrig!$X1560&gt;0,dataOrig!U1560*dataRevised!$X1560/dataOrig!$X1560,dataOrig!U1560)</f>
        <v>3436.8153988464414</v>
      </c>
      <c r="V1560" s="1">
        <f>IF(dataOrig!$X1560&gt;0,dataOrig!V1560*dataRevised!$X1560/dataOrig!$X1560,dataOrig!V1560)</f>
        <v>1206.7940342415714</v>
      </c>
      <c r="W1560" s="1">
        <f>IF(dataOrig!$X1560&gt;0,dataOrig!W1560*dataRevised!$X1560/dataOrig!$X1560,dataOrig!W1560)</f>
        <v>1828.6873162018028</v>
      </c>
      <c r="X1560" s="9">
        <f>dataOrig!X1560*VLOOKUP($C1560,pivot!$H$4:$Q$65,9,FALSE)/VLOOKUP($C1560,pivot!$H$4:$Q$65,5,FALSE)</f>
        <v>8062.9755254821466</v>
      </c>
      <c r="Y1560" s="1">
        <f>IF(dataOrig!$AC1560&gt;0,dataOrig!Y1560*dataRevised!$AC1560/dataOrig!$AC1560,dataOrig!Y1560)</f>
        <v>1690.0430326239502</v>
      </c>
      <c r="Z1560" s="1">
        <f>IF(dataOrig!$AC1560&gt;0,dataOrig!Z1560*dataRevised!$AC1560/dataOrig!$AC1560,dataOrig!Z1560)</f>
        <v>3651.501488653063</v>
      </c>
      <c r="AA1560" s="1">
        <f>IF(dataOrig!$AC1560&gt;0,dataOrig!AA1560*dataRevised!$AC1560/dataOrig!$AC1560,dataOrig!AA1560)</f>
        <v>1282.1783253211102</v>
      </c>
      <c r="AB1560" s="1">
        <f>IF(dataOrig!$AC1560&gt;0,dataOrig!AB1560*dataRevised!$AC1560/dataOrig!$AC1560,dataOrig!AB1560)</f>
        <v>1942.919151151711</v>
      </c>
      <c r="AC1560" s="9">
        <f>dataOrig!AC1560*VLOOKUP($C1560,pivot!$H$4:$Q$65,10,FALSE)/VLOOKUP($C1560,pivot!$H$4:$Q$65,6,FALSE)</f>
        <v>8566.6419977498335</v>
      </c>
    </row>
    <row r="1561" spans="1:29">
      <c r="A1561">
        <v>1641</v>
      </c>
      <c r="B1561">
        <v>42029</v>
      </c>
      <c r="C1561">
        <f>dataOrig!C1561</f>
        <v>42029</v>
      </c>
      <c r="D1561">
        <v>42</v>
      </c>
      <c r="E1561" s="1">
        <f>IF(dataOrig!$I1561&gt;0,dataOrig!E1561*dataRevised!$I1561/dataOrig!$I1561,dataOrig!E1561)</f>
        <v>897.69558191507645</v>
      </c>
      <c r="F1561" s="1">
        <f>IF(dataOrig!$I1561&gt;0,dataOrig!F1561*dataRevised!$I1561/dataOrig!$I1561,dataOrig!F1561)</f>
        <v>3475.4158271732281</v>
      </c>
      <c r="G1561" s="1">
        <f>IF(dataOrig!$I1561&gt;0,dataOrig!G1561*dataRevised!$I1561/dataOrig!$I1561,dataOrig!G1561)</f>
        <v>1470.9228812102458</v>
      </c>
      <c r="H1561" s="1">
        <f>IF(dataOrig!$I1561&gt;0,dataOrig!H1561*dataRevised!$I1561/dataOrig!$I1561,dataOrig!H1561)</f>
        <v>2103.6360323190647</v>
      </c>
      <c r="I1561" s="9">
        <f>dataOrig!I1561*VLOOKUP($C1561,pivot!$H$4:$Q$65,7,FALSE)/VLOOKUP($C1561,pivot!$H$4:$Q$65,2,FALSE)</f>
        <v>7947.6703226176151</v>
      </c>
      <c r="J1561" s="1">
        <f>dataOrig!J1561</f>
        <v>996</v>
      </c>
      <c r="K1561" s="1">
        <f>dataOrig!K1561</f>
        <v>3856</v>
      </c>
      <c r="L1561" s="1">
        <f>dataOrig!L1561</f>
        <v>1632</v>
      </c>
      <c r="M1561" s="1">
        <f>dataOrig!M1561</f>
        <v>2334</v>
      </c>
      <c r="N1561" s="9">
        <f>dataOrig!N1561</f>
        <v>8818</v>
      </c>
      <c r="O1561" s="1">
        <f>IF(dataOrig!$S1561&gt;0,dataOrig!O1561*dataRevised!$S1561/dataOrig!$S1561,dataOrig!O1561)</f>
        <v>1021.6174775454955</v>
      </c>
      <c r="P1561" s="1">
        <f>IF(dataOrig!$S1561&gt;0,dataOrig!P1561*dataRevised!$S1561/dataOrig!$S1561,dataOrig!P1561)</f>
        <v>3955.1777042323602</v>
      </c>
      <c r="Q1561" s="1">
        <f>IF(dataOrig!$S1561&gt;0,dataOrig!Q1561*dataRevised!$S1561/dataOrig!$S1561,dataOrig!Q1561)</f>
        <v>1673.9756258576795</v>
      </c>
      <c r="R1561" s="1">
        <f>IF(dataOrig!$S1561&gt;0,dataOrig!R1561*dataRevised!$S1561/dataOrig!$S1561,dataOrig!R1561)</f>
        <v>2394.031317862637</v>
      </c>
      <c r="S1561" s="9">
        <f>dataOrig!S1561*VLOOKUP($C1561,pivot!$H$4:$Q$65,8,FALSE)/VLOOKUP($C1561,pivot!$H$4:$Q$65,4,FALSE)</f>
        <v>9044.8021254981722</v>
      </c>
      <c r="T1561" s="1">
        <f>IF(dataOrig!$X1561&gt;0,dataOrig!T1561*dataRevised!$X1561/dataOrig!$X1561,dataOrig!T1561)</f>
        <v>1374.3073761837209</v>
      </c>
      <c r="U1561" s="1">
        <f>IF(dataOrig!$X1561&gt;0,dataOrig!U1561*dataRevised!$X1561/dataOrig!$X1561,dataOrig!U1561)</f>
        <v>5675.2124305484185</v>
      </c>
      <c r="V1561" s="1">
        <f>IF(dataOrig!$X1561&gt;0,dataOrig!V1561*dataRevised!$X1561/dataOrig!$X1561,dataOrig!V1561)</f>
        <v>2539.9210471978467</v>
      </c>
      <c r="W1561" s="1">
        <f>IF(dataOrig!$X1561&gt;0,dataOrig!W1561*dataRevised!$X1561/dataOrig!$X1561,dataOrig!W1561)</f>
        <v>2472.9157104209871</v>
      </c>
      <c r="X1561" s="9">
        <f>dataOrig!X1561*VLOOKUP($C1561,pivot!$H$4:$Q$65,9,FALSE)/VLOOKUP($C1561,pivot!$H$4:$Q$65,5,FALSE)</f>
        <v>12062.356564350974</v>
      </c>
      <c r="Y1561" s="1">
        <f>IF(dataOrig!$AC1561&gt;0,dataOrig!Y1561*dataRevised!$AC1561/dataOrig!$AC1561,dataOrig!Y1561)</f>
        <v>1460.1556521441673</v>
      </c>
      <c r="Z1561" s="1">
        <f>IF(dataOrig!$AC1561&gt;0,dataOrig!Z1561*dataRevised!$AC1561/dataOrig!$AC1561,dataOrig!Z1561)</f>
        <v>6029.7235183261682</v>
      </c>
      <c r="AA1561" s="1">
        <f>IF(dataOrig!$AC1561&gt;0,dataOrig!AA1561*dataRevised!$AC1561/dataOrig!$AC1561,dataOrig!AA1561)</f>
        <v>2698.5812179546092</v>
      </c>
      <c r="AB1561" s="1">
        <f>IF(dataOrig!$AC1561&gt;0,dataOrig!AB1561*dataRevised!$AC1561/dataOrig!$AC1561,dataOrig!AB1561)</f>
        <v>2627.3902872253861</v>
      </c>
      <c r="AC1561" s="9">
        <f>dataOrig!AC1561*VLOOKUP($C1561,pivot!$H$4:$Q$65,10,FALSE)/VLOOKUP($C1561,pivot!$H$4:$Q$65,6,FALSE)</f>
        <v>12815.85067565033</v>
      </c>
    </row>
    <row r="1562" spans="1:29">
      <c r="A1562">
        <v>1642</v>
      </c>
      <c r="B1562">
        <v>42029</v>
      </c>
      <c r="C1562">
        <f>dataOrig!C1562</f>
        <v>42029</v>
      </c>
      <c r="D1562">
        <v>42</v>
      </c>
      <c r="E1562" s="1">
        <f>IF(dataOrig!$I1562&gt;0,dataOrig!E1562*dataRevised!$I1562/dataOrig!$I1562,dataOrig!E1562)</f>
        <v>988.72696120566161</v>
      </c>
      <c r="F1562" s="1">
        <f>IF(dataOrig!$I1562&gt;0,dataOrig!F1562*dataRevised!$I1562/dataOrig!$I1562,dataOrig!F1562)</f>
        <v>2091.919122113346</v>
      </c>
      <c r="G1562" s="1">
        <f>IF(dataOrig!$I1562&gt;0,dataOrig!G1562*dataRevised!$I1562/dataOrig!$I1562,dataOrig!G1562)</f>
        <v>727.34973353962528</v>
      </c>
      <c r="H1562" s="1">
        <f>IF(dataOrig!$I1562&gt;0,dataOrig!H1562*dataRevised!$I1562/dataOrig!$I1562,dataOrig!H1562)</f>
        <v>1521.3957251733427</v>
      </c>
      <c r="I1562" s="9">
        <f>dataOrig!I1562*VLOOKUP($C1562,pivot!$H$4:$Q$65,7,FALSE)/VLOOKUP($C1562,pivot!$H$4:$Q$65,2,FALSE)</f>
        <v>5329.3915420319754</v>
      </c>
      <c r="J1562" s="1">
        <f>dataOrig!J1562</f>
        <v>1097</v>
      </c>
      <c r="K1562" s="1">
        <f>dataOrig!K1562</f>
        <v>2321</v>
      </c>
      <c r="L1562" s="1">
        <f>dataOrig!L1562</f>
        <v>807</v>
      </c>
      <c r="M1562" s="1">
        <f>dataOrig!M1562</f>
        <v>1688</v>
      </c>
      <c r="N1562" s="9">
        <f>dataOrig!N1562</f>
        <v>5913</v>
      </c>
      <c r="O1562" s="1">
        <f>IF(dataOrig!$S1562&gt;0,dataOrig!O1562*dataRevised!$S1562/dataOrig!$S1562,dataOrig!O1562)</f>
        <v>1125.215233802619</v>
      </c>
      <c r="P1562" s="1">
        <f>IF(dataOrig!$S1562&gt;0,dataOrig!P1562*dataRevised!$S1562/dataOrig!$S1562,dataOrig!P1562)</f>
        <v>2380.6969531958785</v>
      </c>
      <c r="Q1562" s="1">
        <f>IF(dataOrig!$S1562&gt;0,dataOrig!Q1562*dataRevised!$S1562/dataOrig!$S1562,dataOrig!Q1562)</f>
        <v>827.75632969800699</v>
      </c>
      <c r="R1562" s="1">
        <f>IF(dataOrig!$S1562&gt;0,dataOrig!R1562*dataRevised!$S1562/dataOrig!$S1562,dataOrig!R1562)</f>
        <v>1731.4159659606391</v>
      </c>
      <c r="S1562" s="9">
        <f>dataOrig!S1562*VLOOKUP($C1562,pivot!$H$4:$Q$65,8,FALSE)/VLOOKUP($C1562,pivot!$H$4:$Q$65,4,FALSE)</f>
        <v>6065.0844826571438</v>
      </c>
      <c r="T1562" s="1">
        <f>IF(dataOrig!$X1562&gt;0,dataOrig!T1562*dataRevised!$X1562/dataOrig!$X1562,dataOrig!T1562)</f>
        <v>1271.7054542441542</v>
      </c>
      <c r="U1562" s="1">
        <f>IF(dataOrig!$X1562&gt;0,dataOrig!U1562*dataRevised!$X1562/dataOrig!$X1562,dataOrig!U1562)</f>
        <v>3123.4258549630026</v>
      </c>
      <c r="V1562" s="1">
        <f>IF(dataOrig!$X1562&gt;0,dataOrig!V1562*dataRevised!$X1562/dataOrig!$X1562,dataOrig!V1562)</f>
        <v>1153.0501703684649</v>
      </c>
      <c r="W1562" s="1">
        <f>IF(dataOrig!$X1562&gt;0,dataOrig!W1562*dataRevised!$X1562/dataOrig!$X1562,dataOrig!W1562)</f>
        <v>1605.3361936122694</v>
      </c>
      <c r="X1562" s="9">
        <f>dataOrig!X1562*VLOOKUP($C1562,pivot!$H$4:$Q$65,9,FALSE)/VLOOKUP($C1562,pivot!$H$4:$Q$65,5,FALSE)</f>
        <v>7153.517673187891</v>
      </c>
      <c r="Y1562" s="1">
        <f>IF(dataOrig!$AC1562&gt;0,dataOrig!Y1562*dataRevised!$AC1562/dataOrig!$AC1562,dataOrig!Y1562)</f>
        <v>1351.1445394650448</v>
      </c>
      <c r="Z1562" s="1">
        <f>IF(dataOrig!$AC1562&gt;0,dataOrig!Z1562*dataRevised!$AC1562/dataOrig!$AC1562,dataOrig!Z1562)</f>
        <v>3318.5355730549259</v>
      </c>
      <c r="AA1562" s="1">
        <f>IF(dataOrig!$AC1562&gt;0,dataOrig!AA1562*dataRevised!$AC1562/dataOrig!$AC1562,dataOrig!AA1562)</f>
        <v>1225.0772662987124</v>
      </c>
      <c r="AB1562" s="1">
        <f>IF(dataOrig!$AC1562&gt;0,dataOrig!AB1562*dataRevised!$AC1562/dataOrig!$AC1562,dataOrig!AB1562)</f>
        <v>1705.6160487209677</v>
      </c>
      <c r="AC1562" s="9">
        <f>dataOrig!AC1562*VLOOKUP($C1562,pivot!$H$4:$Q$65,10,FALSE)/VLOOKUP($C1562,pivot!$H$4:$Q$65,6,FALSE)</f>
        <v>7600.3734275396509</v>
      </c>
    </row>
    <row r="1563" spans="1:29">
      <c r="A1563">
        <v>1643</v>
      </c>
      <c r="B1563">
        <v>42029</v>
      </c>
      <c r="C1563">
        <f>dataOrig!C1563</f>
        <v>42029</v>
      </c>
      <c r="D1563">
        <v>42</v>
      </c>
      <c r="E1563" s="1">
        <f>IF(dataOrig!$I1563&gt;0,dataOrig!E1563*dataRevised!$I1563/dataOrig!$I1563,dataOrig!E1563)</f>
        <v>9525.8479972494406</v>
      </c>
      <c r="F1563" s="1">
        <f>IF(dataOrig!$I1563&gt;0,dataOrig!F1563*dataRevised!$I1563/dataOrig!$I1563,dataOrig!F1563)</f>
        <v>28408.099444157928</v>
      </c>
      <c r="G1563" s="1">
        <f>IF(dataOrig!$I1563&gt;0,dataOrig!G1563*dataRevised!$I1563/dataOrig!$I1563,dataOrig!G1563)</f>
        <v>14004.411598189216</v>
      </c>
      <c r="H1563" s="1">
        <f>IF(dataOrig!$I1563&gt;0,dataOrig!H1563*dataRevised!$I1563/dataOrig!$I1563,dataOrig!H1563)</f>
        <v>14626.309139877372</v>
      </c>
      <c r="I1563" s="9">
        <f>dataOrig!I1563*VLOOKUP($C1563,pivot!$H$4:$Q$65,7,FALSE)/VLOOKUP($C1563,pivot!$H$4:$Q$65,2,FALSE)</f>
        <v>66564.668179473956</v>
      </c>
      <c r="J1563" s="1">
        <f>dataOrig!J1563</f>
        <v>10569</v>
      </c>
      <c r="K1563" s="1">
        <f>dataOrig!K1563</f>
        <v>31519</v>
      </c>
      <c r="L1563" s="1">
        <f>dataOrig!L1563</f>
        <v>15538</v>
      </c>
      <c r="M1563" s="1">
        <f>dataOrig!M1563</f>
        <v>16228</v>
      </c>
      <c r="N1563" s="9">
        <f>dataOrig!N1563</f>
        <v>73854</v>
      </c>
      <c r="O1563" s="1">
        <f>IF(dataOrig!$S1563&gt;0,dataOrig!O1563*dataRevised!$S1563/dataOrig!$S1563,dataOrig!O1563)</f>
        <v>10840.838474074641</v>
      </c>
      <c r="P1563" s="1">
        <f>IF(dataOrig!$S1563&gt;0,dataOrig!P1563*dataRevised!$S1563/dataOrig!$S1563,dataOrig!P1563)</f>
        <v>32329.679994735416</v>
      </c>
      <c r="Q1563" s="1">
        <f>IF(dataOrig!$S1563&gt;0,dataOrig!Q1563*dataRevised!$S1563/dataOrig!$S1563,dataOrig!Q1563)</f>
        <v>15937.642937853325</v>
      </c>
      <c r="R1563" s="1">
        <f>IF(dataOrig!$S1563&gt;0,dataOrig!R1563*dataRevised!$S1563/dataOrig!$S1563,dataOrig!R1563)</f>
        <v>16645.389985550504</v>
      </c>
      <c r="S1563" s="9">
        <f>dataOrig!S1563*VLOOKUP($C1563,pivot!$H$4:$Q$65,8,FALSE)/VLOOKUP($C1563,pivot!$H$4:$Q$65,4,FALSE)</f>
        <v>75753.551392213878</v>
      </c>
      <c r="T1563" s="1">
        <f>IF(dataOrig!$X1563&gt;0,dataOrig!T1563*dataRevised!$X1563/dataOrig!$X1563,dataOrig!T1563)</f>
        <v>11201.058797865086</v>
      </c>
      <c r="U1563" s="1">
        <f>IF(dataOrig!$X1563&gt;0,dataOrig!U1563*dataRevised!$X1563/dataOrig!$X1563,dataOrig!U1563)</f>
        <v>39252.563850594262</v>
      </c>
      <c r="V1563" s="1">
        <f>IF(dataOrig!$X1563&gt;0,dataOrig!V1563*dataRevised!$X1563/dataOrig!$X1563,dataOrig!V1563)</f>
        <v>20606.932947916801</v>
      </c>
      <c r="W1563" s="1">
        <f>IF(dataOrig!$X1563&gt;0,dataOrig!W1563*dataRevised!$X1563/dataOrig!$X1563,dataOrig!W1563)</f>
        <v>14055.765333462557</v>
      </c>
      <c r="X1563" s="9">
        <f>dataOrig!X1563*VLOOKUP($C1563,pivot!$H$4:$Q$65,9,FALSE)/VLOOKUP($C1563,pivot!$H$4:$Q$65,5,FALSE)</f>
        <v>85116.320929838708</v>
      </c>
      <c r="Y1563" s="1">
        <f>IF(dataOrig!$AC1563&gt;0,dataOrig!Y1563*dataRevised!$AC1563/dataOrig!$AC1563,dataOrig!Y1563)</f>
        <v>11900.750586901779</v>
      </c>
      <c r="Z1563" s="1">
        <f>IF(dataOrig!$AC1563&gt;0,dataOrig!Z1563*dataRevised!$AC1563/dataOrig!$AC1563,dataOrig!Z1563)</f>
        <v>41704.537107812946</v>
      </c>
      <c r="AA1563" s="1">
        <f>IF(dataOrig!$AC1563&gt;0,dataOrig!AA1563*dataRevised!$AC1563/dataOrig!$AC1563,dataOrig!AA1563)</f>
        <v>21894.177488016456</v>
      </c>
      <c r="AB1563" s="1">
        <f>IF(dataOrig!$AC1563&gt;0,dataOrig!AB1563*dataRevised!$AC1563/dataOrig!$AC1563,dataOrig!AB1563)</f>
        <v>14933.780864844715</v>
      </c>
      <c r="AC1563" s="9">
        <f>dataOrig!AC1563*VLOOKUP($C1563,pivot!$H$4:$Q$65,10,FALSE)/VLOOKUP($C1563,pivot!$H$4:$Q$65,6,FALSE)</f>
        <v>90433.246047575885</v>
      </c>
    </row>
    <row r="1564" spans="1:29">
      <c r="A1564">
        <v>1644</v>
      </c>
      <c r="B1564">
        <v>42029</v>
      </c>
      <c r="C1564">
        <f>dataOrig!C1564</f>
        <v>42029</v>
      </c>
      <c r="D1564">
        <v>42</v>
      </c>
      <c r="E1564" s="1">
        <f>IF(dataOrig!$I1564&gt;0,dataOrig!E1564*dataRevised!$I1564/dataOrig!$I1564,dataOrig!E1564)</f>
        <v>112.66259813191222</v>
      </c>
      <c r="F1564" s="1">
        <f>IF(dataOrig!$I1564&gt;0,dataOrig!F1564*dataRevised!$I1564/dataOrig!$I1564,dataOrig!F1564)</f>
        <v>648.03526445475904</v>
      </c>
      <c r="G1564" s="1">
        <f>IF(dataOrig!$I1564&gt;0,dataOrig!G1564*dataRevised!$I1564/dataOrig!$I1564,dataOrig!G1564)</f>
        <v>153.22113345940062</v>
      </c>
      <c r="H1564" s="1">
        <f>IF(dataOrig!$I1564&gt;0,dataOrig!H1564*dataRevised!$I1564/dataOrig!$I1564,dataOrig!H1564)</f>
        <v>549.79347888373161</v>
      </c>
      <c r="I1564" s="9">
        <f>dataOrig!I1564*VLOOKUP($C1564,pivot!$H$4:$Q$65,7,FALSE)/VLOOKUP($C1564,pivot!$H$4:$Q$65,2,FALSE)</f>
        <v>1463.7124749298034</v>
      </c>
      <c r="J1564" s="1">
        <f>dataOrig!J1564</f>
        <v>125</v>
      </c>
      <c r="K1564" s="1">
        <f>dataOrig!K1564</f>
        <v>719</v>
      </c>
      <c r="L1564" s="1">
        <f>dataOrig!L1564</f>
        <v>170</v>
      </c>
      <c r="M1564" s="1">
        <f>dataOrig!M1564</f>
        <v>610</v>
      </c>
      <c r="N1564" s="9">
        <f>dataOrig!N1564</f>
        <v>1624</v>
      </c>
      <c r="O1564" s="1">
        <f>IF(dataOrig!$S1564&gt;0,dataOrig!O1564*dataRevised!$S1564/dataOrig!$S1564,dataOrig!O1564)</f>
        <v>128.21504487267765</v>
      </c>
      <c r="P1564" s="1">
        <f>IF(dataOrig!$S1564&gt;0,dataOrig!P1564*dataRevised!$S1564/dataOrig!$S1564,dataOrig!P1564)</f>
        <v>737.49293810764186</v>
      </c>
      <c r="Q1564" s="1">
        <f>IF(dataOrig!$S1564&gt;0,dataOrig!Q1564*dataRevised!$S1564/dataOrig!$S1564,dataOrig!Q1564)</f>
        <v>174.37246102684159</v>
      </c>
      <c r="R1564" s="1">
        <f>IF(dataOrig!$S1564&gt;0,dataOrig!R1564*dataRevised!$S1564/dataOrig!$S1564,dataOrig!R1564)</f>
        <v>625.68941897866705</v>
      </c>
      <c r="S1564" s="9">
        <f>dataOrig!S1564*VLOOKUP($C1564,pivot!$H$4:$Q$65,8,FALSE)/VLOOKUP($C1564,pivot!$H$4:$Q$65,4,FALSE)</f>
        <v>1665.7698629858282</v>
      </c>
      <c r="T1564" s="1">
        <f>IF(dataOrig!$X1564&gt;0,dataOrig!T1564*dataRevised!$X1564/dataOrig!$X1564,dataOrig!T1564)</f>
        <v>190.54642645919552</v>
      </c>
      <c r="U1564" s="1">
        <f>IF(dataOrig!$X1564&gt;0,dataOrig!U1564*dataRevised!$X1564/dataOrig!$X1564,dataOrig!U1564)</f>
        <v>1239.5987303719091</v>
      </c>
      <c r="V1564" s="1">
        <f>IF(dataOrig!$X1564&gt;0,dataOrig!V1564*dataRevised!$X1564/dataOrig!$X1564,dataOrig!V1564)</f>
        <v>307.10779356060812</v>
      </c>
      <c r="W1564" s="1">
        <f>IF(dataOrig!$X1564&gt;0,dataOrig!W1564*dataRevised!$X1564/dataOrig!$X1564,dataOrig!W1564)</f>
        <v>788.01067938619678</v>
      </c>
      <c r="X1564" s="9">
        <f>dataOrig!X1564*VLOOKUP($C1564,pivot!$H$4:$Q$65,9,FALSE)/VLOOKUP($C1564,pivot!$H$4:$Q$65,5,FALSE)</f>
        <v>2525.2636297779095</v>
      </c>
      <c r="Y1564" s="1">
        <f>IF(dataOrig!$AC1564&gt;0,dataOrig!Y1564*dataRevised!$AC1564/dataOrig!$AC1564,dataOrig!Y1564)</f>
        <v>202.44920926122791</v>
      </c>
      <c r="Z1564" s="1">
        <f>IF(dataOrig!$AC1564&gt;0,dataOrig!Z1564*dataRevised!$AC1564/dataOrig!$AC1564,dataOrig!Z1564)</f>
        <v>1317.0322184906254</v>
      </c>
      <c r="AA1564" s="1">
        <f>IF(dataOrig!$AC1564&gt;0,dataOrig!AA1564*dataRevised!$AC1564/dataOrig!$AC1564,dataOrig!AA1564)</f>
        <v>326.29176584227207</v>
      </c>
      <c r="AB1564" s="1">
        <f>IF(dataOrig!$AC1564&gt;0,dataOrig!AB1564*dataRevised!$AC1564/dataOrig!$AC1564,dataOrig!AB1564)</f>
        <v>837.23500826346628</v>
      </c>
      <c r="AC1564" s="9">
        <f>dataOrig!AC1564*VLOOKUP($C1564,pivot!$H$4:$Q$65,10,FALSE)/VLOOKUP($C1564,pivot!$H$4:$Q$65,6,FALSE)</f>
        <v>2683.0082018575918</v>
      </c>
    </row>
    <row r="1565" spans="1:29">
      <c r="A1565">
        <v>1645</v>
      </c>
      <c r="B1565">
        <v>42029</v>
      </c>
      <c r="C1565">
        <f>dataOrig!C1565</f>
        <v>42029</v>
      </c>
      <c r="D1565">
        <v>42</v>
      </c>
      <c r="E1565" s="1">
        <f>IF(dataOrig!$I1565&gt;0,dataOrig!E1565*dataRevised!$I1565/dataOrig!$I1565,dataOrig!E1565)</f>
        <v>139.70162168357115</v>
      </c>
      <c r="F1565" s="1">
        <f>IF(dataOrig!$I1565&gt;0,dataOrig!F1565*dataRevised!$I1565/dataOrig!$I1565,dataOrig!F1565)</f>
        <v>1368.1745917139419</v>
      </c>
      <c r="G1565" s="1">
        <f>IF(dataOrig!$I1565&gt;0,dataOrig!G1565*dataRevised!$I1565/dataOrig!$I1565,dataOrig!G1565)</f>
        <v>339.79039596584727</v>
      </c>
      <c r="H1565" s="1">
        <f>IF(dataOrig!$I1565&gt;0,dataOrig!H1565*dataRevised!$I1565/dataOrig!$I1565,dataOrig!H1565)</f>
        <v>1161.7767119362788</v>
      </c>
      <c r="I1565" s="9">
        <f>dataOrig!I1565*VLOOKUP($C1565,pivot!$H$4:$Q$65,7,FALSE)/VLOOKUP($C1565,pivot!$H$4:$Q$65,2,FALSE)</f>
        <v>3009.4433212996391</v>
      </c>
      <c r="J1565" s="1">
        <f>dataOrig!J1565</f>
        <v>155</v>
      </c>
      <c r="K1565" s="1">
        <f>dataOrig!K1565</f>
        <v>1518</v>
      </c>
      <c r="L1565" s="1">
        <f>dataOrig!L1565</f>
        <v>377</v>
      </c>
      <c r="M1565" s="1">
        <f>dataOrig!M1565</f>
        <v>1289</v>
      </c>
      <c r="N1565" s="9">
        <f>dataOrig!N1565</f>
        <v>3339</v>
      </c>
      <c r="O1565" s="1">
        <f>IF(dataOrig!$S1565&gt;0,dataOrig!O1565*dataRevised!$S1565/dataOrig!$S1565,dataOrig!O1565)</f>
        <v>158.98665564212027</v>
      </c>
      <c r="P1565" s="1">
        <f>IF(dataOrig!$S1565&gt;0,dataOrig!P1565*dataRevised!$S1565/dataOrig!$S1565,dataOrig!P1565)</f>
        <v>1557.0435049337973</v>
      </c>
      <c r="Q1565" s="1">
        <f>IF(dataOrig!$S1565&gt;0,dataOrig!Q1565*dataRevised!$S1565/dataOrig!$S1565,dataOrig!Q1565)</f>
        <v>386.69657533599582</v>
      </c>
      <c r="R1565" s="1">
        <f>IF(dataOrig!$S1565&gt;0,dataOrig!R1565*dataRevised!$S1565/dataOrig!$S1565,dataOrig!R1565)</f>
        <v>1322.1535427270519</v>
      </c>
      <c r="S1565" s="9">
        <f>dataOrig!S1565*VLOOKUP($C1565,pivot!$H$4:$Q$65,8,FALSE)/VLOOKUP($C1565,pivot!$H$4:$Q$65,4,FALSE)</f>
        <v>3424.8802786389651</v>
      </c>
      <c r="T1565" s="1">
        <f>IF(dataOrig!$X1565&gt;0,dataOrig!T1565*dataRevised!$X1565/dataOrig!$X1565,dataOrig!T1565)</f>
        <v>221.25720581525624</v>
      </c>
      <c r="U1565" s="1">
        <f>IF(dataOrig!$X1565&gt;0,dataOrig!U1565*dataRevised!$X1565/dataOrig!$X1565,dataOrig!U1565)</f>
        <v>2397.5347065470201</v>
      </c>
      <c r="V1565" s="1">
        <f>IF(dataOrig!$X1565&gt;0,dataOrig!V1565*dataRevised!$X1565/dataOrig!$X1565,dataOrig!V1565)</f>
        <v>627.47706002496966</v>
      </c>
      <c r="W1565" s="1">
        <f>IF(dataOrig!$X1565&gt;0,dataOrig!W1565*dataRevised!$X1565/dataOrig!$X1565,dataOrig!W1565)</f>
        <v>1489.4727987689489</v>
      </c>
      <c r="X1565" s="9">
        <f>dataOrig!X1565*VLOOKUP($C1565,pivot!$H$4:$Q$65,9,FALSE)/VLOOKUP($C1565,pivot!$H$4:$Q$65,5,FALSE)</f>
        <v>4735.7417711561948</v>
      </c>
      <c r="Y1565" s="1">
        <f>IF(dataOrig!$AC1565&gt;0,dataOrig!Y1565*dataRevised!$AC1565/dataOrig!$AC1565,dataOrig!Y1565)</f>
        <v>235.07838584545513</v>
      </c>
      <c r="Z1565" s="1">
        <f>IF(dataOrig!$AC1565&gt;0,dataOrig!Z1565*dataRevised!$AC1565/dataOrig!$AC1565,dataOrig!Z1565)</f>
        <v>2547.3004901550103</v>
      </c>
      <c r="AA1565" s="1">
        <f>IF(dataOrig!$AC1565&gt;0,dataOrig!AA1565*dataRevised!$AC1565/dataOrig!$AC1565,dataOrig!AA1565)</f>
        <v>666.67340339136956</v>
      </c>
      <c r="AB1565" s="1">
        <f>IF(dataOrig!$AC1565&gt;0,dataOrig!AB1565*dataRevised!$AC1565/dataOrig!$AC1565,dataOrig!AB1565)</f>
        <v>1582.5150643350196</v>
      </c>
      <c r="AC1565" s="9">
        <f>dataOrig!AC1565*VLOOKUP($C1565,pivot!$H$4:$Q$65,10,FALSE)/VLOOKUP($C1565,pivot!$H$4:$Q$65,6,FALSE)</f>
        <v>5031.5673437268551</v>
      </c>
    </row>
    <row r="1566" spans="1:29">
      <c r="A1566">
        <v>1651</v>
      </c>
      <c r="B1566">
        <v>42051</v>
      </c>
      <c r="C1566">
        <f>dataOrig!C1566</f>
        <v>42051</v>
      </c>
      <c r="D1566">
        <v>42</v>
      </c>
      <c r="E1566" s="1">
        <f>IF(dataOrig!$I1566&gt;0,dataOrig!E1566*dataRevised!$I1566/dataOrig!$I1566,dataOrig!E1566)</f>
        <v>880.51602719766868</v>
      </c>
      <c r="F1566" s="1">
        <f>IF(dataOrig!$I1566&gt;0,dataOrig!F1566*dataRevised!$I1566/dataOrig!$I1566,dataOrig!F1566)</f>
        <v>1480.5713938805243</v>
      </c>
      <c r="G1566" s="1">
        <f>IF(dataOrig!$I1566&gt;0,dataOrig!G1566*dataRevised!$I1566/dataOrig!$I1566,dataOrig!G1566)</f>
        <v>949.46648858669244</v>
      </c>
      <c r="H1566" s="1">
        <f>IF(dataOrig!$I1566&gt;0,dataOrig!H1566*dataRevised!$I1566/dataOrig!$I1566,dataOrig!H1566)</f>
        <v>967.16998542982014</v>
      </c>
      <c r="I1566" s="9">
        <f>dataOrig!I1566*VLOOKUP($C1566,pivot!$H$4:$Q$65,7,FALSE)/VLOOKUP($C1566,pivot!$H$4:$Q$65,2,FALSE)</f>
        <v>4277.7238950947058</v>
      </c>
      <c r="J1566" s="1">
        <f>dataOrig!J1566</f>
        <v>945</v>
      </c>
      <c r="K1566" s="1">
        <f>dataOrig!K1566</f>
        <v>1589</v>
      </c>
      <c r="L1566" s="1">
        <f>dataOrig!L1566</f>
        <v>1019</v>
      </c>
      <c r="M1566" s="1">
        <f>dataOrig!M1566</f>
        <v>1038</v>
      </c>
      <c r="N1566" s="9">
        <f>dataOrig!N1566</f>
        <v>4591</v>
      </c>
      <c r="O1566" s="1">
        <f>IF(dataOrig!$S1566&gt;0,dataOrig!O1566*dataRevised!$S1566/dataOrig!$S1566,dataOrig!O1566)</f>
        <v>946.6082979692809</v>
      </c>
      <c r="P1566" s="1">
        <f>IF(dataOrig!$S1566&gt;0,dataOrig!P1566*dataRevised!$S1566/dataOrig!$S1566,dataOrig!P1566)</f>
        <v>1591.70432325205</v>
      </c>
      <c r="Q1566" s="1">
        <f>IF(dataOrig!$S1566&gt;0,dataOrig!Q1566*dataRevised!$S1566/dataOrig!$S1566,dataOrig!Q1566)</f>
        <v>1020.7342387626425</v>
      </c>
      <c r="R1566" s="1">
        <f>IF(dataOrig!$S1566&gt;0,dataOrig!R1566*dataRevised!$S1566/dataOrig!$S1566,dataOrig!R1566)</f>
        <v>1039.7665749122896</v>
      </c>
      <c r="S1566" s="9">
        <f>dataOrig!S1566*VLOOKUP($C1566,pivot!$H$4:$Q$65,8,FALSE)/VLOOKUP($C1566,pivot!$H$4:$Q$65,4,FALSE)</f>
        <v>4598.8134348962631</v>
      </c>
      <c r="T1566" s="1">
        <f>IF(dataOrig!$X1566&gt;0,dataOrig!T1566*dataRevised!$X1566/dataOrig!$X1566,dataOrig!T1566)</f>
        <v>920.97273894553086</v>
      </c>
      <c r="U1566" s="1">
        <f>IF(dataOrig!$X1566&gt;0,dataOrig!U1566*dataRevised!$X1566/dataOrig!$X1566,dataOrig!U1566)</f>
        <v>2330.2689694805349</v>
      </c>
      <c r="V1566" s="1">
        <f>IF(dataOrig!$X1566&gt;0,dataOrig!V1566*dataRevised!$X1566/dataOrig!$X1566,dataOrig!V1566)</f>
        <v>988.72091566330107</v>
      </c>
      <c r="W1566" s="1">
        <f>IF(dataOrig!$X1566&gt;0,dataOrig!W1566*dataRevised!$X1566/dataOrig!$X1566,dataOrig!W1566)</f>
        <v>681.50641133915462</v>
      </c>
      <c r="X1566" s="9">
        <f>dataOrig!X1566*VLOOKUP($C1566,pivot!$H$4:$Q$65,9,FALSE)/VLOOKUP($C1566,pivot!$H$4:$Q$65,5,FALSE)</f>
        <v>4921.4690354285212</v>
      </c>
      <c r="Y1566" s="1">
        <f>IF(dataOrig!$AC1566&gt;0,dataOrig!Y1566*dataRevised!$AC1566/dataOrig!$AC1566,dataOrig!Y1566)</f>
        <v>986.42974958376828</v>
      </c>
      <c r="Z1566" s="1">
        <f>IF(dataOrig!$AC1566&gt;0,dataOrig!Z1566*dataRevised!$AC1566/dataOrig!$AC1566,dataOrig!Z1566)</f>
        <v>2495.8899854726956</v>
      </c>
      <c r="AA1566" s="1">
        <f>IF(dataOrig!$AC1566&gt;0,dataOrig!AA1566*dataRevised!$AC1566/dataOrig!$AC1566,dataOrig!AA1566)</f>
        <v>1058.9930450739071</v>
      </c>
      <c r="AB1566" s="1">
        <f>IF(dataOrig!$AC1566&gt;0,dataOrig!AB1566*dataRevised!$AC1566/dataOrig!$AC1566,dataOrig!AB1566)</f>
        <v>729.94364572258451</v>
      </c>
      <c r="AC1566" s="9">
        <f>dataOrig!AC1566*VLOOKUP($C1566,pivot!$H$4:$Q$65,10,FALSE)/VLOOKUP($C1566,pivot!$H$4:$Q$65,6,FALSE)</f>
        <v>5271.2564258529555</v>
      </c>
    </row>
    <row r="1567" spans="1:29">
      <c r="A1567">
        <v>1652</v>
      </c>
      <c r="B1567">
        <v>42051</v>
      </c>
      <c r="C1567">
        <f>dataOrig!C1567</f>
        <v>42051</v>
      </c>
      <c r="D1567">
        <v>42</v>
      </c>
      <c r="E1567" s="1">
        <f>IF(dataOrig!$I1567&gt;0,dataOrig!E1567*dataRevised!$I1567/dataOrig!$I1567,dataOrig!E1567)</f>
        <v>1827.1872268091308</v>
      </c>
      <c r="F1567" s="1">
        <f>IF(dataOrig!$I1567&gt;0,dataOrig!F1567*dataRevised!$I1567/dataOrig!$I1567,dataOrig!F1567)</f>
        <v>2512.0330257406508</v>
      </c>
      <c r="G1567" s="1">
        <f>IF(dataOrig!$I1567&gt;0,dataOrig!G1567*dataRevised!$I1567/dataOrig!$I1567,dataOrig!G1567)</f>
        <v>1488.9572608062165</v>
      </c>
      <c r="H1567" s="1">
        <f>IF(dataOrig!$I1567&gt;0,dataOrig!H1567*dataRevised!$I1567/dataOrig!$I1567,dataOrig!H1567)</f>
        <v>1815.0743079164642</v>
      </c>
      <c r="I1567" s="9">
        <f>dataOrig!I1567*VLOOKUP($C1567,pivot!$H$4:$Q$65,7,FALSE)/VLOOKUP($C1567,pivot!$H$4:$Q$65,2,FALSE)</f>
        <v>7643.2518212724626</v>
      </c>
      <c r="J1567" s="1">
        <f>dataOrig!J1567</f>
        <v>1961</v>
      </c>
      <c r="K1567" s="1">
        <f>dataOrig!K1567</f>
        <v>2696</v>
      </c>
      <c r="L1567" s="1">
        <f>dataOrig!L1567</f>
        <v>1598</v>
      </c>
      <c r="M1567" s="1">
        <f>dataOrig!M1567</f>
        <v>1948</v>
      </c>
      <c r="N1567" s="9">
        <f>dataOrig!N1567</f>
        <v>8203</v>
      </c>
      <c r="O1567" s="1">
        <f>IF(dataOrig!$S1567&gt;0,dataOrig!O1567*dataRevised!$S1567/dataOrig!$S1567,dataOrig!O1567)</f>
        <v>1964.3374310240852</v>
      </c>
      <c r="P1567" s="1">
        <f>IF(dataOrig!$S1567&gt;0,dataOrig!P1567*dataRevised!$S1567/dataOrig!$S1567,dataOrig!P1567)</f>
        <v>2700.5883294446371</v>
      </c>
      <c r="Q1567" s="1">
        <f>IF(dataOrig!$S1567&gt;0,dataOrig!Q1567*dataRevised!$S1567/dataOrig!$S1567,dataOrig!Q1567)</f>
        <v>1600.7196403755677</v>
      </c>
      <c r="R1567" s="1">
        <f>IF(dataOrig!$S1567&gt;0,dataOrig!R1567*dataRevised!$S1567/dataOrig!$S1567,dataOrig!R1567)</f>
        <v>1951.3153062901158</v>
      </c>
      <c r="S1567" s="9">
        <f>dataOrig!S1567*VLOOKUP($C1567,pivot!$H$4:$Q$65,8,FALSE)/VLOOKUP($C1567,pivot!$H$4:$Q$65,4,FALSE)</f>
        <v>8216.9607071344053</v>
      </c>
      <c r="T1567" s="1">
        <f>IF(dataOrig!$X1567&gt;0,dataOrig!T1567*dataRevised!$X1567/dataOrig!$X1567,dataOrig!T1567)</f>
        <v>1957.3186105193442</v>
      </c>
      <c r="U1567" s="1">
        <f>IF(dataOrig!$X1567&gt;0,dataOrig!U1567*dataRevised!$X1567/dataOrig!$X1567,dataOrig!U1567)</f>
        <v>3960.9206288953828</v>
      </c>
      <c r="V1567" s="1">
        <f>IF(dataOrig!$X1567&gt;0,dataOrig!V1567*dataRevised!$X1567/dataOrig!$X1567,dataOrig!V1567)</f>
        <v>1554.8541943741741</v>
      </c>
      <c r="W1567" s="1">
        <f>IF(dataOrig!$X1567&gt;0,dataOrig!W1567*dataRevised!$X1567/dataOrig!$X1567,dataOrig!W1567)</f>
        <v>1282.5199394492754</v>
      </c>
      <c r="X1567" s="9">
        <f>dataOrig!X1567*VLOOKUP($C1567,pivot!$H$4:$Q$65,9,FALSE)/VLOOKUP($C1567,pivot!$H$4:$Q$65,5,FALSE)</f>
        <v>8755.6133732381768</v>
      </c>
      <c r="Y1567" s="1">
        <f>IF(dataOrig!$AC1567&gt;0,dataOrig!Y1567*dataRevised!$AC1567/dataOrig!$AC1567,dataOrig!Y1567)</f>
        <v>2096.4326360418322</v>
      </c>
      <c r="Z1567" s="1">
        <f>IF(dataOrig!$AC1567&gt;0,dataOrig!Z1567*dataRevised!$AC1567/dataOrig!$AC1567,dataOrig!Z1567)</f>
        <v>4242.4382165274228</v>
      </c>
      <c r="AA1567" s="1">
        <f>IF(dataOrig!$AC1567&gt;0,dataOrig!AA1567*dataRevised!$AC1567/dataOrig!$AC1567,dataOrig!AA1567)</f>
        <v>1665.3635539221957</v>
      </c>
      <c r="AB1567" s="1">
        <f>IF(dataOrig!$AC1567&gt;0,dataOrig!AB1567*dataRevised!$AC1567/dataOrig!$AC1567,dataOrig!AB1567)</f>
        <v>1373.6734750212418</v>
      </c>
      <c r="AC1567" s="9">
        <f>dataOrig!AC1567*VLOOKUP($C1567,pivot!$H$4:$Q$65,10,FALSE)/VLOOKUP($C1567,pivot!$H$4:$Q$65,6,FALSE)</f>
        <v>9377.9078815126923</v>
      </c>
    </row>
    <row r="1568" spans="1:29">
      <c r="A1568">
        <v>1653</v>
      </c>
      <c r="B1568">
        <v>42051</v>
      </c>
      <c r="C1568">
        <f>dataOrig!C1568</f>
        <v>42051</v>
      </c>
      <c r="D1568">
        <v>42</v>
      </c>
      <c r="E1568" s="1">
        <f>IF(dataOrig!$I1568&gt;0,dataOrig!E1568*dataRevised!$I1568/dataOrig!$I1568,dataOrig!E1568)</f>
        <v>481.72146673142299</v>
      </c>
      <c r="F1568" s="1">
        <f>IF(dataOrig!$I1568&gt;0,dataOrig!F1568*dataRevised!$I1568/dataOrig!$I1568,dataOrig!F1568)</f>
        <v>2456.1272462360371</v>
      </c>
      <c r="G1568" s="1">
        <f>IF(dataOrig!$I1568&gt;0,dataOrig!G1568*dataRevised!$I1568/dataOrig!$I1568,dataOrig!G1568)</f>
        <v>1406.0303545410395</v>
      </c>
      <c r="H1568" s="1">
        <f>IF(dataOrig!$I1568&gt;0,dataOrig!H1568*dataRevised!$I1568/dataOrig!$I1568,dataOrig!H1568)</f>
        <v>1776.8720252549783</v>
      </c>
      <c r="I1568" s="9">
        <f>dataOrig!I1568*VLOOKUP($C1568,pivot!$H$4:$Q$65,7,FALSE)/VLOOKUP($C1568,pivot!$H$4:$Q$65,2,FALSE)</f>
        <v>6120.7510927634776</v>
      </c>
      <c r="J1568" s="1">
        <f>dataOrig!J1568</f>
        <v>517</v>
      </c>
      <c r="K1568" s="1">
        <f>dataOrig!K1568</f>
        <v>2636</v>
      </c>
      <c r="L1568" s="1">
        <f>dataOrig!L1568</f>
        <v>1509</v>
      </c>
      <c r="M1568" s="1">
        <f>dataOrig!M1568</f>
        <v>1907</v>
      </c>
      <c r="N1568" s="9">
        <f>dataOrig!N1568</f>
        <v>6569</v>
      </c>
      <c r="O1568" s="1">
        <f>IF(dataOrig!$S1568&gt;0,dataOrig!O1568*dataRevised!$S1568/dataOrig!$S1568,dataOrig!O1568)</f>
        <v>517.87988365091883</v>
      </c>
      <c r="P1568" s="1">
        <f>IF(dataOrig!$S1568&gt;0,dataOrig!P1568*dataRevised!$S1568/dataOrig!$S1568,dataOrig!P1568)</f>
        <v>2640.4862152878572</v>
      </c>
      <c r="Q1568" s="1">
        <f>IF(dataOrig!$S1568&gt;0,dataOrig!Q1568*dataRevised!$S1568/dataOrig!$S1568,dataOrig!Q1568)</f>
        <v>1511.5681710430108</v>
      </c>
      <c r="R1568" s="1">
        <f>IF(dataOrig!$S1568&gt;0,dataOrig!R1568*dataRevised!$S1568/dataOrig!$S1568,dataOrig!R1568)</f>
        <v>1910.2455282829833</v>
      </c>
      <c r="S1568" s="9">
        <f>dataOrig!S1568*VLOOKUP($C1568,pivot!$H$4:$Q$65,8,FALSE)/VLOOKUP($C1568,pivot!$H$4:$Q$65,4,FALSE)</f>
        <v>6580.1797982647695</v>
      </c>
      <c r="T1568" s="1">
        <f>IF(dataOrig!$X1568&gt;0,dataOrig!T1568*dataRevised!$X1568/dataOrig!$X1568,dataOrig!T1568)</f>
        <v>559.42553844178644</v>
      </c>
      <c r="U1568" s="1">
        <f>IF(dataOrig!$X1568&gt;0,dataOrig!U1568*dataRevised!$X1568/dataOrig!$X1568,dataOrig!U1568)</f>
        <v>4054.8289926625898</v>
      </c>
      <c r="V1568" s="1">
        <f>IF(dataOrig!$X1568&gt;0,dataOrig!V1568*dataRevised!$X1568/dataOrig!$X1568,dataOrig!V1568)</f>
        <v>1559.5496125625343</v>
      </c>
      <c r="W1568" s="1">
        <f>IF(dataOrig!$X1568&gt;0,dataOrig!W1568*dataRevised!$X1568/dataOrig!$X1568,dataOrig!W1568)</f>
        <v>1346.2434720055942</v>
      </c>
      <c r="X1568" s="9">
        <f>dataOrig!X1568*VLOOKUP($C1568,pivot!$H$4:$Q$65,9,FALSE)/VLOOKUP($C1568,pivot!$H$4:$Q$65,5,FALSE)</f>
        <v>7520.0476156725044</v>
      </c>
      <c r="Y1568" s="1">
        <f>IF(dataOrig!$AC1568&gt;0,dataOrig!Y1568*dataRevised!$AC1568/dataOrig!$AC1568,dataOrig!Y1568)</f>
        <v>599.1860241462947</v>
      </c>
      <c r="Z1568" s="1">
        <f>IF(dataOrig!$AC1568&gt;0,dataOrig!Z1568*dataRevised!$AC1568/dataOrig!$AC1568,dataOrig!Z1568)</f>
        <v>4343.0210023553391</v>
      </c>
      <c r="AA1568" s="1">
        <f>IF(dataOrig!$AC1568&gt;0,dataOrig!AA1568*dataRevised!$AC1568/dataOrig!$AC1568,dataOrig!AA1568)</f>
        <v>1670.3926932135917</v>
      </c>
      <c r="AB1568" s="1">
        <f>IF(dataOrig!$AC1568&gt;0,dataOrig!AB1568*dataRevised!$AC1568/dataOrig!$AC1568,dataOrig!AB1568)</f>
        <v>1441.9260796901842</v>
      </c>
      <c r="AC1568" s="9">
        <f>dataOrig!AC1568*VLOOKUP($C1568,pivot!$H$4:$Q$65,10,FALSE)/VLOOKUP($C1568,pivot!$H$4:$Q$65,6,FALSE)</f>
        <v>8054.5257994054091</v>
      </c>
    </row>
    <row r="1569" spans="1:29">
      <c r="A1569">
        <v>1654</v>
      </c>
      <c r="B1569">
        <v>42051</v>
      </c>
      <c r="C1569">
        <f>dataOrig!C1569</f>
        <v>42051</v>
      </c>
      <c r="D1569">
        <v>42</v>
      </c>
      <c r="E1569" s="1">
        <f>IF(dataOrig!$I1569&gt;0,dataOrig!E1569*dataRevised!$I1569/dataOrig!$I1569,dataOrig!E1569)</f>
        <v>522.71903836813988</v>
      </c>
      <c r="F1569" s="1">
        <f>IF(dataOrig!$I1569&gt;0,dataOrig!F1569*dataRevised!$I1569/dataOrig!$I1569,dataOrig!F1569)</f>
        <v>544.14958717824186</v>
      </c>
      <c r="G1569" s="1">
        <f>IF(dataOrig!$I1569&gt;0,dataOrig!G1569*dataRevised!$I1569/dataOrig!$I1569,dataOrig!G1569)</f>
        <v>150.94560466245753</v>
      </c>
      <c r="H1569" s="1">
        <f>IF(dataOrig!$I1569&gt;0,dataOrig!H1569*dataRevised!$I1569/dataOrig!$I1569,dataOrig!H1569)</f>
        <v>605.64594463331719</v>
      </c>
      <c r="I1569" s="9">
        <f>dataOrig!I1569*VLOOKUP($C1569,pivot!$H$4:$Q$65,7,FALSE)/VLOOKUP($C1569,pivot!$H$4:$Q$65,2,FALSE)</f>
        <v>1823.4601748421564</v>
      </c>
      <c r="J1569" s="1">
        <f>dataOrig!J1569</f>
        <v>561</v>
      </c>
      <c r="K1569" s="1">
        <f>dataOrig!K1569</f>
        <v>584</v>
      </c>
      <c r="L1569" s="1">
        <f>dataOrig!L1569</f>
        <v>162</v>
      </c>
      <c r="M1569" s="1">
        <f>dataOrig!M1569</f>
        <v>650</v>
      </c>
      <c r="N1569" s="9">
        <f>dataOrig!N1569</f>
        <v>1957</v>
      </c>
      <c r="O1569" s="1">
        <f>IF(dataOrig!$S1569&gt;0,dataOrig!O1569*dataRevised!$S1569/dataOrig!$S1569,dataOrig!O1569)</f>
        <v>561.95476736589058</v>
      </c>
      <c r="P1569" s="1">
        <f>IF(dataOrig!$S1569&gt;0,dataOrig!P1569*dataRevised!$S1569/dataOrig!$S1569,dataOrig!P1569)</f>
        <v>584.9939111259896</v>
      </c>
      <c r="Q1569" s="1">
        <f>IF(dataOrig!$S1569&gt;0,dataOrig!Q1569*dataRevised!$S1569/dataOrig!$S1569,dataOrig!Q1569)</f>
        <v>162.27570822330532</v>
      </c>
      <c r="R1569" s="1">
        <f>IF(dataOrig!$S1569&gt;0,dataOrig!R1569*dataRevised!$S1569/dataOrig!$S1569,dataOrig!R1569)</f>
        <v>651.10623669844733</v>
      </c>
      <c r="S1569" s="9">
        <f>dataOrig!S1569*VLOOKUP($C1569,pivot!$H$4:$Q$65,8,FALSE)/VLOOKUP($C1569,pivot!$H$4:$Q$65,4,FALSE)</f>
        <v>1960.3306234136328</v>
      </c>
      <c r="T1569" s="1">
        <f>IF(dataOrig!$X1569&gt;0,dataOrig!T1569*dataRevised!$X1569/dataOrig!$X1569,dataOrig!T1569)</f>
        <v>599.00120602939489</v>
      </c>
      <c r="U1569" s="1">
        <f>IF(dataOrig!$X1569&gt;0,dataOrig!U1569*dataRevised!$X1569/dataOrig!$X1569,dataOrig!U1569)</f>
        <v>955.85298834477896</v>
      </c>
      <c r="V1569" s="1">
        <f>IF(dataOrig!$X1569&gt;0,dataOrig!V1569*dataRevised!$X1569/dataOrig!$X1569,dataOrig!V1569)</f>
        <v>181.10898726532656</v>
      </c>
      <c r="W1569" s="1">
        <f>IF(dataOrig!$X1569&gt;0,dataOrig!W1569*dataRevised!$X1569/dataOrig!$X1569,dataOrig!W1569)</f>
        <v>503.75129420837123</v>
      </c>
      <c r="X1569" s="9">
        <f>dataOrig!X1569*VLOOKUP($C1569,pivot!$H$4:$Q$65,9,FALSE)/VLOOKUP($C1569,pivot!$H$4:$Q$65,5,FALSE)</f>
        <v>2239.7144758478717</v>
      </c>
      <c r="Y1569" s="1">
        <f>IF(dataOrig!$AC1569&gt;0,dataOrig!Y1569*dataRevised!$AC1569/dataOrig!$AC1569,dataOrig!Y1569)</f>
        <v>641.57448388805904</v>
      </c>
      <c r="Z1569" s="1">
        <f>IF(dataOrig!$AC1569&gt;0,dataOrig!Z1569*dataRevised!$AC1569/dataOrig!$AC1569,dataOrig!Z1569)</f>
        <v>1023.7890700341367</v>
      </c>
      <c r="AA1569" s="1">
        <f>IF(dataOrig!$AC1569&gt;0,dataOrig!AA1569*dataRevised!$AC1569/dataOrig!$AC1569,dataOrig!AA1569)</f>
        <v>193.98108695383644</v>
      </c>
      <c r="AB1569" s="1">
        <f>IF(dataOrig!$AC1569&gt;0,dataOrig!AB1569*dataRevised!$AC1569/dataOrig!$AC1569,dataOrig!AB1569)</f>
        <v>539.55480111974498</v>
      </c>
      <c r="AC1569" s="9">
        <f>dataOrig!AC1569*VLOOKUP($C1569,pivot!$H$4:$Q$65,10,FALSE)/VLOOKUP($C1569,pivot!$H$4:$Q$65,6,FALSE)</f>
        <v>2398.8994419957771</v>
      </c>
    </row>
    <row r="1570" spans="1:29">
      <c r="A1570">
        <v>1655</v>
      </c>
      <c r="B1570">
        <v>42051</v>
      </c>
      <c r="C1570">
        <f>dataOrig!C1570</f>
        <v>42051</v>
      </c>
      <c r="D1570">
        <v>42</v>
      </c>
      <c r="E1570" s="1">
        <f>IF(dataOrig!$I1570&gt;0,dataOrig!E1570*dataRevised!$I1570/dataOrig!$I1570,dataOrig!E1570)</f>
        <v>254.37129674599319</v>
      </c>
      <c r="F1570" s="1">
        <f>IF(dataOrig!$I1570&gt;0,dataOrig!F1570*dataRevised!$I1570/dataOrig!$I1570,dataOrig!F1570)</f>
        <v>933.62651772705192</v>
      </c>
      <c r="G1570" s="1">
        <f>IF(dataOrig!$I1570&gt;0,dataOrig!G1570*dataRevised!$I1570/dataOrig!$I1570,dataOrig!G1570)</f>
        <v>163.9902865468674</v>
      </c>
      <c r="H1570" s="1">
        <f>IF(dataOrig!$I1570&gt;0,dataOrig!H1570*dataRevised!$I1570/dataOrig!$I1570,dataOrig!H1570)</f>
        <v>1176.8166585721222</v>
      </c>
      <c r="I1570" s="9">
        <f>dataOrig!I1570*VLOOKUP($C1570,pivot!$H$4:$Q$65,7,FALSE)/VLOOKUP($C1570,pivot!$H$4:$Q$65,2,FALSE)</f>
        <v>2528.8047595920348</v>
      </c>
      <c r="J1570" s="1">
        <f>dataOrig!J1570</f>
        <v>273</v>
      </c>
      <c r="K1570" s="1">
        <f>dataOrig!K1570</f>
        <v>1002</v>
      </c>
      <c r="L1570" s="1">
        <f>dataOrig!L1570</f>
        <v>176</v>
      </c>
      <c r="M1570" s="1">
        <f>dataOrig!M1570</f>
        <v>1263</v>
      </c>
      <c r="N1570" s="9">
        <f>dataOrig!N1570</f>
        <v>2714</v>
      </c>
      <c r="O1570" s="1">
        <f>IF(dataOrig!$S1570&gt;0,dataOrig!O1570*dataRevised!$S1570/dataOrig!$S1570,dataOrig!O1570)</f>
        <v>273.46461941334786</v>
      </c>
      <c r="P1570" s="1">
        <f>IF(dataOrig!$S1570&gt;0,dataOrig!P1570*dataRevised!$S1570/dataOrig!$S1570,dataOrig!P1570)</f>
        <v>1003.7053064182218</v>
      </c>
      <c r="Q1570" s="1">
        <f>IF(dataOrig!$S1570&gt;0,dataOrig!Q1570*dataRevised!$S1570/dataOrig!$S1570,dataOrig!Q1570)</f>
        <v>176.29953485988727</v>
      </c>
      <c r="R1570" s="1">
        <f>IF(dataOrig!$S1570&gt;0,dataOrig!R1570*dataRevised!$S1570/dataOrig!$S1570,dataOrig!R1570)</f>
        <v>1265.1495030002138</v>
      </c>
      <c r="S1570" s="9">
        <f>dataOrig!S1570*VLOOKUP($C1570,pivot!$H$4:$Q$65,8,FALSE)/VLOOKUP($C1570,pivot!$H$4:$Q$65,4,FALSE)</f>
        <v>2718.6189636916706</v>
      </c>
      <c r="T1570" s="1">
        <f>IF(dataOrig!$X1570&gt;0,dataOrig!T1570*dataRevised!$X1570/dataOrig!$X1570,dataOrig!T1570)</f>
        <v>315.93456667395856</v>
      </c>
      <c r="U1570" s="1">
        <f>IF(dataOrig!$X1570&gt;0,dataOrig!U1570*dataRevised!$X1570/dataOrig!$X1570,dataOrig!U1570)</f>
        <v>1631.3224334417564</v>
      </c>
      <c r="V1570" s="1">
        <f>IF(dataOrig!$X1570&gt;0,dataOrig!V1570*dataRevised!$X1570/dataOrig!$X1570,dataOrig!V1570)</f>
        <v>195.86601585731614</v>
      </c>
      <c r="W1570" s="1">
        <f>IF(dataOrig!$X1570&gt;0,dataOrig!W1570*dataRevised!$X1570/dataOrig!$X1570,dataOrig!W1570)</f>
        <v>973.29311304440319</v>
      </c>
      <c r="X1570" s="9">
        <f>dataOrig!X1570*VLOOKUP($C1570,pivot!$H$4:$Q$65,9,FALSE)/VLOOKUP($C1570,pivot!$H$4:$Q$65,5,FALSE)</f>
        <v>3116.4161290174343</v>
      </c>
      <c r="Y1570" s="1">
        <f>IF(dataOrig!$AC1570&gt;0,dataOrig!Y1570*dataRevised!$AC1570/dataOrig!$AC1570,dataOrig!Y1570)</f>
        <v>338.3892294639146</v>
      </c>
      <c r="Z1570" s="1">
        <f>IF(dataOrig!$AC1570&gt;0,dataOrig!Z1570*dataRevised!$AC1570/dataOrig!$AC1570,dataOrig!Z1570)</f>
        <v>1747.2666795249265</v>
      </c>
      <c r="AA1570" s="1">
        <f>IF(dataOrig!$AC1570&gt;0,dataOrig!AA1570*dataRevised!$AC1570/dataOrig!$AC1570,dataOrig!AA1570)</f>
        <v>209.7869532982231</v>
      </c>
      <c r="AB1570" s="1">
        <f>IF(dataOrig!$AC1570&gt;0,dataOrig!AB1570*dataRevised!$AC1570/dataOrig!$AC1570,dataOrig!AB1570)</f>
        <v>1042.4687302593209</v>
      </c>
      <c r="AC1570" s="9">
        <f>dataOrig!AC1570*VLOOKUP($C1570,pivot!$H$4:$Q$65,10,FALSE)/VLOOKUP($C1570,pivot!$H$4:$Q$65,6,FALSE)</f>
        <v>3337.9115925463848</v>
      </c>
    </row>
    <row r="1571" spans="1:29">
      <c r="A1571">
        <v>1656</v>
      </c>
      <c r="B1571">
        <v>42051</v>
      </c>
      <c r="C1571">
        <f>dataOrig!C1571</f>
        <v>42051</v>
      </c>
      <c r="D1571">
        <v>42</v>
      </c>
      <c r="E1571" s="1">
        <f>IF(dataOrig!$I1571&gt;0,dataOrig!E1571*dataRevised!$I1571/dataOrig!$I1571,dataOrig!E1571)</f>
        <v>4555.389266634289</v>
      </c>
      <c r="F1571" s="1">
        <f>IF(dataOrig!$I1571&gt;0,dataOrig!F1571*dataRevised!$I1571/dataOrig!$I1571,dataOrig!F1571)</f>
        <v>5975.3960660514822</v>
      </c>
      <c r="G1571" s="1">
        <f>IF(dataOrig!$I1571&gt;0,dataOrig!G1571*dataRevised!$I1571/dataOrig!$I1571,dataOrig!G1571)</f>
        <v>2080.6267605633802</v>
      </c>
      <c r="H1571" s="1">
        <f>IF(dataOrig!$I1571&gt;0,dataOrig!H1571*dataRevised!$I1571/dataOrig!$I1571,dataOrig!H1571)</f>
        <v>6288.4684312773188</v>
      </c>
      <c r="I1571" s="9">
        <f>dataOrig!I1571*VLOOKUP($C1571,pivot!$H$4:$Q$65,7,FALSE)/VLOOKUP($C1571,pivot!$H$4:$Q$65,2,FALSE)</f>
        <v>18899.88052452647</v>
      </c>
      <c r="J1571" s="1">
        <f>dataOrig!J1571</f>
        <v>4889</v>
      </c>
      <c r="K1571" s="1">
        <f>dataOrig!K1571</f>
        <v>6413</v>
      </c>
      <c r="L1571" s="1">
        <f>dataOrig!L1571</f>
        <v>2233</v>
      </c>
      <c r="M1571" s="1">
        <f>dataOrig!M1571</f>
        <v>6749</v>
      </c>
      <c r="N1571" s="9">
        <f>dataOrig!N1571</f>
        <v>20284</v>
      </c>
      <c r="O1571" s="1">
        <f>IF(dataOrig!$S1571&gt;0,dataOrig!O1571*dataRevised!$S1571/dataOrig!$S1571,dataOrig!O1571)</f>
        <v>4897.3206018749361</v>
      </c>
      <c r="P1571" s="1">
        <f>IF(dataOrig!$S1571&gt;0,dataOrig!P1571*dataRevised!$S1571/dataOrig!$S1571,dataOrig!P1571)</f>
        <v>6423.9143014571418</v>
      </c>
      <c r="Q1571" s="1">
        <f>IF(dataOrig!$S1571&gt;0,dataOrig!Q1571*dataRevised!$S1571/dataOrig!$S1571,dataOrig!Q1571)</f>
        <v>2236.8003485348195</v>
      </c>
      <c r="R1571" s="1">
        <f>IF(dataOrig!$S1571&gt;0,dataOrig!R1571*dataRevised!$S1571/dataOrig!$S1571,dataOrig!R1571)</f>
        <v>6760.4861407351082</v>
      </c>
      <c r="S1571" s="9">
        <f>dataOrig!S1571*VLOOKUP($C1571,pivot!$H$4:$Q$65,8,FALSE)/VLOOKUP($C1571,pivot!$H$4:$Q$65,4,FALSE)</f>
        <v>20318.521392602008</v>
      </c>
      <c r="T1571" s="1">
        <f>IF(dataOrig!$X1571&gt;0,dataOrig!T1571*dataRevised!$X1571/dataOrig!$X1571,dataOrig!T1571)</f>
        <v>5479.5530258164908</v>
      </c>
      <c r="U1571" s="1">
        <f>IF(dataOrig!$X1571&gt;0,dataOrig!U1571*dataRevised!$X1571/dataOrig!$X1571,dataOrig!U1571)</f>
        <v>9859.0366475028495</v>
      </c>
      <c r="V1571" s="1">
        <f>IF(dataOrig!$X1571&gt;0,dataOrig!V1571*dataRevised!$X1571/dataOrig!$X1571,dataOrig!V1571)</f>
        <v>2305.4503304849159</v>
      </c>
      <c r="W1571" s="1">
        <f>IF(dataOrig!$X1571&gt;0,dataOrig!W1571*dataRevised!$X1571/dataOrig!$X1571,dataOrig!W1571)</f>
        <v>4759.8124949435451</v>
      </c>
      <c r="X1571" s="9">
        <f>dataOrig!X1571*VLOOKUP($C1571,pivot!$H$4:$Q$65,9,FALSE)/VLOOKUP($C1571,pivot!$H$4:$Q$65,5,FALSE)</f>
        <v>22403.852498747801</v>
      </c>
      <c r="Y1571" s="1">
        <f>IF(dataOrig!$AC1571&gt;0,dataOrig!Y1571*dataRevised!$AC1571/dataOrig!$AC1571,dataOrig!Y1571)</f>
        <v>5869.0055530588506</v>
      </c>
      <c r="Z1571" s="1">
        <f>IF(dataOrig!$AC1571&gt;0,dataOrig!Z1571*dataRevised!$AC1571/dataOrig!$AC1571,dataOrig!Z1571)</f>
        <v>10559.755614990696</v>
      </c>
      <c r="AA1571" s="1">
        <f>IF(dataOrig!$AC1571&gt;0,dataOrig!AA1571*dataRevised!$AC1571/dataOrig!$AC1571,dataOrig!AA1571)</f>
        <v>2469.3073920753177</v>
      </c>
      <c r="AB1571" s="1">
        <f>IF(dataOrig!$AC1571&gt;0,dataOrig!AB1571*dataRevised!$AC1571/dataOrig!$AC1571,dataOrig!AB1571)</f>
        <v>5098.1103445349008</v>
      </c>
      <c r="AC1571" s="9">
        <f>dataOrig!AC1571*VLOOKUP($C1571,pivot!$H$4:$Q$65,10,FALSE)/VLOOKUP($C1571,pivot!$H$4:$Q$65,6,FALSE)</f>
        <v>23996.178904659762</v>
      </c>
    </row>
    <row r="1572" spans="1:29">
      <c r="A1572">
        <v>1657</v>
      </c>
      <c r="B1572">
        <v>42051</v>
      </c>
      <c r="C1572">
        <f>dataOrig!C1572</f>
        <v>42051</v>
      </c>
      <c r="D1572">
        <v>42</v>
      </c>
      <c r="E1572" s="1">
        <f>IF(dataOrig!$I1572&gt;0,dataOrig!E1572*dataRevised!$I1572/dataOrig!$I1572,dataOrig!E1572)</f>
        <v>119.26566294317631</v>
      </c>
      <c r="F1572" s="1">
        <f>IF(dataOrig!$I1572&gt;0,dataOrig!F1572*dataRevised!$I1572/dataOrig!$I1572,dataOrig!F1572)</f>
        <v>314.00412821758135</v>
      </c>
      <c r="G1572" s="1">
        <f>IF(dataOrig!$I1572&gt;0,dataOrig!G1572*dataRevised!$I1572/dataOrig!$I1572,dataOrig!G1572)</f>
        <v>84.790432248664402</v>
      </c>
      <c r="H1572" s="1">
        <f>IF(dataOrig!$I1572&gt;0,dataOrig!H1572*dataRevised!$I1572/dataOrig!$I1572,dataOrig!H1572)</f>
        <v>395.06750849927153</v>
      </c>
      <c r="I1572" s="9">
        <f>dataOrig!I1572*VLOOKUP($C1572,pivot!$H$4:$Q$65,7,FALSE)/VLOOKUP($C1572,pivot!$H$4:$Q$65,2,FALSE)</f>
        <v>913.12773190869359</v>
      </c>
      <c r="J1572" s="1">
        <f>dataOrig!J1572</f>
        <v>128</v>
      </c>
      <c r="K1572" s="1">
        <f>dataOrig!K1572</f>
        <v>337</v>
      </c>
      <c r="L1572" s="1">
        <f>dataOrig!L1572</f>
        <v>91</v>
      </c>
      <c r="M1572" s="1">
        <f>dataOrig!M1572</f>
        <v>424</v>
      </c>
      <c r="N1572" s="9">
        <f>dataOrig!N1572</f>
        <v>980</v>
      </c>
      <c r="O1572" s="1">
        <f>IF(dataOrig!$S1572&gt;0,dataOrig!O1572*dataRevised!$S1572/dataOrig!$S1572,dataOrig!O1572)</f>
        <v>128.21784353446347</v>
      </c>
      <c r="P1572" s="1">
        <f>IF(dataOrig!$S1572&gt;0,dataOrig!P1572*dataRevised!$S1572/dataOrig!$S1572,dataOrig!P1572)</f>
        <v>337.57354118057964</v>
      </c>
      <c r="Q1572" s="1">
        <f>IF(dataOrig!$S1572&gt;0,dataOrig!Q1572*dataRevised!$S1572/dataOrig!$S1572,dataOrig!Q1572)</f>
        <v>91.154873137782616</v>
      </c>
      <c r="R1572" s="1">
        <f>IF(dataOrig!$S1572&gt;0,dataOrig!R1572*dataRevised!$S1572/dataOrig!$S1572,dataOrig!R1572)</f>
        <v>424.72160670791021</v>
      </c>
      <c r="S1572" s="9">
        <f>dataOrig!S1572*VLOOKUP($C1572,pivot!$H$4:$Q$65,8,FALSE)/VLOOKUP($C1572,pivot!$H$4:$Q$65,4,FALSE)</f>
        <v>981.66786456073601</v>
      </c>
      <c r="T1572" s="1">
        <f>IF(dataOrig!$X1572&gt;0,dataOrig!T1572*dataRevised!$X1572/dataOrig!$X1572,dataOrig!T1572)</f>
        <v>98.603781955566689</v>
      </c>
      <c r="U1572" s="1">
        <f>IF(dataOrig!$X1572&gt;0,dataOrig!U1572*dataRevised!$X1572/dataOrig!$X1572,dataOrig!U1572)</f>
        <v>455.45556427095084</v>
      </c>
      <c r="V1572" s="1">
        <f>IF(dataOrig!$X1572&gt;0,dataOrig!V1572*dataRevised!$X1572/dataOrig!$X1572,dataOrig!V1572)</f>
        <v>79.151335175216786</v>
      </c>
      <c r="W1572" s="1">
        <f>IF(dataOrig!$X1572&gt;0,dataOrig!W1572*dataRevised!$X1572/dataOrig!$X1572,dataOrig!W1572)</f>
        <v>247.51561592927962</v>
      </c>
      <c r="X1572" s="9">
        <f>dataOrig!X1572*VLOOKUP($C1572,pivot!$H$4:$Q$65,9,FALSE)/VLOOKUP($C1572,pivot!$H$4:$Q$65,5,FALSE)</f>
        <v>880.72629733101394</v>
      </c>
      <c r="Y1572" s="1">
        <f>IF(dataOrig!$AC1572&gt;0,dataOrig!Y1572*dataRevised!$AC1572/dataOrig!$AC1572,dataOrig!Y1572)</f>
        <v>105.61192511931095</v>
      </c>
      <c r="Z1572" s="1">
        <f>IF(dataOrig!$AC1572&gt;0,dataOrig!Z1572*dataRevised!$AC1572/dataOrig!$AC1572,dataOrig!Z1572)</f>
        <v>487.82651126538866</v>
      </c>
      <c r="AA1572" s="1">
        <f>IF(dataOrig!$AC1572&gt;0,dataOrig!AA1572*dataRevised!$AC1572/dataOrig!$AC1572,dataOrig!AA1572)</f>
        <v>84.776919483528516</v>
      </c>
      <c r="AB1572" s="1">
        <f>IF(dataOrig!$AC1572&gt;0,dataOrig!AB1572*dataRevised!$AC1572/dataOrig!$AC1572,dataOrig!AB1572)</f>
        <v>265.10748550357647</v>
      </c>
      <c r="AC1572" s="9">
        <f>dataOrig!AC1572*VLOOKUP($C1572,pivot!$H$4:$Q$65,10,FALSE)/VLOOKUP($C1572,pivot!$H$4:$Q$65,6,FALSE)</f>
        <v>943.32284137180454</v>
      </c>
    </row>
    <row r="1573" spans="1:29">
      <c r="A1573">
        <v>1658</v>
      </c>
      <c r="B1573">
        <v>42071</v>
      </c>
      <c r="C1573">
        <f>dataOrig!C1573</f>
        <v>42071</v>
      </c>
      <c r="D1573">
        <v>42</v>
      </c>
      <c r="E1573" s="1">
        <f>IF(dataOrig!$I1573&gt;0,dataOrig!E1573*dataRevised!$I1573/dataOrig!$I1573,dataOrig!E1573)</f>
        <v>4163.1957087310284</v>
      </c>
      <c r="F1573" s="1">
        <f>IF(dataOrig!$I1573&gt;0,dataOrig!F1573*dataRevised!$I1573/dataOrig!$I1573,dataOrig!F1573)</f>
        <v>7678.8468681343129</v>
      </c>
      <c r="G1573" s="1">
        <f>IF(dataOrig!$I1573&gt;0,dataOrig!G1573*dataRevised!$I1573/dataOrig!$I1573,dataOrig!G1573)</f>
        <v>6434.3770336593125</v>
      </c>
      <c r="H1573" s="1">
        <f>IF(dataOrig!$I1573&gt;0,dataOrig!H1573*dataRevised!$I1573/dataOrig!$I1573,dataOrig!H1573)</f>
        <v>6411.4551027096577</v>
      </c>
      <c r="I1573" s="9">
        <f>dataOrig!I1573*VLOOKUP($C1573,pivot!$H$4:$Q$65,7,FALSE)/VLOOKUP($C1573,pivot!$H$4:$Q$65,2,FALSE)</f>
        <v>24687.874713234312</v>
      </c>
      <c r="J1573" s="1">
        <f>dataOrig!J1573</f>
        <v>4359</v>
      </c>
      <c r="K1573" s="1">
        <f>dataOrig!K1573</f>
        <v>8040</v>
      </c>
      <c r="L1573" s="1">
        <f>dataOrig!L1573</f>
        <v>6737</v>
      </c>
      <c r="M1573" s="1">
        <f>dataOrig!M1573</f>
        <v>6713</v>
      </c>
      <c r="N1573" s="9">
        <f>dataOrig!N1573</f>
        <v>25849</v>
      </c>
      <c r="O1573" s="1">
        <f>IF(dataOrig!$S1573&gt;0,dataOrig!O1573*dataRevised!$S1573/dataOrig!$S1573,dataOrig!O1573)</f>
        <v>4444.3066030148721</v>
      </c>
      <c r="P1573" s="1">
        <f>IF(dataOrig!$S1573&gt;0,dataOrig!P1573*dataRevised!$S1573/dataOrig!$S1573,dataOrig!P1573)</f>
        <v>8197.3445946867578</v>
      </c>
      <c r="Q1573" s="1">
        <f>IF(dataOrig!$S1573&gt;0,dataOrig!Q1573*dataRevised!$S1573/dataOrig!$S1573,dataOrig!Q1573)</f>
        <v>6868.844593831428</v>
      </c>
      <c r="R1573" s="1">
        <f>IF(dataOrig!$S1573&gt;0,dataOrig!R1573*dataRevised!$S1573/dataOrig!$S1573,dataOrig!R1573)</f>
        <v>6844.3749084741548</v>
      </c>
      <c r="S1573" s="9">
        <f>dataOrig!S1573*VLOOKUP($C1573,pivot!$H$4:$Q$65,8,FALSE)/VLOOKUP($C1573,pivot!$H$4:$Q$65,4,FALSE)</f>
        <v>26354.870700007214</v>
      </c>
      <c r="T1573" s="1">
        <f>IF(dataOrig!$X1573&gt;0,dataOrig!T1573*dataRevised!$X1573/dataOrig!$X1573,dataOrig!T1573)</f>
        <v>5233.0475190732068</v>
      </c>
      <c r="U1573" s="1">
        <f>IF(dataOrig!$X1573&gt;0,dataOrig!U1573*dataRevised!$X1573/dataOrig!$X1573,dataOrig!U1573)</f>
        <v>12931.800404036805</v>
      </c>
      <c r="V1573" s="1">
        <f>IF(dataOrig!$X1573&gt;0,dataOrig!V1573*dataRevised!$X1573/dataOrig!$X1573,dataOrig!V1573)</f>
        <v>6774.2010578672862</v>
      </c>
      <c r="W1573" s="1">
        <f>IF(dataOrig!$X1573&gt;0,dataOrig!W1573*dataRevised!$X1573/dataOrig!$X1573,dataOrig!W1573)</f>
        <v>5055.5728512011528</v>
      </c>
      <c r="X1573" s="9">
        <f>dataOrig!X1573*VLOOKUP($C1573,pivot!$H$4:$Q$65,9,FALSE)/VLOOKUP($C1573,pivot!$H$4:$Q$65,5,FALSE)</f>
        <v>29994.621832178451</v>
      </c>
      <c r="Y1573" s="1">
        <f>IF(dataOrig!$AC1573&gt;0,dataOrig!Y1573*dataRevised!$AC1573/dataOrig!$AC1573,dataOrig!Y1573)</f>
        <v>5258.6892986498297</v>
      </c>
      <c r="Z1573" s="1">
        <f>IF(dataOrig!$AC1573&gt;0,dataOrig!Z1573*dataRevised!$AC1573/dataOrig!$AC1573,dataOrig!Z1573)</f>
        <v>12995.165847266704</v>
      </c>
      <c r="AA1573" s="1">
        <f>IF(dataOrig!$AC1573&gt;0,dataOrig!AA1573*dataRevised!$AC1573/dataOrig!$AC1573,dataOrig!AA1573)</f>
        <v>6807.3944446463011</v>
      </c>
      <c r="AB1573" s="1">
        <f>IF(dataOrig!$AC1573&gt;0,dataOrig!AB1573*dataRevised!$AC1573/dataOrig!$AC1573,dataOrig!AB1573)</f>
        <v>5080.3450101031267</v>
      </c>
      <c r="AC1573" s="9">
        <f>dataOrig!AC1573*VLOOKUP($C1573,pivot!$H$4:$Q$65,10,FALSE)/VLOOKUP($C1573,pivot!$H$4:$Q$65,6,FALSE)</f>
        <v>30141.594600665958</v>
      </c>
    </row>
    <row r="1574" spans="1:29">
      <c r="A1574">
        <v>1659</v>
      </c>
      <c r="B1574">
        <v>42071</v>
      </c>
      <c r="C1574">
        <f>dataOrig!C1574</f>
        <v>42071</v>
      </c>
      <c r="D1574">
        <v>42</v>
      </c>
      <c r="E1574" s="1">
        <f>IF(dataOrig!$I1574&gt;0,dataOrig!E1574*dataRevised!$I1574/dataOrig!$I1574,dataOrig!E1574)</f>
        <v>1892.0143838027454</v>
      </c>
      <c r="F1574" s="1">
        <f>IF(dataOrig!$I1574&gt;0,dataOrig!F1574*dataRevised!$I1574/dataOrig!$I1574,dataOrig!F1574)</f>
        <v>2998.9526325798188</v>
      </c>
      <c r="G1574" s="1">
        <f>IF(dataOrig!$I1574&gt;0,dataOrig!G1574*dataRevised!$I1574/dataOrig!$I1574,dataOrig!G1574)</f>
        <v>1047.7232604904655</v>
      </c>
      <c r="H1574" s="1">
        <f>IF(dataOrig!$I1574&gt;0,dataOrig!H1574*dataRevised!$I1574/dataOrig!$I1574,dataOrig!H1574)</f>
        <v>4268.2545589169467</v>
      </c>
      <c r="I1574" s="9">
        <f>dataOrig!I1574*VLOOKUP($C1574,pivot!$H$4:$Q$65,7,FALSE)/VLOOKUP($C1574,pivot!$H$4:$Q$65,2,FALSE)</f>
        <v>10206.944835789976</v>
      </c>
      <c r="J1574" s="1">
        <f>dataOrig!J1574</f>
        <v>1981</v>
      </c>
      <c r="K1574" s="1">
        <f>dataOrig!K1574</f>
        <v>3140</v>
      </c>
      <c r="L1574" s="1">
        <f>dataOrig!L1574</f>
        <v>1097</v>
      </c>
      <c r="M1574" s="1">
        <f>dataOrig!M1574</f>
        <v>4469</v>
      </c>
      <c r="N1574" s="9">
        <f>dataOrig!N1574</f>
        <v>10687</v>
      </c>
      <c r="O1574" s="1">
        <f>IF(dataOrig!$S1574&gt;0,dataOrig!O1574*dataRevised!$S1574/dataOrig!$S1574,dataOrig!O1574)</f>
        <v>2019.7686121983168</v>
      </c>
      <c r="P1574" s="1">
        <f>IF(dataOrig!$S1574&gt;0,dataOrig!P1574*dataRevised!$S1574/dataOrig!$S1574,dataOrig!P1574)</f>
        <v>3201.4505009100026</v>
      </c>
      <c r="Q1574" s="1">
        <f>IF(dataOrig!$S1574&gt;0,dataOrig!Q1574*dataRevised!$S1574/dataOrig!$S1574,dataOrig!Q1574)</f>
        <v>1118.4685348720614</v>
      </c>
      <c r="R1574" s="1">
        <f>IF(dataOrig!$S1574&gt;0,dataOrig!R1574*dataRevised!$S1574/dataOrig!$S1574,dataOrig!R1574)</f>
        <v>4556.4593275690449</v>
      </c>
      <c r="S1574" s="9">
        <f>dataOrig!S1574*VLOOKUP($C1574,pivot!$H$4:$Q$65,8,FALSE)/VLOOKUP($C1574,pivot!$H$4:$Q$65,4,FALSE)</f>
        <v>10896.146975549425</v>
      </c>
      <c r="T1574" s="1">
        <f>IF(dataOrig!$X1574&gt;0,dataOrig!T1574*dataRevised!$X1574/dataOrig!$X1574,dataOrig!T1574)</f>
        <v>2502.1823727257547</v>
      </c>
      <c r="U1574" s="1">
        <f>IF(dataOrig!$X1574&gt;0,dataOrig!U1574*dataRevised!$X1574/dataOrig!$X1574,dataOrig!U1574)</f>
        <v>5390.8807217262192</v>
      </c>
      <c r="V1574" s="1">
        <f>IF(dataOrig!$X1574&gt;0,dataOrig!V1574*dataRevised!$X1574/dataOrig!$X1574,dataOrig!V1574)</f>
        <v>1207.9501109710538</v>
      </c>
      <c r="W1574" s="1">
        <f>IF(dataOrig!$X1574&gt;0,dataOrig!W1574*dataRevised!$X1574/dataOrig!$X1574,dataOrig!W1574)</f>
        <v>3724.1621017104094</v>
      </c>
      <c r="X1574" s="9">
        <f>dataOrig!X1574*VLOOKUP($C1574,pivot!$H$4:$Q$65,9,FALSE)/VLOOKUP($C1574,pivot!$H$4:$Q$65,5,FALSE)</f>
        <v>12825.175307133437</v>
      </c>
      <c r="Y1574" s="1">
        <f>IF(dataOrig!$AC1574&gt;0,dataOrig!Y1574*dataRevised!$AC1574/dataOrig!$AC1574,dataOrig!Y1574)</f>
        <v>2514.4429930675528</v>
      </c>
      <c r="Z1574" s="1">
        <f>IF(dataOrig!$AC1574&gt;0,dataOrig!Z1574*dataRevised!$AC1574/dataOrig!$AC1574,dataOrig!Z1574)</f>
        <v>5417.2958793731823</v>
      </c>
      <c r="AA1574" s="1">
        <f>IF(dataOrig!$AC1574&gt;0,dataOrig!AA1574*dataRevised!$AC1574/dataOrig!$AC1574,dataOrig!AA1574)</f>
        <v>1213.8690311360599</v>
      </c>
      <c r="AB1574" s="1">
        <f>IF(dataOrig!$AC1574&gt;0,dataOrig!AB1574*dataRevised!$AC1574/dataOrig!$AC1574,dataOrig!AB1574)</f>
        <v>3742.4103869345772</v>
      </c>
      <c r="AC1574" s="9">
        <f>dataOrig!AC1574*VLOOKUP($C1574,pivot!$H$4:$Q$65,10,FALSE)/VLOOKUP($C1574,pivot!$H$4:$Q$65,6,FALSE)</f>
        <v>12888.018290511372</v>
      </c>
    </row>
    <row r="1575" spans="1:29">
      <c r="A1575">
        <v>1660</v>
      </c>
      <c r="B1575">
        <v>42071</v>
      </c>
      <c r="C1575">
        <f>dataOrig!C1575</f>
        <v>42071</v>
      </c>
      <c r="D1575">
        <v>42</v>
      </c>
      <c r="E1575" s="1">
        <f>IF(dataOrig!$I1575&gt;0,dataOrig!E1575*dataRevised!$I1575/dataOrig!$I1575,dataOrig!E1575)</f>
        <v>2996.0873912111119</v>
      </c>
      <c r="F1575" s="1">
        <f>IF(dataOrig!$I1575&gt;0,dataOrig!F1575*dataRevised!$I1575/dataOrig!$I1575,dataOrig!F1575)</f>
        <v>5151.7039809348862</v>
      </c>
      <c r="G1575" s="1">
        <f>IF(dataOrig!$I1575&gt;0,dataOrig!G1575*dataRevised!$I1575/dataOrig!$I1575,dataOrig!G1575)</f>
        <v>4735.2889020161592</v>
      </c>
      <c r="H1575" s="1">
        <f>IF(dataOrig!$I1575&gt;0,dataOrig!H1575*dataRevised!$I1575/dataOrig!$I1575,dataOrig!H1575)</f>
        <v>4154.5999846249078</v>
      </c>
      <c r="I1575" s="9">
        <f>dataOrig!I1575*VLOOKUP($C1575,pivot!$H$4:$Q$65,7,FALSE)/VLOOKUP($C1575,pivot!$H$4:$Q$65,2,FALSE)</f>
        <v>17037.680258787066</v>
      </c>
      <c r="J1575" s="1">
        <f>dataOrig!J1575</f>
        <v>3137</v>
      </c>
      <c r="K1575" s="1">
        <f>dataOrig!K1575</f>
        <v>5394</v>
      </c>
      <c r="L1575" s="1">
        <f>dataOrig!L1575</f>
        <v>4958</v>
      </c>
      <c r="M1575" s="1">
        <f>dataOrig!M1575</f>
        <v>4350</v>
      </c>
      <c r="N1575" s="9">
        <f>dataOrig!N1575</f>
        <v>17839</v>
      </c>
      <c r="O1575" s="1">
        <f>IF(dataOrig!$S1575&gt;0,dataOrig!O1575*dataRevised!$S1575/dataOrig!$S1575,dataOrig!O1575)</f>
        <v>3198.3917902403432</v>
      </c>
      <c r="P1575" s="1">
        <f>IF(dataOrig!$S1575&gt;0,dataOrig!P1575*dataRevised!$S1575/dataOrig!$S1575,dataOrig!P1575)</f>
        <v>5499.5617840473096</v>
      </c>
      <c r="Q1575" s="1">
        <f>IF(dataOrig!$S1575&gt;0,dataOrig!Q1575*dataRevised!$S1575/dataOrig!$S1575,dataOrig!Q1575)</f>
        <v>5055.0291667234997</v>
      </c>
      <c r="R1575" s="1">
        <f>IF(dataOrig!$S1575&gt;0,dataOrig!R1575*dataRevised!$S1575/dataOrig!$S1575,dataOrig!R1575)</f>
        <v>4435.1304710058948</v>
      </c>
      <c r="S1575" s="9">
        <f>dataOrig!S1575*VLOOKUP($C1575,pivot!$H$4:$Q$65,8,FALSE)/VLOOKUP($C1575,pivot!$H$4:$Q$65,4,FALSE)</f>
        <v>18188.113212017048</v>
      </c>
      <c r="T1575" s="1">
        <f>IF(dataOrig!$X1575&gt;0,dataOrig!T1575*dataRevised!$X1575/dataOrig!$X1575,dataOrig!T1575)</f>
        <v>3470.9274965649097</v>
      </c>
      <c r="U1575" s="1">
        <f>IF(dataOrig!$X1575&gt;0,dataOrig!U1575*dataRevised!$X1575/dataOrig!$X1575,dataOrig!U1575)</f>
        <v>7843.2579505036883</v>
      </c>
      <c r="V1575" s="1">
        <f>IF(dataOrig!$X1575&gt;0,dataOrig!V1575*dataRevised!$X1575/dataOrig!$X1575,dataOrig!V1575)</f>
        <v>4353.3904696204181</v>
      </c>
      <c r="W1575" s="1">
        <f>IF(dataOrig!$X1575&gt;0,dataOrig!W1575*dataRevised!$X1575/dataOrig!$X1575,dataOrig!W1575)</f>
        <v>2821.3561825351794</v>
      </c>
      <c r="X1575" s="9">
        <f>dataOrig!X1575*VLOOKUP($C1575,pivot!$H$4:$Q$65,9,FALSE)/VLOOKUP($C1575,pivot!$H$4:$Q$65,5,FALSE)</f>
        <v>18488.932099224196</v>
      </c>
      <c r="Y1575" s="1">
        <f>IF(dataOrig!$AC1575&gt;0,dataOrig!Y1575*dataRevised!$AC1575/dataOrig!$AC1575,dataOrig!Y1575)</f>
        <v>3487.9349396406647</v>
      </c>
      <c r="Z1575" s="1">
        <f>IF(dataOrig!$AC1575&gt;0,dataOrig!Z1575*dataRevised!$AC1575/dataOrig!$AC1575,dataOrig!Z1575)</f>
        <v>7881.6896847458102</v>
      </c>
      <c r="AA1575" s="1">
        <f>IF(dataOrig!$AC1575&gt;0,dataOrig!AA1575*dataRevised!$AC1575/dataOrig!$AC1575,dataOrig!AA1575)</f>
        <v>4374.7219554183439</v>
      </c>
      <c r="AB1575" s="1">
        <f>IF(dataOrig!$AC1575&gt;0,dataOrig!AB1575*dataRevised!$AC1575/dataOrig!$AC1575,dataOrig!AB1575)</f>
        <v>2835.1807451969994</v>
      </c>
      <c r="AC1575" s="9">
        <f>dataOrig!AC1575*VLOOKUP($C1575,pivot!$H$4:$Q$65,10,FALSE)/VLOOKUP($C1575,pivot!$H$4:$Q$65,6,FALSE)</f>
        <v>18579.527325001818</v>
      </c>
    </row>
    <row r="1576" spans="1:29">
      <c r="A1576">
        <v>1661</v>
      </c>
      <c r="B1576">
        <v>42071</v>
      </c>
      <c r="C1576">
        <f>dataOrig!C1576</f>
        <v>42071</v>
      </c>
      <c r="D1576">
        <v>42</v>
      </c>
      <c r="E1576" s="1">
        <f>IF(dataOrig!$I1576&gt;0,dataOrig!E1576*dataRevised!$I1576/dataOrig!$I1576,dataOrig!E1576)</f>
        <v>404.95411344389913</v>
      </c>
      <c r="F1576" s="1">
        <f>IF(dataOrig!$I1576&gt;0,dataOrig!F1576*dataRevised!$I1576/dataOrig!$I1576,dataOrig!F1576)</f>
        <v>881.53926110546911</v>
      </c>
      <c r="G1576" s="1">
        <f>IF(dataOrig!$I1576&gt;0,dataOrig!G1576*dataRevised!$I1576/dataOrig!$I1576,dataOrig!G1576)</f>
        <v>362.93057336953223</v>
      </c>
      <c r="H1576" s="1">
        <f>IF(dataOrig!$I1576&gt;0,dataOrig!H1576*dataRevised!$I1576/dataOrig!$I1576,dataOrig!H1576)</f>
        <v>1288.4035354618395</v>
      </c>
      <c r="I1576" s="9">
        <f>dataOrig!I1576*VLOOKUP($C1576,pivot!$H$4:$Q$65,7,FALSE)/VLOOKUP($C1576,pivot!$H$4:$Q$65,2,FALSE)</f>
        <v>2937.82748338074</v>
      </c>
      <c r="J1576" s="1">
        <f>dataOrig!J1576</f>
        <v>424</v>
      </c>
      <c r="K1576" s="1">
        <f>dataOrig!K1576</f>
        <v>923</v>
      </c>
      <c r="L1576" s="1">
        <f>dataOrig!L1576</f>
        <v>380</v>
      </c>
      <c r="M1576" s="1">
        <f>dataOrig!M1576</f>
        <v>1349</v>
      </c>
      <c r="N1576" s="9">
        <f>dataOrig!N1576</f>
        <v>3076</v>
      </c>
      <c r="O1576" s="1">
        <f>IF(dataOrig!$S1576&gt;0,dataOrig!O1576*dataRevised!$S1576/dataOrig!$S1576,dataOrig!O1576)</f>
        <v>432.29777464517224</v>
      </c>
      <c r="P1576" s="1">
        <f>IF(dataOrig!$S1576&gt;0,dataOrig!P1576*dataRevised!$S1576/dataOrig!$S1576,dataOrig!P1576)</f>
        <v>941.06331603182548</v>
      </c>
      <c r="Q1576" s="1">
        <f>IF(dataOrig!$S1576&gt;0,dataOrig!Q1576*dataRevised!$S1576/dataOrig!$S1576,dataOrig!Q1576)</f>
        <v>387.43668482350347</v>
      </c>
      <c r="R1576" s="1">
        <f>IF(dataOrig!$S1576&gt;0,dataOrig!R1576*dataRevised!$S1576/dataOrig!$S1576,dataOrig!R1576)</f>
        <v>1375.4002311234372</v>
      </c>
      <c r="S1576" s="9">
        <f>dataOrig!S1576*VLOOKUP($C1576,pivot!$H$4:$Q$65,8,FALSE)/VLOOKUP($C1576,pivot!$H$4:$Q$65,4,FALSE)</f>
        <v>3136.1980066239385</v>
      </c>
      <c r="T1576" s="1">
        <f>IF(dataOrig!$X1576&gt;0,dataOrig!T1576*dataRevised!$X1576/dataOrig!$X1576,dataOrig!T1576)</f>
        <v>476.30553156175699</v>
      </c>
      <c r="U1576" s="1">
        <f>IF(dataOrig!$X1576&gt;0,dataOrig!U1576*dataRevised!$X1576/dataOrig!$X1576,dataOrig!U1576)</f>
        <v>1394.5440305519483</v>
      </c>
      <c r="V1576" s="1">
        <f>IF(dataOrig!$X1576&gt;0,dataOrig!V1576*dataRevised!$X1576/dataOrig!$X1576,dataOrig!V1576)</f>
        <v>351.44193124070728</v>
      </c>
      <c r="W1576" s="1">
        <f>IF(dataOrig!$X1576&gt;0,dataOrig!W1576*dataRevised!$X1576/dataOrig!$X1576,dataOrig!W1576)</f>
        <v>925.25330799699179</v>
      </c>
      <c r="X1576" s="9">
        <f>dataOrig!X1576*VLOOKUP($C1576,pivot!$H$4:$Q$65,9,FALSE)/VLOOKUP($C1576,pivot!$H$4:$Q$65,5,FALSE)</f>
        <v>3147.5448013514042</v>
      </c>
      <c r="Y1576" s="1">
        <f>IF(dataOrig!$AC1576&gt;0,dataOrig!Y1576*dataRevised!$AC1576/dataOrig!$AC1576,dataOrig!Y1576)</f>
        <v>478.63941471625122</v>
      </c>
      <c r="Z1576" s="1">
        <f>IF(dataOrig!$AC1576&gt;0,dataOrig!Z1576*dataRevised!$AC1576/dataOrig!$AC1576,dataOrig!Z1576)</f>
        <v>1401.3772554578902</v>
      </c>
      <c r="AA1576" s="1">
        <f>IF(dataOrig!$AC1576&gt;0,dataOrig!AA1576*dataRevised!$AC1576/dataOrig!$AC1576,dataOrig!AA1576)</f>
        <v>353.16398641066547</v>
      </c>
      <c r="AB1576" s="1">
        <f>IF(dataOrig!$AC1576&gt;0,dataOrig!AB1576*dataRevised!$AC1576/dataOrig!$AC1576,dataOrig!AB1576)</f>
        <v>929.78702210712152</v>
      </c>
      <c r="AC1576" s="9">
        <f>dataOrig!AC1576*VLOOKUP($C1576,pivot!$H$4:$Q$65,10,FALSE)/VLOOKUP($C1576,pivot!$H$4:$Q$65,6,FALSE)</f>
        <v>3162.9676786919281</v>
      </c>
    </row>
    <row r="1577" spans="1:29">
      <c r="A1577">
        <v>1662</v>
      </c>
      <c r="B1577">
        <v>42071</v>
      </c>
      <c r="C1577">
        <f>dataOrig!C1577</f>
        <v>42071</v>
      </c>
      <c r="D1577">
        <v>42</v>
      </c>
      <c r="E1577" s="1">
        <f>IF(dataOrig!$I1577&gt;0,dataOrig!E1577*dataRevised!$I1577/dataOrig!$I1577,dataOrig!E1577)</f>
        <v>1940.7234870707618</v>
      </c>
      <c r="F1577" s="1">
        <f>IF(dataOrig!$I1577&gt;0,dataOrig!F1577*dataRevised!$I1577/dataOrig!$I1577,dataOrig!F1577)</f>
        <v>4918.6643496133975</v>
      </c>
      <c r="G1577" s="1">
        <f>IF(dataOrig!$I1577&gt;0,dataOrig!G1577*dataRevised!$I1577/dataOrig!$I1577,dataOrig!G1577)</f>
        <v>4148.8695018874951</v>
      </c>
      <c r="H1577" s="1">
        <f>IF(dataOrig!$I1577&gt;0,dataOrig!H1577*dataRevised!$I1577/dataOrig!$I1577,dataOrig!H1577)</f>
        <v>4024.7090425768652</v>
      </c>
      <c r="I1577" s="9">
        <f>dataOrig!I1577*VLOOKUP($C1577,pivot!$H$4:$Q$65,7,FALSE)/VLOOKUP($C1577,pivot!$H$4:$Q$65,2,FALSE)</f>
        <v>15032.966381148519</v>
      </c>
      <c r="J1577" s="1">
        <f>dataOrig!J1577</f>
        <v>2032</v>
      </c>
      <c r="K1577" s="1">
        <f>dataOrig!K1577</f>
        <v>5150</v>
      </c>
      <c r="L1577" s="1">
        <f>dataOrig!L1577</f>
        <v>4344</v>
      </c>
      <c r="M1577" s="1">
        <f>dataOrig!M1577</f>
        <v>4214</v>
      </c>
      <c r="N1577" s="9">
        <f>dataOrig!N1577</f>
        <v>15740</v>
      </c>
      <c r="O1577" s="1">
        <f>IF(dataOrig!$S1577&gt;0,dataOrig!O1577*dataRevised!$S1577/dataOrig!$S1577,dataOrig!O1577)</f>
        <v>2071.7666935825241</v>
      </c>
      <c r="P1577" s="1">
        <f>IF(dataOrig!$S1577&gt;0,dataOrig!P1577*dataRevised!$S1577/dataOrig!$S1577,dataOrig!P1577)</f>
        <v>5250.7866495816916</v>
      </c>
      <c r="Q1577" s="1">
        <f>IF(dataOrig!$S1577&gt;0,dataOrig!Q1577*dataRevised!$S1577/dataOrig!$S1577,dataOrig!Q1577)</f>
        <v>4429.0130496665761</v>
      </c>
      <c r="R1577" s="1">
        <f>IF(dataOrig!$S1577&gt;0,dataOrig!R1577*dataRevised!$S1577/dataOrig!$S1577,dataOrig!R1577)</f>
        <v>4296.4689206480089</v>
      </c>
      <c r="S1577" s="9">
        <f>dataOrig!S1577*VLOOKUP($C1577,pivot!$H$4:$Q$65,8,FALSE)/VLOOKUP($C1577,pivot!$H$4:$Q$65,4,FALSE)</f>
        <v>16048.0353134788</v>
      </c>
      <c r="T1577" s="1">
        <f>IF(dataOrig!$X1577&gt;0,dataOrig!T1577*dataRevised!$X1577/dataOrig!$X1577,dataOrig!T1577)</f>
        <v>2538.659379561117</v>
      </c>
      <c r="U1577" s="1">
        <f>IF(dataOrig!$X1577&gt;0,dataOrig!U1577*dataRevised!$X1577/dataOrig!$X1577,dataOrig!U1577)</f>
        <v>8376.3834350205307</v>
      </c>
      <c r="V1577" s="1">
        <f>IF(dataOrig!$X1577&gt;0,dataOrig!V1577*dataRevised!$X1577/dataOrig!$X1577,dataOrig!V1577)</f>
        <v>4435.4637349999848</v>
      </c>
      <c r="W1577" s="1">
        <f>IF(dataOrig!$X1577&gt;0,dataOrig!W1577*dataRevised!$X1577/dataOrig!$X1577,dataOrig!W1577)</f>
        <v>3227.5136240289303</v>
      </c>
      <c r="X1577" s="9">
        <f>dataOrig!X1577*VLOOKUP($C1577,pivot!$H$4:$Q$65,9,FALSE)/VLOOKUP($C1577,pivot!$H$4:$Q$65,5,FALSE)</f>
        <v>18578.020173610563</v>
      </c>
      <c r="Y1577" s="1">
        <f>IF(dataOrig!$AC1577&gt;0,dataOrig!Y1577*dataRevised!$AC1577/dataOrig!$AC1577,dataOrig!Y1577)</f>
        <v>2551.0987361680609</v>
      </c>
      <c r="Z1577" s="1">
        <f>IF(dataOrig!$AC1577&gt;0,dataOrig!Z1577*dataRevised!$AC1577/dataOrig!$AC1577,dataOrig!Z1577)</f>
        <v>8417.4274685224682</v>
      </c>
      <c r="AA1577" s="1">
        <f>IF(dataOrig!$AC1577&gt;0,dataOrig!AA1577*dataRevised!$AC1577/dataOrig!$AC1577,dataOrig!AA1577)</f>
        <v>4457.1973773944874</v>
      </c>
      <c r="AB1577" s="1">
        <f>IF(dataOrig!$AC1577&gt;0,dataOrig!AB1577*dataRevised!$AC1577/dataOrig!$AC1577,dataOrig!AB1577)</f>
        <v>3243.3283462584272</v>
      </c>
      <c r="AC1577" s="9">
        <f>dataOrig!AC1577*VLOOKUP($C1577,pivot!$H$4:$Q$65,10,FALSE)/VLOOKUP($C1577,pivot!$H$4:$Q$65,6,FALSE)</f>
        <v>18669.051928343444</v>
      </c>
    </row>
    <row r="1578" spans="1:29">
      <c r="A1578">
        <v>1663</v>
      </c>
      <c r="B1578">
        <v>42071</v>
      </c>
      <c r="C1578">
        <f>dataOrig!C1578</f>
        <v>42071</v>
      </c>
      <c r="D1578">
        <v>42</v>
      </c>
      <c r="E1578" s="1">
        <f>IF(dataOrig!$I1578&gt;0,dataOrig!E1578*dataRevised!$I1578/dataOrig!$I1578,dataOrig!E1578)</f>
        <v>234.94979223396035</v>
      </c>
      <c r="F1578" s="1">
        <f>IF(dataOrig!$I1578&gt;0,dataOrig!F1578*dataRevised!$I1578/dataOrig!$I1578,dataOrig!F1578)</f>
        <v>842.38096239980905</v>
      </c>
      <c r="G1578" s="1">
        <f>IF(dataOrig!$I1578&gt;0,dataOrig!G1578*dataRevised!$I1578/dataOrig!$I1578,dataOrig!G1578)</f>
        <v>516.69852682346561</v>
      </c>
      <c r="H1578" s="1">
        <f>IF(dataOrig!$I1578&gt;0,dataOrig!H1578*dataRevised!$I1578/dataOrig!$I1578,dataOrig!H1578)</f>
        <v>1030.5318122782244</v>
      </c>
      <c r="I1578" s="9">
        <f>dataOrig!I1578*VLOOKUP($C1578,pivot!$H$4:$Q$65,7,FALSE)/VLOOKUP($C1578,pivot!$H$4:$Q$65,2,FALSE)</f>
        <v>2624.5610937354595</v>
      </c>
      <c r="J1578" s="1">
        <f>dataOrig!J1578</f>
        <v>246</v>
      </c>
      <c r="K1578" s="1">
        <f>dataOrig!K1578</f>
        <v>882</v>
      </c>
      <c r="L1578" s="1">
        <f>dataOrig!L1578</f>
        <v>541</v>
      </c>
      <c r="M1578" s="1">
        <f>dataOrig!M1578</f>
        <v>1079</v>
      </c>
      <c r="N1578" s="9">
        <f>dataOrig!N1578</f>
        <v>2748</v>
      </c>
      <c r="O1578" s="1">
        <f>IF(dataOrig!$S1578&gt;0,dataOrig!O1578*dataRevised!$S1578/dataOrig!$S1578,dataOrig!O1578)</f>
        <v>250.81427491205747</v>
      </c>
      <c r="P1578" s="1">
        <f>IF(dataOrig!$S1578&gt;0,dataOrig!P1578*dataRevised!$S1578/dataOrig!$S1578,dataOrig!P1578)</f>
        <v>899.26093687981597</v>
      </c>
      <c r="Q1578" s="1">
        <f>IF(dataOrig!$S1578&gt;0,dataOrig!Q1578*dataRevised!$S1578/dataOrig!$S1578,dataOrig!Q1578)</f>
        <v>551.58749076188246</v>
      </c>
      <c r="R1578" s="1">
        <f>IF(dataOrig!$S1578&gt;0,dataOrig!R1578*dataRevised!$S1578/dataOrig!$S1578,dataOrig!R1578)</f>
        <v>1100.1162708541058</v>
      </c>
      <c r="S1578" s="9">
        <f>dataOrig!S1578*VLOOKUP($C1578,pivot!$H$4:$Q$65,8,FALSE)/VLOOKUP($C1578,pivot!$H$4:$Q$65,4,FALSE)</f>
        <v>2801.7789734078615</v>
      </c>
      <c r="T1578" s="1">
        <f>IF(dataOrig!$X1578&gt;0,dataOrig!T1578*dataRevised!$X1578/dataOrig!$X1578,dataOrig!T1578)</f>
        <v>276.38347486794146</v>
      </c>
      <c r="U1578" s="1">
        <f>IF(dataOrig!$X1578&gt;0,dataOrig!U1578*dataRevised!$X1578/dataOrig!$X1578,dataOrig!U1578)</f>
        <v>1275.292277436339</v>
      </c>
      <c r="V1578" s="1">
        <f>IF(dataOrig!$X1578&gt;0,dataOrig!V1578*dataRevised!$X1578/dataOrig!$X1578,dataOrig!V1578)</f>
        <v>472.09664615767667</v>
      </c>
      <c r="W1578" s="1">
        <f>IF(dataOrig!$X1578&gt;0,dataOrig!W1578*dataRevised!$X1578/dataOrig!$X1578,dataOrig!W1578)</f>
        <v>695.16757257393397</v>
      </c>
      <c r="X1578" s="9">
        <f>dataOrig!X1578*VLOOKUP($C1578,pivot!$H$4:$Q$65,9,FALSE)/VLOOKUP($C1578,pivot!$H$4:$Q$65,5,FALSE)</f>
        <v>2718.9399710358912</v>
      </c>
      <c r="Y1578" s="1">
        <f>IF(dataOrig!$AC1578&gt;0,dataOrig!Y1578*dataRevised!$AC1578/dataOrig!$AC1578,dataOrig!Y1578)</f>
        <v>277.7377458000044</v>
      </c>
      <c r="Z1578" s="1">
        <f>IF(dataOrig!$AC1578&gt;0,dataOrig!Z1578*dataRevised!$AC1578/dataOrig!$AC1578,dataOrig!Z1578)</f>
        <v>1281.5411722446904</v>
      </c>
      <c r="AA1578" s="1">
        <f>IF(dataOrig!$AC1578&gt;0,dataOrig!AA1578*dataRevised!$AC1578/dataOrig!$AC1578,dataOrig!AA1578)</f>
        <v>474.40990589696185</v>
      </c>
      <c r="AB1578" s="1">
        <f>IF(dataOrig!$AC1578&gt;0,dataOrig!AB1578*dataRevised!$AC1578/dataOrig!$AC1578,dataOrig!AB1578)</f>
        <v>698.57387331930045</v>
      </c>
      <c r="AC1578" s="9">
        <f>dataOrig!AC1578*VLOOKUP($C1578,pivot!$H$4:$Q$65,10,FALSE)/VLOOKUP($C1578,pivot!$H$4:$Q$65,6,FALSE)</f>
        <v>2732.2626972609569</v>
      </c>
    </row>
    <row r="1579" spans="1:29">
      <c r="A1579">
        <v>1664</v>
      </c>
      <c r="B1579">
        <v>42071</v>
      </c>
      <c r="C1579">
        <f>dataOrig!C1579</f>
        <v>42071</v>
      </c>
      <c r="D1579">
        <v>42</v>
      </c>
      <c r="E1579" s="1">
        <f>IF(dataOrig!$I1579&gt;0,dataOrig!E1579*dataRevised!$I1579/dataOrig!$I1579,dataOrig!E1579)</f>
        <v>2549.109737692846</v>
      </c>
      <c r="F1579" s="1">
        <f>IF(dataOrig!$I1579&gt;0,dataOrig!F1579*dataRevised!$I1579/dataOrig!$I1579,dataOrig!F1579)</f>
        <v>5681.7736341456502</v>
      </c>
      <c r="G1579" s="1">
        <f>IF(dataOrig!$I1579&gt;0,dataOrig!G1579*dataRevised!$I1579/dataOrig!$I1579,dataOrig!G1579)</f>
        <v>4732.4236606474533</v>
      </c>
      <c r="H1579" s="1">
        <f>IF(dataOrig!$I1579&gt;0,dataOrig!H1579*dataRevised!$I1579/dataOrig!$I1579,dataOrig!H1579)</f>
        <v>4883.3263727326794</v>
      </c>
      <c r="I1579" s="9">
        <f>dataOrig!I1579*VLOOKUP($C1579,pivot!$H$4:$Q$65,7,FALSE)/VLOOKUP($C1579,pivot!$H$4:$Q$65,2,FALSE)</f>
        <v>17846.633405218628</v>
      </c>
      <c r="J1579" s="1">
        <f>dataOrig!J1579</f>
        <v>2669</v>
      </c>
      <c r="K1579" s="1">
        <f>dataOrig!K1579</f>
        <v>5949</v>
      </c>
      <c r="L1579" s="1">
        <f>dataOrig!L1579</f>
        <v>4955</v>
      </c>
      <c r="M1579" s="1">
        <f>dataOrig!M1579</f>
        <v>5113</v>
      </c>
      <c r="N1579" s="9">
        <f>dataOrig!N1579</f>
        <v>18686</v>
      </c>
      <c r="O1579" s="1">
        <f>IF(dataOrig!$S1579&gt;0,dataOrig!O1579*dataRevised!$S1579/dataOrig!$S1579,dataOrig!O1579)</f>
        <v>2721.2329257735018</v>
      </c>
      <c r="P1579" s="1">
        <f>IF(dataOrig!$S1579&gt;0,dataOrig!P1579*dataRevised!$S1579/dataOrig!$S1579,dataOrig!P1579)</f>
        <v>6065.4232579342688</v>
      </c>
      <c r="Q1579" s="1">
        <f>IF(dataOrig!$S1579&gt;0,dataOrig!Q1579*dataRevised!$S1579/dataOrig!$S1579,dataOrig!Q1579)</f>
        <v>5051.9704560538412</v>
      </c>
      <c r="R1579" s="1">
        <f>IF(dataOrig!$S1579&gt;0,dataOrig!R1579*dataRevised!$S1579/dataOrig!$S1579,dataOrig!R1579)</f>
        <v>5213.0625513225614</v>
      </c>
      <c r="S1579" s="9">
        <f>dataOrig!S1579*VLOOKUP($C1579,pivot!$H$4:$Q$65,8,FALSE)/VLOOKUP($C1579,pivot!$H$4:$Q$65,4,FALSE)</f>
        <v>19051.689191084173</v>
      </c>
      <c r="T1579" s="1">
        <f>IF(dataOrig!$X1579&gt;0,dataOrig!T1579*dataRevised!$X1579/dataOrig!$X1579,dataOrig!T1579)</f>
        <v>3168.5892283718058</v>
      </c>
      <c r="U1579" s="1">
        <f>IF(dataOrig!$X1579&gt;0,dataOrig!U1579*dataRevised!$X1579/dataOrig!$X1579,dataOrig!U1579)</f>
        <v>9363.3670622773679</v>
      </c>
      <c r="V1579" s="1">
        <f>IF(dataOrig!$X1579&gt;0,dataOrig!V1579*dataRevised!$X1579/dataOrig!$X1579,dataOrig!V1579)</f>
        <v>4838.1137719903354</v>
      </c>
      <c r="W1579" s="1">
        <f>IF(dataOrig!$X1579&gt;0,dataOrig!W1579*dataRevised!$X1579/dataOrig!$X1579,dataOrig!W1579)</f>
        <v>3726.9680253131291</v>
      </c>
      <c r="X1579" s="9">
        <f>dataOrig!X1579*VLOOKUP($C1579,pivot!$H$4:$Q$65,9,FALSE)/VLOOKUP($C1579,pivot!$H$4:$Q$65,5,FALSE)</f>
        <v>21097.038087952638</v>
      </c>
      <c r="Y1579" s="1">
        <f>IF(dataOrig!$AC1579&gt;0,dataOrig!Y1579*dataRevised!$AC1579/dataOrig!$AC1579,dataOrig!Y1579)</f>
        <v>3184.1152227883754</v>
      </c>
      <c r="Z1579" s="1">
        <f>IF(dataOrig!$AC1579&gt;0,dataOrig!Z1579*dataRevised!$AC1579/dataOrig!$AC1579,dataOrig!Z1579)</f>
        <v>9409.2472866458338</v>
      </c>
      <c r="AA1579" s="1">
        <f>IF(dataOrig!$AC1579&gt;0,dataOrig!AA1579*dataRevised!$AC1579/dataOrig!$AC1579,dataOrig!AA1579)</f>
        <v>4861.8203877731739</v>
      </c>
      <c r="AB1579" s="1">
        <f>IF(dataOrig!$AC1579&gt;0,dataOrig!AB1579*dataRevised!$AC1579/dataOrig!$AC1579,dataOrig!AB1579)</f>
        <v>3745.2300594807703</v>
      </c>
      <c r="AC1579" s="9">
        <f>dataOrig!AC1579*VLOOKUP($C1579,pivot!$H$4:$Q$65,10,FALSE)/VLOOKUP($C1579,pivot!$H$4:$Q$65,6,FALSE)</f>
        <v>21200.412956688157</v>
      </c>
    </row>
    <row r="1580" spans="1:29">
      <c r="A1580">
        <v>1665</v>
      </c>
      <c r="B1580">
        <v>42071</v>
      </c>
      <c r="C1580">
        <f>dataOrig!C1580</f>
        <v>42071</v>
      </c>
      <c r="D1580">
        <v>42</v>
      </c>
      <c r="E1580" s="1">
        <f>IF(dataOrig!$I1580&gt;0,dataOrig!E1580*dataRevised!$I1580/dataOrig!$I1580,dataOrig!E1580)</f>
        <v>25722.226847337479</v>
      </c>
      <c r="F1580" s="1">
        <f>IF(dataOrig!$I1580&gt;0,dataOrig!F1580*dataRevised!$I1580/dataOrig!$I1580,dataOrig!F1580)</f>
        <v>36668.403956253816</v>
      </c>
      <c r="G1580" s="1">
        <f>IF(dataOrig!$I1580&gt;0,dataOrig!G1580*dataRevised!$I1580/dataOrig!$I1580,dataOrig!G1580)</f>
        <v>32984.658636553067</v>
      </c>
      <c r="H1580" s="1">
        <f>IF(dataOrig!$I1580&gt;0,dataOrig!H1580*dataRevised!$I1580/dataOrig!$I1580,dataOrig!H1580)</f>
        <v>31644.680756454502</v>
      </c>
      <c r="I1580" s="9">
        <f>dataOrig!I1580*VLOOKUP($C1580,pivot!$H$4:$Q$65,7,FALSE)/VLOOKUP($C1580,pivot!$H$4:$Q$65,2,FALSE)</f>
        <v>127019.97019659886</v>
      </c>
      <c r="J1580" s="1">
        <f>dataOrig!J1580</f>
        <v>26932</v>
      </c>
      <c r="K1580" s="1">
        <f>dataOrig!K1580</f>
        <v>38393</v>
      </c>
      <c r="L1580" s="1">
        <f>dataOrig!L1580</f>
        <v>34536</v>
      </c>
      <c r="M1580" s="1">
        <f>dataOrig!M1580</f>
        <v>33133</v>
      </c>
      <c r="N1580" s="9">
        <f>dataOrig!N1580</f>
        <v>132994</v>
      </c>
      <c r="O1580" s="1">
        <f>IF(dataOrig!$S1580&gt;0,dataOrig!O1580*dataRevised!$S1580/dataOrig!$S1580,dataOrig!O1580)</f>
        <v>27459.065251754197</v>
      </c>
      <c r="P1580" s="1">
        <f>IF(dataOrig!$S1580&gt;0,dataOrig!P1580*dataRevised!$S1580/dataOrig!$S1580,dataOrig!P1580)</f>
        <v>39144.359580075703</v>
      </c>
      <c r="Q1580" s="1">
        <f>IF(dataOrig!$S1580&gt;0,dataOrig!Q1580*dataRevised!$S1580/dataOrig!$S1580,dataOrig!Q1580)</f>
        <v>35211.877229117141</v>
      </c>
      <c r="R1580" s="1">
        <f>IF(dataOrig!$S1580&gt;0,dataOrig!R1580*dataRevised!$S1580/dataOrig!$S1580,dataOrig!R1580)</f>
        <v>33781.420205939845</v>
      </c>
      <c r="S1580" s="9">
        <f>dataOrig!S1580*VLOOKUP($C1580,pivot!$H$4:$Q$65,8,FALSE)/VLOOKUP($C1580,pivot!$H$4:$Q$65,4,FALSE)</f>
        <v>135596.72226688688</v>
      </c>
      <c r="T1580" s="1">
        <f>IF(dataOrig!$X1580&gt;0,dataOrig!T1580*dataRevised!$X1580/dataOrig!$X1580,dataOrig!T1580)</f>
        <v>27077.162766250101</v>
      </c>
      <c r="U1580" s="1">
        <f>IF(dataOrig!$X1580&gt;0,dataOrig!U1580*dataRevised!$X1580/dataOrig!$X1580,dataOrig!U1580)</f>
        <v>53637.334108698997</v>
      </c>
      <c r="V1580" s="1">
        <f>IF(dataOrig!$X1580&gt;0,dataOrig!V1580*dataRevised!$X1580/dataOrig!$X1580,dataOrig!V1580)</f>
        <v>28778.25395039923</v>
      </c>
      <c r="W1580" s="1">
        <f>IF(dataOrig!$X1580&gt;0,dataOrig!W1580*dataRevised!$X1580/dataOrig!$X1580,dataOrig!W1580)</f>
        <v>20287.52912856785</v>
      </c>
      <c r="X1580" s="9">
        <f>dataOrig!X1580*VLOOKUP($C1580,pivot!$H$4:$Q$65,9,FALSE)/VLOOKUP($C1580,pivot!$H$4:$Q$65,5,FALSE)</f>
        <v>129780.27995391618</v>
      </c>
      <c r="Y1580" s="1">
        <f>IF(dataOrig!$AC1580&gt;0,dataOrig!Y1580*dataRevised!$AC1580/dataOrig!$AC1580,dataOrig!Y1580)</f>
        <v>27209.840070761853</v>
      </c>
      <c r="Z1580" s="1">
        <f>IF(dataOrig!$AC1580&gt;0,dataOrig!Z1580*dataRevised!$AC1580/dataOrig!$AC1580,dataOrig!Z1580)</f>
        <v>53900.155474887659</v>
      </c>
      <c r="AA1580" s="1">
        <f>IF(dataOrig!$AC1580&gt;0,dataOrig!AA1580*dataRevised!$AC1580/dataOrig!$AC1580,dataOrig!AA1580)</f>
        <v>28919.266551891324</v>
      </c>
      <c r="AB1580" s="1">
        <f>IF(dataOrig!$AC1580&gt;0,dataOrig!AB1580*dataRevised!$AC1580/dataOrig!$AC1580,dataOrig!AB1580)</f>
        <v>20386.93742711149</v>
      </c>
      <c r="AC1580" s="9">
        <f>dataOrig!AC1580*VLOOKUP($C1580,pivot!$H$4:$Q$65,10,FALSE)/VLOOKUP($C1580,pivot!$H$4:$Q$65,6,FALSE)</f>
        <v>130416.19952465233</v>
      </c>
    </row>
    <row r="1581" spans="1:29">
      <c r="A1581">
        <v>1666</v>
      </c>
      <c r="B1581">
        <v>42071</v>
      </c>
      <c r="C1581">
        <f>dataOrig!C1581</f>
        <v>42071</v>
      </c>
      <c r="D1581">
        <v>42</v>
      </c>
      <c r="E1581" s="1">
        <f>IF(dataOrig!$I1581&gt;0,dataOrig!E1581*dataRevised!$I1581/dataOrig!$I1581,dataOrig!E1581)</f>
        <v>3957.8534106403731</v>
      </c>
      <c r="F1581" s="1">
        <f>IF(dataOrig!$I1581&gt;0,dataOrig!F1581*dataRevised!$I1581/dataOrig!$I1581,dataOrig!F1581)</f>
        <v>5492.6677038110001</v>
      </c>
      <c r="G1581" s="1">
        <f>IF(dataOrig!$I1581&gt;0,dataOrig!G1581*dataRevised!$I1581/dataOrig!$I1581,dataOrig!G1581)</f>
        <v>4013.2480771020382</v>
      </c>
      <c r="H1581" s="1">
        <f>IF(dataOrig!$I1581&gt;0,dataOrig!H1581*dataRevised!$I1581/dataOrig!$I1581,dataOrig!H1581)</f>
        <v>5192.772440553018</v>
      </c>
      <c r="I1581" s="9">
        <f>dataOrig!I1581*VLOOKUP($C1581,pivot!$H$4:$Q$65,7,FALSE)/VLOOKUP($C1581,pivot!$H$4:$Q$65,2,FALSE)</f>
        <v>18656.541632106429</v>
      </c>
      <c r="J1581" s="1">
        <f>dataOrig!J1581</f>
        <v>4144</v>
      </c>
      <c r="K1581" s="1">
        <f>dataOrig!K1581</f>
        <v>5751</v>
      </c>
      <c r="L1581" s="1">
        <f>dataOrig!L1581</f>
        <v>4202</v>
      </c>
      <c r="M1581" s="1">
        <f>dataOrig!M1581</f>
        <v>5437</v>
      </c>
      <c r="N1581" s="9">
        <f>dataOrig!N1581</f>
        <v>19534</v>
      </c>
      <c r="O1581" s="1">
        <f>IF(dataOrig!$S1581&gt;0,dataOrig!O1581*dataRevised!$S1581/dataOrig!$S1581,dataOrig!O1581)</f>
        <v>4225.0990050226264</v>
      </c>
      <c r="P1581" s="1">
        <f>IF(dataOrig!$S1581&gt;0,dataOrig!P1581*dataRevised!$S1581/dataOrig!$S1581,dataOrig!P1581)</f>
        <v>5863.5483537367581</v>
      </c>
      <c r="Q1581" s="1">
        <f>IF(dataOrig!$S1581&gt;0,dataOrig!Q1581*dataRevised!$S1581/dataOrig!$S1581,dataOrig!Q1581)</f>
        <v>4284.2340779693714</v>
      </c>
      <c r="R1581" s="1">
        <f>IF(dataOrig!$S1581&gt;0,dataOrig!R1581*dataRevised!$S1581/dataOrig!$S1581,dataOrig!R1581)</f>
        <v>5543.4033036457577</v>
      </c>
      <c r="S1581" s="9">
        <f>dataOrig!S1581*VLOOKUP($C1581,pivot!$H$4:$Q$65,8,FALSE)/VLOOKUP($C1581,pivot!$H$4:$Q$65,4,FALSE)</f>
        <v>19916.284740374515</v>
      </c>
      <c r="T1581" s="1">
        <f>IF(dataOrig!$X1581&gt;0,dataOrig!T1581*dataRevised!$X1581/dataOrig!$X1581,dataOrig!T1581)</f>
        <v>4781.9952999359311</v>
      </c>
      <c r="U1581" s="1">
        <f>IF(dataOrig!$X1581&gt;0,dataOrig!U1581*dataRevised!$X1581/dataOrig!$X1581,dataOrig!U1581)</f>
        <v>9597.6616831045048</v>
      </c>
      <c r="V1581" s="1">
        <f>IF(dataOrig!$X1581&gt;0,dataOrig!V1581*dataRevised!$X1581/dataOrig!$X1581,dataOrig!V1581)</f>
        <v>4445.9859485101852</v>
      </c>
      <c r="W1581" s="1">
        <f>IF(dataOrig!$X1581&gt;0,dataOrig!W1581*dataRevised!$X1581/dataOrig!$X1581,dataOrig!W1581)</f>
        <v>4333.0475235006961</v>
      </c>
      <c r="X1581" s="9">
        <f>dataOrig!X1581*VLOOKUP($C1581,pivot!$H$4:$Q$65,9,FALSE)/VLOOKUP($C1581,pivot!$H$4:$Q$65,5,FALSE)</f>
        <v>23158.690455051317</v>
      </c>
      <c r="Y1581" s="1">
        <f>IF(dataOrig!$AC1581&gt;0,dataOrig!Y1581*dataRevised!$AC1581/dataOrig!$AC1581,dataOrig!Y1581)</f>
        <v>4805.4269368493151</v>
      </c>
      <c r="Z1581" s="1">
        <f>IF(dataOrig!$AC1581&gt;0,dataOrig!Z1581*dataRevised!$AC1581/dataOrig!$AC1581,dataOrig!Z1581)</f>
        <v>9644.6899442529448</v>
      </c>
      <c r="AA1581" s="1">
        <f>IF(dataOrig!$AC1581&gt;0,dataOrig!AA1581*dataRevised!$AC1581/dataOrig!$AC1581,dataOrig!AA1581)</f>
        <v>4467.7711494427103</v>
      </c>
      <c r="AB1581" s="1">
        <f>IF(dataOrig!$AC1581&gt;0,dataOrig!AB1581*dataRevised!$AC1581/dataOrig!$AC1581,dataOrig!AB1581)</f>
        <v>4354.2793294584444</v>
      </c>
      <c r="AC1581" s="9">
        <f>dataOrig!AC1581*VLOOKUP($C1581,pivot!$H$4:$Q$65,10,FALSE)/VLOOKUP($C1581,pivot!$H$4:$Q$65,6,FALSE)</f>
        <v>23272.167360003416</v>
      </c>
    </row>
    <row r="1582" spans="1:29">
      <c r="A1582">
        <v>1667</v>
      </c>
      <c r="B1582">
        <v>42133</v>
      </c>
      <c r="C1582">
        <f>dataOrig!C1582</f>
        <v>42133</v>
      </c>
      <c r="D1582">
        <v>42</v>
      </c>
      <c r="E1582" s="1">
        <f>IF(dataOrig!$I1582&gt;0,dataOrig!E1582*dataRevised!$I1582/dataOrig!$I1582,dataOrig!E1582)</f>
        <v>938.83659753410723</v>
      </c>
      <c r="F1582" s="1">
        <f>IF(dataOrig!$I1582&gt;0,dataOrig!F1582*dataRevised!$I1582/dataOrig!$I1582,dataOrig!F1582)</f>
        <v>1335.6350785950344</v>
      </c>
      <c r="G1582" s="1">
        <f>IF(dataOrig!$I1582&gt;0,dataOrig!G1582*dataRevised!$I1582/dataOrig!$I1582,dataOrig!G1582)</f>
        <v>686.3284732226083</v>
      </c>
      <c r="H1582" s="1">
        <f>IF(dataOrig!$I1582&gt;0,dataOrig!H1582*dataRevised!$I1582/dataOrig!$I1582,dataOrig!H1582)</f>
        <v>2276.370233454792</v>
      </c>
      <c r="I1582" s="9">
        <f>dataOrig!I1582*VLOOKUP($C1582,pivot!$H$4:$Q$65,7,FALSE)/VLOOKUP($C1582,pivot!$H$4:$Q$65,2,FALSE)</f>
        <v>5237.170382806542</v>
      </c>
      <c r="J1582" s="1">
        <f>dataOrig!J1582</f>
        <v>989</v>
      </c>
      <c r="K1582" s="1">
        <f>dataOrig!K1582</f>
        <v>1407</v>
      </c>
      <c r="L1582" s="1">
        <f>dataOrig!L1582</f>
        <v>723</v>
      </c>
      <c r="M1582" s="1">
        <f>dataOrig!M1582</f>
        <v>2398</v>
      </c>
      <c r="N1582" s="9">
        <f>dataOrig!N1582</f>
        <v>5517</v>
      </c>
      <c r="O1582" s="1">
        <f>IF(dataOrig!$S1582&gt;0,dataOrig!O1582*dataRevised!$S1582/dataOrig!$S1582,dataOrig!O1582)</f>
        <v>985.66845441963926</v>
      </c>
      <c r="P1582" s="1">
        <f>IF(dataOrig!$S1582&gt;0,dataOrig!P1582*dataRevised!$S1582/dataOrig!$S1582,dataOrig!P1582)</f>
        <v>1402.2603795434102</v>
      </c>
      <c r="Q1582" s="1">
        <f>IF(dataOrig!$S1582&gt;0,dataOrig!Q1582*dataRevised!$S1582/dataOrig!$S1582,dataOrig!Q1582)</f>
        <v>720.56450206814884</v>
      </c>
      <c r="R1582" s="1">
        <f>IF(dataOrig!$S1582&gt;0,dataOrig!R1582*dataRevised!$S1582/dataOrig!$S1582,dataOrig!R1582)</f>
        <v>2389.9220967626843</v>
      </c>
      <c r="S1582" s="9">
        <f>dataOrig!S1582*VLOOKUP($C1582,pivot!$H$4:$Q$65,8,FALSE)/VLOOKUP($C1582,pivot!$H$4:$Q$65,4,FALSE)</f>
        <v>5498.4154327938832</v>
      </c>
      <c r="T1582" s="1">
        <f>IF(dataOrig!$X1582&gt;0,dataOrig!T1582*dataRevised!$X1582/dataOrig!$X1582,dataOrig!T1582)</f>
        <v>1068.5593590087581</v>
      </c>
      <c r="U1582" s="1">
        <f>IF(dataOrig!$X1582&gt;0,dataOrig!U1582*dataRevised!$X1582/dataOrig!$X1582,dataOrig!U1582)</f>
        <v>2113.3409305277728</v>
      </c>
      <c r="V1582" s="1">
        <f>IF(dataOrig!$X1582&gt;0,dataOrig!V1582*dataRevised!$X1582/dataOrig!$X1582,dataOrig!V1582)</f>
        <v>631.19217700045317</v>
      </c>
      <c r="W1582" s="1">
        <f>IF(dataOrig!$X1582&gt;0,dataOrig!W1582*dataRevised!$X1582/dataOrig!$X1582,dataOrig!W1582)</f>
        <v>1413.6975471174533</v>
      </c>
      <c r="X1582" s="9">
        <f>dataOrig!X1582*VLOOKUP($C1582,pivot!$H$4:$Q$65,9,FALSE)/VLOOKUP($C1582,pivot!$H$4:$Q$65,5,FALSE)</f>
        <v>5226.7900136544376</v>
      </c>
      <c r="Y1582" s="1">
        <f>IF(dataOrig!$AC1582&gt;0,dataOrig!Y1582*dataRevised!$AC1582/dataOrig!$AC1582,dataOrig!Y1582)</f>
        <v>1086.8829805475157</v>
      </c>
      <c r="Z1582" s="1">
        <f>IF(dataOrig!$AC1582&gt;0,dataOrig!Z1582*dataRevised!$AC1582/dataOrig!$AC1582,dataOrig!Z1582)</f>
        <v>2149.5804328697664</v>
      </c>
      <c r="AA1582" s="1">
        <f>IF(dataOrig!$AC1582&gt;0,dataOrig!AA1582*dataRevised!$AC1582/dataOrig!$AC1582,dataOrig!AA1582)</f>
        <v>642.0158401615804</v>
      </c>
      <c r="AB1582" s="1">
        <f>IF(dataOrig!$AC1582&gt;0,dataOrig!AB1582*dataRevised!$AC1582/dataOrig!$AC1582,dataOrig!AB1582)</f>
        <v>1437.9395872112111</v>
      </c>
      <c r="AC1582" s="9">
        <f>dataOrig!AC1582*VLOOKUP($C1582,pivot!$H$4:$Q$65,10,FALSE)/VLOOKUP($C1582,pivot!$H$4:$Q$65,6,FALSE)</f>
        <v>5316.4188407900738</v>
      </c>
    </row>
    <row r="1583" spans="1:29">
      <c r="A1583">
        <v>1668</v>
      </c>
      <c r="B1583">
        <v>42133</v>
      </c>
      <c r="C1583">
        <f>dataOrig!C1583</f>
        <v>42133</v>
      </c>
      <c r="D1583">
        <v>42</v>
      </c>
      <c r="E1583" s="1">
        <f>IF(dataOrig!$I1583&gt;0,dataOrig!E1583*dataRevised!$I1583/dataOrig!$I1583,dataOrig!E1583)</f>
        <v>113.91343953902211</v>
      </c>
      <c r="F1583" s="1">
        <f>IF(dataOrig!$I1583&gt;0,dataOrig!F1583*dataRevised!$I1583/dataOrig!$I1583,dataOrig!F1583)</f>
        <v>547.73378845013133</v>
      </c>
      <c r="G1583" s="1">
        <f>IF(dataOrig!$I1583&gt;0,dataOrig!G1583*dataRevised!$I1583/dataOrig!$I1583,dataOrig!G1583)</f>
        <v>843.90873125158873</v>
      </c>
      <c r="H1583" s="1">
        <f>IF(dataOrig!$I1583&gt;0,dataOrig!H1583*dataRevised!$I1583/dataOrig!$I1583,dataOrig!H1583)</f>
        <v>883.77843509024649</v>
      </c>
      <c r="I1583" s="9">
        <f>dataOrig!I1583*VLOOKUP($C1583,pivot!$H$4:$Q$65,7,FALSE)/VLOOKUP($C1583,pivot!$H$4:$Q$65,2,FALSE)</f>
        <v>2389.3343943309887</v>
      </c>
      <c r="J1583" s="1">
        <f>dataOrig!J1583</f>
        <v>120</v>
      </c>
      <c r="K1583" s="1">
        <f>dataOrig!K1583</f>
        <v>577</v>
      </c>
      <c r="L1583" s="1">
        <f>dataOrig!L1583</f>
        <v>889</v>
      </c>
      <c r="M1583" s="1">
        <f>dataOrig!M1583</f>
        <v>931</v>
      </c>
      <c r="N1583" s="9">
        <f>dataOrig!N1583</f>
        <v>2517</v>
      </c>
      <c r="O1583" s="1">
        <f>IF(dataOrig!$S1583&gt;0,dataOrig!O1583*dataRevised!$S1583/dataOrig!$S1583,dataOrig!O1583)</f>
        <v>119.595767978116</v>
      </c>
      <c r="P1583" s="1">
        <f>IF(dataOrig!$S1583&gt;0,dataOrig!P1583*dataRevised!$S1583/dataOrig!$S1583,dataOrig!P1583)</f>
        <v>575.05631769477441</v>
      </c>
      <c r="Q1583" s="1">
        <f>IF(dataOrig!$S1583&gt;0,dataOrig!Q1583*dataRevised!$S1583/dataOrig!$S1583,dataOrig!Q1583)</f>
        <v>886.00531443787588</v>
      </c>
      <c r="R1583" s="1">
        <f>IF(dataOrig!$S1583&gt;0,dataOrig!R1583*dataRevised!$S1583/dataOrig!$S1583,dataOrig!R1583)</f>
        <v>927.86383323021653</v>
      </c>
      <c r="S1583" s="9">
        <f>dataOrig!S1583*VLOOKUP($C1583,pivot!$H$4:$Q$65,8,FALSE)/VLOOKUP($C1583,pivot!$H$4:$Q$65,4,FALSE)</f>
        <v>2508.5212333409827</v>
      </c>
      <c r="T1583" s="1">
        <f>IF(dataOrig!$X1583&gt;0,dataOrig!T1583*dataRevised!$X1583/dataOrig!$X1583,dataOrig!T1583)</f>
        <v>130.41756168616669</v>
      </c>
      <c r="U1583" s="1">
        <f>IF(dataOrig!$X1583&gt;0,dataOrig!U1583*dataRevised!$X1583/dataOrig!$X1583,dataOrig!U1583)</f>
        <v>879.05759810565382</v>
      </c>
      <c r="V1583" s="1">
        <f>IF(dataOrig!$X1583&gt;0,dataOrig!V1583*dataRevised!$X1583/dataOrig!$X1583,dataOrig!V1583)</f>
        <v>762.33027770146055</v>
      </c>
      <c r="W1583" s="1">
        <f>IF(dataOrig!$X1583&gt;0,dataOrig!W1583*dataRevised!$X1583/dataOrig!$X1583,dataOrig!W1583)</f>
        <v>538.96318310084348</v>
      </c>
      <c r="X1583" s="9">
        <f>dataOrig!X1583*VLOOKUP($C1583,pivot!$H$4:$Q$65,9,FALSE)/VLOOKUP($C1583,pivot!$H$4:$Q$65,5,FALSE)</f>
        <v>2310.7686205941245</v>
      </c>
      <c r="Y1583" s="1">
        <f>IF(dataOrig!$AC1583&gt;0,dataOrig!Y1583*dataRevised!$AC1583/dataOrig!$AC1583,dataOrig!Y1583)</f>
        <v>132.65395784160509</v>
      </c>
      <c r="Z1583" s="1">
        <f>IF(dataOrig!$AC1583&gt;0,dataOrig!Z1583*dataRevised!$AC1583/dataOrig!$AC1583,dataOrig!Z1583)</f>
        <v>894.13164954010051</v>
      </c>
      <c r="AA1583" s="1">
        <f>IF(dataOrig!$AC1583&gt;0,dataOrig!AA1583*dataRevised!$AC1583/dataOrig!$AC1583,dataOrig!AA1583)</f>
        <v>775.4026927978905</v>
      </c>
      <c r="AB1583" s="1">
        <f>IF(dataOrig!$AC1583&gt;0,dataOrig!AB1583*dataRevised!$AC1583/dataOrig!$AC1583,dataOrig!AB1583)</f>
        <v>548.20530643934035</v>
      </c>
      <c r="AC1583" s="9">
        <f>dataOrig!AC1583*VLOOKUP($C1583,pivot!$H$4:$Q$65,10,FALSE)/VLOOKUP($C1583,pivot!$H$4:$Q$65,6,FALSE)</f>
        <v>2350.3936066189362</v>
      </c>
    </row>
    <row r="1584" spans="1:29">
      <c r="A1584">
        <v>1669</v>
      </c>
      <c r="B1584">
        <v>42133</v>
      </c>
      <c r="C1584">
        <f>dataOrig!C1584</f>
        <v>42133</v>
      </c>
      <c r="D1584">
        <v>42</v>
      </c>
      <c r="E1584" s="1">
        <f>IF(dataOrig!$I1584&gt;0,dataOrig!E1584*dataRevised!$I1584/dataOrig!$I1584,dataOrig!E1584)</f>
        <v>4882.1401629099228</v>
      </c>
      <c r="F1584" s="1">
        <f>IF(dataOrig!$I1584&gt;0,dataOrig!F1584*dataRevised!$I1584/dataOrig!$I1584,dataOrig!F1584)</f>
        <v>7321.7863263706477</v>
      </c>
      <c r="G1584" s="1">
        <f>IF(dataOrig!$I1584&gt;0,dataOrig!G1584*dataRevised!$I1584/dataOrig!$I1584,dataOrig!G1584)</f>
        <v>5441.2652953139568</v>
      </c>
      <c r="H1584" s="1">
        <f>IF(dataOrig!$I1584&gt;0,dataOrig!H1584*dataRevised!$I1584/dataOrig!$I1584,dataOrig!H1584)</f>
        <v>5510.5626377001954</v>
      </c>
      <c r="I1584" s="9">
        <f>dataOrig!I1584*VLOOKUP($C1584,pivot!$H$4:$Q$65,7,FALSE)/VLOOKUP($C1584,pivot!$H$4:$Q$65,2,FALSE)</f>
        <v>23155.754422294722</v>
      </c>
      <c r="J1584" s="1">
        <f>dataOrig!J1584</f>
        <v>5143</v>
      </c>
      <c r="K1584" s="1">
        <f>dataOrig!K1584</f>
        <v>7713</v>
      </c>
      <c r="L1584" s="1">
        <f>dataOrig!L1584</f>
        <v>5732</v>
      </c>
      <c r="M1584" s="1">
        <f>dataOrig!M1584</f>
        <v>5805</v>
      </c>
      <c r="N1584" s="9">
        <f>dataOrig!N1584</f>
        <v>24393</v>
      </c>
      <c r="O1584" s="1">
        <f>IF(dataOrig!$S1584&gt;0,dataOrig!O1584*dataRevised!$S1584/dataOrig!$S1584,dataOrig!O1584)</f>
        <v>5125.6752892620871</v>
      </c>
      <c r="P1584" s="1">
        <f>IF(dataOrig!$S1584&gt;0,dataOrig!P1584*dataRevised!$S1584/dataOrig!$S1584,dataOrig!P1584)</f>
        <v>7687.0179867934048</v>
      </c>
      <c r="Q1584" s="1">
        <f>IF(dataOrig!$S1584&gt;0,dataOrig!Q1584*dataRevised!$S1584/dataOrig!$S1584,dataOrig!Q1584)</f>
        <v>5712.6911837546741</v>
      </c>
      <c r="R1584" s="1">
        <f>IF(dataOrig!$S1584&gt;0,dataOrig!R1584*dataRevised!$S1584/dataOrig!$S1584,dataOrig!R1584)</f>
        <v>5785.4452759413607</v>
      </c>
      <c r="S1584" s="9">
        <f>dataOrig!S1584*VLOOKUP($C1584,pivot!$H$4:$Q$65,8,FALSE)/VLOOKUP($C1584,pivot!$H$4:$Q$65,4,FALSE)</f>
        <v>24310.829735751529</v>
      </c>
      <c r="T1584" s="1">
        <f>IF(dataOrig!$X1584&gt;0,dataOrig!T1584*dataRevised!$X1584/dataOrig!$X1584,dataOrig!T1584)</f>
        <v>5719.6386998054759</v>
      </c>
      <c r="U1584" s="1">
        <f>IF(dataOrig!$X1584&gt;0,dataOrig!U1584*dataRevised!$X1584/dataOrig!$X1584,dataOrig!U1584)</f>
        <v>11739.742168799525</v>
      </c>
      <c r="V1584" s="1">
        <f>IF(dataOrig!$X1584&gt;0,dataOrig!V1584*dataRevised!$X1584/dataOrig!$X1584,dataOrig!V1584)</f>
        <v>4579.745978327488</v>
      </c>
      <c r="W1584" s="1">
        <f>IF(dataOrig!$X1584&gt;0,dataOrig!W1584*dataRevised!$X1584/dataOrig!$X1584,dataOrig!W1584)</f>
        <v>3105.5231539634169</v>
      </c>
      <c r="X1584" s="9">
        <f>dataOrig!X1584*VLOOKUP($C1584,pivot!$H$4:$Q$65,9,FALSE)/VLOOKUP($C1584,pivot!$H$4:$Q$65,5,FALSE)</f>
        <v>25144.650000895905</v>
      </c>
      <c r="Y1584" s="1">
        <f>IF(dataOrig!$AC1584&gt;0,dataOrig!Y1584*dataRevised!$AC1584/dataOrig!$AC1584,dataOrig!Y1584)</f>
        <v>5817.718880368293</v>
      </c>
      <c r="Z1584" s="1">
        <f>IF(dataOrig!$AC1584&gt;0,dataOrig!Z1584*dataRevised!$AC1584/dataOrig!$AC1584,dataOrig!Z1584)</f>
        <v>11941.054890128571</v>
      </c>
      <c r="AA1584" s="1">
        <f>IF(dataOrig!$AC1584&gt;0,dataOrig!AA1584*dataRevised!$AC1584/dataOrig!$AC1584,dataOrig!AA1584)</f>
        <v>4658.2793151449823</v>
      </c>
      <c r="AB1584" s="1">
        <f>IF(dataOrig!$AC1584&gt;0,dataOrig!AB1584*dataRevised!$AC1584/dataOrig!$AC1584,dataOrig!AB1584)</f>
        <v>3158.7765651785517</v>
      </c>
      <c r="AC1584" s="9">
        <f>dataOrig!AC1584*VLOOKUP($C1584,pivot!$H$4:$Q$65,10,FALSE)/VLOOKUP($C1584,pivot!$H$4:$Q$65,6,FALSE)</f>
        <v>25575.8296508204</v>
      </c>
    </row>
    <row r="1585" spans="1:29">
      <c r="A1585">
        <v>1670</v>
      </c>
      <c r="B1585">
        <v>42133</v>
      </c>
      <c r="C1585">
        <f>dataOrig!C1585</f>
        <v>42133</v>
      </c>
      <c r="D1585">
        <v>42</v>
      </c>
      <c r="E1585" s="1">
        <f>IF(dataOrig!$I1585&gt;0,dataOrig!E1585*dataRevised!$I1585/dataOrig!$I1585,dataOrig!E1585)</f>
        <v>2002.9779785611388</v>
      </c>
      <c r="F1585" s="1">
        <f>IF(dataOrig!$I1585&gt;0,dataOrig!F1585*dataRevised!$I1585/dataOrig!$I1585,dataOrig!F1585)</f>
        <v>5049.2132075671552</v>
      </c>
      <c r="G1585" s="1">
        <f>IF(dataOrig!$I1585&gt;0,dataOrig!G1585*dataRevised!$I1585/dataOrig!$I1585,dataOrig!G1585)</f>
        <v>4587.8637774341159</v>
      </c>
      <c r="H1585" s="1">
        <f>IF(dataOrig!$I1585&gt;0,dataOrig!H1585*dataRevised!$I1585/dataOrig!$I1585,dataOrig!H1585)</f>
        <v>4505.276533768325</v>
      </c>
      <c r="I1585" s="9">
        <f>dataOrig!I1585*VLOOKUP($C1585,pivot!$H$4:$Q$65,7,FALSE)/VLOOKUP($C1585,pivot!$H$4:$Q$65,2,FALSE)</f>
        <v>16145.331497330735</v>
      </c>
      <c r="J1585" s="1">
        <f>dataOrig!J1585</f>
        <v>2110</v>
      </c>
      <c r="K1585" s="1">
        <f>dataOrig!K1585</f>
        <v>5319</v>
      </c>
      <c r="L1585" s="1">
        <f>dataOrig!L1585</f>
        <v>4833</v>
      </c>
      <c r="M1585" s="1">
        <f>dataOrig!M1585</f>
        <v>4746</v>
      </c>
      <c r="N1585" s="9">
        <f>dataOrig!N1585</f>
        <v>17008</v>
      </c>
      <c r="O1585" s="1">
        <f>IF(dataOrig!$S1585&gt;0,dataOrig!O1585*dataRevised!$S1585/dataOrig!$S1585,dataOrig!O1585)</f>
        <v>2102.8922536152063</v>
      </c>
      <c r="P1585" s="1">
        <f>IF(dataOrig!$S1585&gt;0,dataOrig!P1585*dataRevised!$S1585/dataOrig!$S1585,dataOrig!P1585)</f>
        <v>5301.0824156299905</v>
      </c>
      <c r="Q1585" s="1">
        <f>IF(dataOrig!$S1585&gt;0,dataOrig!Q1585*dataRevised!$S1585/dataOrig!$S1585,dataOrig!Q1585)</f>
        <v>4816.7195553186211</v>
      </c>
      <c r="R1585" s="1">
        <f>IF(dataOrig!$S1585&gt;0,dataOrig!R1585*dataRevised!$S1585/dataOrig!$S1585,dataOrig!R1585)</f>
        <v>4730.0126235344869</v>
      </c>
      <c r="S1585" s="9">
        <f>dataOrig!S1585*VLOOKUP($C1585,pivot!$H$4:$Q$65,8,FALSE)/VLOOKUP($C1585,pivot!$H$4:$Q$65,4,FALSE)</f>
        <v>16950.706848098303</v>
      </c>
      <c r="T1585" s="1">
        <f>IF(dataOrig!$X1585&gt;0,dataOrig!T1585*dataRevised!$X1585/dataOrig!$X1585,dataOrig!T1585)</f>
        <v>2315.091854683169</v>
      </c>
      <c r="U1585" s="1">
        <f>IF(dataOrig!$X1585&gt;0,dataOrig!U1585*dataRevised!$X1585/dataOrig!$X1585,dataOrig!U1585)</f>
        <v>7930.9729363515844</v>
      </c>
      <c r="V1585" s="1">
        <f>IF(dataOrig!$X1585&gt;0,dataOrig!V1585*dataRevised!$X1585/dataOrig!$X1585,dataOrig!V1585)</f>
        <v>4163.994966764405</v>
      </c>
      <c r="W1585" s="1">
        <f>IF(dataOrig!$X1585&gt;0,dataOrig!W1585*dataRevised!$X1585/dataOrig!$X1585,dataOrig!W1585)</f>
        <v>2760.3849658547215</v>
      </c>
      <c r="X1585" s="9">
        <f>dataOrig!X1585*VLOOKUP($C1585,pivot!$H$4:$Q$65,9,FALSE)/VLOOKUP($C1585,pivot!$H$4:$Q$65,5,FALSE)</f>
        <v>17170.44472365388</v>
      </c>
      <c r="Y1585" s="1">
        <f>IF(dataOrig!$AC1585&gt;0,dataOrig!Y1585*dataRevised!$AC1585/dataOrig!$AC1585,dataOrig!Y1585)</f>
        <v>2354.7909753871668</v>
      </c>
      <c r="Z1585" s="1">
        <f>IF(dataOrig!$AC1585&gt;0,dataOrig!Z1585*dataRevised!$AC1585/dataOrig!$AC1585,dataOrig!Z1585)</f>
        <v>8066.973005317941</v>
      </c>
      <c r="AA1585" s="1">
        <f>IF(dataOrig!$AC1585&gt;0,dataOrig!AA1585*dataRevised!$AC1585/dataOrig!$AC1585,dataOrig!AA1585)</f>
        <v>4235.3990186001984</v>
      </c>
      <c r="AB1585" s="1">
        <f>IF(dataOrig!$AC1585&gt;0,dataOrig!AB1585*dataRevised!$AC1585/dataOrig!$AC1585,dataOrig!AB1585)</f>
        <v>2807.7199585148569</v>
      </c>
      <c r="AC1585" s="9">
        <f>dataOrig!AC1585*VLOOKUP($C1585,pivot!$H$4:$Q$65,10,FALSE)/VLOOKUP($C1585,pivot!$H$4:$Q$65,6,FALSE)</f>
        <v>17464.882957820162</v>
      </c>
    </row>
    <row r="1586" spans="1:29">
      <c r="A1586">
        <v>1671</v>
      </c>
      <c r="B1586">
        <v>42133</v>
      </c>
      <c r="C1586">
        <f>dataOrig!C1586</f>
        <v>42133</v>
      </c>
      <c r="D1586">
        <v>42</v>
      </c>
      <c r="E1586" s="1">
        <f>IF(dataOrig!$I1586&gt;0,dataOrig!E1586*dataRevised!$I1586/dataOrig!$I1586,dataOrig!E1586)</f>
        <v>19879.79375688501</v>
      </c>
      <c r="F1586" s="1">
        <f>IF(dataOrig!$I1586&gt;0,dataOrig!F1586*dataRevised!$I1586/dataOrig!$I1586,dataOrig!F1586)</f>
        <v>32982.687139861031</v>
      </c>
      <c r="G1586" s="1">
        <f>IF(dataOrig!$I1586&gt;0,dataOrig!G1586*dataRevised!$I1586/dataOrig!$I1586,dataOrig!G1586)</f>
        <v>27834.748951360056</v>
      </c>
      <c r="H1586" s="1">
        <f>IF(dataOrig!$I1586&gt;0,dataOrig!H1586*dataRevised!$I1586/dataOrig!$I1586,dataOrig!H1586)</f>
        <v>23105.442653164988</v>
      </c>
      <c r="I1586" s="9">
        <f>dataOrig!I1586*VLOOKUP($C1586,pivot!$H$4:$Q$65,7,FALSE)/VLOOKUP($C1586,pivot!$H$4:$Q$65,2,FALSE)</f>
        <v>103802.67250127108</v>
      </c>
      <c r="J1586" s="1">
        <f>dataOrig!J1586</f>
        <v>20942</v>
      </c>
      <c r="K1586" s="1">
        <f>dataOrig!K1586</f>
        <v>34745</v>
      </c>
      <c r="L1586" s="1">
        <f>dataOrig!L1586</f>
        <v>29322</v>
      </c>
      <c r="M1586" s="1">
        <f>dataOrig!M1586</f>
        <v>24340</v>
      </c>
      <c r="N1586" s="9">
        <f>dataOrig!N1586</f>
        <v>109349</v>
      </c>
      <c r="O1586" s="1">
        <f>IF(dataOrig!$S1586&gt;0,dataOrig!O1586*dataRevised!$S1586/dataOrig!$S1586,dataOrig!O1586)</f>
        <v>20871.454774980877</v>
      </c>
      <c r="P1586" s="1">
        <f>IF(dataOrig!$S1586&gt;0,dataOrig!P1586*dataRevised!$S1586/dataOrig!$S1586,dataOrig!P1586)</f>
        <v>34627.957986663663</v>
      </c>
      <c r="Q1586" s="1">
        <f>IF(dataOrig!$S1586&gt;0,dataOrig!Q1586*dataRevised!$S1586/dataOrig!$S1586,dataOrig!Q1586)</f>
        <v>29223.225905452644</v>
      </c>
      <c r="R1586" s="1">
        <f>IF(dataOrig!$S1586&gt;0,dataOrig!R1586*dataRevised!$S1586/dataOrig!$S1586,dataOrig!R1586)</f>
        <v>24258.00827156119</v>
      </c>
      <c r="S1586" s="9">
        <f>dataOrig!S1586*VLOOKUP($C1586,pivot!$H$4:$Q$65,8,FALSE)/VLOOKUP($C1586,pivot!$H$4:$Q$65,4,FALSE)</f>
        <v>108980.64693865838</v>
      </c>
      <c r="T1586" s="1">
        <f>IF(dataOrig!$X1586&gt;0,dataOrig!T1586*dataRevised!$X1586/dataOrig!$X1586,dataOrig!T1586)</f>
        <v>23369.962407343261</v>
      </c>
      <c r="U1586" s="1">
        <f>IF(dataOrig!$X1586&gt;0,dataOrig!U1586*dataRevised!$X1586/dataOrig!$X1586,dataOrig!U1586)</f>
        <v>52817.671404867826</v>
      </c>
      <c r="V1586" s="1">
        <f>IF(dataOrig!$X1586&gt;0,dataOrig!V1586*dataRevised!$X1586/dataOrig!$X1586,dataOrig!V1586)</f>
        <v>24192.0974232765</v>
      </c>
      <c r="W1586" s="1">
        <f>IF(dataOrig!$X1586&gt;0,dataOrig!W1586*dataRevised!$X1586/dataOrig!$X1586,dataOrig!W1586)</f>
        <v>13489.210896832743</v>
      </c>
      <c r="X1586" s="9">
        <f>dataOrig!X1586*VLOOKUP($C1586,pivot!$H$4:$Q$65,9,FALSE)/VLOOKUP($C1586,pivot!$H$4:$Q$65,5,FALSE)</f>
        <v>113868.94213232033</v>
      </c>
      <c r="Y1586" s="1">
        <f>IF(dataOrig!$AC1586&gt;0,dataOrig!Y1586*dataRevised!$AC1586/dataOrig!$AC1586,dataOrig!Y1586)</f>
        <v>23770.709771461985</v>
      </c>
      <c r="Z1586" s="1">
        <f>IF(dataOrig!$AC1586&gt;0,dataOrig!Z1586*dataRevised!$AC1586/dataOrig!$AC1586,dataOrig!Z1586)</f>
        <v>53723.387136260644</v>
      </c>
      <c r="AA1586" s="1">
        <f>IF(dataOrig!$AC1586&gt;0,dataOrig!AA1586*dataRevised!$AC1586/dataOrig!$AC1586,dataOrig!AA1586)</f>
        <v>24606.942732220388</v>
      </c>
      <c r="AB1586" s="1">
        <f>IF(dataOrig!$AC1586&gt;0,dataOrig!AB1586*dataRevised!$AC1586/dataOrig!$AC1586,dataOrig!AB1586)</f>
        <v>13720.523451672312</v>
      </c>
      <c r="AC1586" s="9">
        <f>dataOrig!AC1586*VLOOKUP($C1586,pivot!$H$4:$Q$65,10,FALSE)/VLOOKUP($C1586,pivot!$H$4:$Q$65,6,FALSE)</f>
        <v>115821.56309161535</v>
      </c>
    </row>
    <row r="1587" spans="1:29">
      <c r="A1587">
        <v>1672</v>
      </c>
      <c r="B1587">
        <v>42133</v>
      </c>
      <c r="C1587">
        <f>dataOrig!C1587</f>
        <v>42133</v>
      </c>
      <c r="D1587">
        <v>42</v>
      </c>
      <c r="E1587" s="1">
        <f>IF(dataOrig!$I1587&gt;0,dataOrig!E1587*dataRevised!$I1587/dataOrig!$I1587,dataOrig!E1587)</f>
        <v>1280.5769161511735</v>
      </c>
      <c r="F1587" s="1">
        <f>IF(dataOrig!$I1587&gt;0,dataOrig!F1587*dataRevised!$I1587/dataOrig!$I1587,dataOrig!F1587)</f>
        <v>2452.9360647402764</v>
      </c>
      <c r="G1587" s="1">
        <f>IF(dataOrig!$I1587&gt;0,dataOrig!G1587*dataRevised!$I1587/dataOrig!$I1587,dataOrig!G1587)</f>
        <v>2339.9719038640792</v>
      </c>
      <c r="H1587" s="1">
        <f>IF(dataOrig!$I1587&gt;0,dataOrig!H1587*dataRevised!$I1587/dataOrig!$I1587,dataOrig!H1587)</f>
        <v>2192.8337111261758</v>
      </c>
      <c r="I1587" s="9">
        <f>dataOrig!I1587*VLOOKUP($C1587,pivot!$H$4:$Q$65,7,FALSE)/VLOOKUP($C1587,pivot!$H$4:$Q$65,2,FALSE)</f>
        <v>8266.3185958817048</v>
      </c>
      <c r="J1587" s="1">
        <f>dataOrig!J1587</f>
        <v>1349</v>
      </c>
      <c r="K1587" s="1">
        <f>dataOrig!K1587</f>
        <v>2584</v>
      </c>
      <c r="L1587" s="1">
        <f>dataOrig!L1587</f>
        <v>2465</v>
      </c>
      <c r="M1587" s="1">
        <f>dataOrig!M1587</f>
        <v>2310</v>
      </c>
      <c r="N1587" s="9">
        <f>dataOrig!N1587</f>
        <v>8708</v>
      </c>
      <c r="O1587" s="1">
        <f>IF(dataOrig!$S1587&gt;0,dataOrig!O1587*dataRevised!$S1587/dataOrig!$S1587,dataOrig!O1587)</f>
        <v>1344.4557583539874</v>
      </c>
      <c r="P1587" s="1">
        <f>IF(dataOrig!$S1587&gt;0,dataOrig!P1587*dataRevised!$S1587/dataOrig!$S1587,dataOrig!P1587)</f>
        <v>2575.2955371287644</v>
      </c>
      <c r="Q1587" s="1">
        <f>IF(dataOrig!$S1587&gt;0,dataOrig!Q1587*dataRevised!$S1587/dataOrig!$S1587,dataOrig!Q1587)</f>
        <v>2456.6964005504665</v>
      </c>
      <c r="R1587" s="1">
        <f>IF(dataOrig!$S1587&gt;0,dataOrig!R1587*dataRevised!$S1587/dataOrig!$S1587,dataOrig!R1587)</f>
        <v>2302.2185335787335</v>
      </c>
      <c r="S1587" s="9">
        <f>dataOrig!S1587*VLOOKUP($C1587,pivot!$H$4:$Q$65,8,FALSE)/VLOOKUP($C1587,pivot!$H$4:$Q$65,4,FALSE)</f>
        <v>8678.6662296119521</v>
      </c>
      <c r="T1587" s="1">
        <f>IF(dataOrig!$X1587&gt;0,dataOrig!T1587*dataRevised!$X1587/dataOrig!$X1587,dataOrig!T1587)</f>
        <v>1513.13193116547</v>
      </c>
      <c r="U1587" s="1">
        <f>IF(dataOrig!$X1587&gt;0,dataOrig!U1587*dataRevised!$X1587/dataOrig!$X1587,dataOrig!U1587)</f>
        <v>3860.6480415164706</v>
      </c>
      <c r="V1587" s="1">
        <f>IF(dataOrig!$X1587&gt;0,dataOrig!V1587*dataRevised!$X1587/dataOrig!$X1587,dataOrig!V1587)</f>
        <v>2109.7382354535694</v>
      </c>
      <c r="W1587" s="1">
        <f>IF(dataOrig!$X1587&gt;0,dataOrig!W1587*dataRevised!$X1587/dataOrig!$X1587,dataOrig!W1587)</f>
        <v>1333.7177164701357</v>
      </c>
      <c r="X1587" s="9">
        <f>dataOrig!X1587*VLOOKUP($C1587,pivot!$H$4:$Q$65,9,FALSE)/VLOOKUP($C1587,pivot!$H$4:$Q$65,5,FALSE)</f>
        <v>8817.2359246056458</v>
      </c>
      <c r="Y1587" s="1">
        <f>IF(dataOrig!$AC1587&gt;0,dataOrig!Y1587*dataRevised!$AC1587/dataOrig!$AC1587,dataOrig!Y1587)</f>
        <v>1539.0790688805012</v>
      </c>
      <c r="Z1587" s="1">
        <f>IF(dataOrig!$AC1587&gt;0,dataOrig!Z1587*dataRevised!$AC1587/dataOrig!$AC1587,dataOrig!Z1587)</f>
        <v>3926.8503100293924</v>
      </c>
      <c r="AA1587" s="1">
        <f>IF(dataOrig!$AC1587&gt;0,dataOrig!AA1587*dataRevised!$AC1587/dataOrig!$AC1587,dataOrig!AA1587)</f>
        <v>2145.9159588962416</v>
      </c>
      <c r="AB1587" s="1">
        <f>IF(dataOrig!$AC1587&gt;0,dataOrig!AB1587*dataRevised!$AC1587/dataOrig!$AC1587,dataOrig!AB1587)</f>
        <v>1356.588264998956</v>
      </c>
      <c r="AC1587" s="9">
        <f>dataOrig!AC1587*VLOOKUP($C1587,pivot!$H$4:$Q$65,10,FALSE)/VLOOKUP($C1587,pivot!$H$4:$Q$65,6,FALSE)</f>
        <v>8968.4336028050911</v>
      </c>
    </row>
    <row r="1588" spans="1:29">
      <c r="A1588">
        <v>1673</v>
      </c>
      <c r="B1588">
        <v>42133</v>
      </c>
      <c r="C1588">
        <f>dataOrig!C1588</f>
        <v>42133</v>
      </c>
      <c r="D1588">
        <v>42</v>
      </c>
      <c r="E1588" s="1">
        <f>IF(dataOrig!$I1588&gt;0,dataOrig!E1588*dataRevised!$I1588/dataOrig!$I1588,dataOrig!E1588)</f>
        <v>1366.0119958054404</v>
      </c>
      <c r="F1588" s="1">
        <f>IF(dataOrig!$I1588&gt;0,dataOrig!F1588*dataRevised!$I1588/dataOrig!$I1588,dataOrig!F1588)</f>
        <v>3593.9690174561483</v>
      </c>
      <c r="G1588" s="1">
        <f>IF(dataOrig!$I1588&gt;0,dataOrig!G1588*dataRevised!$I1588/dataOrig!$I1588,dataOrig!G1588)</f>
        <v>3756.2956687992546</v>
      </c>
      <c r="H1588" s="1">
        <f>IF(dataOrig!$I1588&gt;0,dataOrig!H1588*dataRevised!$I1588/dataOrig!$I1588,dataOrig!H1588)</f>
        <v>2668.4223212015936</v>
      </c>
      <c r="I1588" s="9">
        <f>dataOrig!I1588*VLOOKUP($C1588,pivot!$H$4:$Q$65,7,FALSE)/VLOOKUP($C1588,pivot!$H$4:$Q$65,2,FALSE)</f>
        <v>11384.699003262436</v>
      </c>
      <c r="J1588" s="1">
        <f>dataOrig!J1588</f>
        <v>1439</v>
      </c>
      <c r="K1588" s="1">
        <f>dataOrig!K1588</f>
        <v>3786</v>
      </c>
      <c r="L1588" s="1">
        <f>dataOrig!L1588</f>
        <v>3957</v>
      </c>
      <c r="M1588" s="1">
        <f>dataOrig!M1588</f>
        <v>2811</v>
      </c>
      <c r="N1588" s="9">
        <f>dataOrig!N1588</f>
        <v>11993</v>
      </c>
      <c r="O1588" s="1">
        <f>IF(dataOrig!$S1588&gt;0,dataOrig!O1588*dataRevised!$S1588/dataOrig!$S1588,dataOrig!O1588)</f>
        <v>1434.1525843375744</v>
      </c>
      <c r="P1588" s="1">
        <f>IF(dataOrig!$S1588&gt;0,dataOrig!P1588*dataRevised!$S1588/dataOrig!$S1588,dataOrig!P1588)</f>
        <v>3773.2464797095604</v>
      </c>
      <c r="Q1588" s="1">
        <f>IF(dataOrig!$S1588&gt;0,dataOrig!Q1588*dataRevised!$S1588/dataOrig!$S1588,dataOrig!Q1588)</f>
        <v>3943.670449078375</v>
      </c>
      <c r="R1588" s="1">
        <f>IF(dataOrig!$S1588&gt;0,dataOrig!R1588*dataRevised!$S1588/dataOrig!$S1588,dataOrig!R1588)</f>
        <v>2801.5308648873674</v>
      </c>
      <c r="S1588" s="9">
        <f>dataOrig!S1588*VLOOKUP($C1588,pivot!$H$4:$Q$65,8,FALSE)/VLOOKUP($C1588,pivot!$H$4:$Q$65,4,FALSE)</f>
        <v>11952.600378012876</v>
      </c>
      <c r="T1588" s="1">
        <f>IF(dataOrig!$X1588&gt;0,dataOrig!T1588*dataRevised!$X1588/dataOrig!$X1588,dataOrig!T1588)</f>
        <v>1595.2733788573098</v>
      </c>
      <c r="U1588" s="1">
        <f>IF(dataOrig!$X1588&gt;0,dataOrig!U1588*dataRevised!$X1588/dataOrig!$X1588,dataOrig!U1588)</f>
        <v>5726.8440899538837</v>
      </c>
      <c r="V1588" s="1">
        <f>IF(dataOrig!$X1588&gt;0,dataOrig!V1588*dataRevised!$X1588/dataOrig!$X1588,dataOrig!V1588)</f>
        <v>3322.4053974304679</v>
      </c>
      <c r="W1588" s="1">
        <f>IF(dataOrig!$X1588&gt;0,dataOrig!W1588*dataRevised!$X1588/dataOrig!$X1588,dataOrig!W1588)</f>
        <v>1588.0679887089027</v>
      </c>
      <c r="X1588" s="9">
        <f>dataOrig!X1588*VLOOKUP($C1588,pivot!$H$4:$Q$65,9,FALSE)/VLOOKUP($C1588,pivot!$H$4:$Q$65,5,FALSE)</f>
        <v>12232.590854950564</v>
      </c>
      <c r="Y1588" s="1">
        <f>IF(dataOrig!$AC1588&gt;0,dataOrig!Y1588*dataRevised!$AC1588/dataOrig!$AC1588,dataOrig!Y1588)</f>
        <v>1622.6290754768713</v>
      </c>
      <c r="Z1588" s="1">
        <f>IF(dataOrig!$AC1588&gt;0,dataOrig!Z1588*dataRevised!$AC1588/dataOrig!$AC1588,dataOrig!Z1588)</f>
        <v>5825.0478283153452</v>
      </c>
      <c r="AA1588" s="1">
        <f>IF(dataOrig!$AC1588&gt;0,dataOrig!AA1588*dataRevised!$AC1588/dataOrig!$AC1588,dataOrig!AA1588)</f>
        <v>3379.3778983847578</v>
      </c>
      <c r="AB1588" s="1">
        <f>IF(dataOrig!$AC1588&gt;0,dataOrig!AB1588*dataRevised!$AC1588/dataOrig!$AC1588,dataOrig!AB1588)</f>
        <v>1615.3001275298216</v>
      </c>
      <c r="AC1588" s="9">
        <f>dataOrig!AC1588*VLOOKUP($C1588,pivot!$H$4:$Q$65,10,FALSE)/VLOOKUP($C1588,pivot!$H$4:$Q$65,6,FALSE)</f>
        <v>12442.354929706795</v>
      </c>
    </row>
    <row r="1589" spans="1:29">
      <c r="A1589">
        <v>1674</v>
      </c>
      <c r="B1589">
        <v>42133</v>
      </c>
      <c r="C1589">
        <f>dataOrig!C1589</f>
        <v>42133</v>
      </c>
      <c r="D1589">
        <v>42</v>
      </c>
      <c r="E1589" s="1">
        <f>IF(dataOrig!$I1589&gt;0,dataOrig!E1589*dataRevised!$I1589/dataOrig!$I1589,dataOrig!E1589)</f>
        <v>1329.939406618083</v>
      </c>
      <c r="F1589" s="1">
        <f>IF(dataOrig!$I1589&gt;0,dataOrig!F1589*dataRevised!$I1589/dataOrig!$I1589,dataOrig!F1589)</f>
        <v>3260.7722068045077</v>
      </c>
      <c r="G1589" s="1">
        <f>IF(dataOrig!$I1589&gt;0,dataOrig!G1589*dataRevised!$I1589/dataOrig!$I1589,dataOrig!G1589)</f>
        <v>1912.7965055927461</v>
      </c>
      <c r="H1589" s="1">
        <f>IF(dataOrig!$I1589&gt;0,dataOrig!H1589*dataRevised!$I1589/dataOrig!$I1589,dataOrig!H1589)</f>
        <v>2354.2110838064573</v>
      </c>
      <c r="I1589" s="9">
        <f>dataOrig!I1589*VLOOKUP($C1589,pivot!$H$4:$Q$65,7,FALSE)/VLOOKUP($C1589,pivot!$H$4:$Q$65,2,FALSE)</f>
        <v>8857.7192028217942</v>
      </c>
      <c r="J1589" s="1">
        <f>dataOrig!J1589</f>
        <v>1401</v>
      </c>
      <c r="K1589" s="1">
        <f>dataOrig!K1589</f>
        <v>3435</v>
      </c>
      <c r="L1589" s="1">
        <f>dataOrig!L1589</f>
        <v>2015</v>
      </c>
      <c r="M1589" s="1">
        <f>dataOrig!M1589</f>
        <v>2480</v>
      </c>
      <c r="N1589" s="9">
        <f>dataOrig!N1589</f>
        <v>9331</v>
      </c>
      <c r="O1589" s="1">
        <f>IF(dataOrig!$S1589&gt;0,dataOrig!O1589*dataRevised!$S1589/dataOrig!$S1589,dataOrig!O1589)</f>
        <v>1396.2805911445041</v>
      </c>
      <c r="P1589" s="1">
        <f>IF(dataOrig!$S1589&gt;0,dataOrig!P1589*dataRevised!$S1589/dataOrig!$S1589,dataOrig!P1589)</f>
        <v>3423.4288583735702</v>
      </c>
      <c r="Q1589" s="1">
        <f>IF(dataOrig!$S1589&gt;0,dataOrig!Q1589*dataRevised!$S1589/dataOrig!$S1589,dataOrig!Q1589)</f>
        <v>2008.2122706325308</v>
      </c>
      <c r="R1589" s="1">
        <f>IF(dataOrig!$S1589&gt;0,dataOrig!R1589*dataRevised!$S1589/dataOrig!$S1589,dataOrig!R1589)</f>
        <v>2471.6458715477306</v>
      </c>
      <c r="S1589" s="9">
        <f>dataOrig!S1589*VLOOKUP($C1589,pivot!$H$4:$Q$65,8,FALSE)/VLOOKUP($C1589,pivot!$H$4:$Q$65,4,FALSE)</f>
        <v>9299.5675916983364</v>
      </c>
      <c r="T1589" s="1">
        <f>IF(dataOrig!$X1589&gt;0,dataOrig!T1589*dataRevised!$X1589/dataOrig!$X1589,dataOrig!T1589)</f>
        <v>1539.0713356997351</v>
      </c>
      <c r="U1589" s="1">
        <f>IF(dataOrig!$X1589&gt;0,dataOrig!U1589*dataRevised!$X1589/dataOrig!$X1589,dataOrig!U1589)</f>
        <v>5112.2243102947659</v>
      </c>
      <c r="V1589" s="1">
        <f>IF(dataOrig!$X1589&gt;0,dataOrig!V1589*dataRevised!$X1589/dataOrig!$X1589,dataOrig!V1589)</f>
        <v>1699.7515360092111</v>
      </c>
      <c r="W1589" s="1">
        <f>IF(dataOrig!$X1589&gt;0,dataOrig!W1589*dataRevised!$X1589/dataOrig!$X1589,dataOrig!W1589)</f>
        <v>1408.6537740135684</v>
      </c>
      <c r="X1589" s="9">
        <f>dataOrig!X1589*VLOOKUP($C1589,pivot!$H$4:$Q$65,9,FALSE)/VLOOKUP($C1589,pivot!$H$4:$Q$65,5,FALSE)</f>
        <v>9759.700956017281</v>
      </c>
      <c r="Y1589" s="1">
        <f>IF(dataOrig!$AC1589&gt;0,dataOrig!Y1589*dataRevised!$AC1589/dataOrig!$AC1589,dataOrig!Y1589)</f>
        <v>1565.4632814898812</v>
      </c>
      <c r="Z1589" s="1">
        <f>IF(dataOrig!$AC1589&gt;0,dataOrig!Z1589*dataRevised!$AC1589/dataOrig!$AC1589,dataOrig!Z1589)</f>
        <v>5199.8885684319785</v>
      </c>
      <c r="AA1589" s="1">
        <f>IF(dataOrig!$AC1589&gt;0,dataOrig!AA1589*dataRevised!$AC1589/dataOrig!$AC1589,dataOrig!AA1589)</f>
        <v>1728.8988207090963</v>
      </c>
      <c r="AB1589" s="1">
        <f>IF(dataOrig!$AC1589&gt;0,dataOrig!AB1589*dataRevised!$AC1589/dataOrig!$AC1589,dataOrig!AB1589)</f>
        <v>1432.8093236482759</v>
      </c>
      <c r="AC1589" s="9">
        <f>dataOrig!AC1589*VLOOKUP($C1589,pivot!$H$4:$Q$65,10,FALSE)/VLOOKUP($C1589,pivot!$H$4:$Q$65,6,FALSE)</f>
        <v>9927.0599942792323</v>
      </c>
    </row>
    <row r="1590" spans="1:29">
      <c r="E1590" s="1">
        <f>SUM(E2:E1589)</f>
        <v>1010527.8890462907</v>
      </c>
      <c r="F1590" s="1">
        <f t="shared" ref="F1590:I1590" si="0">SUM(F2:F1589)</f>
        <v>2717376.5653205505</v>
      </c>
      <c r="G1590" s="1">
        <f t="shared" si="0"/>
        <v>782360.40163351712</v>
      </c>
      <c r="H1590" s="1">
        <f t="shared" si="0"/>
        <v>1468977.1439996434</v>
      </c>
      <c r="I1590" s="9">
        <f t="shared" si="0"/>
        <v>5979242</v>
      </c>
      <c r="J1590" s="1">
        <f>SUM(J2:J1589)</f>
        <v>1095901</v>
      </c>
      <c r="K1590" s="1">
        <f t="shared" ref="K1590:W1590" si="1">SUM(K2:K1589)</f>
        <v>2911400</v>
      </c>
      <c r="L1590" s="1">
        <f t="shared" si="1"/>
        <v>852980</v>
      </c>
      <c r="M1590" s="1">
        <f t="shared" si="1"/>
        <v>1572034</v>
      </c>
      <c r="N1590" s="9">
        <f t="shared" ref="N1590" si="2">SUM(J1590:M1590)</f>
        <v>6432315</v>
      </c>
      <c r="O1590" s="1">
        <f t="shared" si="1"/>
        <v>1094975.498074682</v>
      </c>
      <c r="P1590" s="1">
        <f t="shared" si="1"/>
        <v>3021441.9517229185</v>
      </c>
      <c r="Q1590" s="1">
        <f t="shared" si="1"/>
        <v>849655.74423086841</v>
      </c>
      <c r="R1590" s="1">
        <f t="shared" si="1"/>
        <v>1646028.9506051955</v>
      </c>
      <c r="S1590" s="9">
        <f t="shared" ref="S1590" si="3">SUM(O1590:R1590)</f>
        <v>6612102.1446336638</v>
      </c>
      <c r="T1590" s="1">
        <f t="shared" si="1"/>
        <v>1107011.6086489223</v>
      </c>
      <c r="U1590" s="1">
        <f t="shared" si="1"/>
        <v>3731765.8189591723</v>
      </c>
      <c r="V1590" s="1">
        <f t="shared" si="1"/>
        <v>874987.88335814478</v>
      </c>
      <c r="W1590" s="1">
        <f t="shared" si="1"/>
        <v>2023056.5752842354</v>
      </c>
      <c r="X1590" s="9">
        <f t="shared" ref="X1590" si="4">SUM(T1590:W1590)</f>
        <v>7736821.8862504754</v>
      </c>
      <c r="Y1590" s="1">
        <f t="shared" ref="Y1590:AB1590" si="5">SUM(Y2:Y1589)</f>
        <v>1495007.7486656792</v>
      </c>
      <c r="Z1590" s="1">
        <f t="shared" si="5"/>
        <v>3912350.9044093839</v>
      </c>
      <c r="AA1590" s="1">
        <f t="shared" si="5"/>
        <v>1167052.1164925101</v>
      </c>
      <c r="AB1590" s="1">
        <f t="shared" si="5"/>
        <v>1839185.6648018106</v>
      </c>
      <c r="AC1590" s="9">
        <f t="shared" ref="AC1590" si="6">SUM(Y1590:AB1590)</f>
        <v>8413596.4343693834</v>
      </c>
    </row>
    <row r="1591" spans="1:29">
      <c r="H1591" s="5"/>
      <c r="I1591" s="9"/>
      <c r="M1591" s="5"/>
      <c r="N1591" s="9"/>
      <c r="R1591" s="5"/>
      <c r="S1591" s="9"/>
      <c r="W1591" s="1"/>
      <c r="X1591" s="9"/>
      <c r="AB1591" s="1"/>
      <c r="AC1591" s="9"/>
    </row>
    <row r="1593" spans="1:29">
      <c r="M1593" s="6"/>
      <c r="N1593" s="6"/>
      <c r="O1593" s="6"/>
      <c r="P1593" s="6"/>
      <c r="Q1593" s="6"/>
    </row>
    <row r="1594" spans="1:29">
      <c r="O1594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A2" sqref="A2"/>
    </sheetView>
  </sheetViews>
  <sheetFormatPr baseColWidth="10" defaultRowHeight="15" x14ac:dyDescent="0"/>
  <sheetData>
    <row r="1" spans="1:5">
      <c r="A1" t="s">
        <v>113</v>
      </c>
    </row>
    <row r="2" spans="1:5">
      <c r="A2" t="s">
        <v>112</v>
      </c>
    </row>
    <row r="7" spans="1:5">
      <c r="C7" s="7"/>
      <c r="D7" s="7"/>
      <c r="E7" s="8"/>
    </row>
    <row r="8" spans="1:5">
      <c r="E8" s="8"/>
    </row>
    <row r="9" spans="1:5">
      <c r="E9" s="8"/>
    </row>
    <row r="10" spans="1:5">
      <c r="C10" s="7"/>
      <c r="D10" s="7"/>
      <c r="E10" s="8"/>
    </row>
    <row r="11" spans="1:5">
      <c r="E11" s="8"/>
    </row>
    <row r="12" spans="1:5">
      <c r="C12" s="7"/>
      <c r="D12" s="7"/>
      <c r="E12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dataOrig</vt:lpstr>
      <vt:lpstr>pivot</vt:lpstr>
      <vt:lpstr>dataRevised</vt:lpstr>
      <vt:lpstr>readme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Moeckel</dc:creator>
  <cp:lastModifiedBy>Rolf Moeckel</cp:lastModifiedBy>
  <dcterms:created xsi:type="dcterms:W3CDTF">2013-11-22T21:28:42Z</dcterms:created>
  <dcterms:modified xsi:type="dcterms:W3CDTF">2014-07-20T19:24:37Z</dcterms:modified>
</cp:coreProperties>
</file>